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eonbourim/ML/OnlineMetrics/XL/tests/"/>
    </mc:Choice>
  </mc:AlternateContent>
  <xr:revisionPtr revIDLastSave="0" documentId="8_{DDB7807C-7BCC-1E49-9FD8-747450D561C9}" xr6:coauthVersionLast="47" xr6:coauthVersionMax="47" xr10:uidLastSave="{00000000-0000-0000-0000-000000000000}"/>
  <bookViews>
    <workbookView xWindow="780" yWindow="560" windowWidth="27640" windowHeight="16940" activeTab="3" xr2:uid="{6802C040-5544-484E-B3E0-69D636D7CF15}"/>
  </bookViews>
  <sheets>
    <sheet name="DATA month" sheetId="2" r:id="rId1"/>
    <sheet name="DATA week" sheetId="1" r:id="rId2"/>
    <sheet name="DATA weekly delivery" sheetId="3" r:id="rId3"/>
    <sheet name="DATA monthdelivery" sheetId="4" r:id="rId4"/>
  </sheets>
  <externalReferences>
    <externalReference r:id="rId5"/>
  </externalReferenc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1677" i="2" l="1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S551" i="2"/>
  <c r="AT551" i="2"/>
  <c r="AU551" i="2"/>
  <c r="AS550" i="2"/>
  <c r="AT550" i="2"/>
  <c r="AU550" i="2"/>
  <c r="AS549" i="2"/>
  <c r="AT549" i="2"/>
  <c r="AU549" i="2"/>
  <c r="AS548" i="2"/>
  <c r="AT548" i="2"/>
  <c r="AU548" i="2"/>
  <c r="AS547" i="2"/>
  <c r="AT547" i="2"/>
  <c r="AU547" i="2"/>
  <c r="AS546" i="2"/>
  <c r="AT546" i="2"/>
  <c r="AU546" i="2"/>
  <c r="AS545" i="2"/>
  <c r="AT545" i="2"/>
  <c r="AU545" i="2"/>
  <c r="AS544" i="2"/>
  <c r="AT544" i="2"/>
  <c r="AU544" i="2"/>
  <c r="AS543" i="2"/>
  <c r="AT543" i="2"/>
  <c r="AU543" i="2"/>
  <c r="AS542" i="2"/>
  <c r="AT542" i="2"/>
  <c r="AU542" i="2"/>
  <c r="AS541" i="2"/>
  <c r="AT541" i="2"/>
  <c r="AU541" i="2"/>
  <c r="AS540" i="2"/>
  <c r="AT540" i="2"/>
  <c r="AU540" i="2"/>
  <c r="AS539" i="2"/>
  <c r="AT539" i="2"/>
  <c r="AU539" i="2"/>
  <c r="AS538" i="2"/>
  <c r="AT538" i="2"/>
  <c r="AU538" i="2"/>
  <c r="AS537" i="2"/>
  <c r="AT537" i="2"/>
  <c r="AU537" i="2"/>
  <c r="AS536" i="2"/>
  <c r="AT536" i="2"/>
  <c r="AU536" i="2"/>
  <c r="AS535" i="2"/>
  <c r="AT535" i="2"/>
  <c r="AU535" i="2"/>
  <c r="AS534" i="2"/>
  <c r="AT534" i="2"/>
  <c r="AU534" i="2"/>
  <c r="AS533" i="2"/>
  <c r="AT533" i="2"/>
  <c r="AU533" i="2"/>
  <c r="AS532" i="2"/>
  <c r="AT532" i="2"/>
  <c r="AU532" i="2"/>
  <c r="AS531" i="2"/>
  <c r="AT531" i="2"/>
  <c r="AU531" i="2"/>
  <c r="AS530" i="2"/>
  <c r="AT530" i="2"/>
  <c r="AU530" i="2"/>
  <c r="AS529" i="2"/>
  <c r="AT529" i="2"/>
  <c r="AU529" i="2"/>
  <c r="AS528" i="2"/>
  <c r="AT528" i="2"/>
  <c r="AU528" i="2"/>
  <c r="AS527" i="2"/>
  <c r="AT527" i="2"/>
  <c r="AU527" i="2"/>
  <c r="AS526" i="2"/>
  <c r="AT526" i="2"/>
  <c r="AU526" i="2"/>
  <c r="AS525" i="2"/>
  <c r="AT525" i="2"/>
  <c r="AU525" i="2"/>
  <c r="AS524" i="2"/>
  <c r="AT524" i="2"/>
  <c r="AU524" i="2"/>
  <c r="AS523" i="2"/>
  <c r="AT523" i="2"/>
  <c r="AU523" i="2"/>
  <c r="AS522" i="2"/>
  <c r="AT522" i="2"/>
  <c r="AU522" i="2"/>
  <c r="AS521" i="2"/>
  <c r="AT521" i="2"/>
  <c r="AU521" i="2"/>
  <c r="AS520" i="2"/>
  <c r="AT520" i="2"/>
  <c r="AU520" i="2"/>
  <c r="AS519" i="2"/>
  <c r="AT519" i="2"/>
  <c r="AU519" i="2"/>
  <c r="AS518" i="2"/>
  <c r="AT518" i="2"/>
  <c r="AU518" i="2"/>
  <c r="AS517" i="2"/>
  <c r="AT517" i="2"/>
  <c r="AU517" i="2"/>
  <c r="AS516" i="2"/>
  <c r="AT516" i="2"/>
  <c r="AU516" i="2"/>
  <c r="AS515" i="2"/>
  <c r="AT515" i="2"/>
  <c r="AU515" i="2"/>
  <c r="AS514" i="2"/>
  <c r="AT514" i="2"/>
  <c r="AU514" i="2"/>
  <c r="AS513" i="2"/>
  <c r="AT513" i="2"/>
  <c r="AU513" i="2"/>
  <c r="AS512" i="2"/>
  <c r="AT512" i="2"/>
  <c r="AU512" i="2"/>
  <c r="AS511" i="2"/>
  <c r="AT511" i="2"/>
  <c r="AU511" i="2"/>
  <c r="AS510" i="2"/>
  <c r="AT510" i="2"/>
  <c r="AU510" i="2"/>
  <c r="AS509" i="2"/>
  <c r="AT509" i="2"/>
  <c r="AU509" i="2"/>
  <c r="AS508" i="2"/>
  <c r="AT508" i="2"/>
  <c r="AU508" i="2"/>
  <c r="AS507" i="2"/>
  <c r="AT507" i="2"/>
  <c r="AU507" i="2"/>
  <c r="AS506" i="2"/>
  <c r="AT506" i="2"/>
  <c r="AU506" i="2"/>
  <c r="AS505" i="2"/>
  <c r="AT505" i="2"/>
  <c r="AU505" i="2"/>
  <c r="AS504" i="2"/>
  <c r="AT504" i="2"/>
  <c r="AU504" i="2"/>
  <c r="AS503" i="2"/>
  <c r="AT503" i="2"/>
  <c r="AU503" i="2"/>
  <c r="AS502" i="2"/>
  <c r="AT502" i="2"/>
  <c r="AU502" i="2"/>
  <c r="AS501" i="2"/>
  <c r="AT501" i="2"/>
  <c r="AU501" i="2"/>
  <c r="AS500" i="2"/>
  <c r="AT500" i="2"/>
  <c r="AU500" i="2"/>
  <c r="AS499" i="2"/>
  <c r="AT499" i="2"/>
  <c r="AU499" i="2"/>
  <c r="AS498" i="2"/>
  <c r="AT498" i="2"/>
  <c r="AU498" i="2"/>
  <c r="AS497" i="2"/>
  <c r="AT497" i="2"/>
  <c r="AU497" i="2"/>
  <c r="AS496" i="2"/>
  <c r="AT496" i="2"/>
  <c r="AU496" i="2"/>
  <c r="AS495" i="2"/>
  <c r="AT495" i="2"/>
  <c r="AU495" i="2"/>
  <c r="AS494" i="2"/>
  <c r="AT494" i="2"/>
  <c r="AU494" i="2"/>
  <c r="AS493" i="2"/>
  <c r="AT493" i="2"/>
  <c r="AU493" i="2"/>
  <c r="AS492" i="2"/>
  <c r="AT492" i="2"/>
  <c r="AU492" i="2"/>
  <c r="AS491" i="2"/>
  <c r="AT491" i="2"/>
  <c r="AU491" i="2"/>
  <c r="AS490" i="2"/>
  <c r="AT490" i="2"/>
  <c r="AU490" i="2"/>
  <c r="AS489" i="2"/>
  <c r="AT489" i="2"/>
  <c r="AU489" i="2"/>
  <c r="AS488" i="2"/>
  <c r="AT488" i="2"/>
  <c r="AU488" i="2"/>
  <c r="AS487" i="2"/>
  <c r="AT487" i="2"/>
  <c r="AU487" i="2"/>
  <c r="AS486" i="2"/>
  <c r="AT486" i="2"/>
  <c r="AU486" i="2"/>
  <c r="AS485" i="2"/>
  <c r="AT485" i="2"/>
  <c r="AU485" i="2"/>
  <c r="AS484" i="2"/>
  <c r="AT484" i="2"/>
  <c r="AU484" i="2"/>
  <c r="AS483" i="2"/>
  <c r="AT483" i="2"/>
  <c r="AU483" i="2"/>
  <c r="AS482" i="2"/>
  <c r="AT482" i="2"/>
  <c r="AU482" i="2"/>
  <c r="AS481" i="2"/>
  <c r="AT481" i="2"/>
  <c r="AU481" i="2"/>
  <c r="AS480" i="2"/>
  <c r="AT480" i="2"/>
  <c r="AU480" i="2"/>
  <c r="AS479" i="2"/>
  <c r="AT479" i="2"/>
  <c r="AU479" i="2"/>
  <c r="AS478" i="2"/>
  <c r="AT478" i="2"/>
  <c r="AU478" i="2"/>
  <c r="AS477" i="2"/>
  <c r="AT477" i="2"/>
  <c r="AU477" i="2"/>
  <c r="AS476" i="2"/>
  <c r="AT476" i="2"/>
  <c r="AU476" i="2"/>
  <c r="AS475" i="2"/>
  <c r="AT475" i="2"/>
  <c r="AU475" i="2"/>
  <c r="AS474" i="2"/>
  <c r="AT474" i="2"/>
  <c r="AU474" i="2"/>
  <c r="AS473" i="2"/>
  <c r="AT473" i="2"/>
  <c r="AU473" i="2"/>
  <c r="AS472" i="2"/>
  <c r="AT472" i="2"/>
  <c r="AU472" i="2"/>
  <c r="AS471" i="2"/>
  <c r="AT471" i="2"/>
  <c r="AU471" i="2"/>
  <c r="AS470" i="2"/>
  <c r="AT470" i="2"/>
  <c r="AU470" i="2"/>
  <c r="AS469" i="2"/>
  <c r="AT469" i="2"/>
  <c r="AU469" i="2"/>
  <c r="AS468" i="2"/>
  <c r="AT468" i="2"/>
  <c r="AU468" i="2"/>
  <c r="AS467" i="2"/>
  <c r="AT467" i="2"/>
  <c r="AU467" i="2"/>
  <c r="AS466" i="2"/>
  <c r="AT466" i="2"/>
  <c r="AU466" i="2"/>
  <c r="AS465" i="2"/>
  <c r="AT465" i="2"/>
  <c r="AU465" i="2"/>
  <c r="AS464" i="2"/>
  <c r="AT464" i="2"/>
  <c r="AU464" i="2"/>
  <c r="AS463" i="2"/>
  <c r="AT463" i="2"/>
  <c r="AU463" i="2"/>
  <c r="AS462" i="2"/>
  <c r="AT462" i="2"/>
  <c r="AU462" i="2"/>
  <c r="AS461" i="2"/>
  <c r="AT461" i="2"/>
  <c r="AU461" i="2"/>
  <c r="AS460" i="2"/>
  <c r="AT460" i="2"/>
  <c r="AU460" i="2"/>
  <c r="AS459" i="2"/>
  <c r="AT459" i="2"/>
  <c r="AU459" i="2"/>
  <c r="AS458" i="2"/>
  <c r="AT458" i="2"/>
  <c r="AU458" i="2"/>
  <c r="AS457" i="2"/>
  <c r="AT457" i="2"/>
  <c r="AU457" i="2"/>
  <c r="AS456" i="2"/>
  <c r="AT456" i="2"/>
  <c r="AU456" i="2"/>
  <c r="AS455" i="2"/>
  <c r="AT455" i="2"/>
  <c r="AU455" i="2"/>
  <c r="AS454" i="2"/>
  <c r="AT454" i="2"/>
  <c r="AU454" i="2"/>
  <c r="AS453" i="2"/>
  <c r="AT453" i="2"/>
  <c r="AU453" i="2"/>
  <c r="AS452" i="2"/>
  <c r="AT452" i="2"/>
  <c r="AU452" i="2"/>
  <c r="AS451" i="2"/>
  <c r="AT451" i="2"/>
  <c r="AU451" i="2"/>
  <c r="AS450" i="2"/>
  <c r="AT450" i="2"/>
  <c r="AU450" i="2"/>
  <c r="AS449" i="2"/>
  <c r="AT449" i="2"/>
  <c r="AU449" i="2"/>
  <c r="AS448" i="2"/>
  <c r="AT448" i="2"/>
  <c r="AU448" i="2"/>
  <c r="AS447" i="2"/>
  <c r="AT447" i="2"/>
  <c r="AU447" i="2"/>
  <c r="AS446" i="2"/>
  <c r="AT446" i="2"/>
  <c r="AU446" i="2"/>
  <c r="AS445" i="2"/>
  <c r="AT445" i="2"/>
  <c r="AU445" i="2"/>
  <c r="AS444" i="2"/>
  <c r="AT444" i="2"/>
  <c r="AU444" i="2"/>
  <c r="AS443" i="2"/>
  <c r="AT443" i="2"/>
  <c r="AU443" i="2"/>
  <c r="AS442" i="2"/>
  <c r="AT442" i="2"/>
  <c r="AU442" i="2"/>
  <c r="AS441" i="2"/>
  <c r="AT441" i="2"/>
  <c r="AU441" i="2"/>
  <c r="AS440" i="2"/>
  <c r="AT440" i="2"/>
  <c r="AU440" i="2"/>
  <c r="AS439" i="2"/>
  <c r="AT439" i="2"/>
  <c r="AU439" i="2"/>
  <c r="AS438" i="2"/>
  <c r="AT438" i="2"/>
  <c r="AU438" i="2"/>
  <c r="AS437" i="2"/>
  <c r="AT437" i="2"/>
  <c r="AU437" i="2"/>
  <c r="AS436" i="2"/>
  <c r="AT436" i="2"/>
  <c r="AU436" i="2"/>
  <c r="AS435" i="2"/>
  <c r="AT435" i="2"/>
  <c r="AU435" i="2"/>
  <c r="AS434" i="2"/>
  <c r="AT434" i="2"/>
  <c r="AU434" i="2"/>
  <c r="AS433" i="2"/>
  <c r="AT433" i="2"/>
  <c r="AU433" i="2"/>
  <c r="AS432" i="2"/>
  <c r="AT432" i="2"/>
  <c r="AU432" i="2"/>
  <c r="AS431" i="2"/>
  <c r="AT431" i="2"/>
  <c r="AU431" i="2"/>
  <c r="AS430" i="2"/>
  <c r="AT430" i="2"/>
  <c r="AU430" i="2"/>
  <c r="AS429" i="2"/>
  <c r="AT429" i="2"/>
  <c r="AU429" i="2"/>
  <c r="AS428" i="2"/>
  <c r="AT428" i="2"/>
  <c r="AU428" i="2"/>
  <c r="AS427" i="2"/>
  <c r="AT427" i="2"/>
  <c r="AU427" i="2"/>
  <c r="AS426" i="2"/>
  <c r="AT426" i="2"/>
  <c r="AU426" i="2"/>
  <c r="AS425" i="2"/>
  <c r="AT425" i="2"/>
  <c r="AU425" i="2"/>
  <c r="AS424" i="2"/>
  <c r="AT424" i="2"/>
  <c r="AU424" i="2"/>
  <c r="AS423" i="2"/>
  <c r="AT423" i="2"/>
  <c r="AU423" i="2"/>
  <c r="AS422" i="2"/>
  <c r="AT422" i="2"/>
  <c r="AU422" i="2"/>
  <c r="AS421" i="2"/>
  <c r="AT421" i="2"/>
  <c r="AU421" i="2"/>
  <c r="AS420" i="2"/>
  <c r="AT420" i="2"/>
  <c r="AU420" i="2"/>
  <c r="AS419" i="2"/>
  <c r="AT419" i="2"/>
  <c r="AU419" i="2"/>
  <c r="AS418" i="2"/>
  <c r="AT418" i="2"/>
  <c r="AU418" i="2"/>
  <c r="AS417" i="2"/>
  <c r="AT417" i="2"/>
  <c r="AU417" i="2"/>
  <c r="AS416" i="2"/>
  <c r="AT416" i="2"/>
  <c r="AU416" i="2"/>
  <c r="AS415" i="2"/>
  <c r="AT415" i="2"/>
  <c r="AU415" i="2"/>
  <c r="AS414" i="2"/>
  <c r="AT414" i="2"/>
  <c r="AU414" i="2"/>
  <c r="AS413" i="2"/>
  <c r="AT413" i="2"/>
  <c r="AU413" i="2"/>
  <c r="AS412" i="2"/>
  <c r="AT412" i="2"/>
  <c r="AU412" i="2"/>
  <c r="AS411" i="2"/>
  <c r="AT411" i="2"/>
  <c r="AU411" i="2"/>
  <c r="AS410" i="2"/>
  <c r="AT410" i="2"/>
  <c r="AU410" i="2"/>
  <c r="AS409" i="2"/>
  <c r="AT409" i="2"/>
  <c r="AU409" i="2"/>
  <c r="AS408" i="2"/>
  <c r="AT408" i="2"/>
  <c r="AU408" i="2"/>
  <c r="AS407" i="2"/>
  <c r="AT407" i="2"/>
  <c r="AU407" i="2"/>
  <c r="AS406" i="2"/>
  <c r="AT406" i="2"/>
  <c r="AU406" i="2"/>
  <c r="AS405" i="2"/>
  <c r="AT405" i="2"/>
  <c r="AU405" i="2"/>
  <c r="AS404" i="2"/>
  <c r="AT404" i="2"/>
  <c r="AU404" i="2"/>
  <c r="AS403" i="2"/>
  <c r="AT403" i="2"/>
  <c r="AU403" i="2"/>
  <c r="AS402" i="2"/>
  <c r="AT402" i="2"/>
  <c r="AU402" i="2"/>
  <c r="AS401" i="2"/>
  <c r="AT401" i="2"/>
  <c r="AU401" i="2"/>
  <c r="AS400" i="2"/>
  <c r="AT400" i="2"/>
  <c r="AU400" i="2"/>
  <c r="AS399" i="2"/>
  <c r="AT399" i="2"/>
  <c r="AU399" i="2"/>
  <c r="AS398" i="2"/>
  <c r="AT398" i="2"/>
  <c r="AU398" i="2"/>
  <c r="AS397" i="2"/>
  <c r="AT397" i="2"/>
  <c r="AU397" i="2"/>
  <c r="AS396" i="2"/>
  <c r="AT396" i="2"/>
  <c r="AU396" i="2"/>
  <c r="AS395" i="2"/>
  <c r="AT395" i="2"/>
  <c r="AU395" i="2"/>
  <c r="AS394" i="2"/>
  <c r="AT394" i="2"/>
  <c r="AU394" i="2"/>
  <c r="AS393" i="2"/>
  <c r="AT393" i="2"/>
  <c r="AU393" i="2"/>
  <c r="AS392" i="2"/>
  <c r="AT392" i="2"/>
  <c r="AU392" i="2"/>
  <c r="AS391" i="2"/>
  <c r="AT391" i="2"/>
  <c r="AU391" i="2"/>
  <c r="AS390" i="2"/>
  <c r="AT390" i="2"/>
  <c r="AU390" i="2"/>
  <c r="AS389" i="2"/>
  <c r="AT389" i="2"/>
  <c r="AU389" i="2"/>
  <c r="AS388" i="2"/>
  <c r="AT388" i="2"/>
  <c r="AU388" i="2"/>
  <c r="AS387" i="2"/>
  <c r="AT387" i="2"/>
  <c r="AU387" i="2"/>
  <c r="AS386" i="2"/>
  <c r="AT386" i="2"/>
  <c r="AU386" i="2"/>
  <c r="AS385" i="2"/>
  <c r="AT385" i="2"/>
  <c r="AU385" i="2"/>
  <c r="AS384" i="2"/>
  <c r="AT384" i="2"/>
  <c r="AU384" i="2"/>
  <c r="AS383" i="2"/>
  <c r="AT383" i="2"/>
  <c r="AU383" i="2"/>
  <c r="AS382" i="2"/>
  <c r="AT382" i="2"/>
  <c r="AU382" i="2"/>
  <c r="AS381" i="2"/>
  <c r="AT381" i="2"/>
  <c r="AU381" i="2"/>
  <c r="AS380" i="2"/>
  <c r="AT380" i="2"/>
  <c r="AU380" i="2"/>
  <c r="AS379" i="2"/>
  <c r="AT379" i="2"/>
  <c r="AU379" i="2"/>
  <c r="AS378" i="2"/>
  <c r="AT378" i="2"/>
  <c r="AU378" i="2"/>
  <c r="AS377" i="2"/>
  <c r="AT377" i="2"/>
  <c r="AU377" i="2"/>
  <c r="AS376" i="2"/>
  <c r="AT376" i="2"/>
  <c r="AU376" i="2"/>
  <c r="AS375" i="2"/>
  <c r="AT375" i="2"/>
  <c r="AU375" i="2"/>
  <c r="AS374" i="2"/>
  <c r="AT374" i="2"/>
  <c r="AU374" i="2"/>
  <c r="AS373" i="2"/>
  <c r="AT373" i="2"/>
  <c r="AU373" i="2"/>
  <c r="AS372" i="2"/>
  <c r="AT372" i="2"/>
  <c r="AU372" i="2"/>
  <c r="AS371" i="2"/>
  <c r="AT371" i="2"/>
  <c r="AU371" i="2"/>
  <c r="AS370" i="2"/>
  <c r="AT370" i="2"/>
  <c r="AU370" i="2"/>
  <c r="AS369" i="2"/>
  <c r="AT369" i="2"/>
  <c r="AU369" i="2"/>
  <c r="AS368" i="2"/>
  <c r="AT368" i="2"/>
  <c r="AU368" i="2"/>
  <c r="AS367" i="2"/>
  <c r="AT367" i="2"/>
  <c r="AU367" i="2"/>
  <c r="AS366" i="2"/>
  <c r="AT366" i="2"/>
  <c r="AU366" i="2"/>
  <c r="AS365" i="2"/>
  <c r="AT365" i="2"/>
  <c r="AU365" i="2"/>
  <c r="AS364" i="2"/>
  <c r="AT364" i="2"/>
  <c r="AU364" i="2"/>
  <c r="AS363" i="2"/>
  <c r="AT363" i="2"/>
  <c r="AU363" i="2"/>
  <c r="AS362" i="2"/>
  <c r="AT362" i="2"/>
  <c r="AU362" i="2"/>
  <c r="AS361" i="2"/>
  <c r="AT361" i="2"/>
  <c r="AU361" i="2"/>
  <c r="AS360" i="2"/>
  <c r="AT360" i="2"/>
  <c r="AU360" i="2"/>
  <c r="AS359" i="2"/>
  <c r="AT359" i="2"/>
  <c r="AU359" i="2"/>
  <c r="AS358" i="2"/>
  <c r="AT358" i="2"/>
  <c r="AU358" i="2"/>
  <c r="AS357" i="2"/>
  <c r="AT357" i="2"/>
  <c r="AU357" i="2"/>
  <c r="AS356" i="2"/>
  <c r="AT356" i="2"/>
  <c r="AU356" i="2"/>
  <c r="AS355" i="2"/>
  <c r="AT355" i="2"/>
  <c r="AU355" i="2"/>
  <c r="AS354" i="2"/>
  <c r="AT354" i="2"/>
  <c r="AU354" i="2"/>
  <c r="AS353" i="2"/>
  <c r="AT353" i="2"/>
  <c r="AU353" i="2"/>
  <c r="AS352" i="2"/>
  <c r="AT352" i="2"/>
  <c r="AU352" i="2"/>
  <c r="AS351" i="2"/>
  <c r="AT351" i="2"/>
  <c r="AU351" i="2"/>
  <c r="AS350" i="2"/>
  <c r="AT350" i="2"/>
  <c r="AU350" i="2"/>
  <c r="AS349" i="2"/>
  <c r="AT349" i="2"/>
  <c r="AU349" i="2"/>
  <c r="AS348" i="2"/>
  <c r="AT348" i="2"/>
  <c r="AU348" i="2"/>
  <c r="AS347" i="2"/>
  <c r="AT347" i="2"/>
  <c r="AU347" i="2"/>
  <c r="AS346" i="2"/>
  <c r="AT346" i="2"/>
  <c r="AU346" i="2"/>
  <c r="AS345" i="2"/>
  <c r="AT345" i="2"/>
  <c r="AU345" i="2"/>
  <c r="AS344" i="2"/>
  <c r="AT344" i="2"/>
  <c r="AU344" i="2"/>
  <c r="AS343" i="2"/>
  <c r="AT343" i="2"/>
  <c r="AU343" i="2"/>
  <c r="AS342" i="2"/>
  <c r="AT342" i="2"/>
  <c r="AU342" i="2"/>
  <c r="AS341" i="2"/>
  <c r="AT341" i="2"/>
  <c r="AU341" i="2"/>
  <c r="AS340" i="2"/>
  <c r="AT340" i="2"/>
  <c r="AU340" i="2"/>
  <c r="AS339" i="2"/>
  <c r="AT339" i="2"/>
  <c r="AU339" i="2"/>
  <c r="AS338" i="2"/>
  <c r="AT338" i="2"/>
  <c r="AU338" i="2"/>
  <c r="AS337" i="2"/>
  <c r="AT337" i="2"/>
  <c r="AU337" i="2"/>
  <c r="AS336" i="2"/>
  <c r="AT336" i="2"/>
  <c r="AU336" i="2"/>
  <c r="AS335" i="2"/>
  <c r="AT335" i="2"/>
  <c r="AU335" i="2"/>
  <c r="AS334" i="2"/>
  <c r="AT334" i="2"/>
  <c r="AU334" i="2"/>
  <c r="AS333" i="2"/>
  <c r="AT333" i="2"/>
  <c r="AU333" i="2"/>
  <c r="AS332" i="2"/>
  <c r="AT332" i="2"/>
  <c r="AU332" i="2"/>
  <c r="AS331" i="2"/>
  <c r="AT331" i="2"/>
  <c r="AU331" i="2"/>
  <c r="AS330" i="2"/>
  <c r="AT330" i="2"/>
  <c r="AU330" i="2"/>
  <c r="AS329" i="2"/>
  <c r="AT329" i="2"/>
  <c r="AU329" i="2"/>
  <c r="AS328" i="2"/>
  <c r="AT328" i="2"/>
  <c r="AU328" i="2"/>
  <c r="AS327" i="2"/>
  <c r="AT327" i="2"/>
  <c r="AU327" i="2"/>
  <c r="AS326" i="2"/>
  <c r="AT326" i="2"/>
  <c r="AU326" i="2"/>
  <c r="AS325" i="2"/>
  <c r="AT325" i="2"/>
  <c r="AU325" i="2"/>
  <c r="AS324" i="2"/>
  <c r="AT324" i="2"/>
  <c r="AU324" i="2"/>
  <c r="AS323" i="2"/>
  <c r="AT323" i="2"/>
  <c r="AU323" i="2"/>
  <c r="AS322" i="2"/>
  <c r="AT322" i="2"/>
  <c r="AU322" i="2"/>
  <c r="AS321" i="2"/>
  <c r="AT321" i="2"/>
  <c r="AU321" i="2"/>
  <c r="AS320" i="2"/>
  <c r="AT320" i="2"/>
  <c r="AU320" i="2"/>
  <c r="AS319" i="2"/>
  <c r="AT319" i="2"/>
  <c r="AU319" i="2"/>
  <c r="AS318" i="2"/>
  <c r="AT318" i="2"/>
  <c r="AU318" i="2"/>
  <c r="AS317" i="2"/>
  <c r="AT317" i="2"/>
  <c r="AU317" i="2"/>
  <c r="AS316" i="2"/>
  <c r="AT316" i="2"/>
  <c r="AU316" i="2"/>
  <c r="AS315" i="2"/>
  <c r="AT315" i="2"/>
  <c r="AU315" i="2"/>
  <c r="AS314" i="2"/>
  <c r="AT314" i="2"/>
  <c r="AU314" i="2"/>
  <c r="AS313" i="2"/>
  <c r="AT313" i="2"/>
  <c r="AU313" i="2"/>
  <c r="AS312" i="2"/>
  <c r="AT312" i="2"/>
  <c r="AU312" i="2"/>
  <c r="AS311" i="2"/>
  <c r="AT311" i="2"/>
  <c r="AU311" i="2"/>
  <c r="AS310" i="2"/>
  <c r="AT310" i="2"/>
  <c r="AU310" i="2"/>
  <c r="AS309" i="2"/>
  <c r="AT309" i="2"/>
  <c r="AU309" i="2"/>
  <c r="AS308" i="2"/>
  <c r="AT308" i="2"/>
  <c r="AU308" i="2"/>
  <c r="AS307" i="2"/>
  <c r="AT307" i="2"/>
  <c r="AU307" i="2"/>
  <c r="AS306" i="2"/>
  <c r="AT306" i="2"/>
  <c r="AU306" i="2"/>
  <c r="AS305" i="2"/>
  <c r="AT305" i="2"/>
  <c r="AU305" i="2"/>
  <c r="AS304" i="2"/>
  <c r="AT304" i="2"/>
  <c r="AU304" i="2"/>
  <c r="AS303" i="2"/>
  <c r="AT303" i="2"/>
  <c r="AU303" i="2"/>
  <c r="AS302" i="2"/>
  <c r="AT302" i="2"/>
  <c r="AU302" i="2"/>
  <c r="AS301" i="2"/>
  <c r="AT301" i="2"/>
  <c r="AU301" i="2"/>
  <c r="AS300" i="2"/>
  <c r="AT300" i="2"/>
  <c r="AU300" i="2"/>
  <c r="AS299" i="2"/>
  <c r="AT299" i="2"/>
  <c r="AU299" i="2"/>
  <c r="AS298" i="2"/>
  <c r="AT298" i="2"/>
  <c r="AU298" i="2"/>
  <c r="AS297" i="2"/>
  <c r="AT297" i="2"/>
  <c r="AU297" i="2"/>
  <c r="AS296" i="2"/>
  <c r="AT296" i="2"/>
  <c r="AU296" i="2"/>
  <c r="AS295" i="2"/>
  <c r="AT295" i="2"/>
  <c r="AU295" i="2"/>
  <c r="AS294" i="2"/>
  <c r="AT294" i="2"/>
  <c r="AU294" i="2"/>
  <c r="AS293" i="2"/>
  <c r="AT293" i="2"/>
  <c r="AU293" i="2"/>
  <c r="AS292" i="2"/>
  <c r="AT292" i="2"/>
  <c r="AU292" i="2"/>
  <c r="AS291" i="2"/>
  <c r="AT291" i="2"/>
  <c r="AU291" i="2"/>
  <c r="AS290" i="2"/>
  <c r="AT290" i="2"/>
  <c r="AU290" i="2"/>
  <c r="AS289" i="2"/>
  <c r="AT289" i="2"/>
  <c r="AU289" i="2"/>
  <c r="AS288" i="2"/>
  <c r="AT288" i="2"/>
  <c r="AU288" i="2"/>
  <c r="AS287" i="2"/>
  <c r="AT287" i="2"/>
  <c r="AU287" i="2"/>
  <c r="AS286" i="2"/>
  <c r="AT286" i="2"/>
  <c r="AU286" i="2"/>
  <c r="AS285" i="2"/>
  <c r="AT285" i="2"/>
  <c r="AU285" i="2"/>
  <c r="AS284" i="2"/>
  <c r="AT284" i="2"/>
  <c r="AU284" i="2"/>
  <c r="AS283" i="2"/>
  <c r="AT283" i="2"/>
  <c r="AU283" i="2"/>
  <c r="AS282" i="2"/>
  <c r="AT282" i="2"/>
  <c r="AU282" i="2"/>
  <c r="AT281" i="2"/>
  <c r="AU281" i="2"/>
  <c r="AS281" i="2"/>
  <c r="AT280" i="2"/>
  <c r="AU280" i="2"/>
  <c r="AS280" i="2"/>
  <c r="AT279" i="2"/>
  <c r="AU279" i="2"/>
  <c r="AS279" i="2"/>
  <c r="AT278" i="2"/>
  <c r="AU278" i="2"/>
  <c r="AS278" i="2"/>
  <c r="AT277" i="2"/>
  <c r="AU277" i="2"/>
  <c r="AS277" i="2"/>
  <c r="AT276" i="2"/>
  <c r="AU276" i="2"/>
  <c r="AS276" i="2"/>
  <c r="AT275" i="2"/>
  <c r="AU275" i="2"/>
  <c r="AS275" i="2"/>
  <c r="AT274" i="2"/>
  <c r="AU274" i="2"/>
  <c r="AS274" i="2"/>
  <c r="AT273" i="2"/>
  <c r="AU273" i="2"/>
  <c r="AS273" i="2"/>
  <c r="AT272" i="2"/>
  <c r="AU272" i="2"/>
  <c r="AS272" i="2"/>
  <c r="AT271" i="2"/>
  <c r="AU271" i="2"/>
  <c r="AS271" i="2"/>
  <c r="AT270" i="2"/>
  <c r="AU270" i="2"/>
  <c r="AS270" i="2"/>
  <c r="AT269" i="2"/>
  <c r="AU269" i="2"/>
  <c r="AS269" i="2"/>
  <c r="AT268" i="2"/>
  <c r="AU268" i="2"/>
  <c r="AS268" i="2"/>
  <c r="AT267" i="2"/>
  <c r="AU267" i="2"/>
  <c r="AS267" i="2"/>
  <c r="AT266" i="2"/>
  <c r="AU266" i="2"/>
  <c r="AS266" i="2"/>
  <c r="AT265" i="2"/>
  <c r="AU265" i="2"/>
  <c r="AS265" i="2"/>
  <c r="AT264" i="2"/>
  <c r="AU264" i="2"/>
  <c r="AS264" i="2"/>
  <c r="AT263" i="2"/>
  <c r="AU263" i="2"/>
  <c r="AS263" i="2"/>
  <c r="AT262" i="2"/>
  <c r="AU262" i="2"/>
  <c r="AS262" i="2"/>
  <c r="AT261" i="2"/>
  <c r="AU261" i="2"/>
  <c r="AS261" i="2"/>
  <c r="AT260" i="2"/>
  <c r="AU260" i="2"/>
  <c r="AS260" i="2"/>
  <c r="AT259" i="2"/>
  <c r="AU259" i="2"/>
  <c r="AS259" i="2"/>
  <c r="AT258" i="2"/>
  <c r="AU258" i="2"/>
  <c r="AS258" i="2"/>
  <c r="AT257" i="2"/>
  <c r="AU257" i="2"/>
  <c r="AS257" i="2"/>
  <c r="AT256" i="2"/>
  <c r="AU256" i="2"/>
  <c r="AS256" i="2"/>
  <c r="AT255" i="2"/>
  <c r="AU255" i="2"/>
  <c r="AS255" i="2"/>
  <c r="AT254" i="2"/>
  <c r="AU254" i="2"/>
  <c r="AS254" i="2"/>
  <c r="AT253" i="2"/>
  <c r="AU253" i="2"/>
  <c r="AS253" i="2"/>
  <c r="AT252" i="2"/>
  <c r="AU252" i="2"/>
  <c r="AS252" i="2"/>
  <c r="AT251" i="2"/>
  <c r="AU251" i="2"/>
  <c r="AS251" i="2"/>
  <c r="AT250" i="2"/>
  <c r="AU250" i="2"/>
  <c r="AS250" i="2"/>
  <c r="AT249" i="2"/>
  <c r="AU249" i="2"/>
  <c r="AS249" i="2"/>
  <c r="AT248" i="2"/>
  <c r="AU248" i="2"/>
  <c r="AS248" i="2"/>
  <c r="AT247" i="2"/>
  <c r="AU247" i="2"/>
  <c r="AS247" i="2"/>
  <c r="AT246" i="2"/>
  <c r="AU246" i="2"/>
  <c r="AS246" i="2"/>
  <c r="AT245" i="2"/>
  <c r="AU245" i="2"/>
  <c r="AS245" i="2"/>
  <c r="AT244" i="2"/>
  <c r="AU244" i="2"/>
  <c r="AS244" i="2"/>
  <c r="AT243" i="2"/>
  <c r="AU243" i="2"/>
  <c r="AS243" i="2"/>
  <c r="AT242" i="2"/>
  <c r="AU242" i="2"/>
  <c r="AS242" i="2"/>
  <c r="AT241" i="2"/>
  <c r="AU241" i="2"/>
  <c r="AS241" i="2"/>
  <c r="AT240" i="2"/>
  <c r="AU240" i="2"/>
  <c r="AS240" i="2"/>
  <c r="AT239" i="2"/>
  <c r="AU239" i="2"/>
  <c r="AS239" i="2"/>
  <c r="AT238" i="2"/>
  <c r="AU238" i="2"/>
  <c r="AS238" i="2"/>
  <c r="AT237" i="2"/>
  <c r="AU237" i="2"/>
  <c r="AS237" i="2"/>
  <c r="AT236" i="2"/>
  <c r="AU236" i="2"/>
  <c r="AS236" i="2"/>
  <c r="AT235" i="2"/>
  <c r="AU235" i="2"/>
  <c r="AS235" i="2"/>
  <c r="AT234" i="2"/>
  <c r="AU234" i="2"/>
  <c r="AS234" i="2"/>
  <c r="AT233" i="2"/>
  <c r="AU233" i="2"/>
  <c r="AS233" i="2"/>
  <c r="AT232" i="2"/>
  <c r="AU232" i="2"/>
  <c r="AS232" i="2"/>
  <c r="AT231" i="2"/>
  <c r="AU231" i="2"/>
  <c r="AS231" i="2"/>
  <c r="AT230" i="2"/>
  <c r="AU230" i="2"/>
  <c r="AS230" i="2"/>
  <c r="AT229" i="2"/>
  <c r="AU229" i="2"/>
  <c r="AS229" i="2"/>
  <c r="AT228" i="2"/>
  <c r="AU228" i="2"/>
  <c r="AS228" i="2"/>
  <c r="AT227" i="2"/>
  <c r="AU227" i="2"/>
  <c r="AS227" i="2"/>
  <c r="AT226" i="2"/>
  <c r="AU226" i="2"/>
  <c r="AS226" i="2"/>
  <c r="AT225" i="2"/>
  <c r="AU225" i="2"/>
  <c r="AS225" i="2"/>
  <c r="AT224" i="2"/>
  <c r="AU224" i="2"/>
  <c r="AS224" i="2"/>
  <c r="AT223" i="2"/>
  <c r="AU223" i="2"/>
  <c r="AS223" i="2"/>
  <c r="AT222" i="2"/>
  <c r="AU222" i="2"/>
  <c r="AS222" i="2"/>
  <c r="AT221" i="2"/>
  <c r="AU221" i="2"/>
  <c r="AS221" i="2"/>
  <c r="AT220" i="2"/>
  <c r="AU220" i="2"/>
  <c r="AS220" i="2"/>
  <c r="AT219" i="2"/>
  <c r="AU219" i="2"/>
  <c r="AS219" i="2"/>
  <c r="AT218" i="2"/>
  <c r="AU218" i="2"/>
  <c r="AS218" i="2"/>
  <c r="AT217" i="2"/>
  <c r="AU217" i="2"/>
  <c r="AS217" i="2"/>
  <c r="AT216" i="2"/>
  <c r="AU216" i="2"/>
  <c r="AS216" i="2"/>
  <c r="AT215" i="2"/>
  <c r="AU215" i="2"/>
  <c r="AS215" i="2"/>
  <c r="AT214" i="2"/>
  <c r="AU214" i="2"/>
  <c r="AS214" i="2"/>
  <c r="AT213" i="2"/>
  <c r="AU213" i="2"/>
  <c r="AS213" i="2"/>
  <c r="AT212" i="2"/>
  <c r="AU212" i="2"/>
  <c r="AS212" i="2"/>
  <c r="AT211" i="2"/>
  <c r="AU211" i="2"/>
  <c r="AS211" i="2"/>
  <c r="AT210" i="2"/>
  <c r="AU210" i="2"/>
  <c r="AS210" i="2"/>
  <c r="AT209" i="2"/>
  <c r="AU209" i="2"/>
  <c r="AS209" i="2"/>
  <c r="AT208" i="2"/>
  <c r="AU208" i="2"/>
  <c r="AS208" i="2"/>
  <c r="AT207" i="2"/>
  <c r="AU207" i="2"/>
  <c r="AS207" i="2"/>
  <c r="AT206" i="2"/>
  <c r="AU206" i="2"/>
  <c r="AS206" i="2"/>
  <c r="AT205" i="2"/>
  <c r="AU205" i="2"/>
  <c r="AS205" i="2"/>
  <c r="AT204" i="2"/>
  <c r="AU204" i="2"/>
  <c r="AS204" i="2"/>
  <c r="AT203" i="2"/>
  <c r="AU203" i="2"/>
  <c r="AS203" i="2"/>
  <c r="AT202" i="2"/>
  <c r="AU202" i="2"/>
  <c r="AS202" i="2"/>
  <c r="AT201" i="2"/>
  <c r="AU201" i="2"/>
  <c r="AS201" i="2"/>
  <c r="AT200" i="2"/>
  <c r="AU200" i="2"/>
  <c r="AS200" i="2"/>
  <c r="AT199" i="2"/>
  <c r="AU199" i="2"/>
  <c r="AS199" i="2"/>
  <c r="AT198" i="2"/>
  <c r="AU198" i="2"/>
  <c r="AS198" i="2"/>
  <c r="AT197" i="2"/>
  <c r="AU197" i="2"/>
  <c r="AS197" i="2"/>
  <c r="AT196" i="2"/>
  <c r="AU196" i="2"/>
  <c r="AS196" i="2"/>
  <c r="AT195" i="2"/>
  <c r="AU195" i="2"/>
  <c r="AS195" i="2"/>
  <c r="AT194" i="2"/>
  <c r="AU194" i="2"/>
  <c r="AS194" i="2"/>
  <c r="AT193" i="2"/>
  <c r="AU193" i="2"/>
  <c r="AS193" i="2"/>
  <c r="AT192" i="2"/>
  <c r="AU192" i="2"/>
  <c r="AS192" i="2"/>
  <c r="AT191" i="2"/>
  <c r="AU191" i="2"/>
  <c r="AS191" i="2"/>
  <c r="AT190" i="2"/>
  <c r="AU190" i="2"/>
  <c r="AS190" i="2"/>
  <c r="AT189" i="2"/>
  <c r="AU189" i="2"/>
  <c r="AS189" i="2"/>
  <c r="AT188" i="2"/>
  <c r="AU188" i="2"/>
  <c r="AS188" i="2"/>
  <c r="AT187" i="2"/>
  <c r="AU187" i="2"/>
  <c r="AS187" i="2"/>
  <c r="AT186" i="2"/>
  <c r="AU186" i="2"/>
  <c r="AS186" i="2"/>
  <c r="AT185" i="2"/>
  <c r="AU185" i="2"/>
  <c r="AS185" i="2"/>
  <c r="AT184" i="2"/>
  <c r="AU184" i="2"/>
  <c r="AS184" i="2"/>
  <c r="AT183" i="2"/>
  <c r="AU183" i="2"/>
  <c r="AS183" i="2"/>
  <c r="AT182" i="2"/>
  <c r="AU182" i="2"/>
  <c r="AS182" i="2"/>
  <c r="AT181" i="2"/>
  <c r="AU181" i="2"/>
  <c r="AS181" i="2"/>
  <c r="AT180" i="2"/>
  <c r="AU180" i="2"/>
  <c r="AS180" i="2"/>
  <c r="AT179" i="2"/>
  <c r="AU179" i="2"/>
  <c r="AS179" i="2"/>
  <c r="AT178" i="2"/>
  <c r="AU178" i="2"/>
  <c r="AS178" i="2"/>
  <c r="AT177" i="2"/>
  <c r="AU177" i="2"/>
  <c r="AS177" i="2"/>
  <c r="AT176" i="2"/>
  <c r="AU176" i="2"/>
  <c r="AS176" i="2"/>
  <c r="AT175" i="2"/>
  <c r="AU175" i="2"/>
  <c r="AS175" i="2"/>
  <c r="AT174" i="2"/>
  <c r="AU174" i="2"/>
  <c r="AS174" i="2"/>
  <c r="AT173" i="2"/>
  <c r="AU173" i="2"/>
  <c r="AS173" i="2"/>
  <c r="AT172" i="2"/>
  <c r="AU172" i="2"/>
  <c r="AS172" i="2"/>
  <c r="AT171" i="2"/>
  <c r="AU171" i="2"/>
  <c r="AS171" i="2"/>
  <c r="AT170" i="2"/>
  <c r="AU170" i="2"/>
  <c r="AS170" i="2"/>
  <c r="AT169" i="2"/>
  <c r="AU169" i="2"/>
  <c r="AS169" i="2"/>
  <c r="AT168" i="2"/>
  <c r="AU168" i="2"/>
  <c r="AS168" i="2"/>
  <c r="AT167" i="2"/>
  <c r="AU167" i="2"/>
  <c r="AS167" i="2"/>
  <c r="AT166" i="2"/>
  <c r="AU166" i="2"/>
  <c r="AS166" i="2"/>
  <c r="AT165" i="2"/>
  <c r="AU165" i="2"/>
  <c r="AS165" i="2"/>
  <c r="AT164" i="2"/>
  <c r="AU164" i="2"/>
  <c r="AS164" i="2"/>
  <c r="AT163" i="2"/>
  <c r="AU163" i="2"/>
  <c r="AS163" i="2"/>
  <c r="AT162" i="2"/>
  <c r="AU162" i="2"/>
  <c r="AS162" i="2"/>
  <c r="AT161" i="2"/>
  <c r="AU161" i="2"/>
  <c r="AS161" i="2"/>
  <c r="AT160" i="2"/>
  <c r="AU160" i="2"/>
  <c r="AS160" i="2"/>
  <c r="AT159" i="2"/>
  <c r="AU159" i="2"/>
  <c r="AS159" i="2"/>
  <c r="AT158" i="2"/>
  <c r="AU158" i="2"/>
  <c r="AS158" i="2"/>
  <c r="AT157" i="2"/>
  <c r="AU157" i="2"/>
  <c r="AS157" i="2"/>
  <c r="AT156" i="2"/>
  <c r="AU156" i="2"/>
  <c r="AS156" i="2"/>
  <c r="AT155" i="2"/>
  <c r="AU155" i="2"/>
  <c r="AS155" i="2"/>
  <c r="AT154" i="2"/>
  <c r="AU154" i="2"/>
  <c r="AS154" i="2"/>
  <c r="AT153" i="2"/>
  <c r="AU153" i="2"/>
  <c r="AS153" i="2"/>
  <c r="AT152" i="2"/>
  <c r="AU152" i="2"/>
  <c r="AS152" i="2"/>
  <c r="AT151" i="2"/>
  <c r="AU151" i="2"/>
  <c r="AS151" i="2"/>
  <c r="AT150" i="2"/>
  <c r="AU150" i="2"/>
  <c r="AS150" i="2"/>
  <c r="AT149" i="2"/>
  <c r="AU149" i="2"/>
  <c r="AS149" i="2"/>
  <c r="AT148" i="2"/>
  <c r="AU148" i="2"/>
  <c r="AS148" i="2"/>
  <c r="AT147" i="2"/>
  <c r="AU147" i="2"/>
  <c r="AS147" i="2"/>
  <c r="AT146" i="2"/>
  <c r="AU146" i="2"/>
  <c r="AS146" i="2"/>
  <c r="AT145" i="2"/>
  <c r="AU145" i="2"/>
  <c r="AS145" i="2"/>
  <c r="AT144" i="2"/>
  <c r="AU144" i="2"/>
  <c r="AS144" i="2"/>
  <c r="AT143" i="2"/>
  <c r="AU143" i="2"/>
  <c r="AS143" i="2"/>
  <c r="AT142" i="2"/>
  <c r="AU142" i="2"/>
  <c r="AS142" i="2"/>
  <c r="AT141" i="2"/>
  <c r="AU141" i="2"/>
  <c r="AS141" i="2"/>
  <c r="AT140" i="2"/>
  <c r="AU140" i="2"/>
  <c r="AS140" i="2"/>
  <c r="AT139" i="2"/>
  <c r="AU139" i="2"/>
  <c r="AS139" i="2"/>
  <c r="AT138" i="2"/>
  <c r="AU138" i="2"/>
  <c r="AS138" i="2"/>
  <c r="AT137" i="2"/>
  <c r="AU137" i="2"/>
  <c r="AS137" i="2"/>
  <c r="AT136" i="2"/>
  <c r="AU136" i="2"/>
  <c r="AS136" i="2"/>
  <c r="AT135" i="2"/>
  <c r="AU135" i="2"/>
  <c r="AS135" i="2"/>
  <c r="AT134" i="2"/>
  <c r="AU134" i="2"/>
  <c r="AS134" i="2"/>
  <c r="AT133" i="2"/>
  <c r="AU133" i="2"/>
  <c r="AS133" i="2"/>
  <c r="AT132" i="2"/>
  <c r="AU132" i="2"/>
  <c r="AS132" i="2"/>
  <c r="AT131" i="2"/>
  <c r="AU131" i="2"/>
  <c r="AS131" i="2"/>
  <c r="AT130" i="2"/>
  <c r="AU130" i="2"/>
  <c r="AS130" i="2"/>
  <c r="AT129" i="2"/>
  <c r="AU129" i="2"/>
  <c r="AS129" i="2"/>
  <c r="AT128" i="2"/>
  <c r="AU128" i="2"/>
  <c r="AS128" i="2"/>
  <c r="AT127" i="2"/>
  <c r="AU127" i="2"/>
  <c r="AS127" i="2"/>
  <c r="AT126" i="2"/>
  <c r="AU126" i="2"/>
  <c r="AS126" i="2"/>
  <c r="AT125" i="2"/>
  <c r="AU125" i="2"/>
  <c r="AS125" i="2"/>
  <c r="AT124" i="2"/>
  <c r="AU124" i="2"/>
  <c r="AS124" i="2"/>
  <c r="AT123" i="2"/>
  <c r="AU123" i="2"/>
  <c r="AS123" i="2"/>
  <c r="AT122" i="2"/>
  <c r="AU122" i="2"/>
  <c r="AS122" i="2"/>
  <c r="AT121" i="2"/>
  <c r="AU121" i="2"/>
  <c r="AS121" i="2"/>
  <c r="AT120" i="2"/>
  <c r="AU120" i="2"/>
  <c r="AS120" i="2"/>
  <c r="AT119" i="2"/>
  <c r="AU119" i="2"/>
  <c r="AS119" i="2"/>
  <c r="AT118" i="2"/>
  <c r="AU118" i="2"/>
  <c r="AS118" i="2"/>
  <c r="AT117" i="2"/>
  <c r="AU117" i="2"/>
  <c r="AS117" i="2"/>
  <c r="AT116" i="2"/>
  <c r="AU116" i="2"/>
  <c r="AS116" i="2"/>
  <c r="AT115" i="2"/>
  <c r="AU115" i="2"/>
  <c r="AS115" i="2"/>
  <c r="AT114" i="2"/>
  <c r="AU114" i="2"/>
  <c r="AS114" i="2"/>
  <c r="AT113" i="2"/>
  <c r="AU113" i="2"/>
  <c r="AS113" i="2"/>
  <c r="AT112" i="2"/>
  <c r="AU112" i="2"/>
  <c r="AS112" i="2"/>
  <c r="AT111" i="2"/>
  <c r="AU111" i="2"/>
  <c r="AS111" i="2"/>
  <c r="AT110" i="2"/>
  <c r="AU110" i="2"/>
  <c r="AS110" i="2"/>
  <c r="AT109" i="2"/>
  <c r="AU109" i="2"/>
  <c r="AS109" i="2"/>
  <c r="AT108" i="2"/>
  <c r="AU108" i="2"/>
  <c r="AS108" i="2"/>
  <c r="AT107" i="2"/>
  <c r="AU107" i="2"/>
  <c r="AS107" i="2"/>
  <c r="AT106" i="2"/>
  <c r="AU106" i="2"/>
  <c r="AS106" i="2"/>
  <c r="AT105" i="2"/>
  <c r="AU105" i="2"/>
  <c r="AS105" i="2"/>
  <c r="AT104" i="2"/>
  <c r="AU104" i="2"/>
  <c r="AS104" i="2"/>
  <c r="AT103" i="2"/>
  <c r="AU103" i="2"/>
  <c r="AS103" i="2"/>
  <c r="AT102" i="2"/>
  <c r="AU102" i="2"/>
  <c r="AS102" i="2"/>
  <c r="AT101" i="2"/>
  <c r="AU101" i="2"/>
  <c r="AS101" i="2"/>
  <c r="AT100" i="2"/>
  <c r="AU100" i="2"/>
  <c r="AS100" i="2"/>
  <c r="AT99" i="2"/>
  <c r="AU99" i="2"/>
  <c r="AS99" i="2"/>
  <c r="AT98" i="2"/>
  <c r="AU98" i="2"/>
  <c r="AS98" i="2"/>
  <c r="AT97" i="2"/>
  <c r="AU97" i="2"/>
  <c r="AS97" i="2"/>
  <c r="AT96" i="2"/>
  <c r="AU96" i="2"/>
  <c r="AS96" i="2"/>
  <c r="AT95" i="2"/>
  <c r="AU95" i="2"/>
  <c r="AS95" i="2"/>
  <c r="AT94" i="2"/>
  <c r="AU94" i="2"/>
  <c r="AS94" i="2"/>
  <c r="AT93" i="2"/>
  <c r="AU93" i="2"/>
  <c r="AS93" i="2"/>
  <c r="AT92" i="2"/>
  <c r="AU92" i="2"/>
  <c r="AS92" i="2"/>
  <c r="AT91" i="2"/>
  <c r="AU91" i="2"/>
  <c r="AS91" i="2"/>
  <c r="AT90" i="2"/>
  <c r="AU90" i="2"/>
  <c r="AS90" i="2"/>
  <c r="AT89" i="2"/>
  <c r="AU89" i="2"/>
  <c r="AS89" i="2"/>
  <c r="AT88" i="2"/>
  <c r="AU88" i="2"/>
  <c r="AS88" i="2"/>
  <c r="AT87" i="2"/>
  <c r="AU87" i="2"/>
  <c r="AS87" i="2"/>
  <c r="AT86" i="2"/>
  <c r="AU86" i="2"/>
  <c r="AS86" i="2"/>
  <c r="AT85" i="2"/>
  <c r="AU85" i="2"/>
  <c r="AS85" i="2"/>
  <c r="AT84" i="2"/>
  <c r="AU84" i="2"/>
  <c r="AS84" i="2"/>
  <c r="AT83" i="2"/>
  <c r="AU83" i="2"/>
  <c r="AS83" i="2"/>
  <c r="AT82" i="2"/>
  <c r="AU82" i="2"/>
  <c r="AS82" i="2"/>
  <c r="AT81" i="2"/>
  <c r="AU81" i="2"/>
  <c r="AS81" i="2"/>
  <c r="AT80" i="2"/>
  <c r="AU80" i="2"/>
  <c r="AS80" i="2"/>
  <c r="AT79" i="2"/>
  <c r="AU79" i="2"/>
  <c r="AS79" i="2"/>
  <c r="AT78" i="2"/>
  <c r="AU78" i="2"/>
  <c r="AS78" i="2"/>
  <c r="AT77" i="2"/>
  <c r="AU77" i="2"/>
  <c r="AS77" i="2"/>
  <c r="AT76" i="2"/>
  <c r="AU76" i="2"/>
  <c r="AS76" i="2"/>
  <c r="AT75" i="2"/>
  <c r="AU75" i="2"/>
  <c r="AS75" i="2"/>
  <c r="AT74" i="2"/>
  <c r="AU74" i="2"/>
  <c r="AS74" i="2"/>
  <c r="AT73" i="2"/>
  <c r="AU73" i="2"/>
  <c r="AS73" i="2"/>
  <c r="AT72" i="2"/>
  <c r="AU72" i="2"/>
  <c r="AS72" i="2"/>
  <c r="AT71" i="2"/>
  <c r="AU71" i="2"/>
  <c r="AS71" i="2"/>
  <c r="AT70" i="2"/>
  <c r="AU70" i="2"/>
  <c r="AS70" i="2"/>
  <c r="AT69" i="2"/>
  <c r="AU69" i="2"/>
  <c r="AS69" i="2"/>
  <c r="AT68" i="2"/>
  <c r="AU68" i="2"/>
  <c r="AS68" i="2"/>
  <c r="AT67" i="2"/>
  <c r="AU67" i="2"/>
  <c r="AS67" i="2"/>
  <c r="AT66" i="2"/>
  <c r="AU66" i="2"/>
  <c r="AS66" i="2"/>
  <c r="AT65" i="2"/>
  <c r="AU65" i="2"/>
  <c r="AS65" i="2"/>
  <c r="AT64" i="2"/>
  <c r="AU64" i="2"/>
  <c r="AS64" i="2"/>
  <c r="AT63" i="2"/>
  <c r="AU63" i="2"/>
  <c r="AS63" i="2"/>
  <c r="AT62" i="2"/>
  <c r="AU62" i="2"/>
  <c r="AS62" i="2"/>
  <c r="AT61" i="2"/>
  <c r="AU61" i="2"/>
  <c r="AS61" i="2"/>
  <c r="AT60" i="2"/>
  <c r="AU60" i="2"/>
  <c r="AS60" i="2"/>
  <c r="AT59" i="2"/>
  <c r="AU59" i="2"/>
  <c r="AS59" i="2"/>
  <c r="AT58" i="2"/>
  <c r="AU58" i="2"/>
  <c r="AS58" i="2"/>
  <c r="AT57" i="2"/>
  <c r="AU57" i="2"/>
  <c r="AS57" i="2"/>
  <c r="AT56" i="2"/>
  <c r="AU56" i="2"/>
  <c r="AS56" i="2"/>
  <c r="AT55" i="2"/>
  <c r="AU55" i="2"/>
  <c r="AS55" i="2"/>
  <c r="AT54" i="2"/>
  <c r="AU54" i="2"/>
  <c r="AS54" i="2"/>
  <c r="AT53" i="2"/>
  <c r="AU53" i="2"/>
  <c r="AS53" i="2"/>
  <c r="AT52" i="2"/>
  <c r="AU52" i="2"/>
  <c r="AS52" i="2"/>
  <c r="AT51" i="2"/>
  <c r="AU51" i="2"/>
  <c r="AS51" i="2"/>
  <c r="AT50" i="2"/>
  <c r="AU50" i="2"/>
  <c r="AS50" i="2"/>
  <c r="AT49" i="2"/>
  <c r="AU49" i="2"/>
  <c r="AS49" i="2"/>
  <c r="AT48" i="2"/>
  <c r="AU48" i="2"/>
  <c r="AS48" i="2"/>
  <c r="AT47" i="2"/>
  <c r="AU47" i="2"/>
  <c r="AS47" i="2"/>
  <c r="AT46" i="2"/>
  <c r="AU46" i="2"/>
  <c r="AS46" i="2"/>
  <c r="AT45" i="2"/>
  <c r="AU45" i="2"/>
  <c r="AS45" i="2"/>
  <c r="AT44" i="2"/>
  <c r="AU44" i="2"/>
  <c r="AS44" i="2"/>
  <c r="AT43" i="2"/>
  <c r="AU43" i="2"/>
  <c r="AS43" i="2"/>
  <c r="AT42" i="2"/>
  <c r="AU42" i="2"/>
  <c r="AS42" i="2"/>
  <c r="AT41" i="2"/>
  <c r="AU41" i="2"/>
  <c r="AS41" i="2"/>
  <c r="AT40" i="2"/>
  <c r="AU40" i="2"/>
  <c r="AS40" i="2"/>
  <c r="AT39" i="2"/>
  <c r="AU39" i="2"/>
  <c r="AS39" i="2"/>
  <c r="AT38" i="2"/>
  <c r="AU38" i="2"/>
  <c r="AS38" i="2"/>
  <c r="AT37" i="2"/>
  <c r="AU37" i="2"/>
  <c r="AS37" i="2"/>
  <c r="AT36" i="2"/>
  <c r="AU36" i="2"/>
  <c r="AS36" i="2"/>
  <c r="AT35" i="2"/>
  <c r="AU35" i="2"/>
  <c r="AS35" i="2"/>
  <c r="AT34" i="2"/>
  <c r="AU34" i="2"/>
  <c r="AS34" i="2"/>
  <c r="AT33" i="2"/>
  <c r="AU33" i="2"/>
  <c r="AS33" i="2"/>
  <c r="AT32" i="2"/>
  <c r="AU32" i="2"/>
  <c r="AS32" i="2"/>
  <c r="AT31" i="2"/>
  <c r="AU31" i="2"/>
  <c r="AS31" i="2"/>
  <c r="AT30" i="2"/>
  <c r="AU30" i="2"/>
  <c r="AS30" i="2"/>
  <c r="AT29" i="2"/>
  <c r="AU29" i="2"/>
  <c r="AS29" i="2"/>
  <c r="AT28" i="2"/>
  <c r="AU28" i="2"/>
  <c r="AS28" i="2"/>
  <c r="AT27" i="2"/>
  <c r="AU27" i="2"/>
  <c r="AS27" i="2"/>
  <c r="AT26" i="2"/>
  <c r="AU26" i="2"/>
  <c r="AS26" i="2"/>
  <c r="AT25" i="2"/>
  <c r="AU25" i="2"/>
  <c r="AS25" i="2"/>
  <c r="AT24" i="2"/>
  <c r="AU24" i="2"/>
  <c r="AS24" i="2"/>
  <c r="AT23" i="2"/>
  <c r="AU23" i="2"/>
  <c r="AS23" i="2"/>
  <c r="AT22" i="2"/>
  <c r="AU22" i="2"/>
  <c r="AS22" i="2"/>
  <c r="AT21" i="2"/>
  <c r="AU21" i="2"/>
  <c r="AS21" i="2"/>
  <c r="AT20" i="2"/>
  <c r="AU20" i="2"/>
  <c r="AS20" i="2"/>
  <c r="AT19" i="2"/>
  <c r="AU19" i="2"/>
  <c r="AS19" i="2"/>
  <c r="AT18" i="2"/>
  <c r="AU18" i="2"/>
  <c r="AS18" i="2"/>
  <c r="AT17" i="2"/>
  <c r="AU17" i="2"/>
  <c r="AS17" i="2"/>
  <c r="AT16" i="2"/>
  <c r="AU16" i="2"/>
  <c r="AS16" i="2"/>
  <c r="AT15" i="2"/>
  <c r="AU15" i="2"/>
  <c r="AS15" i="2"/>
  <c r="AT14" i="2"/>
  <c r="AU14" i="2"/>
  <c r="AS14" i="2"/>
  <c r="AT13" i="2"/>
  <c r="AU13" i="2"/>
  <c r="AS13" i="2"/>
  <c r="AT12" i="2"/>
  <c r="AU12" i="2"/>
  <c r="AS12" i="2"/>
  <c r="AT11" i="2"/>
  <c r="AU11" i="2"/>
  <c r="AS11" i="2"/>
  <c r="AT10" i="2"/>
  <c r="AU10" i="2"/>
  <c r="AS10" i="2"/>
  <c r="AT9" i="2"/>
  <c r="AU9" i="2"/>
  <c r="AS9" i="2"/>
  <c r="AT8" i="2"/>
  <c r="AU8" i="2"/>
  <c r="AS8" i="2"/>
  <c r="AT7" i="2"/>
  <c r="AU7" i="2"/>
  <c r="AS7" i="2"/>
  <c r="AT6" i="2"/>
  <c r="AU6" i="2"/>
  <c r="AS6" i="2"/>
  <c r="AT5" i="2"/>
  <c r="AU5" i="2"/>
  <c r="AS5" i="2"/>
  <c r="AT4" i="2"/>
  <c r="AU4" i="2"/>
  <c r="AS4" i="2"/>
  <c r="AT3" i="2"/>
  <c r="AU3" i="2"/>
  <c r="AS3" i="2"/>
  <c r="AS533" i="1"/>
  <c r="AT533" i="1"/>
  <c r="AS532" i="1"/>
  <c r="AT532" i="1"/>
  <c r="AS531" i="1"/>
  <c r="AT531" i="1"/>
  <c r="AS530" i="1"/>
  <c r="AT530" i="1"/>
  <c r="AS529" i="1"/>
  <c r="AT529" i="1"/>
  <c r="AS528" i="1"/>
  <c r="AT528" i="1"/>
  <c r="AS527" i="1"/>
  <c r="AT527" i="1"/>
  <c r="AS526" i="1"/>
  <c r="AT526" i="1"/>
  <c r="AS525" i="1"/>
  <c r="AT525" i="1"/>
  <c r="AS524" i="1"/>
  <c r="AT524" i="1"/>
  <c r="AS523" i="1"/>
  <c r="AT523" i="1"/>
  <c r="AS522" i="1"/>
  <c r="AT522" i="1"/>
  <c r="AS521" i="1"/>
  <c r="AT521" i="1"/>
  <c r="AS520" i="1"/>
  <c r="AT520" i="1"/>
  <c r="AS519" i="1"/>
  <c r="AT519" i="1"/>
  <c r="AS518" i="1"/>
  <c r="AT518" i="1"/>
  <c r="AS517" i="1"/>
  <c r="AT517" i="1"/>
  <c r="AS516" i="1"/>
  <c r="AT516" i="1"/>
  <c r="AS515" i="1"/>
  <c r="AT515" i="1"/>
  <c r="AS514" i="1"/>
  <c r="AT514" i="1"/>
  <c r="AS513" i="1"/>
  <c r="AT513" i="1"/>
  <c r="AS512" i="1"/>
  <c r="AT512" i="1"/>
  <c r="AS511" i="1"/>
  <c r="AT511" i="1"/>
  <c r="AS510" i="1"/>
  <c r="AT510" i="1"/>
  <c r="AS509" i="1"/>
  <c r="AT509" i="1"/>
  <c r="AS508" i="1"/>
  <c r="AT508" i="1"/>
  <c r="AS507" i="1"/>
  <c r="AT507" i="1"/>
  <c r="AS506" i="1"/>
  <c r="AT506" i="1"/>
  <c r="AS505" i="1"/>
  <c r="AT505" i="1"/>
  <c r="AS504" i="1"/>
  <c r="AT504" i="1"/>
  <c r="AS503" i="1"/>
  <c r="AT503" i="1"/>
  <c r="AS502" i="1"/>
  <c r="AT502" i="1"/>
  <c r="AS501" i="1"/>
  <c r="AT501" i="1"/>
  <c r="AS500" i="1"/>
  <c r="AT500" i="1"/>
  <c r="AS499" i="1"/>
  <c r="AT499" i="1"/>
  <c r="AS498" i="1"/>
  <c r="AT498" i="1"/>
  <c r="AS497" i="1"/>
  <c r="AT497" i="1"/>
  <c r="AS496" i="1"/>
  <c r="AT496" i="1"/>
  <c r="AS495" i="1"/>
  <c r="AT495" i="1"/>
  <c r="AS494" i="1"/>
  <c r="AT494" i="1"/>
  <c r="AS493" i="1"/>
  <c r="AT493" i="1"/>
  <c r="AS492" i="1"/>
  <c r="AT492" i="1"/>
  <c r="AS491" i="1"/>
  <c r="AT491" i="1"/>
  <c r="AS490" i="1"/>
  <c r="AT490" i="1"/>
  <c r="AS489" i="1"/>
  <c r="AT489" i="1"/>
  <c r="AS488" i="1"/>
  <c r="AT488" i="1"/>
  <c r="AS487" i="1"/>
  <c r="AT487" i="1"/>
  <c r="AS486" i="1"/>
  <c r="AT486" i="1"/>
  <c r="AS485" i="1"/>
  <c r="AT485" i="1"/>
  <c r="AS484" i="1"/>
  <c r="AT484" i="1"/>
  <c r="AS483" i="1"/>
  <c r="AT483" i="1"/>
  <c r="AS482" i="1"/>
  <c r="AT482" i="1"/>
  <c r="AS481" i="1"/>
  <c r="AT481" i="1"/>
  <c r="AS480" i="1"/>
  <c r="AT480" i="1"/>
  <c r="AS479" i="1"/>
  <c r="AT479" i="1"/>
  <c r="AS478" i="1"/>
  <c r="AT478" i="1"/>
  <c r="AS477" i="1"/>
  <c r="AT477" i="1"/>
  <c r="AS476" i="1"/>
  <c r="AT476" i="1"/>
  <c r="AS475" i="1"/>
  <c r="AT475" i="1"/>
  <c r="AS474" i="1"/>
  <c r="AT474" i="1"/>
  <c r="AS473" i="1"/>
  <c r="AT473" i="1"/>
  <c r="AS472" i="1"/>
  <c r="AT472" i="1"/>
  <c r="AS471" i="1"/>
  <c r="AT471" i="1"/>
  <c r="AS470" i="1"/>
  <c r="AT470" i="1"/>
  <c r="AS469" i="1"/>
  <c r="AT469" i="1"/>
  <c r="AS468" i="1"/>
  <c r="AT468" i="1"/>
  <c r="AS467" i="1"/>
  <c r="AT467" i="1"/>
  <c r="AS466" i="1"/>
  <c r="AT466" i="1"/>
  <c r="AS465" i="1"/>
  <c r="AT465" i="1"/>
  <c r="AS464" i="1"/>
  <c r="AT464" i="1"/>
  <c r="AS463" i="1"/>
  <c r="AT463" i="1"/>
  <c r="AS462" i="1"/>
  <c r="AT462" i="1"/>
  <c r="AS461" i="1"/>
  <c r="AT461" i="1"/>
  <c r="AS460" i="1"/>
  <c r="AT460" i="1"/>
  <c r="AS459" i="1"/>
  <c r="AT459" i="1"/>
  <c r="AS458" i="1"/>
  <c r="AT458" i="1"/>
  <c r="AS457" i="1"/>
  <c r="AT457" i="1"/>
  <c r="AS456" i="1"/>
  <c r="AT456" i="1"/>
  <c r="AS455" i="1"/>
  <c r="AT455" i="1"/>
  <c r="AS454" i="1"/>
  <c r="AT454" i="1"/>
  <c r="AS453" i="1"/>
  <c r="AT453" i="1"/>
  <c r="AS452" i="1"/>
  <c r="AT452" i="1"/>
  <c r="AS451" i="1"/>
  <c r="AT451" i="1"/>
  <c r="AS450" i="1"/>
  <c r="AT450" i="1"/>
  <c r="AS449" i="1"/>
  <c r="AT449" i="1"/>
  <c r="AS448" i="1"/>
  <c r="AT448" i="1"/>
  <c r="AS447" i="1"/>
  <c r="AT447" i="1"/>
  <c r="AS446" i="1"/>
  <c r="AT446" i="1"/>
  <c r="AS445" i="1"/>
  <c r="AT445" i="1"/>
  <c r="AS444" i="1"/>
  <c r="AT444" i="1"/>
  <c r="AS443" i="1"/>
  <c r="AT443" i="1"/>
  <c r="AS442" i="1"/>
  <c r="AT442" i="1"/>
  <c r="AS441" i="1"/>
  <c r="AT441" i="1"/>
  <c r="AS440" i="1"/>
  <c r="AT440" i="1"/>
  <c r="AS439" i="1"/>
  <c r="AT439" i="1"/>
  <c r="AS438" i="1"/>
  <c r="AT438" i="1"/>
  <c r="AS437" i="1"/>
  <c r="AT437" i="1"/>
  <c r="AS436" i="1"/>
  <c r="AT436" i="1"/>
  <c r="AS435" i="1"/>
  <c r="AT435" i="1"/>
  <c r="AS434" i="1"/>
  <c r="AT434" i="1"/>
  <c r="AS433" i="1"/>
  <c r="AT433" i="1"/>
  <c r="AS432" i="1"/>
  <c r="AT432" i="1"/>
  <c r="AS431" i="1"/>
  <c r="AT431" i="1"/>
  <c r="AS430" i="1"/>
  <c r="AT430" i="1"/>
  <c r="AS429" i="1"/>
  <c r="AT429" i="1"/>
  <c r="AS428" i="1"/>
  <c r="AT428" i="1"/>
  <c r="AS427" i="1"/>
  <c r="AT427" i="1"/>
  <c r="AS426" i="1"/>
  <c r="AT426" i="1"/>
  <c r="AS425" i="1"/>
  <c r="AT425" i="1"/>
  <c r="AS424" i="1"/>
  <c r="AT424" i="1"/>
  <c r="AS423" i="1"/>
  <c r="AT423" i="1"/>
  <c r="AS422" i="1"/>
  <c r="AT422" i="1"/>
  <c r="AS421" i="1"/>
  <c r="AT421" i="1"/>
  <c r="AS420" i="1"/>
  <c r="AT420" i="1"/>
  <c r="AS419" i="1"/>
  <c r="AT419" i="1"/>
  <c r="AS418" i="1"/>
  <c r="AT418" i="1"/>
  <c r="AS417" i="1"/>
  <c r="AT417" i="1"/>
  <c r="AS416" i="1"/>
  <c r="AT416" i="1"/>
  <c r="AS415" i="1"/>
  <c r="AT415" i="1"/>
  <c r="AS414" i="1"/>
  <c r="AT414" i="1"/>
  <c r="AS413" i="1"/>
  <c r="AT413" i="1"/>
  <c r="AS412" i="1"/>
  <c r="AT412" i="1"/>
  <c r="AS411" i="1"/>
  <c r="AT411" i="1"/>
  <c r="AS410" i="1"/>
  <c r="AT410" i="1"/>
  <c r="AS409" i="1"/>
  <c r="AT409" i="1"/>
  <c r="AS408" i="1"/>
  <c r="AT408" i="1"/>
  <c r="AS407" i="1"/>
  <c r="AT407" i="1"/>
  <c r="AS406" i="1"/>
  <c r="AT406" i="1"/>
  <c r="AS405" i="1"/>
  <c r="AT405" i="1"/>
  <c r="AS404" i="1"/>
  <c r="AT404" i="1"/>
  <c r="AS403" i="1"/>
  <c r="AT403" i="1"/>
  <c r="AS402" i="1"/>
  <c r="AT402" i="1"/>
  <c r="AS401" i="1"/>
  <c r="AT401" i="1"/>
  <c r="AS400" i="1"/>
  <c r="AT400" i="1"/>
  <c r="AS399" i="1"/>
  <c r="AT399" i="1"/>
  <c r="AS398" i="1"/>
  <c r="AT398" i="1"/>
  <c r="AS397" i="1"/>
  <c r="AT397" i="1"/>
  <c r="AS396" i="1"/>
  <c r="AT396" i="1"/>
  <c r="AS395" i="1"/>
  <c r="AT395" i="1"/>
  <c r="AS394" i="1"/>
  <c r="AT394" i="1"/>
  <c r="AS393" i="1"/>
  <c r="AT393" i="1"/>
  <c r="AS392" i="1"/>
  <c r="AT392" i="1"/>
  <c r="AS391" i="1"/>
  <c r="AT391" i="1"/>
  <c r="AS390" i="1"/>
  <c r="AT390" i="1"/>
  <c r="AS389" i="1"/>
  <c r="AT389" i="1"/>
  <c r="AS388" i="1"/>
  <c r="AT388" i="1"/>
  <c r="AS387" i="1"/>
  <c r="AT387" i="1"/>
  <c r="AS386" i="1"/>
  <c r="AT386" i="1"/>
  <c r="AS385" i="1"/>
  <c r="AT385" i="1"/>
  <c r="AS384" i="1"/>
  <c r="AT384" i="1"/>
  <c r="AS383" i="1"/>
  <c r="AT383" i="1"/>
  <c r="AS382" i="1"/>
  <c r="AT382" i="1"/>
  <c r="AS381" i="1"/>
  <c r="AT381" i="1"/>
  <c r="AS380" i="1"/>
  <c r="AT380" i="1"/>
  <c r="AS379" i="1"/>
  <c r="AT379" i="1"/>
  <c r="AS378" i="1"/>
  <c r="AT378" i="1"/>
  <c r="AS377" i="1"/>
  <c r="AT377" i="1"/>
  <c r="AS376" i="1"/>
  <c r="AT376" i="1"/>
  <c r="AS375" i="1"/>
  <c r="AT375" i="1"/>
  <c r="AS374" i="1"/>
  <c r="AT374" i="1"/>
  <c r="AS373" i="1"/>
  <c r="AT373" i="1"/>
  <c r="AS372" i="1"/>
  <c r="AT372" i="1"/>
  <c r="AS371" i="1"/>
  <c r="AT371" i="1"/>
  <c r="AS370" i="1"/>
  <c r="AT370" i="1"/>
  <c r="AS369" i="1"/>
  <c r="AT369" i="1"/>
  <c r="AS368" i="1"/>
  <c r="AT368" i="1"/>
  <c r="AS367" i="1"/>
  <c r="AT367" i="1"/>
  <c r="AS366" i="1"/>
  <c r="AT366" i="1"/>
  <c r="AS365" i="1"/>
  <c r="AT365" i="1"/>
  <c r="AS364" i="1"/>
  <c r="AT364" i="1"/>
  <c r="AS363" i="1"/>
  <c r="AT363" i="1"/>
  <c r="AS362" i="1"/>
  <c r="AT362" i="1"/>
  <c r="AS361" i="1"/>
  <c r="AT361" i="1"/>
  <c r="AS360" i="1"/>
  <c r="AT360" i="1"/>
  <c r="AS359" i="1"/>
  <c r="AT359" i="1"/>
  <c r="AS358" i="1"/>
  <c r="AT358" i="1"/>
  <c r="AS357" i="1"/>
  <c r="AT357" i="1"/>
  <c r="AS356" i="1"/>
  <c r="AT356" i="1"/>
  <c r="AS355" i="1"/>
  <c r="AT355" i="1"/>
  <c r="AS354" i="1"/>
  <c r="AT354" i="1"/>
  <c r="AS353" i="1"/>
  <c r="AT353" i="1"/>
  <c r="AS352" i="1"/>
  <c r="AT352" i="1"/>
  <c r="AS351" i="1"/>
  <c r="AT351" i="1"/>
  <c r="AS350" i="1"/>
  <c r="AT350" i="1"/>
  <c r="AS349" i="1"/>
  <c r="AT349" i="1"/>
  <c r="AS348" i="1"/>
  <c r="AT348" i="1"/>
  <c r="AS347" i="1"/>
  <c r="AT347" i="1"/>
  <c r="AS346" i="1"/>
  <c r="AT346" i="1"/>
  <c r="AS345" i="1"/>
  <c r="AT345" i="1"/>
  <c r="AS344" i="1"/>
  <c r="AT344" i="1"/>
  <c r="AS343" i="1"/>
  <c r="AT343" i="1"/>
  <c r="AS342" i="1"/>
  <c r="AT342" i="1"/>
  <c r="AS341" i="1"/>
  <c r="AT341" i="1"/>
  <c r="AS340" i="1"/>
  <c r="AT340" i="1"/>
  <c r="AS339" i="1"/>
  <c r="AT339" i="1"/>
  <c r="AS338" i="1"/>
  <c r="AT338" i="1"/>
  <c r="AS337" i="1"/>
  <c r="AT337" i="1"/>
  <c r="AS336" i="1"/>
  <c r="AT336" i="1"/>
  <c r="AS335" i="1"/>
  <c r="AT335" i="1"/>
  <c r="AS334" i="1"/>
  <c r="AT334" i="1"/>
  <c r="AS333" i="1"/>
  <c r="AT333" i="1"/>
  <c r="AS332" i="1"/>
  <c r="AT332" i="1"/>
  <c r="AS331" i="1"/>
  <c r="AT331" i="1"/>
  <c r="AS330" i="1"/>
  <c r="AT330" i="1"/>
  <c r="AS329" i="1"/>
  <c r="AT329" i="1"/>
  <c r="AS328" i="1"/>
  <c r="AT328" i="1"/>
  <c r="AS327" i="1"/>
  <c r="AT327" i="1"/>
  <c r="AS326" i="1"/>
  <c r="AT326" i="1"/>
  <c r="AS325" i="1"/>
  <c r="AT325" i="1"/>
  <c r="AS324" i="1"/>
  <c r="AT324" i="1"/>
  <c r="AS323" i="1"/>
  <c r="AT323" i="1"/>
  <c r="AS322" i="1"/>
  <c r="AT322" i="1"/>
  <c r="AS321" i="1"/>
  <c r="AT321" i="1"/>
  <c r="AS320" i="1"/>
  <c r="AT320" i="1"/>
  <c r="AS319" i="1"/>
  <c r="AT319" i="1"/>
  <c r="AS318" i="1"/>
  <c r="AT318" i="1"/>
  <c r="AT317" i="1"/>
  <c r="AS317" i="1"/>
  <c r="AT316" i="1"/>
  <c r="AS316" i="1"/>
  <c r="AT315" i="1"/>
  <c r="AS315" i="1"/>
  <c r="AT314" i="1"/>
  <c r="AS314" i="1"/>
  <c r="AT313" i="1"/>
  <c r="AS313" i="1"/>
  <c r="AT312" i="1"/>
  <c r="AS312" i="1"/>
  <c r="AT311" i="1"/>
  <c r="AS311" i="1"/>
  <c r="AT310" i="1"/>
  <c r="AS310" i="1"/>
  <c r="AT309" i="1"/>
  <c r="AS309" i="1"/>
  <c r="AT308" i="1"/>
  <c r="AS308" i="1"/>
  <c r="AT307" i="1"/>
  <c r="AS307" i="1"/>
  <c r="AT306" i="1"/>
  <c r="AS306" i="1"/>
  <c r="AT305" i="1"/>
  <c r="AS305" i="1"/>
  <c r="AT304" i="1"/>
  <c r="AS304" i="1"/>
  <c r="AT303" i="1"/>
  <c r="AS303" i="1"/>
  <c r="AT302" i="1"/>
  <c r="AS302" i="1"/>
  <c r="AT301" i="1"/>
  <c r="AS301" i="1"/>
  <c r="AT300" i="1"/>
  <c r="AS300" i="1"/>
  <c r="AT299" i="1"/>
  <c r="AS299" i="1"/>
  <c r="AT298" i="1"/>
  <c r="AS298" i="1"/>
  <c r="AT297" i="1"/>
  <c r="AS297" i="1"/>
  <c r="AT296" i="1"/>
  <c r="AS296" i="1"/>
  <c r="AT295" i="1"/>
  <c r="AS295" i="1"/>
  <c r="AT294" i="1"/>
  <c r="AS294" i="1"/>
  <c r="AT293" i="1"/>
  <c r="AS293" i="1"/>
  <c r="AT292" i="1"/>
  <c r="AS292" i="1"/>
  <c r="AT291" i="1"/>
  <c r="AS291" i="1"/>
  <c r="AT290" i="1"/>
  <c r="AS290" i="1"/>
  <c r="AT289" i="1"/>
  <c r="AS289" i="1"/>
  <c r="AT288" i="1"/>
  <c r="AS288" i="1"/>
  <c r="AT287" i="1"/>
  <c r="AS287" i="1"/>
  <c r="AT286" i="1"/>
  <c r="AS286" i="1"/>
  <c r="AT285" i="1"/>
  <c r="AS285" i="1"/>
  <c r="AT284" i="1"/>
  <c r="AS284" i="1"/>
  <c r="AT283" i="1"/>
  <c r="AS283" i="1"/>
  <c r="AT282" i="1"/>
  <c r="AS282" i="1"/>
  <c r="AT281" i="1"/>
  <c r="AS281" i="1"/>
  <c r="AT280" i="1"/>
  <c r="AS280" i="1"/>
  <c r="AT279" i="1"/>
  <c r="AS279" i="1"/>
  <c r="AT278" i="1"/>
  <c r="AS278" i="1"/>
  <c r="AT277" i="1"/>
  <c r="AS277" i="1"/>
  <c r="AT276" i="1"/>
  <c r="AS276" i="1"/>
  <c r="AT275" i="1"/>
  <c r="AS275" i="1"/>
  <c r="AT274" i="1"/>
  <c r="AS274" i="1"/>
  <c r="AT273" i="1"/>
  <c r="AS273" i="1"/>
  <c r="AT272" i="1"/>
  <c r="AS272" i="1"/>
  <c r="AT271" i="1"/>
  <c r="AS271" i="1"/>
  <c r="AT270" i="1"/>
  <c r="AS270" i="1"/>
  <c r="AT269" i="1"/>
  <c r="AS269" i="1"/>
  <c r="AT268" i="1"/>
  <c r="AS268" i="1"/>
  <c r="AT267" i="1"/>
  <c r="AS267" i="1"/>
  <c r="AT266" i="1"/>
  <c r="AS266" i="1"/>
  <c r="AT265" i="1"/>
  <c r="AS265" i="1"/>
  <c r="AT264" i="1"/>
  <c r="AS264" i="1"/>
  <c r="AS263" i="1"/>
  <c r="AT263" i="1"/>
  <c r="AS262" i="1"/>
  <c r="AT262" i="1"/>
  <c r="AS261" i="1"/>
  <c r="AT261" i="1"/>
  <c r="AS260" i="1"/>
  <c r="AT260" i="1"/>
  <c r="AS259" i="1"/>
  <c r="AT259" i="1"/>
  <c r="AS258" i="1"/>
  <c r="AT258" i="1"/>
  <c r="AS257" i="1"/>
  <c r="AT257" i="1"/>
  <c r="AS256" i="1"/>
  <c r="AT256" i="1"/>
  <c r="AS255" i="1"/>
  <c r="AT255" i="1"/>
  <c r="AS254" i="1"/>
  <c r="AT254" i="1"/>
  <c r="AS253" i="1"/>
  <c r="AT253" i="1"/>
  <c r="AS252" i="1"/>
  <c r="AT252" i="1"/>
  <c r="AS251" i="1"/>
  <c r="AT251" i="1"/>
  <c r="AS250" i="1"/>
  <c r="AT250" i="1"/>
  <c r="AS249" i="1"/>
  <c r="AT249" i="1"/>
  <c r="AS248" i="1"/>
  <c r="AT248" i="1"/>
  <c r="AS247" i="1"/>
  <c r="AT247" i="1"/>
  <c r="AS246" i="1"/>
  <c r="AT246" i="1"/>
  <c r="AS245" i="1"/>
  <c r="AT245" i="1"/>
  <c r="AS244" i="1"/>
  <c r="AT244" i="1"/>
  <c r="AS243" i="1"/>
  <c r="AT243" i="1"/>
  <c r="AS242" i="1"/>
  <c r="AT242" i="1"/>
  <c r="AS241" i="1"/>
  <c r="AT241" i="1"/>
  <c r="AS240" i="1"/>
  <c r="AT240" i="1"/>
  <c r="AS239" i="1"/>
  <c r="AT239" i="1"/>
  <c r="AS238" i="1"/>
  <c r="AT238" i="1"/>
  <c r="AS237" i="1"/>
  <c r="AT237" i="1"/>
  <c r="AS236" i="1"/>
  <c r="AT236" i="1"/>
  <c r="AS235" i="1"/>
  <c r="AT235" i="1"/>
  <c r="AS234" i="1"/>
  <c r="AT234" i="1"/>
  <c r="AS233" i="1"/>
  <c r="AT233" i="1"/>
  <c r="AS232" i="1"/>
  <c r="AT232" i="1"/>
  <c r="AS231" i="1"/>
  <c r="AT231" i="1"/>
  <c r="AS230" i="1"/>
  <c r="AT230" i="1"/>
  <c r="AS229" i="1"/>
  <c r="AT229" i="1"/>
  <c r="AS228" i="1"/>
  <c r="AT228" i="1"/>
  <c r="AS227" i="1"/>
  <c r="AT227" i="1"/>
  <c r="AS226" i="1"/>
  <c r="AT226" i="1"/>
  <c r="AS225" i="1"/>
  <c r="AT225" i="1"/>
  <c r="AS224" i="1"/>
  <c r="AT224" i="1"/>
  <c r="AS223" i="1"/>
  <c r="AT223" i="1"/>
  <c r="AS222" i="1"/>
  <c r="AT222" i="1"/>
  <c r="AS221" i="1"/>
  <c r="AT221" i="1"/>
  <c r="AS220" i="1"/>
  <c r="AT220" i="1"/>
  <c r="AS219" i="1"/>
  <c r="AT219" i="1"/>
  <c r="AS218" i="1"/>
  <c r="AT218" i="1"/>
  <c r="AS217" i="1"/>
  <c r="AT217" i="1"/>
  <c r="AS216" i="1"/>
  <c r="AT216" i="1"/>
  <c r="AS215" i="1"/>
  <c r="AT215" i="1"/>
  <c r="AS214" i="1"/>
  <c r="AT214" i="1"/>
  <c r="AS213" i="1"/>
  <c r="AT213" i="1"/>
  <c r="AS212" i="1"/>
  <c r="AT212" i="1"/>
  <c r="AS211" i="1"/>
  <c r="AT211" i="1"/>
  <c r="AS210" i="1"/>
  <c r="AT210" i="1"/>
  <c r="AS209" i="1"/>
  <c r="AT209" i="1"/>
  <c r="AS208" i="1"/>
  <c r="AT208" i="1"/>
  <c r="AS207" i="1"/>
  <c r="AT207" i="1"/>
  <c r="AS206" i="1"/>
  <c r="AT206" i="1"/>
  <c r="AS205" i="1"/>
  <c r="AT205" i="1"/>
  <c r="AS204" i="1"/>
  <c r="AT204" i="1"/>
  <c r="AS203" i="1"/>
  <c r="AT203" i="1"/>
  <c r="AS202" i="1"/>
  <c r="AT202" i="1"/>
  <c r="AS201" i="1"/>
  <c r="AT201" i="1"/>
  <c r="AS200" i="1"/>
  <c r="AT200" i="1"/>
  <c r="AS199" i="1"/>
  <c r="AT199" i="1"/>
  <c r="AS198" i="1"/>
  <c r="AT198" i="1"/>
  <c r="AS197" i="1"/>
  <c r="AT197" i="1"/>
  <c r="AS196" i="1"/>
  <c r="AT196" i="1"/>
  <c r="AS195" i="1"/>
  <c r="AT195" i="1"/>
  <c r="AS194" i="1"/>
  <c r="AT194" i="1"/>
  <c r="AS193" i="1"/>
  <c r="AT193" i="1"/>
  <c r="AS192" i="1"/>
  <c r="AT192" i="1"/>
  <c r="AS191" i="1"/>
  <c r="AT191" i="1"/>
  <c r="AS190" i="1"/>
  <c r="AT190" i="1"/>
  <c r="AS189" i="1"/>
  <c r="AT189" i="1"/>
  <c r="AS188" i="1"/>
  <c r="AT188" i="1"/>
  <c r="AS187" i="1"/>
  <c r="AT187" i="1"/>
  <c r="AS186" i="1"/>
  <c r="AT186" i="1"/>
  <c r="AS185" i="1"/>
  <c r="AT185" i="1"/>
  <c r="AS184" i="1"/>
  <c r="AT184" i="1"/>
  <c r="AS183" i="1"/>
  <c r="AT183" i="1"/>
  <c r="AS182" i="1"/>
  <c r="AT182" i="1"/>
  <c r="AS181" i="1"/>
  <c r="AT181" i="1"/>
  <c r="AS180" i="1"/>
  <c r="AT180" i="1"/>
  <c r="AS179" i="1"/>
  <c r="AT179" i="1"/>
  <c r="AS178" i="1"/>
  <c r="AT178" i="1"/>
  <c r="AS177" i="1"/>
  <c r="AT177" i="1"/>
  <c r="AS176" i="1"/>
  <c r="AT176" i="1"/>
  <c r="AS175" i="1"/>
  <c r="AT175" i="1"/>
  <c r="AS174" i="1"/>
  <c r="AT174" i="1"/>
  <c r="AS173" i="1"/>
  <c r="AT173" i="1"/>
  <c r="AS172" i="1"/>
  <c r="AT172" i="1"/>
  <c r="AS171" i="1"/>
  <c r="AT171" i="1"/>
  <c r="AS170" i="1"/>
  <c r="AT170" i="1"/>
  <c r="AS169" i="1"/>
  <c r="AT169" i="1"/>
  <c r="AS168" i="1"/>
  <c r="AT168" i="1"/>
  <c r="AS167" i="1"/>
  <c r="AT167" i="1"/>
  <c r="AS166" i="1"/>
  <c r="AT166" i="1"/>
  <c r="AS165" i="1"/>
  <c r="AT165" i="1"/>
  <c r="AS164" i="1"/>
  <c r="AT164" i="1"/>
  <c r="AS163" i="1"/>
  <c r="AT163" i="1"/>
  <c r="AS162" i="1"/>
  <c r="AT162" i="1"/>
  <c r="AS161" i="1"/>
  <c r="AT161" i="1"/>
  <c r="AS160" i="1"/>
  <c r="AT160" i="1"/>
  <c r="AS159" i="1"/>
  <c r="AT159" i="1"/>
  <c r="AS158" i="1"/>
  <c r="AT158" i="1"/>
  <c r="AS157" i="1"/>
  <c r="AT157" i="1"/>
  <c r="AS156" i="1"/>
  <c r="AT156" i="1"/>
  <c r="AS155" i="1"/>
  <c r="AT155" i="1"/>
  <c r="AS154" i="1"/>
  <c r="AT154" i="1"/>
  <c r="AS153" i="1"/>
  <c r="AT153" i="1"/>
  <c r="AS152" i="1"/>
  <c r="AT152" i="1"/>
  <c r="AS151" i="1"/>
  <c r="AT151" i="1"/>
  <c r="AS150" i="1"/>
  <c r="AT150" i="1"/>
  <c r="AS149" i="1"/>
  <c r="AT149" i="1"/>
  <c r="AS148" i="1"/>
  <c r="AT148" i="1"/>
  <c r="AS147" i="1"/>
  <c r="AT147" i="1"/>
  <c r="AS146" i="1"/>
  <c r="AT146" i="1"/>
  <c r="AS145" i="1"/>
  <c r="AT145" i="1"/>
  <c r="AS144" i="1"/>
  <c r="AT144" i="1"/>
  <c r="AS143" i="1"/>
  <c r="AT143" i="1"/>
  <c r="AS142" i="1"/>
  <c r="AT142" i="1"/>
  <c r="AS141" i="1"/>
  <c r="AT141" i="1"/>
  <c r="AS140" i="1"/>
  <c r="AT140" i="1"/>
  <c r="AS139" i="1"/>
  <c r="AT139" i="1"/>
  <c r="AS138" i="1"/>
  <c r="AT138" i="1"/>
  <c r="AS137" i="1"/>
  <c r="AT137" i="1"/>
  <c r="AS136" i="1"/>
  <c r="AT136" i="1"/>
  <c r="AS135" i="1"/>
  <c r="AT135" i="1"/>
  <c r="AS134" i="1"/>
  <c r="AT134" i="1"/>
  <c r="AS133" i="1"/>
  <c r="AT133" i="1"/>
  <c r="AS132" i="1"/>
  <c r="AT132" i="1"/>
  <c r="AS131" i="1"/>
  <c r="AT131" i="1"/>
  <c r="AS130" i="1"/>
  <c r="AT130" i="1"/>
  <c r="AS129" i="1"/>
  <c r="AT129" i="1"/>
  <c r="AS128" i="1"/>
  <c r="AT128" i="1"/>
  <c r="AS127" i="1"/>
  <c r="AT127" i="1"/>
  <c r="AS126" i="1"/>
  <c r="AT126" i="1"/>
  <c r="AS125" i="1"/>
  <c r="AT125" i="1"/>
  <c r="AS124" i="1"/>
  <c r="AT124" i="1"/>
  <c r="AS123" i="1"/>
  <c r="AT123" i="1"/>
  <c r="AS122" i="1"/>
  <c r="AT122" i="1"/>
  <c r="AS121" i="1"/>
  <c r="AT121" i="1"/>
  <c r="AS120" i="1"/>
  <c r="AT120" i="1"/>
  <c r="AS119" i="1"/>
  <c r="AT119" i="1"/>
  <c r="AS118" i="1"/>
  <c r="AT118" i="1"/>
  <c r="AS117" i="1"/>
  <c r="AT117" i="1"/>
  <c r="AS116" i="1"/>
  <c r="AT116" i="1"/>
  <c r="AS115" i="1"/>
  <c r="AT115" i="1"/>
  <c r="AS114" i="1"/>
  <c r="AT114" i="1"/>
  <c r="AS113" i="1"/>
  <c r="AT113" i="1"/>
  <c r="AS112" i="1"/>
  <c r="AT112" i="1"/>
  <c r="AS111" i="1"/>
  <c r="AT111" i="1"/>
  <c r="AS110" i="1"/>
  <c r="AT110" i="1"/>
  <c r="AS109" i="1"/>
  <c r="AT109" i="1"/>
  <c r="AS108" i="1"/>
  <c r="AT108" i="1"/>
  <c r="AS107" i="1"/>
  <c r="AT107" i="1"/>
  <c r="AS106" i="1"/>
  <c r="AT106" i="1"/>
  <c r="AS105" i="1"/>
  <c r="AT105" i="1"/>
  <c r="AS104" i="1"/>
  <c r="AT104" i="1"/>
  <c r="AS103" i="1"/>
  <c r="AT103" i="1"/>
  <c r="AS102" i="1"/>
  <c r="AT102" i="1"/>
  <c r="AS101" i="1"/>
  <c r="AT101" i="1"/>
  <c r="AS100" i="1"/>
  <c r="AT100" i="1"/>
  <c r="AS99" i="1"/>
  <c r="AT99" i="1"/>
  <c r="AS98" i="1"/>
  <c r="AT98" i="1"/>
  <c r="AS97" i="1"/>
  <c r="AT97" i="1"/>
  <c r="AS96" i="1"/>
  <c r="AT96" i="1"/>
  <c r="AS95" i="1"/>
  <c r="AT95" i="1"/>
  <c r="AS94" i="1"/>
  <c r="AT94" i="1"/>
  <c r="AS93" i="1"/>
  <c r="AT93" i="1"/>
  <c r="AS92" i="1"/>
  <c r="AT92" i="1"/>
  <c r="AS91" i="1"/>
  <c r="AT91" i="1"/>
  <c r="AS90" i="1"/>
  <c r="AT90" i="1"/>
  <c r="AS89" i="1"/>
  <c r="AT89" i="1"/>
  <c r="AS88" i="1"/>
  <c r="AT88" i="1"/>
  <c r="AS87" i="1"/>
  <c r="AT87" i="1"/>
  <c r="AS86" i="1"/>
  <c r="AT86" i="1"/>
  <c r="AS85" i="1"/>
  <c r="AT85" i="1"/>
  <c r="AS84" i="1"/>
  <c r="AT84" i="1"/>
  <c r="AS83" i="1"/>
  <c r="AT83" i="1"/>
  <c r="AS82" i="1"/>
  <c r="AT82" i="1"/>
  <c r="AS81" i="1"/>
  <c r="AT81" i="1"/>
  <c r="AS80" i="1"/>
  <c r="AT80" i="1"/>
  <c r="AS79" i="1"/>
  <c r="AT79" i="1"/>
  <c r="AS78" i="1"/>
  <c r="AT78" i="1"/>
  <c r="AS77" i="1"/>
  <c r="AT77" i="1"/>
  <c r="AS76" i="1"/>
  <c r="AT76" i="1"/>
  <c r="AS75" i="1"/>
  <c r="AT75" i="1"/>
  <c r="AS74" i="1"/>
  <c r="AT74" i="1"/>
  <c r="AS73" i="1"/>
  <c r="AT73" i="1"/>
  <c r="AS72" i="1"/>
  <c r="AT72" i="1"/>
  <c r="AS71" i="1"/>
  <c r="AT71" i="1"/>
  <c r="AS70" i="1"/>
  <c r="AT70" i="1"/>
  <c r="AS69" i="1"/>
  <c r="AT69" i="1"/>
  <c r="AS68" i="1"/>
  <c r="AT68" i="1"/>
  <c r="AS67" i="1"/>
  <c r="AT67" i="1"/>
  <c r="AS66" i="1"/>
  <c r="AT66" i="1"/>
  <c r="AS65" i="1"/>
  <c r="AT65" i="1"/>
  <c r="AS64" i="1"/>
  <c r="AT64" i="1"/>
  <c r="AS63" i="1"/>
  <c r="AT63" i="1"/>
  <c r="AS62" i="1"/>
  <c r="AT62" i="1"/>
  <c r="AS61" i="1"/>
  <c r="AT61" i="1"/>
  <c r="AS60" i="1"/>
  <c r="AT60" i="1"/>
  <c r="AS59" i="1"/>
  <c r="AT59" i="1"/>
  <c r="AS58" i="1"/>
  <c r="AT58" i="1"/>
  <c r="AS57" i="1"/>
  <c r="AT57" i="1"/>
  <c r="AS56" i="1"/>
  <c r="AT56" i="1"/>
  <c r="AS55" i="1"/>
  <c r="AT55" i="1"/>
  <c r="AS54" i="1"/>
  <c r="AT54" i="1"/>
  <c r="AS53" i="1"/>
  <c r="AT53" i="1"/>
  <c r="AS52" i="1"/>
  <c r="AT52" i="1"/>
  <c r="AS51" i="1"/>
  <c r="AT51" i="1"/>
  <c r="AS50" i="1"/>
  <c r="AT50" i="1"/>
  <c r="AS49" i="1"/>
  <c r="AT49" i="1"/>
  <c r="AS48" i="1"/>
  <c r="AT48" i="1"/>
  <c r="AS47" i="1"/>
  <c r="AT47" i="1"/>
  <c r="AS46" i="1"/>
  <c r="AT46" i="1"/>
  <c r="AS45" i="1"/>
  <c r="AT45" i="1"/>
  <c r="AS44" i="1"/>
  <c r="AT44" i="1"/>
  <c r="AS43" i="1"/>
  <c r="AT43" i="1"/>
  <c r="AS42" i="1"/>
  <c r="AT42" i="1"/>
  <c r="AS41" i="1"/>
  <c r="AT41" i="1"/>
  <c r="AS40" i="1"/>
  <c r="AT40" i="1"/>
  <c r="AS39" i="1"/>
  <c r="AT39" i="1"/>
  <c r="AS38" i="1"/>
  <c r="AT38" i="1"/>
  <c r="AS37" i="1"/>
  <c r="AT37" i="1"/>
  <c r="AS36" i="1"/>
  <c r="AT36" i="1"/>
  <c r="AS35" i="1"/>
  <c r="AT35" i="1"/>
  <c r="AS34" i="1"/>
  <c r="AT34" i="1"/>
  <c r="AS33" i="1"/>
  <c r="AT33" i="1"/>
  <c r="AS32" i="1"/>
  <c r="AT32" i="1"/>
  <c r="AS31" i="1"/>
  <c r="AT31" i="1"/>
  <c r="AS30" i="1"/>
  <c r="AT30" i="1"/>
  <c r="AS29" i="1"/>
  <c r="AT29" i="1"/>
  <c r="AS28" i="1"/>
  <c r="AT28" i="1"/>
  <c r="AS27" i="1"/>
  <c r="AT27" i="1"/>
  <c r="AS26" i="1"/>
  <c r="AT26" i="1"/>
  <c r="AS25" i="1"/>
  <c r="AT25" i="1"/>
  <c r="AS24" i="1"/>
  <c r="AT24" i="1"/>
  <c r="AS23" i="1"/>
  <c r="AT23" i="1"/>
  <c r="AS22" i="1"/>
  <c r="AT22" i="1"/>
  <c r="AS21" i="1"/>
  <c r="AT21" i="1"/>
  <c r="AS20" i="1"/>
  <c r="AT20" i="1"/>
  <c r="AS19" i="1"/>
  <c r="AT19" i="1"/>
  <c r="AS18" i="1"/>
  <c r="AT18" i="1"/>
  <c r="AS17" i="1"/>
  <c r="AT17" i="1"/>
  <c r="AS16" i="1"/>
  <c r="AT16" i="1"/>
  <c r="AS15" i="1"/>
  <c r="AT15" i="1"/>
  <c r="AS14" i="1"/>
  <c r="AT14" i="1"/>
  <c r="AS13" i="1"/>
  <c r="AT13" i="1"/>
  <c r="AS12" i="1"/>
  <c r="AT12" i="1"/>
  <c r="AS11" i="1"/>
  <c r="AT11" i="1"/>
  <c r="AS10" i="1"/>
  <c r="AT10" i="1"/>
  <c r="AS9" i="1"/>
  <c r="AT9" i="1"/>
  <c r="AS8" i="1"/>
  <c r="AT8" i="1"/>
  <c r="AS7" i="1"/>
  <c r="AT7" i="1"/>
  <c r="AS6" i="1"/>
  <c r="AT6" i="1"/>
  <c r="AS5" i="1"/>
  <c r="AT5" i="1"/>
  <c r="AS4" i="1"/>
  <c r="AT4" i="1"/>
  <c r="AS3" i="1"/>
  <c r="AT3" i="1"/>
</calcChain>
</file>

<file path=xl/sharedStrings.xml><?xml version="1.0" encoding="utf-8"?>
<sst xmlns="http://schemas.openxmlformats.org/spreadsheetml/2006/main" count="32487" uniqueCount="163">
  <si>
    <t>Downloaded from FlipOS 分店日数据表 (make sure to select or table headers) 财务报表(旧版）Delete columns: 门店编号, 门店区域</t>
  </si>
  <si>
    <t>日期 Date</t>
  </si>
  <si>
    <t>门店名 Store</t>
  </si>
  <si>
    <t>订单数 Order Numb</t>
  </si>
  <si>
    <t>应收营业额 Gross</t>
  </si>
  <si>
    <t>实收营业额</t>
  </si>
  <si>
    <t>实收净额 Revenue</t>
  </si>
  <si>
    <t>出杯数</t>
  </si>
  <si>
    <t>客人数</t>
  </si>
  <si>
    <t>有效单数 Success Orders</t>
  </si>
  <si>
    <t>客单价 Average Order</t>
  </si>
  <si>
    <t>现金支付 Cash</t>
  </si>
  <si>
    <t>刷卡支付 Card Payment</t>
  </si>
  <si>
    <t>微信支付 Wechat Pay</t>
  </si>
  <si>
    <t>微信扫码支付 Wechat Scan Pay</t>
  </si>
  <si>
    <t>小程序支付 Mini App</t>
  </si>
  <si>
    <t>支付宝支付 Alipay</t>
  </si>
  <si>
    <t>会员卡支付 Member Pay</t>
  </si>
  <si>
    <t>会员卡支付净额 Member Card Pay</t>
  </si>
  <si>
    <t>会员卡支付赠额</t>
  </si>
  <si>
    <t>食派士 Sherpas</t>
  </si>
  <si>
    <t>1</t>
  </si>
  <si>
    <t>礼品抵扣券</t>
  </si>
  <si>
    <t>礼品抵扣券实收</t>
  </si>
  <si>
    <t>礼品兑换券</t>
  </si>
  <si>
    <t>礼品兑换券实收</t>
  </si>
  <si>
    <t>礼金卡</t>
  </si>
  <si>
    <t>报损</t>
  </si>
  <si>
    <t>领用</t>
  </si>
  <si>
    <t>饿了么外卖 Eleme Rev</t>
  </si>
  <si>
    <t>饿了么外卖佣金 Eleme Fee</t>
  </si>
  <si>
    <t>饿了么外卖平台加价 Eleme Add Fees</t>
  </si>
  <si>
    <t>美团外卖 Meituan Rev</t>
  </si>
  <si>
    <t>美团外卖佣金 Meituan Fee</t>
  </si>
  <si>
    <t>抹零</t>
  </si>
  <si>
    <t>打折 Discount</t>
  </si>
  <si>
    <t>赠送</t>
  </si>
  <si>
    <t>挂账</t>
  </si>
  <si>
    <t>退款</t>
  </si>
  <si>
    <t>发票</t>
  </si>
  <si>
    <t>充值</t>
  </si>
  <si>
    <t>外卖佣金 Delivery Comission</t>
  </si>
  <si>
    <t>配送费 Delivery Fee</t>
  </si>
  <si>
    <t>在线活动预售</t>
  </si>
  <si>
    <t>在线活动核销</t>
  </si>
  <si>
    <t>ELE, MT, X</t>
  </si>
  <si>
    <t>In Store</t>
  </si>
  <si>
    <t>10 CX</t>
  </si>
  <si>
    <t>9 CS</t>
  </si>
  <si>
    <t>8 Julu</t>
  </si>
  <si>
    <t>5 TS</t>
  </si>
  <si>
    <t>6 Gubei</t>
  </si>
  <si>
    <t>3 Pudong</t>
  </si>
  <si>
    <t>4 Zunyi</t>
  </si>
  <si>
    <t>2 Fengxian</t>
  </si>
  <si>
    <t>7 Mag</t>
  </si>
  <si>
    <t>Data from the DATA week, just copy it over</t>
  </si>
  <si>
    <t>饿了么外卖 Eleme</t>
  </si>
  <si>
    <t>美团外卖 Meituan</t>
  </si>
  <si>
    <t>Online</t>
  </si>
  <si>
    <t xml:space="preserve">Download from FlipOS delivery </t>
  </si>
  <si>
    <t>Donwload by month</t>
  </si>
  <si>
    <t>外卖总报表</t>
  </si>
  <si>
    <t>日期</t>
  </si>
  <si>
    <t>外卖平台</t>
  </si>
  <si>
    <t>门店</t>
  </si>
  <si>
    <t>门店编号</t>
  </si>
  <si>
    <t>门店区域</t>
  </si>
  <si>
    <t>应收营业额（元）</t>
  </si>
  <si>
    <t>实收营业额（元）</t>
  </si>
  <si>
    <t>订单数</t>
  </si>
  <si>
    <t>优惠金额（元）</t>
  </si>
  <si>
    <t>平台服务费（元）</t>
  </si>
  <si>
    <t>Meituan</t>
  </si>
  <si>
    <t>Brothers Kebab兄弟烤肉店（奉贤路店FX）</t>
  </si>
  <si>
    <t>上海</t>
  </si>
  <si>
    <t>Brothers Kebab 兄弟烤肉店（长寿路店CS）</t>
  </si>
  <si>
    <t>9</t>
  </si>
  <si>
    <t>Brothers Kebab兄弟烤肉店（古北家乐福店GB）</t>
  </si>
  <si>
    <t>5</t>
  </si>
  <si>
    <t>Brothers Kebab兄弟烤肉店（南泉北路店PD）</t>
  </si>
  <si>
    <t>2</t>
  </si>
  <si>
    <t>Brothers Kebab兄弟烤肉店（南京西路店TS）</t>
  </si>
  <si>
    <t>4</t>
  </si>
  <si>
    <t>Brothers Kebab 兄弟烤肉店（漕溪路店CX）</t>
  </si>
  <si>
    <t>10</t>
  </si>
  <si>
    <t>Brothers Kebab兄弟烤肉店（巨鹿路店JL）</t>
  </si>
  <si>
    <t>7</t>
  </si>
  <si>
    <t>Brothers Kebab兄弟烤肉店（长宁区店ZY）</t>
  </si>
  <si>
    <t>3</t>
  </si>
  <si>
    <t>Brothers Kebab兄弟烤肉店（淮海西路店MG）</t>
  </si>
  <si>
    <t>6</t>
  </si>
  <si>
    <t>Eleme</t>
  </si>
  <si>
    <t/>
  </si>
  <si>
    <t>2021/6/30</t>
  </si>
  <si>
    <t>2021/6/29</t>
  </si>
  <si>
    <t>2021/6/28</t>
  </si>
  <si>
    <t>2021/6/27</t>
  </si>
  <si>
    <t>2021/6/26</t>
  </si>
  <si>
    <t>2021/6/25</t>
  </si>
  <si>
    <t>2021/6/24</t>
  </si>
  <si>
    <t>2021/6/23</t>
  </si>
  <si>
    <t>2021/6/22</t>
  </si>
  <si>
    <t>2021/6/21</t>
  </si>
  <si>
    <t>2021/6/20</t>
  </si>
  <si>
    <t>2021/6/19</t>
  </si>
  <si>
    <t>2021/6/18</t>
  </si>
  <si>
    <t>2021/6/17</t>
  </si>
  <si>
    <t>2021/6/16</t>
  </si>
  <si>
    <t>2021/6/15</t>
  </si>
  <si>
    <t>2021/6/14</t>
  </si>
  <si>
    <t>2021/6/13</t>
  </si>
  <si>
    <t>2021/6/12</t>
  </si>
  <si>
    <t>2021/6/11</t>
  </si>
  <si>
    <t>2021/6/10</t>
  </si>
  <si>
    <t>2021/6/9</t>
  </si>
  <si>
    <t>2021/6/8</t>
  </si>
  <si>
    <t>2021/6/7</t>
  </si>
  <si>
    <t>2021/6/6</t>
  </si>
  <si>
    <t>2021/6/5</t>
  </si>
  <si>
    <t>2021/6/4</t>
  </si>
  <si>
    <t>2021/6/3</t>
  </si>
  <si>
    <t>2021/6/2</t>
  </si>
  <si>
    <t>2021/6/1</t>
  </si>
  <si>
    <t>2021/7/31</t>
  </si>
  <si>
    <t>Brothers Kebab 兄弟烤肉店（青岛店QD1）</t>
  </si>
  <si>
    <t>8</t>
  </si>
  <si>
    <t>青岛</t>
  </si>
  <si>
    <t>2021/7/30</t>
  </si>
  <si>
    <t>2021/7/29</t>
  </si>
  <si>
    <t>2021/7/28</t>
  </si>
  <si>
    <t>2021/7/27</t>
  </si>
  <si>
    <t>2021/7/26</t>
  </si>
  <si>
    <t>2021/7/25</t>
  </si>
  <si>
    <t>2021/7/24</t>
  </si>
  <si>
    <t>2021/7/23</t>
  </si>
  <si>
    <t>2021/7/22</t>
  </si>
  <si>
    <t>2021/7/21</t>
  </si>
  <si>
    <t>2021/7/20</t>
  </si>
  <si>
    <t>2021/7/19</t>
  </si>
  <si>
    <t>2021/7/18</t>
  </si>
  <si>
    <t>2021/7/17</t>
  </si>
  <si>
    <t>2021/7/16</t>
  </si>
  <si>
    <t>2021/7/15</t>
  </si>
  <si>
    <t>2021/7/14</t>
  </si>
  <si>
    <t>2021/7/13</t>
  </si>
  <si>
    <t>2021/7/12</t>
  </si>
  <si>
    <t>2021/7/11</t>
  </si>
  <si>
    <t>2021/7/10</t>
  </si>
  <si>
    <t>2021/7/9</t>
  </si>
  <si>
    <t>2021/7/8</t>
  </si>
  <si>
    <t>2021/7/7</t>
  </si>
  <si>
    <t>2021/7/6</t>
  </si>
  <si>
    <t>2021/7/5</t>
  </si>
  <si>
    <t>2021/7/4</t>
  </si>
  <si>
    <t>2021/7/3</t>
  </si>
  <si>
    <t>2021/7/2</t>
  </si>
  <si>
    <t>2021/7/1</t>
  </si>
  <si>
    <t>Copy over from DATA weekly delivery</t>
  </si>
  <si>
    <t>Eli Peoples</t>
  </si>
  <si>
    <t>Eli Wulumuqi</t>
  </si>
  <si>
    <t>Doner Kebab</t>
  </si>
  <si>
    <t>Eli Pudong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</si>
</sst>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-F800]dddd\,\ mmmm\ dd\,\ yyyy"/>
  </numFmts>
  <fonts count="1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C00000"/>
      <name val="Calibri"/>
      <family val="2"/>
      <charset val="134"/>
      <scheme val="minor"/>
    </font>
    <font>
      <sz val="12"/>
      <color theme="5" tint="-0.249977111117893"/>
      <name val="Calibri"/>
      <family val="2"/>
      <charset val="134"/>
      <scheme val="minor"/>
    </font>
    <font>
      <sz val="12"/>
      <color theme="4" tint="-0.249977111117893"/>
      <name val="Calibri"/>
      <family val="2"/>
      <charset val="134"/>
      <scheme val="minor"/>
    </font>
    <font>
      <sz val="12"/>
      <color theme="7" tint="-0.249977111117893"/>
      <name val="Calibri"/>
      <family val="2"/>
      <charset val="134"/>
      <scheme val="minor"/>
    </font>
    <font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name val="Arial"/>
      <family val="2"/>
    </font>
    <font>
      <b/>
      <sz val="11"/>
      <color rgb="FF000000"/>
      <name val="Calibri"/>
      <family val="2"/>
      <charset val="134"/>
      <scheme val="minor"/>
    </font>
    <font>
      <sz val="11"/>
      <color rgb="FF000000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rgb="FFD9D9D9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42">
    <xf numFmtId="0" fontId="0" fillId="0" borderId="0" xfId="0"/>
    <xf numFmtId="0" fontId="2" fillId="0" borderId="0" xfId="1" applyAlignment="1">
      <alignment horizontal="center" vertical="center" wrapText="1"/>
    </xf>
    <xf numFmtId="0" fontId="2" fillId="0" borderId="0" xfId="1">
      <alignment vertical="center"/>
    </xf>
    <xf numFmtId="0" fontId="2" fillId="0" borderId="0" xfId="1" applyAlignment="1"/>
    <xf numFmtId="0" fontId="3" fillId="0" borderId="0" xfId="1" applyFont="1" applyAlignment="1"/>
    <xf numFmtId="0" fontId="4" fillId="0" borderId="0" xfId="1" applyFont="1" applyAlignment="1"/>
    <xf numFmtId="0" fontId="5" fillId="0" borderId="0" xfId="1" applyFont="1" applyAlignment="1"/>
    <xf numFmtId="0" fontId="6" fillId="0" borderId="0" xfId="1" applyFont="1" applyAlignment="1"/>
    <xf numFmtId="14" fontId="2" fillId="0" borderId="0" xfId="1" applyNumberFormat="1" applyAlignment="1"/>
    <xf numFmtId="0" fontId="2" fillId="2" borderId="0" xfId="1" applyFill="1" applyAlignment="1"/>
    <xf numFmtId="0" fontId="7" fillId="0" borderId="0" xfId="1" applyFont="1">
      <alignment vertical="center"/>
    </xf>
    <xf numFmtId="16" fontId="7" fillId="0" borderId="0" xfId="1" applyNumberFormat="1" applyFont="1">
      <alignment vertical="center"/>
    </xf>
    <xf numFmtId="0" fontId="7" fillId="2" borderId="0" xfId="1" applyFont="1" applyFill="1" applyAlignment="1"/>
    <xf numFmtId="0" fontId="2" fillId="3" borderId="0" xfId="1" applyFill="1">
      <alignment vertical="center"/>
    </xf>
    <xf numFmtId="14" fontId="2" fillId="2" borderId="0" xfId="1" applyNumberFormat="1" applyFill="1" applyAlignment="1"/>
    <xf numFmtId="0" fontId="1" fillId="0" borderId="0" xfId="1" applyFont="1" applyAlignment="1"/>
    <xf numFmtId="0" fontId="8" fillId="0" borderId="0" xfId="1" applyFont="1" applyAlignment="1"/>
    <xf numFmtId="0" fontId="4" fillId="2" borderId="0" xfId="1" applyFont="1" applyFill="1" applyAlignment="1"/>
    <xf numFmtId="0" fontId="9" fillId="0" borderId="0" xfId="1" applyFont="1" applyAlignment="1"/>
    <xf numFmtId="0" fontId="5" fillId="2" borderId="0" xfId="1" applyFont="1" applyFill="1" applyAlignment="1"/>
    <xf numFmtId="0" fontId="10" fillId="0" borderId="0" xfId="1" applyFont="1" applyAlignment="1"/>
    <xf numFmtId="0" fontId="6" fillId="2" borderId="0" xfId="1" applyFont="1" applyFill="1" applyAlignment="1"/>
    <xf numFmtId="164" fontId="2" fillId="0" borderId="0" xfId="1" applyNumberFormat="1" applyAlignment="1"/>
    <xf numFmtId="0" fontId="2" fillId="4" borderId="0" xfId="1" applyFill="1">
      <alignment vertical="center"/>
    </xf>
    <xf numFmtId="14" fontId="2" fillId="4" borderId="0" xfId="1" applyNumberFormat="1" applyFill="1" applyAlignment="1"/>
    <xf numFmtId="0" fontId="2" fillId="4" borderId="0" xfId="1" applyFill="1" applyAlignment="1"/>
    <xf numFmtId="14" fontId="2" fillId="0" borderId="0" xfId="1" applyNumberFormat="1">
      <alignment vertical="center"/>
    </xf>
    <xf numFmtId="14" fontId="7" fillId="0" borderId="0" xfId="1" applyNumberFormat="1" applyFont="1" applyAlignment="1"/>
    <xf numFmtId="0" fontId="7" fillId="0" borderId="0" xfId="1" applyFont="1" applyAlignment="1"/>
    <xf numFmtId="0" fontId="12" fillId="0" borderId="0" xfId="1" applyFont="1" applyAlignment="1"/>
    <xf numFmtId="14" fontId="11" fillId="0" borderId="1" xfId="1" applyNumberFormat="1" applyFont="1" applyBorder="1" applyAlignment="1"/>
    <xf numFmtId="14" fontId="11" fillId="0" borderId="2" xfId="1" applyNumberFormat="1" applyFont="1" applyBorder="1" applyAlignment="1"/>
    <xf numFmtId="165" fontId="2" fillId="0" borderId="0" xfId="1" applyNumberFormat="1" applyAlignment="1"/>
    <xf numFmtId="0" fontId="13" fillId="0" borderId="0" xfId="1" applyFont="1" applyAlignment="1">
      <alignment horizontal="center" vertical="center"/>
    </xf>
    <xf numFmtId="14" fontId="14" fillId="5" borderId="1" xfId="1" applyNumberFormat="1" applyFont="1" applyFill="1" applyBorder="1" applyAlignment="1"/>
    <xf numFmtId="0" fontId="15" fillId="5" borderId="0" xfId="1" applyFont="1" applyFill="1" applyAlignment="1"/>
    <xf numFmtId="14" fontId="14" fillId="5" borderId="2" xfId="1" applyNumberFormat="1" applyFont="1" applyFill="1" applyBorder="1" applyAlignment="1"/>
    <xf numFmtId="0" fontId="15" fillId="0" borderId="0" xfId="1" applyFont="1" applyAlignment="1"/>
    <xf numFmtId="0" fontId="15" fillId="5" borderId="3" xfId="1" applyFont="1" applyFill="1" applyBorder="1" applyAlignment="1"/>
    <xf numFmtId="14" fontId="14" fillId="5" borderId="4" xfId="1" applyNumberFormat="1" applyFont="1" applyFill="1" applyBorder="1" applyAlignment="1"/>
    <xf numFmtId="14" fontId="16" fillId="0" borderId="1" xfId="1" applyNumberFormat="1" applyFont="1" applyBorder="1" applyAlignment="1"/>
    <xf numFmtId="14" fontId="16" fillId="0" borderId="2" xfId="1" applyNumberFormat="1" applyFont="1" applyBorder="1" applyAlignment="1"/>
  </cellXfs>
  <cellStyles count="2">
    <cellStyle name="Normal" xfId="0" builtinId="0"/>
    <cellStyle name="Normal 2" xfId="1" xr:uid="{2D669335-BD48-7F42-9A9A-5D7CE4A0A84F}"/>
  </cellStyles>
  <dxfs count="120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family val="2"/>
      </font>
      <numFmt numFmtId="19" formatCode="yyyy/m/d"/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7" tint="-0.249977111117893"/>
        <name val="Calibri"/>
        <family val="2"/>
        <charset val="134"/>
        <scheme val="minor"/>
      </font>
      <alignment horizontal="general" vertical="bottom" textRotation="0" wrapText="0" indent="0" justifyLastLine="0" shrinkToFit="0" readingOrder="0"/>
    </dxf>
    <dxf>
      <font>
        <b/>
        <sz val="12"/>
        <family val="2"/>
      </font>
      <alignment horizontal="general" vertical="bottom" textRotation="0" wrapText="0" indent="0" justifyLastLine="0" shrinkToFit="0" readingOrder="0"/>
    </dxf>
    <dxf>
      <font>
        <b/>
        <sz val="12"/>
        <color theme="4" tint="-0.249977111117893"/>
        <family val="2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4" tint="-0.249977111117893"/>
        <name val="Calibri"/>
        <family val="2"/>
        <charset val="134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5" tint="-0.249977111117893"/>
        <name val="Calibri"/>
        <family val="2"/>
        <charset val="134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C00000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9" formatCode="yyyy/m/d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imeonbourim/Documents/Operation%20Files%202021/Reporting/Reporting%202021/Weekly%20Reporting%20August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Revenue Total"/>
      <sheetName val="Weekly Delivery"/>
      <sheetName val="Monthly Delivery"/>
      <sheetName val="Monthly Delivery Competition"/>
      <sheetName val="Dishes Tracking"/>
      <sheetName val="Staff Productivity"/>
      <sheetName val="Ratings"/>
      <sheetName val="Master Comparison"/>
      <sheetName val="Sheet1"/>
      <sheetName val="DATA month"/>
      <sheetName val="DATA week"/>
      <sheetName val="DATA weekly delivery"/>
      <sheetName val="DATA monthdelivery"/>
      <sheetName val="DATA ELEME FINindividual orders"/>
      <sheetName val="All ELEME Orders"/>
      <sheetName val="Eleme Order Discount"/>
      <sheetName val="DATA MT individual orders"/>
      <sheetName val="DATA dish"/>
      <sheetName val="DADA orders"/>
      <sheetName val="DATA mini app orders"/>
      <sheetName val="DATA month delivery"/>
      <sheetName val="DATA da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DD691E-97E7-914A-94FA-0ACB04E2BE40}" name="DataMonth" displayName="DataMonth" ref="A2:AU1677" totalsRowShown="0" headerRowDxfId="71">
  <autoFilter ref="A2:AU1677" xr:uid="{23178870-089A-5549-84F2-3DC4CCAF4F7A}"/>
  <sortState xmlns:xlrd2="http://schemas.microsoft.com/office/spreadsheetml/2017/richdata2" ref="A3:AU1677">
    <sortCondition descending="1" ref="A2:A1677"/>
  </sortState>
  <tableColumns count="47">
    <tableColumn id="1" xr3:uid="{E65841C3-E9D3-EE45-81BB-8D1F94D6369B}" name="日期 Date" dataDxfId="70"/>
    <tableColumn id="2" xr3:uid="{1DCBE532-F6EB-B941-85E0-4FF03E941997}" name="门店名 Store" dataDxfId="69"/>
    <tableColumn id="4" xr3:uid="{C02B9150-3636-E344-B3E5-4EECADFB7F1A}" name="订单数 Order Numb" dataDxfId="68"/>
    <tableColumn id="5" xr3:uid="{992EFDE7-8AF9-BA4C-82CD-7983993BD06D}" name="应收营业额 Gross" dataDxfId="67"/>
    <tableColumn id="31" xr3:uid="{54AA9C21-AE5F-8948-8841-664A132E41C9}" name="实收营业额" dataDxfId="66" dataCellStyle="Normal 2"/>
    <tableColumn id="7" xr3:uid="{3CD80601-41B9-5B4A-8F43-4157DD869C85}" name="实收净额 Revenue" dataDxfId="65"/>
    <tableColumn id="3" xr3:uid="{90AECCF5-0872-B047-9798-ABA06659EB87}" name="出杯数" dataDxfId="64" dataCellStyle="Normal 2"/>
    <tableColumn id="32" xr3:uid="{D8790E8A-58A0-8C4D-AEC0-31DF3E8ABB1B}" name="客人数" dataDxfId="63" dataCellStyle="Normal 2"/>
    <tableColumn id="8" xr3:uid="{0A7B2F4C-67FC-E84A-9B38-3F99AC0F81AA}" name="有效单数 Success Orders" dataDxfId="62"/>
    <tableColumn id="9" xr3:uid="{6C46E562-B6F4-A949-8B06-C0DB784932C9}" name="客单价 Average Order" dataDxfId="61"/>
    <tableColumn id="10" xr3:uid="{D4D3C9F4-1BBC-AF4B-8B7C-AE1906030A54}" name="现金支付 Cash" dataDxfId="60"/>
    <tableColumn id="11" xr3:uid="{DD123B8B-C7CA-F640-B222-AF1E7D72316D}" name="刷卡支付 Card Payment" dataDxfId="59"/>
    <tableColumn id="12" xr3:uid="{AD0216A6-42D7-AA4B-AC11-1B8AC525AB3E}" name="微信支付 Wechat Pay" dataDxfId="58"/>
    <tableColumn id="13" xr3:uid="{70DB026A-49A8-D243-9A13-8A6D883DC92B}" name="微信扫码支付 Wechat Scan Pay" dataDxfId="57"/>
    <tableColumn id="14" xr3:uid="{D724F7DB-713F-324F-83F4-8B9D340F8AE8}" name="小程序支付 Mini App" dataDxfId="56" dataCellStyle="Normal 2"/>
    <tableColumn id="15" xr3:uid="{D60ED06D-6861-6545-956B-C70E63481112}" name="支付宝支付 Alipay" dataDxfId="55"/>
    <tableColumn id="16" xr3:uid="{F8E9CE98-CAAE-B74E-9C88-C0F9E1FC7046}" name="会员卡支付 Member Pay" dataDxfId="54"/>
    <tableColumn id="17" xr3:uid="{5678409A-6D0D-9640-9934-4C8DEAA22159}" name="会员卡支付净额 Member Card Pay" dataDxfId="53"/>
    <tableColumn id="33" xr3:uid="{BD05D003-D74E-9E48-BDA1-7FF87C926D53}" name="会员卡支付赠额" dataDxfId="52" dataCellStyle="Normal 2"/>
    <tableColumn id="18" xr3:uid="{7CA76A5A-6E81-A540-9644-52D8AB2B2975}" name="食派士 Sherpas" dataDxfId="51"/>
    <tableColumn id="34" xr3:uid="{B162929C-1C93-4445-B4A4-704FEBFF42B2}" name="1" dataDxfId="50" dataCellStyle="Normal 2"/>
    <tableColumn id="41" xr3:uid="{852DA8B9-8A1C-F342-9078-3C24DC793FE9}" name="礼品抵扣券" dataDxfId="49" dataCellStyle="Normal 2"/>
    <tableColumn id="40" xr3:uid="{599B9193-572F-A44A-82AC-8FCF0D979E76}" name="礼品抵扣券实收" dataDxfId="48" dataCellStyle="Normal 2"/>
    <tableColumn id="39" xr3:uid="{D76ED65D-6DEA-AA44-ACA1-607233619333}" name="礼品兑换券" dataDxfId="47" dataCellStyle="Normal 2"/>
    <tableColumn id="38" xr3:uid="{47E1ACE8-C7BC-5648-BB0D-9774DCD666F0}" name="礼品兑换券实收" dataDxfId="46" dataCellStyle="Normal 2"/>
    <tableColumn id="37" xr3:uid="{795F6E0E-3B74-5F4A-B2AE-A9CBE528DD5C}" name="礼金卡" dataDxfId="45" dataCellStyle="Normal 2"/>
    <tableColumn id="36" xr3:uid="{91260C3D-2B47-5949-BFC7-913424EF318D}" name="报损" dataDxfId="44" dataCellStyle="Normal 2"/>
    <tableColumn id="35" xr3:uid="{C8EB0C00-FBAB-9C4C-B524-975E194BDC39}" name="领用" dataDxfId="43" dataCellStyle="Normal 2"/>
    <tableColumn id="19" xr3:uid="{6EC88CD2-C29D-614A-840C-CD69EB2E3F47}" name="饿了么外卖 Eleme" dataDxfId="42"/>
    <tableColumn id="20" xr3:uid="{BF7BAA5E-9E0A-FD48-B65D-8C3065F766DC}" name="饿了么外卖佣金 Eleme Fee" dataDxfId="41" dataCellStyle="Normal 2"/>
    <tableColumn id="21" xr3:uid="{C9A83681-9F0A-8D4D-A322-0E83D03374B7}" name="饿了么外卖平台加价 Eleme Add Fees" dataDxfId="40" dataCellStyle="Normal 2"/>
    <tableColumn id="22" xr3:uid="{3CBAAF4F-34DF-DB45-B4EA-7AF7992929CB}" name="美团外卖 Meituan" dataDxfId="39"/>
    <tableColumn id="23" xr3:uid="{059C6325-6A17-DC45-BF09-E9BB0DF1E0D6}" name="美团外卖佣金 Meituan Fee" dataDxfId="38"/>
    <tableColumn id="45" xr3:uid="{81677802-EC6D-1C43-8E27-96B7468FFA2B}" name="抹零" dataDxfId="37" dataCellStyle="Normal 2"/>
    <tableColumn id="24" xr3:uid="{41F68469-5922-3B4A-A355-C31D91C4ED37}" name="打折 Discount" dataDxfId="36"/>
    <tableColumn id="25" xr3:uid="{E1C66EA6-9136-B44F-8FA8-54992324FED1}" name="赠送" dataDxfId="35"/>
    <tableColumn id="46" xr3:uid="{8FBB0F96-C6E2-4C49-86A5-C38C0F835789}" name="挂账" dataDxfId="34" dataCellStyle="Normal 2"/>
    <tableColumn id="26" xr3:uid="{8C390890-A140-D442-B3C1-A747B875087A}" name="退款" dataDxfId="33"/>
    <tableColumn id="47" xr3:uid="{B050B72E-D4F6-234C-AEEF-4E9CC2E8EDDD}" name="发票" dataDxfId="32" dataCellStyle="Normal 2"/>
    <tableColumn id="48" xr3:uid="{9BB80AFF-4088-AF49-9625-AEE792B98DD9}" name="充值" dataDxfId="31" dataCellStyle="Normal 2"/>
    <tableColumn id="27" xr3:uid="{B8E88DD9-EE6B-264B-9678-A63B7DCF5522}" name="外卖佣金 Delivery Comission" dataDxfId="30"/>
    <tableColumn id="28" xr3:uid="{E209142D-F6F6-DF47-AE95-BB638FD82D17}" name="配送费 Delivery Fee" dataDxfId="29"/>
    <tableColumn id="49" xr3:uid="{E5F23557-39AA-6740-AE85-14DEC7D7B9D0}" name="在线活动预售" dataDxfId="28" dataCellStyle="Normal 2"/>
    <tableColumn id="50" xr3:uid="{551B9B22-E1CA-7B4D-AB7B-51CDA8446439}" name="在线活动核销" dataDxfId="27" dataCellStyle="Normal 2"/>
    <tableColumn id="30" xr3:uid="{21ECDD8F-6721-B74F-AE6E-BD1456B90D2E}" name="ELE, MT, X" dataDxfId="26" dataCellStyle="Normal 2"/>
    <tableColumn id="29" xr3:uid="{6D6A28D7-083F-424D-8AC5-BC40D9B9918D}" name="In Store" dataDxfId="25" dataCellStyle="Normal 2"/>
    <tableColumn id="6" xr3:uid="{941BAD33-01D3-8D4C-A110-07D1A9654F69}" name="Online" dataDxfId="24">
      <calculatedColumnFormula>DataMonth[[#This Row],[实收营业额]]-DataMonth[[#This Row],[In Store]]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2C5A23-B758-364F-ACFD-E36B1EED6CC8}" name="DataWeek" displayName="DataWeek" ref="A2:AT1659" totalsRowShown="0" headerRowDxfId="119" dataDxfId="118" headerRowCellStyle="Normal 2">
  <autoFilter ref="A2:AT1659" xr:uid="{23178870-089A-5549-84F2-3DC4CCAF4F7A}">
    <filterColumn colId="0">
      <filters>
        <dateGroupItem year="2021" month="6" dateTimeGrouping="month"/>
        <dateGroupItem year="2021" month="7" dateTimeGrouping="month"/>
      </filters>
    </filterColumn>
    <filterColumn colId="1">
      <filters>
        <filter val="5 TS"/>
      </filters>
    </filterColumn>
  </autoFilter>
  <sortState xmlns:xlrd2="http://schemas.microsoft.com/office/spreadsheetml/2017/richdata2" ref="A3:AT1659">
    <sortCondition descending="1" ref="A2:A1659"/>
  </sortState>
  <tableColumns count="46">
    <tableColumn id="1" xr3:uid="{480652B7-FCD6-7640-92B6-9C98B4DB3A0A}" name="日期 Date" dataDxfId="117"/>
    <tableColumn id="2" xr3:uid="{8C91FF97-2673-B04B-967E-CAEB03D68D3D}" name="门店名 Store" dataDxfId="116"/>
    <tableColumn id="4" xr3:uid="{0A2EE582-DCF6-3942-965A-765849634EA0}" name="订单数 Order Numb" dataDxfId="115"/>
    <tableColumn id="5" xr3:uid="{33E75F71-79D7-A742-AF4D-BF931421081B}" name="应收营业额 Gross" dataDxfId="114"/>
    <tableColumn id="7" xr3:uid="{89B776F1-6E6B-B247-8831-A63A86932D10}" name="实收营业额" dataDxfId="113"/>
    <tableColumn id="8" xr3:uid="{0ED8CE20-0ABA-3F40-9652-998E7E005DE4}" name="实收净额 Revenue" dataDxfId="112"/>
    <tableColumn id="87" xr3:uid="{CC0E999B-8BC9-7B4B-BCE4-3F18DBAB241A}" name="出杯数" dataDxfId="111"/>
    <tableColumn id="86" xr3:uid="{01152AD1-8744-0E42-B3B7-A09F97E84EA8}" name="客人数" dataDxfId="110"/>
    <tableColumn id="50" xr3:uid="{DADAD4B3-4BDF-E246-8B3F-D841B0A2BC97}" name="有效单数 Success Orders" dataDxfId="109"/>
    <tableColumn id="51" xr3:uid="{04530662-DEF1-3C4C-8FA8-43F5246DAB52}" name="客单价 Average Order" dataDxfId="108"/>
    <tableColumn id="52" xr3:uid="{2C9645B7-0570-0644-8FE8-C23E7C867154}" name="现金支付 Cash" dataDxfId="107"/>
    <tableColumn id="53" xr3:uid="{C66364CE-E37B-0A4B-BA25-F6A8DE684C83}" name="刷卡支付 Card Payment" dataDxfId="106"/>
    <tableColumn id="54" xr3:uid="{1EE6F83B-5D9B-E54D-AE4F-19251731F73E}" name="微信支付 Wechat Pay" dataDxfId="105"/>
    <tableColumn id="89" xr3:uid="{D7B775B3-3F21-194E-8C40-BB5DD21E95F5}" name="微信扫码支付 Wechat Scan Pay" dataDxfId="104"/>
    <tableColumn id="88" xr3:uid="{2A318340-A171-A747-B25F-C379C5685987}" name="小程序支付 Mini App" dataDxfId="103"/>
    <tableColumn id="55" xr3:uid="{F86ACF14-FC1C-8747-958C-0932404F5F6C}" name="支付宝支付 Alipay" dataDxfId="102"/>
    <tableColumn id="57" xr3:uid="{FB761493-4E3D-2A43-981C-554F5BBF51FD}" name="会员卡支付 Member Pay" dataDxfId="101"/>
    <tableColumn id="58" xr3:uid="{E8F65A28-047D-2649-9057-C4DD78783DD5}" name="会员卡支付净额 Member Card Pay" dataDxfId="100"/>
    <tableColumn id="59" xr3:uid="{04C0DFAD-7EAB-F542-98CF-9F75D80EC06F}" name="会员卡支付赠额" dataDxfId="99"/>
    <tableColumn id="56" xr3:uid="{F34E967C-C416-EB47-84E0-EE26D858D16A}" name="食派士 Sherpas" dataDxfId="98"/>
    <tableColumn id="60" xr3:uid="{A509877D-AB80-2844-9A94-9ADCC8468F9C}" name="1" dataDxfId="97"/>
    <tableColumn id="65" xr3:uid="{8C59083E-ADA2-5843-B47D-5742E423EBA9}" name="礼品抵扣券" dataDxfId="96"/>
    <tableColumn id="64" xr3:uid="{BAC68F08-6F49-C645-8916-8BEA1408FF27}" name="礼品抵扣券实收" dataDxfId="95"/>
    <tableColumn id="63" xr3:uid="{55FEC016-21AC-5943-8E40-9EFAE710D0A8}" name="礼品兑换券" dataDxfId="94"/>
    <tableColumn id="62" xr3:uid="{2DACEF6B-108F-EE45-9FF8-3733742CDC87}" name="礼品兑换券实收" dataDxfId="93"/>
    <tableColumn id="61" xr3:uid="{72060F45-0D78-9744-BE21-CD0E63F2073A}" name="礼金卡" dataDxfId="92"/>
    <tableColumn id="71" xr3:uid="{5D464A6F-A7B7-FA42-8075-4ADBB35F8365}" name="报损" dataDxfId="91"/>
    <tableColumn id="70" xr3:uid="{AA277D43-2D5B-C340-83A3-78C863C489AD}" name="领用" dataDxfId="90"/>
    <tableColumn id="69" xr3:uid="{FE34E08A-7B6C-5548-A5B5-D550346FE714}" name="饿了么外卖 Eleme Rev" dataDxfId="89"/>
    <tableColumn id="68" xr3:uid="{D0DBE938-1305-0943-A671-20AAE4E5BEDF}" name="饿了么外卖佣金 Eleme Fee" dataDxfId="88"/>
    <tableColumn id="67" xr3:uid="{C2E2304B-4DE6-7448-867D-F7A31834B512}" name="饿了么外卖平台加价 Eleme Add Fees" dataDxfId="87"/>
    <tableColumn id="74" xr3:uid="{0FC7D40F-07B7-E049-8745-D40813DE26B2}" name="美团外卖 Meituan Rev" dataDxfId="86"/>
    <tableColumn id="73" xr3:uid="{CB37717E-E8E6-2241-8F93-76A4D665F999}" name="美团外卖佣金 Meituan Fee" dataDxfId="85"/>
    <tableColumn id="76" xr3:uid="{3D417F9A-04B0-414F-BD22-105020B347D8}" name="抹零" dataDxfId="84"/>
    <tableColumn id="77" xr3:uid="{C26C0081-39EE-5040-B1E0-1C22F5C0A16F}" name="打折 Discount" dataDxfId="83"/>
    <tableColumn id="75" xr3:uid="{DB9892BB-4BFB-8E4D-A0B0-A89EFDEA0C2B}" name="赠送" dataDxfId="82"/>
    <tableColumn id="81" xr3:uid="{C889D77F-6BE9-3041-AB43-B2877ED62B18}" name="挂账" dataDxfId="81"/>
    <tableColumn id="80" xr3:uid="{2F083EA8-6827-604E-A987-3441DBFE540A}" name="退款" dataDxfId="80"/>
    <tableColumn id="79" xr3:uid="{30270A45-A16E-EC4E-BDD7-C701007B17CE}" name="发票" dataDxfId="79"/>
    <tableColumn id="78" xr3:uid="{D6201BB1-F198-BD4C-AA5C-F564D4CC2F36}" name="充值" dataDxfId="78"/>
    <tableColumn id="85" xr3:uid="{0E35C17E-5665-A741-8B28-28C9DE203BAA}" name="外卖佣金 Delivery Comission" dataDxfId="77"/>
    <tableColumn id="84" xr3:uid="{FC4A7E37-B66B-9349-9C76-7423687E0CA3}" name="配送费 Delivery Fee" dataDxfId="76"/>
    <tableColumn id="83" xr3:uid="{FB69672D-0071-D14C-8E5D-EE3E475A326B}" name="在线活动预售" dataDxfId="75"/>
    <tableColumn id="82" xr3:uid="{F7CC1659-C7AA-0D41-8555-E8944C714D41}" name="在线活动核销" dataDxfId="74"/>
    <tableColumn id="47" xr3:uid="{83823E83-CDA9-C643-8176-B943E3F382D9}" name="ELE, MT, X" dataDxfId="73"/>
    <tableColumn id="48" xr3:uid="{A3E2FDCE-23B9-1549-B472-BE68E4F2DED5}" name="In Store" dataDxfId="7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0D936A-A0C0-D347-AE9E-88278C8CAB6D}" name="WeeklyDelivery" displayName="WeeklyDelivery" ref="A3:J3477" totalsRowShown="0" headerRowDxfId="23" dataDxfId="22">
  <autoFilter ref="A3:J3477" xr:uid="{77855E2E-2ED0-4946-B13D-9715C7C75768}"/>
  <sortState xmlns:xlrd2="http://schemas.microsoft.com/office/spreadsheetml/2017/richdata2" ref="A4:J1768">
    <sortCondition descending="1" ref="A3:A1768"/>
  </sortState>
  <tableColumns count="10">
    <tableColumn id="1" xr3:uid="{4D1B7E88-A002-FC4B-B9DA-04075F331F9B}" name="日期" dataDxfId="21"/>
    <tableColumn id="2" xr3:uid="{EE530AB9-81BC-9945-BBC4-5DC877F9D5B2}" name="外卖平台" dataDxfId="20"/>
    <tableColumn id="3" xr3:uid="{6F3932E2-0C64-0145-81C1-02CDCE8AC138}" name="门店" dataDxfId="19"/>
    <tableColumn id="4" xr3:uid="{C8545CF1-657E-2444-AA3E-CC3D2CB21042}" name="门店编号" dataDxfId="18"/>
    <tableColumn id="5" xr3:uid="{3338607F-B507-4845-BBA4-6F1319E976FA}" name="门店区域" dataDxfId="17"/>
    <tableColumn id="6" xr3:uid="{9B90414E-4BA7-3945-AFF8-23117C04EE07}" name="应收营业额（元）" dataDxfId="16"/>
    <tableColumn id="7" xr3:uid="{D546A6BA-9795-154F-9B3C-8CCEB1873E26}" name="实收营业额（元）" dataDxfId="15"/>
    <tableColumn id="8" xr3:uid="{AC1EF323-1BC7-BE47-8890-ACCA14C93F52}" name="订单数" dataDxfId="14"/>
    <tableColumn id="9" xr3:uid="{D3337C23-E2D6-344B-A2D7-2BACC814970D}" name="优惠金额（元）" dataDxfId="13"/>
    <tableColumn id="10" xr3:uid="{900FB257-C78A-B94D-B9F9-B32A7A228333}" name="平台服务费（元）" dataDxfId="1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6FA1FF2-E030-3E4D-8B83-1110B2F2D6EC}" name="DataDelivery" displayName="DataDelivery" ref="A2:J3510" totalsRowShown="0" headerRowDxfId="11" dataDxfId="10">
  <autoFilter ref="A2:J3510" xr:uid="{77855E2E-2ED0-4946-B13D-9715C7C75768}">
    <filterColumn colId="2">
      <filters>
        <filter val="Doner Kebab"/>
        <filter val="Eli Peoples"/>
        <filter val="Eli Wulumuqi"/>
      </filters>
    </filterColumn>
  </autoFilter>
  <sortState xmlns:xlrd2="http://schemas.microsoft.com/office/spreadsheetml/2017/richdata2" ref="A3:J1909">
    <sortCondition descending="1" ref="A2:A1909"/>
  </sortState>
  <tableColumns count="10">
    <tableColumn id="1" xr3:uid="{752827E6-6F56-7241-9A43-3D76F3B1318F}" name="日期" dataDxfId="9"/>
    <tableColumn id="2" xr3:uid="{A76E0139-60FE-D94B-9CA3-7DCC8D087683}" name="外卖平台" dataDxfId="8"/>
    <tableColumn id="3" xr3:uid="{2299A7C9-A2E8-DD49-80F0-480CAFAE39B5}" name="门店" dataDxfId="7"/>
    <tableColumn id="4" xr3:uid="{5C5DF871-4DC6-5447-95B8-81EC287C53C6}" name="门店编号" dataDxfId="6"/>
    <tableColumn id="5" xr3:uid="{C1567C20-2865-7041-B483-96570A2B0091}" name="门店区域" dataDxfId="5"/>
    <tableColumn id="6" xr3:uid="{1114FDCB-739E-D64B-8CFB-82E3B43C2628}" name="应收营业额（元）" dataDxfId="4"/>
    <tableColumn id="7" xr3:uid="{08533B41-D440-E14A-A147-9D8825B11829}" name="实收营业额（元）" dataDxfId="3"/>
    <tableColumn id="8" xr3:uid="{5EBFA739-BF3F-CC4A-A15A-FC3A79FDDA9A}" name="订单数" dataDxfId="2"/>
    <tableColumn id="9" xr3:uid="{D6C09502-2887-714A-8B80-8C885C5E7686}" name="优惠金额（元）" dataDxfId="1"/>
    <tableColumn id="10" xr3:uid="{3803E951-56F8-6D49-8C8D-3479A593412A}" name="平台服务费（元）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2CE45-A8B6-6A44-85F4-89C7E25E68C8}">
  <dimension ref="A1:AU1677"/>
  <sheetViews>
    <sheetView workbookViewId="0">
      <selection activeCell="AR7" sqref="AR7"/>
    </sheetView>
  </sheetViews>
  <sheetFormatPr baseColWidth="10" defaultColWidth="10.83203125" defaultRowHeight="15" x14ac:dyDescent="0.2"/>
  <cols>
    <col min="1" max="1" width="30.5" style="2" customWidth="1"/>
    <col min="2" max="2" width="22" style="2" customWidth="1"/>
    <col min="3" max="3" width="10.83203125" style="2"/>
    <col min="4" max="4" width="11" style="2" customWidth="1"/>
    <col min="5" max="30" width="10.83203125" style="2"/>
    <col min="31" max="31" width="18.33203125" style="2" customWidth="1"/>
    <col min="32" max="32" width="10.83203125" style="2"/>
    <col min="33" max="34" width="11.5" style="2" customWidth="1"/>
    <col min="35" max="16384" width="10.83203125" style="2"/>
  </cols>
  <sheetData>
    <row r="1" spans="1:47" ht="55" customHeight="1" x14ac:dyDescent="0.2">
      <c r="A1" s="2" t="s">
        <v>56</v>
      </c>
    </row>
    <row r="2" spans="1:47" ht="17" customHeight="1" x14ac:dyDescent="0.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5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6" t="s">
        <v>57</v>
      </c>
      <c r="AD2" s="3" t="s">
        <v>30</v>
      </c>
      <c r="AE2" s="3" t="s">
        <v>31</v>
      </c>
      <c r="AF2" s="7" t="s">
        <v>58</v>
      </c>
      <c r="AG2" s="3" t="s">
        <v>33</v>
      </c>
      <c r="AH2" s="3" t="s">
        <v>34</v>
      </c>
      <c r="AI2" s="3" t="s">
        <v>35</v>
      </c>
      <c r="AJ2" s="3" t="s">
        <v>36</v>
      </c>
      <c r="AK2" s="3" t="s">
        <v>37</v>
      </c>
      <c r="AL2" s="3" t="s">
        <v>38</v>
      </c>
      <c r="AM2" s="3" t="s">
        <v>39</v>
      </c>
      <c r="AN2" s="3" t="s">
        <v>40</v>
      </c>
      <c r="AO2" s="3" t="s">
        <v>41</v>
      </c>
      <c r="AP2" s="3" t="s">
        <v>42</v>
      </c>
      <c r="AQ2" s="3" t="s">
        <v>43</v>
      </c>
      <c r="AR2" s="3" t="s">
        <v>44</v>
      </c>
      <c r="AS2" s="3" t="s">
        <v>45</v>
      </c>
      <c r="AT2" s="3" t="s">
        <v>46</v>
      </c>
      <c r="AU2" s="3" t="s">
        <v>59</v>
      </c>
    </row>
    <row r="3" spans="1:47" ht="16" customHeight="1" x14ac:dyDescent="0.2">
      <c r="A3" s="24">
        <v>44408</v>
      </c>
      <c r="B3" s="25" t="s">
        <v>47</v>
      </c>
      <c r="C3" s="25">
        <v>24</v>
      </c>
      <c r="D3" s="25">
        <v>2236</v>
      </c>
      <c r="E3" s="25">
        <v>1652.68</v>
      </c>
      <c r="F3" s="25">
        <v>1652.68</v>
      </c>
      <c r="G3" s="25">
        <v>0</v>
      </c>
      <c r="H3" s="25">
        <v>5</v>
      </c>
      <c r="I3" s="25">
        <v>24</v>
      </c>
      <c r="J3" s="25">
        <v>68.86</v>
      </c>
      <c r="K3" s="25">
        <v>49</v>
      </c>
      <c r="L3" s="25">
        <v>0</v>
      </c>
      <c r="M3" s="25">
        <v>0</v>
      </c>
      <c r="N3" s="25">
        <v>0</v>
      </c>
      <c r="O3" s="25">
        <v>0</v>
      </c>
      <c r="P3" s="25">
        <v>157</v>
      </c>
      <c r="Q3" s="25">
        <v>0</v>
      </c>
      <c r="R3" s="25">
        <v>0</v>
      </c>
      <c r="S3" s="25">
        <v>0</v>
      </c>
      <c r="T3" s="25">
        <v>70</v>
      </c>
      <c r="U3" s="25">
        <v>0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v>0</v>
      </c>
      <c r="AC3" s="25">
        <v>437.75</v>
      </c>
      <c r="AD3" s="25">
        <v>96.09</v>
      </c>
      <c r="AE3" s="25">
        <v>0</v>
      </c>
      <c r="AF3" s="25">
        <v>938.93</v>
      </c>
      <c r="AG3" s="25">
        <v>200.07</v>
      </c>
      <c r="AH3" s="25">
        <v>0</v>
      </c>
      <c r="AI3" s="25">
        <v>221.16</v>
      </c>
      <c r="AJ3" s="25">
        <v>66</v>
      </c>
      <c r="AK3" s="25">
        <v>0</v>
      </c>
      <c r="AL3" s="25">
        <v>0</v>
      </c>
      <c r="AM3" s="25">
        <v>0</v>
      </c>
      <c r="AN3" s="25">
        <v>0</v>
      </c>
      <c r="AO3" s="25">
        <v>296.16000000000003</v>
      </c>
      <c r="AP3" s="25">
        <v>0</v>
      </c>
      <c r="AQ3" s="25">
        <v>0</v>
      </c>
      <c r="AR3" s="25">
        <v>0</v>
      </c>
      <c r="AS3" s="3">
        <f>[1]!DataWeek[[#This Row],[美团外卖 Meituan Rev]]+[1]!DataWeek[[#This Row],[饿了么外卖 Eleme Rev]]+[1]!DataWeek[[#This Row],[食派士 Sherpas]]+[1]!DataWeek[[#This Row],[小程序支付 Mini App]]</f>
        <v>1577.87</v>
      </c>
      <c r="AT3" s="3">
        <f>[1]!DataWeek[[#This Row],[实收营业额]]-[1]!DataWeek[[#This Row],[ELE, MT, X]]</f>
        <v>108</v>
      </c>
      <c r="AU3" s="2">
        <f>DataMonth[[#This Row],[实收营业额]]-DataMonth[[#This Row],[In Store]]</f>
        <v>1544.68</v>
      </c>
    </row>
    <row r="4" spans="1:47" ht="16" customHeight="1" x14ac:dyDescent="0.2">
      <c r="A4" s="8">
        <v>44408</v>
      </c>
      <c r="B4" s="3" t="s">
        <v>48</v>
      </c>
      <c r="C4" s="3">
        <v>31</v>
      </c>
      <c r="D4" s="3">
        <v>2943</v>
      </c>
      <c r="E4" s="3">
        <v>2251.13</v>
      </c>
      <c r="F4" s="3">
        <v>2251.13</v>
      </c>
      <c r="G4" s="3">
        <v>0</v>
      </c>
      <c r="H4" s="3">
        <v>6</v>
      </c>
      <c r="I4" s="3">
        <v>31</v>
      </c>
      <c r="J4" s="3">
        <v>72.62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590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1394.25</v>
      </c>
      <c r="AD4" s="3">
        <v>306.05</v>
      </c>
      <c r="AE4" s="3">
        <v>0</v>
      </c>
      <c r="AF4" s="3">
        <v>266.88</v>
      </c>
      <c r="AG4" s="3">
        <v>58.12</v>
      </c>
      <c r="AH4" s="3">
        <v>0</v>
      </c>
      <c r="AI4" s="3">
        <v>327.7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364.17</v>
      </c>
      <c r="AP4" s="3">
        <v>0</v>
      </c>
      <c r="AQ4" s="3">
        <v>0</v>
      </c>
      <c r="AR4" s="3">
        <v>0</v>
      </c>
      <c r="AS4" s="3">
        <f>[1]!DataWeek[[#This Row],[美团外卖 Meituan Rev]]+[1]!DataWeek[[#This Row],[饿了么外卖 Eleme Rev]]+[1]!DataWeek[[#This Row],[食派士 Sherpas]]+[1]!DataWeek[[#This Row],[小程序支付 Mini App]]</f>
        <v>1852.27</v>
      </c>
      <c r="AT4" s="3">
        <f>[1]!DataWeek[[#This Row],[实收营业额]]-[1]!DataWeek[[#This Row],[ELE, MT, X]]</f>
        <v>0</v>
      </c>
      <c r="AU4" s="3">
        <f>DataMonth[[#This Row],[实收营业额]]-DataMonth[[#This Row],[In Store]]</f>
        <v>2251.13</v>
      </c>
    </row>
    <row r="5" spans="1:47" ht="16" customHeight="1" x14ac:dyDescent="0.2">
      <c r="A5" s="8">
        <v>44408</v>
      </c>
      <c r="B5" s="3" t="s">
        <v>48</v>
      </c>
      <c r="C5" s="3">
        <v>81</v>
      </c>
      <c r="D5" s="3">
        <v>6253.5</v>
      </c>
      <c r="E5" s="3">
        <v>5021.2700000000004</v>
      </c>
      <c r="F5" s="3">
        <v>5021.2700000000004</v>
      </c>
      <c r="G5" s="3">
        <v>0</v>
      </c>
      <c r="H5" s="3">
        <v>36</v>
      </c>
      <c r="I5" s="3">
        <v>81</v>
      </c>
      <c r="J5" s="3">
        <v>61.99</v>
      </c>
      <c r="K5" s="3">
        <v>59</v>
      </c>
      <c r="L5" s="3">
        <v>0</v>
      </c>
      <c r="M5" s="3">
        <v>850</v>
      </c>
      <c r="N5" s="3">
        <v>850</v>
      </c>
      <c r="O5" s="3">
        <v>0</v>
      </c>
      <c r="P5" s="3">
        <v>795</v>
      </c>
      <c r="Q5" s="3">
        <v>0</v>
      </c>
      <c r="R5" s="3">
        <v>0</v>
      </c>
      <c r="S5" s="3">
        <v>0</v>
      </c>
      <c r="T5" s="3">
        <v>623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1685.56</v>
      </c>
      <c r="AD5" s="3">
        <v>370.44</v>
      </c>
      <c r="AE5" s="3">
        <v>2</v>
      </c>
      <c r="AF5" s="3">
        <v>1008.71</v>
      </c>
      <c r="AG5" s="3">
        <v>212.79</v>
      </c>
      <c r="AH5" s="3">
        <v>0</v>
      </c>
      <c r="AI5" s="3">
        <v>531</v>
      </c>
      <c r="AJ5" s="3">
        <v>116</v>
      </c>
      <c r="AK5" s="3">
        <v>0</v>
      </c>
      <c r="AL5" s="3">
        <v>0</v>
      </c>
      <c r="AM5" s="3">
        <v>0</v>
      </c>
      <c r="AN5" s="3">
        <v>0</v>
      </c>
      <c r="AO5" s="3">
        <v>583.23</v>
      </c>
      <c r="AP5" s="3">
        <v>0</v>
      </c>
      <c r="AQ5" s="3">
        <v>0</v>
      </c>
      <c r="AR5" s="3">
        <v>0</v>
      </c>
      <c r="AS5" s="3">
        <f>[1]!DataWeek[[#This Row],[美团外卖 Meituan Rev]]+[1]!DataWeek[[#This Row],[饿了么外卖 Eleme Rev]]+[1]!DataWeek[[#This Row],[食派士 Sherpas]]+[1]!DataWeek[[#This Row],[小程序支付 Mini App]]</f>
        <v>4993.01</v>
      </c>
      <c r="AT5" s="3">
        <f>[1]!DataWeek[[#This Row],[实收营业额]]-[1]!DataWeek[[#This Row],[ELE, MT, X]]</f>
        <v>2671</v>
      </c>
      <c r="AU5" s="3">
        <f>DataMonth[[#This Row],[实收营业额]]-DataMonth[[#This Row],[In Store]]</f>
        <v>2350.2700000000004</v>
      </c>
    </row>
    <row r="6" spans="1:47" ht="16" customHeight="1" x14ac:dyDescent="0.2">
      <c r="A6" s="8">
        <v>44408</v>
      </c>
      <c r="B6" s="3" t="s">
        <v>50</v>
      </c>
      <c r="C6" s="3">
        <v>53</v>
      </c>
      <c r="D6" s="3">
        <v>4240.5</v>
      </c>
      <c r="E6" s="3">
        <v>3311.97</v>
      </c>
      <c r="F6" s="3">
        <v>3311.97</v>
      </c>
      <c r="G6" s="3">
        <v>0</v>
      </c>
      <c r="H6" s="3">
        <v>16</v>
      </c>
      <c r="I6" s="3">
        <v>53</v>
      </c>
      <c r="J6" s="3">
        <v>62.49</v>
      </c>
      <c r="K6" s="3">
        <v>0</v>
      </c>
      <c r="L6" s="3">
        <v>0</v>
      </c>
      <c r="M6" s="3">
        <v>442</v>
      </c>
      <c r="N6" s="3">
        <v>221</v>
      </c>
      <c r="O6" s="3">
        <v>221</v>
      </c>
      <c r="P6" s="3">
        <v>262</v>
      </c>
      <c r="Q6" s="3">
        <v>0</v>
      </c>
      <c r="R6" s="3">
        <v>0</v>
      </c>
      <c r="S6" s="3">
        <v>0</v>
      </c>
      <c r="T6" s="3">
        <v>388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1751.02</v>
      </c>
      <c r="AD6" s="3">
        <v>384.48</v>
      </c>
      <c r="AE6" s="3">
        <v>0.5</v>
      </c>
      <c r="AF6" s="3">
        <v>468.95</v>
      </c>
      <c r="AG6" s="3">
        <v>100.05</v>
      </c>
      <c r="AH6" s="3">
        <v>0</v>
      </c>
      <c r="AI6" s="3">
        <v>443.5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484.53</v>
      </c>
      <c r="AP6" s="3">
        <v>3</v>
      </c>
      <c r="AQ6" s="3">
        <v>0</v>
      </c>
      <c r="AR6" s="3">
        <v>0</v>
      </c>
      <c r="AS6" s="3">
        <f>[1]!DataWeek[[#This Row],[美团外卖 Meituan Rev]]+[1]!DataWeek[[#This Row],[饿了么外卖 Eleme Rev]]+[1]!DataWeek[[#This Row],[食派士 Sherpas]]+[1]!DataWeek[[#This Row],[小程序支付 Mini App]]</f>
        <v>3930.92</v>
      </c>
      <c r="AT6" s="3">
        <f>[1]!DataWeek[[#This Row],[实收营业额]]-[1]!DataWeek[[#This Row],[ELE, MT, X]]</f>
        <v>1390</v>
      </c>
      <c r="AU6" s="3">
        <f>DataMonth[[#This Row],[实收营业额]]-DataMonth[[#This Row],[In Store]]</f>
        <v>1921.9699999999998</v>
      </c>
    </row>
    <row r="7" spans="1:47" ht="16" customHeight="1" x14ac:dyDescent="0.2">
      <c r="A7" s="8">
        <v>44408</v>
      </c>
      <c r="B7" s="3" t="s">
        <v>51</v>
      </c>
      <c r="C7" s="3">
        <v>53</v>
      </c>
      <c r="D7" s="3">
        <v>5273</v>
      </c>
      <c r="E7" s="3">
        <v>4192.03</v>
      </c>
      <c r="F7" s="3">
        <v>4192.03</v>
      </c>
      <c r="G7" s="3">
        <v>0</v>
      </c>
      <c r="H7" s="3">
        <v>12</v>
      </c>
      <c r="I7" s="3">
        <v>53</v>
      </c>
      <c r="J7" s="3">
        <v>79.09</v>
      </c>
      <c r="K7" s="3">
        <v>0</v>
      </c>
      <c r="L7" s="3">
        <v>0</v>
      </c>
      <c r="M7" s="3">
        <v>635</v>
      </c>
      <c r="N7" s="3">
        <v>534</v>
      </c>
      <c r="O7" s="3">
        <v>101</v>
      </c>
      <c r="P7" s="3">
        <v>352</v>
      </c>
      <c r="Q7" s="3">
        <v>0</v>
      </c>
      <c r="R7" s="3">
        <v>0</v>
      </c>
      <c r="S7" s="3">
        <v>0</v>
      </c>
      <c r="T7" s="3">
        <v>90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1917</v>
      </c>
      <c r="AD7" s="3">
        <v>420.8</v>
      </c>
      <c r="AE7" s="3">
        <v>0</v>
      </c>
      <c r="AF7" s="3">
        <v>1198.03</v>
      </c>
      <c r="AG7" s="3">
        <v>254.97</v>
      </c>
      <c r="AH7" s="3">
        <v>0</v>
      </c>
      <c r="AI7" s="3">
        <v>405.2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675.77</v>
      </c>
      <c r="AP7" s="3">
        <v>0</v>
      </c>
      <c r="AQ7" s="3">
        <v>0</v>
      </c>
      <c r="AR7" s="3">
        <v>0</v>
      </c>
      <c r="AS7" s="3">
        <f>[1]!DataWeek[[#This Row],[美团外卖 Meituan Rev]]+[1]!DataWeek[[#This Row],[饿了么外卖 Eleme Rev]]+[1]!DataWeek[[#This Row],[食派士 Sherpas]]+[1]!DataWeek[[#This Row],[小程序支付 Mini App]]</f>
        <v>3460.17</v>
      </c>
      <c r="AT7" s="3">
        <f>[1]!DataWeek[[#This Row],[实收营业额]]-[1]!DataWeek[[#This Row],[ELE, MT, X]]</f>
        <v>967</v>
      </c>
      <c r="AU7" s="3">
        <f>DataMonth[[#This Row],[实收营业额]]-DataMonth[[#This Row],[In Store]]</f>
        <v>3225.0299999999997</v>
      </c>
    </row>
    <row r="8" spans="1:47" ht="16" customHeight="1" x14ac:dyDescent="0.2">
      <c r="A8" s="8">
        <v>44408</v>
      </c>
      <c r="B8" s="3" t="s">
        <v>52</v>
      </c>
      <c r="C8" s="3">
        <v>68</v>
      </c>
      <c r="D8" s="3">
        <v>6258.5</v>
      </c>
      <c r="E8" s="3">
        <v>4502.1400000000003</v>
      </c>
      <c r="F8" s="3">
        <v>4502.1400000000003</v>
      </c>
      <c r="G8" s="3">
        <v>0</v>
      </c>
      <c r="H8" s="3">
        <v>3</v>
      </c>
      <c r="I8" s="3">
        <v>68</v>
      </c>
      <c r="J8" s="3">
        <v>66.209999999999994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239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2317.94</v>
      </c>
      <c r="AD8" s="3">
        <v>509.36</v>
      </c>
      <c r="AE8" s="3">
        <v>2.5</v>
      </c>
      <c r="AF8" s="3">
        <v>1945.2</v>
      </c>
      <c r="AG8" s="3">
        <v>418.8</v>
      </c>
      <c r="AH8" s="3">
        <v>0</v>
      </c>
      <c r="AI8" s="3">
        <v>800.7</v>
      </c>
      <c r="AJ8" s="3">
        <v>25</v>
      </c>
      <c r="AK8" s="3">
        <v>0</v>
      </c>
      <c r="AL8" s="3">
        <v>0</v>
      </c>
      <c r="AM8" s="3">
        <v>0</v>
      </c>
      <c r="AN8" s="3">
        <v>0</v>
      </c>
      <c r="AO8" s="3">
        <v>928.16</v>
      </c>
      <c r="AP8" s="3">
        <v>0</v>
      </c>
      <c r="AQ8" s="3">
        <v>0</v>
      </c>
      <c r="AR8" s="3">
        <v>0</v>
      </c>
      <c r="AS8" s="3">
        <f>[1]!DataWeek[[#This Row],[美团外卖 Meituan Rev]]+[1]!DataWeek[[#This Row],[饿了么外卖 Eleme Rev]]+[1]!DataWeek[[#This Row],[食派士 Sherpas]]+[1]!DataWeek[[#This Row],[小程序支付 Mini App]]</f>
        <v>6559.2199999999993</v>
      </c>
      <c r="AT8" s="3">
        <f>[1]!DataWeek[[#This Row],[实收营业额]]-[1]!DataWeek[[#This Row],[ELE, MT, X]]</f>
        <v>809.00000000000091</v>
      </c>
      <c r="AU8" s="3">
        <f>DataMonth[[#This Row],[实收营业额]]-DataMonth[[#This Row],[In Store]]</f>
        <v>3693.1399999999994</v>
      </c>
    </row>
    <row r="9" spans="1:47" ht="16" customHeight="1" x14ac:dyDescent="0.2">
      <c r="A9" s="8">
        <v>44408</v>
      </c>
      <c r="B9" s="3" t="s">
        <v>53</v>
      </c>
      <c r="C9" s="3">
        <v>62</v>
      </c>
      <c r="D9" s="3">
        <v>5264</v>
      </c>
      <c r="E9" s="3">
        <v>3998.86</v>
      </c>
      <c r="F9" s="3">
        <v>3998.86</v>
      </c>
      <c r="G9" s="3">
        <v>0</v>
      </c>
      <c r="H9" s="3">
        <v>15</v>
      </c>
      <c r="I9" s="3">
        <v>62</v>
      </c>
      <c r="J9" s="3">
        <v>64.5</v>
      </c>
      <c r="K9" s="3">
        <v>98</v>
      </c>
      <c r="L9" s="3">
        <v>0</v>
      </c>
      <c r="M9" s="3">
        <v>645</v>
      </c>
      <c r="N9" s="3">
        <v>548</v>
      </c>
      <c r="O9" s="3">
        <v>97</v>
      </c>
      <c r="P9" s="3">
        <v>228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1978.39</v>
      </c>
      <c r="AD9" s="3">
        <v>434.61</v>
      </c>
      <c r="AE9" s="3">
        <v>1.5</v>
      </c>
      <c r="AF9" s="3">
        <v>1049.47</v>
      </c>
      <c r="AG9" s="3">
        <v>224.53</v>
      </c>
      <c r="AH9" s="3">
        <v>0</v>
      </c>
      <c r="AI9" s="3">
        <v>514.5</v>
      </c>
      <c r="AJ9" s="3">
        <v>90</v>
      </c>
      <c r="AK9" s="3">
        <v>0</v>
      </c>
      <c r="AL9" s="3">
        <v>0</v>
      </c>
      <c r="AM9" s="3">
        <v>0</v>
      </c>
      <c r="AN9" s="3">
        <v>0</v>
      </c>
      <c r="AO9" s="3">
        <v>659.14</v>
      </c>
      <c r="AP9" s="3">
        <v>0</v>
      </c>
      <c r="AQ9" s="3">
        <v>0</v>
      </c>
      <c r="AR9" s="3">
        <v>0</v>
      </c>
      <c r="AS9" s="3">
        <f>[1]!DataWeek[[#This Row],[美团外卖 Meituan Rev]]+[1]!DataWeek[[#This Row],[饿了么外卖 Eleme Rev]]+[1]!DataWeek[[#This Row],[食派士 Sherpas]]+[1]!DataWeek[[#This Row],[小程序支付 Mini App]]</f>
        <v>3012.6800000000003</v>
      </c>
      <c r="AT9" s="3">
        <f>[1]!DataWeek[[#This Row],[实收营业额]]-[1]!DataWeek[[#This Row],[ELE, MT, X]]</f>
        <v>916.99999999999955</v>
      </c>
      <c r="AU9" s="3">
        <f>DataMonth[[#This Row],[实收营业额]]-DataMonth[[#This Row],[In Store]]</f>
        <v>3081.8600000000006</v>
      </c>
    </row>
    <row r="10" spans="1:47" ht="16" customHeight="1" x14ac:dyDescent="0.2">
      <c r="A10" s="8">
        <v>44408</v>
      </c>
      <c r="B10" s="3" t="s">
        <v>54</v>
      </c>
      <c r="C10" s="3">
        <v>71</v>
      </c>
      <c r="D10" s="3">
        <v>5955</v>
      </c>
      <c r="E10" s="3">
        <v>4760.71</v>
      </c>
      <c r="F10" s="3">
        <v>4760.71</v>
      </c>
      <c r="G10" s="3">
        <v>0</v>
      </c>
      <c r="H10" s="3">
        <v>27</v>
      </c>
      <c r="I10" s="3">
        <v>71</v>
      </c>
      <c r="J10" s="3">
        <v>67.05</v>
      </c>
      <c r="K10" s="3">
        <v>0</v>
      </c>
      <c r="L10" s="3">
        <v>0</v>
      </c>
      <c r="M10" s="3">
        <v>804</v>
      </c>
      <c r="N10" s="3">
        <v>616</v>
      </c>
      <c r="O10" s="3">
        <v>188</v>
      </c>
      <c r="P10" s="3">
        <v>491</v>
      </c>
      <c r="Q10" s="3">
        <v>0</v>
      </c>
      <c r="R10" s="3">
        <v>0</v>
      </c>
      <c r="S10" s="3">
        <v>0</v>
      </c>
      <c r="T10" s="3">
        <v>483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2289.56</v>
      </c>
      <c r="AD10" s="3">
        <v>537.24</v>
      </c>
      <c r="AE10" s="3">
        <v>0.5</v>
      </c>
      <c r="AF10" s="3">
        <v>693.15</v>
      </c>
      <c r="AG10" s="3">
        <v>144.85</v>
      </c>
      <c r="AH10" s="3">
        <v>0</v>
      </c>
      <c r="AI10" s="3">
        <v>466.7</v>
      </c>
      <c r="AJ10" s="3">
        <v>45</v>
      </c>
      <c r="AK10" s="3">
        <v>0</v>
      </c>
      <c r="AL10" s="3">
        <v>0</v>
      </c>
      <c r="AM10" s="3">
        <v>0</v>
      </c>
      <c r="AN10" s="3">
        <v>0</v>
      </c>
      <c r="AO10" s="3">
        <v>682.09</v>
      </c>
      <c r="AP10" s="3">
        <v>3</v>
      </c>
      <c r="AQ10" s="3">
        <v>0</v>
      </c>
      <c r="AR10" s="3">
        <v>0</v>
      </c>
      <c r="AS10" s="3">
        <f>[1]!DataWeek[[#This Row],[美团外卖 Meituan Rev]]+[1]!DataWeek[[#This Row],[饿了么外卖 Eleme Rev]]+[1]!DataWeek[[#This Row],[食派士 Sherpas]]+[1]!DataWeek[[#This Row],[小程序支付 Mini App]]</f>
        <v>3274.99</v>
      </c>
      <c r="AT10" s="3">
        <f>[1]!DataWeek[[#This Row],[实收营业额]]-[1]!DataWeek[[#This Row],[ELE, MT, X]]</f>
        <v>1156</v>
      </c>
      <c r="AU10" s="3">
        <f>DataMonth[[#This Row],[实收营业额]]-DataMonth[[#This Row],[In Store]]</f>
        <v>3604.71</v>
      </c>
    </row>
    <row r="11" spans="1:47" ht="16" customHeight="1" x14ac:dyDescent="0.2">
      <c r="A11" s="8">
        <v>44408</v>
      </c>
      <c r="B11" s="3" t="s">
        <v>55</v>
      </c>
      <c r="C11" s="3">
        <v>38</v>
      </c>
      <c r="D11" s="3">
        <v>3399.75</v>
      </c>
      <c r="E11" s="3">
        <v>2490.41</v>
      </c>
      <c r="F11" s="3">
        <v>2490.41</v>
      </c>
      <c r="G11" s="3">
        <v>0</v>
      </c>
      <c r="H11" s="3">
        <v>1</v>
      </c>
      <c r="I11" s="3">
        <v>37</v>
      </c>
      <c r="J11" s="3">
        <v>67.31</v>
      </c>
      <c r="K11" s="3">
        <v>0</v>
      </c>
      <c r="L11" s="3">
        <v>0</v>
      </c>
      <c r="M11" s="3">
        <v>48</v>
      </c>
      <c r="N11" s="3">
        <v>0</v>
      </c>
      <c r="O11" s="3">
        <v>48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1530.03</v>
      </c>
      <c r="AD11" s="3">
        <v>335.97</v>
      </c>
      <c r="AE11" s="3">
        <v>0.5</v>
      </c>
      <c r="AF11" s="3">
        <v>912.38</v>
      </c>
      <c r="AG11" s="3">
        <v>202.87</v>
      </c>
      <c r="AH11" s="3">
        <v>0</v>
      </c>
      <c r="AI11" s="3">
        <v>370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538.84</v>
      </c>
      <c r="AP11" s="3">
        <v>0</v>
      </c>
      <c r="AQ11" s="3">
        <v>0</v>
      </c>
      <c r="AR11" s="3">
        <v>0</v>
      </c>
      <c r="AS11" s="3">
        <f>[1]!DataWeek[[#This Row],[美团外卖 Meituan Rev]]+[1]!DataWeek[[#This Row],[饿了么外卖 Eleme Rev]]+[1]!DataWeek[[#This Row],[食派士 Sherpas]]+[1]!DataWeek[[#This Row],[小程序支付 Mini App]]</f>
        <v>2133.6</v>
      </c>
      <c r="AT11" s="3">
        <f>[1]!DataWeek[[#This Row],[实收营业额]]-[1]!DataWeek[[#This Row],[ELE, MT, X]]</f>
        <v>0</v>
      </c>
      <c r="AU11" s="3">
        <f>DataMonth[[#This Row],[实收营业额]]-DataMonth[[#This Row],[In Store]]</f>
        <v>2490.41</v>
      </c>
    </row>
    <row r="12" spans="1:47" ht="16" customHeight="1" x14ac:dyDescent="0.2">
      <c r="A12" s="8">
        <v>44407</v>
      </c>
      <c r="B12" s="3" t="s">
        <v>47</v>
      </c>
      <c r="C12" s="3">
        <v>43</v>
      </c>
      <c r="D12" s="3">
        <v>3121</v>
      </c>
      <c r="E12" s="3">
        <v>2331.69</v>
      </c>
      <c r="F12" s="3">
        <v>2331.69</v>
      </c>
      <c r="G12" s="3">
        <v>0</v>
      </c>
      <c r="H12" s="3">
        <v>7</v>
      </c>
      <c r="I12" s="3">
        <v>43</v>
      </c>
      <c r="J12" s="3">
        <v>54.23</v>
      </c>
      <c r="K12" s="3">
        <v>0</v>
      </c>
      <c r="L12" s="3">
        <v>0</v>
      </c>
      <c r="M12" s="3">
        <v>117</v>
      </c>
      <c r="N12" s="3">
        <v>117</v>
      </c>
      <c r="O12" s="3">
        <v>0</v>
      </c>
      <c r="P12" s="3">
        <v>129</v>
      </c>
      <c r="Q12" s="3">
        <v>0</v>
      </c>
      <c r="R12" s="3">
        <v>0</v>
      </c>
      <c r="S12" s="3">
        <v>0</v>
      </c>
      <c r="T12" s="3">
        <v>288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943.49</v>
      </c>
      <c r="AD12" s="3">
        <v>207.21</v>
      </c>
      <c r="AE12" s="3">
        <v>0.5</v>
      </c>
      <c r="AF12" s="3">
        <v>854.2</v>
      </c>
      <c r="AG12" s="3">
        <v>186.8</v>
      </c>
      <c r="AH12" s="3">
        <v>0</v>
      </c>
      <c r="AI12" s="3">
        <v>394.8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394.01</v>
      </c>
      <c r="AP12" s="3">
        <v>0</v>
      </c>
      <c r="AQ12" s="3">
        <v>0</v>
      </c>
      <c r="AR12" s="3">
        <v>0</v>
      </c>
      <c r="AS12" s="3">
        <f>[1]!DataWeek[[#This Row],[美团外卖 Meituan Rev]]+[1]!DataWeek[[#This Row],[饿了么外卖 Eleme Rev]]+[1]!DataWeek[[#This Row],[食派士 Sherpas]]+[1]!DataWeek[[#This Row],[小程序支付 Mini App]]</f>
        <v>1640.48</v>
      </c>
      <c r="AT12" s="3">
        <f>[1]!DataWeek[[#This Row],[实收营业额]]-[1]!DataWeek[[#This Row],[ELE, MT, X]]</f>
        <v>292</v>
      </c>
      <c r="AU12" s="3">
        <f>DataMonth[[#This Row],[实收营业额]]-DataMonth[[#This Row],[In Store]]</f>
        <v>2039.69</v>
      </c>
    </row>
    <row r="13" spans="1:47" ht="16" customHeight="1" x14ac:dyDescent="0.2">
      <c r="A13" s="8">
        <v>44407</v>
      </c>
      <c r="B13" s="3" t="s">
        <v>48</v>
      </c>
      <c r="C13" s="3">
        <v>27</v>
      </c>
      <c r="D13" s="3">
        <v>1802.5</v>
      </c>
      <c r="E13" s="3">
        <v>1295.49</v>
      </c>
      <c r="F13" s="3">
        <v>1295.49</v>
      </c>
      <c r="G13" s="3">
        <v>0</v>
      </c>
      <c r="H13" s="3">
        <v>4</v>
      </c>
      <c r="I13" s="3">
        <v>27</v>
      </c>
      <c r="J13" s="3">
        <v>47.98</v>
      </c>
      <c r="K13" s="3">
        <v>0</v>
      </c>
      <c r="L13" s="3">
        <v>0</v>
      </c>
      <c r="M13" s="3">
        <v>49</v>
      </c>
      <c r="N13" s="3">
        <v>0</v>
      </c>
      <c r="O13" s="3">
        <v>49</v>
      </c>
      <c r="P13" s="3">
        <v>0</v>
      </c>
      <c r="Q13" s="3">
        <v>0</v>
      </c>
      <c r="R13" s="3">
        <v>0</v>
      </c>
      <c r="S13" s="3">
        <v>0</v>
      </c>
      <c r="T13" s="3">
        <v>74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742.11</v>
      </c>
      <c r="AD13" s="3">
        <v>163.89</v>
      </c>
      <c r="AE13" s="3">
        <v>0</v>
      </c>
      <c r="AF13" s="3">
        <v>430.38</v>
      </c>
      <c r="AG13" s="3">
        <v>92.62</v>
      </c>
      <c r="AH13" s="3">
        <v>0</v>
      </c>
      <c r="AI13" s="3">
        <v>250.5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256.51</v>
      </c>
      <c r="AP13" s="3">
        <v>4</v>
      </c>
      <c r="AQ13" s="3">
        <v>0</v>
      </c>
      <c r="AR13" s="3">
        <v>0</v>
      </c>
      <c r="AS13" s="3">
        <f>[1]!DataWeek[[#This Row],[美团外卖 Meituan Rev]]+[1]!DataWeek[[#This Row],[饿了么外卖 Eleme Rev]]+[1]!DataWeek[[#This Row],[食派士 Sherpas]]+[1]!DataWeek[[#This Row],[小程序支付 Mini App]]</f>
        <v>1804.6399999999999</v>
      </c>
      <c r="AT13" s="3">
        <f>[1]!DataWeek[[#This Row],[实收营业额]]-[1]!DataWeek[[#This Row],[ELE, MT, X]]</f>
        <v>62.000000000000227</v>
      </c>
      <c r="AU13" s="3">
        <f>DataMonth[[#This Row],[实收营业额]]-DataMonth[[#This Row],[In Store]]</f>
        <v>1233.4899999999998</v>
      </c>
    </row>
    <row r="14" spans="1:47" ht="16" customHeight="1" x14ac:dyDescent="0.2">
      <c r="A14" s="8">
        <v>44407</v>
      </c>
      <c r="B14" s="3" t="s">
        <v>49</v>
      </c>
      <c r="C14" s="3">
        <v>104</v>
      </c>
      <c r="D14" s="3">
        <v>9034</v>
      </c>
      <c r="E14" s="3">
        <v>7413.41</v>
      </c>
      <c r="F14" s="3">
        <v>7413.41</v>
      </c>
      <c r="G14" s="3">
        <v>0</v>
      </c>
      <c r="H14" s="3">
        <v>49</v>
      </c>
      <c r="I14" s="3">
        <v>104</v>
      </c>
      <c r="J14" s="3">
        <v>71.28</v>
      </c>
      <c r="K14" s="3">
        <v>113</v>
      </c>
      <c r="L14" s="3">
        <v>0</v>
      </c>
      <c r="M14" s="3">
        <v>1850</v>
      </c>
      <c r="N14" s="3">
        <v>1347</v>
      </c>
      <c r="O14" s="3">
        <v>503</v>
      </c>
      <c r="P14" s="3">
        <v>1789</v>
      </c>
      <c r="Q14" s="3">
        <v>0</v>
      </c>
      <c r="R14" s="3">
        <v>0</v>
      </c>
      <c r="S14" s="3">
        <v>0</v>
      </c>
      <c r="T14" s="3">
        <v>227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2068.5</v>
      </c>
      <c r="AD14" s="3">
        <v>454.5</v>
      </c>
      <c r="AE14" s="3">
        <v>2</v>
      </c>
      <c r="AF14" s="3">
        <v>1365.91</v>
      </c>
      <c r="AG14" s="3">
        <v>282.08999999999997</v>
      </c>
      <c r="AH14" s="3">
        <v>0</v>
      </c>
      <c r="AI14" s="3">
        <v>778</v>
      </c>
      <c r="AJ14" s="3">
        <v>104</v>
      </c>
      <c r="AK14" s="3">
        <v>0</v>
      </c>
      <c r="AL14" s="3">
        <v>0</v>
      </c>
      <c r="AM14" s="3">
        <v>0</v>
      </c>
      <c r="AN14" s="3">
        <v>0</v>
      </c>
      <c r="AO14" s="3">
        <v>736.59</v>
      </c>
      <c r="AP14" s="3">
        <v>0</v>
      </c>
      <c r="AQ14" s="3">
        <v>0</v>
      </c>
      <c r="AR14" s="3">
        <v>0</v>
      </c>
      <c r="AS14" s="3">
        <f>[1]!DataWeek[[#This Row],[美团外卖 Meituan Rev]]+[1]!DataWeek[[#This Row],[饿了么外卖 Eleme Rev]]+[1]!DataWeek[[#This Row],[食派士 Sherpas]]+[1]!DataWeek[[#This Row],[小程序支付 Mini App]]</f>
        <v>3549.02</v>
      </c>
      <c r="AT14" s="3">
        <f>[1]!DataWeek[[#This Row],[实收营业额]]-[1]!DataWeek[[#This Row],[ELE, MT, X]]</f>
        <v>1957.0000000000005</v>
      </c>
      <c r="AU14" s="3">
        <f>DataMonth[[#This Row],[实收营业额]]-DataMonth[[#This Row],[In Store]]</f>
        <v>5456.41</v>
      </c>
    </row>
    <row r="15" spans="1:47" ht="16" customHeight="1" x14ac:dyDescent="0.2">
      <c r="A15" s="8">
        <v>44407</v>
      </c>
      <c r="B15" s="3" t="s">
        <v>50</v>
      </c>
      <c r="C15" s="3">
        <v>70</v>
      </c>
      <c r="D15" s="3">
        <v>5278.5</v>
      </c>
      <c r="E15" s="3">
        <v>4313.62</v>
      </c>
      <c r="F15" s="3">
        <v>4313.62</v>
      </c>
      <c r="G15" s="3">
        <v>0</v>
      </c>
      <c r="H15" s="3">
        <v>30</v>
      </c>
      <c r="I15" s="3">
        <v>70</v>
      </c>
      <c r="J15" s="3">
        <v>61.62</v>
      </c>
      <c r="K15" s="3">
        <v>203</v>
      </c>
      <c r="L15" s="3">
        <v>0</v>
      </c>
      <c r="M15" s="3">
        <v>1010</v>
      </c>
      <c r="N15" s="3">
        <v>901</v>
      </c>
      <c r="O15" s="3">
        <v>109</v>
      </c>
      <c r="P15" s="3">
        <v>770</v>
      </c>
      <c r="Q15" s="3">
        <v>0</v>
      </c>
      <c r="R15" s="3">
        <v>0</v>
      </c>
      <c r="S15" s="3">
        <v>0</v>
      </c>
      <c r="T15" s="3">
        <v>129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1548.39</v>
      </c>
      <c r="AD15" s="3">
        <v>340.11</v>
      </c>
      <c r="AE15" s="3">
        <v>1</v>
      </c>
      <c r="AF15" s="3">
        <v>653.23</v>
      </c>
      <c r="AG15" s="3">
        <v>136.77000000000001</v>
      </c>
      <c r="AH15" s="3">
        <v>0</v>
      </c>
      <c r="AI15" s="3">
        <v>487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476.88</v>
      </c>
      <c r="AP15" s="3">
        <v>0</v>
      </c>
      <c r="AQ15" s="3">
        <v>0</v>
      </c>
      <c r="AR15" s="3">
        <v>0</v>
      </c>
      <c r="AS15" s="3">
        <f>[1]!DataWeek[[#This Row],[美团外卖 Meituan Rev]]+[1]!DataWeek[[#This Row],[饿了么外卖 Eleme Rev]]+[1]!DataWeek[[#This Row],[食派士 Sherpas]]+[1]!DataWeek[[#This Row],[小程序支付 Mini App]]</f>
        <v>3185.05</v>
      </c>
      <c r="AT15" s="3">
        <f>[1]!DataWeek[[#This Row],[实收营业额]]-[1]!DataWeek[[#This Row],[ELE, MT, X]]</f>
        <v>997</v>
      </c>
      <c r="AU15" s="3">
        <f>DataMonth[[#This Row],[实收营业额]]-DataMonth[[#This Row],[In Store]]</f>
        <v>3316.62</v>
      </c>
    </row>
    <row r="16" spans="1:47" ht="16" customHeight="1" x14ac:dyDescent="0.2">
      <c r="A16" s="8">
        <v>44407</v>
      </c>
      <c r="B16" s="3" t="s">
        <v>51</v>
      </c>
      <c r="C16" s="3">
        <v>57</v>
      </c>
      <c r="D16" s="3">
        <v>5525.5</v>
      </c>
      <c r="E16" s="3">
        <v>4492.3900000000003</v>
      </c>
      <c r="F16" s="3">
        <v>4492.3900000000003</v>
      </c>
      <c r="G16" s="3">
        <v>0</v>
      </c>
      <c r="H16" s="3">
        <v>16</v>
      </c>
      <c r="I16" s="3">
        <v>57</v>
      </c>
      <c r="J16" s="3">
        <v>78.81</v>
      </c>
      <c r="K16" s="3">
        <v>259</v>
      </c>
      <c r="L16" s="3">
        <v>0</v>
      </c>
      <c r="M16" s="3">
        <v>262</v>
      </c>
      <c r="N16" s="3">
        <v>262</v>
      </c>
      <c r="O16" s="3">
        <v>0</v>
      </c>
      <c r="P16" s="3">
        <v>274</v>
      </c>
      <c r="Q16" s="3">
        <v>0</v>
      </c>
      <c r="R16" s="3">
        <v>0</v>
      </c>
      <c r="S16" s="3">
        <v>0</v>
      </c>
      <c r="T16" s="3">
        <v>963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1843.36</v>
      </c>
      <c r="AD16" s="3">
        <v>404.64</v>
      </c>
      <c r="AE16" s="3">
        <v>0</v>
      </c>
      <c r="AF16" s="3">
        <v>891.03</v>
      </c>
      <c r="AG16" s="3">
        <v>187.97</v>
      </c>
      <c r="AH16" s="3">
        <v>0</v>
      </c>
      <c r="AI16" s="3">
        <v>440.5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592.61</v>
      </c>
      <c r="AP16" s="3">
        <v>0</v>
      </c>
      <c r="AQ16" s="3">
        <v>0</v>
      </c>
      <c r="AR16" s="3">
        <v>0</v>
      </c>
      <c r="AS16" s="3">
        <f>[1]!DataWeek[[#This Row],[美团外卖 Meituan Rev]]+[1]!DataWeek[[#This Row],[饿了么外卖 Eleme Rev]]+[1]!DataWeek[[#This Row],[食派士 Sherpas]]+[1]!DataWeek[[#This Row],[小程序支付 Mini App]]</f>
        <v>3391.6000000000004</v>
      </c>
      <c r="AT16" s="3">
        <f>[1]!DataWeek[[#This Row],[实收营业额]]-[1]!DataWeek[[#This Row],[ELE, MT, X]]</f>
        <v>1026</v>
      </c>
      <c r="AU16" s="3">
        <f>DataMonth[[#This Row],[实收营业额]]-DataMonth[[#This Row],[In Store]]</f>
        <v>3466.3900000000003</v>
      </c>
    </row>
    <row r="17" spans="1:47" ht="16" customHeight="1" x14ac:dyDescent="0.2">
      <c r="A17" s="8">
        <v>44407</v>
      </c>
      <c r="B17" s="3" t="s">
        <v>52</v>
      </c>
      <c r="C17" s="3">
        <v>82</v>
      </c>
      <c r="D17" s="3">
        <v>7401.83</v>
      </c>
      <c r="E17" s="3">
        <v>5464.96</v>
      </c>
      <c r="F17" s="3">
        <v>5464.96</v>
      </c>
      <c r="G17" s="3">
        <v>0</v>
      </c>
      <c r="H17" s="3">
        <v>11</v>
      </c>
      <c r="I17" s="3">
        <v>81</v>
      </c>
      <c r="J17" s="3">
        <v>67.47</v>
      </c>
      <c r="K17" s="3">
        <v>0</v>
      </c>
      <c r="L17" s="3">
        <v>0</v>
      </c>
      <c r="M17" s="3">
        <v>269</v>
      </c>
      <c r="N17" s="3">
        <v>220</v>
      </c>
      <c r="O17" s="3">
        <v>49</v>
      </c>
      <c r="P17" s="3">
        <v>252</v>
      </c>
      <c r="Q17" s="3">
        <v>0</v>
      </c>
      <c r="R17" s="3">
        <v>0</v>
      </c>
      <c r="S17" s="3">
        <v>0</v>
      </c>
      <c r="T17" s="3">
        <v>76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2797.42</v>
      </c>
      <c r="AD17" s="3">
        <v>614.17999999999995</v>
      </c>
      <c r="AE17" s="3">
        <v>0.5</v>
      </c>
      <c r="AF17" s="3">
        <v>2070.54</v>
      </c>
      <c r="AG17" s="3">
        <v>447.79</v>
      </c>
      <c r="AH17" s="3">
        <v>0</v>
      </c>
      <c r="AI17" s="3">
        <v>874.4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1061.97</v>
      </c>
      <c r="AP17" s="3">
        <v>0</v>
      </c>
      <c r="AQ17" s="3">
        <v>0</v>
      </c>
      <c r="AR17" s="3">
        <v>0</v>
      </c>
      <c r="AS17" s="3">
        <f>[1]!DataWeek[[#This Row],[美团外卖 Meituan Rev]]+[1]!DataWeek[[#This Row],[饿了么外卖 Eleme Rev]]+[1]!DataWeek[[#This Row],[食派士 Sherpas]]+[1]!DataWeek[[#This Row],[小程序支付 Mini App]]</f>
        <v>5540.46</v>
      </c>
      <c r="AT17" s="3">
        <f>[1]!DataWeek[[#This Row],[实收营业额]]-[1]!DataWeek[[#This Row],[ELE, MT, X]]</f>
        <v>651</v>
      </c>
      <c r="AU17" s="3">
        <f>DataMonth[[#This Row],[实收营业额]]-DataMonth[[#This Row],[In Store]]</f>
        <v>4813.96</v>
      </c>
    </row>
    <row r="18" spans="1:47" ht="16" customHeight="1" x14ac:dyDescent="0.2">
      <c r="A18" s="8">
        <v>44407</v>
      </c>
      <c r="B18" s="3" t="s">
        <v>53</v>
      </c>
      <c r="C18" s="3">
        <v>79</v>
      </c>
      <c r="D18" s="3">
        <v>5850</v>
      </c>
      <c r="E18" s="3">
        <v>4379.33</v>
      </c>
      <c r="F18" s="3">
        <v>4379.33</v>
      </c>
      <c r="G18" s="3">
        <v>0</v>
      </c>
      <c r="H18" s="3">
        <v>20</v>
      </c>
      <c r="I18" s="3">
        <v>79</v>
      </c>
      <c r="J18" s="3">
        <v>55.43</v>
      </c>
      <c r="K18" s="3">
        <v>43</v>
      </c>
      <c r="L18" s="3">
        <v>0</v>
      </c>
      <c r="M18" s="3">
        <v>570</v>
      </c>
      <c r="N18" s="3">
        <v>570</v>
      </c>
      <c r="O18" s="3">
        <v>0</v>
      </c>
      <c r="P18" s="3">
        <v>395</v>
      </c>
      <c r="Q18" s="3">
        <v>0</v>
      </c>
      <c r="R18" s="3">
        <v>0</v>
      </c>
      <c r="S18" s="3">
        <v>0</v>
      </c>
      <c r="T18" s="3">
        <v>164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1423.02</v>
      </c>
      <c r="AD18" s="3">
        <v>312.48</v>
      </c>
      <c r="AE18" s="3">
        <v>0.5</v>
      </c>
      <c r="AF18" s="3">
        <v>1784.31</v>
      </c>
      <c r="AG18" s="3">
        <v>378.79</v>
      </c>
      <c r="AH18" s="3">
        <v>0</v>
      </c>
      <c r="AI18" s="3">
        <v>680.9</v>
      </c>
      <c r="AJ18" s="3">
        <v>98</v>
      </c>
      <c r="AK18" s="3">
        <v>0</v>
      </c>
      <c r="AL18" s="3">
        <v>0</v>
      </c>
      <c r="AM18" s="3">
        <v>0</v>
      </c>
      <c r="AN18" s="3">
        <v>0</v>
      </c>
      <c r="AO18" s="3">
        <v>691.27</v>
      </c>
      <c r="AP18" s="3">
        <v>0</v>
      </c>
      <c r="AQ18" s="3">
        <v>0</v>
      </c>
      <c r="AR18" s="3">
        <v>0</v>
      </c>
      <c r="AS18" s="3">
        <f>[1]!DataWeek[[#This Row],[美团外卖 Meituan Rev]]+[1]!DataWeek[[#This Row],[饿了么外卖 Eleme Rev]]+[1]!DataWeek[[#This Row],[食派士 Sherpas]]+[1]!DataWeek[[#This Row],[小程序支付 Mini App]]</f>
        <v>3237.76</v>
      </c>
      <c r="AT18" s="3">
        <f>[1]!DataWeek[[#This Row],[实收营业额]]-[1]!DataWeek[[#This Row],[ELE, MT, X]]</f>
        <v>895</v>
      </c>
      <c r="AU18" s="3">
        <f>DataMonth[[#This Row],[实收营业额]]-DataMonth[[#This Row],[In Store]]</f>
        <v>3484.33</v>
      </c>
    </row>
    <row r="19" spans="1:47" ht="16" customHeight="1" x14ac:dyDescent="0.2">
      <c r="A19" s="8">
        <v>44407</v>
      </c>
      <c r="B19" s="3" t="s">
        <v>54</v>
      </c>
      <c r="C19" s="3">
        <v>104</v>
      </c>
      <c r="D19" s="3">
        <v>8009.5</v>
      </c>
      <c r="E19" s="3">
        <v>6446.81</v>
      </c>
      <c r="F19" s="3">
        <v>6446.81</v>
      </c>
      <c r="G19" s="3">
        <v>0</v>
      </c>
      <c r="H19" s="3">
        <v>45</v>
      </c>
      <c r="I19" s="3">
        <v>104</v>
      </c>
      <c r="J19" s="3">
        <v>61.99</v>
      </c>
      <c r="K19" s="3">
        <v>167</v>
      </c>
      <c r="L19" s="3">
        <v>0</v>
      </c>
      <c r="M19" s="3">
        <v>1713</v>
      </c>
      <c r="N19" s="3">
        <v>1407</v>
      </c>
      <c r="O19" s="3">
        <v>306</v>
      </c>
      <c r="P19" s="3">
        <v>604</v>
      </c>
      <c r="Q19" s="3">
        <v>0</v>
      </c>
      <c r="R19" s="3">
        <v>0</v>
      </c>
      <c r="S19" s="3">
        <v>0</v>
      </c>
      <c r="T19" s="3">
        <v>455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2487.16</v>
      </c>
      <c r="AD19" s="3">
        <v>583.84</v>
      </c>
      <c r="AE19" s="3">
        <v>1.5</v>
      </c>
      <c r="AF19" s="3">
        <v>1020.65</v>
      </c>
      <c r="AG19" s="3">
        <v>218.35</v>
      </c>
      <c r="AH19" s="3">
        <v>0</v>
      </c>
      <c r="AI19" s="3">
        <v>655</v>
      </c>
      <c r="AJ19" s="3">
        <v>104</v>
      </c>
      <c r="AK19" s="3">
        <v>0</v>
      </c>
      <c r="AL19" s="3">
        <v>0</v>
      </c>
      <c r="AM19" s="3">
        <v>0</v>
      </c>
      <c r="AN19" s="3">
        <v>0</v>
      </c>
      <c r="AO19" s="3">
        <v>802.19</v>
      </c>
      <c r="AP19" s="3">
        <v>0</v>
      </c>
      <c r="AQ19" s="3">
        <v>0</v>
      </c>
      <c r="AR19" s="3">
        <v>0</v>
      </c>
      <c r="AS19" s="3">
        <f>[1]!DataWeek[[#This Row],[美团外卖 Meituan Rev]]+[1]!DataWeek[[#This Row],[饿了么外卖 Eleme Rev]]+[1]!DataWeek[[#This Row],[食派士 Sherpas]]+[1]!DataWeek[[#This Row],[小程序支付 Mini App]]</f>
        <v>2716.12</v>
      </c>
      <c r="AT19" s="3">
        <f>[1]!DataWeek[[#This Row],[实收营业额]]-[1]!DataWeek[[#This Row],[ELE, MT, X]]</f>
        <v>3057</v>
      </c>
      <c r="AU19" s="3">
        <f>DataMonth[[#This Row],[实收营业额]]-DataMonth[[#This Row],[In Store]]</f>
        <v>3389.8100000000004</v>
      </c>
    </row>
    <row r="20" spans="1:47" ht="16" customHeight="1" x14ac:dyDescent="0.2">
      <c r="A20" s="8">
        <v>44407</v>
      </c>
      <c r="B20" s="3" t="s">
        <v>55</v>
      </c>
      <c r="C20" s="3">
        <v>44</v>
      </c>
      <c r="D20" s="3">
        <v>3705.5</v>
      </c>
      <c r="E20" s="3">
        <v>2785.59</v>
      </c>
      <c r="F20" s="3">
        <v>2785.59</v>
      </c>
      <c r="G20" s="3">
        <v>0</v>
      </c>
      <c r="H20" s="3">
        <v>4</v>
      </c>
      <c r="I20" s="3">
        <v>44</v>
      </c>
      <c r="J20" s="3">
        <v>63.31</v>
      </c>
      <c r="K20" s="3">
        <v>0</v>
      </c>
      <c r="L20" s="3">
        <v>0</v>
      </c>
      <c r="M20" s="3">
        <v>45</v>
      </c>
      <c r="N20" s="3">
        <v>45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193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1716.33</v>
      </c>
      <c r="AD20" s="3">
        <v>376.97</v>
      </c>
      <c r="AE20" s="3">
        <v>1</v>
      </c>
      <c r="AF20" s="3">
        <v>831.26</v>
      </c>
      <c r="AG20" s="3">
        <v>177.74</v>
      </c>
      <c r="AH20" s="3">
        <v>0</v>
      </c>
      <c r="AI20" s="3">
        <v>364.2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554.71</v>
      </c>
      <c r="AP20" s="3">
        <v>0</v>
      </c>
      <c r="AQ20" s="3">
        <v>0</v>
      </c>
      <c r="AR20" s="3">
        <v>0</v>
      </c>
      <c r="AS20" s="3">
        <f>[1]!DataWeek[[#This Row],[美团外卖 Meituan Rev]]+[1]!DataWeek[[#This Row],[饿了么外卖 Eleme Rev]]+[1]!DataWeek[[#This Row],[食派士 Sherpas]]+[1]!DataWeek[[#This Row],[小程序支付 Mini App]]</f>
        <v>2942.71</v>
      </c>
      <c r="AT20" s="3">
        <f>[1]!DataWeek[[#This Row],[实收营业额]]-[1]!DataWeek[[#This Row],[ELE, MT, X]]</f>
        <v>0</v>
      </c>
      <c r="AU20" s="3">
        <f>DataMonth[[#This Row],[实收营业额]]-DataMonth[[#This Row],[In Store]]</f>
        <v>2785.59</v>
      </c>
    </row>
    <row r="21" spans="1:47" ht="16" customHeight="1" x14ac:dyDescent="0.2">
      <c r="A21" s="8">
        <v>44406</v>
      </c>
      <c r="B21" s="3" t="s">
        <v>47</v>
      </c>
      <c r="C21" s="3">
        <v>31</v>
      </c>
      <c r="D21" s="3">
        <v>2332</v>
      </c>
      <c r="E21" s="3">
        <v>1685.87</v>
      </c>
      <c r="F21" s="3">
        <v>1685.87</v>
      </c>
      <c r="G21" s="3">
        <v>0</v>
      </c>
      <c r="H21" s="3">
        <v>3</v>
      </c>
      <c r="I21" s="3">
        <v>31</v>
      </c>
      <c r="J21" s="3">
        <v>54.38</v>
      </c>
      <c r="K21" s="3">
        <v>0</v>
      </c>
      <c r="L21" s="3">
        <v>0</v>
      </c>
      <c r="M21" s="3">
        <v>108</v>
      </c>
      <c r="N21" s="3">
        <v>108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150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1036.53</v>
      </c>
      <c r="AD21" s="3">
        <v>227.63</v>
      </c>
      <c r="AE21" s="3">
        <v>0.5</v>
      </c>
      <c r="AF21" s="3">
        <v>391.34</v>
      </c>
      <c r="AG21" s="3">
        <v>84.66</v>
      </c>
      <c r="AH21" s="3">
        <v>0</v>
      </c>
      <c r="AI21" s="3">
        <v>333.34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312.29000000000002</v>
      </c>
      <c r="AP21" s="3">
        <v>0</v>
      </c>
      <c r="AQ21" s="3">
        <v>0</v>
      </c>
      <c r="AR21" s="3">
        <v>0</v>
      </c>
      <c r="AS21" s="3">
        <f>[1]!DataWeek[[#This Row],[美团外卖 Meituan Rev]]+[1]!DataWeek[[#This Row],[饿了么外卖 Eleme Rev]]+[1]!DataWeek[[#This Row],[食派士 Sherpas]]+[1]!DataWeek[[#This Row],[小程序支付 Mini App]]</f>
        <v>1428.3200000000002</v>
      </c>
      <c r="AT21" s="3">
        <f>[1]!DataWeek[[#This Row],[实收营业额]]-[1]!DataWeek[[#This Row],[ELE, MT, X]]</f>
        <v>233.99999999999977</v>
      </c>
      <c r="AU21" s="3">
        <f>DataMonth[[#This Row],[实收营业额]]-DataMonth[[#This Row],[In Store]]</f>
        <v>1451.8700000000001</v>
      </c>
    </row>
    <row r="22" spans="1:47" ht="16" customHeight="1" x14ac:dyDescent="0.2">
      <c r="A22" s="8">
        <v>44406</v>
      </c>
      <c r="B22" s="3" t="s">
        <v>48</v>
      </c>
      <c r="C22" s="3">
        <v>36</v>
      </c>
      <c r="D22" s="3">
        <v>2559.5</v>
      </c>
      <c r="E22" s="3">
        <v>1852.27</v>
      </c>
      <c r="F22" s="3">
        <v>1852.27</v>
      </c>
      <c r="G22" s="3">
        <v>0</v>
      </c>
      <c r="H22" s="3">
        <v>7</v>
      </c>
      <c r="I22" s="3">
        <v>36</v>
      </c>
      <c r="J22" s="3">
        <v>51.45</v>
      </c>
      <c r="K22" s="3">
        <v>0</v>
      </c>
      <c r="L22" s="3">
        <v>0</v>
      </c>
      <c r="M22" s="3">
        <v>101</v>
      </c>
      <c r="N22" s="3">
        <v>0</v>
      </c>
      <c r="O22" s="3">
        <v>101</v>
      </c>
      <c r="P22" s="3">
        <v>0</v>
      </c>
      <c r="Q22" s="3">
        <v>0</v>
      </c>
      <c r="R22" s="3">
        <v>0</v>
      </c>
      <c r="S22" s="3">
        <v>0</v>
      </c>
      <c r="T22" s="3">
        <v>143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1015.65</v>
      </c>
      <c r="AD22" s="3">
        <v>222.95</v>
      </c>
      <c r="AE22" s="3">
        <v>0</v>
      </c>
      <c r="AF22" s="3">
        <v>592.62</v>
      </c>
      <c r="AG22" s="3">
        <v>126.88</v>
      </c>
      <c r="AH22" s="3">
        <v>0</v>
      </c>
      <c r="AI22" s="3">
        <v>312.39999999999998</v>
      </c>
      <c r="AJ22" s="3">
        <v>45</v>
      </c>
      <c r="AK22" s="3">
        <v>0</v>
      </c>
      <c r="AL22" s="3">
        <v>0</v>
      </c>
      <c r="AM22" s="3">
        <v>0</v>
      </c>
      <c r="AN22" s="3">
        <v>0</v>
      </c>
      <c r="AO22" s="3">
        <v>349.83</v>
      </c>
      <c r="AP22" s="3">
        <v>7</v>
      </c>
      <c r="AQ22" s="3">
        <v>0</v>
      </c>
      <c r="AR22" s="3">
        <v>0</v>
      </c>
      <c r="AS22" s="3">
        <f>[1]!DataWeek[[#This Row],[美团外卖 Meituan Rev]]+[1]!DataWeek[[#This Row],[饿了么外卖 Eleme Rev]]+[1]!DataWeek[[#This Row],[食派士 Sherpas]]+[1]!DataWeek[[#This Row],[小程序支付 Mini App]]</f>
        <v>1778.96</v>
      </c>
      <c r="AT22" s="3">
        <f>[1]!DataWeek[[#This Row],[实收营业额]]-[1]!DataWeek[[#This Row],[ELE, MT, X]]</f>
        <v>0</v>
      </c>
      <c r="AU22" s="3">
        <f>DataMonth[[#This Row],[实收营业额]]-DataMonth[[#This Row],[In Store]]</f>
        <v>1852.27</v>
      </c>
    </row>
    <row r="23" spans="1:47" ht="16" customHeight="1" x14ac:dyDescent="0.2">
      <c r="A23" s="8">
        <v>44406</v>
      </c>
      <c r="B23" s="3" t="s">
        <v>49</v>
      </c>
      <c r="C23" s="3">
        <v>119</v>
      </c>
      <c r="D23" s="3">
        <v>9513.5</v>
      </c>
      <c r="E23" s="3">
        <v>7664.01</v>
      </c>
      <c r="F23" s="3">
        <v>7664.01</v>
      </c>
      <c r="G23" s="3">
        <v>0</v>
      </c>
      <c r="H23" s="3">
        <v>59</v>
      </c>
      <c r="I23" s="3">
        <v>119</v>
      </c>
      <c r="J23" s="3">
        <v>64.400000000000006</v>
      </c>
      <c r="K23" s="3">
        <v>131</v>
      </c>
      <c r="L23" s="3">
        <v>0</v>
      </c>
      <c r="M23" s="3">
        <v>1810</v>
      </c>
      <c r="N23" s="3">
        <v>1179</v>
      </c>
      <c r="O23" s="3">
        <v>631</v>
      </c>
      <c r="P23" s="3">
        <v>1361</v>
      </c>
      <c r="Q23" s="3">
        <v>0</v>
      </c>
      <c r="R23" s="3">
        <v>0</v>
      </c>
      <c r="S23" s="3">
        <v>0</v>
      </c>
      <c r="T23" s="3">
        <v>412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2677.96</v>
      </c>
      <c r="AD23" s="3">
        <v>588.84</v>
      </c>
      <c r="AE23" s="3">
        <v>1</v>
      </c>
      <c r="AF23" s="3">
        <v>1272.05</v>
      </c>
      <c r="AG23" s="3">
        <v>262.45</v>
      </c>
      <c r="AH23" s="3">
        <v>0</v>
      </c>
      <c r="AI23" s="3">
        <v>997.2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851.29</v>
      </c>
      <c r="AP23" s="3">
        <v>0</v>
      </c>
      <c r="AQ23" s="3">
        <v>0</v>
      </c>
      <c r="AR23" s="3">
        <v>0</v>
      </c>
      <c r="AS23" s="3">
        <f>[1]!DataWeek[[#This Row],[美团外卖 Meituan Rev]]+[1]!DataWeek[[#This Row],[饿了么外卖 Eleme Rev]]+[1]!DataWeek[[#This Row],[食派士 Sherpas]]+[1]!DataWeek[[#This Row],[小程序支付 Mini App]]</f>
        <v>3473.8599999999997</v>
      </c>
      <c r="AT23" s="3">
        <f>[1]!DataWeek[[#This Row],[实收营业额]]-[1]!DataWeek[[#This Row],[ELE, MT, X]]</f>
        <v>1823</v>
      </c>
      <c r="AU23" s="3">
        <f>DataMonth[[#This Row],[实收营业额]]-DataMonth[[#This Row],[In Store]]</f>
        <v>5841.01</v>
      </c>
    </row>
    <row r="24" spans="1:47" ht="16" customHeight="1" x14ac:dyDescent="0.2">
      <c r="A24" s="8">
        <v>44406</v>
      </c>
      <c r="B24" s="3" t="s">
        <v>50</v>
      </c>
      <c r="C24" s="3">
        <v>97</v>
      </c>
      <c r="D24" s="3">
        <v>6925</v>
      </c>
      <c r="E24" s="3">
        <v>5320.92</v>
      </c>
      <c r="F24" s="3">
        <v>5320.92</v>
      </c>
      <c r="G24" s="3">
        <v>0</v>
      </c>
      <c r="H24" s="3">
        <v>37</v>
      </c>
      <c r="I24" s="3">
        <v>97</v>
      </c>
      <c r="J24" s="3">
        <v>54.85</v>
      </c>
      <c r="K24" s="3">
        <v>0</v>
      </c>
      <c r="L24" s="3">
        <v>0</v>
      </c>
      <c r="M24" s="3">
        <v>738</v>
      </c>
      <c r="N24" s="3">
        <v>538</v>
      </c>
      <c r="O24" s="3">
        <v>200</v>
      </c>
      <c r="P24" s="3">
        <v>852</v>
      </c>
      <c r="Q24" s="3">
        <v>0</v>
      </c>
      <c r="R24" s="3">
        <v>0</v>
      </c>
      <c r="S24" s="3">
        <v>0</v>
      </c>
      <c r="T24" s="3">
        <v>403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2833.06</v>
      </c>
      <c r="AD24" s="3">
        <v>622.44000000000005</v>
      </c>
      <c r="AE24" s="3">
        <v>2.5</v>
      </c>
      <c r="AF24" s="3">
        <v>494.86</v>
      </c>
      <c r="AG24" s="3">
        <v>104.64</v>
      </c>
      <c r="AH24" s="3">
        <v>0</v>
      </c>
      <c r="AI24" s="3">
        <v>757.5</v>
      </c>
      <c r="AJ24" s="3">
        <v>117</v>
      </c>
      <c r="AK24" s="3">
        <v>0</v>
      </c>
      <c r="AL24" s="3">
        <v>0</v>
      </c>
      <c r="AM24" s="3">
        <v>0</v>
      </c>
      <c r="AN24" s="3">
        <v>0</v>
      </c>
      <c r="AO24" s="3">
        <v>727.08</v>
      </c>
      <c r="AP24" s="3">
        <v>3</v>
      </c>
      <c r="AQ24" s="3">
        <v>0</v>
      </c>
      <c r="AR24" s="3">
        <v>0</v>
      </c>
      <c r="AS24" s="3">
        <f>[1]!DataWeek[[#This Row],[美团外卖 Meituan Rev]]+[1]!DataWeek[[#This Row],[饿了么外卖 Eleme Rev]]+[1]!DataWeek[[#This Row],[食派士 Sherpas]]+[1]!DataWeek[[#This Row],[小程序支付 Mini App]]</f>
        <v>2784.51</v>
      </c>
      <c r="AT24" s="3">
        <f>[1]!DataWeek[[#This Row],[实收营业额]]-[1]!DataWeek[[#This Row],[ELE, MT, X]]</f>
        <v>1295</v>
      </c>
      <c r="AU24" s="3">
        <f>DataMonth[[#This Row],[实收营业额]]-DataMonth[[#This Row],[In Store]]</f>
        <v>4025.92</v>
      </c>
    </row>
    <row r="25" spans="1:47" x14ac:dyDescent="0.2">
      <c r="A25" s="8">
        <v>44406</v>
      </c>
      <c r="B25" s="3" t="s">
        <v>51</v>
      </c>
      <c r="C25" s="3">
        <v>68</v>
      </c>
      <c r="D25" s="3">
        <v>5652.5</v>
      </c>
      <c r="E25" s="3">
        <v>4427.17</v>
      </c>
      <c r="F25" s="3">
        <v>4427.17</v>
      </c>
      <c r="G25" s="3">
        <v>0</v>
      </c>
      <c r="H25" s="3">
        <v>26</v>
      </c>
      <c r="I25" s="3">
        <v>66</v>
      </c>
      <c r="J25" s="3">
        <v>67.08</v>
      </c>
      <c r="K25" s="3">
        <v>143</v>
      </c>
      <c r="L25" s="3">
        <v>0</v>
      </c>
      <c r="M25" s="3">
        <v>953</v>
      </c>
      <c r="N25" s="3">
        <v>766</v>
      </c>
      <c r="O25" s="3">
        <v>187</v>
      </c>
      <c r="P25" s="3">
        <v>58</v>
      </c>
      <c r="Q25" s="3">
        <v>0</v>
      </c>
      <c r="R25" s="3">
        <v>0</v>
      </c>
      <c r="S25" s="3">
        <v>0</v>
      </c>
      <c r="T25" s="3">
        <v>317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2029.55</v>
      </c>
      <c r="AD25" s="3">
        <v>446.95</v>
      </c>
      <c r="AE25" s="3">
        <v>0</v>
      </c>
      <c r="AF25" s="3">
        <v>926.62</v>
      </c>
      <c r="AG25" s="3">
        <v>196.38</v>
      </c>
      <c r="AH25" s="3">
        <v>0</v>
      </c>
      <c r="AI25" s="3">
        <v>548</v>
      </c>
      <c r="AJ25" s="3">
        <v>34</v>
      </c>
      <c r="AK25" s="3">
        <v>0</v>
      </c>
      <c r="AL25" s="3">
        <v>55</v>
      </c>
      <c r="AM25" s="3">
        <v>0</v>
      </c>
      <c r="AN25" s="3">
        <v>0</v>
      </c>
      <c r="AO25" s="3">
        <v>643.33000000000004</v>
      </c>
      <c r="AP25" s="3">
        <v>4</v>
      </c>
      <c r="AQ25" s="3">
        <v>0</v>
      </c>
      <c r="AR25" s="3">
        <v>0</v>
      </c>
      <c r="AS25" s="3">
        <f>[1]!DataWeek[[#This Row],[美团外卖 Meituan Rev]]+[1]!DataWeek[[#This Row],[饿了么外卖 Eleme Rev]]+[1]!DataWeek[[#This Row],[食派士 Sherpas]]+[1]!DataWeek[[#This Row],[小程序支付 Mini App]]</f>
        <v>3009.44</v>
      </c>
      <c r="AT25" s="3">
        <f>[1]!DataWeek[[#This Row],[实收营业额]]-[1]!DataWeek[[#This Row],[ELE, MT, X]]</f>
        <v>1248.9999999999995</v>
      </c>
      <c r="AU25" s="3">
        <f>DataMonth[[#This Row],[实收营业额]]-DataMonth[[#This Row],[In Store]]</f>
        <v>3178.1700000000005</v>
      </c>
    </row>
    <row r="26" spans="1:47" x14ac:dyDescent="0.2">
      <c r="A26" s="8">
        <v>44406</v>
      </c>
      <c r="B26" s="3" t="s">
        <v>52</v>
      </c>
      <c r="C26" s="3">
        <v>109</v>
      </c>
      <c r="D26" s="3">
        <v>9998.5</v>
      </c>
      <c r="E26" s="3">
        <v>7368.22</v>
      </c>
      <c r="F26" s="3">
        <v>7368.22</v>
      </c>
      <c r="G26" s="3">
        <v>0</v>
      </c>
      <c r="H26" s="3">
        <v>18</v>
      </c>
      <c r="I26" s="3">
        <v>109</v>
      </c>
      <c r="J26" s="3">
        <v>67.599999999999994</v>
      </c>
      <c r="K26" s="3">
        <v>0</v>
      </c>
      <c r="L26" s="3">
        <v>0</v>
      </c>
      <c r="M26" s="3">
        <v>387</v>
      </c>
      <c r="N26" s="3">
        <v>338</v>
      </c>
      <c r="O26" s="3">
        <v>49</v>
      </c>
      <c r="P26" s="3">
        <v>471</v>
      </c>
      <c r="Q26" s="3">
        <v>0</v>
      </c>
      <c r="R26" s="3">
        <v>0</v>
      </c>
      <c r="S26" s="3">
        <v>0</v>
      </c>
      <c r="T26" s="3">
        <v>70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4011.83</v>
      </c>
      <c r="AD26" s="3">
        <v>881.07</v>
      </c>
      <c r="AE26" s="3">
        <v>2</v>
      </c>
      <c r="AF26" s="3">
        <v>2428.39</v>
      </c>
      <c r="AG26" s="3">
        <v>520.11</v>
      </c>
      <c r="AH26" s="3">
        <v>0</v>
      </c>
      <c r="AI26" s="3">
        <v>1142.0999999999999</v>
      </c>
      <c r="AJ26" s="3">
        <v>85</v>
      </c>
      <c r="AK26" s="3">
        <v>0</v>
      </c>
      <c r="AL26" s="3">
        <v>0</v>
      </c>
      <c r="AM26" s="3">
        <v>0</v>
      </c>
      <c r="AN26" s="3">
        <v>0</v>
      </c>
      <c r="AO26" s="3">
        <v>1401.18</v>
      </c>
      <c r="AP26" s="3">
        <v>0</v>
      </c>
      <c r="AQ26" s="3">
        <v>0</v>
      </c>
      <c r="AR26" s="3">
        <v>0</v>
      </c>
      <c r="AS26" s="3">
        <f>[1]!DataWeek[[#This Row],[美团外卖 Meituan Rev]]+[1]!DataWeek[[#This Row],[饿了么外卖 Eleme Rev]]+[1]!DataWeek[[#This Row],[食派士 Sherpas]]+[1]!DataWeek[[#This Row],[小程序支付 Mini App]]</f>
        <v>6708.07</v>
      </c>
      <c r="AT26" s="3">
        <f>[1]!DataWeek[[#This Row],[实收营业额]]-[1]!DataWeek[[#This Row],[ELE, MT, X]]</f>
        <v>520</v>
      </c>
      <c r="AU26" s="3">
        <f>DataMonth[[#This Row],[实收营业额]]-DataMonth[[#This Row],[In Store]]</f>
        <v>6848.22</v>
      </c>
    </row>
    <row r="27" spans="1:47" x14ac:dyDescent="0.2">
      <c r="A27" s="8">
        <v>44406</v>
      </c>
      <c r="B27" s="3" t="s">
        <v>53</v>
      </c>
      <c r="C27" s="3">
        <v>64</v>
      </c>
      <c r="D27" s="3">
        <v>5066.5</v>
      </c>
      <c r="E27" s="3">
        <v>3929.68</v>
      </c>
      <c r="F27" s="3">
        <v>3929.68</v>
      </c>
      <c r="G27" s="3">
        <v>0</v>
      </c>
      <c r="H27" s="3">
        <v>18</v>
      </c>
      <c r="I27" s="3">
        <v>64</v>
      </c>
      <c r="J27" s="3">
        <v>61.4</v>
      </c>
      <c r="K27" s="3">
        <v>49</v>
      </c>
      <c r="L27" s="3">
        <v>0</v>
      </c>
      <c r="M27" s="3">
        <v>675</v>
      </c>
      <c r="N27" s="3">
        <v>570</v>
      </c>
      <c r="O27" s="3">
        <v>105</v>
      </c>
      <c r="P27" s="3">
        <v>298</v>
      </c>
      <c r="Q27" s="3">
        <v>0</v>
      </c>
      <c r="R27" s="3">
        <v>0</v>
      </c>
      <c r="S27" s="3">
        <v>0</v>
      </c>
      <c r="T27" s="3">
        <v>320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1251.78</v>
      </c>
      <c r="AD27" s="3">
        <v>275.22000000000003</v>
      </c>
      <c r="AE27" s="3">
        <v>2</v>
      </c>
      <c r="AF27" s="3">
        <v>1335.9</v>
      </c>
      <c r="AG27" s="3">
        <v>280.60000000000002</v>
      </c>
      <c r="AH27" s="3">
        <v>0</v>
      </c>
      <c r="AI27" s="3">
        <v>579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555.82000000000005</v>
      </c>
      <c r="AP27" s="3">
        <v>0</v>
      </c>
      <c r="AQ27" s="3">
        <v>0</v>
      </c>
      <c r="AR27" s="3">
        <v>0</v>
      </c>
      <c r="AS27" s="3">
        <f>[1]!DataWeek[[#This Row],[美团外卖 Meituan Rev]]+[1]!DataWeek[[#This Row],[饿了么外卖 Eleme Rev]]+[1]!DataWeek[[#This Row],[食派士 Sherpas]]+[1]!DataWeek[[#This Row],[小程序支付 Mini App]]</f>
        <v>3228.04</v>
      </c>
      <c r="AT27" s="3">
        <f>[1]!DataWeek[[#This Row],[实收营业额]]-[1]!DataWeek[[#This Row],[ELE, MT, X]]</f>
        <v>1006</v>
      </c>
      <c r="AU27" s="3">
        <f>DataMonth[[#This Row],[实收营业额]]-DataMonth[[#This Row],[In Store]]</f>
        <v>2923.68</v>
      </c>
    </row>
    <row r="28" spans="1:47" x14ac:dyDescent="0.2">
      <c r="A28" s="8">
        <v>44406</v>
      </c>
      <c r="B28" s="3" t="s">
        <v>54</v>
      </c>
      <c r="C28" s="3">
        <v>80</v>
      </c>
      <c r="D28" s="3">
        <v>5755.5</v>
      </c>
      <c r="E28" s="3">
        <v>4430.99</v>
      </c>
      <c r="F28" s="3">
        <v>4430.99</v>
      </c>
      <c r="G28" s="3">
        <v>0</v>
      </c>
      <c r="H28" s="3">
        <v>21</v>
      </c>
      <c r="I28" s="3">
        <v>80</v>
      </c>
      <c r="J28" s="3">
        <v>55.39</v>
      </c>
      <c r="K28" s="3">
        <v>0</v>
      </c>
      <c r="L28" s="3">
        <v>0</v>
      </c>
      <c r="M28" s="3">
        <v>704</v>
      </c>
      <c r="N28" s="3">
        <v>594</v>
      </c>
      <c r="O28" s="3">
        <v>110</v>
      </c>
      <c r="P28" s="3">
        <v>458</v>
      </c>
      <c r="Q28" s="3">
        <v>104</v>
      </c>
      <c r="R28" s="3">
        <v>104</v>
      </c>
      <c r="S28" s="3">
        <v>0</v>
      </c>
      <c r="T28" s="3">
        <v>151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1653.65</v>
      </c>
      <c r="AD28" s="3">
        <v>388.35</v>
      </c>
      <c r="AE28" s="3">
        <v>1.5</v>
      </c>
      <c r="AF28" s="3">
        <v>1360.34</v>
      </c>
      <c r="AG28" s="3">
        <v>292.66000000000003</v>
      </c>
      <c r="AH28" s="3">
        <v>0</v>
      </c>
      <c r="AI28" s="3">
        <v>582</v>
      </c>
      <c r="AJ28" s="3">
        <v>60</v>
      </c>
      <c r="AK28" s="3">
        <v>0</v>
      </c>
      <c r="AL28" s="3">
        <v>0</v>
      </c>
      <c r="AM28" s="3">
        <v>0</v>
      </c>
      <c r="AN28" s="3">
        <v>0</v>
      </c>
      <c r="AO28" s="3">
        <v>681.01</v>
      </c>
      <c r="AP28" s="3">
        <v>0</v>
      </c>
      <c r="AQ28" s="3">
        <v>0</v>
      </c>
      <c r="AR28" s="3">
        <v>0</v>
      </c>
      <c r="AS28" s="3">
        <f>[1]!DataWeek[[#This Row],[美团外卖 Meituan Rev]]+[1]!DataWeek[[#This Row],[饿了么外卖 Eleme Rev]]+[1]!DataWeek[[#This Row],[食派士 Sherpas]]+[1]!DataWeek[[#This Row],[小程序支付 Mini App]]</f>
        <v>4065.55</v>
      </c>
      <c r="AT28" s="3">
        <f>[1]!DataWeek[[#This Row],[实收营业额]]-[1]!DataWeek[[#This Row],[ELE, MT, X]]</f>
        <v>1157</v>
      </c>
      <c r="AU28" s="3">
        <f>DataMonth[[#This Row],[实收营业额]]-DataMonth[[#This Row],[In Store]]</f>
        <v>3273.99</v>
      </c>
    </row>
    <row r="29" spans="1:47" x14ac:dyDescent="0.2">
      <c r="A29" s="8">
        <v>44406</v>
      </c>
      <c r="B29" s="3" t="s">
        <v>55</v>
      </c>
      <c r="C29" s="3">
        <v>42</v>
      </c>
      <c r="D29" s="3">
        <v>2982.5</v>
      </c>
      <c r="E29" s="3">
        <v>2133.6</v>
      </c>
      <c r="F29" s="3">
        <v>2133.6</v>
      </c>
      <c r="G29" s="3">
        <v>0</v>
      </c>
      <c r="H29" s="3">
        <v>2</v>
      </c>
      <c r="I29" s="3">
        <v>42</v>
      </c>
      <c r="J29" s="3">
        <v>50.8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99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1601.04</v>
      </c>
      <c r="AD29" s="3">
        <v>353.76</v>
      </c>
      <c r="AE29" s="3">
        <v>1</v>
      </c>
      <c r="AF29" s="3">
        <v>433.56</v>
      </c>
      <c r="AG29" s="3">
        <v>93.44</v>
      </c>
      <c r="AH29" s="3">
        <v>0</v>
      </c>
      <c r="AI29" s="3">
        <v>351.7</v>
      </c>
      <c r="AJ29" s="3">
        <v>49</v>
      </c>
      <c r="AK29" s="3">
        <v>0</v>
      </c>
      <c r="AL29" s="3">
        <v>0</v>
      </c>
      <c r="AM29" s="3">
        <v>0</v>
      </c>
      <c r="AN29" s="3">
        <v>0</v>
      </c>
      <c r="AO29" s="3">
        <v>447.2</v>
      </c>
      <c r="AP29" s="3">
        <v>0</v>
      </c>
      <c r="AQ29" s="3">
        <v>0</v>
      </c>
      <c r="AR29" s="3">
        <v>0</v>
      </c>
      <c r="AS29" s="3">
        <f>[1]!DataWeek[[#This Row],[美团外卖 Meituan Rev]]+[1]!DataWeek[[#This Row],[饿了么外卖 Eleme Rev]]+[1]!DataWeek[[#This Row],[食派士 Sherpas]]+[1]!DataWeek[[#This Row],[小程序支付 Mini App]]</f>
        <v>3490.64</v>
      </c>
      <c r="AT29" s="3">
        <f>[1]!DataWeek[[#This Row],[实收营业额]]-[1]!DataWeek[[#This Row],[ELE, MT, X]]</f>
        <v>78</v>
      </c>
      <c r="AU29" s="3">
        <f>DataMonth[[#This Row],[实收营业额]]-DataMonth[[#This Row],[In Store]]</f>
        <v>2055.6</v>
      </c>
    </row>
    <row r="30" spans="1:47" x14ac:dyDescent="0.2">
      <c r="A30" s="8">
        <v>44405</v>
      </c>
      <c r="B30" s="3" t="s">
        <v>47</v>
      </c>
      <c r="C30" s="3">
        <v>32</v>
      </c>
      <c r="D30" s="3">
        <v>2561.5</v>
      </c>
      <c r="E30" s="3">
        <v>1932.48</v>
      </c>
      <c r="F30" s="3">
        <v>1932.48</v>
      </c>
      <c r="G30" s="3">
        <v>0</v>
      </c>
      <c r="H30" s="3">
        <v>6</v>
      </c>
      <c r="I30" s="3">
        <v>32</v>
      </c>
      <c r="J30" s="3">
        <v>60.39</v>
      </c>
      <c r="K30" s="3">
        <v>49</v>
      </c>
      <c r="L30" s="3">
        <v>0</v>
      </c>
      <c r="M30" s="3">
        <v>243</v>
      </c>
      <c r="N30" s="3">
        <v>243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144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1045.69</v>
      </c>
      <c r="AD30" s="3">
        <v>229.76</v>
      </c>
      <c r="AE30" s="3">
        <v>1</v>
      </c>
      <c r="AF30" s="3">
        <v>450.79</v>
      </c>
      <c r="AG30" s="3">
        <v>97.71</v>
      </c>
      <c r="AH30" s="3">
        <v>0</v>
      </c>
      <c r="AI30" s="3">
        <v>300.55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327.47000000000003</v>
      </c>
      <c r="AP30" s="3">
        <v>0</v>
      </c>
      <c r="AQ30" s="3">
        <v>0</v>
      </c>
      <c r="AR30" s="3">
        <v>0</v>
      </c>
      <c r="AS30" s="3">
        <f>[1]!DataWeek[[#This Row],[美团外卖 Meituan Rev]]+[1]!DataWeek[[#This Row],[饿了么外卖 Eleme Rev]]+[1]!DataWeek[[#This Row],[食派士 Sherpas]]+[1]!DataWeek[[#This Row],[小程序支付 Mini App]]</f>
        <v>352.23</v>
      </c>
      <c r="AT30" s="3">
        <f>[1]!DataWeek[[#This Row],[实收营业额]]-[1]!DataWeek[[#This Row],[ELE, MT, X]]</f>
        <v>0</v>
      </c>
      <c r="AU30" s="3">
        <f>DataMonth[[#This Row],[实收营业额]]-DataMonth[[#This Row],[In Store]]</f>
        <v>1932.48</v>
      </c>
    </row>
    <row r="31" spans="1:47" x14ac:dyDescent="0.2">
      <c r="A31" s="8">
        <v>44405</v>
      </c>
      <c r="B31" s="3" t="s">
        <v>48</v>
      </c>
      <c r="C31" s="3">
        <v>27</v>
      </c>
      <c r="D31" s="3">
        <v>2538</v>
      </c>
      <c r="E31" s="3">
        <v>1866.64</v>
      </c>
      <c r="F31" s="3">
        <v>1866.64</v>
      </c>
      <c r="G31" s="3">
        <v>0</v>
      </c>
      <c r="H31" s="3">
        <v>3</v>
      </c>
      <c r="I31" s="3">
        <v>27</v>
      </c>
      <c r="J31" s="3">
        <v>69.13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62</v>
      </c>
      <c r="R31" s="3">
        <v>62</v>
      </c>
      <c r="S31" s="3">
        <v>0</v>
      </c>
      <c r="T31" s="3">
        <v>168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1395.32</v>
      </c>
      <c r="AD31" s="3">
        <v>306.38</v>
      </c>
      <c r="AE31" s="3">
        <v>0.5</v>
      </c>
      <c r="AF31" s="3">
        <v>241.32</v>
      </c>
      <c r="AG31" s="3">
        <v>51.68</v>
      </c>
      <c r="AH31" s="3">
        <v>0</v>
      </c>
      <c r="AI31" s="3">
        <v>312.8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358.06</v>
      </c>
      <c r="AP31" s="3">
        <v>3</v>
      </c>
      <c r="AQ31" s="3">
        <v>0</v>
      </c>
      <c r="AR31" s="3">
        <v>0</v>
      </c>
      <c r="AS31" s="3">
        <f>[1]!DataWeek[[#This Row],[美团外卖 Meituan Rev]]+[1]!DataWeek[[#This Row],[饿了么外卖 Eleme Rev]]+[1]!DataWeek[[#This Row],[食派士 Sherpas]]+[1]!DataWeek[[#This Row],[小程序支付 Mini App]]</f>
        <v>1533.43</v>
      </c>
      <c r="AT31" s="3">
        <f>[1]!DataWeek[[#This Row],[实收营业额]]-[1]!DataWeek[[#This Row],[ELE, MT, X]]</f>
        <v>0</v>
      </c>
      <c r="AU31" s="3">
        <f>DataMonth[[#This Row],[实收营业额]]-DataMonth[[#This Row],[In Store]]</f>
        <v>1866.64</v>
      </c>
    </row>
    <row r="32" spans="1:47" x14ac:dyDescent="0.2">
      <c r="A32" s="8">
        <v>44405</v>
      </c>
      <c r="B32" s="3" t="s">
        <v>49</v>
      </c>
      <c r="C32" s="3">
        <v>87</v>
      </c>
      <c r="D32" s="3">
        <v>7056</v>
      </c>
      <c r="E32" s="3">
        <v>5506.02</v>
      </c>
      <c r="F32" s="3">
        <v>5506.02</v>
      </c>
      <c r="G32" s="3">
        <v>0</v>
      </c>
      <c r="H32" s="3">
        <v>34</v>
      </c>
      <c r="I32" s="3">
        <v>87</v>
      </c>
      <c r="J32" s="3">
        <v>63.29</v>
      </c>
      <c r="K32" s="3">
        <v>134</v>
      </c>
      <c r="L32" s="3">
        <v>0</v>
      </c>
      <c r="M32" s="3">
        <v>1268</v>
      </c>
      <c r="N32" s="3">
        <v>1268</v>
      </c>
      <c r="O32" s="3">
        <v>0</v>
      </c>
      <c r="P32" s="3">
        <v>555</v>
      </c>
      <c r="Q32" s="3">
        <v>0</v>
      </c>
      <c r="R32" s="3">
        <v>0</v>
      </c>
      <c r="S32" s="3">
        <v>0</v>
      </c>
      <c r="T32" s="3">
        <v>131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2167.67</v>
      </c>
      <c r="AD32" s="3">
        <v>475.83</v>
      </c>
      <c r="AE32" s="3">
        <v>0</v>
      </c>
      <c r="AF32" s="3">
        <v>1250.3499999999999</v>
      </c>
      <c r="AG32" s="3">
        <v>259.64999999999998</v>
      </c>
      <c r="AH32" s="3">
        <v>0</v>
      </c>
      <c r="AI32" s="3">
        <v>769.5</v>
      </c>
      <c r="AJ32" s="3">
        <v>45</v>
      </c>
      <c r="AK32" s="3">
        <v>0</v>
      </c>
      <c r="AL32" s="3">
        <v>0</v>
      </c>
      <c r="AM32" s="3">
        <v>0</v>
      </c>
      <c r="AN32" s="3">
        <v>0</v>
      </c>
      <c r="AO32" s="3">
        <v>735.48</v>
      </c>
      <c r="AP32" s="3">
        <v>0</v>
      </c>
      <c r="AQ32" s="3">
        <v>0</v>
      </c>
      <c r="AR32" s="3">
        <v>0</v>
      </c>
      <c r="AS32" s="3">
        <f>[1]!DataWeek[[#This Row],[美团外卖 Meituan Rev]]+[1]!DataWeek[[#This Row],[饿了么外卖 Eleme Rev]]+[1]!DataWeek[[#This Row],[食派士 Sherpas]]+[1]!DataWeek[[#This Row],[小程序支付 Mini App]]</f>
        <v>3485.4</v>
      </c>
      <c r="AT32" s="3">
        <f>[1]!DataWeek[[#This Row],[实收营业额]]-[1]!DataWeek[[#This Row],[ELE, MT, X]]</f>
        <v>1346.9999999999995</v>
      </c>
      <c r="AU32" s="3">
        <f>DataMonth[[#This Row],[实收营业额]]-DataMonth[[#This Row],[In Store]]</f>
        <v>4159.0200000000004</v>
      </c>
    </row>
    <row r="33" spans="1:47" x14ac:dyDescent="0.2">
      <c r="A33" s="8">
        <v>44405</v>
      </c>
      <c r="B33" s="3" t="s">
        <v>50</v>
      </c>
      <c r="C33" s="3">
        <v>71</v>
      </c>
      <c r="D33" s="3">
        <v>5405</v>
      </c>
      <c r="E33" s="3">
        <v>4182.05</v>
      </c>
      <c r="F33" s="3">
        <v>4182.05</v>
      </c>
      <c r="G33" s="3">
        <v>0</v>
      </c>
      <c r="H33" s="3">
        <v>20</v>
      </c>
      <c r="I33" s="3">
        <v>71</v>
      </c>
      <c r="J33" s="3">
        <v>58.9</v>
      </c>
      <c r="K33" s="3">
        <v>144</v>
      </c>
      <c r="L33" s="3">
        <v>0</v>
      </c>
      <c r="M33" s="3">
        <v>446</v>
      </c>
      <c r="N33" s="3">
        <v>202</v>
      </c>
      <c r="O33" s="3">
        <v>244</v>
      </c>
      <c r="P33" s="3">
        <v>651</v>
      </c>
      <c r="Q33" s="3">
        <v>0</v>
      </c>
      <c r="R33" s="3">
        <v>0</v>
      </c>
      <c r="S33" s="3">
        <v>0</v>
      </c>
      <c r="T33" s="3">
        <v>84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2228.2600000000002</v>
      </c>
      <c r="AD33" s="3">
        <v>489.24</v>
      </c>
      <c r="AE33" s="3">
        <v>0.5</v>
      </c>
      <c r="AF33" s="3">
        <v>628.79</v>
      </c>
      <c r="AG33" s="3">
        <v>135.21</v>
      </c>
      <c r="AH33" s="3">
        <v>0</v>
      </c>
      <c r="AI33" s="3">
        <v>598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624.45000000000005</v>
      </c>
      <c r="AP33" s="3">
        <v>3</v>
      </c>
      <c r="AQ33" s="3">
        <v>0</v>
      </c>
      <c r="AR33" s="3">
        <v>0</v>
      </c>
      <c r="AS33" s="3">
        <f>[1]!DataWeek[[#This Row],[美团外卖 Meituan Rev]]+[1]!DataWeek[[#This Row],[饿了么外卖 Eleme Rev]]+[1]!DataWeek[[#This Row],[食派士 Sherpas]]+[1]!DataWeek[[#This Row],[小程序支付 Mini App]]</f>
        <v>0</v>
      </c>
      <c r="AT33" s="3">
        <f>[1]!DataWeek[[#This Row],[实收营业额]]-[1]!DataWeek[[#This Row],[ELE, MT, X]]</f>
        <v>0</v>
      </c>
      <c r="AU33" s="3">
        <f>DataMonth[[#This Row],[实收营业额]]-DataMonth[[#This Row],[In Store]]</f>
        <v>4182.05</v>
      </c>
    </row>
    <row r="34" spans="1:47" x14ac:dyDescent="0.2">
      <c r="A34" s="8">
        <v>44405</v>
      </c>
      <c r="B34" s="3" t="s">
        <v>51</v>
      </c>
      <c r="C34" s="3">
        <v>77</v>
      </c>
      <c r="D34" s="3">
        <v>5774</v>
      </c>
      <c r="E34" s="3">
        <v>4417.6000000000004</v>
      </c>
      <c r="F34" s="3">
        <v>4417.6000000000004</v>
      </c>
      <c r="G34" s="3">
        <v>0</v>
      </c>
      <c r="H34" s="3">
        <v>29</v>
      </c>
      <c r="I34" s="3">
        <v>77</v>
      </c>
      <c r="J34" s="3">
        <v>57.37</v>
      </c>
      <c r="K34" s="3">
        <v>0</v>
      </c>
      <c r="L34" s="3">
        <v>0</v>
      </c>
      <c r="M34" s="3">
        <v>605</v>
      </c>
      <c r="N34" s="3">
        <v>605</v>
      </c>
      <c r="O34" s="3">
        <v>0</v>
      </c>
      <c r="P34" s="3">
        <v>421</v>
      </c>
      <c r="Q34" s="3">
        <v>0</v>
      </c>
      <c r="R34" s="3">
        <v>0</v>
      </c>
      <c r="S34" s="3">
        <v>0</v>
      </c>
      <c r="T34" s="3">
        <v>438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1859.65</v>
      </c>
      <c r="AD34" s="3">
        <v>409.65</v>
      </c>
      <c r="AE34" s="3">
        <v>0</v>
      </c>
      <c r="AF34" s="3">
        <v>1093.95</v>
      </c>
      <c r="AG34" s="3">
        <v>234.05</v>
      </c>
      <c r="AH34" s="3">
        <v>0</v>
      </c>
      <c r="AI34" s="3">
        <v>503.7</v>
      </c>
      <c r="AJ34" s="3">
        <v>209</v>
      </c>
      <c r="AK34" s="3">
        <v>0</v>
      </c>
      <c r="AL34" s="3">
        <v>0</v>
      </c>
      <c r="AM34" s="3">
        <v>0</v>
      </c>
      <c r="AN34" s="3">
        <v>0</v>
      </c>
      <c r="AO34" s="3">
        <v>643.70000000000005</v>
      </c>
      <c r="AP34" s="3">
        <v>0</v>
      </c>
      <c r="AQ34" s="3">
        <v>0</v>
      </c>
      <c r="AR34" s="3">
        <v>0</v>
      </c>
      <c r="AS34" s="3">
        <f>[1]!DataWeek[[#This Row],[美团外卖 Meituan Rev]]+[1]!DataWeek[[#This Row],[饿了么外卖 Eleme Rev]]+[1]!DataWeek[[#This Row],[食派士 Sherpas]]+[1]!DataWeek[[#This Row],[小程序支付 Mini App]]</f>
        <v>4857.49</v>
      </c>
      <c r="AT34" s="3">
        <f>[1]!DataWeek[[#This Row],[实收营业额]]-[1]!DataWeek[[#This Row],[ELE, MT, X]]</f>
        <v>866</v>
      </c>
      <c r="AU34" s="3">
        <f>DataMonth[[#This Row],[实收营业额]]-DataMonth[[#This Row],[In Store]]</f>
        <v>3551.6000000000004</v>
      </c>
    </row>
    <row r="35" spans="1:47" x14ac:dyDescent="0.2">
      <c r="A35" s="8">
        <v>44405</v>
      </c>
      <c r="B35" s="3" t="s">
        <v>52</v>
      </c>
      <c r="C35" s="3">
        <v>100</v>
      </c>
      <c r="D35" s="3">
        <v>8130</v>
      </c>
      <c r="E35" s="3">
        <v>6191.46</v>
      </c>
      <c r="F35" s="3">
        <v>6191.46</v>
      </c>
      <c r="G35" s="3">
        <v>0</v>
      </c>
      <c r="H35" s="3">
        <v>27</v>
      </c>
      <c r="I35" s="3">
        <v>98</v>
      </c>
      <c r="J35" s="3">
        <v>63.18</v>
      </c>
      <c r="K35" s="3">
        <v>0</v>
      </c>
      <c r="L35" s="3">
        <v>0</v>
      </c>
      <c r="M35" s="3">
        <v>709</v>
      </c>
      <c r="N35" s="3">
        <v>325</v>
      </c>
      <c r="O35" s="3">
        <v>384</v>
      </c>
      <c r="P35" s="3">
        <v>256</v>
      </c>
      <c r="Q35" s="3">
        <v>70</v>
      </c>
      <c r="R35" s="3">
        <v>70</v>
      </c>
      <c r="S35" s="3">
        <v>0</v>
      </c>
      <c r="T35" s="3">
        <v>844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2742.87</v>
      </c>
      <c r="AD35" s="3">
        <v>604.73</v>
      </c>
      <c r="AE35" s="3">
        <v>1.5</v>
      </c>
      <c r="AF35" s="3">
        <v>1569.59</v>
      </c>
      <c r="AG35" s="3">
        <v>338.41</v>
      </c>
      <c r="AH35" s="3">
        <v>0</v>
      </c>
      <c r="AI35" s="3">
        <v>866.9</v>
      </c>
      <c r="AJ35" s="3">
        <v>127</v>
      </c>
      <c r="AK35" s="3">
        <v>0</v>
      </c>
      <c r="AL35" s="3">
        <v>0</v>
      </c>
      <c r="AM35" s="3">
        <v>0</v>
      </c>
      <c r="AN35" s="3">
        <v>0</v>
      </c>
      <c r="AO35" s="3">
        <v>943.14</v>
      </c>
      <c r="AP35" s="3">
        <v>0</v>
      </c>
      <c r="AQ35" s="3">
        <v>0</v>
      </c>
      <c r="AR35" s="3">
        <v>0</v>
      </c>
      <c r="AS35" s="3">
        <f>[1]!DataWeek[[#This Row],[美团外卖 Meituan Rev]]+[1]!DataWeek[[#This Row],[饿了么外卖 Eleme Rev]]+[1]!DataWeek[[#This Row],[食派士 Sherpas]]+[1]!DataWeek[[#This Row],[小程序支付 Mini App]]</f>
        <v>2392.35</v>
      </c>
      <c r="AT35" s="3">
        <f>[1]!DataWeek[[#This Row],[实收营业额]]-[1]!DataWeek[[#This Row],[ELE, MT, X]]</f>
        <v>76</v>
      </c>
      <c r="AU35" s="3">
        <f>DataMonth[[#This Row],[实收营业额]]-DataMonth[[#This Row],[In Store]]</f>
        <v>6115.46</v>
      </c>
    </row>
    <row r="36" spans="1:47" x14ac:dyDescent="0.2">
      <c r="A36" s="8">
        <v>44405</v>
      </c>
      <c r="B36" s="3" t="s">
        <v>53</v>
      </c>
      <c r="C36" s="3">
        <v>66</v>
      </c>
      <c r="D36" s="3">
        <v>5424.5</v>
      </c>
      <c r="E36" s="3">
        <v>4132.76</v>
      </c>
      <c r="F36" s="3">
        <v>4132.76</v>
      </c>
      <c r="G36" s="3">
        <v>0</v>
      </c>
      <c r="H36" s="3">
        <v>19</v>
      </c>
      <c r="I36" s="3">
        <v>66</v>
      </c>
      <c r="J36" s="3">
        <v>62.62</v>
      </c>
      <c r="K36" s="3">
        <v>92</v>
      </c>
      <c r="L36" s="3">
        <v>0</v>
      </c>
      <c r="M36" s="3">
        <v>468</v>
      </c>
      <c r="N36" s="3">
        <v>429</v>
      </c>
      <c r="O36" s="3">
        <v>39</v>
      </c>
      <c r="P36" s="3">
        <v>374</v>
      </c>
      <c r="Q36" s="3">
        <v>0</v>
      </c>
      <c r="R36" s="3">
        <v>0</v>
      </c>
      <c r="S36" s="3">
        <v>0</v>
      </c>
      <c r="T36" s="3">
        <v>184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1673.73</v>
      </c>
      <c r="AD36" s="3">
        <v>371.27</v>
      </c>
      <c r="AE36" s="3">
        <v>1.5</v>
      </c>
      <c r="AF36" s="3">
        <v>1341.03</v>
      </c>
      <c r="AG36" s="3">
        <v>279.07</v>
      </c>
      <c r="AH36" s="3">
        <v>0</v>
      </c>
      <c r="AI36" s="3">
        <v>541.9</v>
      </c>
      <c r="AJ36" s="3">
        <v>98</v>
      </c>
      <c r="AK36" s="3">
        <v>0</v>
      </c>
      <c r="AL36" s="3">
        <v>0</v>
      </c>
      <c r="AM36" s="3">
        <v>0</v>
      </c>
      <c r="AN36" s="3">
        <v>0</v>
      </c>
      <c r="AO36" s="3">
        <v>650.34</v>
      </c>
      <c r="AP36" s="3">
        <v>0</v>
      </c>
      <c r="AQ36" s="3">
        <v>0</v>
      </c>
      <c r="AR36" s="3">
        <v>0</v>
      </c>
      <c r="AS36" s="3">
        <f>[1]!DataWeek[[#This Row],[美团外卖 Meituan Rev]]+[1]!DataWeek[[#This Row],[饿了么外卖 Eleme Rev]]+[1]!DataWeek[[#This Row],[食派士 Sherpas]]+[1]!DataWeek[[#This Row],[小程序支付 Mini App]]</f>
        <v>0</v>
      </c>
      <c r="AT36" s="3">
        <f>[1]!DataWeek[[#This Row],[实收营业额]]-[1]!DataWeek[[#This Row],[ELE, MT, X]]</f>
        <v>0</v>
      </c>
      <c r="AU36" s="3">
        <f>DataMonth[[#This Row],[实收营业额]]-DataMonth[[#This Row],[In Store]]</f>
        <v>4132.76</v>
      </c>
    </row>
    <row r="37" spans="1:47" x14ac:dyDescent="0.2">
      <c r="A37" s="8">
        <v>44405</v>
      </c>
      <c r="B37" s="3" t="s">
        <v>54</v>
      </c>
      <c r="C37" s="3">
        <v>92</v>
      </c>
      <c r="D37" s="3">
        <v>6910.5</v>
      </c>
      <c r="E37" s="3">
        <v>5773.12</v>
      </c>
      <c r="F37" s="3">
        <v>5773.12</v>
      </c>
      <c r="G37" s="3">
        <v>0</v>
      </c>
      <c r="H37" s="3">
        <v>53</v>
      </c>
      <c r="I37" s="3">
        <v>92</v>
      </c>
      <c r="J37" s="3">
        <v>62.75</v>
      </c>
      <c r="K37" s="3">
        <v>74</v>
      </c>
      <c r="L37" s="3">
        <v>0</v>
      </c>
      <c r="M37" s="3">
        <v>1926</v>
      </c>
      <c r="N37" s="3">
        <v>1784</v>
      </c>
      <c r="O37" s="3">
        <v>142</v>
      </c>
      <c r="P37" s="3">
        <v>1199</v>
      </c>
      <c r="Q37" s="3">
        <v>0</v>
      </c>
      <c r="R37" s="3">
        <v>0</v>
      </c>
      <c r="S37" s="3">
        <v>0</v>
      </c>
      <c r="T37" s="3">
        <v>223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1018.9</v>
      </c>
      <c r="AD37" s="3">
        <v>240.6</v>
      </c>
      <c r="AE37" s="3">
        <v>0.5</v>
      </c>
      <c r="AF37" s="3">
        <v>1332.22</v>
      </c>
      <c r="AG37" s="3">
        <v>284.27999999999997</v>
      </c>
      <c r="AH37" s="3">
        <v>0</v>
      </c>
      <c r="AI37" s="3">
        <v>498</v>
      </c>
      <c r="AJ37" s="3">
        <v>114</v>
      </c>
      <c r="AK37" s="3">
        <v>0</v>
      </c>
      <c r="AL37" s="3">
        <v>0</v>
      </c>
      <c r="AM37" s="3">
        <v>0</v>
      </c>
      <c r="AN37" s="3">
        <v>0</v>
      </c>
      <c r="AO37" s="3">
        <v>524.88</v>
      </c>
      <c r="AP37" s="3">
        <v>0</v>
      </c>
      <c r="AQ37" s="3">
        <v>0</v>
      </c>
      <c r="AR37" s="3">
        <v>0</v>
      </c>
      <c r="AS37" s="3">
        <f>[1]!DataWeek[[#This Row],[美团外卖 Meituan Rev]]+[1]!DataWeek[[#This Row],[饿了么外卖 Eleme Rev]]+[1]!DataWeek[[#This Row],[食派士 Sherpas]]+[1]!DataWeek[[#This Row],[小程序支付 Mini App]]</f>
        <v>0</v>
      </c>
      <c r="AT37" s="3">
        <f>[1]!DataWeek[[#This Row],[实收营业额]]-[1]!DataWeek[[#This Row],[ELE, MT, X]]</f>
        <v>0</v>
      </c>
      <c r="AU37" s="3">
        <f>DataMonth[[#This Row],[实收营业额]]-DataMonth[[#This Row],[In Store]]</f>
        <v>5773.12</v>
      </c>
    </row>
    <row r="38" spans="1:47" x14ac:dyDescent="0.2">
      <c r="A38" s="8">
        <v>44405</v>
      </c>
      <c r="B38" s="3" t="s">
        <v>55</v>
      </c>
      <c r="C38" s="3">
        <v>48</v>
      </c>
      <c r="D38" s="3">
        <v>3911.5</v>
      </c>
      <c r="E38" s="3">
        <v>2942.71</v>
      </c>
      <c r="F38" s="3">
        <v>2942.71</v>
      </c>
      <c r="G38" s="3">
        <v>0</v>
      </c>
      <c r="H38" s="3">
        <v>5</v>
      </c>
      <c r="I38" s="3">
        <v>48</v>
      </c>
      <c r="J38" s="3">
        <v>61.31</v>
      </c>
      <c r="K38" s="3">
        <v>0</v>
      </c>
      <c r="L38" s="3">
        <v>0</v>
      </c>
      <c r="M38" s="3">
        <v>51</v>
      </c>
      <c r="N38" s="3">
        <v>0</v>
      </c>
      <c r="O38" s="3">
        <v>51</v>
      </c>
      <c r="P38" s="3">
        <v>0</v>
      </c>
      <c r="Q38" s="3">
        <v>0</v>
      </c>
      <c r="R38" s="3">
        <v>0</v>
      </c>
      <c r="S38" s="3">
        <v>0</v>
      </c>
      <c r="T38" s="3">
        <v>320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1987</v>
      </c>
      <c r="AD38" s="3">
        <v>437.6</v>
      </c>
      <c r="AE38" s="3">
        <v>0</v>
      </c>
      <c r="AF38" s="3">
        <v>584.71</v>
      </c>
      <c r="AG38" s="3">
        <v>127.29</v>
      </c>
      <c r="AH38" s="3">
        <v>0</v>
      </c>
      <c r="AI38" s="3">
        <v>403.9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564.89</v>
      </c>
      <c r="AP38" s="3">
        <v>3</v>
      </c>
      <c r="AQ38" s="3">
        <v>0</v>
      </c>
      <c r="AR38" s="3">
        <v>0</v>
      </c>
      <c r="AS38" s="3">
        <f>[1]!DataWeek[[#This Row],[美团外卖 Meituan Rev]]+[1]!DataWeek[[#This Row],[饿了么外卖 Eleme Rev]]+[1]!DataWeek[[#This Row],[食派士 Sherpas]]+[1]!DataWeek[[#This Row],[小程序支付 Mini App]]</f>
        <v>0</v>
      </c>
      <c r="AT38" s="3">
        <f>[1]!DataWeek[[#This Row],[实收营业额]]-[1]!DataWeek[[#This Row],[ELE, MT, X]]</f>
        <v>0</v>
      </c>
      <c r="AU38" s="3">
        <f>DataMonth[[#This Row],[实收营业额]]-DataMonth[[#This Row],[In Store]]</f>
        <v>2942.71</v>
      </c>
    </row>
    <row r="39" spans="1:47" x14ac:dyDescent="0.2">
      <c r="A39" s="8">
        <v>44404</v>
      </c>
      <c r="B39" s="3" t="s">
        <v>47</v>
      </c>
      <c r="C39" s="3">
        <v>31</v>
      </c>
      <c r="D39" s="3">
        <v>2190</v>
      </c>
      <c r="E39" s="3">
        <v>1662.32</v>
      </c>
      <c r="F39" s="3">
        <v>1662.32</v>
      </c>
      <c r="G39" s="3">
        <v>0</v>
      </c>
      <c r="H39" s="3">
        <v>5</v>
      </c>
      <c r="I39" s="3">
        <v>29</v>
      </c>
      <c r="J39" s="3">
        <v>57.32</v>
      </c>
      <c r="K39" s="3">
        <v>66</v>
      </c>
      <c r="L39" s="3">
        <v>0</v>
      </c>
      <c r="M39" s="3">
        <v>74</v>
      </c>
      <c r="N39" s="3">
        <v>74</v>
      </c>
      <c r="O39" s="3">
        <v>0</v>
      </c>
      <c r="P39" s="3">
        <v>94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638.84</v>
      </c>
      <c r="AD39" s="3">
        <v>140.34</v>
      </c>
      <c r="AE39" s="3">
        <v>0.5</v>
      </c>
      <c r="AF39" s="3">
        <v>789.48</v>
      </c>
      <c r="AG39" s="3">
        <v>167.52</v>
      </c>
      <c r="AH39" s="3">
        <v>0</v>
      </c>
      <c r="AI39" s="3">
        <v>219.32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307.86</v>
      </c>
      <c r="AP39" s="3">
        <v>0</v>
      </c>
      <c r="AQ39" s="3">
        <v>0</v>
      </c>
      <c r="AR39" s="3">
        <v>0</v>
      </c>
      <c r="AS39" s="3">
        <f>[1]!DataWeek[[#This Row],[美团外卖 Meituan Rev]]+[1]!DataWeek[[#This Row],[饿了么外卖 Eleme Rev]]+[1]!DataWeek[[#This Row],[食派士 Sherpas]]+[1]!DataWeek[[#This Row],[小程序支付 Mini App]]</f>
        <v>621.17000000000007</v>
      </c>
      <c r="AT39" s="3">
        <f>[1]!DataWeek[[#This Row],[实收营业额]]-[1]!DataWeek[[#This Row],[ELE, MT, X]]</f>
        <v>0</v>
      </c>
      <c r="AU39" s="3">
        <f>DataMonth[[#This Row],[实收营业额]]-DataMonth[[#This Row],[In Store]]</f>
        <v>1662.32</v>
      </c>
    </row>
    <row r="40" spans="1:47" x14ac:dyDescent="0.2">
      <c r="A40" s="8">
        <v>44404</v>
      </c>
      <c r="B40" s="3" t="s">
        <v>48</v>
      </c>
      <c r="C40" s="3">
        <v>29</v>
      </c>
      <c r="D40" s="3">
        <v>2316.5</v>
      </c>
      <c r="E40" s="3">
        <v>1778.96</v>
      </c>
      <c r="F40" s="3">
        <v>1778.96</v>
      </c>
      <c r="G40" s="3">
        <v>0</v>
      </c>
      <c r="H40" s="3">
        <v>4</v>
      </c>
      <c r="I40" s="3">
        <v>29</v>
      </c>
      <c r="J40" s="3">
        <v>61.34</v>
      </c>
      <c r="K40" s="3">
        <v>0</v>
      </c>
      <c r="L40" s="3">
        <v>0</v>
      </c>
      <c r="M40" s="3">
        <v>52</v>
      </c>
      <c r="N40" s="3">
        <v>0</v>
      </c>
      <c r="O40" s="3">
        <v>52</v>
      </c>
      <c r="P40" s="3">
        <v>0</v>
      </c>
      <c r="Q40" s="3">
        <v>0</v>
      </c>
      <c r="R40" s="3">
        <v>0</v>
      </c>
      <c r="S40" s="3">
        <v>0</v>
      </c>
      <c r="T40" s="3">
        <v>470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869.58</v>
      </c>
      <c r="AD40" s="3">
        <v>191.22</v>
      </c>
      <c r="AE40" s="3">
        <v>0</v>
      </c>
      <c r="AF40" s="3">
        <v>387.38</v>
      </c>
      <c r="AG40" s="3">
        <v>83.12</v>
      </c>
      <c r="AH40" s="3">
        <v>0</v>
      </c>
      <c r="AI40" s="3">
        <v>263.2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274.33999999999997</v>
      </c>
      <c r="AP40" s="3">
        <v>3</v>
      </c>
      <c r="AQ40" s="3">
        <v>0</v>
      </c>
      <c r="AR40" s="3">
        <v>0</v>
      </c>
      <c r="AS40" s="3">
        <f>[1]!DataWeek[[#This Row],[美团外卖 Meituan Rev]]+[1]!DataWeek[[#This Row],[饿了么外卖 Eleme Rev]]+[1]!DataWeek[[#This Row],[食派士 Sherpas]]+[1]!DataWeek[[#This Row],[小程序支付 Mini App]]</f>
        <v>1240.6300000000001</v>
      </c>
      <c r="AT40" s="3">
        <f>[1]!DataWeek[[#This Row],[实收营业额]]-[1]!DataWeek[[#This Row],[ELE, MT, X]]</f>
        <v>0</v>
      </c>
      <c r="AU40" s="3">
        <f>DataMonth[[#This Row],[实收营业额]]-DataMonth[[#This Row],[In Store]]</f>
        <v>1778.96</v>
      </c>
    </row>
    <row r="41" spans="1:47" x14ac:dyDescent="0.2">
      <c r="A41" s="8">
        <v>44404</v>
      </c>
      <c r="B41" s="3" t="s">
        <v>49</v>
      </c>
      <c r="C41" s="3">
        <v>93</v>
      </c>
      <c r="D41" s="3">
        <v>6717.5</v>
      </c>
      <c r="E41" s="3">
        <v>5296.86</v>
      </c>
      <c r="F41" s="3">
        <v>5296.86</v>
      </c>
      <c r="G41" s="3">
        <v>0</v>
      </c>
      <c r="H41" s="3">
        <v>30</v>
      </c>
      <c r="I41" s="3">
        <v>93</v>
      </c>
      <c r="J41" s="3">
        <v>56.96</v>
      </c>
      <c r="K41" s="3">
        <v>0</v>
      </c>
      <c r="L41" s="3">
        <v>0</v>
      </c>
      <c r="M41" s="3">
        <v>1115</v>
      </c>
      <c r="N41" s="3">
        <v>1115</v>
      </c>
      <c r="O41" s="3">
        <v>0</v>
      </c>
      <c r="P41" s="3">
        <v>708</v>
      </c>
      <c r="Q41" s="3">
        <v>0</v>
      </c>
      <c r="R41" s="3">
        <v>0</v>
      </c>
      <c r="S41" s="3">
        <v>0</v>
      </c>
      <c r="T41" s="3">
        <v>163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2136.7399999999998</v>
      </c>
      <c r="AD41" s="3">
        <v>469.26</v>
      </c>
      <c r="AE41" s="3">
        <v>1</v>
      </c>
      <c r="AF41" s="3">
        <v>1174.1199999999999</v>
      </c>
      <c r="AG41" s="3">
        <v>235.38</v>
      </c>
      <c r="AH41" s="3">
        <v>0</v>
      </c>
      <c r="AI41" s="3">
        <v>670</v>
      </c>
      <c r="AJ41" s="3">
        <v>45</v>
      </c>
      <c r="AK41" s="3">
        <v>0</v>
      </c>
      <c r="AL41" s="3">
        <v>0</v>
      </c>
      <c r="AM41" s="3">
        <v>0</v>
      </c>
      <c r="AN41" s="3">
        <v>0</v>
      </c>
      <c r="AO41" s="3">
        <v>704.64</v>
      </c>
      <c r="AP41" s="3">
        <v>0</v>
      </c>
      <c r="AQ41" s="3">
        <v>0</v>
      </c>
      <c r="AR41" s="3">
        <v>0</v>
      </c>
      <c r="AS41" s="3">
        <f>[1]!DataWeek[[#This Row],[美团外卖 Meituan Rev]]+[1]!DataWeek[[#This Row],[饿了么外卖 Eleme Rev]]+[1]!DataWeek[[#This Row],[食派士 Sherpas]]+[1]!DataWeek[[#This Row],[小程序支付 Mini App]]</f>
        <v>1558.14</v>
      </c>
      <c r="AT41" s="3">
        <f>[1]!DataWeek[[#This Row],[实收营业额]]-[1]!DataWeek[[#This Row],[ELE, MT, X]]</f>
        <v>203</v>
      </c>
      <c r="AU41" s="3">
        <f>DataMonth[[#This Row],[实收营业额]]-DataMonth[[#This Row],[In Store]]</f>
        <v>5093.8599999999997</v>
      </c>
    </row>
    <row r="42" spans="1:47" x14ac:dyDescent="0.2">
      <c r="A42" s="8">
        <v>44404</v>
      </c>
      <c r="B42" s="3" t="s">
        <v>50</v>
      </c>
      <c r="C42" s="3">
        <v>77</v>
      </c>
      <c r="D42" s="3">
        <v>5121.5</v>
      </c>
      <c r="E42" s="3">
        <v>4079.51</v>
      </c>
      <c r="F42" s="3">
        <v>4079.51</v>
      </c>
      <c r="G42" s="3">
        <v>0</v>
      </c>
      <c r="H42" s="3">
        <v>36</v>
      </c>
      <c r="I42" s="3">
        <v>77</v>
      </c>
      <c r="J42" s="3">
        <v>52.98</v>
      </c>
      <c r="K42" s="3">
        <v>0</v>
      </c>
      <c r="L42" s="3">
        <v>0</v>
      </c>
      <c r="M42" s="3">
        <v>1129</v>
      </c>
      <c r="N42" s="3">
        <v>728</v>
      </c>
      <c r="O42" s="3">
        <v>401</v>
      </c>
      <c r="P42" s="3">
        <v>567</v>
      </c>
      <c r="Q42" s="3">
        <v>0</v>
      </c>
      <c r="R42" s="3">
        <v>0</v>
      </c>
      <c r="S42" s="3">
        <v>0</v>
      </c>
      <c r="T42" s="3">
        <v>197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1332.23</v>
      </c>
      <c r="AD42" s="3">
        <v>292.77</v>
      </c>
      <c r="AE42" s="3">
        <v>1.5</v>
      </c>
      <c r="AF42" s="3">
        <v>854.28</v>
      </c>
      <c r="AG42" s="3">
        <v>183.72</v>
      </c>
      <c r="AH42" s="3">
        <v>0</v>
      </c>
      <c r="AI42" s="3">
        <v>445</v>
      </c>
      <c r="AJ42" s="3">
        <v>119</v>
      </c>
      <c r="AK42" s="3">
        <v>0</v>
      </c>
      <c r="AL42" s="3">
        <v>0</v>
      </c>
      <c r="AM42" s="3">
        <v>0</v>
      </c>
      <c r="AN42" s="3">
        <v>0</v>
      </c>
      <c r="AO42" s="3">
        <v>476.49</v>
      </c>
      <c r="AP42" s="3">
        <v>0</v>
      </c>
      <c r="AQ42" s="3">
        <v>0</v>
      </c>
      <c r="AR42" s="3">
        <v>0</v>
      </c>
      <c r="AS42" s="3">
        <f>[1]!DataWeek[[#This Row],[美团外卖 Meituan Rev]]+[1]!DataWeek[[#This Row],[饿了么外卖 Eleme Rev]]+[1]!DataWeek[[#This Row],[食派士 Sherpas]]+[1]!DataWeek[[#This Row],[小程序支付 Mini App]]</f>
        <v>944.72</v>
      </c>
      <c r="AT42" s="3">
        <f>[1]!DataWeek[[#This Row],[实收营业额]]-[1]!DataWeek[[#This Row],[ELE, MT, X]]</f>
        <v>315</v>
      </c>
      <c r="AU42" s="3">
        <f>DataMonth[[#This Row],[实收营业额]]-DataMonth[[#This Row],[In Store]]</f>
        <v>3764.51</v>
      </c>
    </row>
    <row r="43" spans="1:47" x14ac:dyDescent="0.2">
      <c r="A43" s="8">
        <v>44404</v>
      </c>
      <c r="B43" s="3" t="s">
        <v>51</v>
      </c>
      <c r="C43" s="3">
        <v>65</v>
      </c>
      <c r="D43" s="3">
        <v>5311</v>
      </c>
      <c r="E43" s="3">
        <v>4258.4399999999996</v>
      </c>
      <c r="F43" s="3">
        <v>4258.4399999999996</v>
      </c>
      <c r="G43" s="3">
        <v>0</v>
      </c>
      <c r="H43" s="3">
        <v>25</v>
      </c>
      <c r="I43" s="3">
        <v>65</v>
      </c>
      <c r="J43" s="3">
        <v>65.510000000000005</v>
      </c>
      <c r="K43" s="3">
        <v>104</v>
      </c>
      <c r="L43" s="3">
        <v>0</v>
      </c>
      <c r="M43" s="3">
        <v>1008</v>
      </c>
      <c r="N43" s="3">
        <v>736</v>
      </c>
      <c r="O43" s="3">
        <v>272</v>
      </c>
      <c r="P43" s="3">
        <v>364</v>
      </c>
      <c r="Q43" s="3">
        <v>45</v>
      </c>
      <c r="R43" s="3">
        <v>45</v>
      </c>
      <c r="S43" s="3">
        <v>0</v>
      </c>
      <c r="T43" s="3">
        <v>255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1606.47</v>
      </c>
      <c r="AD43" s="3">
        <v>352.63</v>
      </c>
      <c r="AE43" s="3">
        <v>0</v>
      </c>
      <c r="AF43" s="3">
        <v>875.97</v>
      </c>
      <c r="AG43" s="3">
        <v>187.53</v>
      </c>
      <c r="AH43" s="3">
        <v>0</v>
      </c>
      <c r="AI43" s="3">
        <v>429.4</v>
      </c>
      <c r="AJ43" s="3">
        <v>83</v>
      </c>
      <c r="AK43" s="3">
        <v>0</v>
      </c>
      <c r="AL43" s="3">
        <v>0</v>
      </c>
      <c r="AM43" s="3">
        <v>0</v>
      </c>
      <c r="AN43" s="3">
        <v>0</v>
      </c>
      <c r="AO43" s="3">
        <v>540.16</v>
      </c>
      <c r="AP43" s="3">
        <v>0</v>
      </c>
      <c r="AQ43" s="3">
        <v>0</v>
      </c>
      <c r="AR43" s="3">
        <v>0</v>
      </c>
      <c r="AS43" s="3">
        <f>[1]!DataWeek[[#This Row],[美团外卖 Meituan Rev]]+[1]!DataWeek[[#This Row],[饿了么外卖 Eleme Rev]]+[1]!DataWeek[[#This Row],[食派士 Sherpas]]+[1]!DataWeek[[#This Row],[小程序支付 Mini App]]</f>
        <v>1556.92</v>
      </c>
      <c r="AT43" s="3">
        <f>[1]!DataWeek[[#This Row],[实收营业额]]-[1]!DataWeek[[#This Row],[ELE, MT, X]]</f>
        <v>98</v>
      </c>
      <c r="AU43" s="3">
        <f>DataMonth[[#This Row],[实收营业额]]-DataMonth[[#This Row],[In Store]]</f>
        <v>4160.4399999999996</v>
      </c>
    </row>
    <row r="44" spans="1:47" x14ac:dyDescent="0.2">
      <c r="A44" s="8">
        <v>44404</v>
      </c>
      <c r="B44" s="3" t="s">
        <v>52</v>
      </c>
      <c r="C44" s="3">
        <v>118</v>
      </c>
      <c r="D44" s="3">
        <v>9854.5</v>
      </c>
      <c r="E44" s="3">
        <v>7228.07</v>
      </c>
      <c r="F44" s="3">
        <v>7228.07</v>
      </c>
      <c r="G44" s="3">
        <v>0</v>
      </c>
      <c r="H44" s="3">
        <v>15</v>
      </c>
      <c r="I44" s="3">
        <v>118</v>
      </c>
      <c r="J44" s="3">
        <v>61.25</v>
      </c>
      <c r="K44" s="3">
        <v>0</v>
      </c>
      <c r="L44" s="3">
        <v>0</v>
      </c>
      <c r="M44" s="3">
        <v>398</v>
      </c>
      <c r="N44" s="3">
        <v>271</v>
      </c>
      <c r="O44" s="3">
        <v>127</v>
      </c>
      <c r="P44" s="3">
        <v>249</v>
      </c>
      <c r="Q44" s="3">
        <v>0</v>
      </c>
      <c r="R44" s="3">
        <v>0</v>
      </c>
      <c r="S44" s="3">
        <v>0</v>
      </c>
      <c r="T44" s="3">
        <v>398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4435.88</v>
      </c>
      <c r="AD44" s="3">
        <v>973.82</v>
      </c>
      <c r="AE44" s="3">
        <v>0.5</v>
      </c>
      <c r="AF44" s="3">
        <v>1747.19</v>
      </c>
      <c r="AG44" s="3">
        <v>376.31</v>
      </c>
      <c r="AH44" s="3">
        <v>0</v>
      </c>
      <c r="AI44" s="3">
        <v>1275.8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1350.13</v>
      </c>
      <c r="AP44" s="3">
        <v>0</v>
      </c>
      <c r="AQ44" s="3">
        <v>0</v>
      </c>
      <c r="AR44" s="3">
        <v>0</v>
      </c>
      <c r="AS44" s="3">
        <f>[1]!DataWeek[[#This Row],[美团外卖 Meituan Rev]]+[1]!DataWeek[[#This Row],[饿了么外卖 Eleme Rev]]+[1]!DataWeek[[#This Row],[食派士 Sherpas]]+[1]!DataWeek[[#This Row],[小程序支付 Mini App]]</f>
        <v>2591.58</v>
      </c>
      <c r="AT44" s="3">
        <f>[1]!DataWeek[[#This Row],[实收营业额]]-[1]!DataWeek[[#This Row],[ELE, MT, X]]</f>
        <v>0</v>
      </c>
      <c r="AU44" s="3">
        <f>DataMonth[[#This Row],[实收营业额]]-DataMonth[[#This Row],[In Store]]</f>
        <v>7228.07</v>
      </c>
    </row>
    <row r="45" spans="1:47" x14ac:dyDescent="0.2">
      <c r="A45" s="8">
        <v>44404</v>
      </c>
      <c r="B45" s="3" t="s">
        <v>53</v>
      </c>
      <c r="C45" s="3">
        <v>73</v>
      </c>
      <c r="D45" s="3">
        <v>5461</v>
      </c>
      <c r="E45" s="3">
        <v>4234.04</v>
      </c>
      <c r="F45" s="3">
        <v>4234.04</v>
      </c>
      <c r="G45" s="3">
        <v>0</v>
      </c>
      <c r="H45" s="3">
        <v>18</v>
      </c>
      <c r="I45" s="3">
        <v>71</v>
      </c>
      <c r="J45" s="3">
        <v>59.63</v>
      </c>
      <c r="K45" s="3">
        <v>50</v>
      </c>
      <c r="L45" s="3">
        <v>0</v>
      </c>
      <c r="M45" s="3">
        <v>894</v>
      </c>
      <c r="N45" s="3">
        <v>768</v>
      </c>
      <c r="O45" s="3">
        <v>126</v>
      </c>
      <c r="P45" s="3">
        <v>188</v>
      </c>
      <c r="Q45" s="3">
        <v>0</v>
      </c>
      <c r="R45" s="3">
        <v>0</v>
      </c>
      <c r="S45" s="3">
        <v>0</v>
      </c>
      <c r="T45" s="3">
        <v>69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1491.08</v>
      </c>
      <c r="AD45" s="3">
        <v>327.42</v>
      </c>
      <c r="AE45" s="3">
        <v>0.5</v>
      </c>
      <c r="AF45" s="3">
        <v>1541.96</v>
      </c>
      <c r="AG45" s="3">
        <v>322.04000000000002</v>
      </c>
      <c r="AH45" s="3">
        <v>0</v>
      </c>
      <c r="AI45" s="3">
        <v>577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649.46</v>
      </c>
      <c r="AP45" s="3">
        <v>0</v>
      </c>
      <c r="AQ45" s="3">
        <v>0</v>
      </c>
      <c r="AR45" s="3">
        <v>0</v>
      </c>
      <c r="AS45" s="3">
        <f>[1]!DataWeek[[#This Row],[美团外卖 Meituan Rev]]+[1]!DataWeek[[#This Row],[饿了么外卖 Eleme Rev]]+[1]!DataWeek[[#This Row],[食派士 Sherpas]]+[1]!DataWeek[[#This Row],[小程序支付 Mini App]]</f>
        <v>958.91</v>
      </c>
      <c r="AT45" s="3">
        <f>[1]!DataWeek[[#This Row],[实收营业额]]-[1]!DataWeek[[#This Row],[ELE, MT, X]]</f>
        <v>98.000000000000114</v>
      </c>
      <c r="AU45" s="3">
        <f>DataMonth[[#This Row],[实收营业额]]-DataMonth[[#This Row],[In Store]]</f>
        <v>4136.04</v>
      </c>
    </row>
    <row r="46" spans="1:47" x14ac:dyDescent="0.2">
      <c r="A46" s="8">
        <v>44404</v>
      </c>
      <c r="B46" s="3" t="s">
        <v>54</v>
      </c>
      <c r="C46" s="3">
        <v>82</v>
      </c>
      <c r="D46" s="3">
        <v>6935.5</v>
      </c>
      <c r="E46" s="3">
        <v>5222.55</v>
      </c>
      <c r="F46" s="3">
        <v>5222.55</v>
      </c>
      <c r="G46" s="3">
        <v>0</v>
      </c>
      <c r="H46" s="3">
        <v>26</v>
      </c>
      <c r="I46" s="3">
        <v>82</v>
      </c>
      <c r="J46" s="3">
        <v>63.69</v>
      </c>
      <c r="K46" s="3">
        <v>238</v>
      </c>
      <c r="L46" s="3">
        <v>0</v>
      </c>
      <c r="M46" s="3">
        <v>792</v>
      </c>
      <c r="N46" s="3">
        <v>366</v>
      </c>
      <c r="O46" s="3">
        <v>426</v>
      </c>
      <c r="P46" s="3">
        <v>553</v>
      </c>
      <c r="Q46" s="3">
        <v>0</v>
      </c>
      <c r="R46" s="3">
        <v>0</v>
      </c>
      <c r="S46" s="3">
        <v>0</v>
      </c>
      <c r="T46" s="3">
        <v>182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2111.02</v>
      </c>
      <c r="AD46" s="3">
        <v>497.98</v>
      </c>
      <c r="AE46" s="3">
        <v>1.5</v>
      </c>
      <c r="AF46" s="3">
        <v>1346.53</v>
      </c>
      <c r="AG46" s="3">
        <v>287.47000000000003</v>
      </c>
      <c r="AH46" s="3">
        <v>0</v>
      </c>
      <c r="AI46" s="3">
        <v>557</v>
      </c>
      <c r="AJ46" s="3">
        <v>369</v>
      </c>
      <c r="AK46" s="3">
        <v>0</v>
      </c>
      <c r="AL46" s="3">
        <v>0</v>
      </c>
      <c r="AM46" s="3">
        <v>0</v>
      </c>
      <c r="AN46" s="3">
        <v>0</v>
      </c>
      <c r="AO46" s="3">
        <v>785.45</v>
      </c>
      <c r="AP46" s="3">
        <v>5</v>
      </c>
      <c r="AQ46" s="3">
        <v>0</v>
      </c>
      <c r="AR46" s="3">
        <v>0</v>
      </c>
      <c r="AS46" s="3">
        <f>[1]!DataWeek[[#This Row],[美团外卖 Meituan Rev]]+[1]!DataWeek[[#This Row],[饿了么外卖 Eleme Rev]]+[1]!DataWeek[[#This Row],[食派士 Sherpas]]+[1]!DataWeek[[#This Row],[小程序支付 Mini App]]</f>
        <v>1196.3600000000001</v>
      </c>
      <c r="AT46" s="3">
        <f>[1]!DataWeek[[#This Row],[实收营业额]]-[1]!DataWeek[[#This Row],[ELE, MT, X]]</f>
        <v>61.999999999999773</v>
      </c>
      <c r="AU46" s="3">
        <f>DataMonth[[#This Row],[实收营业额]]-DataMonth[[#This Row],[In Store]]</f>
        <v>5160.55</v>
      </c>
    </row>
    <row r="47" spans="1:47" x14ac:dyDescent="0.2">
      <c r="A47" s="8">
        <v>44404</v>
      </c>
      <c r="B47" s="3" t="s">
        <v>55</v>
      </c>
      <c r="C47" s="3">
        <v>55</v>
      </c>
      <c r="D47" s="3">
        <v>4686.5</v>
      </c>
      <c r="E47" s="3">
        <v>3568.64</v>
      </c>
      <c r="F47" s="3">
        <v>3568.64</v>
      </c>
      <c r="G47" s="3">
        <v>0</v>
      </c>
      <c r="H47" s="3">
        <v>8</v>
      </c>
      <c r="I47" s="3">
        <v>55</v>
      </c>
      <c r="J47" s="3">
        <v>64.88</v>
      </c>
      <c r="K47" s="3">
        <v>0</v>
      </c>
      <c r="L47" s="3">
        <v>0</v>
      </c>
      <c r="M47" s="3">
        <v>242</v>
      </c>
      <c r="N47" s="3">
        <v>0</v>
      </c>
      <c r="O47" s="3">
        <v>242</v>
      </c>
      <c r="P47" s="3">
        <v>78</v>
      </c>
      <c r="Q47" s="3">
        <v>0</v>
      </c>
      <c r="R47" s="3">
        <v>0</v>
      </c>
      <c r="S47" s="3">
        <v>0</v>
      </c>
      <c r="T47" s="3">
        <v>169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2925.67</v>
      </c>
      <c r="AD47" s="3">
        <v>642.33000000000004</v>
      </c>
      <c r="AE47" s="3">
        <v>0.5</v>
      </c>
      <c r="AF47" s="3">
        <v>153.97</v>
      </c>
      <c r="AG47" s="3">
        <v>32.53</v>
      </c>
      <c r="AH47" s="3">
        <v>0</v>
      </c>
      <c r="AI47" s="3">
        <v>442.5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674.86</v>
      </c>
      <c r="AP47" s="3">
        <v>8</v>
      </c>
      <c r="AQ47" s="3">
        <v>0</v>
      </c>
      <c r="AR47" s="3">
        <v>0</v>
      </c>
      <c r="AS47" s="3">
        <f>[1]!DataWeek[[#This Row],[美团外卖 Meituan Rev]]+[1]!DataWeek[[#This Row],[饿了么外卖 Eleme Rev]]+[1]!DataWeek[[#This Row],[食派士 Sherpas]]+[1]!DataWeek[[#This Row],[小程序支付 Mini App]]</f>
        <v>1019.3599999999999</v>
      </c>
      <c r="AT47" s="3">
        <f>[1]!DataWeek[[#This Row],[实收营业额]]-[1]!DataWeek[[#This Row],[ELE, MT, X]]</f>
        <v>0</v>
      </c>
      <c r="AU47" s="3">
        <f>DataMonth[[#This Row],[实收营业额]]-DataMonth[[#This Row],[In Store]]</f>
        <v>3568.64</v>
      </c>
    </row>
    <row r="48" spans="1:47" x14ac:dyDescent="0.2">
      <c r="A48" s="8">
        <v>44403</v>
      </c>
      <c r="B48" s="3" t="s">
        <v>47</v>
      </c>
      <c r="C48" s="3">
        <v>6</v>
      </c>
      <c r="D48" s="3">
        <v>471.5</v>
      </c>
      <c r="E48" s="3">
        <v>352.23</v>
      </c>
      <c r="F48" s="3">
        <v>352.23</v>
      </c>
      <c r="G48" s="3">
        <v>0</v>
      </c>
      <c r="H48" s="3">
        <v>1</v>
      </c>
      <c r="I48" s="3">
        <v>6</v>
      </c>
      <c r="J48" s="3">
        <v>58.71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166.33</v>
      </c>
      <c r="AD48" s="3">
        <v>36.51</v>
      </c>
      <c r="AE48" s="3">
        <v>0</v>
      </c>
      <c r="AF48" s="3">
        <v>185.9</v>
      </c>
      <c r="AG48" s="3">
        <v>39.1</v>
      </c>
      <c r="AH48" s="3">
        <v>0</v>
      </c>
      <c r="AI48" s="3">
        <v>43.66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75.61</v>
      </c>
      <c r="AP48" s="3">
        <v>0</v>
      </c>
      <c r="AQ48" s="3">
        <v>0</v>
      </c>
      <c r="AR48" s="3">
        <v>0</v>
      </c>
      <c r="AS48" s="3">
        <f>[1]!DataWeek[[#This Row],[美团外卖 Meituan Rev]]+[1]!DataWeek[[#This Row],[饿了么外卖 Eleme Rev]]+[1]!DataWeek[[#This Row],[食派士 Sherpas]]+[1]!DataWeek[[#This Row],[小程序支付 Mini App]]</f>
        <v>1428.02</v>
      </c>
      <c r="AT48" s="3">
        <f>[1]!DataWeek[[#This Row],[实收营业额]]-[1]!DataWeek[[#This Row],[ELE, MT, X]]</f>
        <v>147</v>
      </c>
      <c r="AU48" s="3">
        <f>DataMonth[[#This Row],[实收营业额]]-DataMonth[[#This Row],[In Store]]</f>
        <v>205.23000000000002</v>
      </c>
    </row>
    <row r="49" spans="1:47" x14ac:dyDescent="0.2">
      <c r="A49" s="8">
        <v>44403</v>
      </c>
      <c r="B49" s="3" t="s">
        <v>48</v>
      </c>
      <c r="C49" s="3">
        <v>24</v>
      </c>
      <c r="D49" s="3">
        <v>2058</v>
      </c>
      <c r="E49" s="3">
        <v>1533.43</v>
      </c>
      <c r="F49" s="3">
        <v>1533.43</v>
      </c>
      <c r="G49" s="3">
        <v>0</v>
      </c>
      <c r="H49" s="3">
        <v>3</v>
      </c>
      <c r="I49" s="3">
        <v>22</v>
      </c>
      <c r="J49" s="3">
        <v>69.7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268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1081.1600000000001</v>
      </c>
      <c r="AD49" s="3">
        <v>237.44</v>
      </c>
      <c r="AE49" s="3">
        <v>0.5</v>
      </c>
      <c r="AF49" s="3">
        <v>184.27</v>
      </c>
      <c r="AG49" s="3">
        <v>40.229999999999997</v>
      </c>
      <c r="AH49" s="3">
        <v>0</v>
      </c>
      <c r="AI49" s="3">
        <v>246.4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277.67</v>
      </c>
      <c r="AP49" s="3">
        <v>0</v>
      </c>
      <c r="AQ49" s="3">
        <v>0</v>
      </c>
      <c r="AR49" s="3">
        <v>0</v>
      </c>
      <c r="AS49" s="3">
        <f>[1]!DataWeek[[#This Row],[美团外卖 Meituan Rev]]+[1]!DataWeek[[#This Row],[饿了么外卖 Eleme Rev]]+[1]!DataWeek[[#This Row],[食派士 Sherpas]]+[1]!DataWeek[[#This Row],[小程序支付 Mini App]]</f>
        <v>1545.81</v>
      </c>
      <c r="AT49" s="3">
        <f>[1]!DataWeek[[#This Row],[实收营业额]]-[1]!DataWeek[[#This Row],[ELE, MT, X]]</f>
        <v>0</v>
      </c>
      <c r="AU49" s="3">
        <f>DataMonth[[#This Row],[实收营业额]]-DataMonth[[#This Row],[In Store]]</f>
        <v>1533.43</v>
      </c>
    </row>
    <row r="50" spans="1:47" x14ac:dyDescent="0.2">
      <c r="A50" s="8">
        <v>44403</v>
      </c>
      <c r="B50" s="3" t="s">
        <v>49</v>
      </c>
      <c r="C50" s="3">
        <v>63</v>
      </c>
      <c r="D50" s="3">
        <v>6056.5</v>
      </c>
      <c r="E50" s="3">
        <v>4832.3999999999996</v>
      </c>
      <c r="F50" s="3">
        <v>4832.3999999999996</v>
      </c>
      <c r="G50" s="3">
        <v>0</v>
      </c>
      <c r="H50" s="3">
        <v>19</v>
      </c>
      <c r="I50" s="3">
        <v>63</v>
      </c>
      <c r="J50" s="3">
        <v>76.7</v>
      </c>
      <c r="K50" s="3">
        <v>0</v>
      </c>
      <c r="L50" s="3">
        <v>0</v>
      </c>
      <c r="M50" s="3">
        <v>565</v>
      </c>
      <c r="N50" s="3">
        <v>565</v>
      </c>
      <c r="O50" s="3">
        <v>0</v>
      </c>
      <c r="P50" s="3">
        <v>782</v>
      </c>
      <c r="Q50" s="3">
        <v>0</v>
      </c>
      <c r="R50" s="3">
        <v>0</v>
      </c>
      <c r="S50" s="3">
        <v>0</v>
      </c>
      <c r="T50" s="3">
        <v>411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2330.9</v>
      </c>
      <c r="AD50" s="3">
        <v>512.1</v>
      </c>
      <c r="AE50" s="3">
        <v>2</v>
      </c>
      <c r="AF50" s="3">
        <v>743.5</v>
      </c>
      <c r="AG50" s="3">
        <v>142.19999999999999</v>
      </c>
      <c r="AH50" s="3">
        <v>0</v>
      </c>
      <c r="AI50" s="3">
        <v>567.79999999999995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654.29999999999995</v>
      </c>
      <c r="AP50" s="3">
        <v>0</v>
      </c>
      <c r="AQ50" s="3">
        <v>0</v>
      </c>
      <c r="AR50" s="3">
        <v>0</v>
      </c>
      <c r="AS50" s="3">
        <f>[1]!DataWeek[[#This Row],[美团外卖 Meituan Rev]]+[1]!DataWeek[[#This Row],[饿了么外卖 Eleme Rev]]+[1]!DataWeek[[#This Row],[食派士 Sherpas]]+[1]!DataWeek[[#This Row],[小程序支付 Mini App]]</f>
        <v>3168.87</v>
      </c>
      <c r="AT50" s="3">
        <f>[1]!DataWeek[[#This Row],[实收营业额]]-[1]!DataWeek[[#This Row],[ELE, MT, X]]</f>
        <v>1897</v>
      </c>
      <c r="AU50" s="3">
        <f>DataMonth[[#This Row],[实收营业额]]-DataMonth[[#This Row],[In Store]]</f>
        <v>2935.3999999999996</v>
      </c>
    </row>
    <row r="51" spans="1:47" x14ac:dyDescent="0.2">
      <c r="A51" s="8">
        <v>44403</v>
      </c>
      <c r="B51" s="3" t="s">
        <v>50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f>[1]!DataWeek[[#This Row],[美团外卖 Meituan Rev]]+[1]!DataWeek[[#This Row],[饿了么外卖 Eleme Rev]]+[1]!DataWeek[[#This Row],[食派士 Sherpas]]+[1]!DataWeek[[#This Row],[小程序支付 Mini App]]</f>
        <v>2058.4700000000003</v>
      </c>
      <c r="AT51" s="3">
        <f>[1]!DataWeek[[#This Row],[实收营业额]]-[1]!DataWeek[[#This Row],[ELE, MT, X]]</f>
        <v>145.99999999999955</v>
      </c>
      <c r="AU51" s="3">
        <f>DataMonth[[#This Row],[实收营业额]]-DataMonth[[#This Row],[In Store]]</f>
        <v>-145.99999999999955</v>
      </c>
    </row>
    <row r="52" spans="1:47" x14ac:dyDescent="0.2">
      <c r="A52" s="8">
        <v>44403</v>
      </c>
      <c r="B52" s="3" t="s">
        <v>51</v>
      </c>
      <c r="C52" s="3">
        <v>78</v>
      </c>
      <c r="D52" s="3">
        <v>7427.5</v>
      </c>
      <c r="E52" s="3">
        <v>5723.49</v>
      </c>
      <c r="F52" s="3">
        <v>5723.49</v>
      </c>
      <c r="G52" s="3">
        <v>0</v>
      </c>
      <c r="H52" s="3">
        <v>19</v>
      </c>
      <c r="I52" s="3">
        <v>78</v>
      </c>
      <c r="J52" s="3">
        <v>73.38</v>
      </c>
      <c r="K52" s="3">
        <v>76</v>
      </c>
      <c r="L52" s="3">
        <v>0</v>
      </c>
      <c r="M52" s="3">
        <v>681</v>
      </c>
      <c r="N52" s="3">
        <v>600</v>
      </c>
      <c r="O52" s="3">
        <v>81</v>
      </c>
      <c r="P52" s="3">
        <v>190</v>
      </c>
      <c r="Q52" s="3">
        <v>0</v>
      </c>
      <c r="R52" s="3">
        <v>0</v>
      </c>
      <c r="S52" s="3">
        <v>0</v>
      </c>
      <c r="T52" s="3">
        <v>184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2970.74</v>
      </c>
      <c r="AD52" s="3">
        <v>652.05999999999995</v>
      </c>
      <c r="AE52" s="3">
        <v>0</v>
      </c>
      <c r="AF52" s="3">
        <v>1621.75</v>
      </c>
      <c r="AG52" s="3">
        <v>344.25</v>
      </c>
      <c r="AH52" s="3">
        <v>0</v>
      </c>
      <c r="AI52" s="3">
        <v>658.7</v>
      </c>
      <c r="AJ52" s="3">
        <v>49</v>
      </c>
      <c r="AK52" s="3">
        <v>0</v>
      </c>
      <c r="AL52" s="3">
        <v>0</v>
      </c>
      <c r="AM52" s="3">
        <v>0</v>
      </c>
      <c r="AN52" s="3">
        <v>0</v>
      </c>
      <c r="AO52" s="3">
        <v>996.31</v>
      </c>
      <c r="AP52" s="3">
        <v>5</v>
      </c>
      <c r="AQ52" s="3">
        <v>0</v>
      </c>
      <c r="AR52" s="3">
        <v>0</v>
      </c>
      <c r="AS52" s="3">
        <f>[1]!DataWeek[[#This Row],[美团外卖 Meituan Rev]]+[1]!DataWeek[[#This Row],[饿了么外卖 Eleme Rev]]+[1]!DataWeek[[#This Row],[食派士 Sherpas]]+[1]!DataWeek[[#This Row],[小程序支付 Mini App]]</f>
        <v>2951.8199999999997</v>
      </c>
      <c r="AT52" s="3">
        <f>[1]!DataWeek[[#This Row],[实收营业额]]-[1]!DataWeek[[#This Row],[ELE, MT, X]]</f>
        <v>637.00000000000045</v>
      </c>
      <c r="AU52" s="3">
        <f>DataMonth[[#This Row],[实收营业额]]-DataMonth[[#This Row],[In Store]]</f>
        <v>5086.49</v>
      </c>
    </row>
    <row r="53" spans="1:47" x14ac:dyDescent="0.2">
      <c r="A53" s="8">
        <v>44403</v>
      </c>
      <c r="B53" s="3" t="s">
        <v>52</v>
      </c>
      <c r="C53" s="3">
        <v>39</v>
      </c>
      <c r="D53" s="3">
        <v>3277</v>
      </c>
      <c r="E53" s="3">
        <v>2468.35</v>
      </c>
      <c r="F53" s="3">
        <v>2468.35</v>
      </c>
      <c r="G53" s="3">
        <v>0</v>
      </c>
      <c r="H53" s="3">
        <v>2</v>
      </c>
      <c r="I53" s="3">
        <v>39</v>
      </c>
      <c r="J53" s="3">
        <v>63.29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76</v>
      </c>
      <c r="Q53" s="3">
        <v>0</v>
      </c>
      <c r="R53" s="3">
        <v>0</v>
      </c>
      <c r="S53" s="3">
        <v>0</v>
      </c>
      <c r="T53" s="3">
        <v>266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1751.9</v>
      </c>
      <c r="AD53" s="3">
        <v>387.1</v>
      </c>
      <c r="AE53" s="3">
        <v>1</v>
      </c>
      <c r="AF53" s="3">
        <v>374.45</v>
      </c>
      <c r="AG53" s="3">
        <v>77.55</v>
      </c>
      <c r="AH53" s="3">
        <v>0</v>
      </c>
      <c r="AI53" s="3">
        <v>343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464.65</v>
      </c>
      <c r="AP53" s="3">
        <v>0</v>
      </c>
      <c r="AQ53" s="3">
        <v>0</v>
      </c>
      <c r="AR53" s="3">
        <v>0</v>
      </c>
      <c r="AS53" s="3">
        <f>[1]!DataWeek[[#This Row],[美团外卖 Meituan Rev]]+[1]!DataWeek[[#This Row],[饿了么外卖 Eleme Rev]]+[1]!DataWeek[[#This Row],[食派士 Sherpas]]+[1]!DataWeek[[#This Row],[小程序支付 Mini App]]</f>
        <v>5268.79</v>
      </c>
      <c r="AT53" s="3">
        <f>[1]!DataWeek[[#This Row],[实收营业额]]-[1]!DataWeek[[#This Row],[ELE, MT, X]]</f>
        <v>299</v>
      </c>
      <c r="AU53" s="3">
        <f>DataMonth[[#This Row],[实收营业额]]-DataMonth[[#This Row],[In Store]]</f>
        <v>2169.35</v>
      </c>
    </row>
    <row r="54" spans="1:47" x14ac:dyDescent="0.2">
      <c r="A54" s="8">
        <v>44403</v>
      </c>
      <c r="B54" s="3" t="s">
        <v>53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f>[1]!DataWeek[[#This Row],[美团外卖 Meituan Rev]]+[1]!DataWeek[[#This Row],[饿了么外卖 Eleme Rev]]+[1]!DataWeek[[#This Row],[食派士 Sherpas]]+[1]!DataWeek[[#This Row],[小程序支付 Mini App]]</f>
        <v>2573.5699999999997</v>
      </c>
      <c r="AT54" s="3">
        <f>[1]!DataWeek[[#This Row],[实收营业额]]-[1]!DataWeek[[#This Row],[ELE, MT, X]]</f>
        <v>97.000000000000455</v>
      </c>
      <c r="AU54" s="3">
        <f>DataMonth[[#This Row],[实收营业额]]-DataMonth[[#This Row],[In Store]]</f>
        <v>-97.000000000000455</v>
      </c>
    </row>
    <row r="55" spans="1:47" x14ac:dyDescent="0.2">
      <c r="A55" s="8">
        <v>44403</v>
      </c>
      <c r="B55" s="3" t="s">
        <v>54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f>[1]!DataWeek[[#This Row],[美团外卖 Meituan Rev]]+[1]!DataWeek[[#This Row],[饿了么外卖 Eleme Rev]]+[1]!DataWeek[[#This Row],[食派士 Sherpas]]+[1]!DataWeek[[#This Row],[小程序支付 Mini App]]</f>
        <v>3349.74</v>
      </c>
      <c r="AT55" s="3">
        <f>[1]!DataWeek[[#This Row],[实收营业额]]-[1]!DataWeek[[#This Row],[ELE, MT, X]]</f>
        <v>887</v>
      </c>
      <c r="AU55" s="3">
        <f>DataMonth[[#This Row],[实收营业额]]-DataMonth[[#This Row],[In Store]]</f>
        <v>-887</v>
      </c>
    </row>
    <row r="56" spans="1:47" x14ac:dyDescent="0.2">
      <c r="A56" s="8">
        <v>44403</v>
      </c>
      <c r="B56" s="3" t="s">
        <v>55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f>[1]!DataWeek[[#This Row],[美团外卖 Meituan Rev]]+[1]!DataWeek[[#This Row],[饿了么外卖 Eleme Rev]]+[1]!DataWeek[[#This Row],[食派士 Sherpas]]+[1]!DataWeek[[#This Row],[小程序支付 Mini App]]</f>
        <v>2796.31</v>
      </c>
      <c r="AT56" s="3">
        <f>[1]!DataWeek[[#This Row],[实收营业额]]-[1]!DataWeek[[#This Row],[ELE, MT, X]]</f>
        <v>67</v>
      </c>
      <c r="AU56" s="3">
        <f>DataMonth[[#This Row],[实收营业额]]-DataMonth[[#This Row],[In Store]]</f>
        <v>-67</v>
      </c>
    </row>
    <row r="57" spans="1:47" x14ac:dyDescent="0.2">
      <c r="A57" s="8">
        <v>44402</v>
      </c>
      <c r="B57" s="3" t="s">
        <v>47</v>
      </c>
      <c r="C57" s="3">
        <v>6</v>
      </c>
      <c r="D57" s="3">
        <v>797.5</v>
      </c>
      <c r="E57" s="3">
        <v>621.16999999999996</v>
      </c>
      <c r="F57" s="3">
        <v>621.16999999999996</v>
      </c>
      <c r="G57" s="3">
        <v>0</v>
      </c>
      <c r="H57" s="3">
        <v>0</v>
      </c>
      <c r="I57" s="3">
        <v>6</v>
      </c>
      <c r="J57" s="3">
        <v>103.53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315.29000000000002</v>
      </c>
      <c r="AD57" s="3">
        <v>69.209999999999994</v>
      </c>
      <c r="AE57" s="3">
        <v>0</v>
      </c>
      <c r="AF57" s="3">
        <v>305.88</v>
      </c>
      <c r="AG57" s="3">
        <v>64.62</v>
      </c>
      <c r="AH57" s="3">
        <v>0</v>
      </c>
      <c r="AI57" s="3">
        <v>42.5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133.83000000000001</v>
      </c>
      <c r="AP57" s="3">
        <v>0</v>
      </c>
      <c r="AQ57" s="3">
        <v>0</v>
      </c>
      <c r="AR57" s="3">
        <v>0</v>
      </c>
      <c r="AS57" s="3">
        <f>[1]!DataWeek[[#This Row],[美团外卖 Meituan Rev]]+[1]!DataWeek[[#This Row],[饿了么外卖 Eleme Rev]]+[1]!DataWeek[[#This Row],[食派士 Sherpas]]+[1]!DataWeek[[#This Row],[小程序支付 Mini App]]</f>
        <v>1616.56</v>
      </c>
      <c r="AT57" s="3">
        <f>[1]!DataWeek[[#This Row],[实收营业额]]-[1]!DataWeek[[#This Row],[ELE, MT, X]]</f>
        <v>426</v>
      </c>
      <c r="AU57" s="3">
        <f>DataMonth[[#This Row],[实收营业额]]-DataMonth[[#This Row],[In Store]]</f>
        <v>195.16999999999996</v>
      </c>
    </row>
    <row r="58" spans="1:47" x14ac:dyDescent="0.2">
      <c r="A58" s="8">
        <v>44402</v>
      </c>
      <c r="B58" s="3" t="s">
        <v>48</v>
      </c>
      <c r="C58" s="3">
        <v>17</v>
      </c>
      <c r="D58" s="3">
        <v>1651</v>
      </c>
      <c r="E58" s="3">
        <v>1240.6300000000001</v>
      </c>
      <c r="F58" s="3">
        <v>1240.6300000000001</v>
      </c>
      <c r="G58" s="3">
        <v>0</v>
      </c>
      <c r="H58" s="3">
        <v>1</v>
      </c>
      <c r="I58" s="3">
        <v>17</v>
      </c>
      <c r="J58" s="3">
        <v>72.98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83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1020.49</v>
      </c>
      <c r="AD58" s="3">
        <v>224.01</v>
      </c>
      <c r="AE58" s="3">
        <v>0</v>
      </c>
      <c r="AF58" s="3">
        <v>137.13999999999999</v>
      </c>
      <c r="AG58" s="3">
        <v>29.36</v>
      </c>
      <c r="AH58" s="3">
        <v>0</v>
      </c>
      <c r="AI58" s="3">
        <v>157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253.37</v>
      </c>
      <c r="AP58" s="3">
        <v>0</v>
      </c>
      <c r="AQ58" s="3">
        <v>0</v>
      </c>
      <c r="AR58" s="3">
        <v>0</v>
      </c>
      <c r="AS58" s="3">
        <f>[1]!DataWeek[[#This Row],[美团外卖 Meituan Rev]]+[1]!DataWeek[[#This Row],[饿了么外卖 Eleme Rev]]+[1]!DataWeek[[#This Row],[食派士 Sherpas]]+[1]!DataWeek[[#This Row],[小程序支付 Mini App]]</f>
        <v>1770.0900000000001</v>
      </c>
      <c r="AT58" s="3">
        <f>[1]!DataWeek[[#This Row],[实收营业额]]-[1]!DataWeek[[#This Row],[ELE, MT, X]]</f>
        <v>0</v>
      </c>
      <c r="AU58" s="3">
        <f>DataMonth[[#This Row],[实收营业额]]-DataMonth[[#This Row],[In Store]]</f>
        <v>1240.6300000000001</v>
      </c>
    </row>
    <row r="59" spans="1:47" x14ac:dyDescent="0.2">
      <c r="A59" s="8">
        <v>44402</v>
      </c>
      <c r="B59" s="3" t="s">
        <v>49</v>
      </c>
      <c r="C59" s="3">
        <v>23</v>
      </c>
      <c r="D59" s="3">
        <v>2145</v>
      </c>
      <c r="E59" s="3">
        <v>1761.14</v>
      </c>
      <c r="F59" s="3">
        <v>1761.14</v>
      </c>
      <c r="G59" s="3">
        <v>0</v>
      </c>
      <c r="H59" s="3">
        <v>9</v>
      </c>
      <c r="I59" s="3">
        <v>23</v>
      </c>
      <c r="J59" s="3">
        <v>76.569999999999993</v>
      </c>
      <c r="K59" s="3">
        <v>0</v>
      </c>
      <c r="L59" s="3">
        <v>0</v>
      </c>
      <c r="M59" s="3">
        <v>25</v>
      </c>
      <c r="N59" s="3">
        <v>25</v>
      </c>
      <c r="O59" s="3">
        <v>0</v>
      </c>
      <c r="P59" s="3">
        <v>178</v>
      </c>
      <c r="Q59" s="3">
        <v>0</v>
      </c>
      <c r="R59" s="3">
        <v>0</v>
      </c>
      <c r="S59" s="3">
        <v>0</v>
      </c>
      <c r="T59" s="3">
        <v>620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818.2</v>
      </c>
      <c r="AD59" s="3">
        <v>179.6</v>
      </c>
      <c r="AE59" s="3">
        <v>0</v>
      </c>
      <c r="AF59" s="3">
        <v>119.94</v>
      </c>
      <c r="AG59" s="3">
        <v>26.06</v>
      </c>
      <c r="AH59" s="3">
        <v>0</v>
      </c>
      <c r="AI59" s="3">
        <v>178.2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205.66</v>
      </c>
      <c r="AP59" s="3">
        <v>0</v>
      </c>
      <c r="AQ59" s="3">
        <v>0</v>
      </c>
      <c r="AR59" s="3">
        <v>0</v>
      </c>
      <c r="AS59" s="3">
        <f>[1]!DataWeek[[#This Row],[美团外卖 Meituan Rev]]+[1]!DataWeek[[#This Row],[饿了么外卖 Eleme Rev]]+[1]!DataWeek[[#This Row],[食派士 Sherpas]]+[1]!DataWeek[[#This Row],[小程序支付 Mini App]]</f>
        <v>2794.68</v>
      </c>
      <c r="AT59" s="3">
        <f>[1]!DataWeek[[#This Row],[实收营业额]]-[1]!DataWeek[[#This Row],[ELE, MT, X]]</f>
        <v>2832.0000000000005</v>
      </c>
      <c r="AU59" s="3">
        <f>DataMonth[[#This Row],[实收营业额]]-DataMonth[[#This Row],[In Store]]</f>
        <v>-1070.8600000000004</v>
      </c>
    </row>
    <row r="60" spans="1:47" x14ac:dyDescent="0.2">
      <c r="A60" s="8">
        <v>44402</v>
      </c>
      <c r="B60" s="3" t="s">
        <v>50</v>
      </c>
      <c r="C60" s="3">
        <v>21</v>
      </c>
      <c r="D60" s="3">
        <v>1652.5</v>
      </c>
      <c r="E60" s="3">
        <v>1259.72</v>
      </c>
      <c r="F60" s="3">
        <v>1259.72</v>
      </c>
      <c r="G60" s="3">
        <v>0</v>
      </c>
      <c r="H60" s="3">
        <v>6</v>
      </c>
      <c r="I60" s="3">
        <v>21</v>
      </c>
      <c r="J60" s="3">
        <v>59.99</v>
      </c>
      <c r="K60" s="3">
        <v>0</v>
      </c>
      <c r="L60" s="3">
        <v>0</v>
      </c>
      <c r="M60" s="3">
        <v>70</v>
      </c>
      <c r="N60" s="3">
        <v>70</v>
      </c>
      <c r="O60" s="3">
        <v>0</v>
      </c>
      <c r="P60" s="3">
        <v>245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622.79</v>
      </c>
      <c r="AD60" s="3">
        <v>136.71</v>
      </c>
      <c r="AE60" s="3">
        <v>0</v>
      </c>
      <c r="AF60" s="3">
        <v>321.93</v>
      </c>
      <c r="AG60" s="3">
        <v>68.069999999999993</v>
      </c>
      <c r="AH60" s="3">
        <v>0</v>
      </c>
      <c r="AI60" s="3">
        <v>139</v>
      </c>
      <c r="AJ60" s="3">
        <v>49</v>
      </c>
      <c r="AK60" s="3">
        <v>0</v>
      </c>
      <c r="AL60" s="3">
        <v>0</v>
      </c>
      <c r="AM60" s="3">
        <v>0</v>
      </c>
      <c r="AN60" s="3">
        <v>0</v>
      </c>
      <c r="AO60" s="3">
        <v>204.78</v>
      </c>
      <c r="AP60" s="3">
        <v>0</v>
      </c>
      <c r="AQ60" s="3">
        <v>0</v>
      </c>
      <c r="AR60" s="3">
        <v>0</v>
      </c>
      <c r="AS60" s="3">
        <f>[1]!DataWeek[[#This Row],[美团外卖 Meituan Rev]]+[1]!DataWeek[[#This Row],[饿了么外卖 Eleme Rev]]+[1]!DataWeek[[#This Row],[食派士 Sherpas]]+[1]!DataWeek[[#This Row],[小程序支付 Mini App]]</f>
        <v>2723.3900000000003</v>
      </c>
      <c r="AT60" s="3">
        <f>[1]!DataWeek[[#This Row],[实收营业额]]-[1]!DataWeek[[#This Row],[ELE, MT, X]]</f>
        <v>1351.9999999999995</v>
      </c>
      <c r="AU60" s="3">
        <f>DataMonth[[#This Row],[实收营业额]]-DataMonth[[#This Row],[In Store]]</f>
        <v>-92.279999999999518</v>
      </c>
    </row>
    <row r="61" spans="1:47" x14ac:dyDescent="0.2">
      <c r="A61" s="8">
        <v>44402</v>
      </c>
      <c r="B61" s="3" t="s">
        <v>51</v>
      </c>
      <c r="C61" s="3">
        <v>24</v>
      </c>
      <c r="D61" s="3">
        <v>2236.5</v>
      </c>
      <c r="E61" s="3">
        <v>1654.92</v>
      </c>
      <c r="F61" s="3">
        <v>1654.92</v>
      </c>
      <c r="G61" s="3">
        <v>0</v>
      </c>
      <c r="H61" s="3">
        <v>5</v>
      </c>
      <c r="I61" s="3">
        <v>24</v>
      </c>
      <c r="J61" s="3">
        <v>68.959999999999994</v>
      </c>
      <c r="K61" s="3">
        <v>0</v>
      </c>
      <c r="L61" s="3">
        <v>0</v>
      </c>
      <c r="M61" s="3">
        <v>149</v>
      </c>
      <c r="N61" s="3">
        <v>0</v>
      </c>
      <c r="O61" s="3">
        <v>149</v>
      </c>
      <c r="P61" s="3">
        <v>98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676.84</v>
      </c>
      <c r="AD61" s="3">
        <v>148.56</v>
      </c>
      <c r="AE61" s="3">
        <v>0</v>
      </c>
      <c r="AF61" s="3">
        <v>731.08</v>
      </c>
      <c r="AG61" s="3">
        <v>154.91999999999999</v>
      </c>
      <c r="AH61" s="3">
        <v>0</v>
      </c>
      <c r="AI61" s="3">
        <v>145.1</v>
      </c>
      <c r="AJ61" s="3">
        <v>133</v>
      </c>
      <c r="AK61" s="3">
        <v>0</v>
      </c>
      <c r="AL61" s="3">
        <v>0</v>
      </c>
      <c r="AM61" s="3">
        <v>0</v>
      </c>
      <c r="AN61" s="3">
        <v>0</v>
      </c>
      <c r="AO61" s="3">
        <v>303.48</v>
      </c>
      <c r="AP61" s="3">
        <v>0</v>
      </c>
      <c r="AQ61" s="3">
        <v>0</v>
      </c>
      <c r="AR61" s="3">
        <v>0</v>
      </c>
      <c r="AS61" s="3">
        <f>[1]!DataWeek[[#This Row],[美团外卖 Meituan Rev]]+[1]!DataWeek[[#This Row],[饿了么外卖 Eleme Rev]]+[1]!DataWeek[[#This Row],[食派士 Sherpas]]+[1]!DataWeek[[#This Row],[小程序支付 Mini App]]</f>
        <v>2576.19</v>
      </c>
      <c r="AT61" s="3">
        <f>[1]!DataWeek[[#This Row],[实收营业额]]-[1]!DataWeek[[#This Row],[ELE, MT, X]]</f>
        <v>1040</v>
      </c>
      <c r="AU61" s="3">
        <f>DataMonth[[#This Row],[实收营业额]]-DataMonth[[#This Row],[In Store]]</f>
        <v>614.92000000000007</v>
      </c>
    </row>
    <row r="62" spans="1:47" x14ac:dyDescent="0.2">
      <c r="A62" s="8">
        <v>44402</v>
      </c>
      <c r="B62" s="3" t="s">
        <v>52</v>
      </c>
      <c r="C62" s="3">
        <v>35</v>
      </c>
      <c r="D62" s="3">
        <v>3329.62</v>
      </c>
      <c r="E62" s="3">
        <v>2591.58</v>
      </c>
      <c r="F62" s="3">
        <v>2591.58</v>
      </c>
      <c r="G62" s="3">
        <v>0</v>
      </c>
      <c r="H62" s="3">
        <v>5</v>
      </c>
      <c r="I62" s="3">
        <v>34</v>
      </c>
      <c r="J62" s="3">
        <v>76.22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618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1382.06</v>
      </c>
      <c r="AD62" s="3">
        <v>304.56</v>
      </c>
      <c r="AE62" s="3">
        <v>0</v>
      </c>
      <c r="AF62" s="3">
        <v>591.52</v>
      </c>
      <c r="AG62" s="3">
        <v>125.48</v>
      </c>
      <c r="AH62" s="3">
        <v>0</v>
      </c>
      <c r="AI62" s="3">
        <v>308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430.04</v>
      </c>
      <c r="AP62" s="3">
        <v>0</v>
      </c>
      <c r="AQ62" s="3">
        <v>0</v>
      </c>
      <c r="AR62" s="3">
        <v>0</v>
      </c>
      <c r="AS62" s="3">
        <f>[1]!DataWeek[[#This Row],[美团外卖 Meituan Rev]]+[1]!DataWeek[[#This Row],[饿了么外卖 Eleme Rev]]+[1]!DataWeek[[#This Row],[食派士 Sherpas]]+[1]!DataWeek[[#This Row],[小程序支付 Mini App]]</f>
        <v>6083.3099999999995</v>
      </c>
      <c r="AT62" s="3">
        <f>[1]!DataWeek[[#This Row],[实收营业额]]-[1]!DataWeek[[#This Row],[ELE, MT, X]]</f>
        <v>602.00000000000091</v>
      </c>
      <c r="AU62" s="3">
        <f>DataMonth[[#This Row],[实收营业额]]-DataMonth[[#This Row],[In Store]]</f>
        <v>1989.579999999999</v>
      </c>
    </row>
    <row r="63" spans="1:47" x14ac:dyDescent="0.2">
      <c r="A63" s="8">
        <v>44402</v>
      </c>
      <c r="B63" s="3" t="s">
        <v>53</v>
      </c>
      <c r="C63" s="3">
        <v>20</v>
      </c>
      <c r="D63" s="3">
        <v>1411.5</v>
      </c>
      <c r="E63" s="3">
        <v>1056.9100000000001</v>
      </c>
      <c r="F63" s="3">
        <v>1056.9100000000001</v>
      </c>
      <c r="G63" s="3">
        <v>0</v>
      </c>
      <c r="H63" s="3">
        <v>3</v>
      </c>
      <c r="I63" s="3">
        <v>20</v>
      </c>
      <c r="J63" s="3">
        <v>52.85</v>
      </c>
      <c r="K63" s="3">
        <v>98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146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625.66</v>
      </c>
      <c r="AD63" s="3">
        <v>137.34</v>
      </c>
      <c r="AE63" s="3">
        <v>0</v>
      </c>
      <c r="AF63" s="3">
        <v>187.25</v>
      </c>
      <c r="AG63" s="3">
        <v>39.75</v>
      </c>
      <c r="AH63" s="3">
        <v>0</v>
      </c>
      <c r="AI63" s="3">
        <v>177.5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177.09</v>
      </c>
      <c r="AP63" s="3">
        <v>0</v>
      </c>
      <c r="AQ63" s="3">
        <v>0</v>
      </c>
      <c r="AR63" s="3">
        <v>0</v>
      </c>
      <c r="AS63" s="3">
        <f>[1]!DataWeek[[#This Row],[美团外卖 Meituan Rev]]+[1]!DataWeek[[#This Row],[饿了么外卖 Eleme Rev]]+[1]!DataWeek[[#This Row],[食派士 Sherpas]]+[1]!DataWeek[[#This Row],[小程序支付 Mini App]]</f>
        <v>4151.18</v>
      </c>
      <c r="AT63" s="3">
        <f>[1]!DataWeek[[#This Row],[实收营业额]]-[1]!DataWeek[[#This Row],[ELE, MT, X]]</f>
        <v>1104</v>
      </c>
      <c r="AU63" s="3">
        <f>DataMonth[[#This Row],[实收营业额]]-DataMonth[[#This Row],[In Store]]</f>
        <v>-47.089999999999918</v>
      </c>
    </row>
    <row r="64" spans="1:47" x14ac:dyDescent="0.2">
      <c r="A64" s="8">
        <v>44402</v>
      </c>
      <c r="B64" s="3" t="s">
        <v>54</v>
      </c>
      <c r="C64" s="3">
        <v>19</v>
      </c>
      <c r="D64" s="3">
        <v>1559.5</v>
      </c>
      <c r="E64" s="3">
        <v>1258.3599999999999</v>
      </c>
      <c r="F64" s="3">
        <v>1258.3599999999999</v>
      </c>
      <c r="G64" s="3">
        <v>0</v>
      </c>
      <c r="H64" s="3">
        <v>5</v>
      </c>
      <c r="I64" s="3">
        <v>19</v>
      </c>
      <c r="J64" s="3">
        <v>66.23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62</v>
      </c>
      <c r="Q64" s="3">
        <v>0</v>
      </c>
      <c r="R64" s="3">
        <v>0</v>
      </c>
      <c r="S64" s="3">
        <v>0</v>
      </c>
      <c r="T64" s="3">
        <v>333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561.71</v>
      </c>
      <c r="AD64" s="3">
        <v>131.79</v>
      </c>
      <c r="AE64" s="3">
        <v>0</v>
      </c>
      <c r="AF64" s="3">
        <v>301.64999999999998</v>
      </c>
      <c r="AG64" s="3">
        <v>64.349999999999994</v>
      </c>
      <c r="AH64" s="3">
        <v>0</v>
      </c>
      <c r="AI64" s="3">
        <v>105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196.14</v>
      </c>
      <c r="AP64" s="3">
        <v>0</v>
      </c>
      <c r="AQ64" s="3">
        <v>0</v>
      </c>
      <c r="AR64" s="3">
        <v>0</v>
      </c>
      <c r="AS64" s="3">
        <f>[1]!DataWeek[[#This Row],[美团外卖 Meituan Rev]]+[1]!DataWeek[[#This Row],[饿了么外卖 Eleme Rev]]+[1]!DataWeek[[#This Row],[食派士 Sherpas]]+[1]!DataWeek[[#This Row],[小程序支付 Mini App]]</f>
        <v>3433.12</v>
      </c>
      <c r="AT64" s="3">
        <f>[1]!DataWeek[[#This Row],[实收营业额]]-[1]!DataWeek[[#This Row],[ELE, MT, X]]</f>
        <v>1368</v>
      </c>
      <c r="AU64" s="3">
        <f>DataMonth[[#This Row],[实收营业额]]-DataMonth[[#This Row],[In Store]]</f>
        <v>-109.6400000000001</v>
      </c>
    </row>
    <row r="65" spans="1:47" x14ac:dyDescent="0.2">
      <c r="A65" s="8">
        <v>44402</v>
      </c>
      <c r="B65" s="3" t="s">
        <v>55</v>
      </c>
      <c r="C65" s="3">
        <v>19</v>
      </c>
      <c r="D65" s="3">
        <v>1506.5</v>
      </c>
      <c r="E65" s="3">
        <v>1019.36</v>
      </c>
      <c r="F65" s="3">
        <v>1019.36</v>
      </c>
      <c r="G65" s="3">
        <v>0</v>
      </c>
      <c r="H65" s="3">
        <v>1</v>
      </c>
      <c r="I65" s="3">
        <v>19</v>
      </c>
      <c r="J65" s="3">
        <v>53.65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545.52</v>
      </c>
      <c r="AD65" s="3">
        <v>127.98</v>
      </c>
      <c r="AE65" s="3">
        <v>0</v>
      </c>
      <c r="AF65" s="3">
        <v>473.84</v>
      </c>
      <c r="AG65" s="3">
        <v>101.16</v>
      </c>
      <c r="AH65" s="3">
        <v>0</v>
      </c>
      <c r="AI65" s="3">
        <v>160</v>
      </c>
      <c r="AJ65" s="3">
        <v>98</v>
      </c>
      <c r="AK65" s="3">
        <v>0</v>
      </c>
      <c r="AL65" s="3">
        <v>0</v>
      </c>
      <c r="AM65" s="3">
        <v>0</v>
      </c>
      <c r="AN65" s="3">
        <v>0</v>
      </c>
      <c r="AO65" s="3">
        <v>229.14</v>
      </c>
      <c r="AP65" s="3">
        <v>0</v>
      </c>
      <c r="AQ65" s="3">
        <v>0</v>
      </c>
      <c r="AR65" s="3">
        <v>0</v>
      </c>
      <c r="AS65" s="3">
        <f>[1]!DataWeek[[#This Row],[美团外卖 Meituan Rev]]+[1]!DataWeek[[#This Row],[饿了么外卖 Eleme Rev]]+[1]!DataWeek[[#This Row],[食派士 Sherpas]]+[1]!DataWeek[[#This Row],[小程序支付 Mini App]]</f>
        <v>3896.08</v>
      </c>
      <c r="AT65" s="3">
        <f>[1]!DataWeek[[#This Row],[实收营业额]]-[1]!DataWeek[[#This Row],[ELE, MT, X]]</f>
        <v>0</v>
      </c>
      <c r="AU65" s="3">
        <f>DataMonth[[#This Row],[实收营业额]]-DataMonth[[#This Row],[In Store]]</f>
        <v>1019.36</v>
      </c>
    </row>
    <row r="66" spans="1:47" x14ac:dyDescent="0.2">
      <c r="A66" s="8">
        <v>44401</v>
      </c>
      <c r="B66" s="3" t="s">
        <v>47</v>
      </c>
      <c r="C66" s="3">
        <v>21</v>
      </c>
      <c r="D66" s="3">
        <v>2125</v>
      </c>
      <c r="E66" s="3">
        <v>1575.02</v>
      </c>
      <c r="F66" s="3">
        <v>1575.02</v>
      </c>
      <c r="G66" s="3">
        <v>0</v>
      </c>
      <c r="H66" s="3">
        <v>1</v>
      </c>
      <c r="I66" s="3">
        <v>21</v>
      </c>
      <c r="J66" s="3">
        <v>75</v>
      </c>
      <c r="K66" s="3">
        <v>0</v>
      </c>
      <c r="L66" s="3">
        <v>0</v>
      </c>
      <c r="M66" s="3">
        <v>147</v>
      </c>
      <c r="N66" s="3">
        <v>147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908.58</v>
      </c>
      <c r="AD66" s="3">
        <v>199.44</v>
      </c>
      <c r="AE66" s="3">
        <v>0</v>
      </c>
      <c r="AF66" s="3">
        <v>519.44000000000005</v>
      </c>
      <c r="AG66" s="3">
        <v>111.06</v>
      </c>
      <c r="AH66" s="3">
        <v>0</v>
      </c>
      <c r="AI66" s="3">
        <v>239.48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310.5</v>
      </c>
      <c r="AP66" s="3">
        <v>0</v>
      </c>
      <c r="AQ66" s="3">
        <v>0</v>
      </c>
      <c r="AR66" s="3">
        <v>0</v>
      </c>
      <c r="AS66" s="3">
        <f>[1]!DataWeek[[#This Row],[美团外卖 Meituan Rev]]+[1]!DataWeek[[#This Row],[饿了么外卖 Eleme Rev]]+[1]!DataWeek[[#This Row],[食派士 Sherpas]]+[1]!DataWeek[[#This Row],[小程序支付 Mini App]]</f>
        <v>1151.5900000000001</v>
      </c>
      <c r="AT66" s="3">
        <f>[1]!DataWeek[[#This Row],[实收营业额]]-[1]!DataWeek[[#This Row],[ELE, MT, X]]</f>
        <v>89.999999999999773</v>
      </c>
      <c r="AU66" s="3">
        <f>DataMonth[[#This Row],[实收营业额]]-DataMonth[[#This Row],[In Store]]</f>
        <v>1485.0200000000002</v>
      </c>
    </row>
    <row r="67" spans="1:47" x14ac:dyDescent="0.2">
      <c r="A67" s="8">
        <v>44401</v>
      </c>
      <c r="B67" s="3" t="s">
        <v>48</v>
      </c>
      <c r="C67" s="3">
        <v>26</v>
      </c>
      <c r="D67" s="3">
        <v>2127</v>
      </c>
      <c r="E67" s="3">
        <v>1545.81</v>
      </c>
      <c r="F67" s="3">
        <v>1545.81</v>
      </c>
      <c r="G67" s="3">
        <v>0</v>
      </c>
      <c r="H67" s="3">
        <v>4</v>
      </c>
      <c r="I67" s="3">
        <v>26</v>
      </c>
      <c r="J67" s="3">
        <v>59.45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213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1089.8599999999999</v>
      </c>
      <c r="AD67" s="3">
        <v>239.34</v>
      </c>
      <c r="AE67" s="3">
        <v>0.5</v>
      </c>
      <c r="AF67" s="3">
        <v>242.95</v>
      </c>
      <c r="AG67" s="3">
        <v>52.05</v>
      </c>
      <c r="AH67" s="3">
        <v>0</v>
      </c>
      <c r="AI67" s="3">
        <v>289.3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291.39</v>
      </c>
      <c r="AP67" s="3">
        <v>0</v>
      </c>
      <c r="AQ67" s="3">
        <v>0</v>
      </c>
      <c r="AR67" s="3">
        <v>0</v>
      </c>
      <c r="AS67" s="3">
        <f>[1]!DataWeek[[#This Row],[美团外卖 Meituan Rev]]+[1]!DataWeek[[#This Row],[饿了么外卖 Eleme Rev]]+[1]!DataWeek[[#This Row],[食派士 Sherpas]]+[1]!DataWeek[[#This Row],[小程序支付 Mini App]]</f>
        <v>1722.23</v>
      </c>
      <c r="AT67" s="3">
        <f>[1]!DataWeek[[#This Row],[实收营业额]]-[1]!DataWeek[[#This Row],[ELE, MT, X]]</f>
        <v>0</v>
      </c>
      <c r="AU67" s="3">
        <f>DataMonth[[#This Row],[实收营业额]]-DataMonth[[#This Row],[In Store]]</f>
        <v>1545.81</v>
      </c>
    </row>
    <row r="68" spans="1:47" x14ac:dyDescent="0.2">
      <c r="A68" s="8">
        <v>44401</v>
      </c>
      <c r="B68" s="3" t="s">
        <v>49</v>
      </c>
      <c r="C68" s="3">
        <v>73</v>
      </c>
      <c r="D68" s="3">
        <v>6196</v>
      </c>
      <c r="E68" s="3">
        <v>5065.87</v>
      </c>
      <c r="F68" s="3">
        <v>5065.87</v>
      </c>
      <c r="G68" s="3">
        <v>0</v>
      </c>
      <c r="H68" s="3">
        <v>32</v>
      </c>
      <c r="I68" s="3">
        <v>73</v>
      </c>
      <c r="J68" s="3">
        <v>69.400000000000006</v>
      </c>
      <c r="K68" s="3">
        <v>0</v>
      </c>
      <c r="L68" s="3">
        <v>0</v>
      </c>
      <c r="M68" s="3">
        <v>1055</v>
      </c>
      <c r="N68" s="3">
        <v>1010</v>
      </c>
      <c r="O68" s="3">
        <v>45</v>
      </c>
      <c r="P68" s="3">
        <v>887</v>
      </c>
      <c r="Q68" s="3">
        <v>0</v>
      </c>
      <c r="R68" s="3">
        <v>0</v>
      </c>
      <c r="S68" s="3">
        <v>0</v>
      </c>
      <c r="T68" s="3">
        <v>441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1790.38</v>
      </c>
      <c r="AD68" s="3">
        <v>393.12</v>
      </c>
      <c r="AE68" s="3">
        <v>0.5</v>
      </c>
      <c r="AF68" s="3">
        <v>892.49</v>
      </c>
      <c r="AG68" s="3">
        <v>192.01</v>
      </c>
      <c r="AH68" s="3">
        <v>0</v>
      </c>
      <c r="AI68" s="3">
        <v>499.5</v>
      </c>
      <c r="AJ68" s="3">
        <v>45</v>
      </c>
      <c r="AK68" s="3">
        <v>0</v>
      </c>
      <c r="AL68" s="3">
        <v>0</v>
      </c>
      <c r="AM68" s="3">
        <v>0</v>
      </c>
      <c r="AN68" s="3">
        <v>0</v>
      </c>
      <c r="AO68" s="3">
        <v>585.13</v>
      </c>
      <c r="AP68" s="3">
        <v>0</v>
      </c>
      <c r="AQ68" s="3">
        <v>0</v>
      </c>
      <c r="AR68" s="3">
        <v>0</v>
      </c>
      <c r="AS68" s="3">
        <f>[1]!DataWeek[[#This Row],[美团外卖 Meituan Rev]]+[1]!DataWeek[[#This Row],[饿了么外卖 Eleme Rev]]+[1]!DataWeek[[#This Row],[食派士 Sherpas]]+[1]!DataWeek[[#This Row],[小程序支付 Mini App]]</f>
        <v>3090.13</v>
      </c>
      <c r="AT68" s="3">
        <f>[1]!DataWeek[[#This Row],[实收营业额]]-[1]!DataWeek[[#This Row],[ELE, MT, X]]</f>
        <v>2547</v>
      </c>
      <c r="AU68" s="3">
        <f>DataMonth[[#This Row],[实收营业额]]-DataMonth[[#This Row],[In Store]]</f>
        <v>2518.87</v>
      </c>
    </row>
    <row r="69" spans="1:47" x14ac:dyDescent="0.2">
      <c r="A69" s="8">
        <v>44401</v>
      </c>
      <c r="B69" s="3" t="s">
        <v>50</v>
      </c>
      <c r="C69" s="3">
        <v>32</v>
      </c>
      <c r="D69" s="3">
        <v>2852</v>
      </c>
      <c r="E69" s="3">
        <v>2204.4699999999998</v>
      </c>
      <c r="F69" s="3">
        <v>2204.4699999999998</v>
      </c>
      <c r="G69" s="3">
        <v>0</v>
      </c>
      <c r="H69" s="3">
        <v>7</v>
      </c>
      <c r="I69" s="3">
        <v>32</v>
      </c>
      <c r="J69" s="3">
        <v>68.89</v>
      </c>
      <c r="K69" s="3">
        <v>0</v>
      </c>
      <c r="L69" s="3">
        <v>0</v>
      </c>
      <c r="M69" s="3">
        <v>98</v>
      </c>
      <c r="N69" s="3">
        <v>98</v>
      </c>
      <c r="O69" s="3">
        <v>0</v>
      </c>
      <c r="P69" s="3">
        <v>48</v>
      </c>
      <c r="Q69" s="3">
        <v>0</v>
      </c>
      <c r="R69" s="3">
        <v>0</v>
      </c>
      <c r="S69" s="3">
        <v>0</v>
      </c>
      <c r="T69" s="3">
        <v>275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1296.42</v>
      </c>
      <c r="AD69" s="3">
        <v>284.58</v>
      </c>
      <c r="AE69" s="3">
        <v>0</v>
      </c>
      <c r="AF69" s="3">
        <v>487.05</v>
      </c>
      <c r="AG69" s="3">
        <v>103.45</v>
      </c>
      <c r="AH69" s="3">
        <v>0</v>
      </c>
      <c r="AI69" s="3">
        <v>259.5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388.03</v>
      </c>
      <c r="AP69" s="3">
        <v>0</v>
      </c>
      <c r="AQ69" s="3">
        <v>0</v>
      </c>
      <c r="AR69" s="3">
        <v>0</v>
      </c>
      <c r="AS69" s="3">
        <f>[1]!DataWeek[[#This Row],[美团外卖 Meituan Rev]]+[1]!DataWeek[[#This Row],[饿了么外卖 Eleme Rev]]+[1]!DataWeek[[#This Row],[食派士 Sherpas]]+[1]!DataWeek[[#This Row],[小程序支付 Mini App]]</f>
        <v>3967.19</v>
      </c>
      <c r="AT69" s="3">
        <f>[1]!DataWeek[[#This Row],[实收营业额]]-[1]!DataWeek[[#This Row],[ELE, MT, X]]</f>
        <v>1232.9999999999995</v>
      </c>
      <c r="AU69" s="3">
        <f>DataMonth[[#This Row],[实收营业额]]-DataMonth[[#This Row],[In Store]]</f>
        <v>971.47000000000025</v>
      </c>
    </row>
    <row r="70" spans="1:47" x14ac:dyDescent="0.2">
      <c r="A70" s="8">
        <v>44401</v>
      </c>
      <c r="B70" s="3" t="s">
        <v>51</v>
      </c>
      <c r="C70" s="3">
        <v>52</v>
      </c>
      <c r="D70" s="3">
        <v>4655.5</v>
      </c>
      <c r="E70" s="3">
        <v>3588.82</v>
      </c>
      <c r="F70" s="3">
        <v>3588.82</v>
      </c>
      <c r="G70" s="3">
        <v>0</v>
      </c>
      <c r="H70" s="3">
        <v>18</v>
      </c>
      <c r="I70" s="3">
        <v>52</v>
      </c>
      <c r="J70" s="3">
        <v>69.02</v>
      </c>
      <c r="K70" s="3">
        <v>0</v>
      </c>
      <c r="L70" s="3">
        <v>0</v>
      </c>
      <c r="M70" s="3">
        <v>559</v>
      </c>
      <c r="N70" s="3">
        <v>447</v>
      </c>
      <c r="O70" s="3">
        <v>112</v>
      </c>
      <c r="P70" s="3">
        <v>190</v>
      </c>
      <c r="Q70" s="3">
        <v>0</v>
      </c>
      <c r="R70" s="3">
        <v>0</v>
      </c>
      <c r="S70" s="3">
        <v>0</v>
      </c>
      <c r="T70" s="3">
        <v>74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1776.78</v>
      </c>
      <c r="AD70" s="3">
        <v>390.02</v>
      </c>
      <c r="AE70" s="3">
        <v>0</v>
      </c>
      <c r="AF70" s="3">
        <v>989.04</v>
      </c>
      <c r="AG70" s="3">
        <v>208.96</v>
      </c>
      <c r="AH70" s="3">
        <v>0</v>
      </c>
      <c r="AI70" s="3">
        <v>303.7</v>
      </c>
      <c r="AJ70" s="3">
        <v>164</v>
      </c>
      <c r="AK70" s="3">
        <v>0</v>
      </c>
      <c r="AL70" s="3">
        <v>0</v>
      </c>
      <c r="AM70" s="3">
        <v>0</v>
      </c>
      <c r="AN70" s="3">
        <v>0</v>
      </c>
      <c r="AO70" s="3">
        <v>598.98</v>
      </c>
      <c r="AP70" s="3">
        <v>0</v>
      </c>
      <c r="AQ70" s="3">
        <v>0</v>
      </c>
      <c r="AR70" s="3">
        <v>0</v>
      </c>
      <c r="AS70" s="3">
        <f>[1]!DataWeek[[#This Row],[美团外卖 Meituan Rev]]+[1]!DataWeek[[#This Row],[饿了么外卖 Eleme Rev]]+[1]!DataWeek[[#This Row],[食派士 Sherpas]]+[1]!DataWeek[[#This Row],[小程序支付 Mini App]]</f>
        <v>2317.38</v>
      </c>
      <c r="AT70" s="3">
        <f>[1]!DataWeek[[#This Row],[实收营业额]]-[1]!DataWeek[[#This Row],[ELE, MT, X]]</f>
        <v>493</v>
      </c>
      <c r="AU70" s="3">
        <f>DataMonth[[#This Row],[实收营业额]]-DataMonth[[#This Row],[In Store]]</f>
        <v>3095.82</v>
      </c>
    </row>
    <row r="71" spans="1:47" x14ac:dyDescent="0.2">
      <c r="A71" s="8">
        <v>44401</v>
      </c>
      <c r="B71" s="3" t="s">
        <v>52</v>
      </c>
      <c r="C71" s="3">
        <v>86</v>
      </c>
      <c r="D71" s="3">
        <v>7584</v>
      </c>
      <c r="E71" s="3">
        <v>5567.79</v>
      </c>
      <c r="F71" s="3">
        <v>5567.79</v>
      </c>
      <c r="G71" s="3">
        <v>0</v>
      </c>
      <c r="H71" s="3">
        <v>7</v>
      </c>
      <c r="I71" s="3">
        <v>84</v>
      </c>
      <c r="J71" s="3">
        <v>66.28</v>
      </c>
      <c r="K71" s="3">
        <v>0</v>
      </c>
      <c r="L71" s="3">
        <v>0</v>
      </c>
      <c r="M71" s="3">
        <v>119</v>
      </c>
      <c r="N71" s="3">
        <v>119</v>
      </c>
      <c r="O71" s="3">
        <v>0</v>
      </c>
      <c r="P71" s="3">
        <v>180</v>
      </c>
      <c r="Q71" s="3">
        <v>0</v>
      </c>
      <c r="R71" s="3">
        <v>0</v>
      </c>
      <c r="S71" s="3">
        <v>0</v>
      </c>
      <c r="T71" s="3">
        <v>94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3172.28</v>
      </c>
      <c r="AD71" s="3">
        <v>699.22</v>
      </c>
      <c r="AE71" s="3">
        <v>2.5</v>
      </c>
      <c r="AF71" s="3">
        <v>2002.51</v>
      </c>
      <c r="AG71" s="3">
        <v>427.99</v>
      </c>
      <c r="AH71" s="3">
        <v>0</v>
      </c>
      <c r="AI71" s="3">
        <v>837.5</v>
      </c>
      <c r="AJ71" s="3">
        <v>49</v>
      </c>
      <c r="AK71" s="3">
        <v>0</v>
      </c>
      <c r="AL71" s="3">
        <v>0</v>
      </c>
      <c r="AM71" s="3">
        <v>0</v>
      </c>
      <c r="AN71" s="3">
        <v>0</v>
      </c>
      <c r="AO71" s="3">
        <v>1127.21</v>
      </c>
      <c r="AP71" s="3">
        <v>0</v>
      </c>
      <c r="AQ71" s="3">
        <v>0</v>
      </c>
      <c r="AR71" s="3">
        <v>0</v>
      </c>
      <c r="AS71" s="3">
        <f>[1]!DataWeek[[#This Row],[美团外卖 Meituan Rev]]+[1]!DataWeek[[#This Row],[饿了么外卖 Eleme Rev]]+[1]!DataWeek[[#This Row],[食派士 Sherpas]]+[1]!DataWeek[[#This Row],[小程序支付 Mini App]]</f>
        <v>6919.56</v>
      </c>
      <c r="AT71" s="3">
        <f>[1]!DataWeek[[#This Row],[实收营业额]]-[1]!DataWeek[[#This Row],[ELE, MT, X]]</f>
        <v>594</v>
      </c>
      <c r="AU71" s="3">
        <f>DataMonth[[#This Row],[实收营业额]]-DataMonth[[#This Row],[In Store]]</f>
        <v>4973.79</v>
      </c>
    </row>
    <row r="72" spans="1:47" x14ac:dyDescent="0.2">
      <c r="A72" s="8">
        <v>44401</v>
      </c>
      <c r="B72" s="3" t="s">
        <v>53</v>
      </c>
      <c r="C72" s="3">
        <v>46</v>
      </c>
      <c r="D72" s="3">
        <v>3673.5</v>
      </c>
      <c r="E72" s="3">
        <v>2670.57</v>
      </c>
      <c r="F72" s="3">
        <v>2670.57</v>
      </c>
      <c r="G72" s="3">
        <v>0</v>
      </c>
      <c r="H72" s="3">
        <v>3</v>
      </c>
      <c r="I72" s="3">
        <v>46</v>
      </c>
      <c r="J72" s="3">
        <v>58.06</v>
      </c>
      <c r="K72" s="3">
        <v>0</v>
      </c>
      <c r="L72" s="3">
        <v>0</v>
      </c>
      <c r="M72" s="3">
        <v>135</v>
      </c>
      <c r="N72" s="3">
        <v>48</v>
      </c>
      <c r="O72" s="3">
        <v>87</v>
      </c>
      <c r="P72" s="3">
        <v>49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1546.82</v>
      </c>
      <c r="AD72" s="3">
        <v>343.18</v>
      </c>
      <c r="AE72" s="3">
        <v>1</v>
      </c>
      <c r="AF72" s="3">
        <v>939.75</v>
      </c>
      <c r="AG72" s="3">
        <v>203.75</v>
      </c>
      <c r="AH72" s="3">
        <v>0</v>
      </c>
      <c r="AI72" s="3">
        <v>455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546.92999999999995</v>
      </c>
      <c r="AP72" s="3">
        <v>3</v>
      </c>
      <c r="AQ72" s="3">
        <v>0</v>
      </c>
      <c r="AR72" s="3">
        <v>0</v>
      </c>
      <c r="AS72" s="3">
        <f>[1]!DataWeek[[#This Row],[美团外卖 Meituan Rev]]+[1]!DataWeek[[#This Row],[饿了么外卖 Eleme Rev]]+[1]!DataWeek[[#This Row],[食派士 Sherpas]]+[1]!DataWeek[[#This Row],[小程序支付 Mini App]]</f>
        <v>2692.2799999999997</v>
      </c>
      <c r="AT72" s="3">
        <f>[1]!DataWeek[[#This Row],[实收营业额]]-[1]!DataWeek[[#This Row],[ELE, MT, X]]</f>
        <v>940.00000000000045</v>
      </c>
      <c r="AU72" s="3">
        <f>DataMonth[[#This Row],[实收营业额]]-DataMonth[[#This Row],[In Store]]</f>
        <v>1730.5699999999997</v>
      </c>
    </row>
    <row r="73" spans="1:47" x14ac:dyDescent="0.2">
      <c r="A73" s="8">
        <v>44401</v>
      </c>
      <c r="B73" s="3" t="s">
        <v>54</v>
      </c>
      <c r="C73" s="3">
        <v>67</v>
      </c>
      <c r="D73" s="3">
        <v>5396.5</v>
      </c>
      <c r="E73" s="3">
        <v>4236.74</v>
      </c>
      <c r="F73" s="3">
        <v>4236.74</v>
      </c>
      <c r="G73" s="3">
        <v>0</v>
      </c>
      <c r="H73" s="3">
        <v>19</v>
      </c>
      <c r="I73" s="3">
        <v>67</v>
      </c>
      <c r="J73" s="3">
        <v>63.23</v>
      </c>
      <c r="K73" s="3">
        <v>0</v>
      </c>
      <c r="L73" s="3">
        <v>0</v>
      </c>
      <c r="M73" s="3">
        <v>537</v>
      </c>
      <c r="N73" s="3">
        <v>537</v>
      </c>
      <c r="O73" s="3">
        <v>0</v>
      </c>
      <c r="P73" s="3">
        <v>350</v>
      </c>
      <c r="Q73" s="3">
        <v>0</v>
      </c>
      <c r="R73" s="3">
        <v>0</v>
      </c>
      <c r="S73" s="3">
        <v>0</v>
      </c>
      <c r="T73" s="3">
        <v>418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2033.87</v>
      </c>
      <c r="AD73" s="3">
        <v>477.63</v>
      </c>
      <c r="AE73" s="3">
        <v>2</v>
      </c>
      <c r="AF73" s="3">
        <v>897.87</v>
      </c>
      <c r="AG73" s="3">
        <v>191.63</v>
      </c>
      <c r="AH73" s="3">
        <v>0</v>
      </c>
      <c r="AI73" s="3">
        <v>488.5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669.26</v>
      </c>
      <c r="AP73" s="3">
        <v>0</v>
      </c>
      <c r="AQ73" s="3">
        <v>0</v>
      </c>
      <c r="AR73" s="3">
        <v>0</v>
      </c>
      <c r="AS73" s="3">
        <f>[1]!DataWeek[[#This Row],[美团外卖 Meituan Rev]]+[1]!DataWeek[[#This Row],[饿了么外卖 Eleme Rev]]+[1]!DataWeek[[#This Row],[食派士 Sherpas]]+[1]!DataWeek[[#This Row],[小程序支付 Mini App]]</f>
        <v>3608.6800000000003</v>
      </c>
      <c r="AT73" s="3">
        <f>[1]!DataWeek[[#This Row],[实收营业额]]-[1]!DataWeek[[#This Row],[ELE, MT, X]]</f>
        <v>2604</v>
      </c>
      <c r="AU73" s="3">
        <f>DataMonth[[#This Row],[实收营业额]]-DataMonth[[#This Row],[In Store]]</f>
        <v>1632.7399999999998</v>
      </c>
    </row>
    <row r="74" spans="1:47" x14ac:dyDescent="0.2">
      <c r="A74" s="8">
        <v>44401</v>
      </c>
      <c r="B74" s="3" t="s">
        <v>55</v>
      </c>
      <c r="C74" s="3">
        <v>42</v>
      </c>
      <c r="D74" s="3">
        <v>3795</v>
      </c>
      <c r="E74" s="3">
        <v>2863.31</v>
      </c>
      <c r="F74" s="3">
        <v>2863.31</v>
      </c>
      <c r="G74" s="3">
        <v>0</v>
      </c>
      <c r="H74" s="3">
        <v>6</v>
      </c>
      <c r="I74" s="3">
        <v>42</v>
      </c>
      <c r="J74" s="3">
        <v>68.17</v>
      </c>
      <c r="K74" s="3">
        <v>0</v>
      </c>
      <c r="L74" s="3">
        <v>0</v>
      </c>
      <c r="M74" s="3">
        <v>80</v>
      </c>
      <c r="N74" s="3">
        <v>0</v>
      </c>
      <c r="O74" s="3">
        <v>80</v>
      </c>
      <c r="P74" s="3">
        <v>67</v>
      </c>
      <c r="Q74" s="3">
        <v>0</v>
      </c>
      <c r="R74" s="3">
        <v>0</v>
      </c>
      <c r="S74" s="3">
        <v>0</v>
      </c>
      <c r="T74" s="3">
        <v>366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1468.31</v>
      </c>
      <c r="AD74" s="3">
        <v>344.69</v>
      </c>
      <c r="AE74" s="3">
        <v>1</v>
      </c>
      <c r="AF74" s="3">
        <v>882</v>
      </c>
      <c r="AG74" s="3">
        <v>189.5</v>
      </c>
      <c r="AH74" s="3">
        <v>0</v>
      </c>
      <c r="AI74" s="3">
        <v>351.5</v>
      </c>
      <c r="AJ74" s="3">
        <v>45</v>
      </c>
      <c r="AK74" s="3">
        <v>0</v>
      </c>
      <c r="AL74" s="3">
        <v>0</v>
      </c>
      <c r="AM74" s="3">
        <v>0</v>
      </c>
      <c r="AN74" s="3">
        <v>0</v>
      </c>
      <c r="AO74" s="3">
        <v>534.19000000000005</v>
      </c>
      <c r="AP74" s="3">
        <v>0</v>
      </c>
      <c r="AQ74" s="3">
        <v>0</v>
      </c>
      <c r="AR74" s="3">
        <v>0</v>
      </c>
      <c r="AS74" s="3">
        <f>[1]!DataWeek[[#This Row],[美团外卖 Meituan Rev]]+[1]!DataWeek[[#This Row],[饿了么外卖 Eleme Rev]]+[1]!DataWeek[[#This Row],[食派士 Sherpas]]+[1]!DataWeek[[#This Row],[小程序支付 Mini App]]</f>
        <v>2748.14</v>
      </c>
      <c r="AT74" s="3">
        <f>[1]!DataWeek[[#This Row],[实收营业额]]-[1]!DataWeek[[#This Row],[ELE, MT, X]]</f>
        <v>0</v>
      </c>
      <c r="AU74" s="3">
        <f>DataMonth[[#This Row],[实收营业额]]-DataMonth[[#This Row],[In Store]]</f>
        <v>2863.31</v>
      </c>
    </row>
    <row r="75" spans="1:47" x14ac:dyDescent="0.2">
      <c r="A75" s="8">
        <v>44400</v>
      </c>
      <c r="B75" s="3" t="s">
        <v>47</v>
      </c>
      <c r="C75" s="3">
        <v>27</v>
      </c>
      <c r="D75" s="3">
        <v>2598.5</v>
      </c>
      <c r="E75" s="3">
        <v>2042.56</v>
      </c>
      <c r="F75" s="3">
        <v>2042.56</v>
      </c>
      <c r="G75" s="3">
        <v>0</v>
      </c>
      <c r="H75" s="3">
        <v>7</v>
      </c>
      <c r="I75" s="3">
        <v>27</v>
      </c>
      <c r="J75" s="3">
        <v>75.650000000000006</v>
      </c>
      <c r="K75" s="3">
        <v>92</v>
      </c>
      <c r="L75" s="3">
        <v>0</v>
      </c>
      <c r="M75" s="3">
        <v>49</v>
      </c>
      <c r="N75" s="3">
        <v>49</v>
      </c>
      <c r="O75" s="3">
        <v>0</v>
      </c>
      <c r="P75" s="3">
        <v>285</v>
      </c>
      <c r="Q75" s="3">
        <v>0</v>
      </c>
      <c r="R75" s="3">
        <v>0</v>
      </c>
      <c r="S75" s="3">
        <v>0</v>
      </c>
      <c r="T75" s="3">
        <v>148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1047.04</v>
      </c>
      <c r="AD75" s="3">
        <v>229.83</v>
      </c>
      <c r="AE75" s="3">
        <v>0</v>
      </c>
      <c r="AF75" s="3">
        <v>421.52</v>
      </c>
      <c r="AG75" s="3">
        <v>89.98</v>
      </c>
      <c r="AH75" s="3">
        <v>0</v>
      </c>
      <c r="AI75" s="3">
        <v>236.13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319.81</v>
      </c>
      <c r="AP75" s="3">
        <v>0</v>
      </c>
      <c r="AQ75" s="3">
        <v>0</v>
      </c>
      <c r="AR75" s="3">
        <v>0</v>
      </c>
      <c r="AS75" s="3">
        <f>[1]!DataWeek[[#This Row],[美团外卖 Meituan Rev]]+[1]!DataWeek[[#This Row],[饿了么外卖 Eleme Rev]]+[1]!DataWeek[[#This Row],[食派士 Sherpas]]+[1]!DataWeek[[#This Row],[小程序支付 Mini App]]</f>
        <v>808.90000000000009</v>
      </c>
      <c r="AT75" s="3">
        <f>[1]!DataWeek[[#This Row],[实收营业额]]-[1]!DataWeek[[#This Row],[ELE, MT, X]]</f>
        <v>171.99999999999989</v>
      </c>
      <c r="AU75" s="3">
        <f>DataMonth[[#This Row],[实收营业额]]-DataMonth[[#This Row],[In Store]]</f>
        <v>1870.56</v>
      </c>
    </row>
    <row r="76" spans="1:47" x14ac:dyDescent="0.2">
      <c r="A76" s="8">
        <v>44400</v>
      </c>
      <c r="B76" s="3" t="s">
        <v>48</v>
      </c>
      <c r="C76" s="3">
        <v>35</v>
      </c>
      <c r="D76" s="3">
        <v>2575.5</v>
      </c>
      <c r="E76" s="3">
        <v>1770.09</v>
      </c>
      <c r="F76" s="3">
        <v>1770.09</v>
      </c>
      <c r="G76" s="3">
        <v>0</v>
      </c>
      <c r="H76" s="3">
        <v>3</v>
      </c>
      <c r="I76" s="3">
        <v>35</v>
      </c>
      <c r="J76" s="3">
        <v>50.57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51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1056.43</v>
      </c>
      <c r="AD76" s="3">
        <v>232.37</v>
      </c>
      <c r="AE76" s="3">
        <v>1.5</v>
      </c>
      <c r="AF76" s="3">
        <v>662.66</v>
      </c>
      <c r="AG76" s="3">
        <v>140.84</v>
      </c>
      <c r="AH76" s="3">
        <v>0</v>
      </c>
      <c r="AI76" s="3">
        <v>420.7</v>
      </c>
      <c r="AJ76" s="3">
        <v>10</v>
      </c>
      <c r="AK76" s="3">
        <v>0</v>
      </c>
      <c r="AL76" s="3">
        <v>0</v>
      </c>
      <c r="AM76" s="3">
        <v>0</v>
      </c>
      <c r="AN76" s="3">
        <v>0</v>
      </c>
      <c r="AO76" s="3">
        <v>373.21</v>
      </c>
      <c r="AP76" s="3">
        <v>0</v>
      </c>
      <c r="AQ76" s="3">
        <v>0</v>
      </c>
      <c r="AR76" s="3">
        <v>0</v>
      </c>
      <c r="AS76" s="3">
        <f>[1]!DataWeek[[#This Row],[美团外卖 Meituan Rev]]+[1]!DataWeek[[#This Row],[饿了么外卖 Eleme Rev]]+[1]!DataWeek[[#This Row],[食派士 Sherpas]]+[1]!DataWeek[[#This Row],[小程序支付 Mini App]]</f>
        <v>1616.17</v>
      </c>
      <c r="AT76" s="3">
        <f>[1]!DataWeek[[#This Row],[实收营业额]]-[1]!DataWeek[[#This Row],[ELE, MT, X]]</f>
        <v>62</v>
      </c>
      <c r="AU76" s="3">
        <f>DataMonth[[#This Row],[实收营业额]]-DataMonth[[#This Row],[In Store]]</f>
        <v>1708.09</v>
      </c>
    </row>
    <row r="77" spans="1:47" x14ac:dyDescent="0.2">
      <c r="A77" s="8">
        <v>44400</v>
      </c>
      <c r="B77" s="3" t="s">
        <v>49</v>
      </c>
      <c r="C77" s="3">
        <v>90</v>
      </c>
      <c r="D77" s="3">
        <v>6876</v>
      </c>
      <c r="E77" s="3">
        <v>5626.68</v>
      </c>
      <c r="F77" s="3">
        <v>5626.68</v>
      </c>
      <c r="G77" s="3">
        <v>0</v>
      </c>
      <c r="H77" s="3">
        <v>39</v>
      </c>
      <c r="I77" s="3">
        <v>88</v>
      </c>
      <c r="J77" s="3">
        <v>63.94</v>
      </c>
      <c r="K77" s="3">
        <v>238</v>
      </c>
      <c r="L77" s="3">
        <v>0</v>
      </c>
      <c r="M77" s="3">
        <v>1614</v>
      </c>
      <c r="N77" s="3">
        <v>1614</v>
      </c>
      <c r="O77" s="3">
        <v>0</v>
      </c>
      <c r="P77" s="3">
        <v>980</v>
      </c>
      <c r="Q77" s="3">
        <v>0</v>
      </c>
      <c r="R77" s="3">
        <v>0</v>
      </c>
      <c r="S77" s="3">
        <v>0</v>
      </c>
      <c r="T77" s="3">
        <v>122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2033.51</v>
      </c>
      <c r="AD77" s="3">
        <v>446.49</v>
      </c>
      <c r="AE77" s="3">
        <v>0.5</v>
      </c>
      <c r="AF77" s="3">
        <v>639.16999999999996</v>
      </c>
      <c r="AG77" s="3">
        <v>137.33000000000001</v>
      </c>
      <c r="AH77" s="3">
        <v>0</v>
      </c>
      <c r="AI77" s="3">
        <v>620</v>
      </c>
      <c r="AJ77" s="3">
        <v>45</v>
      </c>
      <c r="AK77" s="3">
        <v>0</v>
      </c>
      <c r="AL77" s="3">
        <v>76</v>
      </c>
      <c r="AM77" s="3">
        <v>0</v>
      </c>
      <c r="AN77" s="3">
        <v>0</v>
      </c>
      <c r="AO77" s="3">
        <v>583.82000000000005</v>
      </c>
      <c r="AP77" s="3">
        <v>0</v>
      </c>
      <c r="AQ77" s="3">
        <v>0</v>
      </c>
      <c r="AR77" s="3">
        <v>0</v>
      </c>
      <c r="AS77" s="3">
        <f>[1]!DataWeek[[#This Row],[美团外卖 Meituan Rev]]+[1]!DataWeek[[#This Row],[饿了么外卖 Eleme Rev]]+[1]!DataWeek[[#This Row],[食派士 Sherpas]]+[1]!DataWeek[[#This Row],[小程序支付 Mini App]]</f>
        <v>3075.62</v>
      </c>
      <c r="AT77" s="3">
        <f>[1]!DataWeek[[#This Row],[实收营业额]]-[1]!DataWeek[[#This Row],[ELE, MT, X]]</f>
        <v>1636</v>
      </c>
      <c r="AU77" s="3">
        <f>DataMonth[[#This Row],[实收营业额]]-DataMonth[[#This Row],[In Store]]</f>
        <v>3990.6800000000003</v>
      </c>
    </row>
    <row r="78" spans="1:47" x14ac:dyDescent="0.2">
      <c r="A78" s="8">
        <v>44400</v>
      </c>
      <c r="B78" s="3" t="s">
        <v>50</v>
      </c>
      <c r="C78" s="3">
        <v>73</v>
      </c>
      <c r="D78" s="3">
        <v>5256</v>
      </c>
      <c r="E78" s="3">
        <v>4075.39</v>
      </c>
      <c r="F78" s="3">
        <v>4075.39</v>
      </c>
      <c r="G78" s="3">
        <v>0</v>
      </c>
      <c r="H78" s="3">
        <v>29</v>
      </c>
      <c r="I78" s="3">
        <v>73</v>
      </c>
      <c r="J78" s="3">
        <v>55.83</v>
      </c>
      <c r="K78" s="3">
        <v>94</v>
      </c>
      <c r="L78" s="3">
        <v>0</v>
      </c>
      <c r="M78" s="3">
        <v>414</v>
      </c>
      <c r="N78" s="3">
        <v>414</v>
      </c>
      <c r="O78" s="3">
        <v>0</v>
      </c>
      <c r="P78" s="3">
        <v>844</v>
      </c>
      <c r="Q78" s="3">
        <v>0</v>
      </c>
      <c r="R78" s="3">
        <v>0</v>
      </c>
      <c r="S78" s="3">
        <v>0</v>
      </c>
      <c r="T78" s="3">
        <v>105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1887.64</v>
      </c>
      <c r="AD78" s="3">
        <v>414.36</v>
      </c>
      <c r="AE78" s="3">
        <v>0</v>
      </c>
      <c r="AF78" s="3">
        <v>730.75</v>
      </c>
      <c r="AG78" s="3">
        <v>154.25</v>
      </c>
      <c r="AH78" s="3">
        <v>0</v>
      </c>
      <c r="AI78" s="3">
        <v>563</v>
      </c>
      <c r="AJ78" s="3">
        <v>49</v>
      </c>
      <c r="AK78" s="3">
        <v>0</v>
      </c>
      <c r="AL78" s="3">
        <v>0</v>
      </c>
      <c r="AM78" s="3">
        <v>0</v>
      </c>
      <c r="AN78" s="3">
        <v>0</v>
      </c>
      <c r="AO78" s="3">
        <v>568.61</v>
      </c>
      <c r="AP78" s="3">
        <v>0</v>
      </c>
      <c r="AQ78" s="3">
        <v>0</v>
      </c>
      <c r="AR78" s="3">
        <v>0</v>
      </c>
      <c r="AS78" s="3">
        <f>[1]!DataWeek[[#This Row],[美团外卖 Meituan Rev]]+[1]!DataWeek[[#This Row],[饿了么外卖 Eleme Rev]]+[1]!DataWeek[[#This Row],[食派士 Sherpas]]+[1]!DataWeek[[#This Row],[小程序支付 Mini App]]</f>
        <v>3149.7</v>
      </c>
      <c r="AT78" s="3">
        <f>[1]!DataWeek[[#This Row],[实收营业额]]-[1]!DataWeek[[#This Row],[ELE, MT, X]]</f>
        <v>1277</v>
      </c>
      <c r="AU78" s="3">
        <f>DataMonth[[#This Row],[实收营业额]]-DataMonth[[#This Row],[In Store]]</f>
        <v>2798.39</v>
      </c>
    </row>
    <row r="79" spans="1:47" x14ac:dyDescent="0.2">
      <c r="A79" s="8">
        <v>44400</v>
      </c>
      <c r="B79" s="3" t="s">
        <v>51</v>
      </c>
      <c r="C79" s="3">
        <v>52</v>
      </c>
      <c r="D79" s="3">
        <v>4529</v>
      </c>
      <c r="E79" s="3">
        <v>3616.19</v>
      </c>
      <c r="F79" s="3">
        <v>3616.19</v>
      </c>
      <c r="G79" s="3">
        <v>0</v>
      </c>
      <c r="H79" s="3">
        <v>14</v>
      </c>
      <c r="I79" s="3">
        <v>52</v>
      </c>
      <c r="J79" s="3">
        <v>69.540000000000006</v>
      </c>
      <c r="K79" s="3">
        <v>0</v>
      </c>
      <c r="L79" s="3">
        <v>0</v>
      </c>
      <c r="M79" s="3">
        <v>509</v>
      </c>
      <c r="N79" s="3">
        <v>509</v>
      </c>
      <c r="O79" s="3">
        <v>0</v>
      </c>
      <c r="P79" s="3">
        <v>531</v>
      </c>
      <c r="Q79" s="3">
        <v>0</v>
      </c>
      <c r="R79" s="3">
        <v>0</v>
      </c>
      <c r="S79" s="3">
        <v>0</v>
      </c>
      <c r="T79" s="3">
        <v>119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1550.87</v>
      </c>
      <c r="AD79" s="3">
        <v>340.43</v>
      </c>
      <c r="AE79" s="3">
        <v>0</v>
      </c>
      <c r="AF79" s="3">
        <v>906.32</v>
      </c>
      <c r="AG79" s="3">
        <v>194.68</v>
      </c>
      <c r="AH79" s="3">
        <v>0</v>
      </c>
      <c r="AI79" s="3">
        <v>377.7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535.11</v>
      </c>
      <c r="AP79" s="3">
        <v>0</v>
      </c>
      <c r="AQ79" s="3">
        <v>0</v>
      </c>
      <c r="AR79" s="3">
        <v>0</v>
      </c>
      <c r="AS79" s="3">
        <f>[1]!DataWeek[[#This Row],[美团外卖 Meituan Rev]]+[1]!DataWeek[[#This Row],[饿了么外卖 Eleme Rev]]+[1]!DataWeek[[#This Row],[食派士 Sherpas]]+[1]!DataWeek[[#This Row],[小程序支付 Mini App]]</f>
        <v>3097.59</v>
      </c>
      <c r="AT79" s="3">
        <f>[1]!DataWeek[[#This Row],[实收营业额]]-[1]!DataWeek[[#This Row],[ELE, MT, X]]</f>
        <v>580</v>
      </c>
      <c r="AU79" s="3">
        <f>DataMonth[[#This Row],[实收营业额]]-DataMonth[[#This Row],[In Store]]</f>
        <v>3036.19</v>
      </c>
    </row>
    <row r="80" spans="1:47" x14ac:dyDescent="0.2">
      <c r="A80" s="8">
        <v>44400</v>
      </c>
      <c r="B80" s="3" t="s">
        <v>52</v>
      </c>
      <c r="C80" s="3">
        <v>111</v>
      </c>
      <c r="D80" s="3">
        <v>9115.5</v>
      </c>
      <c r="E80" s="3">
        <v>6685.31</v>
      </c>
      <c r="F80" s="3">
        <v>6685.31</v>
      </c>
      <c r="G80" s="3">
        <v>0</v>
      </c>
      <c r="H80" s="3">
        <v>19</v>
      </c>
      <c r="I80" s="3">
        <v>109</v>
      </c>
      <c r="J80" s="3">
        <v>61.33</v>
      </c>
      <c r="K80" s="3">
        <v>0</v>
      </c>
      <c r="L80" s="3">
        <v>0</v>
      </c>
      <c r="M80" s="3">
        <v>617</v>
      </c>
      <c r="N80" s="3">
        <v>480</v>
      </c>
      <c r="O80" s="3">
        <v>137</v>
      </c>
      <c r="P80" s="3">
        <v>122</v>
      </c>
      <c r="Q80" s="3">
        <v>0</v>
      </c>
      <c r="R80" s="3">
        <v>0</v>
      </c>
      <c r="S80" s="3">
        <v>0</v>
      </c>
      <c r="T80" s="3">
        <v>740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3305.58</v>
      </c>
      <c r="AD80" s="3">
        <v>725.72</v>
      </c>
      <c r="AE80" s="3">
        <v>0.5</v>
      </c>
      <c r="AF80" s="3">
        <v>1900.73</v>
      </c>
      <c r="AG80" s="3">
        <v>406.77</v>
      </c>
      <c r="AH80" s="3">
        <v>0</v>
      </c>
      <c r="AI80" s="3">
        <v>1150.2</v>
      </c>
      <c r="AJ80" s="3">
        <v>147</v>
      </c>
      <c r="AK80" s="3">
        <v>0</v>
      </c>
      <c r="AL80" s="3">
        <v>0</v>
      </c>
      <c r="AM80" s="3">
        <v>0</v>
      </c>
      <c r="AN80" s="3">
        <v>0</v>
      </c>
      <c r="AO80" s="3">
        <v>1132.49</v>
      </c>
      <c r="AP80" s="3">
        <v>0</v>
      </c>
      <c r="AQ80" s="3">
        <v>0</v>
      </c>
      <c r="AR80" s="3">
        <v>0</v>
      </c>
      <c r="AS80" s="3">
        <f>[1]!DataWeek[[#This Row],[美团外卖 Meituan Rev]]+[1]!DataWeek[[#This Row],[饿了么外卖 Eleme Rev]]+[1]!DataWeek[[#This Row],[食派士 Sherpas]]+[1]!DataWeek[[#This Row],[小程序支付 Mini App]]</f>
        <v>5098.66</v>
      </c>
      <c r="AT80" s="3">
        <f>[1]!DataWeek[[#This Row],[实收营业额]]-[1]!DataWeek[[#This Row],[ELE, MT, X]]</f>
        <v>916</v>
      </c>
      <c r="AU80" s="3">
        <f>DataMonth[[#This Row],[实收营业额]]-DataMonth[[#This Row],[In Store]]</f>
        <v>5769.31</v>
      </c>
    </row>
    <row r="81" spans="1:47" x14ac:dyDescent="0.2">
      <c r="A81" s="8">
        <v>44400</v>
      </c>
      <c r="B81" s="3" t="s">
        <v>53</v>
      </c>
      <c r="C81" s="3">
        <v>93</v>
      </c>
      <c r="D81" s="3">
        <v>7085.5</v>
      </c>
      <c r="E81" s="3">
        <v>5255.18</v>
      </c>
      <c r="F81" s="3">
        <v>5255.18</v>
      </c>
      <c r="G81" s="3">
        <v>0</v>
      </c>
      <c r="H81" s="3">
        <v>26</v>
      </c>
      <c r="I81" s="3">
        <v>93</v>
      </c>
      <c r="J81" s="3">
        <v>56.51</v>
      </c>
      <c r="K81" s="3">
        <v>0</v>
      </c>
      <c r="L81" s="3">
        <v>0</v>
      </c>
      <c r="M81" s="3">
        <v>687</v>
      </c>
      <c r="N81" s="3">
        <v>576</v>
      </c>
      <c r="O81" s="3">
        <v>111</v>
      </c>
      <c r="P81" s="3">
        <v>528</v>
      </c>
      <c r="Q81" s="3">
        <v>0</v>
      </c>
      <c r="R81" s="3">
        <v>0</v>
      </c>
      <c r="S81" s="3">
        <v>0</v>
      </c>
      <c r="T81" s="3">
        <v>134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2634.85</v>
      </c>
      <c r="AD81" s="3">
        <v>580.15</v>
      </c>
      <c r="AE81" s="3">
        <v>1.5</v>
      </c>
      <c r="AF81" s="3">
        <v>1271.33</v>
      </c>
      <c r="AG81" s="3">
        <v>266.47000000000003</v>
      </c>
      <c r="AH81" s="3">
        <v>0</v>
      </c>
      <c r="AI81" s="3">
        <v>982.2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846.62</v>
      </c>
      <c r="AP81" s="3">
        <v>0</v>
      </c>
      <c r="AQ81" s="3">
        <v>0</v>
      </c>
      <c r="AR81" s="3">
        <v>0</v>
      </c>
      <c r="AS81" s="3">
        <f>[1]!DataWeek[[#This Row],[美团外卖 Meituan Rev]]+[1]!DataWeek[[#This Row],[饿了么外卖 Eleme Rev]]+[1]!DataWeek[[#This Row],[食派士 Sherpas]]+[1]!DataWeek[[#This Row],[小程序支付 Mini App]]</f>
        <v>3076.8900000000003</v>
      </c>
      <c r="AT81" s="3">
        <f>[1]!DataWeek[[#This Row],[实收营业额]]-[1]!DataWeek[[#This Row],[ELE, MT, X]]</f>
        <v>604.99999999999955</v>
      </c>
      <c r="AU81" s="3">
        <f>DataMonth[[#This Row],[实收营业额]]-DataMonth[[#This Row],[In Store]]</f>
        <v>4650.18</v>
      </c>
    </row>
    <row r="82" spans="1:47" x14ac:dyDescent="0.2">
      <c r="A82" s="8">
        <v>44400</v>
      </c>
      <c r="B82" s="3" t="s">
        <v>54</v>
      </c>
      <c r="C82" s="3">
        <v>81</v>
      </c>
      <c r="D82" s="3">
        <v>6274.5</v>
      </c>
      <c r="E82" s="3">
        <v>4801.12</v>
      </c>
      <c r="F82" s="3">
        <v>4801.12</v>
      </c>
      <c r="G82" s="3">
        <v>0</v>
      </c>
      <c r="H82" s="3">
        <v>36</v>
      </c>
      <c r="I82" s="3">
        <v>81</v>
      </c>
      <c r="J82" s="3">
        <v>59.27</v>
      </c>
      <c r="K82" s="3">
        <v>49</v>
      </c>
      <c r="L82" s="3">
        <v>0</v>
      </c>
      <c r="M82" s="3">
        <v>967</v>
      </c>
      <c r="N82" s="3">
        <v>828</v>
      </c>
      <c r="O82" s="3">
        <v>139</v>
      </c>
      <c r="P82" s="3">
        <v>491</v>
      </c>
      <c r="Q82" s="3">
        <v>0</v>
      </c>
      <c r="R82" s="3">
        <v>0</v>
      </c>
      <c r="S82" s="3">
        <v>0</v>
      </c>
      <c r="T82" s="3">
        <v>706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1701.65</v>
      </c>
      <c r="AD82" s="3">
        <v>399.35</v>
      </c>
      <c r="AE82" s="3">
        <v>0.5</v>
      </c>
      <c r="AF82" s="3">
        <v>886.47</v>
      </c>
      <c r="AG82" s="3">
        <v>189.03</v>
      </c>
      <c r="AH82" s="3">
        <v>0</v>
      </c>
      <c r="AI82" s="3">
        <v>410.5</v>
      </c>
      <c r="AJ82" s="3">
        <v>474</v>
      </c>
      <c r="AK82" s="3">
        <v>0</v>
      </c>
      <c r="AL82" s="3">
        <v>0</v>
      </c>
      <c r="AM82" s="3">
        <v>0</v>
      </c>
      <c r="AN82" s="3">
        <v>0</v>
      </c>
      <c r="AO82" s="3">
        <v>588.38</v>
      </c>
      <c r="AP82" s="3">
        <v>0</v>
      </c>
      <c r="AQ82" s="3">
        <v>0</v>
      </c>
      <c r="AR82" s="3">
        <v>0</v>
      </c>
      <c r="AS82" s="3">
        <f>[1]!DataWeek[[#This Row],[美团外卖 Meituan Rev]]+[1]!DataWeek[[#This Row],[饿了么外卖 Eleme Rev]]+[1]!DataWeek[[#This Row],[食派士 Sherpas]]+[1]!DataWeek[[#This Row],[小程序支付 Mini App]]</f>
        <v>3405.91</v>
      </c>
      <c r="AT82" s="3">
        <f>[1]!DataWeek[[#This Row],[实收营业额]]-[1]!DataWeek[[#This Row],[ELE, MT, X]]</f>
        <v>1721</v>
      </c>
      <c r="AU82" s="3">
        <f>DataMonth[[#This Row],[实收营业额]]-DataMonth[[#This Row],[In Store]]</f>
        <v>3080.12</v>
      </c>
    </row>
    <row r="83" spans="1:47" x14ac:dyDescent="0.2">
      <c r="A83" s="8">
        <v>44400</v>
      </c>
      <c r="B83" s="3" t="s">
        <v>55</v>
      </c>
      <c r="C83" s="3">
        <v>68</v>
      </c>
      <c r="D83" s="3">
        <v>5264.5</v>
      </c>
      <c r="E83" s="3">
        <v>3896.08</v>
      </c>
      <c r="F83" s="3">
        <v>3896.08</v>
      </c>
      <c r="G83" s="3">
        <v>0</v>
      </c>
      <c r="H83" s="3">
        <v>10</v>
      </c>
      <c r="I83" s="3">
        <v>68</v>
      </c>
      <c r="J83" s="3">
        <v>57.3</v>
      </c>
      <c r="K83" s="3">
        <v>0</v>
      </c>
      <c r="L83" s="3">
        <v>0</v>
      </c>
      <c r="M83" s="3">
        <v>204</v>
      </c>
      <c r="N83" s="3">
        <v>0</v>
      </c>
      <c r="O83" s="3">
        <v>204</v>
      </c>
      <c r="P83" s="3">
        <v>0</v>
      </c>
      <c r="Q83" s="3">
        <v>0</v>
      </c>
      <c r="R83" s="3">
        <v>0</v>
      </c>
      <c r="S83" s="3">
        <v>0</v>
      </c>
      <c r="T83" s="3">
        <v>491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2283.87</v>
      </c>
      <c r="AD83" s="3">
        <v>536.03</v>
      </c>
      <c r="AE83" s="3">
        <v>1</v>
      </c>
      <c r="AF83" s="3">
        <v>917.21</v>
      </c>
      <c r="AG83" s="3">
        <v>197.79</v>
      </c>
      <c r="AH83" s="3">
        <v>0</v>
      </c>
      <c r="AI83" s="3">
        <v>539.6</v>
      </c>
      <c r="AJ83" s="3">
        <v>94</v>
      </c>
      <c r="AK83" s="3">
        <v>0</v>
      </c>
      <c r="AL83" s="3">
        <v>0</v>
      </c>
      <c r="AM83" s="3">
        <v>0</v>
      </c>
      <c r="AN83" s="3">
        <v>0</v>
      </c>
      <c r="AO83" s="3">
        <v>733.82</v>
      </c>
      <c r="AP83" s="3">
        <v>0</v>
      </c>
      <c r="AQ83" s="3">
        <v>0</v>
      </c>
      <c r="AR83" s="3">
        <v>0</v>
      </c>
      <c r="AS83" s="3">
        <f>[1]!DataWeek[[#This Row],[美团外卖 Meituan Rev]]+[1]!DataWeek[[#This Row],[饿了么外卖 Eleme Rev]]+[1]!DataWeek[[#This Row],[食派士 Sherpas]]+[1]!DataWeek[[#This Row],[小程序支付 Mini App]]</f>
        <v>2865.65</v>
      </c>
      <c r="AT83" s="3">
        <f>[1]!DataWeek[[#This Row],[实收营业额]]-[1]!DataWeek[[#This Row],[ELE, MT, X]]</f>
        <v>149</v>
      </c>
      <c r="AU83" s="3">
        <f>DataMonth[[#This Row],[实收营业额]]-DataMonth[[#This Row],[In Store]]</f>
        <v>3747.08</v>
      </c>
    </row>
    <row r="84" spans="1:47" x14ac:dyDescent="0.2">
      <c r="A84" s="8">
        <v>44399</v>
      </c>
      <c r="B84" s="3" t="s">
        <v>47</v>
      </c>
      <c r="C84" s="3">
        <v>23</v>
      </c>
      <c r="D84" s="3">
        <v>1629.5</v>
      </c>
      <c r="E84" s="3">
        <v>1241.5899999999999</v>
      </c>
      <c r="F84" s="3">
        <v>1241.5899999999999</v>
      </c>
      <c r="G84" s="3">
        <v>0</v>
      </c>
      <c r="H84" s="3">
        <v>5</v>
      </c>
      <c r="I84" s="3">
        <v>23</v>
      </c>
      <c r="J84" s="3">
        <v>53.98</v>
      </c>
      <c r="K84" s="3">
        <v>0</v>
      </c>
      <c r="L84" s="3">
        <v>0</v>
      </c>
      <c r="M84" s="3">
        <v>45</v>
      </c>
      <c r="N84" s="3">
        <v>45</v>
      </c>
      <c r="O84" s="3">
        <v>0</v>
      </c>
      <c r="P84" s="3">
        <v>45</v>
      </c>
      <c r="Q84" s="3">
        <v>0</v>
      </c>
      <c r="R84" s="3">
        <v>0</v>
      </c>
      <c r="S84" s="3">
        <v>0</v>
      </c>
      <c r="T84" s="3">
        <v>204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801.82</v>
      </c>
      <c r="AD84" s="3">
        <v>176</v>
      </c>
      <c r="AE84" s="3">
        <v>0</v>
      </c>
      <c r="AF84" s="3">
        <v>145.77000000000001</v>
      </c>
      <c r="AG84" s="3">
        <v>31.73</v>
      </c>
      <c r="AH84" s="3">
        <v>0</v>
      </c>
      <c r="AI84" s="3">
        <v>180.18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207.73</v>
      </c>
      <c r="AP84" s="3">
        <v>0</v>
      </c>
      <c r="AQ84" s="3">
        <v>0</v>
      </c>
      <c r="AR84" s="3">
        <v>0</v>
      </c>
      <c r="AS84" s="3">
        <f>[1]!DataWeek[[#This Row],[美团外卖 Meituan Rev]]+[1]!DataWeek[[#This Row],[饿了么外卖 Eleme Rev]]+[1]!DataWeek[[#This Row],[食派士 Sherpas]]+[1]!DataWeek[[#This Row],[小程序支付 Mini App]]</f>
        <v>1189.49</v>
      </c>
      <c r="AT84" s="3">
        <f>[1]!DataWeek[[#This Row],[实收营业额]]-[1]!DataWeek[[#This Row],[ELE, MT, X]]</f>
        <v>458</v>
      </c>
      <c r="AU84" s="3">
        <f>DataMonth[[#This Row],[实收营业额]]-DataMonth[[#This Row],[In Store]]</f>
        <v>783.58999999999992</v>
      </c>
    </row>
    <row r="85" spans="1:47" x14ac:dyDescent="0.2">
      <c r="A85" s="8">
        <v>44399</v>
      </c>
      <c r="B85" s="3" t="s">
        <v>48</v>
      </c>
      <c r="C85" s="3">
        <v>36</v>
      </c>
      <c r="D85" s="3">
        <v>2688</v>
      </c>
      <c r="E85" s="3">
        <v>1722.23</v>
      </c>
      <c r="F85" s="3">
        <v>1722.23</v>
      </c>
      <c r="G85" s="3">
        <v>0</v>
      </c>
      <c r="H85" s="3">
        <v>3</v>
      </c>
      <c r="I85" s="3">
        <v>36</v>
      </c>
      <c r="J85" s="3">
        <v>47.84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84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1491.15</v>
      </c>
      <c r="AD85" s="3">
        <v>330.95</v>
      </c>
      <c r="AE85" s="3">
        <v>2</v>
      </c>
      <c r="AF85" s="3">
        <v>147.08000000000001</v>
      </c>
      <c r="AG85" s="3">
        <v>32.42</v>
      </c>
      <c r="AH85" s="3">
        <v>0</v>
      </c>
      <c r="AI85" s="3">
        <v>551.4</v>
      </c>
      <c r="AJ85" s="3">
        <v>49</v>
      </c>
      <c r="AK85" s="3">
        <v>0</v>
      </c>
      <c r="AL85" s="3">
        <v>0</v>
      </c>
      <c r="AM85" s="3">
        <v>0</v>
      </c>
      <c r="AN85" s="3">
        <v>0</v>
      </c>
      <c r="AO85" s="3">
        <v>363.37</v>
      </c>
      <c r="AP85" s="3">
        <v>0</v>
      </c>
      <c r="AQ85" s="3">
        <v>0</v>
      </c>
      <c r="AR85" s="3">
        <v>0</v>
      </c>
      <c r="AS85" s="3">
        <f>[1]!DataWeek[[#This Row],[美团外卖 Meituan Rev]]+[1]!DataWeek[[#This Row],[饿了么外卖 Eleme Rev]]+[1]!DataWeek[[#This Row],[食派士 Sherpas]]+[1]!DataWeek[[#This Row],[小程序支付 Mini App]]</f>
        <v>1822.36</v>
      </c>
      <c r="AT85" s="3">
        <f>[1]!DataWeek[[#This Row],[实收营业额]]-[1]!DataWeek[[#This Row],[ELE, MT, X]]</f>
        <v>6</v>
      </c>
      <c r="AU85" s="3">
        <f>DataMonth[[#This Row],[实收营业额]]-DataMonth[[#This Row],[In Store]]</f>
        <v>1716.23</v>
      </c>
    </row>
    <row r="86" spans="1:47" x14ac:dyDescent="0.2">
      <c r="A86" s="8">
        <v>44399</v>
      </c>
      <c r="B86" s="3" t="s">
        <v>49</v>
      </c>
      <c r="C86" s="3">
        <v>100</v>
      </c>
      <c r="D86" s="3">
        <v>7213</v>
      </c>
      <c r="E86" s="3">
        <v>5637.13</v>
      </c>
      <c r="F86" s="3">
        <v>5637.13</v>
      </c>
      <c r="G86" s="3">
        <v>0</v>
      </c>
      <c r="H86" s="3">
        <v>49</v>
      </c>
      <c r="I86" s="3">
        <v>100</v>
      </c>
      <c r="J86" s="3">
        <v>56.37</v>
      </c>
      <c r="K86" s="3">
        <v>137</v>
      </c>
      <c r="L86" s="3">
        <v>0</v>
      </c>
      <c r="M86" s="3">
        <v>1775</v>
      </c>
      <c r="N86" s="3">
        <v>1618</v>
      </c>
      <c r="O86" s="3">
        <v>157</v>
      </c>
      <c r="P86" s="3">
        <v>792</v>
      </c>
      <c r="Q86" s="3">
        <v>0</v>
      </c>
      <c r="R86" s="3">
        <v>0</v>
      </c>
      <c r="S86" s="3">
        <v>0</v>
      </c>
      <c r="T86" s="3">
        <v>367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1833.07</v>
      </c>
      <c r="AD86" s="3">
        <v>402.93</v>
      </c>
      <c r="AE86" s="3">
        <v>2.5</v>
      </c>
      <c r="AF86" s="3">
        <v>733.06</v>
      </c>
      <c r="AG86" s="3">
        <v>158.63999999999999</v>
      </c>
      <c r="AH86" s="3">
        <v>0</v>
      </c>
      <c r="AI86" s="3">
        <v>845.8</v>
      </c>
      <c r="AJ86" s="3">
        <v>166</v>
      </c>
      <c r="AK86" s="3">
        <v>0</v>
      </c>
      <c r="AL86" s="3">
        <v>0</v>
      </c>
      <c r="AM86" s="3">
        <v>0</v>
      </c>
      <c r="AN86" s="3">
        <v>0</v>
      </c>
      <c r="AO86" s="3">
        <v>561.57000000000005</v>
      </c>
      <c r="AP86" s="3">
        <v>0</v>
      </c>
      <c r="AQ86" s="3">
        <v>0</v>
      </c>
      <c r="AR86" s="3">
        <v>0</v>
      </c>
      <c r="AS86" s="3">
        <f>[1]!DataWeek[[#This Row],[美团外卖 Meituan Rev]]+[1]!DataWeek[[#This Row],[饿了么外卖 Eleme Rev]]+[1]!DataWeek[[#This Row],[食派士 Sherpas]]+[1]!DataWeek[[#This Row],[小程序支付 Mini App]]</f>
        <v>4057.5</v>
      </c>
      <c r="AT86" s="3">
        <f>[1]!DataWeek[[#This Row],[实收营业额]]-[1]!DataWeek[[#This Row],[ELE, MT, X]]</f>
        <v>1814</v>
      </c>
      <c r="AU86" s="3">
        <f>DataMonth[[#This Row],[实收营业额]]-DataMonth[[#This Row],[In Store]]</f>
        <v>3823.13</v>
      </c>
    </row>
    <row r="87" spans="1:47" x14ac:dyDescent="0.2">
      <c r="A87" s="8">
        <v>44399</v>
      </c>
      <c r="B87" s="3" t="s">
        <v>50</v>
      </c>
      <c r="C87" s="3">
        <v>89</v>
      </c>
      <c r="D87" s="3">
        <v>6369.5</v>
      </c>
      <c r="E87" s="3">
        <v>5200.1899999999996</v>
      </c>
      <c r="F87" s="3">
        <v>5200.1899999999996</v>
      </c>
      <c r="G87" s="3">
        <v>0</v>
      </c>
      <c r="H87" s="3">
        <v>40</v>
      </c>
      <c r="I87" s="3">
        <v>89</v>
      </c>
      <c r="J87" s="3">
        <v>58.43</v>
      </c>
      <c r="K87" s="3">
        <v>45</v>
      </c>
      <c r="L87" s="3">
        <v>0</v>
      </c>
      <c r="M87" s="3">
        <v>974</v>
      </c>
      <c r="N87" s="3">
        <v>512</v>
      </c>
      <c r="O87" s="3">
        <v>462</v>
      </c>
      <c r="P87" s="3">
        <v>676</v>
      </c>
      <c r="Q87" s="3">
        <v>0</v>
      </c>
      <c r="R87" s="3">
        <v>0</v>
      </c>
      <c r="S87" s="3">
        <v>0</v>
      </c>
      <c r="T87" s="3">
        <v>803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1918.99</v>
      </c>
      <c r="AD87" s="3">
        <v>423.01</v>
      </c>
      <c r="AE87" s="3">
        <v>0.5</v>
      </c>
      <c r="AF87" s="3">
        <v>783.2</v>
      </c>
      <c r="AG87" s="3">
        <v>164.3</v>
      </c>
      <c r="AH87" s="3">
        <v>0</v>
      </c>
      <c r="AI87" s="3">
        <v>518.5</v>
      </c>
      <c r="AJ87" s="3">
        <v>63</v>
      </c>
      <c r="AK87" s="3">
        <v>0</v>
      </c>
      <c r="AL87" s="3">
        <v>0</v>
      </c>
      <c r="AM87" s="3">
        <v>0</v>
      </c>
      <c r="AN87" s="3">
        <v>0</v>
      </c>
      <c r="AO87" s="3">
        <v>587.30999999999995</v>
      </c>
      <c r="AP87" s="3">
        <v>3</v>
      </c>
      <c r="AQ87" s="3">
        <v>0</v>
      </c>
      <c r="AR87" s="3">
        <v>0</v>
      </c>
      <c r="AS87" s="3">
        <f>[1]!DataWeek[[#This Row],[美团外卖 Meituan Rev]]+[1]!DataWeek[[#This Row],[饿了么外卖 Eleme Rev]]+[1]!DataWeek[[#This Row],[食派士 Sherpas]]+[1]!DataWeek[[#This Row],[小程序支付 Mini App]]</f>
        <v>2953.58</v>
      </c>
      <c r="AT87" s="3">
        <f>[1]!DataWeek[[#This Row],[实收营业额]]-[1]!DataWeek[[#This Row],[ELE, MT, X]]</f>
        <v>1284</v>
      </c>
      <c r="AU87" s="3">
        <f>DataMonth[[#This Row],[实收营业额]]-DataMonth[[#This Row],[In Store]]</f>
        <v>3916.1899999999996</v>
      </c>
    </row>
    <row r="88" spans="1:47" x14ac:dyDescent="0.2">
      <c r="A88" s="8">
        <v>44399</v>
      </c>
      <c r="B88" s="3" t="s">
        <v>51</v>
      </c>
      <c r="C88" s="3">
        <v>53</v>
      </c>
      <c r="D88" s="3">
        <v>3793.5</v>
      </c>
      <c r="E88" s="3">
        <v>2810.38</v>
      </c>
      <c r="F88" s="3">
        <v>2810.38</v>
      </c>
      <c r="G88" s="3">
        <v>0</v>
      </c>
      <c r="H88" s="3">
        <v>13</v>
      </c>
      <c r="I88" s="3">
        <v>51</v>
      </c>
      <c r="J88" s="3">
        <v>55.11</v>
      </c>
      <c r="K88" s="3">
        <v>0</v>
      </c>
      <c r="L88" s="3">
        <v>0</v>
      </c>
      <c r="M88" s="3">
        <v>208</v>
      </c>
      <c r="N88" s="3">
        <v>208</v>
      </c>
      <c r="O88" s="3">
        <v>0</v>
      </c>
      <c r="P88" s="3">
        <v>285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1451.24</v>
      </c>
      <c r="AD88" s="3">
        <v>318.56</v>
      </c>
      <c r="AE88" s="3">
        <v>0</v>
      </c>
      <c r="AF88" s="3">
        <v>866.14</v>
      </c>
      <c r="AG88" s="3">
        <v>184.86</v>
      </c>
      <c r="AH88" s="3">
        <v>0</v>
      </c>
      <c r="AI88" s="3">
        <v>430.7</v>
      </c>
      <c r="AJ88" s="3">
        <v>49</v>
      </c>
      <c r="AK88" s="3">
        <v>0</v>
      </c>
      <c r="AL88" s="3">
        <v>40</v>
      </c>
      <c r="AM88" s="3">
        <v>0</v>
      </c>
      <c r="AN88" s="3">
        <v>0</v>
      </c>
      <c r="AO88" s="3">
        <v>503.42</v>
      </c>
      <c r="AP88" s="3">
        <v>0</v>
      </c>
      <c r="AQ88" s="3">
        <v>0</v>
      </c>
      <c r="AR88" s="3">
        <v>0</v>
      </c>
      <c r="AS88" s="3">
        <f>[1]!DataWeek[[#This Row],[美团外卖 Meituan Rev]]+[1]!DataWeek[[#This Row],[饿了么外卖 Eleme Rev]]+[1]!DataWeek[[#This Row],[食派士 Sherpas]]+[1]!DataWeek[[#This Row],[小程序支付 Mini App]]</f>
        <v>3505.31</v>
      </c>
      <c r="AT88" s="3">
        <f>[1]!DataWeek[[#This Row],[实收营业额]]-[1]!DataWeek[[#This Row],[ELE, MT, X]]</f>
        <v>731.00000000000045</v>
      </c>
      <c r="AU88" s="3">
        <f>DataMonth[[#This Row],[实收营业额]]-DataMonth[[#This Row],[In Store]]</f>
        <v>2079.3799999999997</v>
      </c>
    </row>
    <row r="89" spans="1:47" x14ac:dyDescent="0.2">
      <c r="A89" s="8">
        <v>44399</v>
      </c>
      <c r="B89" s="3" t="s">
        <v>52</v>
      </c>
      <c r="C89" s="3">
        <v>124</v>
      </c>
      <c r="D89" s="3">
        <v>10071.76</v>
      </c>
      <c r="E89" s="3">
        <v>7513.56</v>
      </c>
      <c r="F89" s="3">
        <v>7513.56</v>
      </c>
      <c r="G89" s="3">
        <v>0</v>
      </c>
      <c r="H89" s="3">
        <v>20</v>
      </c>
      <c r="I89" s="3">
        <v>123</v>
      </c>
      <c r="J89" s="3">
        <v>61.09</v>
      </c>
      <c r="K89" s="3">
        <v>0</v>
      </c>
      <c r="L89" s="3">
        <v>0</v>
      </c>
      <c r="M89" s="3">
        <v>381</v>
      </c>
      <c r="N89" s="3">
        <v>209</v>
      </c>
      <c r="O89" s="3">
        <v>172</v>
      </c>
      <c r="P89" s="3">
        <v>385</v>
      </c>
      <c r="Q89" s="3">
        <v>0</v>
      </c>
      <c r="R89" s="3">
        <v>0</v>
      </c>
      <c r="S89" s="3">
        <v>0</v>
      </c>
      <c r="T89" s="3">
        <v>454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4335.7700000000004</v>
      </c>
      <c r="AD89" s="3">
        <v>954.83</v>
      </c>
      <c r="AE89" s="3">
        <v>3.5</v>
      </c>
      <c r="AF89" s="3">
        <v>1957.79</v>
      </c>
      <c r="AG89" s="3">
        <v>409.47</v>
      </c>
      <c r="AH89" s="3">
        <v>0</v>
      </c>
      <c r="AI89" s="3">
        <v>1190.4000000000001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1364.3</v>
      </c>
      <c r="AP89" s="3">
        <v>0</v>
      </c>
      <c r="AQ89" s="3">
        <v>0</v>
      </c>
      <c r="AR89" s="3">
        <v>0</v>
      </c>
      <c r="AS89" s="3">
        <f>[1]!DataWeek[[#This Row],[美团外卖 Meituan Rev]]+[1]!DataWeek[[#This Row],[饿了么外卖 Eleme Rev]]+[1]!DataWeek[[#This Row],[食派士 Sherpas]]+[1]!DataWeek[[#This Row],[小程序支付 Mini App]]</f>
        <v>5579.1100000000006</v>
      </c>
      <c r="AT89" s="3">
        <f>[1]!DataWeek[[#This Row],[实收营业额]]-[1]!DataWeek[[#This Row],[ELE, MT, X]]</f>
        <v>1060.9999999999991</v>
      </c>
      <c r="AU89" s="3">
        <f>DataMonth[[#This Row],[实收营业额]]-DataMonth[[#This Row],[In Store]]</f>
        <v>6452.5600000000013</v>
      </c>
    </row>
    <row r="90" spans="1:47" x14ac:dyDescent="0.2">
      <c r="A90" s="8">
        <v>44399</v>
      </c>
      <c r="B90" s="3" t="s">
        <v>53</v>
      </c>
      <c r="C90" s="3">
        <v>78</v>
      </c>
      <c r="D90" s="3">
        <v>4975</v>
      </c>
      <c r="E90" s="3">
        <v>3632.28</v>
      </c>
      <c r="F90" s="3">
        <v>3632.28</v>
      </c>
      <c r="G90" s="3">
        <v>0</v>
      </c>
      <c r="H90" s="3">
        <v>24</v>
      </c>
      <c r="I90" s="3">
        <v>78</v>
      </c>
      <c r="J90" s="3">
        <v>46.57</v>
      </c>
      <c r="K90" s="3">
        <v>40</v>
      </c>
      <c r="L90" s="3">
        <v>0</v>
      </c>
      <c r="M90" s="3">
        <v>672</v>
      </c>
      <c r="N90" s="3">
        <v>547</v>
      </c>
      <c r="O90" s="3">
        <v>125</v>
      </c>
      <c r="P90" s="3">
        <v>353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1675.77</v>
      </c>
      <c r="AD90" s="3">
        <v>369.73</v>
      </c>
      <c r="AE90" s="3">
        <v>2</v>
      </c>
      <c r="AF90" s="3">
        <v>891.51</v>
      </c>
      <c r="AG90" s="3">
        <v>174.79</v>
      </c>
      <c r="AH90" s="3">
        <v>0</v>
      </c>
      <c r="AI90" s="3">
        <v>698.2</v>
      </c>
      <c r="AJ90" s="3">
        <v>98</v>
      </c>
      <c r="AK90" s="3">
        <v>0</v>
      </c>
      <c r="AL90" s="3">
        <v>0</v>
      </c>
      <c r="AM90" s="3">
        <v>0</v>
      </c>
      <c r="AN90" s="3">
        <v>0</v>
      </c>
      <c r="AO90" s="3">
        <v>544.52</v>
      </c>
      <c r="AP90" s="3">
        <v>0</v>
      </c>
      <c r="AQ90" s="3">
        <v>0</v>
      </c>
      <c r="AR90" s="3">
        <v>0</v>
      </c>
      <c r="AS90" s="3">
        <f>[1]!DataWeek[[#This Row],[美团外卖 Meituan Rev]]+[1]!DataWeek[[#This Row],[饿了么外卖 Eleme Rev]]+[1]!DataWeek[[#This Row],[食派士 Sherpas]]+[1]!DataWeek[[#This Row],[小程序支付 Mini App]]</f>
        <v>2987.24</v>
      </c>
      <c r="AT90" s="3">
        <f>[1]!DataWeek[[#This Row],[实收营业额]]-[1]!DataWeek[[#This Row],[ELE, MT, X]]</f>
        <v>697</v>
      </c>
      <c r="AU90" s="3">
        <f>DataMonth[[#This Row],[实收营业额]]-DataMonth[[#This Row],[In Store]]</f>
        <v>2935.28</v>
      </c>
    </row>
    <row r="91" spans="1:47" x14ac:dyDescent="0.2">
      <c r="A91" s="8">
        <v>44399</v>
      </c>
      <c r="B91" s="3" t="s">
        <v>54</v>
      </c>
      <c r="C91" s="3">
        <v>106</v>
      </c>
      <c r="D91" s="3">
        <v>7568</v>
      </c>
      <c r="E91" s="3">
        <v>6212.68</v>
      </c>
      <c r="F91" s="3">
        <v>6212.68</v>
      </c>
      <c r="G91" s="3">
        <v>0</v>
      </c>
      <c r="H91" s="3">
        <v>44</v>
      </c>
      <c r="I91" s="3">
        <v>106</v>
      </c>
      <c r="J91" s="3">
        <v>58.61</v>
      </c>
      <c r="K91" s="3">
        <v>250</v>
      </c>
      <c r="L91" s="3">
        <v>0</v>
      </c>
      <c r="M91" s="3">
        <v>1358</v>
      </c>
      <c r="N91" s="3">
        <v>1219</v>
      </c>
      <c r="O91" s="3">
        <v>139</v>
      </c>
      <c r="P91" s="3">
        <v>1031</v>
      </c>
      <c r="Q91" s="3">
        <v>104</v>
      </c>
      <c r="R91" s="3">
        <v>104</v>
      </c>
      <c r="S91" s="3">
        <v>0</v>
      </c>
      <c r="T91" s="3">
        <v>320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2119.38</v>
      </c>
      <c r="AD91" s="3">
        <v>497.62</v>
      </c>
      <c r="AE91" s="3">
        <v>1.5</v>
      </c>
      <c r="AF91" s="3">
        <v>1030.3</v>
      </c>
      <c r="AG91" s="3">
        <v>224.2</v>
      </c>
      <c r="AH91" s="3">
        <v>0</v>
      </c>
      <c r="AI91" s="3">
        <v>632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721.82</v>
      </c>
      <c r="AP91" s="3">
        <v>0</v>
      </c>
      <c r="AQ91" s="3">
        <v>0</v>
      </c>
      <c r="AR91" s="3">
        <v>0</v>
      </c>
      <c r="AS91" s="3">
        <f>[1]!DataWeek[[#This Row],[美团外卖 Meituan Rev]]+[1]!DataWeek[[#This Row],[饿了么外卖 Eleme Rev]]+[1]!DataWeek[[#This Row],[食派士 Sherpas]]+[1]!DataWeek[[#This Row],[小程序支付 Mini App]]</f>
        <v>3135.3199999999997</v>
      </c>
      <c r="AT91" s="3">
        <f>[1]!DataWeek[[#This Row],[实收营业额]]-[1]!DataWeek[[#This Row],[ELE, MT, X]]</f>
        <v>1062</v>
      </c>
      <c r="AU91" s="3">
        <f>DataMonth[[#This Row],[实收营业额]]-DataMonth[[#This Row],[In Store]]</f>
        <v>5150.68</v>
      </c>
    </row>
    <row r="92" spans="1:47" x14ac:dyDescent="0.2">
      <c r="A92" s="8">
        <v>44399</v>
      </c>
      <c r="B92" s="3" t="s">
        <v>55</v>
      </c>
      <c r="C92" s="3">
        <v>47</v>
      </c>
      <c r="D92" s="3">
        <v>3728</v>
      </c>
      <c r="E92" s="3">
        <v>2748.14</v>
      </c>
      <c r="F92" s="3">
        <v>2748.14</v>
      </c>
      <c r="G92" s="3">
        <v>0</v>
      </c>
      <c r="H92" s="3">
        <v>3</v>
      </c>
      <c r="I92" s="3">
        <v>47</v>
      </c>
      <c r="J92" s="3">
        <v>58.47</v>
      </c>
      <c r="K92" s="3">
        <v>0</v>
      </c>
      <c r="L92" s="3">
        <v>0</v>
      </c>
      <c r="M92" s="3">
        <v>51</v>
      </c>
      <c r="N92" s="3">
        <v>0</v>
      </c>
      <c r="O92" s="3">
        <v>51</v>
      </c>
      <c r="P92" s="3">
        <v>0</v>
      </c>
      <c r="Q92" s="3">
        <v>0</v>
      </c>
      <c r="R92" s="3">
        <v>0</v>
      </c>
      <c r="S92" s="3">
        <v>0</v>
      </c>
      <c r="T92" s="3">
        <v>203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1526.28</v>
      </c>
      <c r="AD92" s="3">
        <v>358.22</v>
      </c>
      <c r="AE92" s="3">
        <v>0.5</v>
      </c>
      <c r="AF92" s="3">
        <v>967.86</v>
      </c>
      <c r="AG92" s="3">
        <v>207.44</v>
      </c>
      <c r="AH92" s="3">
        <v>0</v>
      </c>
      <c r="AI92" s="3">
        <v>413.7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565.66</v>
      </c>
      <c r="AP92" s="3">
        <v>3</v>
      </c>
      <c r="AQ92" s="3">
        <v>0</v>
      </c>
      <c r="AR92" s="3">
        <v>0</v>
      </c>
      <c r="AS92" s="3">
        <f>[1]!DataWeek[[#This Row],[美团外卖 Meituan Rev]]+[1]!DataWeek[[#This Row],[饿了么外卖 Eleme Rev]]+[1]!DataWeek[[#This Row],[食派士 Sherpas]]+[1]!DataWeek[[#This Row],[小程序支付 Mini App]]</f>
        <v>3022</v>
      </c>
      <c r="AT92" s="3">
        <f>[1]!DataWeek[[#This Row],[实收营业额]]-[1]!DataWeek[[#This Row],[ELE, MT, X]]</f>
        <v>0</v>
      </c>
      <c r="AU92" s="3">
        <f>DataMonth[[#This Row],[实收营业额]]-DataMonth[[#This Row],[In Store]]</f>
        <v>2748.14</v>
      </c>
    </row>
    <row r="93" spans="1:47" x14ac:dyDescent="0.2">
      <c r="A93" s="8">
        <v>44398</v>
      </c>
      <c r="B93" s="3" t="s">
        <v>47</v>
      </c>
      <c r="C93" s="3">
        <v>21</v>
      </c>
      <c r="D93" s="3">
        <v>1340</v>
      </c>
      <c r="E93" s="3">
        <v>980.9</v>
      </c>
      <c r="F93" s="3">
        <v>980.9</v>
      </c>
      <c r="G93" s="3">
        <v>0</v>
      </c>
      <c r="H93" s="3">
        <v>6</v>
      </c>
      <c r="I93" s="3">
        <v>21</v>
      </c>
      <c r="J93" s="3">
        <v>46.71</v>
      </c>
      <c r="K93" s="3">
        <v>0</v>
      </c>
      <c r="L93" s="3">
        <v>0</v>
      </c>
      <c r="M93" s="3">
        <v>39</v>
      </c>
      <c r="N93" s="3">
        <v>39</v>
      </c>
      <c r="O93" s="3">
        <v>0</v>
      </c>
      <c r="P93" s="3">
        <v>133</v>
      </c>
      <c r="Q93" s="3">
        <v>0</v>
      </c>
      <c r="R93" s="3">
        <v>0</v>
      </c>
      <c r="S93" s="3">
        <v>0</v>
      </c>
      <c r="T93" s="3">
        <v>144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513.33000000000004</v>
      </c>
      <c r="AD93" s="3">
        <v>112.68</v>
      </c>
      <c r="AE93" s="3">
        <v>0</v>
      </c>
      <c r="AF93" s="3">
        <v>151.57</v>
      </c>
      <c r="AG93" s="3">
        <v>32.93</v>
      </c>
      <c r="AH93" s="3">
        <v>0</v>
      </c>
      <c r="AI93" s="3">
        <v>147.49</v>
      </c>
      <c r="AJ93" s="3">
        <v>66</v>
      </c>
      <c r="AK93" s="3">
        <v>0</v>
      </c>
      <c r="AL93" s="3">
        <v>0</v>
      </c>
      <c r="AM93" s="3">
        <v>0</v>
      </c>
      <c r="AN93" s="3">
        <v>0</v>
      </c>
      <c r="AO93" s="3">
        <v>145.61000000000001</v>
      </c>
      <c r="AP93" s="3">
        <v>0</v>
      </c>
      <c r="AQ93" s="3">
        <v>0</v>
      </c>
      <c r="AR93" s="3">
        <v>0</v>
      </c>
      <c r="AS93" s="3">
        <f>[1]!DataWeek[[#This Row],[美团外卖 Meituan Rev]]+[1]!DataWeek[[#This Row],[饿了么外卖 Eleme Rev]]+[1]!DataWeek[[#This Row],[食派士 Sherpas]]+[1]!DataWeek[[#This Row],[小程序支付 Mini App]]</f>
        <v>1580.31</v>
      </c>
      <c r="AT93" s="3">
        <f>[1]!DataWeek[[#This Row],[实收营业额]]-[1]!DataWeek[[#This Row],[ELE, MT, X]]</f>
        <v>284</v>
      </c>
      <c r="AU93" s="3">
        <f>DataMonth[[#This Row],[实收营业额]]-DataMonth[[#This Row],[In Store]]</f>
        <v>696.9</v>
      </c>
    </row>
    <row r="94" spans="1:47" x14ac:dyDescent="0.2">
      <c r="A94" s="8">
        <v>44398</v>
      </c>
      <c r="B94" s="3" t="s">
        <v>48</v>
      </c>
      <c r="C94" s="3">
        <v>38</v>
      </c>
      <c r="D94" s="3">
        <v>2569.5</v>
      </c>
      <c r="E94" s="3">
        <v>1678.17</v>
      </c>
      <c r="F94" s="3">
        <v>1678.17</v>
      </c>
      <c r="G94" s="3">
        <v>0</v>
      </c>
      <c r="H94" s="3">
        <v>2</v>
      </c>
      <c r="I94" s="3">
        <v>38</v>
      </c>
      <c r="J94" s="3">
        <v>44.16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62</v>
      </c>
      <c r="R94" s="3">
        <v>62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1269.97</v>
      </c>
      <c r="AD94" s="3">
        <v>284.52999999999997</v>
      </c>
      <c r="AE94" s="3">
        <v>1</v>
      </c>
      <c r="AF94" s="3">
        <v>346.2</v>
      </c>
      <c r="AG94" s="3">
        <v>75.3</v>
      </c>
      <c r="AH94" s="3">
        <v>0</v>
      </c>
      <c r="AI94" s="3">
        <v>530.5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359.83</v>
      </c>
      <c r="AP94" s="3">
        <v>3</v>
      </c>
      <c r="AQ94" s="3">
        <v>0</v>
      </c>
      <c r="AR94" s="3">
        <v>0</v>
      </c>
      <c r="AS94" s="3">
        <f>[1]!DataWeek[[#This Row],[美团外卖 Meituan Rev]]+[1]!DataWeek[[#This Row],[饿了么外卖 Eleme Rev]]+[1]!DataWeek[[#This Row],[食派士 Sherpas]]+[1]!DataWeek[[#This Row],[小程序支付 Mini App]]</f>
        <v>2119</v>
      </c>
      <c r="AT94" s="3">
        <f>[1]!DataWeek[[#This Row],[实收营业额]]-[1]!DataWeek[[#This Row],[ELE, MT, X]]</f>
        <v>87</v>
      </c>
      <c r="AU94" s="3">
        <f>DataMonth[[#This Row],[实收营业额]]-DataMonth[[#This Row],[In Store]]</f>
        <v>1591.17</v>
      </c>
    </row>
    <row r="95" spans="1:47" x14ac:dyDescent="0.2">
      <c r="A95" s="8">
        <v>44398</v>
      </c>
      <c r="B95" s="3" t="s">
        <v>49</v>
      </c>
      <c r="C95" s="3">
        <v>90</v>
      </c>
      <c r="D95" s="3">
        <v>6116.5</v>
      </c>
      <c r="E95" s="3">
        <v>4711.62</v>
      </c>
      <c r="F95" s="3">
        <v>4711.62</v>
      </c>
      <c r="G95" s="3">
        <v>0</v>
      </c>
      <c r="H95" s="3">
        <v>35</v>
      </c>
      <c r="I95" s="3">
        <v>88</v>
      </c>
      <c r="J95" s="3">
        <v>53.54</v>
      </c>
      <c r="K95" s="3">
        <v>42</v>
      </c>
      <c r="L95" s="3">
        <v>0</v>
      </c>
      <c r="M95" s="3">
        <v>869</v>
      </c>
      <c r="N95" s="3">
        <v>820</v>
      </c>
      <c r="O95" s="3">
        <v>49</v>
      </c>
      <c r="P95" s="3">
        <v>774</v>
      </c>
      <c r="Q95" s="3">
        <v>0</v>
      </c>
      <c r="R95" s="3">
        <v>0</v>
      </c>
      <c r="S95" s="3">
        <v>0</v>
      </c>
      <c r="T95" s="3">
        <v>191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2319.19</v>
      </c>
      <c r="AD95" s="3">
        <v>509.31</v>
      </c>
      <c r="AE95" s="3">
        <v>1</v>
      </c>
      <c r="AF95" s="3">
        <v>516.42999999999995</v>
      </c>
      <c r="AG95" s="3">
        <v>110.57</v>
      </c>
      <c r="AH95" s="3">
        <v>0</v>
      </c>
      <c r="AI95" s="3">
        <v>686</v>
      </c>
      <c r="AJ95" s="3">
        <v>98</v>
      </c>
      <c r="AK95" s="3">
        <v>0</v>
      </c>
      <c r="AL95" s="3">
        <v>0</v>
      </c>
      <c r="AM95" s="3">
        <v>0</v>
      </c>
      <c r="AN95" s="3">
        <v>0</v>
      </c>
      <c r="AO95" s="3">
        <v>619.88</v>
      </c>
      <c r="AP95" s="3">
        <v>0</v>
      </c>
      <c r="AQ95" s="3">
        <v>0</v>
      </c>
      <c r="AR95" s="3">
        <v>0</v>
      </c>
      <c r="AS95" s="3">
        <f>[1]!DataWeek[[#This Row],[美团外卖 Meituan Rev]]+[1]!DataWeek[[#This Row],[饿了么外卖 Eleme Rev]]+[1]!DataWeek[[#This Row],[食派士 Sherpas]]+[1]!DataWeek[[#This Row],[小程序支付 Mini App]]</f>
        <v>4727.95</v>
      </c>
      <c r="AT95" s="3">
        <f>[1]!DataWeek[[#This Row],[实收营业额]]-[1]!DataWeek[[#This Row],[ELE, MT, X]]</f>
        <v>1436</v>
      </c>
      <c r="AU95" s="3">
        <f>DataMonth[[#This Row],[实收营业额]]-DataMonth[[#This Row],[In Store]]</f>
        <v>3275.62</v>
      </c>
    </row>
    <row r="96" spans="1:47" x14ac:dyDescent="0.2">
      <c r="A96" s="8">
        <v>44398</v>
      </c>
      <c r="B96" s="3" t="s">
        <v>50</v>
      </c>
      <c r="C96" s="3">
        <v>76</v>
      </c>
      <c r="D96" s="3">
        <v>5642.5</v>
      </c>
      <c r="E96" s="3">
        <v>4426.7</v>
      </c>
      <c r="F96" s="3">
        <v>4426.7</v>
      </c>
      <c r="G96" s="3">
        <v>0</v>
      </c>
      <c r="H96" s="3">
        <v>22</v>
      </c>
      <c r="I96" s="3">
        <v>76</v>
      </c>
      <c r="J96" s="3">
        <v>58.25</v>
      </c>
      <c r="K96" s="3">
        <v>103</v>
      </c>
      <c r="L96" s="3">
        <v>0</v>
      </c>
      <c r="M96" s="3">
        <v>705</v>
      </c>
      <c r="N96" s="3">
        <v>520</v>
      </c>
      <c r="O96" s="3">
        <v>185</v>
      </c>
      <c r="P96" s="3">
        <v>654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1989.55</v>
      </c>
      <c r="AD96" s="3">
        <v>436.95</v>
      </c>
      <c r="AE96" s="3">
        <v>1</v>
      </c>
      <c r="AF96" s="3">
        <v>975.15</v>
      </c>
      <c r="AG96" s="3">
        <v>206.35</v>
      </c>
      <c r="AH96" s="3">
        <v>0</v>
      </c>
      <c r="AI96" s="3">
        <v>571.5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643.29999999999995</v>
      </c>
      <c r="AP96" s="3">
        <v>0</v>
      </c>
      <c r="AQ96" s="3">
        <v>0</v>
      </c>
      <c r="AR96" s="3">
        <v>0</v>
      </c>
      <c r="AS96" s="3">
        <f>[1]!DataWeek[[#This Row],[美团外卖 Meituan Rev]]+[1]!DataWeek[[#This Row],[饿了么外卖 Eleme Rev]]+[1]!DataWeek[[#This Row],[食派士 Sherpas]]+[1]!DataWeek[[#This Row],[小程序支付 Mini App]]</f>
        <v>3034.06</v>
      </c>
      <c r="AT96" s="3">
        <f>[1]!DataWeek[[#This Row],[实收营业额]]-[1]!DataWeek[[#This Row],[ELE, MT, X]]</f>
        <v>1541.0000000000005</v>
      </c>
      <c r="AU96" s="3">
        <f>DataMonth[[#This Row],[实收营业额]]-DataMonth[[#This Row],[In Store]]</f>
        <v>2885.6999999999994</v>
      </c>
    </row>
    <row r="97" spans="1:47" x14ac:dyDescent="0.2">
      <c r="A97" s="8">
        <v>44398</v>
      </c>
      <c r="B97" s="3" t="s">
        <v>51</v>
      </c>
      <c r="C97" s="3">
        <v>61</v>
      </c>
      <c r="D97" s="3">
        <v>4916</v>
      </c>
      <c r="E97" s="3">
        <v>3677.59</v>
      </c>
      <c r="F97" s="3">
        <v>3677.59</v>
      </c>
      <c r="G97" s="3">
        <v>0</v>
      </c>
      <c r="H97" s="3">
        <v>23</v>
      </c>
      <c r="I97" s="3">
        <v>61</v>
      </c>
      <c r="J97" s="3">
        <v>60.29</v>
      </c>
      <c r="K97" s="3">
        <v>64</v>
      </c>
      <c r="L97" s="3">
        <v>0</v>
      </c>
      <c r="M97" s="3">
        <v>532</v>
      </c>
      <c r="N97" s="3">
        <v>366</v>
      </c>
      <c r="O97" s="3">
        <v>166</v>
      </c>
      <c r="P97" s="3">
        <v>150</v>
      </c>
      <c r="Q97" s="3">
        <v>0</v>
      </c>
      <c r="R97" s="3">
        <v>0</v>
      </c>
      <c r="S97" s="3">
        <v>0</v>
      </c>
      <c r="T97" s="3">
        <v>425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1662.14</v>
      </c>
      <c r="AD97" s="3">
        <v>364.86</v>
      </c>
      <c r="AE97" s="3">
        <v>0</v>
      </c>
      <c r="AF97" s="3">
        <v>844.45</v>
      </c>
      <c r="AG97" s="3">
        <v>181.05</v>
      </c>
      <c r="AH97" s="3">
        <v>0</v>
      </c>
      <c r="AI97" s="3">
        <v>501.5</v>
      </c>
      <c r="AJ97" s="3">
        <v>191</v>
      </c>
      <c r="AK97" s="3">
        <v>0</v>
      </c>
      <c r="AL97" s="3">
        <v>0</v>
      </c>
      <c r="AM97" s="3">
        <v>0</v>
      </c>
      <c r="AN97" s="3">
        <v>0</v>
      </c>
      <c r="AO97" s="3">
        <v>545.91</v>
      </c>
      <c r="AP97" s="3">
        <v>3</v>
      </c>
      <c r="AQ97" s="3">
        <v>0</v>
      </c>
      <c r="AR97" s="3">
        <v>0</v>
      </c>
      <c r="AS97" s="3">
        <f>[1]!DataWeek[[#This Row],[美团外卖 Meituan Rev]]+[1]!DataWeek[[#This Row],[饿了么外卖 Eleme Rev]]+[1]!DataWeek[[#This Row],[食派士 Sherpas]]+[1]!DataWeek[[#This Row],[小程序支付 Mini App]]</f>
        <v>2483.44</v>
      </c>
      <c r="AT97" s="3">
        <f>[1]!DataWeek[[#This Row],[实收营业额]]-[1]!DataWeek[[#This Row],[ELE, MT, X]]</f>
        <v>1270</v>
      </c>
      <c r="AU97" s="3">
        <f>DataMonth[[#This Row],[实收营业额]]-DataMonth[[#This Row],[In Store]]</f>
        <v>2407.59</v>
      </c>
    </row>
    <row r="98" spans="1:47" x14ac:dyDescent="0.2">
      <c r="A98" s="8">
        <v>44398</v>
      </c>
      <c r="B98" s="3" t="s">
        <v>52</v>
      </c>
      <c r="C98" s="3">
        <v>104</v>
      </c>
      <c r="D98" s="3">
        <v>8001.5</v>
      </c>
      <c r="E98" s="3">
        <v>6014.66</v>
      </c>
      <c r="F98" s="3">
        <v>6014.66</v>
      </c>
      <c r="G98" s="3">
        <v>0</v>
      </c>
      <c r="H98" s="3">
        <v>14</v>
      </c>
      <c r="I98" s="3">
        <v>100</v>
      </c>
      <c r="J98" s="3">
        <v>60.15</v>
      </c>
      <c r="K98" s="3">
        <v>0</v>
      </c>
      <c r="L98" s="3">
        <v>0</v>
      </c>
      <c r="M98" s="3">
        <v>615</v>
      </c>
      <c r="N98" s="3">
        <v>615</v>
      </c>
      <c r="O98" s="3">
        <v>0</v>
      </c>
      <c r="P98" s="3">
        <v>301</v>
      </c>
      <c r="Q98" s="3">
        <v>0</v>
      </c>
      <c r="R98" s="3">
        <v>0</v>
      </c>
      <c r="S98" s="3">
        <v>0</v>
      </c>
      <c r="T98" s="3">
        <v>201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3015.94</v>
      </c>
      <c r="AD98" s="3">
        <v>662.36</v>
      </c>
      <c r="AE98" s="3">
        <v>1.5</v>
      </c>
      <c r="AF98" s="3">
        <v>1881.72</v>
      </c>
      <c r="AG98" s="3">
        <v>405.28</v>
      </c>
      <c r="AH98" s="3">
        <v>0</v>
      </c>
      <c r="AI98" s="3">
        <v>917.7</v>
      </c>
      <c r="AJ98" s="3">
        <v>0</v>
      </c>
      <c r="AK98" s="3">
        <v>0</v>
      </c>
      <c r="AL98" s="3">
        <v>77</v>
      </c>
      <c r="AM98" s="3">
        <v>0</v>
      </c>
      <c r="AN98" s="3">
        <v>0</v>
      </c>
      <c r="AO98" s="3">
        <v>1067.6400000000001</v>
      </c>
      <c r="AP98" s="3">
        <v>0</v>
      </c>
      <c r="AQ98" s="3">
        <v>0</v>
      </c>
      <c r="AR98" s="3">
        <v>0</v>
      </c>
      <c r="AS98" s="3">
        <f>[1]!DataWeek[[#This Row],[美团外卖 Meituan Rev]]+[1]!DataWeek[[#This Row],[饿了么外卖 Eleme Rev]]+[1]!DataWeek[[#This Row],[食派士 Sherpas]]+[1]!DataWeek[[#This Row],[小程序支付 Mini App]]</f>
        <v>5828.38</v>
      </c>
      <c r="AT98" s="3">
        <f>[1]!DataWeek[[#This Row],[实收营业额]]-[1]!DataWeek[[#This Row],[ELE, MT, X]]</f>
        <v>742</v>
      </c>
      <c r="AU98" s="3">
        <f>DataMonth[[#This Row],[实收营业额]]-DataMonth[[#This Row],[In Store]]</f>
        <v>5272.66</v>
      </c>
    </row>
    <row r="99" spans="1:47" x14ac:dyDescent="0.2">
      <c r="A99" s="8">
        <v>44398</v>
      </c>
      <c r="B99" s="3" t="s">
        <v>53</v>
      </c>
      <c r="C99" s="3">
        <v>76</v>
      </c>
      <c r="D99" s="3">
        <v>4989</v>
      </c>
      <c r="E99" s="3">
        <v>3681.89</v>
      </c>
      <c r="F99" s="3">
        <v>3681.89</v>
      </c>
      <c r="G99" s="3">
        <v>0</v>
      </c>
      <c r="H99" s="3">
        <v>17</v>
      </c>
      <c r="I99" s="3">
        <v>76</v>
      </c>
      <c r="J99" s="3">
        <v>48.45</v>
      </c>
      <c r="K99" s="3">
        <v>0</v>
      </c>
      <c r="L99" s="3">
        <v>0</v>
      </c>
      <c r="M99" s="3">
        <v>225</v>
      </c>
      <c r="N99" s="3">
        <v>225</v>
      </c>
      <c r="O99" s="3">
        <v>0</v>
      </c>
      <c r="P99" s="3">
        <v>380</v>
      </c>
      <c r="Q99" s="3">
        <v>0</v>
      </c>
      <c r="R99" s="3">
        <v>0</v>
      </c>
      <c r="S99" s="3">
        <v>0</v>
      </c>
      <c r="T99" s="3">
        <v>67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1853.94</v>
      </c>
      <c r="AD99" s="3">
        <v>410.06</v>
      </c>
      <c r="AE99" s="3">
        <v>1</v>
      </c>
      <c r="AF99" s="3">
        <v>1155.95</v>
      </c>
      <c r="AG99" s="3">
        <v>244.15</v>
      </c>
      <c r="AH99" s="3">
        <v>0</v>
      </c>
      <c r="AI99" s="3">
        <v>606.9</v>
      </c>
      <c r="AJ99" s="3">
        <v>45</v>
      </c>
      <c r="AK99" s="3">
        <v>0</v>
      </c>
      <c r="AL99" s="3">
        <v>0</v>
      </c>
      <c r="AM99" s="3">
        <v>0</v>
      </c>
      <c r="AN99" s="3">
        <v>0</v>
      </c>
      <c r="AO99" s="3">
        <v>654.21</v>
      </c>
      <c r="AP99" s="3">
        <v>0</v>
      </c>
      <c r="AQ99" s="3">
        <v>0</v>
      </c>
      <c r="AR99" s="3">
        <v>0</v>
      </c>
      <c r="AS99" s="3">
        <f>[1]!DataWeek[[#This Row],[美团外卖 Meituan Rev]]+[1]!DataWeek[[#This Row],[饿了么外卖 Eleme Rev]]+[1]!DataWeek[[#This Row],[食派士 Sherpas]]+[1]!DataWeek[[#This Row],[小程序支付 Mini App]]</f>
        <v>3403.92</v>
      </c>
      <c r="AT99" s="3">
        <f>[1]!DataWeek[[#This Row],[实收营业额]]-[1]!DataWeek[[#This Row],[ELE, MT, X]]</f>
        <v>1243</v>
      </c>
      <c r="AU99" s="3">
        <f>DataMonth[[#This Row],[实收营业额]]-DataMonth[[#This Row],[In Store]]</f>
        <v>2438.89</v>
      </c>
    </row>
    <row r="100" spans="1:47" x14ac:dyDescent="0.2">
      <c r="A100" s="8">
        <v>44398</v>
      </c>
      <c r="B100" s="3" t="s">
        <v>54</v>
      </c>
      <c r="C100" s="3">
        <v>95</v>
      </c>
      <c r="D100" s="3">
        <v>6404</v>
      </c>
      <c r="E100" s="3">
        <v>5126.91</v>
      </c>
      <c r="F100" s="3">
        <v>5126.91</v>
      </c>
      <c r="G100" s="3">
        <v>0</v>
      </c>
      <c r="H100" s="3">
        <v>42</v>
      </c>
      <c r="I100" s="3">
        <v>95</v>
      </c>
      <c r="J100" s="3">
        <v>53.97</v>
      </c>
      <c r="K100" s="3">
        <v>0</v>
      </c>
      <c r="L100" s="3">
        <v>0</v>
      </c>
      <c r="M100" s="3">
        <v>1200</v>
      </c>
      <c r="N100" s="3">
        <v>865</v>
      </c>
      <c r="O100" s="3">
        <v>335</v>
      </c>
      <c r="P100" s="3">
        <v>856</v>
      </c>
      <c r="Q100" s="3">
        <v>0</v>
      </c>
      <c r="R100" s="3">
        <v>0</v>
      </c>
      <c r="S100" s="3">
        <v>0</v>
      </c>
      <c r="T100" s="3">
        <v>277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1954.66</v>
      </c>
      <c r="AD100" s="3">
        <v>458.84</v>
      </c>
      <c r="AE100" s="3">
        <v>1</v>
      </c>
      <c r="AF100" s="3">
        <v>839.25</v>
      </c>
      <c r="AG100" s="3">
        <v>179.75</v>
      </c>
      <c r="AH100" s="3">
        <v>0</v>
      </c>
      <c r="AI100" s="3">
        <v>544.5</v>
      </c>
      <c r="AJ100" s="3">
        <v>93</v>
      </c>
      <c r="AK100" s="3">
        <v>0</v>
      </c>
      <c r="AL100" s="3">
        <v>0</v>
      </c>
      <c r="AM100" s="3">
        <v>0</v>
      </c>
      <c r="AN100" s="3">
        <v>0</v>
      </c>
      <c r="AO100" s="3">
        <v>638.59</v>
      </c>
      <c r="AP100" s="3">
        <v>3</v>
      </c>
      <c r="AQ100" s="3">
        <v>0</v>
      </c>
      <c r="AR100" s="3">
        <v>0</v>
      </c>
      <c r="AS100" s="3">
        <f>[1]!DataWeek[[#This Row],[美团外卖 Meituan Rev]]+[1]!DataWeek[[#This Row],[饿了么外卖 Eleme Rev]]+[1]!DataWeek[[#This Row],[食派士 Sherpas]]+[1]!DataWeek[[#This Row],[小程序支付 Mini App]]</f>
        <v>3658.5299999999997</v>
      </c>
      <c r="AT100" s="3">
        <f>[1]!DataWeek[[#This Row],[实收营业额]]-[1]!DataWeek[[#This Row],[ELE, MT, X]]</f>
        <v>2146</v>
      </c>
      <c r="AU100" s="3">
        <f>DataMonth[[#This Row],[实收营业额]]-DataMonth[[#This Row],[In Store]]</f>
        <v>2980.91</v>
      </c>
    </row>
    <row r="101" spans="1:47" x14ac:dyDescent="0.2">
      <c r="A101" s="8">
        <v>44398</v>
      </c>
      <c r="B101" s="3" t="s">
        <v>55</v>
      </c>
      <c r="C101" s="3">
        <v>56</v>
      </c>
      <c r="D101" s="3">
        <v>4076.5</v>
      </c>
      <c r="E101" s="3">
        <v>3014.65</v>
      </c>
      <c r="F101" s="3">
        <v>3014.65</v>
      </c>
      <c r="G101" s="3">
        <v>0</v>
      </c>
      <c r="H101" s="3">
        <v>6</v>
      </c>
      <c r="I101" s="3">
        <v>56</v>
      </c>
      <c r="J101" s="3">
        <v>53.83</v>
      </c>
      <c r="K101" s="3">
        <v>0</v>
      </c>
      <c r="L101" s="3">
        <v>0</v>
      </c>
      <c r="M101" s="3">
        <v>82</v>
      </c>
      <c r="N101" s="3">
        <v>82</v>
      </c>
      <c r="O101" s="3">
        <v>0</v>
      </c>
      <c r="P101" s="3">
        <v>67</v>
      </c>
      <c r="Q101" s="3">
        <v>0</v>
      </c>
      <c r="R101" s="3">
        <v>0</v>
      </c>
      <c r="S101" s="3">
        <v>0</v>
      </c>
      <c r="T101" s="3">
        <v>221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1634.73</v>
      </c>
      <c r="AD101" s="3">
        <v>383.77</v>
      </c>
      <c r="AE101" s="3">
        <v>1</v>
      </c>
      <c r="AF101" s="3">
        <v>1009.92</v>
      </c>
      <c r="AG101" s="3">
        <v>217.58</v>
      </c>
      <c r="AH101" s="3">
        <v>0</v>
      </c>
      <c r="AI101" s="3">
        <v>459.5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601.35</v>
      </c>
      <c r="AP101" s="3">
        <v>0</v>
      </c>
      <c r="AQ101" s="3">
        <v>0</v>
      </c>
      <c r="AR101" s="3">
        <v>0</v>
      </c>
      <c r="AS101" s="3">
        <f>[1]!DataWeek[[#This Row],[美团外卖 Meituan Rev]]+[1]!DataWeek[[#This Row],[饿了么外卖 Eleme Rev]]+[1]!DataWeek[[#This Row],[食派士 Sherpas]]+[1]!DataWeek[[#This Row],[小程序支付 Mini App]]</f>
        <v>3407.16</v>
      </c>
      <c r="AT101" s="3">
        <f>[1]!DataWeek[[#This Row],[实收营业额]]-[1]!DataWeek[[#This Row],[ELE, MT, X]]</f>
        <v>0</v>
      </c>
      <c r="AU101" s="3">
        <f>DataMonth[[#This Row],[实收营业额]]-DataMonth[[#This Row],[In Store]]</f>
        <v>3014.65</v>
      </c>
    </row>
    <row r="102" spans="1:47" x14ac:dyDescent="0.2">
      <c r="A102" s="8">
        <v>44397</v>
      </c>
      <c r="B102" s="3" t="s">
        <v>47</v>
      </c>
      <c r="C102" s="3">
        <v>28</v>
      </c>
      <c r="D102" s="3">
        <v>2136.5</v>
      </c>
      <c r="E102" s="3">
        <v>1647.49</v>
      </c>
      <c r="F102" s="3">
        <v>1647.49</v>
      </c>
      <c r="G102" s="3">
        <v>0</v>
      </c>
      <c r="H102" s="3">
        <v>6</v>
      </c>
      <c r="I102" s="3">
        <v>28</v>
      </c>
      <c r="J102" s="3">
        <v>58.84</v>
      </c>
      <c r="K102" s="3">
        <v>182</v>
      </c>
      <c r="L102" s="3">
        <v>0</v>
      </c>
      <c r="M102" s="3">
        <v>87</v>
      </c>
      <c r="N102" s="3">
        <v>87</v>
      </c>
      <c r="O102" s="3">
        <v>0</v>
      </c>
      <c r="P102" s="3">
        <v>189</v>
      </c>
      <c r="Q102" s="3">
        <v>0</v>
      </c>
      <c r="R102" s="3">
        <v>0</v>
      </c>
      <c r="S102" s="3">
        <v>0</v>
      </c>
      <c r="T102" s="3">
        <v>117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805.13</v>
      </c>
      <c r="AD102" s="3">
        <v>176.73</v>
      </c>
      <c r="AE102" s="3">
        <v>0</v>
      </c>
      <c r="AF102" s="3">
        <v>267.36</v>
      </c>
      <c r="AG102" s="3">
        <v>57.14</v>
      </c>
      <c r="AH102" s="3">
        <v>0</v>
      </c>
      <c r="AI102" s="3">
        <v>255.14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233.87</v>
      </c>
      <c r="AP102" s="3">
        <v>0</v>
      </c>
      <c r="AQ102" s="3">
        <v>0</v>
      </c>
      <c r="AR102" s="3">
        <v>0</v>
      </c>
      <c r="AS102" s="3">
        <f>[1]!DataWeek[[#This Row],[美团外卖 Meituan Rev]]+[1]!DataWeek[[#This Row],[饿了么外卖 Eleme Rev]]+[1]!DataWeek[[#This Row],[食派士 Sherpas]]+[1]!DataWeek[[#This Row],[小程序支付 Mini App]]</f>
        <v>1518.77</v>
      </c>
      <c r="AT102" s="3">
        <f>[1]!DataWeek[[#This Row],[实收营业额]]-[1]!DataWeek[[#This Row],[ELE, MT, X]]</f>
        <v>52</v>
      </c>
      <c r="AU102" s="3">
        <f>DataMonth[[#This Row],[实收营业额]]-DataMonth[[#This Row],[In Store]]</f>
        <v>1595.49</v>
      </c>
    </row>
    <row r="103" spans="1:47" x14ac:dyDescent="0.2">
      <c r="A103" s="8">
        <v>44397</v>
      </c>
      <c r="B103" s="3" t="s">
        <v>48</v>
      </c>
      <c r="C103" s="3">
        <v>34</v>
      </c>
      <c r="D103" s="3">
        <v>2626.5</v>
      </c>
      <c r="E103" s="3">
        <v>1828.36</v>
      </c>
      <c r="F103" s="3">
        <v>1828.36</v>
      </c>
      <c r="G103" s="3">
        <v>0</v>
      </c>
      <c r="H103" s="3">
        <v>3</v>
      </c>
      <c r="I103" s="3">
        <v>34</v>
      </c>
      <c r="J103" s="3">
        <v>53.78</v>
      </c>
      <c r="K103" s="3">
        <v>0</v>
      </c>
      <c r="L103" s="3">
        <v>0</v>
      </c>
      <c r="M103" s="3">
        <v>6</v>
      </c>
      <c r="N103" s="3">
        <v>6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305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1099.05</v>
      </c>
      <c r="AD103" s="3">
        <v>244.25</v>
      </c>
      <c r="AE103" s="3">
        <v>0</v>
      </c>
      <c r="AF103" s="3">
        <v>418.31</v>
      </c>
      <c r="AG103" s="3">
        <v>89.19</v>
      </c>
      <c r="AH103" s="3">
        <v>0</v>
      </c>
      <c r="AI103" s="3">
        <v>464.7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333.44</v>
      </c>
      <c r="AP103" s="3">
        <v>0</v>
      </c>
      <c r="AQ103" s="3">
        <v>0</v>
      </c>
      <c r="AR103" s="3">
        <v>0</v>
      </c>
      <c r="AS103" s="3">
        <f>[1]!DataWeek[[#This Row],[美团外卖 Meituan Rev]]+[1]!DataWeek[[#This Row],[饿了么外卖 Eleme Rev]]+[1]!DataWeek[[#This Row],[食派士 Sherpas]]+[1]!DataWeek[[#This Row],[小程序支付 Mini App]]</f>
        <v>2315.52</v>
      </c>
      <c r="AT103" s="3">
        <f>[1]!DataWeek[[#This Row],[实收营业额]]-[1]!DataWeek[[#This Row],[ELE, MT, X]]</f>
        <v>0</v>
      </c>
      <c r="AU103" s="3">
        <f>DataMonth[[#This Row],[实收营业额]]-DataMonth[[#This Row],[In Store]]</f>
        <v>1828.36</v>
      </c>
    </row>
    <row r="104" spans="1:47" x14ac:dyDescent="0.2">
      <c r="A104" s="8">
        <v>44397</v>
      </c>
      <c r="B104" s="3" t="s">
        <v>49</v>
      </c>
      <c r="C104" s="3">
        <v>95</v>
      </c>
      <c r="D104" s="3">
        <v>7853.22</v>
      </c>
      <c r="E104" s="3">
        <v>5871.5</v>
      </c>
      <c r="F104" s="3">
        <v>5871.5</v>
      </c>
      <c r="G104" s="3">
        <v>0</v>
      </c>
      <c r="H104" s="3">
        <v>36</v>
      </c>
      <c r="I104" s="3">
        <v>94</v>
      </c>
      <c r="J104" s="3">
        <v>62.46</v>
      </c>
      <c r="K104" s="3">
        <v>74</v>
      </c>
      <c r="L104" s="3">
        <v>0</v>
      </c>
      <c r="M104" s="3">
        <v>1227</v>
      </c>
      <c r="N104" s="3">
        <v>1133</v>
      </c>
      <c r="O104" s="3">
        <v>94</v>
      </c>
      <c r="P104" s="3">
        <v>607</v>
      </c>
      <c r="Q104" s="3">
        <v>0</v>
      </c>
      <c r="R104" s="3">
        <v>0</v>
      </c>
      <c r="S104" s="3">
        <v>0</v>
      </c>
      <c r="T104" s="3">
        <v>259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2525.0100000000002</v>
      </c>
      <c r="AD104" s="3">
        <v>554.59</v>
      </c>
      <c r="AE104" s="3">
        <v>1.5</v>
      </c>
      <c r="AF104" s="3">
        <v>1179.49</v>
      </c>
      <c r="AG104" s="3">
        <v>260.23</v>
      </c>
      <c r="AH104" s="3">
        <v>0</v>
      </c>
      <c r="AI104" s="3">
        <v>742.4</v>
      </c>
      <c r="AJ104" s="3">
        <v>423</v>
      </c>
      <c r="AK104" s="3">
        <v>0</v>
      </c>
      <c r="AL104" s="3">
        <v>0</v>
      </c>
      <c r="AM104" s="3">
        <v>0</v>
      </c>
      <c r="AN104" s="3">
        <v>0</v>
      </c>
      <c r="AO104" s="3">
        <v>814.82</v>
      </c>
      <c r="AP104" s="3">
        <v>4</v>
      </c>
      <c r="AQ104" s="3">
        <v>0</v>
      </c>
      <c r="AR104" s="3">
        <v>0</v>
      </c>
      <c r="AS104" s="3">
        <f>[1]!DataWeek[[#This Row],[美团外卖 Meituan Rev]]+[1]!DataWeek[[#This Row],[饿了么外卖 Eleme Rev]]+[1]!DataWeek[[#This Row],[食派士 Sherpas]]+[1]!DataWeek[[#This Row],[小程序支付 Mini App]]</f>
        <v>2952.75</v>
      </c>
      <c r="AT104" s="3">
        <f>[1]!DataWeek[[#This Row],[实收营业额]]-[1]!DataWeek[[#This Row],[ELE, MT, X]]</f>
        <v>1743</v>
      </c>
      <c r="AU104" s="3">
        <f>DataMonth[[#This Row],[实收营业额]]-DataMonth[[#This Row],[In Store]]</f>
        <v>4128.5</v>
      </c>
    </row>
    <row r="105" spans="1:47" x14ac:dyDescent="0.2">
      <c r="A105" s="8">
        <v>44397</v>
      </c>
      <c r="B105" s="3" t="s">
        <v>50</v>
      </c>
      <c r="C105" s="3">
        <v>71</v>
      </c>
      <c r="D105" s="3">
        <v>5243</v>
      </c>
      <c r="E105" s="3">
        <v>4237.58</v>
      </c>
      <c r="F105" s="3">
        <v>4237.58</v>
      </c>
      <c r="G105" s="3">
        <v>0</v>
      </c>
      <c r="H105" s="3">
        <v>26</v>
      </c>
      <c r="I105" s="3">
        <v>71</v>
      </c>
      <c r="J105" s="3">
        <v>59.68</v>
      </c>
      <c r="K105" s="3">
        <v>0</v>
      </c>
      <c r="L105" s="3">
        <v>0</v>
      </c>
      <c r="M105" s="3">
        <v>795</v>
      </c>
      <c r="N105" s="3">
        <v>627</v>
      </c>
      <c r="O105" s="3">
        <v>168</v>
      </c>
      <c r="P105" s="3">
        <v>657</v>
      </c>
      <c r="Q105" s="3">
        <v>0</v>
      </c>
      <c r="R105" s="3">
        <v>0</v>
      </c>
      <c r="S105" s="3">
        <v>0</v>
      </c>
      <c r="T105" s="3">
        <v>204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1452.69</v>
      </c>
      <c r="AD105" s="3">
        <v>321.31</v>
      </c>
      <c r="AE105" s="3">
        <v>0.5</v>
      </c>
      <c r="AF105" s="3">
        <v>1128.8900000000001</v>
      </c>
      <c r="AG105" s="3">
        <v>240.61</v>
      </c>
      <c r="AH105" s="3">
        <v>0</v>
      </c>
      <c r="AI105" s="3">
        <v>443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561.91999999999996</v>
      </c>
      <c r="AP105" s="3">
        <v>0</v>
      </c>
      <c r="AQ105" s="3">
        <v>0</v>
      </c>
      <c r="AR105" s="3">
        <v>0</v>
      </c>
      <c r="AS105" s="3">
        <f>[1]!DataWeek[[#This Row],[美团外卖 Meituan Rev]]+[1]!DataWeek[[#This Row],[饿了么外卖 Eleme Rev]]+[1]!DataWeek[[#This Row],[食派士 Sherpas]]+[1]!DataWeek[[#This Row],[小程序支付 Mini App]]</f>
        <v>2468.2399999999998</v>
      </c>
      <c r="AT105" s="3">
        <f>[1]!DataWeek[[#This Row],[实收营业额]]-[1]!DataWeek[[#This Row],[ELE, MT, X]]</f>
        <v>591</v>
      </c>
      <c r="AU105" s="3">
        <f>DataMonth[[#This Row],[实收营业额]]-DataMonth[[#This Row],[In Store]]</f>
        <v>3646.58</v>
      </c>
    </row>
    <row r="106" spans="1:47" x14ac:dyDescent="0.2">
      <c r="A106" s="8">
        <v>44397</v>
      </c>
      <c r="B106" s="3" t="s">
        <v>51</v>
      </c>
      <c r="C106" s="3">
        <v>55</v>
      </c>
      <c r="D106" s="3">
        <v>5328.54</v>
      </c>
      <c r="E106" s="3">
        <v>4236.3100000000004</v>
      </c>
      <c r="F106" s="3">
        <v>4236.3100000000004</v>
      </c>
      <c r="G106" s="3">
        <v>0</v>
      </c>
      <c r="H106" s="3">
        <v>20</v>
      </c>
      <c r="I106" s="3">
        <v>52</v>
      </c>
      <c r="J106" s="3">
        <v>81.47</v>
      </c>
      <c r="K106" s="3">
        <v>0</v>
      </c>
      <c r="L106" s="3">
        <v>0</v>
      </c>
      <c r="M106" s="3">
        <v>505</v>
      </c>
      <c r="N106" s="3">
        <v>442</v>
      </c>
      <c r="O106" s="3">
        <v>63</v>
      </c>
      <c r="P106" s="3">
        <v>289</v>
      </c>
      <c r="Q106" s="3">
        <v>0</v>
      </c>
      <c r="R106" s="3">
        <v>0</v>
      </c>
      <c r="S106" s="3">
        <v>0</v>
      </c>
      <c r="T106" s="3">
        <v>364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1050.5999999999999</v>
      </c>
      <c r="AD106" s="3">
        <v>235.44</v>
      </c>
      <c r="AE106" s="3">
        <v>0</v>
      </c>
      <c r="AF106" s="3">
        <v>2027.71</v>
      </c>
      <c r="AG106" s="3">
        <v>328.29</v>
      </c>
      <c r="AH106" s="3">
        <v>0</v>
      </c>
      <c r="AI106" s="3">
        <v>340.5</v>
      </c>
      <c r="AJ106" s="3">
        <v>188</v>
      </c>
      <c r="AK106" s="3">
        <v>0</v>
      </c>
      <c r="AL106" s="3">
        <v>0</v>
      </c>
      <c r="AM106" s="3">
        <v>0</v>
      </c>
      <c r="AN106" s="3">
        <v>0</v>
      </c>
      <c r="AO106" s="3">
        <v>563.73</v>
      </c>
      <c r="AP106" s="3">
        <v>4</v>
      </c>
      <c r="AQ106" s="3">
        <v>0</v>
      </c>
      <c r="AR106" s="3">
        <v>0</v>
      </c>
      <c r="AS106" s="3">
        <f>[1]!DataWeek[[#This Row],[美团外卖 Meituan Rev]]+[1]!DataWeek[[#This Row],[饿了么外卖 Eleme Rev]]+[1]!DataWeek[[#This Row],[食派士 Sherpas]]+[1]!DataWeek[[#This Row],[小程序支付 Mini App]]</f>
        <v>2175.58</v>
      </c>
      <c r="AT106" s="3">
        <f>[1]!DataWeek[[#This Row],[实收营业额]]-[1]!DataWeek[[#This Row],[ELE, MT, X]]</f>
        <v>459</v>
      </c>
      <c r="AU106" s="3">
        <f>DataMonth[[#This Row],[实收营业额]]-DataMonth[[#This Row],[In Store]]</f>
        <v>3777.3100000000004</v>
      </c>
    </row>
    <row r="107" spans="1:47" x14ac:dyDescent="0.2">
      <c r="A107" s="8">
        <v>44397</v>
      </c>
      <c r="B107" s="3" t="s">
        <v>52</v>
      </c>
      <c r="C107" s="3">
        <v>105</v>
      </c>
      <c r="D107" s="3">
        <v>8703</v>
      </c>
      <c r="E107" s="3">
        <v>6640.11</v>
      </c>
      <c r="F107" s="3">
        <v>6640.11</v>
      </c>
      <c r="G107" s="3">
        <v>0</v>
      </c>
      <c r="H107" s="3">
        <v>24</v>
      </c>
      <c r="I107" s="3">
        <v>103</v>
      </c>
      <c r="J107" s="3">
        <v>64.47</v>
      </c>
      <c r="K107" s="3">
        <v>0</v>
      </c>
      <c r="L107" s="3">
        <v>0</v>
      </c>
      <c r="M107" s="3">
        <v>327</v>
      </c>
      <c r="N107" s="3">
        <v>327</v>
      </c>
      <c r="O107" s="3">
        <v>0</v>
      </c>
      <c r="P107" s="3">
        <v>734</v>
      </c>
      <c r="Q107" s="3">
        <v>0</v>
      </c>
      <c r="R107" s="3">
        <v>0</v>
      </c>
      <c r="S107" s="3">
        <v>0</v>
      </c>
      <c r="T107" s="3">
        <v>630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3106.98</v>
      </c>
      <c r="AD107" s="3">
        <v>682.12</v>
      </c>
      <c r="AE107" s="3">
        <v>0.5</v>
      </c>
      <c r="AF107" s="3">
        <v>1842.13</v>
      </c>
      <c r="AG107" s="3">
        <v>391.87</v>
      </c>
      <c r="AH107" s="3">
        <v>0</v>
      </c>
      <c r="AI107" s="3">
        <v>978.4</v>
      </c>
      <c r="AJ107" s="3">
        <v>10</v>
      </c>
      <c r="AK107" s="3">
        <v>0</v>
      </c>
      <c r="AL107" s="3">
        <v>0</v>
      </c>
      <c r="AM107" s="3">
        <v>0</v>
      </c>
      <c r="AN107" s="3">
        <v>0</v>
      </c>
      <c r="AO107" s="3">
        <v>1073.99</v>
      </c>
      <c r="AP107" s="3">
        <v>0</v>
      </c>
      <c r="AQ107" s="3">
        <v>0</v>
      </c>
      <c r="AR107" s="3">
        <v>0</v>
      </c>
      <c r="AS107" s="3">
        <f>[1]!DataWeek[[#This Row],[美团外卖 Meituan Rev]]+[1]!DataWeek[[#This Row],[饿了么外卖 Eleme Rev]]+[1]!DataWeek[[#This Row],[食派士 Sherpas]]+[1]!DataWeek[[#This Row],[小程序支付 Mini App]]</f>
        <v>4291.3500000000004</v>
      </c>
      <c r="AT107" s="3">
        <f>[1]!DataWeek[[#This Row],[实收营业额]]-[1]!DataWeek[[#This Row],[ELE, MT, X]]</f>
        <v>683</v>
      </c>
      <c r="AU107" s="3">
        <f>DataMonth[[#This Row],[实收营业额]]-DataMonth[[#This Row],[In Store]]</f>
        <v>5957.11</v>
      </c>
    </row>
    <row r="108" spans="1:47" x14ac:dyDescent="0.2">
      <c r="A108" s="8">
        <v>44397</v>
      </c>
      <c r="B108" s="3" t="s">
        <v>53</v>
      </c>
      <c r="C108" s="3">
        <v>62</v>
      </c>
      <c r="D108" s="3">
        <v>4807.5</v>
      </c>
      <c r="E108" s="3">
        <v>3684.24</v>
      </c>
      <c r="F108" s="3">
        <v>3684.24</v>
      </c>
      <c r="G108" s="3">
        <v>0</v>
      </c>
      <c r="H108" s="3">
        <v>12</v>
      </c>
      <c r="I108" s="3">
        <v>62</v>
      </c>
      <c r="J108" s="3">
        <v>59.42</v>
      </c>
      <c r="K108" s="3">
        <v>0</v>
      </c>
      <c r="L108" s="3">
        <v>0</v>
      </c>
      <c r="M108" s="3">
        <v>346</v>
      </c>
      <c r="N108" s="3">
        <v>221</v>
      </c>
      <c r="O108" s="3">
        <v>125</v>
      </c>
      <c r="P108" s="3">
        <v>476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2053.2399999999998</v>
      </c>
      <c r="AD108" s="3">
        <v>452.26</v>
      </c>
      <c r="AE108" s="3">
        <v>0.5</v>
      </c>
      <c r="AF108" s="3">
        <v>809</v>
      </c>
      <c r="AG108" s="3">
        <v>168</v>
      </c>
      <c r="AH108" s="3">
        <v>0</v>
      </c>
      <c r="AI108" s="3">
        <v>502.5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620.26</v>
      </c>
      <c r="AP108" s="3">
        <v>0</v>
      </c>
      <c r="AQ108" s="3">
        <v>0</v>
      </c>
      <c r="AR108" s="3">
        <v>0</v>
      </c>
      <c r="AS108" s="3">
        <f>[1]!DataWeek[[#This Row],[美团外卖 Meituan Rev]]+[1]!DataWeek[[#This Row],[饿了么外卖 Eleme Rev]]+[1]!DataWeek[[#This Row],[食派士 Sherpas]]+[1]!DataWeek[[#This Row],[小程序支付 Mini App]]</f>
        <v>3527.8500000000004</v>
      </c>
      <c r="AT108" s="3">
        <f>[1]!DataWeek[[#This Row],[实收营业额]]-[1]!DataWeek[[#This Row],[ELE, MT, X]]</f>
        <v>822</v>
      </c>
      <c r="AU108" s="3">
        <f>DataMonth[[#This Row],[实收营业额]]-DataMonth[[#This Row],[In Store]]</f>
        <v>2862.24</v>
      </c>
    </row>
    <row r="109" spans="1:47" x14ac:dyDescent="0.2">
      <c r="A109" s="8">
        <v>44397</v>
      </c>
      <c r="B109" s="3" t="s">
        <v>54</v>
      </c>
      <c r="C109" s="3">
        <v>75</v>
      </c>
      <c r="D109" s="3">
        <v>5331.5</v>
      </c>
      <c r="E109" s="3">
        <v>4197.32</v>
      </c>
      <c r="F109" s="3">
        <v>4197.32</v>
      </c>
      <c r="G109" s="3">
        <v>0</v>
      </c>
      <c r="H109" s="3">
        <v>30</v>
      </c>
      <c r="I109" s="3">
        <v>75</v>
      </c>
      <c r="J109" s="3">
        <v>55.96</v>
      </c>
      <c r="K109" s="3">
        <v>0</v>
      </c>
      <c r="L109" s="3">
        <v>0</v>
      </c>
      <c r="M109" s="3">
        <v>698</v>
      </c>
      <c r="N109" s="3">
        <v>430</v>
      </c>
      <c r="O109" s="3">
        <v>268</v>
      </c>
      <c r="P109" s="3">
        <v>629</v>
      </c>
      <c r="Q109" s="3">
        <v>3</v>
      </c>
      <c r="R109" s="3">
        <v>3</v>
      </c>
      <c r="S109" s="3">
        <v>0</v>
      </c>
      <c r="T109" s="3">
        <v>535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1452.09</v>
      </c>
      <c r="AD109" s="3">
        <v>341.41</v>
      </c>
      <c r="AE109" s="3">
        <v>3</v>
      </c>
      <c r="AF109" s="3">
        <v>880.23</v>
      </c>
      <c r="AG109" s="3">
        <v>193.77</v>
      </c>
      <c r="AH109" s="3">
        <v>0</v>
      </c>
      <c r="AI109" s="3">
        <v>516</v>
      </c>
      <c r="AJ109" s="3">
        <v>80</v>
      </c>
      <c r="AK109" s="3">
        <v>0</v>
      </c>
      <c r="AL109" s="3">
        <v>0</v>
      </c>
      <c r="AM109" s="3">
        <v>0</v>
      </c>
      <c r="AN109" s="3">
        <v>0</v>
      </c>
      <c r="AO109" s="3">
        <v>535.17999999999995</v>
      </c>
      <c r="AP109" s="3">
        <v>0</v>
      </c>
      <c r="AQ109" s="3">
        <v>0</v>
      </c>
      <c r="AR109" s="3">
        <v>0</v>
      </c>
      <c r="AS109" s="3">
        <f>[1]!DataWeek[[#This Row],[美团外卖 Meituan Rev]]+[1]!DataWeek[[#This Row],[饿了么外卖 Eleme Rev]]+[1]!DataWeek[[#This Row],[食派士 Sherpas]]+[1]!DataWeek[[#This Row],[小程序支付 Mini App]]</f>
        <v>3480.7200000000003</v>
      </c>
      <c r="AT109" s="3">
        <f>[1]!DataWeek[[#This Row],[实收营业额]]-[1]!DataWeek[[#This Row],[ELE, MT, X]]</f>
        <v>1090</v>
      </c>
      <c r="AU109" s="3">
        <f>DataMonth[[#This Row],[实收营业额]]-DataMonth[[#This Row],[In Store]]</f>
        <v>3107.3199999999997</v>
      </c>
    </row>
    <row r="110" spans="1:47" x14ac:dyDescent="0.2">
      <c r="A110" s="8">
        <v>44397</v>
      </c>
      <c r="B110" s="3" t="s">
        <v>55</v>
      </c>
      <c r="C110" s="3">
        <v>50</v>
      </c>
      <c r="D110" s="3">
        <v>4144</v>
      </c>
      <c r="E110" s="3">
        <v>3022</v>
      </c>
      <c r="F110" s="3">
        <v>3022</v>
      </c>
      <c r="G110" s="3">
        <v>0</v>
      </c>
      <c r="H110" s="3">
        <v>2</v>
      </c>
      <c r="I110" s="3">
        <v>50</v>
      </c>
      <c r="J110" s="3">
        <v>60.44</v>
      </c>
      <c r="K110" s="3">
        <v>0</v>
      </c>
      <c r="L110" s="3">
        <v>0</v>
      </c>
      <c r="M110" s="3">
        <v>51</v>
      </c>
      <c r="N110" s="3">
        <v>0</v>
      </c>
      <c r="O110" s="3">
        <v>51</v>
      </c>
      <c r="P110" s="3">
        <v>0</v>
      </c>
      <c r="Q110" s="3">
        <v>0</v>
      </c>
      <c r="R110" s="3">
        <v>0</v>
      </c>
      <c r="S110" s="3">
        <v>0</v>
      </c>
      <c r="T110" s="3">
        <v>91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1774.12</v>
      </c>
      <c r="AD110" s="3">
        <v>416.38</v>
      </c>
      <c r="AE110" s="3">
        <v>0.5</v>
      </c>
      <c r="AF110" s="3">
        <v>1105.8800000000001</v>
      </c>
      <c r="AG110" s="3">
        <v>235.92</v>
      </c>
      <c r="AH110" s="3">
        <v>0</v>
      </c>
      <c r="AI110" s="3">
        <v>469.2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652.29999999999995</v>
      </c>
      <c r="AP110" s="3">
        <v>3</v>
      </c>
      <c r="AQ110" s="3">
        <v>0</v>
      </c>
      <c r="AR110" s="3">
        <v>0</v>
      </c>
      <c r="AS110" s="3">
        <f>[1]!DataWeek[[#This Row],[美团外卖 Meituan Rev]]+[1]!DataWeek[[#This Row],[饿了么外卖 Eleme Rev]]+[1]!DataWeek[[#This Row],[食派士 Sherpas]]+[1]!DataWeek[[#This Row],[小程序支付 Mini App]]</f>
        <v>3359.3999999999996</v>
      </c>
      <c r="AT110" s="3">
        <f>[1]!DataWeek[[#This Row],[实收营业额]]-[1]!DataWeek[[#This Row],[ELE, MT, X]]</f>
        <v>0</v>
      </c>
      <c r="AU110" s="3">
        <f>DataMonth[[#This Row],[实收营业额]]-DataMonth[[#This Row],[In Store]]</f>
        <v>3022</v>
      </c>
    </row>
    <row r="111" spans="1:47" x14ac:dyDescent="0.2">
      <c r="A111" s="8">
        <v>44396</v>
      </c>
      <c r="B111" s="3" t="s">
        <v>47</v>
      </c>
      <c r="C111" s="3">
        <v>40</v>
      </c>
      <c r="D111" s="3">
        <v>2726.5</v>
      </c>
      <c r="E111" s="3">
        <v>1864.31</v>
      </c>
      <c r="F111" s="3">
        <v>1864.31</v>
      </c>
      <c r="G111" s="3">
        <v>0</v>
      </c>
      <c r="H111" s="3">
        <v>9</v>
      </c>
      <c r="I111" s="3">
        <v>40</v>
      </c>
      <c r="J111" s="3">
        <v>46.61</v>
      </c>
      <c r="K111" s="3">
        <v>40</v>
      </c>
      <c r="L111" s="3">
        <v>0</v>
      </c>
      <c r="M111" s="3">
        <v>132</v>
      </c>
      <c r="N111" s="3">
        <v>132</v>
      </c>
      <c r="O111" s="3">
        <v>0</v>
      </c>
      <c r="P111" s="3">
        <v>112</v>
      </c>
      <c r="Q111" s="3">
        <v>0</v>
      </c>
      <c r="R111" s="3">
        <v>0</v>
      </c>
      <c r="S111" s="3">
        <v>0</v>
      </c>
      <c r="T111" s="3">
        <v>84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1315.55</v>
      </c>
      <c r="AD111" s="3">
        <v>290.32</v>
      </c>
      <c r="AE111" s="3">
        <v>0.5</v>
      </c>
      <c r="AF111" s="3">
        <v>180.76</v>
      </c>
      <c r="AG111" s="3">
        <v>39.74</v>
      </c>
      <c r="AH111" s="3">
        <v>0</v>
      </c>
      <c r="AI111" s="3">
        <v>465.63</v>
      </c>
      <c r="AJ111" s="3">
        <v>66</v>
      </c>
      <c r="AK111" s="3">
        <v>0</v>
      </c>
      <c r="AL111" s="3">
        <v>0</v>
      </c>
      <c r="AM111" s="3">
        <v>0</v>
      </c>
      <c r="AN111" s="3">
        <v>0</v>
      </c>
      <c r="AO111" s="3">
        <v>330.06</v>
      </c>
      <c r="AP111" s="3">
        <v>0</v>
      </c>
      <c r="AQ111" s="3">
        <v>0</v>
      </c>
      <c r="AR111" s="3">
        <v>0</v>
      </c>
      <c r="AS111" s="3">
        <f>[1]!DataWeek[[#This Row],[美团外卖 Meituan Rev]]+[1]!DataWeek[[#This Row],[饿了么外卖 Eleme Rev]]+[1]!DataWeek[[#This Row],[食派士 Sherpas]]+[1]!DataWeek[[#This Row],[小程序支付 Mini App]]</f>
        <v>1347.57</v>
      </c>
      <c r="AT111" s="3">
        <f>[1]!DataWeek[[#This Row],[实收营业额]]-[1]!DataWeek[[#This Row],[ELE, MT, X]]</f>
        <v>127</v>
      </c>
      <c r="AU111" s="3">
        <f>DataMonth[[#This Row],[实收营业额]]-DataMonth[[#This Row],[In Store]]</f>
        <v>1737.31</v>
      </c>
    </row>
    <row r="112" spans="1:47" x14ac:dyDescent="0.2">
      <c r="A112" s="8">
        <v>44396</v>
      </c>
      <c r="B112" s="3" t="s">
        <v>48</v>
      </c>
      <c r="C112" s="3">
        <v>43</v>
      </c>
      <c r="D112" s="3">
        <v>3190</v>
      </c>
      <c r="E112" s="3">
        <v>2206</v>
      </c>
      <c r="F112" s="3">
        <v>2206</v>
      </c>
      <c r="G112" s="3">
        <v>0</v>
      </c>
      <c r="H112" s="3">
        <v>4</v>
      </c>
      <c r="I112" s="3">
        <v>43</v>
      </c>
      <c r="J112" s="3">
        <v>51.3</v>
      </c>
      <c r="K112" s="3">
        <v>0</v>
      </c>
      <c r="L112" s="3">
        <v>0</v>
      </c>
      <c r="M112" s="3">
        <v>49</v>
      </c>
      <c r="N112" s="3">
        <v>0</v>
      </c>
      <c r="O112" s="3">
        <v>49</v>
      </c>
      <c r="P112" s="3">
        <v>45</v>
      </c>
      <c r="Q112" s="3">
        <v>42</v>
      </c>
      <c r="R112" s="3">
        <v>42</v>
      </c>
      <c r="S112" s="3">
        <v>0</v>
      </c>
      <c r="T112" s="3">
        <v>45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1658.83</v>
      </c>
      <c r="AD112" s="3">
        <v>367.87</v>
      </c>
      <c r="AE112" s="3">
        <v>0.5</v>
      </c>
      <c r="AF112" s="3">
        <v>366.17</v>
      </c>
      <c r="AG112" s="3">
        <v>78.33</v>
      </c>
      <c r="AH112" s="3">
        <v>0</v>
      </c>
      <c r="AI112" s="3">
        <v>537.29999999999995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446.2</v>
      </c>
      <c r="AP112" s="3">
        <v>3</v>
      </c>
      <c r="AQ112" s="3">
        <v>0</v>
      </c>
      <c r="AR112" s="3">
        <v>0</v>
      </c>
      <c r="AS112" s="3">
        <f>[1]!DataWeek[[#This Row],[美团外卖 Meituan Rev]]+[1]!DataWeek[[#This Row],[饿了么外卖 Eleme Rev]]+[1]!DataWeek[[#This Row],[食派士 Sherpas]]+[1]!DataWeek[[#This Row],[小程序支付 Mini App]]</f>
        <v>2260.66</v>
      </c>
      <c r="AT112" s="3">
        <f>[1]!DataWeek[[#This Row],[实收营业额]]-[1]!DataWeek[[#This Row],[ELE, MT, X]]</f>
        <v>62</v>
      </c>
      <c r="AU112" s="3">
        <f>DataMonth[[#This Row],[实收营业额]]-DataMonth[[#This Row],[In Store]]</f>
        <v>2144</v>
      </c>
    </row>
    <row r="113" spans="1:47" x14ac:dyDescent="0.2">
      <c r="A113" s="8">
        <v>44396</v>
      </c>
      <c r="B113" s="3" t="s">
        <v>49</v>
      </c>
      <c r="C113" s="3">
        <v>93</v>
      </c>
      <c r="D113" s="3">
        <v>8006.5</v>
      </c>
      <c r="E113" s="3">
        <v>6163.95</v>
      </c>
      <c r="F113" s="3">
        <v>6163.95</v>
      </c>
      <c r="G113" s="3">
        <v>0</v>
      </c>
      <c r="H113" s="3">
        <v>29</v>
      </c>
      <c r="I113" s="3">
        <v>93</v>
      </c>
      <c r="J113" s="3">
        <v>66.28</v>
      </c>
      <c r="K113" s="3">
        <v>0</v>
      </c>
      <c r="L113" s="3">
        <v>0</v>
      </c>
      <c r="M113" s="3">
        <v>1375</v>
      </c>
      <c r="N113" s="3">
        <v>1017</v>
      </c>
      <c r="O113" s="3">
        <v>358</v>
      </c>
      <c r="P113" s="3">
        <v>419</v>
      </c>
      <c r="Q113" s="3">
        <v>0</v>
      </c>
      <c r="R113" s="3">
        <v>0</v>
      </c>
      <c r="S113" s="3">
        <v>0</v>
      </c>
      <c r="T113" s="3">
        <v>276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3086.37</v>
      </c>
      <c r="AD113" s="3">
        <v>677.83</v>
      </c>
      <c r="AE113" s="3">
        <v>1.5</v>
      </c>
      <c r="AF113" s="3">
        <v>1007.58</v>
      </c>
      <c r="AG113" s="3">
        <v>216.12</v>
      </c>
      <c r="AH113" s="3">
        <v>0</v>
      </c>
      <c r="AI113" s="3">
        <v>882.1</v>
      </c>
      <c r="AJ113" s="3">
        <v>65</v>
      </c>
      <c r="AK113" s="3">
        <v>0</v>
      </c>
      <c r="AL113" s="3">
        <v>0</v>
      </c>
      <c r="AM113" s="3">
        <v>0</v>
      </c>
      <c r="AN113" s="3">
        <v>0</v>
      </c>
      <c r="AO113" s="3">
        <v>893.95</v>
      </c>
      <c r="AP113" s="3">
        <v>0</v>
      </c>
      <c r="AQ113" s="3">
        <v>0</v>
      </c>
      <c r="AR113" s="3">
        <v>0</v>
      </c>
      <c r="AS113" s="3">
        <f>[1]!DataWeek[[#This Row],[美团外卖 Meituan Rev]]+[1]!DataWeek[[#This Row],[饿了么外卖 Eleme Rev]]+[1]!DataWeek[[#This Row],[食派士 Sherpas]]+[1]!DataWeek[[#This Row],[小程序支付 Mini App]]</f>
        <v>4615.5</v>
      </c>
      <c r="AT113" s="3">
        <f>[1]!DataWeek[[#This Row],[实收营业额]]-[1]!DataWeek[[#This Row],[ELE, MT, X]]</f>
        <v>3453</v>
      </c>
      <c r="AU113" s="3">
        <f>DataMonth[[#This Row],[实收营业额]]-DataMonth[[#This Row],[In Store]]</f>
        <v>2710.95</v>
      </c>
    </row>
    <row r="114" spans="1:47" x14ac:dyDescent="0.2">
      <c r="A114" s="8">
        <v>44396</v>
      </c>
      <c r="B114" s="3" t="s">
        <v>50</v>
      </c>
      <c r="C114" s="3">
        <v>75</v>
      </c>
      <c r="D114" s="3">
        <v>5636.5</v>
      </c>
      <c r="E114" s="3">
        <v>4575.0600000000004</v>
      </c>
      <c r="F114" s="3">
        <v>4575.0600000000004</v>
      </c>
      <c r="G114" s="3">
        <v>0</v>
      </c>
      <c r="H114" s="3">
        <v>33</v>
      </c>
      <c r="I114" s="3">
        <v>73</v>
      </c>
      <c r="J114" s="3">
        <v>62.67</v>
      </c>
      <c r="K114" s="3">
        <v>0</v>
      </c>
      <c r="L114" s="3">
        <v>0</v>
      </c>
      <c r="M114" s="3">
        <v>1047</v>
      </c>
      <c r="N114" s="3">
        <v>773</v>
      </c>
      <c r="O114" s="3">
        <v>274</v>
      </c>
      <c r="P114" s="3">
        <v>768</v>
      </c>
      <c r="Q114" s="3">
        <v>0</v>
      </c>
      <c r="R114" s="3">
        <v>0</v>
      </c>
      <c r="S114" s="3">
        <v>0</v>
      </c>
      <c r="T114" s="3">
        <v>497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1743.69</v>
      </c>
      <c r="AD114" s="3">
        <v>384.31</v>
      </c>
      <c r="AE114" s="3">
        <v>0.5</v>
      </c>
      <c r="AF114" s="3">
        <v>519.37</v>
      </c>
      <c r="AG114" s="3">
        <v>109.63</v>
      </c>
      <c r="AH114" s="3">
        <v>0</v>
      </c>
      <c r="AI114" s="3">
        <v>567</v>
      </c>
      <c r="AJ114" s="3">
        <v>0</v>
      </c>
      <c r="AK114" s="3">
        <v>0</v>
      </c>
      <c r="AL114" s="3">
        <v>95</v>
      </c>
      <c r="AM114" s="3">
        <v>0</v>
      </c>
      <c r="AN114" s="3">
        <v>0</v>
      </c>
      <c r="AO114" s="3">
        <v>493.94</v>
      </c>
      <c r="AP114" s="3">
        <v>0</v>
      </c>
      <c r="AQ114" s="3">
        <v>0</v>
      </c>
      <c r="AR114" s="3">
        <v>0</v>
      </c>
      <c r="AS114" s="3">
        <f>[1]!DataWeek[[#This Row],[美团外卖 Meituan Rev]]+[1]!DataWeek[[#This Row],[饿了么外卖 Eleme Rev]]+[1]!DataWeek[[#This Row],[食派士 Sherpas]]+[1]!DataWeek[[#This Row],[小程序支付 Mini App]]</f>
        <v>2884.33</v>
      </c>
      <c r="AT114" s="3">
        <f>[1]!DataWeek[[#This Row],[实收营业额]]-[1]!DataWeek[[#This Row],[ELE, MT, X]]</f>
        <v>1102</v>
      </c>
      <c r="AU114" s="3">
        <f>DataMonth[[#This Row],[实收营业额]]-DataMonth[[#This Row],[In Store]]</f>
        <v>3473.0600000000004</v>
      </c>
    </row>
    <row r="115" spans="1:47" x14ac:dyDescent="0.2">
      <c r="A115" s="8">
        <v>44396</v>
      </c>
      <c r="B115" s="3" t="s">
        <v>51</v>
      </c>
      <c r="C115" s="3">
        <v>65</v>
      </c>
      <c r="D115" s="3">
        <v>5080.5</v>
      </c>
      <c r="E115" s="3">
        <v>3753.44</v>
      </c>
      <c r="F115" s="3">
        <v>3753.44</v>
      </c>
      <c r="G115" s="3">
        <v>0</v>
      </c>
      <c r="H115" s="3">
        <v>25</v>
      </c>
      <c r="I115" s="3">
        <v>65</v>
      </c>
      <c r="J115" s="3">
        <v>57.75</v>
      </c>
      <c r="K115" s="3">
        <v>40</v>
      </c>
      <c r="L115" s="3">
        <v>0</v>
      </c>
      <c r="M115" s="3">
        <v>760</v>
      </c>
      <c r="N115" s="3">
        <v>577</v>
      </c>
      <c r="O115" s="3">
        <v>183</v>
      </c>
      <c r="P115" s="3">
        <v>653</v>
      </c>
      <c r="Q115" s="3">
        <v>0</v>
      </c>
      <c r="R115" s="3">
        <v>0</v>
      </c>
      <c r="S115" s="3">
        <v>0</v>
      </c>
      <c r="T115" s="3">
        <v>45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1379.79</v>
      </c>
      <c r="AD115" s="3">
        <v>304.31</v>
      </c>
      <c r="AE115" s="3">
        <v>0</v>
      </c>
      <c r="AF115" s="3">
        <v>875.65</v>
      </c>
      <c r="AG115" s="3">
        <v>186.35</v>
      </c>
      <c r="AH115" s="3">
        <v>0</v>
      </c>
      <c r="AI115" s="3">
        <v>566.4</v>
      </c>
      <c r="AJ115" s="3">
        <v>270</v>
      </c>
      <c r="AK115" s="3">
        <v>0</v>
      </c>
      <c r="AL115" s="3">
        <v>0</v>
      </c>
      <c r="AM115" s="3">
        <v>0</v>
      </c>
      <c r="AN115" s="3">
        <v>0</v>
      </c>
      <c r="AO115" s="3">
        <v>490.66</v>
      </c>
      <c r="AP115" s="3">
        <v>0</v>
      </c>
      <c r="AQ115" s="3">
        <v>0</v>
      </c>
      <c r="AR115" s="3">
        <v>0</v>
      </c>
      <c r="AS115" s="3">
        <f>[1]!DataWeek[[#This Row],[美团外卖 Meituan Rev]]+[1]!DataWeek[[#This Row],[饿了么外卖 Eleme Rev]]+[1]!DataWeek[[#This Row],[食派士 Sherpas]]+[1]!DataWeek[[#This Row],[小程序支付 Mini App]]</f>
        <v>2308.33</v>
      </c>
      <c r="AT115" s="3">
        <f>[1]!DataWeek[[#This Row],[实收营业额]]-[1]!DataWeek[[#This Row],[ELE, MT, X]]</f>
        <v>1107</v>
      </c>
      <c r="AU115" s="3">
        <f>DataMonth[[#This Row],[实收营业额]]-DataMonth[[#This Row],[In Store]]</f>
        <v>2646.44</v>
      </c>
    </row>
    <row r="116" spans="1:47" x14ac:dyDescent="0.2">
      <c r="A116" s="8">
        <v>44396</v>
      </c>
      <c r="B116" s="3" t="s">
        <v>52</v>
      </c>
      <c r="C116" s="3">
        <v>112</v>
      </c>
      <c r="D116" s="3">
        <v>8939.5</v>
      </c>
      <c r="E116" s="3">
        <v>6570.38</v>
      </c>
      <c r="F116" s="3">
        <v>6570.38</v>
      </c>
      <c r="G116" s="3">
        <v>0</v>
      </c>
      <c r="H116" s="3">
        <v>22</v>
      </c>
      <c r="I116" s="3">
        <v>112</v>
      </c>
      <c r="J116" s="3">
        <v>58.66</v>
      </c>
      <c r="K116" s="3">
        <v>0</v>
      </c>
      <c r="L116" s="3">
        <v>0</v>
      </c>
      <c r="M116" s="3">
        <v>816</v>
      </c>
      <c r="N116" s="3">
        <v>522</v>
      </c>
      <c r="O116" s="3">
        <v>294</v>
      </c>
      <c r="P116" s="3">
        <v>220</v>
      </c>
      <c r="Q116" s="3">
        <v>0</v>
      </c>
      <c r="R116" s="3">
        <v>0</v>
      </c>
      <c r="S116" s="3">
        <v>0</v>
      </c>
      <c r="T116" s="3">
        <v>152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4003.06</v>
      </c>
      <c r="AD116" s="3">
        <v>878.94</v>
      </c>
      <c r="AE116" s="3">
        <v>1</v>
      </c>
      <c r="AF116" s="3">
        <v>1379.32</v>
      </c>
      <c r="AG116" s="3">
        <v>292.18</v>
      </c>
      <c r="AH116" s="3">
        <v>0</v>
      </c>
      <c r="AI116" s="3">
        <v>1103</v>
      </c>
      <c r="AJ116" s="3">
        <v>94</v>
      </c>
      <c r="AK116" s="3">
        <v>0</v>
      </c>
      <c r="AL116" s="3">
        <v>0</v>
      </c>
      <c r="AM116" s="3">
        <v>0</v>
      </c>
      <c r="AN116" s="3">
        <v>0</v>
      </c>
      <c r="AO116" s="3">
        <v>1171.1199999999999</v>
      </c>
      <c r="AP116" s="3">
        <v>0</v>
      </c>
      <c r="AQ116" s="3">
        <v>0</v>
      </c>
      <c r="AR116" s="3">
        <v>0</v>
      </c>
      <c r="AS116" s="3">
        <f>[1]!DataWeek[[#This Row],[美团外卖 Meituan Rev]]+[1]!DataWeek[[#This Row],[饿了么外卖 Eleme Rev]]+[1]!DataWeek[[#This Row],[食派士 Sherpas]]+[1]!DataWeek[[#This Row],[小程序支付 Mini App]]</f>
        <v>4711.7199999999993</v>
      </c>
      <c r="AT116" s="3">
        <f>[1]!DataWeek[[#This Row],[实收营业额]]-[1]!DataWeek[[#This Row],[ELE, MT, X]]</f>
        <v>663.00000000000091</v>
      </c>
      <c r="AU116" s="3">
        <f>DataMonth[[#This Row],[实收营业额]]-DataMonth[[#This Row],[In Store]]</f>
        <v>5907.3799999999992</v>
      </c>
    </row>
    <row r="117" spans="1:47" x14ac:dyDescent="0.2">
      <c r="A117" s="8">
        <v>44396</v>
      </c>
      <c r="B117" s="3" t="s">
        <v>53</v>
      </c>
      <c r="C117" s="3">
        <v>77</v>
      </c>
      <c r="D117" s="3">
        <v>6065.5</v>
      </c>
      <c r="E117" s="3">
        <v>4646.92</v>
      </c>
      <c r="F117" s="3">
        <v>4646.92</v>
      </c>
      <c r="G117" s="3">
        <v>0</v>
      </c>
      <c r="H117" s="3">
        <v>25</v>
      </c>
      <c r="I117" s="3">
        <v>77</v>
      </c>
      <c r="J117" s="3">
        <v>60.35</v>
      </c>
      <c r="K117" s="3">
        <v>0</v>
      </c>
      <c r="L117" s="3">
        <v>0</v>
      </c>
      <c r="M117" s="3">
        <v>888</v>
      </c>
      <c r="N117" s="3">
        <v>842</v>
      </c>
      <c r="O117" s="3">
        <v>46</v>
      </c>
      <c r="P117" s="3">
        <v>401</v>
      </c>
      <c r="Q117" s="3">
        <v>0</v>
      </c>
      <c r="R117" s="3">
        <v>0</v>
      </c>
      <c r="S117" s="3">
        <v>0</v>
      </c>
      <c r="T117" s="3">
        <v>95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2492.36</v>
      </c>
      <c r="AD117" s="3">
        <v>550.64</v>
      </c>
      <c r="AE117" s="3">
        <v>0</v>
      </c>
      <c r="AF117" s="3">
        <v>770.56</v>
      </c>
      <c r="AG117" s="3">
        <v>167.94</v>
      </c>
      <c r="AH117" s="3">
        <v>0</v>
      </c>
      <c r="AI117" s="3">
        <v>700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718.58</v>
      </c>
      <c r="AP117" s="3">
        <v>0</v>
      </c>
      <c r="AQ117" s="3">
        <v>0</v>
      </c>
      <c r="AR117" s="3">
        <v>0</v>
      </c>
      <c r="AS117" s="3">
        <f>[1]!DataWeek[[#This Row],[美团外卖 Meituan Rev]]+[1]!DataWeek[[#This Row],[饿了么外卖 Eleme Rev]]+[1]!DataWeek[[#This Row],[食派士 Sherpas]]+[1]!DataWeek[[#This Row],[小程序支付 Mini App]]</f>
        <v>2809.3</v>
      </c>
      <c r="AT117" s="3">
        <f>[1]!DataWeek[[#This Row],[实收营业额]]-[1]!DataWeek[[#This Row],[ELE, MT, X]]</f>
        <v>413</v>
      </c>
      <c r="AU117" s="3">
        <f>DataMonth[[#This Row],[实收营业额]]-DataMonth[[#This Row],[In Store]]</f>
        <v>4233.92</v>
      </c>
    </row>
    <row r="118" spans="1:47" x14ac:dyDescent="0.2">
      <c r="A118" s="8">
        <v>44396</v>
      </c>
      <c r="B118" s="3" t="s">
        <v>54</v>
      </c>
      <c r="C118" s="3">
        <v>101</v>
      </c>
      <c r="D118" s="3">
        <v>7250</v>
      </c>
      <c r="E118" s="3">
        <v>5804.53</v>
      </c>
      <c r="F118" s="3">
        <v>5804.53</v>
      </c>
      <c r="G118" s="3">
        <v>0</v>
      </c>
      <c r="H118" s="3">
        <v>45</v>
      </c>
      <c r="I118" s="3">
        <v>101</v>
      </c>
      <c r="J118" s="3">
        <v>57.47</v>
      </c>
      <c r="K118" s="3">
        <v>173</v>
      </c>
      <c r="L118" s="3">
        <v>0</v>
      </c>
      <c r="M118" s="3">
        <v>1228</v>
      </c>
      <c r="N118" s="3">
        <v>1015</v>
      </c>
      <c r="O118" s="3">
        <v>213</v>
      </c>
      <c r="P118" s="3">
        <v>958</v>
      </c>
      <c r="Q118" s="3">
        <v>0</v>
      </c>
      <c r="R118" s="3">
        <v>0</v>
      </c>
      <c r="S118" s="3">
        <v>0</v>
      </c>
      <c r="T118" s="3">
        <v>503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2008.78</v>
      </c>
      <c r="AD118" s="3">
        <v>471.52</v>
      </c>
      <c r="AE118" s="3">
        <v>1</v>
      </c>
      <c r="AF118" s="3">
        <v>933.75</v>
      </c>
      <c r="AG118" s="3">
        <v>200.75</v>
      </c>
      <c r="AH118" s="3">
        <v>0</v>
      </c>
      <c r="AI118" s="3">
        <v>527.20000000000005</v>
      </c>
      <c r="AJ118" s="3">
        <v>245</v>
      </c>
      <c r="AK118" s="3">
        <v>0</v>
      </c>
      <c r="AL118" s="3">
        <v>0</v>
      </c>
      <c r="AM118" s="3">
        <v>0</v>
      </c>
      <c r="AN118" s="3">
        <v>0</v>
      </c>
      <c r="AO118" s="3">
        <v>672.27</v>
      </c>
      <c r="AP118" s="3">
        <v>3</v>
      </c>
      <c r="AQ118" s="3">
        <v>0</v>
      </c>
      <c r="AR118" s="3">
        <v>0</v>
      </c>
      <c r="AS118" s="3">
        <f>[1]!DataWeek[[#This Row],[美团外卖 Meituan Rev]]+[1]!DataWeek[[#This Row],[饿了么外卖 Eleme Rev]]+[1]!DataWeek[[#This Row],[食派士 Sherpas]]+[1]!DataWeek[[#This Row],[小程序支付 Mini App]]</f>
        <v>3312.33</v>
      </c>
      <c r="AT118" s="3">
        <f>[1]!DataWeek[[#This Row],[实收营业额]]-[1]!DataWeek[[#This Row],[ELE, MT, X]]</f>
        <v>994</v>
      </c>
      <c r="AU118" s="3">
        <f>DataMonth[[#This Row],[实收营业额]]-DataMonth[[#This Row],[In Store]]</f>
        <v>4810.53</v>
      </c>
    </row>
    <row r="119" spans="1:47" x14ac:dyDescent="0.2">
      <c r="A119" s="8">
        <v>44396</v>
      </c>
      <c r="B119" s="3" t="s">
        <v>55</v>
      </c>
      <c r="C119" s="3">
        <v>55</v>
      </c>
      <c r="D119" s="3">
        <v>4612</v>
      </c>
      <c r="E119" s="3">
        <v>3407.16</v>
      </c>
      <c r="F119" s="3">
        <v>3407.16</v>
      </c>
      <c r="G119" s="3">
        <v>0</v>
      </c>
      <c r="H119" s="3">
        <v>5</v>
      </c>
      <c r="I119" s="3">
        <v>55</v>
      </c>
      <c r="J119" s="3">
        <v>61.95</v>
      </c>
      <c r="K119" s="3">
        <v>0</v>
      </c>
      <c r="L119" s="3">
        <v>0</v>
      </c>
      <c r="M119" s="3">
        <v>120</v>
      </c>
      <c r="N119" s="3">
        <v>0</v>
      </c>
      <c r="O119" s="3">
        <v>120</v>
      </c>
      <c r="P119" s="3">
        <v>0</v>
      </c>
      <c r="Q119" s="3">
        <v>0</v>
      </c>
      <c r="R119" s="3">
        <v>0</v>
      </c>
      <c r="S119" s="3">
        <v>0</v>
      </c>
      <c r="T119" s="3">
        <v>193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2212.27</v>
      </c>
      <c r="AD119" s="3">
        <v>519.13</v>
      </c>
      <c r="AE119" s="3">
        <v>0.5</v>
      </c>
      <c r="AF119" s="3">
        <v>881.89</v>
      </c>
      <c r="AG119" s="3">
        <v>188.61</v>
      </c>
      <c r="AH119" s="3">
        <v>0</v>
      </c>
      <c r="AI119" s="3">
        <v>496.6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707.74</v>
      </c>
      <c r="AP119" s="3">
        <v>0</v>
      </c>
      <c r="AQ119" s="3">
        <v>0</v>
      </c>
      <c r="AR119" s="3">
        <v>0</v>
      </c>
      <c r="AS119" s="3">
        <f>[1]!DataWeek[[#This Row],[美团外卖 Meituan Rev]]+[1]!DataWeek[[#This Row],[饿了么外卖 Eleme Rev]]+[1]!DataWeek[[#This Row],[食派士 Sherpas]]+[1]!DataWeek[[#This Row],[小程序支付 Mini App]]</f>
        <v>2245.13</v>
      </c>
      <c r="AT119" s="3">
        <f>[1]!DataWeek[[#This Row],[实收营业额]]-[1]!DataWeek[[#This Row],[ELE, MT, X]]</f>
        <v>94</v>
      </c>
      <c r="AU119" s="3">
        <f>DataMonth[[#This Row],[实收营业额]]-DataMonth[[#This Row],[In Store]]</f>
        <v>3313.16</v>
      </c>
    </row>
    <row r="120" spans="1:47" x14ac:dyDescent="0.2">
      <c r="A120" s="8">
        <v>44395</v>
      </c>
      <c r="B120" s="3" t="s">
        <v>47</v>
      </c>
      <c r="C120" s="3">
        <v>25</v>
      </c>
      <c r="D120" s="3">
        <v>2379.5</v>
      </c>
      <c r="E120" s="3">
        <v>1570.77</v>
      </c>
      <c r="F120" s="3">
        <v>1570.77</v>
      </c>
      <c r="G120" s="3">
        <v>0</v>
      </c>
      <c r="H120" s="3">
        <v>2</v>
      </c>
      <c r="I120" s="3">
        <v>25</v>
      </c>
      <c r="J120" s="3">
        <v>62.83</v>
      </c>
      <c r="K120" s="3">
        <v>52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1088.6099999999999</v>
      </c>
      <c r="AD120" s="3">
        <v>239.06</v>
      </c>
      <c r="AE120" s="3">
        <v>0.5</v>
      </c>
      <c r="AF120" s="3">
        <v>430.16</v>
      </c>
      <c r="AG120" s="3">
        <v>91.34</v>
      </c>
      <c r="AH120" s="3">
        <v>0</v>
      </c>
      <c r="AI120" s="3">
        <v>411.83</v>
      </c>
      <c r="AJ120" s="3">
        <v>66</v>
      </c>
      <c r="AK120" s="3">
        <v>0</v>
      </c>
      <c r="AL120" s="3">
        <v>0</v>
      </c>
      <c r="AM120" s="3">
        <v>0</v>
      </c>
      <c r="AN120" s="3">
        <v>0</v>
      </c>
      <c r="AO120" s="3">
        <v>330.4</v>
      </c>
      <c r="AP120" s="3">
        <v>0</v>
      </c>
      <c r="AQ120" s="3">
        <v>0</v>
      </c>
      <c r="AR120" s="3">
        <v>0</v>
      </c>
      <c r="AS120" s="3">
        <f>[1]!DataWeek[[#This Row],[美团外卖 Meituan Rev]]+[1]!DataWeek[[#This Row],[饿了么外卖 Eleme Rev]]+[1]!DataWeek[[#This Row],[食派士 Sherpas]]+[1]!DataWeek[[#This Row],[小程序支付 Mini App]]</f>
        <v>2008.08</v>
      </c>
      <c r="AT120" s="3">
        <f>[1]!DataWeek[[#This Row],[实收营业额]]-[1]!DataWeek[[#This Row],[ELE, MT, X]]</f>
        <v>489</v>
      </c>
      <c r="AU120" s="3">
        <f>DataMonth[[#This Row],[实收营业额]]-DataMonth[[#This Row],[In Store]]</f>
        <v>1081.77</v>
      </c>
    </row>
    <row r="121" spans="1:47" x14ac:dyDescent="0.2">
      <c r="A121" s="8">
        <v>44395</v>
      </c>
      <c r="B121" s="3" t="s">
        <v>48</v>
      </c>
      <c r="C121" s="3">
        <v>40</v>
      </c>
      <c r="D121" s="3">
        <v>3350.5</v>
      </c>
      <c r="E121" s="3">
        <v>2315.52</v>
      </c>
      <c r="F121" s="3">
        <v>2315.52</v>
      </c>
      <c r="G121" s="3">
        <v>0</v>
      </c>
      <c r="H121" s="3">
        <v>4</v>
      </c>
      <c r="I121" s="3">
        <v>40</v>
      </c>
      <c r="J121" s="3">
        <v>57.89</v>
      </c>
      <c r="K121" s="3">
        <v>0</v>
      </c>
      <c r="L121" s="3">
        <v>0</v>
      </c>
      <c r="M121" s="3">
        <v>52</v>
      </c>
      <c r="N121" s="3">
        <v>0</v>
      </c>
      <c r="O121" s="3">
        <v>52</v>
      </c>
      <c r="P121" s="3">
        <v>0</v>
      </c>
      <c r="Q121" s="3">
        <v>0</v>
      </c>
      <c r="R121" s="3">
        <v>0</v>
      </c>
      <c r="S121" s="3">
        <v>0</v>
      </c>
      <c r="T121" s="3">
        <v>289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1726.61</v>
      </c>
      <c r="AD121" s="3">
        <v>378.99</v>
      </c>
      <c r="AE121" s="3">
        <v>0</v>
      </c>
      <c r="AF121" s="3">
        <v>247.91</v>
      </c>
      <c r="AG121" s="3">
        <v>53.59</v>
      </c>
      <c r="AH121" s="3">
        <v>0</v>
      </c>
      <c r="AI121" s="3">
        <v>602.4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432.58</v>
      </c>
      <c r="AP121" s="3">
        <v>3</v>
      </c>
      <c r="AQ121" s="3">
        <v>0</v>
      </c>
      <c r="AR121" s="3">
        <v>0</v>
      </c>
      <c r="AS121" s="3">
        <f>[1]!DataWeek[[#This Row],[美团外卖 Meituan Rev]]+[1]!DataWeek[[#This Row],[饿了么外卖 Eleme Rev]]+[1]!DataWeek[[#This Row],[食派士 Sherpas]]+[1]!DataWeek[[#This Row],[小程序支付 Mini App]]</f>
        <v>2376.84</v>
      </c>
      <c r="AT121" s="3">
        <f>[1]!DataWeek[[#This Row],[实收营业额]]-[1]!DataWeek[[#This Row],[ELE, MT, X]]</f>
        <v>66</v>
      </c>
      <c r="AU121" s="3">
        <f>DataMonth[[#This Row],[实收营业额]]-DataMonth[[#This Row],[In Store]]</f>
        <v>2249.52</v>
      </c>
    </row>
    <row r="122" spans="1:47" x14ac:dyDescent="0.2">
      <c r="A122" s="8">
        <v>44395</v>
      </c>
      <c r="B122" s="3" t="s">
        <v>49</v>
      </c>
      <c r="C122" s="3">
        <v>79</v>
      </c>
      <c r="D122" s="3">
        <v>5905.5</v>
      </c>
      <c r="E122" s="3">
        <v>4695.75</v>
      </c>
      <c r="F122" s="3">
        <v>4695.75</v>
      </c>
      <c r="G122" s="3">
        <v>0</v>
      </c>
      <c r="H122" s="3">
        <v>37</v>
      </c>
      <c r="I122" s="3">
        <v>79</v>
      </c>
      <c r="J122" s="3">
        <v>59.44</v>
      </c>
      <c r="K122" s="3">
        <v>0</v>
      </c>
      <c r="L122" s="3">
        <v>0</v>
      </c>
      <c r="M122" s="3">
        <v>1607</v>
      </c>
      <c r="N122" s="3">
        <v>1274</v>
      </c>
      <c r="O122" s="3">
        <v>333</v>
      </c>
      <c r="P122" s="3">
        <v>469</v>
      </c>
      <c r="Q122" s="3">
        <v>0</v>
      </c>
      <c r="R122" s="3">
        <v>0</v>
      </c>
      <c r="S122" s="3">
        <v>0</v>
      </c>
      <c r="T122" s="3">
        <v>226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1737.79</v>
      </c>
      <c r="AD122" s="3">
        <v>382.01</v>
      </c>
      <c r="AE122" s="3">
        <v>2.5</v>
      </c>
      <c r="AF122" s="3">
        <v>655.96</v>
      </c>
      <c r="AG122" s="3">
        <v>143.04</v>
      </c>
      <c r="AH122" s="3">
        <v>0</v>
      </c>
      <c r="AI122" s="3">
        <v>451.2</v>
      </c>
      <c r="AJ122" s="3">
        <v>231</v>
      </c>
      <c r="AK122" s="3">
        <v>0</v>
      </c>
      <c r="AL122" s="3">
        <v>0</v>
      </c>
      <c r="AM122" s="3">
        <v>0</v>
      </c>
      <c r="AN122" s="3">
        <v>0</v>
      </c>
      <c r="AO122" s="3">
        <v>525.04999999999995</v>
      </c>
      <c r="AP122" s="3">
        <v>5</v>
      </c>
      <c r="AQ122" s="3">
        <v>0</v>
      </c>
      <c r="AR122" s="3">
        <v>0</v>
      </c>
      <c r="AS122" s="3">
        <f>[1]!DataWeek[[#This Row],[美团外卖 Meituan Rev]]+[1]!DataWeek[[#This Row],[饿了么外卖 Eleme Rev]]+[1]!DataWeek[[#This Row],[食派士 Sherpas]]+[1]!DataWeek[[#This Row],[小程序支付 Mini App]]</f>
        <v>4756.53</v>
      </c>
      <c r="AT122" s="3">
        <f>[1]!DataWeek[[#This Row],[实收营业额]]-[1]!DataWeek[[#This Row],[ELE, MT, X]]</f>
        <v>2704</v>
      </c>
      <c r="AU122" s="3">
        <f>DataMonth[[#This Row],[实收营业额]]-DataMonth[[#This Row],[In Store]]</f>
        <v>1991.75</v>
      </c>
    </row>
    <row r="123" spans="1:47" x14ac:dyDescent="0.2">
      <c r="A123" s="8">
        <v>44395</v>
      </c>
      <c r="B123" s="3" t="s">
        <v>50</v>
      </c>
      <c r="C123" s="3">
        <v>44</v>
      </c>
      <c r="D123" s="3">
        <v>3745.5</v>
      </c>
      <c r="E123" s="3">
        <v>3059.24</v>
      </c>
      <c r="F123" s="3">
        <v>3059.24</v>
      </c>
      <c r="G123" s="3">
        <v>0</v>
      </c>
      <c r="H123" s="3">
        <v>13</v>
      </c>
      <c r="I123" s="3">
        <v>44</v>
      </c>
      <c r="J123" s="3">
        <v>69.53</v>
      </c>
      <c r="K123" s="3">
        <v>0</v>
      </c>
      <c r="L123" s="3">
        <v>0</v>
      </c>
      <c r="M123" s="3">
        <v>751</v>
      </c>
      <c r="N123" s="3">
        <v>301</v>
      </c>
      <c r="O123" s="3">
        <v>450</v>
      </c>
      <c r="P123" s="3">
        <v>290</v>
      </c>
      <c r="Q123" s="3">
        <v>0</v>
      </c>
      <c r="R123" s="3">
        <v>0</v>
      </c>
      <c r="S123" s="3">
        <v>0</v>
      </c>
      <c r="T123" s="3">
        <v>189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1398.33</v>
      </c>
      <c r="AD123" s="3">
        <v>307.17</v>
      </c>
      <c r="AE123" s="3">
        <v>1</v>
      </c>
      <c r="AF123" s="3">
        <v>430.91</v>
      </c>
      <c r="AG123" s="3">
        <v>92.09</v>
      </c>
      <c r="AH123" s="3">
        <v>0</v>
      </c>
      <c r="AI123" s="3">
        <v>286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399.26</v>
      </c>
      <c r="AP123" s="3">
        <v>0</v>
      </c>
      <c r="AQ123" s="3">
        <v>0</v>
      </c>
      <c r="AR123" s="3">
        <v>0</v>
      </c>
      <c r="AS123" s="3">
        <f>[1]!DataWeek[[#This Row],[美团外卖 Meituan Rev]]+[1]!DataWeek[[#This Row],[饿了么外卖 Eleme Rev]]+[1]!DataWeek[[#This Row],[食派士 Sherpas]]+[1]!DataWeek[[#This Row],[小程序支付 Mini App]]</f>
        <v>3787.43</v>
      </c>
      <c r="AT123" s="3">
        <f>[1]!DataWeek[[#This Row],[实收营业额]]-[1]!DataWeek[[#This Row],[ELE, MT, X]]</f>
        <v>1277.0000000000005</v>
      </c>
      <c r="AU123" s="3">
        <f>DataMonth[[#This Row],[实收营业额]]-DataMonth[[#This Row],[In Store]]</f>
        <v>1782.2399999999993</v>
      </c>
    </row>
    <row r="124" spans="1:47" x14ac:dyDescent="0.2">
      <c r="A124" s="8">
        <v>44395</v>
      </c>
      <c r="B124" s="3" t="s">
        <v>51</v>
      </c>
      <c r="C124" s="3">
        <v>40</v>
      </c>
      <c r="D124" s="3">
        <v>3365</v>
      </c>
      <c r="E124" s="3">
        <v>2634.58</v>
      </c>
      <c r="F124" s="3">
        <v>2634.58</v>
      </c>
      <c r="G124" s="3">
        <v>0</v>
      </c>
      <c r="H124" s="3">
        <v>10</v>
      </c>
      <c r="I124" s="3">
        <v>40</v>
      </c>
      <c r="J124" s="3">
        <v>65.86</v>
      </c>
      <c r="K124" s="3">
        <v>0</v>
      </c>
      <c r="L124" s="3">
        <v>0</v>
      </c>
      <c r="M124" s="3">
        <v>343</v>
      </c>
      <c r="N124" s="3">
        <v>343</v>
      </c>
      <c r="O124" s="3">
        <v>0</v>
      </c>
      <c r="P124" s="3">
        <v>116</v>
      </c>
      <c r="Q124" s="3">
        <v>0</v>
      </c>
      <c r="R124" s="3">
        <v>0</v>
      </c>
      <c r="S124" s="3">
        <v>0</v>
      </c>
      <c r="T124" s="3">
        <v>245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1651.07</v>
      </c>
      <c r="AD124" s="3">
        <v>362.43</v>
      </c>
      <c r="AE124" s="3">
        <v>0</v>
      </c>
      <c r="AF124" s="3">
        <v>279.51</v>
      </c>
      <c r="AG124" s="3">
        <v>59.49</v>
      </c>
      <c r="AH124" s="3">
        <v>0</v>
      </c>
      <c r="AI124" s="3">
        <v>308.5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421.92</v>
      </c>
      <c r="AP124" s="3">
        <v>0</v>
      </c>
      <c r="AQ124" s="3">
        <v>0</v>
      </c>
      <c r="AR124" s="3">
        <v>0</v>
      </c>
      <c r="AS124" s="3">
        <f>[1]!DataWeek[[#This Row],[美团外卖 Meituan Rev]]+[1]!DataWeek[[#This Row],[饿了么外卖 Eleme Rev]]+[1]!DataWeek[[#This Row],[食派士 Sherpas]]+[1]!DataWeek[[#This Row],[小程序支付 Mini App]]</f>
        <v>2852.41</v>
      </c>
      <c r="AT124" s="3">
        <f>[1]!DataWeek[[#This Row],[实收营业额]]-[1]!DataWeek[[#This Row],[ELE, MT, X]]</f>
        <v>672</v>
      </c>
      <c r="AU124" s="3">
        <f>DataMonth[[#This Row],[实收营业额]]-DataMonth[[#This Row],[In Store]]</f>
        <v>1962.58</v>
      </c>
    </row>
    <row r="125" spans="1:47" x14ac:dyDescent="0.2">
      <c r="A125" s="8">
        <v>44395</v>
      </c>
      <c r="B125" s="3" t="s">
        <v>52</v>
      </c>
      <c r="C125" s="3">
        <v>72</v>
      </c>
      <c r="D125" s="3">
        <v>6381.93</v>
      </c>
      <c r="E125" s="3">
        <v>4974.3500000000004</v>
      </c>
      <c r="F125" s="3">
        <v>4974.3500000000004</v>
      </c>
      <c r="G125" s="3">
        <v>0</v>
      </c>
      <c r="H125" s="3">
        <v>14</v>
      </c>
      <c r="I125" s="3">
        <v>71</v>
      </c>
      <c r="J125" s="3">
        <v>70.06</v>
      </c>
      <c r="K125" s="3">
        <v>0</v>
      </c>
      <c r="L125" s="3">
        <v>0</v>
      </c>
      <c r="M125" s="3">
        <v>588</v>
      </c>
      <c r="N125" s="3">
        <v>588</v>
      </c>
      <c r="O125" s="3">
        <v>0</v>
      </c>
      <c r="P125" s="3">
        <v>95</v>
      </c>
      <c r="Q125" s="3">
        <v>0</v>
      </c>
      <c r="R125" s="3">
        <v>0</v>
      </c>
      <c r="S125" s="3">
        <v>0</v>
      </c>
      <c r="T125" s="3">
        <v>903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1968.48</v>
      </c>
      <c r="AD125" s="3">
        <v>432.32</v>
      </c>
      <c r="AE125" s="3">
        <v>1</v>
      </c>
      <c r="AF125" s="3">
        <v>1419.87</v>
      </c>
      <c r="AG125" s="3">
        <v>305.06</v>
      </c>
      <c r="AH125" s="3">
        <v>0</v>
      </c>
      <c r="AI125" s="3">
        <v>599.20000000000005</v>
      </c>
      <c r="AJ125" s="3">
        <v>70</v>
      </c>
      <c r="AK125" s="3">
        <v>0</v>
      </c>
      <c r="AL125" s="3">
        <v>0</v>
      </c>
      <c r="AM125" s="3">
        <v>0</v>
      </c>
      <c r="AN125" s="3">
        <v>0</v>
      </c>
      <c r="AO125" s="3">
        <v>737.38</v>
      </c>
      <c r="AP125" s="3">
        <v>0</v>
      </c>
      <c r="AQ125" s="3">
        <v>0</v>
      </c>
      <c r="AR125" s="3">
        <v>0</v>
      </c>
      <c r="AS125" s="3">
        <f>[1]!DataWeek[[#This Row],[美团外卖 Meituan Rev]]+[1]!DataWeek[[#This Row],[饿了么外卖 Eleme Rev]]+[1]!DataWeek[[#This Row],[食派士 Sherpas]]+[1]!DataWeek[[#This Row],[小程序支付 Mini App]]</f>
        <v>4669.33</v>
      </c>
      <c r="AT125" s="3">
        <f>[1]!DataWeek[[#This Row],[实收营业额]]-[1]!DataWeek[[#This Row],[ELE, MT, X]]</f>
        <v>515</v>
      </c>
      <c r="AU125" s="3">
        <f>DataMonth[[#This Row],[实收营业额]]-DataMonth[[#This Row],[In Store]]</f>
        <v>4459.3500000000004</v>
      </c>
    </row>
    <row r="126" spans="1:47" x14ac:dyDescent="0.2">
      <c r="A126" s="8">
        <v>44395</v>
      </c>
      <c r="B126" s="3" t="s">
        <v>53</v>
      </c>
      <c r="C126" s="3">
        <v>69</v>
      </c>
      <c r="D126" s="3">
        <v>5626</v>
      </c>
      <c r="E126" s="3">
        <v>4349.8500000000004</v>
      </c>
      <c r="F126" s="3">
        <v>4349.8500000000004</v>
      </c>
      <c r="G126" s="3">
        <v>0</v>
      </c>
      <c r="H126" s="3">
        <v>18</v>
      </c>
      <c r="I126" s="3">
        <v>69</v>
      </c>
      <c r="J126" s="3">
        <v>63.04</v>
      </c>
      <c r="K126" s="3">
        <v>65</v>
      </c>
      <c r="L126" s="3">
        <v>0</v>
      </c>
      <c r="M126" s="3">
        <v>868</v>
      </c>
      <c r="N126" s="3">
        <v>757</v>
      </c>
      <c r="O126" s="3">
        <v>111</v>
      </c>
      <c r="P126" s="3">
        <v>0</v>
      </c>
      <c r="Q126" s="3">
        <v>0</v>
      </c>
      <c r="R126" s="3">
        <v>0</v>
      </c>
      <c r="S126" s="3">
        <v>0</v>
      </c>
      <c r="T126" s="3">
        <v>372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1820.45</v>
      </c>
      <c r="AD126" s="3">
        <v>401.05</v>
      </c>
      <c r="AE126" s="3">
        <v>0</v>
      </c>
      <c r="AF126" s="3">
        <v>1224.4000000000001</v>
      </c>
      <c r="AG126" s="3">
        <v>258.60000000000002</v>
      </c>
      <c r="AH126" s="3">
        <v>0</v>
      </c>
      <c r="AI126" s="3">
        <v>477.5</v>
      </c>
      <c r="AJ126" s="3">
        <v>139</v>
      </c>
      <c r="AK126" s="3">
        <v>0</v>
      </c>
      <c r="AL126" s="3">
        <v>0</v>
      </c>
      <c r="AM126" s="3">
        <v>0</v>
      </c>
      <c r="AN126" s="3">
        <v>0</v>
      </c>
      <c r="AO126" s="3">
        <v>659.65</v>
      </c>
      <c r="AP126" s="3">
        <v>0</v>
      </c>
      <c r="AQ126" s="3">
        <v>0</v>
      </c>
      <c r="AR126" s="3">
        <v>0</v>
      </c>
      <c r="AS126" s="3">
        <f>[1]!DataWeek[[#This Row],[美团外卖 Meituan Rev]]+[1]!DataWeek[[#This Row],[饿了么外卖 Eleme Rev]]+[1]!DataWeek[[#This Row],[食派士 Sherpas]]+[1]!DataWeek[[#This Row],[小程序支付 Mini App]]</f>
        <v>3285.3900000000003</v>
      </c>
      <c r="AT126" s="3">
        <f>[1]!DataWeek[[#This Row],[实收营业额]]-[1]!DataWeek[[#This Row],[ELE, MT, X]]</f>
        <v>2023</v>
      </c>
      <c r="AU126" s="3">
        <f>DataMonth[[#This Row],[实收营业额]]-DataMonth[[#This Row],[In Store]]</f>
        <v>2326.8500000000004</v>
      </c>
    </row>
    <row r="127" spans="1:47" x14ac:dyDescent="0.2">
      <c r="A127" s="8">
        <v>44395</v>
      </c>
      <c r="B127" s="3" t="s">
        <v>54</v>
      </c>
      <c r="C127" s="3">
        <v>71</v>
      </c>
      <c r="D127" s="3">
        <v>5917</v>
      </c>
      <c r="E127" s="3">
        <v>4570.72</v>
      </c>
      <c r="F127" s="3">
        <v>4570.72</v>
      </c>
      <c r="G127" s="3">
        <v>0</v>
      </c>
      <c r="H127" s="3">
        <v>23</v>
      </c>
      <c r="I127" s="3">
        <v>71</v>
      </c>
      <c r="J127" s="3">
        <v>64.38</v>
      </c>
      <c r="K127" s="3">
        <v>133</v>
      </c>
      <c r="L127" s="3">
        <v>0</v>
      </c>
      <c r="M127" s="3">
        <v>390</v>
      </c>
      <c r="N127" s="3">
        <v>390</v>
      </c>
      <c r="O127" s="3">
        <v>0</v>
      </c>
      <c r="P127" s="3">
        <v>567</v>
      </c>
      <c r="Q127" s="3">
        <v>0</v>
      </c>
      <c r="R127" s="3">
        <v>0</v>
      </c>
      <c r="S127" s="3">
        <v>0</v>
      </c>
      <c r="T127" s="3">
        <v>246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1922.78</v>
      </c>
      <c r="AD127" s="3">
        <v>451.22</v>
      </c>
      <c r="AE127" s="3">
        <v>0.5</v>
      </c>
      <c r="AF127" s="3">
        <v>1311.94</v>
      </c>
      <c r="AG127" s="3">
        <v>280.06</v>
      </c>
      <c r="AH127" s="3">
        <v>0</v>
      </c>
      <c r="AI127" s="3">
        <v>436.5</v>
      </c>
      <c r="AJ127" s="3">
        <v>178</v>
      </c>
      <c r="AK127" s="3">
        <v>0</v>
      </c>
      <c r="AL127" s="3">
        <v>0</v>
      </c>
      <c r="AM127" s="3">
        <v>0</v>
      </c>
      <c r="AN127" s="3">
        <v>0</v>
      </c>
      <c r="AO127" s="3">
        <v>731.28</v>
      </c>
      <c r="AP127" s="3">
        <v>0</v>
      </c>
      <c r="AQ127" s="3">
        <v>0</v>
      </c>
      <c r="AR127" s="3">
        <v>0</v>
      </c>
      <c r="AS127" s="3">
        <f>[1]!DataWeek[[#This Row],[美团外卖 Meituan Rev]]+[1]!DataWeek[[#This Row],[饿了么外卖 Eleme Rev]]+[1]!DataWeek[[#This Row],[食派士 Sherpas]]+[1]!DataWeek[[#This Row],[小程序支付 Mini App]]</f>
        <v>3614.84</v>
      </c>
      <c r="AT127" s="3">
        <f>[1]!DataWeek[[#This Row],[实收营业额]]-[1]!DataWeek[[#This Row],[ELE, MT, X]]</f>
        <v>1498</v>
      </c>
      <c r="AU127" s="3">
        <f>DataMonth[[#This Row],[实收营业额]]-DataMonth[[#This Row],[In Store]]</f>
        <v>3072.7200000000003</v>
      </c>
    </row>
    <row r="128" spans="1:47" x14ac:dyDescent="0.2">
      <c r="A128" s="8">
        <v>44395</v>
      </c>
      <c r="B128" s="3" t="s">
        <v>55</v>
      </c>
      <c r="C128" s="3">
        <v>46</v>
      </c>
      <c r="D128" s="3">
        <v>4378.5</v>
      </c>
      <c r="E128" s="3">
        <v>3359.4</v>
      </c>
      <c r="F128" s="3">
        <v>3359.4</v>
      </c>
      <c r="G128" s="3">
        <v>0</v>
      </c>
      <c r="H128" s="3">
        <v>4</v>
      </c>
      <c r="I128" s="3">
        <v>46</v>
      </c>
      <c r="J128" s="3">
        <v>73.03</v>
      </c>
      <c r="K128" s="3">
        <v>0</v>
      </c>
      <c r="L128" s="3">
        <v>0</v>
      </c>
      <c r="M128" s="3">
        <v>223</v>
      </c>
      <c r="N128" s="3">
        <v>0</v>
      </c>
      <c r="O128" s="3">
        <v>223</v>
      </c>
      <c r="P128" s="3">
        <v>0</v>
      </c>
      <c r="Q128" s="3">
        <v>0</v>
      </c>
      <c r="R128" s="3">
        <v>0</v>
      </c>
      <c r="S128" s="3">
        <v>0</v>
      </c>
      <c r="T128" s="3">
        <v>151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1532.06</v>
      </c>
      <c r="AD128" s="3">
        <v>359.54</v>
      </c>
      <c r="AE128" s="3">
        <v>0.5</v>
      </c>
      <c r="AF128" s="3">
        <v>1453.34</v>
      </c>
      <c r="AG128" s="3">
        <v>261.16000000000003</v>
      </c>
      <c r="AH128" s="3">
        <v>0</v>
      </c>
      <c r="AI128" s="3">
        <v>397.9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620.70000000000005</v>
      </c>
      <c r="AP128" s="3">
        <v>0</v>
      </c>
      <c r="AQ128" s="3">
        <v>0</v>
      </c>
      <c r="AR128" s="3">
        <v>0</v>
      </c>
      <c r="AS128" s="3">
        <f>[1]!DataWeek[[#This Row],[美团外卖 Meituan Rev]]+[1]!DataWeek[[#This Row],[饿了么外卖 Eleme Rev]]+[1]!DataWeek[[#This Row],[食派士 Sherpas]]+[1]!DataWeek[[#This Row],[小程序支付 Mini App]]</f>
        <v>2507.5299999999997</v>
      </c>
      <c r="AT128" s="3">
        <f>[1]!DataWeek[[#This Row],[实收营业额]]-[1]!DataWeek[[#This Row],[ELE, MT, X]]</f>
        <v>90.000000000000455</v>
      </c>
      <c r="AU128" s="3">
        <f>DataMonth[[#This Row],[实收营业额]]-DataMonth[[#This Row],[In Store]]</f>
        <v>3269.3999999999996</v>
      </c>
    </row>
    <row r="129" spans="1:47" x14ac:dyDescent="0.2">
      <c r="A129" s="8">
        <v>44394</v>
      </c>
      <c r="B129" s="3" t="s">
        <v>47</v>
      </c>
      <c r="C129" s="3">
        <v>25</v>
      </c>
      <c r="D129" s="3">
        <v>2118</v>
      </c>
      <c r="E129" s="3">
        <v>1474.57</v>
      </c>
      <c r="F129" s="3">
        <v>1474.57</v>
      </c>
      <c r="G129" s="3">
        <v>0</v>
      </c>
      <c r="H129" s="3">
        <v>4</v>
      </c>
      <c r="I129" s="3">
        <v>25</v>
      </c>
      <c r="J129" s="3">
        <v>58.98</v>
      </c>
      <c r="K129" s="3">
        <v>52</v>
      </c>
      <c r="L129" s="3">
        <v>0</v>
      </c>
      <c r="M129" s="3">
        <v>0</v>
      </c>
      <c r="N129" s="3">
        <v>0</v>
      </c>
      <c r="O129" s="3">
        <v>0</v>
      </c>
      <c r="P129" s="3">
        <v>75</v>
      </c>
      <c r="Q129" s="3">
        <v>0</v>
      </c>
      <c r="R129" s="3">
        <v>0</v>
      </c>
      <c r="S129" s="3">
        <v>0</v>
      </c>
      <c r="T129" s="3">
        <v>96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1099.51</v>
      </c>
      <c r="AD129" s="3">
        <v>243.68</v>
      </c>
      <c r="AE129" s="3">
        <v>0</v>
      </c>
      <c r="AF129" s="3">
        <v>152.06</v>
      </c>
      <c r="AG129" s="3">
        <v>32.44</v>
      </c>
      <c r="AH129" s="3">
        <v>0</v>
      </c>
      <c r="AI129" s="3">
        <v>367.31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276.12</v>
      </c>
      <c r="AP129" s="3">
        <v>0</v>
      </c>
      <c r="AQ129" s="3">
        <v>0</v>
      </c>
      <c r="AR129" s="3">
        <v>0</v>
      </c>
      <c r="AS129" s="3">
        <f>[1]!DataWeek[[#This Row],[美团外卖 Meituan Rev]]+[1]!DataWeek[[#This Row],[饿了么外卖 Eleme Rev]]+[1]!DataWeek[[#This Row],[食派士 Sherpas]]+[1]!DataWeek[[#This Row],[小程序支付 Mini App]]</f>
        <v>1024.1100000000001</v>
      </c>
      <c r="AT129" s="3">
        <f>[1]!DataWeek[[#This Row],[实收营业额]]-[1]!DataWeek[[#This Row],[ELE, MT, X]]</f>
        <v>392.99999999999977</v>
      </c>
      <c r="AU129" s="3">
        <f>DataMonth[[#This Row],[实收营业额]]-DataMonth[[#This Row],[In Store]]</f>
        <v>1081.5700000000002</v>
      </c>
    </row>
    <row r="130" spans="1:47" x14ac:dyDescent="0.2">
      <c r="A130" s="8">
        <v>44394</v>
      </c>
      <c r="B130" s="3" t="s">
        <v>48</v>
      </c>
      <c r="C130" s="3">
        <v>34</v>
      </c>
      <c r="D130" s="3">
        <v>3277.5</v>
      </c>
      <c r="E130" s="3">
        <v>2322.66</v>
      </c>
      <c r="F130" s="3">
        <v>2322.66</v>
      </c>
      <c r="G130" s="3">
        <v>0</v>
      </c>
      <c r="H130" s="3">
        <v>3</v>
      </c>
      <c r="I130" s="3">
        <v>34</v>
      </c>
      <c r="J130" s="3">
        <v>68.31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62</v>
      </c>
      <c r="R130" s="3">
        <v>62</v>
      </c>
      <c r="S130" s="3">
        <v>0</v>
      </c>
      <c r="T130" s="3">
        <v>122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1836.95</v>
      </c>
      <c r="AD130" s="3">
        <v>403.35</v>
      </c>
      <c r="AE130" s="3">
        <v>0.5</v>
      </c>
      <c r="AF130" s="3">
        <v>301.70999999999998</v>
      </c>
      <c r="AG130" s="3">
        <v>65.790000000000006</v>
      </c>
      <c r="AH130" s="3">
        <v>0</v>
      </c>
      <c r="AI130" s="3">
        <v>485.2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469.14</v>
      </c>
      <c r="AP130" s="3">
        <v>3</v>
      </c>
      <c r="AQ130" s="3">
        <v>0</v>
      </c>
      <c r="AR130" s="3">
        <v>0</v>
      </c>
      <c r="AS130" s="3">
        <f>[1]!DataWeek[[#This Row],[美团外卖 Meituan Rev]]+[1]!DataWeek[[#This Row],[饿了么外卖 Eleme Rev]]+[1]!DataWeek[[#This Row],[食派士 Sherpas]]+[1]!DataWeek[[#This Row],[小程序支付 Mini App]]</f>
        <v>1895.98</v>
      </c>
      <c r="AT130" s="3">
        <f>[1]!DataWeek[[#This Row],[实收营业额]]-[1]!DataWeek[[#This Row],[ELE, MT, X]]</f>
        <v>126</v>
      </c>
      <c r="AU130" s="3">
        <f>DataMonth[[#This Row],[实收营业额]]-DataMonth[[#This Row],[In Store]]</f>
        <v>2196.66</v>
      </c>
    </row>
    <row r="131" spans="1:47" x14ac:dyDescent="0.2">
      <c r="A131" s="8">
        <v>44394</v>
      </c>
      <c r="B131" s="3" t="s">
        <v>49</v>
      </c>
      <c r="C131" s="3">
        <v>104</v>
      </c>
      <c r="D131" s="3">
        <v>9565</v>
      </c>
      <c r="E131" s="3">
        <v>8068.5</v>
      </c>
      <c r="F131" s="3">
        <v>8068.5</v>
      </c>
      <c r="G131" s="3">
        <v>0</v>
      </c>
      <c r="H131" s="3">
        <v>50</v>
      </c>
      <c r="I131" s="3">
        <v>104</v>
      </c>
      <c r="J131" s="3">
        <v>77.58</v>
      </c>
      <c r="K131" s="3">
        <v>65</v>
      </c>
      <c r="L131" s="3">
        <v>0</v>
      </c>
      <c r="M131" s="3">
        <v>2659</v>
      </c>
      <c r="N131" s="3">
        <v>2248</v>
      </c>
      <c r="O131" s="3">
        <v>411</v>
      </c>
      <c r="P131" s="3">
        <v>1140</v>
      </c>
      <c r="Q131" s="3">
        <v>0</v>
      </c>
      <c r="R131" s="3">
        <v>0</v>
      </c>
      <c r="S131" s="3">
        <v>0</v>
      </c>
      <c r="T131" s="3">
        <v>549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2248.9</v>
      </c>
      <c r="AD131" s="3">
        <v>494.1</v>
      </c>
      <c r="AE131" s="3">
        <v>2</v>
      </c>
      <c r="AF131" s="3">
        <v>1406.6</v>
      </c>
      <c r="AG131" s="3">
        <v>300.60000000000002</v>
      </c>
      <c r="AH131" s="3">
        <v>0</v>
      </c>
      <c r="AI131" s="3">
        <v>650.79999999999995</v>
      </c>
      <c r="AJ131" s="3">
        <v>49</v>
      </c>
      <c r="AK131" s="3">
        <v>0</v>
      </c>
      <c r="AL131" s="3">
        <v>0</v>
      </c>
      <c r="AM131" s="3">
        <v>0</v>
      </c>
      <c r="AN131" s="3">
        <v>0</v>
      </c>
      <c r="AO131" s="3">
        <v>794.7</v>
      </c>
      <c r="AP131" s="3">
        <v>0</v>
      </c>
      <c r="AQ131" s="3">
        <v>0</v>
      </c>
      <c r="AR131" s="3">
        <v>0</v>
      </c>
      <c r="AS131" s="3">
        <f>[1]!DataWeek[[#This Row],[美团外卖 Meituan Rev]]+[1]!DataWeek[[#This Row],[饿了么外卖 Eleme Rev]]+[1]!DataWeek[[#This Row],[食派士 Sherpas]]+[1]!DataWeek[[#This Row],[小程序支付 Mini App]]</f>
        <v>4082.5299999999997</v>
      </c>
      <c r="AT131" s="3">
        <f>[1]!DataWeek[[#This Row],[实收营业额]]-[1]!DataWeek[[#This Row],[ELE, MT, X]]</f>
        <v>2138</v>
      </c>
      <c r="AU131" s="3">
        <f>DataMonth[[#This Row],[实收营业额]]-DataMonth[[#This Row],[In Store]]</f>
        <v>5930.5</v>
      </c>
    </row>
    <row r="132" spans="1:47" x14ac:dyDescent="0.2">
      <c r="A132" s="8">
        <v>44394</v>
      </c>
      <c r="B132" s="3" t="s">
        <v>50</v>
      </c>
      <c r="C132" s="3">
        <v>60</v>
      </c>
      <c r="D132" s="3">
        <v>4956</v>
      </c>
      <c r="E132" s="3">
        <v>3986.33</v>
      </c>
      <c r="F132" s="3">
        <v>3986.33</v>
      </c>
      <c r="G132" s="3">
        <v>0</v>
      </c>
      <c r="H132" s="3">
        <v>22</v>
      </c>
      <c r="I132" s="3">
        <v>58</v>
      </c>
      <c r="J132" s="3">
        <v>68.73</v>
      </c>
      <c r="K132" s="3">
        <v>0</v>
      </c>
      <c r="L132" s="3">
        <v>0</v>
      </c>
      <c r="M132" s="3">
        <v>651</v>
      </c>
      <c r="N132" s="3">
        <v>548</v>
      </c>
      <c r="O132" s="3">
        <v>103</v>
      </c>
      <c r="P132" s="3">
        <v>554</v>
      </c>
      <c r="Q132" s="3">
        <v>0</v>
      </c>
      <c r="R132" s="3">
        <v>0</v>
      </c>
      <c r="S132" s="3">
        <v>0</v>
      </c>
      <c r="T132" s="3">
        <v>66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2086.81</v>
      </c>
      <c r="AD132" s="3">
        <v>458.19</v>
      </c>
      <c r="AE132" s="3">
        <v>0.5</v>
      </c>
      <c r="AF132" s="3">
        <v>628.52</v>
      </c>
      <c r="AG132" s="3">
        <v>135.47999999999999</v>
      </c>
      <c r="AH132" s="3">
        <v>0</v>
      </c>
      <c r="AI132" s="3">
        <v>375.5</v>
      </c>
      <c r="AJ132" s="3">
        <v>0</v>
      </c>
      <c r="AK132" s="3">
        <v>0</v>
      </c>
      <c r="AL132" s="3">
        <v>123</v>
      </c>
      <c r="AM132" s="3">
        <v>0</v>
      </c>
      <c r="AN132" s="3">
        <v>0</v>
      </c>
      <c r="AO132" s="3">
        <v>593.66999999999996</v>
      </c>
      <c r="AP132" s="3">
        <v>0</v>
      </c>
      <c r="AQ132" s="3">
        <v>0</v>
      </c>
      <c r="AR132" s="3">
        <v>0</v>
      </c>
      <c r="AS132" s="3">
        <f>[1]!DataWeek[[#This Row],[美团外卖 Meituan Rev]]+[1]!DataWeek[[#This Row],[饿了么外卖 Eleme Rev]]+[1]!DataWeek[[#This Row],[食派士 Sherpas]]+[1]!DataWeek[[#This Row],[小程序支付 Mini App]]</f>
        <v>3763.4700000000003</v>
      </c>
      <c r="AT132" s="3">
        <f>[1]!DataWeek[[#This Row],[实收营业额]]-[1]!DataWeek[[#This Row],[ELE, MT, X]]</f>
        <v>956</v>
      </c>
      <c r="AU132" s="3">
        <f>DataMonth[[#This Row],[实收营业额]]-DataMonth[[#This Row],[In Store]]</f>
        <v>3030.33</v>
      </c>
    </row>
    <row r="133" spans="1:47" x14ac:dyDescent="0.2">
      <c r="A133" s="8">
        <v>44394</v>
      </c>
      <c r="B133" s="3" t="s">
        <v>51</v>
      </c>
      <c r="C133" s="3">
        <v>50</v>
      </c>
      <c r="D133" s="3">
        <v>4309.5</v>
      </c>
      <c r="E133" s="3">
        <v>3415.33</v>
      </c>
      <c r="F133" s="3">
        <v>3415.33</v>
      </c>
      <c r="G133" s="3">
        <v>0</v>
      </c>
      <c r="H133" s="3">
        <v>20</v>
      </c>
      <c r="I133" s="3">
        <v>50</v>
      </c>
      <c r="J133" s="3">
        <v>68.31</v>
      </c>
      <c r="K133" s="3">
        <v>34</v>
      </c>
      <c r="L133" s="3">
        <v>0</v>
      </c>
      <c r="M133" s="3">
        <v>428</v>
      </c>
      <c r="N133" s="3">
        <v>428</v>
      </c>
      <c r="O133" s="3">
        <v>0</v>
      </c>
      <c r="P133" s="3">
        <v>645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1526.68</v>
      </c>
      <c r="AD133" s="3">
        <v>335.12</v>
      </c>
      <c r="AE133" s="3">
        <v>0</v>
      </c>
      <c r="AF133" s="3">
        <v>781.65</v>
      </c>
      <c r="AG133" s="3">
        <v>168.35</v>
      </c>
      <c r="AH133" s="3">
        <v>0</v>
      </c>
      <c r="AI133" s="3">
        <v>282.7</v>
      </c>
      <c r="AJ133" s="3">
        <v>108</v>
      </c>
      <c r="AK133" s="3">
        <v>0</v>
      </c>
      <c r="AL133" s="3">
        <v>0</v>
      </c>
      <c r="AM133" s="3">
        <v>0</v>
      </c>
      <c r="AN133" s="3">
        <v>0</v>
      </c>
      <c r="AO133" s="3">
        <v>503.47</v>
      </c>
      <c r="AP133" s="3">
        <v>0</v>
      </c>
      <c r="AQ133" s="3">
        <v>0</v>
      </c>
      <c r="AR133" s="3">
        <v>0</v>
      </c>
      <c r="AS133" s="3">
        <f>[1]!DataWeek[[#This Row],[美团外卖 Meituan Rev]]+[1]!DataWeek[[#This Row],[饿了么外卖 Eleme Rev]]+[1]!DataWeek[[#This Row],[食派士 Sherpas]]+[1]!DataWeek[[#This Row],[小程序支付 Mini App]]</f>
        <v>2326.02</v>
      </c>
      <c r="AT133" s="3">
        <f>[1]!DataWeek[[#This Row],[实收营业额]]-[1]!DataWeek[[#This Row],[ELE, MT, X]]</f>
        <v>1070</v>
      </c>
      <c r="AU133" s="3">
        <f>DataMonth[[#This Row],[实收营业额]]-DataMonth[[#This Row],[In Store]]</f>
        <v>2345.33</v>
      </c>
    </row>
    <row r="134" spans="1:47" x14ac:dyDescent="0.2">
      <c r="A134" s="8">
        <v>44394</v>
      </c>
      <c r="B134" s="3" t="s">
        <v>52</v>
      </c>
      <c r="C134" s="3">
        <v>69</v>
      </c>
      <c r="D134" s="3">
        <v>7040</v>
      </c>
      <c r="E134" s="3">
        <v>5374.72</v>
      </c>
      <c r="F134" s="3">
        <v>5374.72</v>
      </c>
      <c r="G134" s="3">
        <v>0</v>
      </c>
      <c r="H134" s="3">
        <v>13</v>
      </c>
      <c r="I134" s="3">
        <v>69</v>
      </c>
      <c r="J134" s="3">
        <v>77.89</v>
      </c>
      <c r="K134" s="3">
        <v>0</v>
      </c>
      <c r="L134" s="3">
        <v>0</v>
      </c>
      <c r="M134" s="3">
        <v>196</v>
      </c>
      <c r="N134" s="3">
        <v>196</v>
      </c>
      <c r="O134" s="3">
        <v>0</v>
      </c>
      <c r="P134" s="3">
        <v>467</v>
      </c>
      <c r="Q134" s="3">
        <v>0</v>
      </c>
      <c r="R134" s="3">
        <v>0</v>
      </c>
      <c r="S134" s="3">
        <v>0</v>
      </c>
      <c r="T134" s="3">
        <v>422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2399.87</v>
      </c>
      <c r="AD134" s="3">
        <v>527.13</v>
      </c>
      <c r="AE134" s="3">
        <v>1.5</v>
      </c>
      <c r="AF134" s="3">
        <v>1889.85</v>
      </c>
      <c r="AG134" s="3">
        <v>399.15</v>
      </c>
      <c r="AH134" s="3">
        <v>0</v>
      </c>
      <c r="AI134" s="3">
        <v>643.5</v>
      </c>
      <c r="AJ134" s="3">
        <v>94</v>
      </c>
      <c r="AK134" s="3">
        <v>0</v>
      </c>
      <c r="AL134" s="3">
        <v>0</v>
      </c>
      <c r="AM134" s="3">
        <v>0</v>
      </c>
      <c r="AN134" s="3">
        <v>0</v>
      </c>
      <c r="AO134" s="3">
        <v>926.28</v>
      </c>
      <c r="AP134" s="3">
        <v>0</v>
      </c>
      <c r="AQ134" s="3">
        <v>0</v>
      </c>
      <c r="AR134" s="3">
        <v>0</v>
      </c>
      <c r="AS134" s="3">
        <f>[1]!DataWeek[[#This Row],[美团外卖 Meituan Rev]]+[1]!DataWeek[[#This Row],[饿了么外卖 Eleme Rev]]+[1]!DataWeek[[#This Row],[食派士 Sherpas]]+[1]!DataWeek[[#This Row],[小程序支付 Mini App]]</f>
        <v>5883.36</v>
      </c>
      <c r="AT134" s="3">
        <f>[1]!DataWeek[[#This Row],[实收营业额]]-[1]!DataWeek[[#This Row],[ELE, MT, X]]</f>
        <v>762</v>
      </c>
      <c r="AU134" s="3">
        <f>DataMonth[[#This Row],[实收营业额]]-DataMonth[[#This Row],[In Store]]</f>
        <v>4612.72</v>
      </c>
    </row>
    <row r="135" spans="1:47" x14ac:dyDescent="0.2">
      <c r="A135" s="8">
        <v>44394</v>
      </c>
      <c r="B135" s="3" t="s">
        <v>53</v>
      </c>
      <c r="C135" s="3">
        <v>56</v>
      </c>
      <c r="D135" s="3">
        <v>4245</v>
      </c>
      <c r="E135" s="3">
        <v>3222.3</v>
      </c>
      <c r="F135" s="3">
        <v>3222.3</v>
      </c>
      <c r="G135" s="3">
        <v>0</v>
      </c>
      <c r="H135" s="3">
        <v>9</v>
      </c>
      <c r="I135" s="3">
        <v>54</v>
      </c>
      <c r="J135" s="3">
        <v>59.67</v>
      </c>
      <c r="K135" s="3">
        <v>0</v>
      </c>
      <c r="L135" s="3">
        <v>0</v>
      </c>
      <c r="M135" s="3">
        <v>204</v>
      </c>
      <c r="N135" s="3">
        <v>144</v>
      </c>
      <c r="O135" s="3">
        <v>60</v>
      </c>
      <c r="P135" s="3">
        <v>269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1317.39</v>
      </c>
      <c r="AD135" s="3">
        <v>291.61</v>
      </c>
      <c r="AE135" s="3">
        <v>0.5</v>
      </c>
      <c r="AF135" s="3">
        <v>1431.91</v>
      </c>
      <c r="AG135" s="3">
        <v>305.58999999999997</v>
      </c>
      <c r="AH135" s="3">
        <v>0</v>
      </c>
      <c r="AI135" s="3">
        <v>425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597.20000000000005</v>
      </c>
      <c r="AP135" s="3">
        <v>0</v>
      </c>
      <c r="AQ135" s="3">
        <v>0</v>
      </c>
      <c r="AR135" s="3">
        <v>0</v>
      </c>
      <c r="AS135" s="3">
        <f>[1]!DataWeek[[#This Row],[美团外卖 Meituan Rev]]+[1]!DataWeek[[#This Row],[饿了么外卖 Eleme Rev]]+[1]!DataWeek[[#This Row],[食派士 Sherpas]]+[1]!DataWeek[[#This Row],[小程序支付 Mini App]]</f>
        <v>3801.52</v>
      </c>
      <c r="AT135" s="3">
        <f>[1]!DataWeek[[#This Row],[实收营业额]]-[1]!DataWeek[[#This Row],[ELE, MT, X]]</f>
        <v>1095.0000000000005</v>
      </c>
      <c r="AU135" s="3">
        <f>DataMonth[[#This Row],[实收营业额]]-DataMonth[[#This Row],[In Store]]</f>
        <v>2127.2999999999997</v>
      </c>
    </row>
    <row r="136" spans="1:47" x14ac:dyDescent="0.2">
      <c r="A136" s="8">
        <v>44394</v>
      </c>
      <c r="B136" s="3" t="s">
        <v>54</v>
      </c>
      <c r="C136" s="3">
        <v>71</v>
      </c>
      <c r="D136" s="3">
        <v>5467.5</v>
      </c>
      <c r="E136" s="3">
        <v>4306.33</v>
      </c>
      <c r="F136" s="3">
        <v>4306.33</v>
      </c>
      <c r="G136" s="3">
        <v>0</v>
      </c>
      <c r="H136" s="3">
        <v>20</v>
      </c>
      <c r="I136" s="3">
        <v>71</v>
      </c>
      <c r="J136" s="3">
        <v>60.65</v>
      </c>
      <c r="K136" s="3">
        <v>147</v>
      </c>
      <c r="L136" s="3">
        <v>0</v>
      </c>
      <c r="M136" s="3">
        <v>285</v>
      </c>
      <c r="N136" s="3">
        <v>285</v>
      </c>
      <c r="O136" s="3">
        <v>0</v>
      </c>
      <c r="P136" s="3">
        <v>562</v>
      </c>
      <c r="Q136" s="3">
        <v>0</v>
      </c>
      <c r="R136" s="3">
        <v>0</v>
      </c>
      <c r="S136" s="3">
        <v>0</v>
      </c>
      <c r="T136" s="3">
        <v>504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2143.8000000000002</v>
      </c>
      <c r="AD136" s="3">
        <v>503.2</v>
      </c>
      <c r="AE136" s="3">
        <v>1</v>
      </c>
      <c r="AF136" s="3">
        <v>664.53</v>
      </c>
      <c r="AG136" s="3">
        <v>141.97</v>
      </c>
      <c r="AH136" s="3">
        <v>0</v>
      </c>
      <c r="AI136" s="3">
        <v>515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645.16999999999996</v>
      </c>
      <c r="AP136" s="3">
        <v>0</v>
      </c>
      <c r="AQ136" s="3">
        <v>0</v>
      </c>
      <c r="AR136" s="3">
        <v>0</v>
      </c>
      <c r="AS136" s="3">
        <f>[1]!DataWeek[[#This Row],[美团外卖 Meituan Rev]]+[1]!DataWeek[[#This Row],[饿了么外卖 Eleme Rev]]+[1]!DataWeek[[#This Row],[食派士 Sherpas]]+[1]!DataWeek[[#This Row],[小程序支付 Mini App]]</f>
        <v>3284.98</v>
      </c>
      <c r="AT136" s="3">
        <f>[1]!DataWeek[[#This Row],[实收营业额]]-[1]!DataWeek[[#This Row],[ELE, MT, X]]</f>
        <v>1298.9999999999995</v>
      </c>
      <c r="AU136" s="3">
        <f>DataMonth[[#This Row],[实收营业额]]-DataMonth[[#This Row],[In Store]]</f>
        <v>3007.3300000000004</v>
      </c>
    </row>
    <row r="137" spans="1:47" x14ac:dyDescent="0.2">
      <c r="A137" s="8">
        <v>44394</v>
      </c>
      <c r="B137" s="3" t="s">
        <v>55</v>
      </c>
      <c r="C137" s="3">
        <v>38</v>
      </c>
      <c r="D137" s="3">
        <v>3087</v>
      </c>
      <c r="E137" s="3">
        <v>2339.13</v>
      </c>
      <c r="F137" s="3">
        <v>2339.13</v>
      </c>
      <c r="G137" s="3">
        <v>0</v>
      </c>
      <c r="H137" s="3">
        <v>5</v>
      </c>
      <c r="I137" s="3">
        <v>38</v>
      </c>
      <c r="J137" s="3">
        <v>61.56</v>
      </c>
      <c r="K137" s="3">
        <v>0</v>
      </c>
      <c r="L137" s="3">
        <v>0</v>
      </c>
      <c r="M137" s="3">
        <v>104</v>
      </c>
      <c r="N137" s="3">
        <v>0</v>
      </c>
      <c r="O137" s="3">
        <v>104</v>
      </c>
      <c r="P137" s="3">
        <v>94</v>
      </c>
      <c r="Q137" s="3">
        <v>0</v>
      </c>
      <c r="R137" s="3">
        <v>0</v>
      </c>
      <c r="S137" s="3">
        <v>0</v>
      </c>
      <c r="T137" s="3">
        <v>173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1381.8</v>
      </c>
      <c r="AD137" s="3">
        <v>324.3</v>
      </c>
      <c r="AE137" s="3">
        <v>0.5</v>
      </c>
      <c r="AF137" s="3">
        <v>586.33000000000004</v>
      </c>
      <c r="AG137" s="3">
        <v>126.17</v>
      </c>
      <c r="AH137" s="3">
        <v>0</v>
      </c>
      <c r="AI137" s="3">
        <v>296.89999999999998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450.47</v>
      </c>
      <c r="AP137" s="3">
        <v>0</v>
      </c>
      <c r="AQ137" s="3">
        <v>0</v>
      </c>
      <c r="AR137" s="3">
        <v>0</v>
      </c>
      <c r="AS137" s="3">
        <f>[1]!DataWeek[[#This Row],[美团外卖 Meituan Rev]]+[1]!DataWeek[[#This Row],[饿了么外卖 Eleme Rev]]+[1]!DataWeek[[#This Row],[食派士 Sherpas]]+[1]!DataWeek[[#This Row],[小程序支付 Mini App]]</f>
        <v>2946.85</v>
      </c>
      <c r="AT137" s="3">
        <f>[1]!DataWeek[[#This Row],[实收营业额]]-[1]!DataWeek[[#This Row],[ELE, MT, X]]</f>
        <v>0</v>
      </c>
      <c r="AU137" s="3">
        <f>DataMonth[[#This Row],[实收营业额]]-DataMonth[[#This Row],[In Store]]</f>
        <v>2339.13</v>
      </c>
    </row>
    <row r="138" spans="1:47" x14ac:dyDescent="0.2">
      <c r="A138" s="8">
        <v>44393</v>
      </c>
      <c r="B138" s="3" t="s">
        <v>47</v>
      </c>
      <c r="C138" s="3">
        <v>42</v>
      </c>
      <c r="D138" s="3">
        <v>3314.5</v>
      </c>
      <c r="E138" s="3">
        <v>2497.08</v>
      </c>
      <c r="F138" s="3">
        <v>2497.08</v>
      </c>
      <c r="G138" s="3">
        <v>0</v>
      </c>
      <c r="H138" s="3">
        <v>9</v>
      </c>
      <c r="I138" s="3">
        <v>42</v>
      </c>
      <c r="J138" s="3">
        <v>59.45</v>
      </c>
      <c r="K138" s="3">
        <v>103</v>
      </c>
      <c r="L138" s="3">
        <v>0</v>
      </c>
      <c r="M138" s="3">
        <v>88</v>
      </c>
      <c r="N138" s="3">
        <v>88</v>
      </c>
      <c r="O138" s="3">
        <v>0</v>
      </c>
      <c r="P138" s="3">
        <v>298</v>
      </c>
      <c r="Q138" s="3">
        <v>0</v>
      </c>
      <c r="R138" s="3">
        <v>0</v>
      </c>
      <c r="S138" s="3">
        <v>0</v>
      </c>
      <c r="T138" s="3">
        <v>414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1296.03</v>
      </c>
      <c r="AD138" s="3">
        <v>284.5</v>
      </c>
      <c r="AE138" s="3">
        <v>0</v>
      </c>
      <c r="AF138" s="3">
        <v>298.05</v>
      </c>
      <c r="AG138" s="3">
        <v>63.95</v>
      </c>
      <c r="AH138" s="3">
        <v>0</v>
      </c>
      <c r="AI138" s="3">
        <v>468.97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348.45</v>
      </c>
      <c r="AP138" s="3">
        <v>0</v>
      </c>
      <c r="AQ138" s="3">
        <v>0</v>
      </c>
      <c r="AR138" s="3">
        <v>0</v>
      </c>
      <c r="AS138" s="3">
        <f>[1]!DataWeek[[#This Row],[美团外卖 Meituan Rev]]+[1]!DataWeek[[#This Row],[饿了么外卖 Eleme Rev]]+[1]!DataWeek[[#This Row],[食派士 Sherpas]]+[1]!DataWeek[[#This Row],[小程序支付 Mini App]]</f>
        <v>649.4</v>
      </c>
      <c r="AT138" s="3">
        <f>[1]!DataWeek[[#This Row],[实收营业额]]-[1]!DataWeek[[#This Row],[ELE, MT, X]]</f>
        <v>191</v>
      </c>
      <c r="AU138" s="3">
        <f>DataMonth[[#This Row],[实收营业额]]-DataMonth[[#This Row],[In Store]]</f>
        <v>2306.08</v>
      </c>
    </row>
    <row r="139" spans="1:47" x14ac:dyDescent="0.2">
      <c r="A139" s="8">
        <v>44393</v>
      </c>
      <c r="B139" s="3" t="s">
        <v>48</v>
      </c>
      <c r="C139" s="3">
        <v>43</v>
      </c>
      <c r="D139" s="3">
        <v>3659</v>
      </c>
      <c r="E139" s="3">
        <v>2442.84</v>
      </c>
      <c r="F139" s="3">
        <v>2442.84</v>
      </c>
      <c r="G139" s="3">
        <v>0</v>
      </c>
      <c r="H139" s="3">
        <v>2</v>
      </c>
      <c r="I139" s="3">
        <v>43</v>
      </c>
      <c r="J139" s="3">
        <v>56.81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66</v>
      </c>
      <c r="R139" s="3">
        <v>66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1708.75</v>
      </c>
      <c r="AD139" s="3">
        <v>378.75</v>
      </c>
      <c r="AE139" s="3">
        <v>0</v>
      </c>
      <c r="AF139" s="3">
        <v>668.09</v>
      </c>
      <c r="AG139" s="3">
        <v>142.41</v>
      </c>
      <c r="AH139" s="3">
        <v>0</v>
      </c>
      <c r="AI139" s="3">
        <v>650</v>
      </c>
      <c r="AJ139" s="3">
        <v>45</v>
      </c>
      <c r="AK139" s="3">
        <v>0</v>
      </c>
      <c r="AL139" s="3">
        <v>0</v>
      </c>
      <c r="AM139" s="3">
        <v>0</v>
      </c>
      <c r="AN139" s="3">
        <v>0</v>
      </c>
      <c r="AO139" s="3">
        <v>521.16</v>
      </c>
      <c r="AP139" s="3">
        <v>3</v>
      </c>
      <c r="AQ139" s="3">
        <v>0</v>
      </c>
      <c r="AR139" s="3">
        <v>0</v>
      </c>
      <c r="AS139" s="3">
        <f>[1]!DataWeek[[#This Row],[美团外卖 Meituan Rev]]+[1]!DataWeek[[#This Row],[饿了么外卖 Eleme Rev]]+[1]!DataWeek[[#This Row],[食派士 Sherpas]]+[1]!DataWeek[[#This Row],[小程序支付 Mini App]]</f>
        <v>1932.6599999999999</v>
      </c>
      <c r="AT139" s="3">
        <f>[1]!DataWeek[[#This Row],[实收营业额]]-[1]!DataWeek[[#This Row],[ELE, MT, X]]</f>
        <v>85.000000000000227</v>
      </c>
      <c r="AU139" s="3">
        <f>DataMonth[[#This Row],[实收营业额]]-DataMonth[[#This Row],[In Store]]</f>
        <v>2357.84</v>
      </c>
    </row>
    <row r="140" spans="1:47" x14ac:dyDescent="0.2">
      <c r="A140" s="8">
        <v>44393</v>
      </c>
      <c r="B140" s="3" t="s">
        <v>49</v>
      </c>
      <c r="C140" s="3">
        <v>109</v>
      </c>
      <c r="D140" s="3">
        <v>9303.5</v>
      </c>
      <c r="E140" s="3">
        <v>7460.53</v>
      </c>
      <c r="F140" s="3">
        <v>7460.53</v>
      </c>
      <c r="G140" s="3">
        <v>0</v>
      </c>
      <c r="H140" s="3">
        <v>52</v>
      </c>
      <c r="I140" s="3">
        <v>109</v>
      </c>
      <c r="J140" s="3">
        <v>68.45</v>
      </c>
      <c r="K140" s="3">
        <v>161</v>
      </c>
      <c r="L140" s="3">
        <v>0</v>
      </c>
      <c r="M140" s="3">
        <v>1647</v>
      </c>
      <c r="N140" s="3">
        <v>1415</v>
      </c>
      <c r="O140" s="3">
        <v>232</v>
      </c>
      <c r="P140" s="3">
        <v>1128</v>
      </c>
      <c r="Q140" s="3">
        <v>0</v>
      </c>
      <c r="R140" s="3">
        <v>0</v>
      </c>
      <c r="S140" s="3">
        <v>0</v>
      </c>
      <c r="T140" s="3">
        <v>311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2117.04</v>
      </c>
      <c r="AD140" s="3">
        <v>465.26</v>
      </c>
      <c r="AE140" s="3">
        <v>2.5</v>
      </c>
      <c r="AF140" s="3">
        <v>2096.4899999999998</v>
      </c>
      <c r="AG140" s="3">
        <v>361.71</v>
      </c>
      <c r="AH140" s="3">
        <v>0</v>
      </c>
      <c r="AI140" s="3">
        <v>648.5</v>
      </c>
      <c r="AJ140" s="3">
        <v>365</v>
      </c>
      <c r="AK140" s="3">
        <v>0</v>
      </c>
      <c r="AL140" s="3">
        <v>0</v>
      </c>
      <c r="AM140" s="3">
        <v>0</v>
      </c>
      <c r="AN140" s="3">
        <v>0</v>
      </c>
      <c r="AO140" s="3">
        <v>826.97</v>
      </c>
      <c r="AP140" s="3">
        <v>4</v>
      </c>
      <c r="AQ140" s="3">
        <v>0</v>
      </c>
      <c r="AR140" s="3">
        <v>0</v>
      </c>
      <c r="AS140" s="3">
        <f>[1]!DataWeek[[#This Row],[美团外卖 Meituan Rev]]+[1]!DataWeek[[#This Row],[饿了么外卖 Eleme Rev]]+[1]!DataWeek[[#This Row],[食派士 Sherpas]]+[1]!DataWeek[[#This Row],[小程序支付 Mini App]]</f>
        <v>4016.53</v>
      </c>
      <c r="AT140" s="3">
        <f>[1]!DataWeek[[#This Row],[实收营业额]]-[1]!DataWeek[[#This Row],[ELE, MT, X]]</f>
        <v>2807.9999999999995</v>
      </c>
      <c r="AU140" s="3">
        <f>DataMonth[[#This Row],[实收营业额]]-DataMonth[[#This Row],[In Store]]</f>
        <v>4652.5300000000007</v>
      </c>
    </row>
    <row r="141" spans="1:47" x14ac:dyDescent="0.2">
      <c r="A141" s="8">
        <v>44393</v>
      </c>
      <c r="B141" s="3" t="s">
        <v>50</v>
      </c>
      <c r="C141" s="3">
        <v>82</v>
      </c>
      <c r="D141" s="3">
        <v>6406</v>
      </c>
      <c r="E141" s="3">
        <v>5064.43</v>
      </c>
      <c r="F141" s="3">
        <v>5064.43</v>
      </c>
      <c r="G141" s="3">
        <v>0</v>
      </c>
      <c r="H141" s="3">
        <v>34</v>
      </c>
      <c r="I141" s="3">
        <v>80</v>
      </c>
      <c r="J141" s="3">
        <v>63.31</v>
      </c>
      <c r="K141" s="3">
        <v>49</v>
      </c>
      <c r="L141" s="3">
        <v>0</v>
      </c>
      <c r="M141" s="3">
        <v>892</v>
      </c>
      <c r="N141" s="3">
        <v>689</v>
      </c>
      <c r="O141" s="3">
        <v>203</v>
      </c>
      <c r="P141" s="3">
        <v>539</v>
      </c>
      <c r="Q141" s="3">
        <v>0</v>
      </c>
      <c r="R141" s="3">
        <v>0</v>
      </c>
      <c r="S141" s="3">
        <v>0</v>
      </c>
      <c r="T141" s="3">
        <v>496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2155.1</v>
      </c>
      <c r="AD141" s="3">
        <v>473.4</v>
      </c>
      <c r="AE141" s="3">
        <v>1.5</v>
      </c>
      <c r="AF141" s="3">
        <v>933.33</v>
      </c>
      <c r="AG141" s="3">
        <v>192.17</v>
      </c>
      <c r="AH141" s="3">
        <v>0</v>
      </c>
      <c r="AI141" s="3">
        <v>674.5</v>
      </c>
      <c r="AJ141" s="3">
        <v>0</v>
      </c>
      <c r="AK141" s="3">
        <v>0</v>
      </c>
      <c r="AL141" s="3">
        <v>98</v>
      </c>
      <c r="AM141" s="3">
        <v>0</v>
      </c>
      <c r="AN141" s="3">
        <v>0</v>
      </c>
      <c r="AO141" s="3">
        <v>665.57</v>
      </c>
      <c r="AP141" s="3">
        <v>3</v>
      </c>
      <c r="AQ141" s="3">
        <v>0</v>
      </c>
      <c r="AR141" s="3">
        <v>0</v>
      </c>
      <c r="AS141" s="3">
        <f>[1]!DataWeek[[#This Row],[美团外卖 Meituan Rev]]+[1]!DataWeek[[#This Row],[饿了么外卖 Eleme Rev]]+[1]!DataWeek[[#This Row],[食派士 Sherpas]]+[1]!DataWeek[[#This Row],[小程序支付 Mini App]]</f>
        <v>3511.73</v>
      </c>
      <c r="AT141" s="3">
        <f>[1]!DataWeek[[#This Row],[实收营业额]]-[1]!DataWeek[[#This Row],[ELE, MT, X]]</f>
        <v>1411.9999999999995</v>
      </c>
      <c r="AU141" s="3">
        <f>DataMonth[[#This Row],[实收营业额]]-DataMonth[[#This Row],[In Store]]</f>
        <v>3652.4300000000007</v>
      </c>
    </row>
    <row r="142" spans="1:47" x14ac:dyDescent="0.2">
      <c r="A142" s="8">
        <v>44393</v>
      </c>
      <c r="B142" s="3" t="s">
        <v>51</v>
      </c>
      <c r="C142" s="3">
        <v>55</v>
      </c>
      <c r="D142" s="3">
        <v>4507</v>
      </c>
      <c r="E142" s="3">
        <v>3524.41</v>
      </c>
      <c r="F142" s="3">
        <v>3524.41</v>
      </c>
      <c r="G142" s="3">
        <v>0</v>
      </c>
      <c r="H142" s="3">
        <v>17</v>
      </c>
      <c r="I142" s="3">
        <v>55</v>
      </c>
      <c r="J142" s="3">
        <v>64.08</v>
      </c>
      <c r="K142" s="3">
        <v>0</v>
      </c>
      <c r="L142" s="3">
        <v>0</v>
      </c>
      <c r="M142" s="3">
        <v>280</v>
      </c>
      <c r="N142" s="3">
        <v>280</v>
      </c>
      <c r="O142" s="3">
        <v>0</v>
      </c>
      <c r="P142" s="3">
        <v>392</v>
      </c>
      <c r="Q142" s="3">
        <v>0</v>
      </c>
      <c r="R142" s="3">
        <v>0</v>
      </c>
      <c r="S142" s="3">
        <v>0</v>
      </c>
      <c r="T142" s="3">
        <v>550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1463.54</v>
      </c>
      <c r="AD142" s="3">
        <v>321.26</v>
      </c>
      <c r="AE142" s="3">
        <v>0</v>
      </c>
      <c r="AF142" s="3">
        <v>838.87</v>
      </c>
      <c r="AG142" s="3">
        <v>178.63</v>
      </c>
      <c r="AH142" s="3">
        <v>0</v>
      </c>
      <c r="AI142" s="3">
        <v>378.7</v>
      </c>
      <c r="AJ142" s="3">
        <v>104</v>
      </c>
      <c r="AK142" s="3">
        <v>0</v>
      </c>
      <c r="AL142" s="3">
        <v>0</v>
      </c>
      <c r="AM142" s="3">
        <v>0</v>
      </c>
      <c r="AN142" s="3">
        <v>0</v>
      </c>
      <c r="AO142" s="3">
        <v>499.89</v>
      </c>
      <c r="AP142" s="3">
        <v>0</v>
      </c>
      <c r="AQ142" s="3">
        <v>0</v>
      </c>
      <c r="AR142" s="3">
        <v>0</v>
      </c>
      <c r="AS142" s="3">
        <f>[1]!DataWeek[[#This Row],[美团外卖 Meituan Rev]]+[1]!DataWeek[[#This Row],[饿了么外卖 Eleme Rev]]+[1]!DataWeek[[#This Row],[食派士 Sherpas]]+[1]!DataWeek[[#This Row],[小程序支付 Mini App]]</f>
        <v>2803.42</v>
      </c>
      <c r="AT142" s="3">
        <f>[1]!DataWeek[[#This Row],[实收营业额]]-[1]!DataWeek[[#This Row],[ELE, MT, X]]</f>
        <v>625</v>
      </c>
      <c r="AU142" s="3">
        <f>DataMonth[[#This Row],[实收营业额]]-DataMonth[[#This Row],[In Store]]</f>
        <v>2899.41</v>
      </c>
    </row>
    <row r="143" spans="1:47" x14ac:dyDescent="0.2">
      <c r="A143" s="8">
        <v>44393</v>
      </c>
      <c r="B143" s="3" t="s">
        <v>52</v>
      </c>
      <c r="C143" s="3">
        <v>96</v>
      </c>
      <c r="D143" s="3">
        <v>7057.5</v>
      </c>
      <c r="E143" s="3">
        <v>5184.33</v>
      </c>
      <c r="F143" s="3">
        <v>5184.33</v>
      </c>
      <c r="G143" s="3">
        <v>0</v>
      </c>
      <c r="H143" s="3">
        <v>13</v>
      </c>
      <c r="I143" s="3">
        <v>96</v>
      </c>
      <c r="J143" s="3">
        <v>54</v>
      </c>
      <c r="K143" s="3">
        <v>49</v>
      </c>
      <c r="L143" s="3">
        <v>0</v>
      </c>
      <c r="M143" s="3">
        <v>230</v>
      </c>
      <c r="N143" s="3">
        <v>230</v>
      </c>
      <c r="O143" s="3">
        <v>0</v>
      </c>
      <c r="P143" s="3">
        <v>236</v>
      </c>
      <c r="Q143" s="3">
        <v>0</v>
      </c>
      <c r="R143" s="3">
        <v>0</v>
      </c>
      <c r="S143" s="3">
        <v>0</v>
      </c>
      <c r="T143" s="3">
        <v>287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2520.0700000000002</v>
      </c>
      <c r="AD143" s="3">
        <v>548.23</v>
      </c>
      <c r="AE143" s="3">
        <v>0.5</v>
      </c>
      <c r="AF143" s="3">
        <v>1862.26</v>
      </c>
      <c r="AG143" s="3">
        <v>401.74</v>
      </c>
      <c r="AH143" s="3">
        <v>0</v>
      </c>
      <c r="AI143" s="3">
        <v>922.7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949.97</v>
      </c>
      <c r="AP143" s="3">
        <v>0</v>
      </c>
      <c r="AQ143" s="3">
        <v>0</v>
      </c>
      <c r="AR143" s="3">
        <v>0</v>
      </c>
      <c r="AS143" s="3">
        <f>[1]!DataWeek[[#This Row],[美团外卖 Meituan Rev]]+[1]!DataWeek[[#This Row],[饿了么外卖 Eleme Rev]]+[1]!DataWeek[[#This Row],[食派士 Sherpas]]+[1]!DataWeek[[#This Row],[小程序支付 Mini App]]</f>
        <v>6231.87</v>
      </c>
      <c r="AT143" s="3">
        <f>[1]!DataWeek[[#This Row],[实收营业额]]-[1]!DataWeek[[#This Row],[ELE, MT, X]]</f>
        <v>878</v>
      </c>
      <c r="AU143" s="3">
        <f>DataMonth[[#This Row],[实收营业额]]-DataMonth[[#This Row],[In Store]]</f>
        <v>4306.33</v>
      </c>
    </row>
    <row r="144" spans="1:47" x14ac:dyDescent="0.2">
      <c r="A144" s="8">
        <v>44393</v>
      </c>
      <c r="B144" s="3" t="s">
        <v>53</v>
      </c>
      <c r="C144" s="3">
        <v>99</v>
      </c>
      <c r="D144" s="3">
        <v>6793</v>
      </c>
      <c r="E144" s="3">
        <v>5308.39</v>
      </c>
      <c r="F144" s="3">
        <v>5308.39</v>
      </c>
      <c r="G144" s="3">
        <v>0</v>
      </c>
      <c r="H144" s="3">
        <v>40</v>
      </c>
      <c r="I144" s="3">
        <v>99</v>
      </c>
      <c r="J144" s="3">
        <v>53.62</v>
      </c>
      <c r="K144" s="3">
        <v>85</v>
      </c>
      <c r="L144" s="3">
        <v>0</v>
      </c>
      <c r="M144" s="3">
        <v>1315</v>
      </c>
      <c r="N144" s="3">
        <v>1229</v>
      </c>
      <c r="O144" s="3">
        <v>86</v>
      </c>
      <c r="P144" s="3">
        <v>709</v>
      </c>
      <c r="Q144" s="3">
        <v>0</v>
      </c>
      <c r="R144" s="3">
        <v>0</v>
      </c>
      <c r="S144" s="3">
        <v>0</v>
      </c>
      <c r="T144" s="3">
        <v>235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1936.95</v>
      </c>
      <c r="AD144" s="3">
        <v>429.05</v>
      </c>
      <c r="AE144" s="3">
        <v>1.5</v>
      </c>
      <c r="AF144" s="3">
        <v>1027.44</v>
      </c>
      <c r="AG144" s="3">
        <v>221.56</v>
      </c>
      <c r="AH144" s="3">
        <v>0</v>
      </c>
      <c r="AI144" s="3">
        <v>738.5</v>
      </c>
      <c r="AJ144" s="3">
        <v>94</v>
      </c>
      <c r="AK144" s="3">
        <v>0</v>
      </c>
      <c r="AL144" s="3">
        <v>0</v>
      </c>
      <c r="AM144" s="3">
        <v>0</v>
      </c>
      <c r="AN144" s="3">
        <v>0</v>
      </c>
      <c r="AO144" s="3">
        <v>650.61</v>
      </c>
      <c r="AP144" s="3">
        <v>0</v>
      </c>
      <c r="AQ144" s="3">
        <v>0</v>
      </c>
      <c r="AR144" s="3">
        <v>0</v>
      </c>
      <c r="AS144" s="3">
        <f>[1]!DataWeek[[#This Row],[美团外卖 Meituan Rev]]+[1]!DataWeek[[#This Row],[饿了么外卖 Eleme Rev]]+[1]!DataWeek[[#This Row],[食派士 Sherpas]]+[1]!DataWeek[[#This Row],[小程序支付 Mini App]]</f>
        <v>3004</v>
      </c>
      <c r="AT144" s="3">
        <f>[1]!DataWeek[[#This Row],[实收营业额]]-[1]!DataWeek[[#This Row],[ELE, MT, X]]</f>
        <v>1204</v>
      </c>
      <c r="AU144" s="3">
        <f>DataMonth[[#This Row],[实收营业额]]-DataMonth[[#This Row],[In Store]]</f>
        <v>4104.3900000000003</v>
      </c>
    </row>
    <row r="145" spans="1:47" x14ac:dyDescent="0.2">
      <c r="A145" s="8">
        <v>44393</v>
      </c>
      <c r="B145" s="3" t="s">
        <v>54</v>
      </c>
      <c r="C145" s="3">
        <v>80</v>
      </c>
      <c r="D145" s="3">
        <v>6351.12</v>
      </c>
      <c r="E145" s="3">
        <v>5112.84</v>
      </c>
      <c r="F145" s="3">
        <v>5112.84</v>
      </c>
      <c r="G145" s="3">
        <v>0</v>
      </c>
      <c r="H145" s="3">
        <v>30</v>
      </c>
      <c r="I145" s="3">
        <v>79</v>
      </c>
      <c r="J145" s="3">
        <v>64.72</v>
      </c>
      <c r="K145" s="3">
        <v>0</v>
      </c>
      <c r="L145" s="3">
        <v>0</v>
      </c>
      <c r="M145" s="3">
        <v>1370</v>
      </c>
      <c r="N145" s="3">
        <v>1021</v>
      </c>
      <c r="O145" s="3">
        <v>349</v>
      </c>
      <c r="P145" s="3">
        <v>477</v>
      </c>
      <c r="Q145" s="3">
        <v>0</v>
      </c>
      <c r="R145" s="3">
        <v>0</v>
      </c>
      <c r="S145" s="3">
        <v>0</v>
      </c>
      <c r="T145" s="3">
        <v>303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2248.8000000000002</v>
      </c>
      <c r="AD145" s="3">
        <v>527.70000000000005</v>
      </c>
      <c r="AE145" s="3">
        <v>0.5</v>
      </c>
      <c r="AF145" s="3">
        <v>714.04</v>
      </c>
      <c r="AG145" s="3">
        <v>155.58000000000001</v>
      </c>
      <c r="AH145" s="3">
        <v>0</v>
      </c>
      <c r="AI145" s="3">
        <v>509.5</v>
      </c>
      <c r="AJ145" s="3">
        <v>45</v>
      </c>
      <c r="AK145" s="3">
        <v>0</v>
      </c>
      <c r="AL145" s="3">
        <v>0</v>
      </c>
      <c r="AM145" s="3">
        <v>0</v>
      </c>
      <c r="AN145" s="3">
        <v>0</v>
      </c>
      <c r="AO145" s="3">
        <v>683.28</v>
      </c>
      <c r="AP145" s="3">
        <v>0</v>
      </c>
      <c r="AQ145" s="3">
        <v>0</v>
      </c>
      <c r="AR145" s="3">
        <v>0</v>
      </c>
      <c r="AS145" s="3">
        <f>[1]!DataWeek[[#This Row],[美团外卖 Meituan Rev]]+[1]!DataWeek[[#This Row],[饿了么外卖 Eleme Rev]]+[1]!DataWeek[[#This Row],[食派士 Sherpas]]+[1]!DataWeek[[#This Row],[小程序支付 Mini App]]</f>
        <v>3230.39</v>
      </c>
      <c r="AT145" s="3">
        <f>[1]!DataWeek[[#This Row],[实收营业额]]-[1]!DataWeek[[#This Row],[ELE, MT, X]]</f>
        <v>1210.0000000000005</v>
      </c>
      <c r="AU145" s="3">
        <f>DataMonth[[#This Row],[实收营业额]]-DataMonth[[#This Row],[In Store]]</f>
        <v>3902.8399999999997</v>
      </c>
    </row>
    <row r="146" spans="1:47" x14ac:dyDescent="0.2">
      <c r="A146" s="8">
        <v>44393</v>
      </c>
      <c r="B146" s="3" t="s">
        <v>55</v>
      </c>
      <c r="C146" s="3">
        <v>52</v>
      </c>
      <c r="D146" s="3">
        <v>3550.5</v>
      </c>
      <c r="E146" s="3">
        <v>2597.5300000000002</v>
      </c>
      <c r="F146" s="3">
        <v>2597.5300000000002</v>
      </c>
      <c r="G146" s="3">
        <v>0</v>
      </c>
      <c r="H146" s="3">
        <v>6</v>
      </c>
      <c r="I146" s="3">
        <v>52</v>
      </c>
      <c r="J146" s="3">
        <v>49.95</v>
      </c>
      <c r="K146" s="3">
        <v>0</v>
      </c>
      <c r="L146" s="3">
        <v>0</v>
      </c>
      <c r="M146" s="3">
        <v>51</v>
      </c>
      <c r="N146" s="3">
        <v>0</v>
      </c>
      <c r="O146" s="3">
        <v>51</v>
      </c>
      <c r="P146" s="3">
        <v>90</v>
      </c>
      <c r="Q146" s="3">
        <v>0</v>
      </c>
      <c r="R146" s="3">
        <v>0</v>
      </c>
      <c r="S146" s="3">
        <v>0</v>
      </c>
      <c r="T146" s="3">
        <v>145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1667.53</v>
      </c>
      <c r="AD146" s="3">
        <v>391.47</v>
      </c>
      <c r="AE146" s="3">
        <v>1</v>
      </c>
      <c r="AF146" s="3">
        <v>644</v>
      </c>
      <c r="AG146" s="3">
        <v>137.5</v>
      </c>
      <c r="AH146" s="3">
        <v>0</v>
      </c>
      <c r="AI146" s="3">
        <v>423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528.97</v>
      </c>
      <c r="AP146" s="3">
        <v>3</v>
      </c>
      <c r="AQ146" s="3">
        <v>0</v>
      </c>
      <c r="AR146" s="3">
        <v>0</v>
      </c>
      <c r="AS146" s="3">
        <f>[1]!DataWeek[[#This Row],[美团外卖 Meituan Rev]]+[1]!DataWeek[[#This Row],[饿了么外卖 Eleme Rev]]+[1]!DataWeek[[#This Row],[食派士 Sherpas]]+[1]!DataWeek[[#This Row],[小程序支付 Mini App]]</f>
        <v>2192.04</v>
      </c>
      <c r="AT146" s="3">
        <f>[1]!DataWeek[[#This Row],[实收营业额]]-[1]!DataWeek[[#This Row],[ELE, MT, X]]</f>
        <v>72</v>
      </c>
      <c r="AU146" s="3">
        <f>DataMonth[[#This Row],[实收营业额]]-DataMonth[[#This Row],[In Store]]</f>
        <v>2525.5300000000002</v>
      </c>
    </row>
    <row r="147" spans="1:47" x14ac:dyDescent="0.2">
      <c r="A147" s="8">
        <v>44392</v>
      </c>
      <c r="B147" s="3" t="s">
        <v>47</v>
      </c>
      <c r="C147" s="3">
        <v>25</v>
      </c>
      <c r="D147" s="3">
        <v>1761.5</v>
      </c>
      <c r="E147" s="3">
        <v>1417.11</v>
      </c>
      <c r="F147" s="3">
        <v>1417.11</v>
      </c>
      <c r="G147" s="3">
        <v>0</v>
      </c>
      <c r="H147" s="3">
        <v>11</v>
      </c>
      <c r="I147" s="3">
        <v>23</v>
      </c>
      <c r="J147" s="3">
        <v>61.61</v>
      </c>
      <c r="K147" s="3">
        <v>0</v>
      </c>
      <c r="L147" s="3">
        <v>0</v>
      </c>
      <c r="M147" s="3">
        <v>282</v>
      </c>
      <c r="N147" s="3">
        <v>118</v>
      </c>
      <c r="O147" s="3">
        <v>164</v>
      </c>
      <c r="P147" s="3">
        <v>275</v>
      </c>
      <c r="Q147" s="3">
        <v>0</v>
      </c>
      <c r="R147" s="3">
        <v>0</v>
      </c>
      <c r="S147" s="3">
        <v>0</v>
      </c>
      <c r="T147" s="3">
        <v>294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506.24</v>
      </c>
      <c r="AD147" s="3">
        <v>111.12</v>
      </c>
      <c r="AE147" s="3">
        <v>0</v>
      </c>
      <c r="AF147" s="3">
        <v>59.87</v>
      </c>
      <c r="AG147" s="3">
        <v>13.13</v>
      </c>
      <c r="AH147" s="3">
        <v>0</v>
      </c>
      <c r="AI147" s="3">
        <v>220.14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124.25</v>
      </c>
      <c r="AP147" s="3">
        <v>0</v>
      </c>
      <c r="AQ147" s="3">
        <v>0</v>
      </c>
      <c r="AR147" s="3">
        <v>0</v>
      </c>
      <c r="AS147" s="3">
        <f>[1]!DataWeek[[#This Row],[美团外卖 Meituan Rev]]+[1]!DataWeek[[#This Row],[饿了么外卖 Eleme Rev]]+[1]!DataWeek[[#This Row],[食派士 Sherpas]]+[1]!DataWeek[[#This Row],[小程序支付 Mini App]]</f>
        <v>989.18000000000006</v>
      </c>
      <c r="AT147" s="3">
        <f>[1]!DataWeek[[#This Row],[实收营业额]]-[1]!DataWeek[[#This Row],[ELE, MT, X]]</f>
        <v>262</v>
      </c>
      <c r="AU147" s="3">
        <f>DataMonth[[#This Row],[实收营业额]]-DataMonth[[#This Row],[In Store]]</f>
        <v>1155.1099999999999</v>
      </c>
    </row>
    <row r="148" spans="1:47" x14ac:dyDescent="0.2">
      <c r="A148" s="8">
        <v>44392</v>
      </c>
      <c r="B148" s="3" t="s">
        <v>48</v>
      </c>
      <c r="C148" s="3">
        <v>39</v>
      </c>
      <c r="D148" s="3">
        <v>2831.5</v>
      </c>
      <c r="E148" s="3">
        <v>2021.98</v>
      </c>
      <c r="F148" s="3">
        <v>2021.98</v>
      </c>
      <c r="G148" s="3">
        <v>0</v>
      </c>
      <c r="H148" s="3">
        <v>3</v>
      </c>
      <c r="I148" s="3">
        <v>39</v>
      </c>
      <c r="J148" s="3">
        <v>51.85</v>
      </c>
      <c r="K148" s="3">
        <v>0</v>
      </c>
      <c r="L148" s="3">
        <v>0</v>
      </c>
      <c r="M148" s="3">
        <v>52</v>
      </c>
      <c r="N148" s="3">
        <v>0</v>
      </c>
      <c r="O148" s="3">
        <v>52</v>
      </c>
      <c r="P148" s="3">
        <v>126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1433.41</v>
      </c>
      <c r="AD148" s="3">
        <v>314.89</v>
      </c>
      <c r="AE148" s="3">
        <v>0.5</v>
      </c>
      <c r="AF148" s="3">
        <v>410.57</v>
      </c>
      <c r="AG148" s="3">
        <v>87.93</v>
      </c>
      <c r="AH148" s="3">
        <v>0</v>
      </c>
      <c r="AI148" s="3">
        <v>406.2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402.82</v>
      </c>
      <c r="AP148" s="3">
        <v>3</v>
      </c>
      <c r="AQ148" s="3">
        <v>0</v>
      </c>
      <c r="AR148" s="3">
        <v>0</v>
      </c>
      <c r="AS148" s="3">
        <f>[1]!DataWeek[[#This Row],[美团外卖 Meituan Rev]]+[1]!DataWeek[[#This Row],[饿了么外卖 Eleme Rev]]+[1]!DataWeek[[#This Row],[食派士 Sherpas]]+[1]!DataWeek[[#This Row],[小程序支付 Mini App]]</f>
        <v>1990</v>
      </c>
      <c r="AT148" s="3">
        <f>[1]!DataWeek[[#This Row],[实收营业额]]-[1]!DataWeek[[#This Row],[ELE, MT, X]]</f>
        <v>62</v>
      </c>
      <c r="AU148" s="3">
        <f>DataMonth[[#This Row],[实收营业额]]-DataMonth[[#This Row],[In Store]]</f>
        <v>1959.98</v>
      </c>
    </row>
    <row r="149" spans="1:47" x14ac:dyDescent="0.2">
      <c r="A149" s="8">
        <v>44392</v>
      </c>
      <c r="B149" s="3" t="s">
        <v>49</v>
      </c>
      <c r="C149" s="3">
        <v>100</v>
      </c>
      <c r="D149" s="3">
        <v>7658</v>
      </c>
      <c r="E149" s="3">
        <v>6220.53</v>
      </c>
      <c r="F149" s="3">
        <v>6220.53</v>
      </c>
      <c r="G149" s="3">
        <v>0</v>
      </c>
      <c r="H149" s="3">
        <v>44</v>
      </c>
      <c r="I149" s="3">
        <v>98</v>
      </c>
      <c r="J149" s="3">
        <v>63.47</v>
      </c>
      <c r="K149" s="3">
        <v>0</v>
      </c>
      <c r="L149" s="3">
        <v>0</v>
      </c>
      <c r="M149" s="3">
        <v>1346</v>
      </c>
      <c r="N149" s="3">
        <v>1297</v>
      </c>
      <c r="O149" s="3">
        <v>49</v>
      </c>
      <c r="P149" s="3">
        <v>841</v>
      </c>
      <c r="Q149" s="3">
        <v>0</v>
      </c>
      <c r="R149" s="3">
        <v>0</v>
      </c>
      <c r="S149" s="3">
        <v>0</v>
      </c>
      <c r="T149" s="3">
        <v>715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2223.02</v>
      </c>
      <c r="AD149" s="3">
        <v>487.98</v>
      </c>
      <c r="AE149" s="3">
        <v>0</v>
      </c>
      <c r="AF149" s="3">
        <v>1095.51</v>
      </c>
      <c r="AG149" s="3">
        <v>234.69</v>
      </c>
      <c r="AH149" s="3">
        <v>0</v>
      </c>
      <c r="AI149" s="3">
        <v>714.8</v>
      </c>
      <c r="AJ149" s="3">
        <v>0</v>
      </c>
      <c r="AK149" s="3">
        <v>0</v>
      </c>
      <c r="AL149" s="3">
        <v>6</v>
      </c>
      <c r="AM149" s="3">
        <v>0</v>
      </c>
      <c r="AN149" s="3">
        <v>0</v>
      </c>
      <c r="AO149" s="3">
        <v>722.67</v>
      </c>
      <c r="AP149" s="3">
        <v>0</v>
      </c>
      <c r="AQ149" s="3">
        <v>0</v>
      </c>
      <c r="AR149" s="3">
        <v>0</v>
      </c>
      <c r="AS149" s="3">
        <f>[1]!DataWeek[[#This Row],[美团外卖 Meituan Rev]]+[1]!DataWeek[[#This Row],[饿了么外卖 Eleme Rev]]+[1]!DataWeek[[#This Row],[食派士 Sherpas]]+[1]!DataWeek[[#This Row],[小程序支付 Mini App]]</f>
        <v>4347.34</v>
      </c>
      <c r="AT149" s="3">
        <f>[1]!DataWeek[[#This Row],[实收营业额]]-[1]!DataWeek[[#This Row],[ELE, MT, X]]</f>
        <v>2231</v>
      </c>
      <c r="AU149" s="3">
        <f>DataMonth[[#This Row],[实收营业额]]-DataMonth[[#This Row],[In Store]]</f>
        <v>3989.5299999999997</v>
      </c>
    </row>
    <row r="150" spans="1:47" x14ac:dyDescent="0.2">
      <c r="A150" s="8">
        <v>44392</v>
      </c>
      <c r="B150" s="3" t="s">
        <v>50</v>
      </c>
      <c r="C150" s="3">
        <v>74</v>
      </c>
      <c r="D150" s="3">
        <v>5986</v>
      </c>
      <c r="E150" s="3">
        <v>4719.47</v>
      </c>
      <c r="F150" s="3">
        <v>4719.47</v>
      </c>
      <c r="G150" s="3">
        <v>0</v>
      </c>
      <c r="H150" s="3">
        <v>23</v>
      </c>
      <c r="I150" s="3">
        <v>74</v>
      </c>
      <c r="J150" s="3">
        <v>63.78</v>
      </c>
      <c r="K150" s="3">
        <v>0</v>
      </c>
      <c r="L150" s="3">
        <v>0</v>
      </c>
      <c r="M150" s="3">
        <v>626</v>
      </c>
      <c r="N150" s="3">
        <v>350</v>
      </c>
      <c r="O150" s="3">
        <v>276</v>
      </c>
      <c r="P150" s="3">
        <v>606</v>
      </c>
      <c r="Q150" s="3">
        <v>0</v>
      </c>
      <c r="R150" s="3">
        <v>0</v>
      </c>
      <c r="S150" s="3">
        <v>0</v>
      </c>
      <c r="T150" s="3">
        <v>332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2782.17</v>
      </c>
      <c r="AD150" s="3">
        <v>610.83000000000004</v>
      </c>
      <c r="AE150" s="3">
        <v>0.5</v>
      </c>
      <c r="AF150" s="3">
        <v>373.3</v>
      </c>
      <c r="AG150" s="3">
        <v>81.2</v>
      </c>
      <c r="AH150" s="3">
        <v>0</v>
      </c>
      <c r="AI150" s="3">
        <v>508</v>
      </c>
      <c r="AJ150" s="3">
        <v>66</v>
      </c>
      <c r="AK150" s="3">
        <v>0</v>
      </c>
      <c r="AL150" s="3">
        <v>0</v>
      </c>
      <c r="AM150" s="3">
        <v>0</v>
      </c>
      <c r="AN150" s="3">
        <v>0</v>
      </c>
      <c r="AO150" s="3">
        <v>692.03</v>
      </c>
      <c r="AP150" s="3">
        <v>3</v>
      </c>
      <c r="AQ150" s="3">
        <v>0</v>
      </c>
      <c r="AR150" s="3">
        <v>0</v>
      </c>
      <c r="AS150" s="3">
        <f>[1]!DataWeek[[#This Row],[美团外卖 Meituan Rev]]+[1]!DataWeek[[#This Row],[饿了么外卖 Eleme Rev]]+[1]!DataWeek[[#This Row],[食派士 Sherpas]]+[1]!DataWeek[[#This Row],[小程序支付 Mini App]]</f>
        <v>4055.3599999999997</v>
      </c>
      <c r="AT150" s="3">
        <f>[1]!DataWeek[[#This Row],[实收营业额]]-[1]!DataWeek[[#This Row],[ELE, MT, X]]</f>
        <v>1537</v>
      </c>
      <c r="AU150" s="3">
        <f>DataMonth[[#This Row],[实收营业额]]-DataMonth[[#This Row],[In Store]]</f>
        <v>3182.4700000000003</v>
      </c>
    </row>
    <row r="151" spans="1:47" x14ac:dyDescent="0.2">
      <c r="A151" s="8">
        <v>44392</v>
      </c>
      <c r="B151" s="3" t="s">
        <v>51</v>
      </c>
      <c r="C151" s="3">
        <v>58</v>
      </c>
      <c r="D151" s="3">
        <v>4320.5</v>
      </c>
      <c r="E151" s="3">
        <v>3396.02</v>
      </c>
      <c r="F151" s="3">
        <v>3396.02</v>
      </c>
      <c r="G151" s="3">
        <v>0</v>
      </c>
      <c r="H151" s="3">
        <v>26</v>
      </c>
      <c r="I151" s="3">
        <v>58</v>
      </c>
      <c r="J151" s="3">
        <v>58.55</v>
      </c>
      <c r="K151" s="3">
        <v>0</v>
      </c>
      <c r="L151" s="3">
        <v>177</v>
      </c>
      <c r="M151" s="3">
        <v>1100</v>
      </c>
      <c r="N151" s="3">
        <v>618</v>
      </c>
      <c r="O151" s="3">
        <v>482</v>
      </c>
      <c r="P151" s="3">
        <v>275</v>
      </c>
      <c r="Q151" s="3">
        <v>0</v>
      </c>
      <c r="R151" s="3">
        <v>0</v>
      </c>
      <c r="S151" s="3">
        <v>0</v>
      </c>
      <c r="T151" s="3">
        <v>143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929.06</v>
      </c>
      <c r="AD151" s="3">
        <v>203.94</v>
      </c>
      <c r="AE151" s="3">
        <v>0</v>
      </c>
      <c r="AF151" s="3">
        <v>771.96</v>
      </c>
      <c r="AG151" s="3">
        <v>165.04</v>
      </c>
      <c r="AH151" s="3">
        <v>0</v>
      </c>
      <c r="AI151" s="3">
        <v>457.5</v>
      </c>
      <c r="AJ151" s="3">
        <v>98</v>
      </c>
      <c r="AK151" s="3">
        <v>0</v>
      </c>
      <c r="AL151" s="3">
        <v>0</v>
      </c>
      <c r="AM151" s="3">
        <v>0</v>
      </c>
      <c r="AN151" s="3">
        <v>0</v>
      </c>
      <c r="AO151" s="3">
        <v>368.98</v>
      </c>
      <c r="AP151" s="3">
        <v>0</v>
      </c>
      <c r="AQ151" s="3">
        <v>0</v>
      </c>
      <c r="AR151" s="3">
        <v>0</v>
      </c>
      <c r="AS151" s="3">
        <f>[1]!DataWeek[[#This Row],[美团外卖 Meituan Rev]]+[1]!DataWeek[[#This Row],[饿了么外卖 Eleme Rev]]+[1]!DataWeek[[#This Row],[食派士 Sherpas]]+[1]!DataWeek[[#This Row],[小程序支付 Mini App]]</f>
        <v>2177.6899999999996</v>
      </c>
      <c r="AT151" s="3">
        <f>[1]!DataWeek[[#This Row],[实收营业额]]-[1]!DataWeek[[#This Row],[ELE, MT, X]]</f>
        <v>1367.0000000000005</v>
      </c>
      <c r="AU151" s="3">
        <f>DataMonth[[#This Row],[实收营业额]]-DataMonth[[#This Row],[In Store]]</f>
        <v>2029.0199999999995</v>
      </c>
    </row>
    <row r="152" spans="1:47" x14ac:dyDescent="0.2">
      <c r="A152" s="8">
        <v>44392</v>
      </c>
      <c r="B152" s="3" t="s">
        <v>52</v>
      </c>
      <c r="C152" s="3">
        <v>106</v>
      </c>
      <c r="D152" s="3">
        <v>8827</v>
      </c>
      <c r="E152" s="3">
        <v>6645.36</v>
      </c>
      <c r="F152" s="3">
        <v>6645.36</v>
      </c>
      <c r="G152" s="3">
        <v>0</v>
      </c>
      <c r="H152" s="3">
        <v>18</v>
      </c>
      <c r="I152" s="3">
        <v>104</v>
      </c>
      <c r="J152" s="3">
        <v>63.9</v>
      </c>
      <c r="K152" s="3">
        <v>0</v>
      </c>
      <c r="L152" s="3">
        <v>0</v>
      </c>
      <c r="M152" s="3">
        <v>418</v>
      </c>
      <c r="N152" s="3">
        <v>337</v>
      </c>
      <c r="O152" s="3">
        <v>81</v>
      </c>
      <c r="P152" s="3">
        <v>425</v>
      </c>
      <c r="Q152" s="3">
        <v>0</v>
      </c>
      <c r="R152" s="3">
        <v>0</v>
      </c>
      <c r="S152" s="3">
        <v>0</v>
      </c>
      <c r="T152" s="3">
        <v>360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4424.08</v>
      </c>
      <c r="AD152" s="3">
        <v>973.02</v>
      </c>
      <c r="AE152" s="3">
        <v>2</v>
      </c>
      <c r="AF152" s="3">
        <v>1018.28</v>
      </c>
      <c r="AG152" s="3">
        <v>223.22</v>
      </c>
      <c r="AH152" s="3">
        <v>0</v>
      </c>
      <c r="AI152" s="3">
        <v>973.4</v>
      </c>
      <c r="AJ152" s="3">
        <v>10</v>
      </c>
      <c r="AK152" s="3">
        <v>0</v>
      </c>
      <c r="AL152" s="3">
        <v>0</v>
      </c>
      <c r="AM152" s="3">
        <v>0</v>
      </c>
      <c r="AN152" s="3">
        <v>0</v>
      </c>
      <c r="AO152" s="3">
        <v>1196.24</v>
      </c>
      <c r="AP152" s="3">
        <v>0</v>
      </c>
      <c r="AQ152" s="3">
        <v>0</v>
      </c>
      <c r="AR152" s="3">
        <v>0</v>
      </c>
      <c r="AS152" s="3">
        <f>[1]!DataWeek[[#This Row],[美团外卖 Meituan Rev]]+[1]!DataWeek[[#This Row],[饿了么外卖 Eleme Rev]]+[1]!DataWeek[[#This Row],[食派士 Sherpas]]+[1]!DataWeek[[#This Row],[小程序支付 Mini App]]</f>
        <v>6080.65</v>
      </c>
      <c r="AT152" s="3">
        <f>[1]!DataWeek[[#This Row],[实收营业额]]-[1]!DataWeek[[#This Row],[ELE, MT, X]]</f>
        <v>460</v>
      </c>
      <c r="AU152" s="3">
        <f>DataMonth[[#This Row],[实收营业额]]-DataMonth[[#This Row],[In Store]]</f>
        <v>6185.36</v>
      </c>
    </row>
    <row r="153" spans="1:47" x14ac:dyDescent="0.2">
      <c r="A153" s="8">
        <v>44392</v>
      </c>
      <c r="B153" s="3" t="s">
        <v>53</v>
      </c>
      <c r="C153" s="3">
        <v>91</v>
      </c>
      <c r="D153" s="3">
        <v>6441</v>
      </c>
      <c r="E153" s="3">
        <v>4896.5200000000004</v>
      </c>
      <c r="F153" s="3">
        <v>4896.5200000000004</v>
      </c>
      <c r="G153" s="3">
        <v>0</v>
      </c>
      <c r="H153" s="3">
        <v>29</v>
      </c>
      <c r="I153" s="3">
        <v>91</v>
      </c>
      <c r="J153" s="3">
        <v>53.81</v>
      </c>
      <c r="K153" s="3">
        <v>46</v>
      </c>
      <c r="L153" s="3">
        <v>0</v>
      </c>
      <c r="M153" s="3">
        <v>838</v>
      </c>
      <c r="N153" s="3">
        <v>434</v>
      </c>
      <c r="O153" s="3">
        <v>404</v>
      </c>
      <c r="P153" s="3">
        <v>615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1978.12</v>
      </c>
      <c r="AD153" s="3">
        <v>435.88</v>
      </c>
      <c r="AE153" s="3">
        <v>1</v>
      </c>
      <c r="AF153" s="3">
        <v>1419.4</v>
      </c>
      <c r="AG153" s="3">
        <v>301.60000000000002</v>
      </c>
      <c r="AH153" s="3">
        <v>0</v>
      </c>
      <c r="AI153" s="3">
        <v>806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737.48</v>
      </c>
      <c r="AP153" s="3">
        <v>3</v>
      </c>
      <c r="AQ153" s="3">
        <v>0</v>
      </c>
      <c r="AR153" s="3">
        <v>0</v>
      </c>
      <c r="AS153" s="3">
        <f>[1]!DataWeek[[#This Row],[美团外卖 Meituan Rev]]+[1]!DataWeek[[#This Row],[饿了么外卖 Eleme Rev]]+[1]!DataWeek[[#This Row],[食派士 Sherpas]]+[1]!DataWeek[[#This Row],[小程序支付 Mini App]]</f>
        <v>2975.3</v>
      </c>
      <c r="AT153" s="3">
        <f>[1]!DataWeek[[#This Row],[实收营业额]]-[1]!DataWeek[[#This Row],[ELE, MT, X]]</f>
        <v>1231</v>
      </c>
      <c r="AU153" s="3">
        <f>DataMonth[[#This Row],[实收营业额]]-DataMonth[[#This Row],[In Store]]</f>
        <v>3665.5200000000004</v>
      </c>
    </row>
    <row r="154" spans="1:47" x14ac:dyDescent="0.2">
      <c r="A154" s="8">
        <v>44392</v>
      </c>
      <c r="B154" s="3" t="s">
        <v>54</v>
      </c>
      <c r="C154" s="3">
        <v>77</v>
      </c>
      <c r="D154" s="3">
        <v>5645.5</v>
      </c>
      <c r="E154" s="3">
        <v>4583.9799999999996</v>
      </c>
      <c r="F154" s="3">
        <v>4583.9799999999996</v>
      </c>
      <c r="G154" s="3">
        <v>0</v>
      </c>
      <c r="H154" s="3">
        <v>30</v>
      </c>
      <c r="I154" s="3">
        <v>77</v>
      </c>
      <c r="J154" s="3">
        <v>59.53</v>
      </c>
      <c r="K154" s="3">
        <v>45</v>
      </c>
      <c r="L154" s="3">
        <v>0</v>
      </c>
      <c r="M154" s="3">
        <v>830</v>
      </c>
      <c r="N154" s="3">
        <v>777</v>
      </c>
      <c r="O154" s="3">
        <v>53</v>
      </c>
      <c r="P154" s="3">
        <v>373</v>
      </c>
      <c r="Q154" s="3">
        <v>104</v>
      </c>
      <c r="R154" s="3">
        <v>104</v>
      </c>
      <c r="S154" s="3">
        <v>0</v>
      </c>
      <c r="T154" s="3">
        <v>628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1322.93</v>
      </c>
      <c r="AD154" s="3">
        <v>310.87</v>
      </c>
      <c r="AE154" s="3">
        <v>2</v>
      </c>
      <c r="AF154" s="3">
        <v>1281.05</v>
      </c>
      <c r="AG154" s="3">
        <v>272.95</v>
      </c>
      <c r="AH154" s="3">
        <v>0</v>
      </c>
      <c r="AI154" s="3">
        <v>475.7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583.82000000000005</v>
      </c>
      <c r="AP154" s="3">
        <v>0</v>
      </c>
      <c r="AQ154" s="3">
        <v>0</v>
      </c>
      <c r="AR154" s="3">
        <v>0</v>
      </c>
      <c r="AS154" s="3">
        <f>[1]!DataWeek[[#This Row],[美团外卖 Meituan Rev]]+[1]!DataWeek[[#This Row],[饿了么外卖 Eleme Rev]]+[1]!DataWeek[[#This Row],[食派士 Sherpas]]+[1]!DataWeek[[#This Row],[小程序支付 Mini App]]</f>
        <v>3185.54</v>
      </c>
      <c r="AT154" s="3">
        <f>[1]!DataWeek[[#This Row],[实收营业额]]-[1]!DataWeek[[#This Row],[ELE, MT, X]]</f>
        <v>1565</v>
      </c>
      <c r="AU154" s="3">
        <f>DataMonth[[#This Row],[实收营业额]]-DataMonth[[#This Row],[In Store]]</f>
        <v>3018.9799999999996</v>
      </c>
    </row>
    <row r="155" spans="1:47" x14ac:dyDescent="0.2">
      <c r="A155" s="8">
        <v>44392</v>
      </c>
      <c r="B155" s="3" t="s">
        <v>55</v>
      </c>
      <c r="C155" s="3">
        <v>52</v>
      </c>
      <c r="D155" s="3">
        <v>3905.5</v>
      </c>
      <c r="E155" s="3">
        <v>2946.85</v>
      </c>
      <c r="F155" s="3">
        <v>2946.85</v>
      </c>
      <c r="G155" s="3">
        <v>0</v>
      </c>
      <c r="H155" s="3">
        <v>7</v>
      </c>
      <c r="I155" s="3">
        <v>52</v>
      </c>
      <c r="J155" s="3">
        <v>56.67</v>
      </c>
      <c r="K155" s="3">
        <v>0</v>
      </c>
      <c r="L155" s="3">
        <v>0</v>
      </c>
      <c r="M155" s="3">
        <v>72</v>
      </c>
      <c r="N155" s="3">
        <v>0</v>
      </c>
      <c r="O155" s="3">
        <v>72</v>
      </c>
      <c r="P155" s="3">
        <v>0</v>
      </c>
      <c r="Q155" s="3">
        <v>0</v>
      </c>
      <c r="R155" s="3">
        <v>0</v>
      </c>
      <c r="S155" s="3">
        <v>0</v>
      </c>
      <c r="T155" s="3">
        <v>496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1335.77</v>
      </c>
      <c r="AD155" s="3">
        <v>313.52999999999997</v>
      </c>
      <c r="AE155" s="3">
        <v>0.5</v>
      </c>
      <c r="AF155" s="3">
        <v>1043.08</v>
      </c>
      <c r="AG155" s="3">
        <v>223.22</v>
      </c>
      <c r="AH155" s="3">
        <v>0</v>
      </c>
      <c r="AI155" s="3">
        <v>376.4</v>
      </c>
      <c r="AJ155" s="3">
        <v>45</v>
      </c>
      <c r="AK155" s="3">
        <v>0</v>
      </c>
      <c r="AL155" s="3">
        <v>0</v>
      </c>
      <c r="AM155" s="3">
        <v>0</v>
      </c>
      <c r="AN155" s="3">
        <v>0</v>
      </c>
      <c r="AO155" s="3">
        <v>536.75</v>
      </c>
      <c r="AP155" s="3">
        <v>0</v>
      </c>
      <c r="AQ155" s="3">
        <v>0</v>
      </c>
      <c r="AR155" s="3">
        <v>0</v>
      </c>
      <c r="AS155" s="3">
        <f>[1]!DataWeek[[#This Row],[美团外卖 Meituan Rev]]+[1]!DataWeek[[#This Row],[饿了么外卖 Eleme Rev]]+[1]!DataWeek[[#This Row],[食派士 Sherpas]]+[1]!DataWeek[[#This Row],[小程序支付 Mini App]]</f>
        <v>3266.21</v>
      </c>
      <c r="AT155" s="3">
        <f>[1]!DataWeek[[#This Row],[实收营业额]]-[1]!DataWeek[[#This Row],[ELE, MT, X]]</f>
        <v>69</v>
      </c>
      <c r="AU155" s="3">
        <f>DataMonth[[#This Row],[实收营业额]]-DataMonth[[#This Row],[In Store]]</f>
        <v>2877.85</v>
      </c>
    </row>
    <row r="156" spans="1:47" x14ac:dyDescent="0.2">
      <c r="A156" s="8">
        <v>44391</v>
      </c>
      <c r="B156" s="3" t="s">
        <v>47</v>
      </c>
      <c r="C156" s="3">
        <v>19</v>
      </c>
      <c r="D156" s="3">
        <v>1113.5</v>
      </c>
      <c r="E156" s="3">
        <v>840.4</v>
      </c>
      <c r="F156" s="3">
        <v>840.4</v>
      </c>
      <c r="G156" s="3">
        <v>0</v>
      </c>
      <c r="H156" s="3">
        <v>4</v>
      </c>
      <c r="I156" s="3">
        <v>19</v>
      </c>
      <c r="J156" s="3">
        <v>44.23</v>
      </c>
      <c r="K156" s="3">
        <v>49</v>
      </c>
      <c r="L156" s="3">
        <v>0</v>
      </c>
      <c r="M156" s="3">
        <v>52</v>
      </c>
      <c r="N156" s="3">
        <v>52</v>
      </c>
      <c r="O156" s="3">
        <v>0</v>
      </c>
      <c r="P156" s="3">
        <v>90</v>
      </c>
      <c r="Q156" s="3">
        <v>0</v>
      </c>
      <c r="R156" s="3">
        <v>0</v>
      </c>
      <c r="S156" s="3">
        <v>0</v>
      </c>
      <c r="T156" s="3">
        <v>49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455.01</v>
      </c>
      <c r="AD156" s="3">
        <v>101.33</v>
      </c>
      <c r="AE156" s="3">
        <v>0</v>
      </c>
      <c r="AF156" s="3">
        <v>145.38999999999999</v>
      </c>
      <c r="AG156" s="3">
        <v>31.11</v>
      </c>
      <c r="AH156" s="3">
        <v>0</v>
      </c>
      <c r="AI156" s="3">
        <v>140.66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132.44</v>
      </c>
      <c r="AP156" s="3">
        <v>0</v>
      </c>
      <c r="AQ156" s="3">
        <v>0</v>
      </c>
      <c r="AR156" s="3">
        <v>0</v>
      </c>
      <c r="AS156" s="3">
        <f>[1]!DataWeek[[#This Row],[美团外卖 Meituan Rev]]+[1]!DataWeek[[#This Row],[饿了么外卖 Eleme Rev]]+[1]!DataWeek[[#This Row],[食派士 Sherpas]]+[1]!DataWeek[[#This Row],[小程序支付 Mini App]]</f>
        <v>1118.67</v>
      </c>
      <c r="AT156" s="3">
        <f>[1]!DataWeek[[#This Row],[实收营业额]]-[1]!DataWeek[[#This Row],[ELE, MT, X]]</f>
        <v>217</v>
      </c>
      <c r="AU156" s="3">
        <f>DataMonth[[#This Row],[实收营业额]]-DataMonth[[#This Row],[In Store]]</f>
        <v>623.4</v>
      </c>
    </row>
    <row r="157" spans="1:47" x14ac:dyDescent="0.2">
      <c r="A157" s="8">
        <v>44391</v>
      </c>
      <c r="B157" s="3" t="s">
        <v>48</v>
      </c>
      <c r="C157" s="3">
        <v>37</v>
      </c>
      <c r="D157" s="3">
        <v>2732.5</v>
      </c>
      <c r="E157" s="3">
        <v>2017.66</v>
      </c>
      <c r="F157" s="3">
        <v>2017.66</v>
      </c>
      <c r="G157" s="3">
        <v>0</v>
      </c>
      <c r="H157" s="3">
        <v>6</v>
      </c>
      <c r="I157" s="3">
        <v>37</v>
      </c>
      <c r="J157" s="3">
        <v>54.53</v>
      </c>
      <c r="K157" s="3">
        <v>0</v>
      </c>
      <c r="L157" s="3">
        <v>0</v>
      </c>
      <c r="M157" s="3">
        <v>85</v>
      </c>
      <c r="N157" s="3">
        <v>85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350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1268.8399999999999</v>
      </c>
      <c r="AD157" s="3">
        <v>279.86</v>
      </c>
      <c r="AE157" s="3">
        <v>0.5</v>
      </c>
      <c r="AF157" s="3">
        <v>313.82</v>
      </c>
      <c r="AG157" s="3">
        <v>67.680000000000007</v>
      </c>
      <c r="AH157" s="3">
        <v>0</v>
      </c>
      <c r="AI157" s="3">
        <v>366.8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347.54</v>
      </c>
      <c r="AP157" s="3">
        <v>0</v>
      </c>
      <c r="AQ157" s="3">
        <v>0</v>
      </c>
      <c r="AR157" s="3">
        <v>0</v>
      </c>
      <c r="AS157" s="3">
        <f>[1]!DataWeek[[#This Row],[美团外卖 Meituan Rev]]+[1]!DataWeek[[#This Row],[饿了么外卖 Eleme Rev]]+[1]!DataWeek[[#This Row],[食派士 Sherpas]]+[1]!DataWeek[[#This Row],[小程序支付 Mini App]]</f>
        <v>2554.13</v>
      </c>
      <c r="AT157" s="3">
        <f>[1]!DataWeek[[#This Row],[实收营业额]]-[1]!DataWeek[[#This Row],[ELE, MT, X]]</f>
        <v>211</v>
      </c>
      <c r="AU157" s="3">
        <f>DataMonth[[#This Row],[实收营业额]]-DataMonth[[#This Row],[In Store]]</f>
        <v>1806.66</v>
      </c>
    </row>
    <row r="158" spans="1:47" x14ac:dyDescent="0.2">
      <c r="A158" s="8">
        <v>44391</v>
      </c>
      <c r="B158" s="3" t="s">
        <v>49</v>
      </c>
      <c r="C158" s="3">
        <v>114</v>
      </c>
      <c r="D158" s="3">
        <v>8640.18</v>
      </c>
      <c r="E158" s="3">
        <v>6824.53</v>
      </c>
      <c r="F158" s="3">
        <v>6824.53</v>
      </c>
      <c r="G158" s="3">
        <v>0</v>
      </c>
      <c r="H158" s="3">
        <v>48</v>
      </c>
      <c r="I158" s="3">
        <v>113</v>
      </c>
      <c r="J158" s="3">
        <v>60.39</v>
      </c>
      <c r="K158" s="3">
        <v>0</v>
      </c>
      <c r="L158" s="3">
        <v>0</v>
      </c>
      <c r="M158" s="3">
        <v>1826</v>
      </c>
      <c r="N158" s="3">
        <v>1707</v>
      </c>
      <c r="O158" s="3">
        <v>119</v>
      </c>
      <c r="P158" s="3">
        <v>1101</v>
      </c>
      <c r="Q158" s="3">
        <v>0</v>
      </c>
      <c r="R158" s="3">
        <v>0</v>
      </c>
      <c r="S158" s="3">
        <v>0</v>
      </c>
      <c r="T158" s="3">
        <v>370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2625.11</v>
      </c>
      <c r="AD158" s="3">
        <v>576.69000000000005</v>
      </c>
      <c r="AE158" s="3">
        <v>1.5</v>
      </c>
      <c r="AF158" s="3">
        <v>902.42</v>
      </c>
      <c r="AG158" s="3">
        <v>205.76</v>
      </c>
      <c r="AH158" s="3">
        <v>0</v>
      </c>
      <c r="AI158" s="3">
        <v>793.7</v>
      </c>
      <c r="AJ158" s="3">
        <v>238</v>
      </c>
      <c r="AK158" s="3">
        <v>0</v>
      </c>
      <c r="AL158" s="3">
        <v>0</v>
      </c>
      <c r="AM158" s="3">
        <v>0</v>
      </c>
      <c r="AN158" s="3">
        <v>0</v>
      </c>
      <c r="AO158" s="3">
        <v>782.45</v>
      </c>
      <c r="AP158" s="3">
        <v>0</v>
      </c>
      <c r="AQ158" s="3">
        <v>0</v>
      </c>
      <c r="AR158" s="3">
        <v>0</v>
      </c>
      <c r="AS158" s="3">
        <f>[1]!DataWeek[[#This Row],[美团外卖 Meituan Rev]]+[1]!DataWeek[[#This Row],[饿了么外卖 Eleme Rev]]+[1]!DataWeek[[#This Row],[食派士 Sherpas]]+[1]!DataWeek[[#This Row],[小程序支付 Mini App]]</f>
        <v>4043.84</v>
      </c>
      <c r="AT158" s="3">
        <f>[1]!DataWeek[[#This Row],[实收营业额]]-[1]!DataWeek[[#This Row],[ELE, MT, X]]</f>
        <v>2394</v>
      </c>
      <c r="AU158" s="3">
        <f>DataMonth[[#This Row],[实收营业额]]-DataMonth[[#This Row],[In Store]]</f>
        <v>4430.53</v>
      </c>
    </row>
    <row r="159" spans="1:47" x14ac:dyDescent="0.2">
      <c r="A159" s="8">
        <v>44391</v>
      </c>
      <c r="B159" s="3" t="s">
        <v>50</v>
      </c>
      <c r="C159" s="3">
        <v>70</v>
      </c>
      <c r="D159" s="3">
        <v>6062</v>
      </c>
      <c r="E159" s="3">
        <v>4923.7299999999996</v>
      </c>
      <c r="F159" s="3">
        <v>4923.7299999999996</v>
      </c>
      <c r="G159" s="3">
        <v>0</v>
      </c>
      <c r="H159" s="3">
        <v>28</v>
      </c>
      <c r="I159" s="3">
        <v>70</v>
      </c>
      <c r="J159" s="3">
        <v>70.34</v>
      </c>
      <c r="K159" s="3">
        <v>146</v>
      </c>
      <c r="L159" s="3">
        <v>0</v>
      </c>
      <c r="M159" s="3">
        <v>1362</v>
      </c>
      <c r="N159" s="3">
        <v>601</v>
      </c>
      <c r="O159" s="3">
        <v>761</v>
      </c>
      <c r="P159" s="3">
        <v>665</v>
      </c>
      <c r="Q159" s="3">
        <v>0</v>
      </c>
      <c r="R159" s="3">
        <v>0</v>
      </c>
      <c r="S159" s="3">
        <v>0</v>
      </c>
      <c r="T159" s="3">
        <v>277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1999.48</v>
      </c>
      <c r="AD159" s="3">
        <v>439.02</v>
      </c>
      <c r="AE159" s="3">
        <v>0.5</v>
      </c>
      <c r="AF159" s="3">
        <v>474.25</v>
      </c>
      <c r="AG159" s="3">
        <v>100.75</v>
      </c>
      <c r="AH159" s="3">
        <v>0</v>
      </c>
      <c r="AI159" s="3">
        <v>445</v>
      </c>
      <c r="AJ159" s="3">
        <v>153</v>
      </c>
      <c r="AK159" s="3">
        <v>0</v>
      </c>
      <c r="AL159" s="3">
        <v>0</v>
      </c>
      <c r="AM159" s="3">
        <v>0</v>
      </c>
      <c r="AN159" s="3">
        <v>0</v>
      </c>
      <c r="AO159" s="3">
        <v>539.77</v>
      </c>
      <c r="AP159" s="3">
        <v>3</v>
      </c>
      <c r="AQ159" s="3">
        <v>0</v>
      </c>
      <c r="AR159" s="3">
        <v>0</v>
      </c>
      <c r="AS159" s="3">
        <f>[1]!DataWeek[[#This Row],[美团外卖 Meituan Rev]]+[1]!DataWeek[[#This Row],[饿了么外卖 Eleme Rev]]+[1]!DataWeek[[#This Row],[食派士 Sherpas]]+[1]!DataWeek[[#This Row],[小程序支付 Mini App]]</f>
        <v>3853.25</v>
      </c>
      <c r="AT159" s="3">
        <f>[1]!DataWeek[[#This Row],[实收营业额]]-[1]!DataWeek[[#This Row],[ELE, MT, X]]</f>
        <v>1308</v>
      </c>
      <c r="AU159" s="3">
        <f>DataMonth[[#This Row],[实收营业额]]-DataMonth[[#This Row],[In Store]]</f>
        <v>3615.7299999999996</v>
      </c>
    </row>
    <row r="160" spans="1:47" x14ac:dyDescent="0.2">
      <c r="A160" s="8">
        <v>44391</v>
      </c>
      <c r="B160" s="3" t="s">
        <v>51</v>
      </c>
      <c r="C160" s="3">
        <v>54</v>
      </c>
      <c r="D160" s="3">
        <v>4441.5</v>
      </c>
      <c r="E160" s="3">
        <v>3428.42</v>
      </c>
      <c r="F160" s="3">
        <v>3428.42</v>
      </c>
      <c r="G160" s="3">
        <v>0</v>
      </c>
      <c r="H160" s="3">
        <v>18</v>
      </c>
      <c r="I160" s="3">
        <v>52</v>
      </c>
      <c r="J160" s="3">
        <v>65.930000000000007</v>
      </c>
      <c r="K160" s="3">
        <v>0</v>
      </c>
      <c r="L160" s="3">
        <v>0</v>
      </c>
      <c r="M160" s="3">
        <v>486</v>
      </c>
      <c r="N160" s="3">
        <v>486</v>
      </c>
      <c r="O160" s="3">
        <v>0</v>
      </c>
      <c r="P160" s="3">
        <v>139</v>
      </c>
      <c r="Q160" s="3">
        <v>0</v>
      </c>
      <c r="R160" s="3">
        <v>0</v>
      </c>
      <c r="S160" s="3">
        <v>0</v>
      </c>
      <c r="T160" s="3">
        <v>439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1598.43</v>
      </c>
      <c r="AD160" s="3">
        <v>350.87</v>
      </c>
      <c r="AE160" s="3">
        <v>0</v>
      </c>
      <c r="AF160" s="3">
        <v>765.99</v>
      </c>
      <c r="AG160" s="3">
        <v>164.01</v>
      </c>
      <c r="AH160" s="3">
        <v>0</v>
      </c>
      <c r="AI160" s="3">
        <v>317.2</v>
      </c>
      <c r="AJ160" s="3">
        <v>181</v>
      </c>
      <c r="AK160" s="3">
        <v>0</v>
      </c>
      <c r="AL160" s="3">
        <v>0</v>
      </c>
      <c r="AM160" s="3">
        <v>0</v>
      </c>
      <c r="AN160" s="3">
        <v>0</v>
      </c>
      <c r="AO160" s="3">
        <v>514.88</v>
      </c>
      <c r="AP160" s="3">
        <v>0</v>
      </c>
      <c r="AQ160" s="3">
        <v>0</v>
      </c>
      <c r="AR160" s="3">
        <v>0</v>
      </c>
      <c r="AS160" s="3">
        <f>[1]!DataWeek[[#This Row],[美团外卖 Meituan Rev]]+[1]!DataWeek[[#This Row],[饿了么外卖 Eleme Rev]]+[1]!DataWeek[[#This Row],[食派士 Sherpas]]+[1]!DataWeek[[#This Row],[小程序支付 Mini App]]</f>
        <v>2479.33</v>
      </c>
      <c r="AT160" s="3">
        <f>[1]!DataWeek[[#This Row],[实收营业额]]-[1]!DataWeek[[#This Row],[ELE, MT, X]]</f>
        <v>840</v>
      </c>
      <c r="AU160" s="3">
        <f>DataMonth[[#This Row],[实收营业额]]-DataMonth[[#This Row],[In Store]]</f>
        <v>2588.42</v>
      </c>
    </row>
    <row r="161" spans="1:47" x14ac:dyDescent="0.2">
      <c r="A161" s="8">
        <v>44391</v>
      </c>
      <c r="B161" s="3" t="s">
        <v>52</v>
      </c>
      <c r="C161" s="3">
        <v>115</v>
      </c>
      <c r="D161" s="3">
        <v>9408.5</v>
      </c>
      <c r="E161" s="3">
        <v>7109.87</v>
      </c>
      <c r="F161" s="3">
        <v>7109.87</v>
      </c>
      <c r="G161" s="3">
        <v>0</v>
      </c>
      <c r="H161" s="3">
        <v>17</v>
      </c>
      <c r="I161" s="3">
        <v>115</v>
      </c>
      <c r="J161" s="3">
        <v>61.82</v>
      </c>
      <c r="K161" s="3">
        <v>0</v>
      </c>
      <c r="L161" s="3">
        <v>0</v>
      </c>
      <c r="M161" s="3">
        <v>400</v>
      </c>
      <c r="N161" s="3">
        <v>343</v>
      </c>
      <c r="O161" s="3">
        <v>57</v>
      </c>
      <c r="P161" s="3">
        <v>535</v>
      </c>
      <c r="Q161" s="3">
        <v>0</v>
      </c>
      <c r="R161" s="3">
        <v>0</v>
      </c>
      <c r="S161" s="3">
        <v>0</v>
      </c>
      <c r="T161" s="3">
        <v>674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3990.12</v>
      </c>
      <c r="AD161" s="3">
        <v>875.88</v>
      </c>
      <c r="AE161" s="3">
        <v>0</v>
      </c>
      <c r="AF161" s="3">
        <v>1510.75</v>
      </c>
      <c r="AG161" s="3">
        <v>324.75</v>
      </c>
      <c r="AH161" s="3">
        <v>0</v>
      </c>
      <c r="AI161" s="3">
        <v>1098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1200.6300000000001</v>
      </c>
      <c r="AP161" s="3">
        <v>0</v>
      </c>
      <c r="AQ161" s="3">
        <v>0</v>
      </c>
      <c r="AR161" s="3">
        <v>0</v>
      </c>
      <c r="AS161" s="3">
        <f>[1]!DataWeek[[#This Row],[美团外卖 Meituan Rev]]+[1]!DataWeek[[#This Row],[饿了么外卖 Eleme Rev]]+[1]!DataWeek[[#This Row],[食派士 Sherpas]]+[1]!DataWeek[[#This Row],[小程序支付 Mini App]]</f>
        <v>5464.77</v>
      </c>
      <c r="AT161" s="3">
        <f>[1]!DataWeek[[#This Row],[实收营业额]]-[1]!DataWeek[[#This Row],[ELE, MT, X]]</f>
        <v>631</v>
      </c>
      <c r="AU161" s="3">
        <f>DataMonth[[#This Row],[实收营业额]]-DataMonth[[#This Row],[In Store]]</f>
        <v>6478.87</v>
      </c>
    </row>
    <row r="162" spans="1:47" x14ac:dyDescent="0.2">
      <c r="A162" s="8">
        <v>44391</v>
      </c>
      <c r="B162" s="3" t="s">
        <v>53</v>
      </c>
      <c r="C162" s="3">
        <v>71</v>
      </c>
      <c r="D162" s="3">
        <v>5344.5</v>
      </c>
      <c r="E162" s="3">
        <v>4208</v>
      </c>
      <c r="F162" s="3">
        <v>4208</v>
      </c>
      <c r="G162" s="3">
        <v>0</v>
      </c>
      <c r="H162" s="3">
        <v>16</v>
      </c>
      <c r="I162" s="3">
        <v>71</v>
      </c>
      <c r="J162" s="3">
        <v>59.27</v>
      </c>
      <c r="K162" s="3">
        <v>96</v>
      </c>
      <c r="L162" s="3">
        <v>0</v>
      </c>
      <c r="M162" s="3">
        <v>438</v>
      </c>
      <c r="N162" s="3">
        <v>438</v>
      </c>
      <c r="O162" s="3">
        <v>0</v>
      </c>
      <c r="P162" s="3">
        <v>670</v>
      </c>
      <c r="Q162" s="3">
        <v>0</v>
      </c>
      <c r="R162" s="3">
        <v>0</v>
      </c>
      <c r="S162" s="3">
        <v>0</v>
      </c>
      <c r="T162" s="3">
        <v>170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1713.26</v>
      </c>
      <c r="AD162" s="3">
        <v>377.74</v>
      </c>
      <c r="AE162" s="3">
        <v>1</v>
      </c>
      <c r="AF162" s="3">
        <v>1120.74</v>
      </c>
      <c r="AG162" s="3">
        <v>235.26</v>
      </c>
      <c r="AH162" s="3">
        <v>0</v>
      </c>
      <c r="AI162" s="3">
        <v>522.5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613</v>
      </c>
      <c r="AP162" s="3">
        <v>0</v>
      </c>
      <c r="AQ162" s="3">
        <v>0</v>
      </c>
      <c r="AR162" s="3">
        <v>0</v>
      </c>
      <c r="AS162" s="3">
        <f>[1]!DataWeek[[#This Row],[美团外卖 Meituan Rev]]+[1]!DataWeek[[#This Row],[饿了么外卖 Eleme Rev]]+[1]!DataWeek[[#This Row],[食派士 Sherpas]]+[1]!DataWeek[[#This Row],[小程序支付 Mini App]]</f>
        <v>3754.7799999999997</v>
      </c>
      <c r="AT162" s="3">
        <f>[1]!DataWeek[[#This Row],[实收营业额]]-[1]!DataWeek[[#This Row],[ELE, MT, X]]</f>
        <v>1547</v>
      </c>
      <c r="AU162" s="3">
        <f>DataMonth[[#This Row],[实收营业额]]-DataMonth[[#This Row],[In Store]]</f>
        <v>2661</v>
      </c>
    </row>
    <row r="163" spans="1:47" x14ac:dyDescent="0.2">
      <c r="A163" s="8">
        <v>44391</v>
      </c>
      <c r="B163" s="3" t="s">
        <v>54</v>
      </c>
      <c r="C163" s="3">
        <v>80</v>
      </c>
      <c r="D163" s="3">
        <v>5635.83</v>
      </c>
      <c r="E163" s="3">
        <v>4440.3900000000003</v>
      </c>
      <c r="F163" s="3">
        <v>4440.3900000000003</v>
      </c>
      <c r="G163" s="3">
        <v>0</v>
      </c>
      <c r="H163" s="3">
        <v>30</v>
      </c>
      <c r="I163" s="3">
        <v>79</v>
      </c>
      <c r="J163" s="3">
        <v>56.21</v>
      </c>
      <c r="K163" s="3">
        <v>0</v>
      </c>
      <c r="L163" s="3">
        <v>0</v>
      </c>
      <c r="M163" s="3">
        <v>926</v>
      </c>
      <c r="N163" s="3">
        <v>751</v>
      </c>
      <c r="O163" s="3">
        <v>175</v>
      </c>
      <c r="P163" s="3">
        <v>459</v>
      </c>
      <c r="Q163" s="3">
        <v>0</v>
      </c>
      <c r="R163" s="3">
        <v>0</v>
      </c>
      <c r="S163" s="3">
        <v>0</v>
      </c>
      <c r="T163" s="3">
        <v>423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1967.56</v>
      </c>
      <c r="AD163" s="3">
        <v>471.77</v>
      </c>
      <c r="AE163" s="3">
        <v>1</v>
      </c>
      <c r="AF163" s="3">
        <v>664.83</v>
      </c>
      <c r="AG163" s="3">
        <v>140.16999999999999</v>
      </c>
      <c r="AH163" s="3">
        <v>0</v>
      </c>
      <c r="AI163" s="3">
        <v>484.5</v>
      </c>
      <c r="AJ163" s="3">
        <v>98</v>
      </c>
      <c r="AK163" s="3">
        <v>0</v>
      </c>
      <c r="AL163" s="3">
        <v>0</v>
      </c>
      <c r="AM163" s="3">
        <v>0</v>
      </c>
      <c r="AN163" s="3">
        <v>0</v>
      </c>
      <c r="AO163" s="3">
        <v>611.94000000000005</v>
      </c>
      <c r="AP163" s="3">
        <v>3</v>
      </c>
      <c r="AQ163" s="3">
        <v>0</v>
      </c>
      <c r="AR163" s="3">
        <v>0</v>
      </c>
      <c r="AS163" s="3">
        <f>[1]!DataWeek[[#This Row],[美团外卖 Meituan Rev]]+[1]!DataWeek[[#This Row],[饿了么外卖 Eleme Rev]]+[1]!DataWeek[[#This Row],[食派士 Sherpas]]+[1]!DataWeek[[#This Row],[小程序支付 Mini App]]</f>
        <v>4010.12</v>
      </c>
      <c r="AT163" s="3">
        <f>[1]!DataWeek[[#This Row],[实收营业额]]-[1]!DataWeek[[#This Row],[ELE, MT, X]]</f>
        <v>1744</v>
      </c>
      <c r="AU163" s="3">
        <f>DataMonth[[#This Row],[实收营业额]]-DataMonth[[#This Row],[In Store]]</f>
        <v>2696.3900000000003</v>
      </c>
    </row>
    <row r="164" spans="1:47" x14ac:dyDescent="0.2">
      <c r="A164" s="8">
        <v>44391</v>
      </c>
      <c r="B164" s="3" t="s">
        <v>55</v>
      </c>
      <c r="C164" s="3">
        <v>44</v>
      </c>
      <c r="D164" s="3">
        <v>3046.5</v>
      </c>
      <c r="E164" s="3">
        <v>2264.04</v>
      </c>
      <c r="F164" s="3">
        <v>2264.04</v>
      </c>
      <c r="G164" s="3">
        <v>0</v>
      </c>
      <c r="H164" s="3">
        <v>6</v>
      </c>
      <c r="I164" s="3">
        <v>42</v>
      </c>
      <c r="J164" s="3">
        <v>53.91</v>
      </c>
      <c r="K164" s="3">
        <v>0</v>
      </c>
      <c r="L164" s="3">
        <v>0</v>
      </c>
      <c r="M164" s="3">
        <v>180</v>
      </c>
      <c r="N164" s="3">
        <v>0</v>
      </c>
      <c r="O164" s="3">
        <v>180</v>
      </c>
      <c r="P164" s="3">
        <v>72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1425.94</v>
      </c>
      <c r="AD164" s="3">
        <v>334.56</v>
      </c>
      <c r="AE164" s="3">
        <v>0</v>
      </c>
      <c r="AF164" s="3">
        <v>586.1</v>
      </c>
      <c r="AG164" s="3">
        <v>126.4</v>
      </c>
      <c r="AH164" s="3">
        <v>0</v>
      </c>
      <c r="AI164" s="3">
        <v>321.5</v>
      </c>
      <c r="AJ164" s="3">
        <v>0</v>
      </c>
      <c r="AK164" s="3">
        <v>0</v>
      </c>
      <c r="AL164" s="3">
        <v>1</v>
      </c>
      <c r="AM164" s="3">
        <v>0</v>
      </c>
      <c r="AN164" s="3">
        <v>0</v>
      </c>
      <c r="AO164" s="3">
        <v>460.96</v>
      </c>
      <c r="AP164" s="3">
        <v>6</v>
      </c>
      <c r="AQ164" s="3">
        <v>0</v>
      </c>
      <c r="AR164" s="3">
        <v>0</v>
      </c>
      <c r="AS164" s="3">
        <f>[1]!DataWeek[[#This Row],[美团外卖 Meituan Rev]]+[1]!DataWeek[[#This Row],[饿了么外卖 Eleme Rev]]+[1]!DataWeek[[#This Row],[食派士 Sherpas]]+[1]!DataWeek[[#This Row],[小程序支付 Mini App]]</f>
        <v>3133.71</v>
      </c>
      <c r="AT164" s="3">
        <f>[1]!DataWeek[[#This Row],[实收营业额]]-[1]!DataWeek[[#This Row],[ELE, MT, X]]</f>
        <v>319</v>
      </c>
      <c r="AU164" s="3">
        <f>DataMonth[[#This Row],[实收营业额]]-DataMonth[[#This Row],[In Store]]</f>
        <v>1945.04</v>
      </c>
    </row>
    <row r="165" spans="1:47" x14ac:dyDescent="0.2">
      <c r="A165" s="8">
        <v>44390</v>
      </c>
      <c r="B165" s="3" t="s">
        <v>47</v>
      </c>
      <c r="C165" s="3">
        <v>22</v>
      </c>
      <c r="D165" s="3">
        <v>1693.5</v>
      </c>
      <c r="E165" s="3">
        <v>1251.18</v>
      </c>
      <c r="F165" s="3">
        <v>1251.18</v>
      </c>
      <c r="G165" s="3">
        <v>0</v>
      </c>
      <c r="H165" s="3">
        <v>5</v>
      </c>
      <c r="I165" s="3">
        <v>22</v>
      </c>
      <c r="J165" s="3">
        <v>56.87</v>
      </c>
      <c r="K165" s="3">
        <v>0</v>
      </c>
      <c r="L165" s="3">
        <v>0</v>
      </c>
      <c r="M165" s="3">
        <v>162</v>
      </c>
      <c r="N165" s="3">
        <v>162</v>
      </c>
      <c r="O165" s="3">
        <v>0</v>
      </c>
      <c r="P165" s="3">
        <v>100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549.08000000000004</v>
      </c>
      <c r="AD165" s="3">
        <v>120.53</v>
      </c>
      <c r="AE165" s="3">
        <v>0</v>
      </c>
      <c r="AF165" s="3">
        <v>440.1</v>
      </c>
      <c r="AG165" s="3">
        <v>95.9</v>
      </c>
      <c r="AH165" s="3">
        <v>0</v>
      </c>
      <c r="AI165" s="3">
        <v>160.88999999999999</v>
      </c>
      <c r="AJ165" s="3">
        <v>65</v>
      </c>
      <c r="AK165" s="3">
        <v>0</v>
      </c>
      <c r="AL165" s="3">
        <v>0</v>
      </c>
      <c r="AM165" s="3">
        <v>0</v>
      </c>
      <c r="AN165" s="3">
        <v>0</v>
      </c>
      <c r="AO165" s="3">
        <v>216.43</v>
      </c>
      <c r="AP165" s="3">
        <v>0</v>
      </c>
      <c r="AQ165" s="3">
        <v>0</v>
      </c>
      <c r="AR165" s="3">
        <v>0</v>
      </c>
      <c r="AS165" s="3">
        <f>[1]!DataWeek[[#This Row],[美团外卖 Meituan Rev]]+[1]!DataWeek[[#This Row],[饿了么外卖 Eleme Rev]]+[1]!DataWeek[[#This Row],[食派士 Sherpas]]+[1]!DataWeek[[#This Row],[小程序支付 Mini App]]</f>
        <v>1122.1300000000001</v>
      </c>
      <c r="AT165" s="3">
        <f>[1]!DataWeek[[#This Row],[实收营业额]]-[1]!DataWeek[[#This Row],[ELE, MT, X]]</f>
        <v>111</v>
      </c>
      <c r="AU165" s="3">
        <f>DataMonth[[#This Row],[实收营业额]]-DataMonth[[#This Row],[In Store]]</f>
        <v>1140.18</v>
      </c>
    </row>
    <row r="166" spans="1:47" x14ac:dyDescent="0.2">
      <c r="A166" s="8">
        <v>44390</v>
      </c>
      <c r="B166" s="3" t="s">
        <v>48</v>
      </c>
      <c r="C166" s="3">
        <v>39</v>
      </c>
      <c r="D166" s="3">
        <v>2905.5</v>
      </c>
      <c r="E166" s="3">
        <v>2052</v>
      </c>
      <c r="F166" s="3">
        <v>2052</v>
      </c>
      <c r="G166" s="3">
        <v>0</v>
      </c>
      <c r="H166" s="3">
        <v>2</v>
      </c>
      <c r="I166" s="3">
        <v>37</v>
      </c>
      <c r="J166" s="3">
        <v>55.46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62</v>
      </c>
      <c r="R166" s="3">
        <v>62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1742</v>
      </c>
      <c r="AD166" s="3">
        <v>382.4</v>
      </c>
      <c r="AE166" s="3">
        <v>0</v>
      </c>
      <c r="AF166" s="3">
        <v>248</v>
      </c>
      <c r="AG166" s="3">
        <v>53</v>
      </c>
      <c r="AH166" s="3">
        <v>0</v>
      </c>
      <c r="AI166" s="3">
        <v>373.1</v>
      </c>
      <c r="AJ166" s="3">
        <v>45</v>
      </c>
      <c r="AK166" s="3">
        <v>0</v>
      </c>
      <c r="AL166" s="3">
        <v>0</v>
      </c>
      <c r="AM166" s="3">
        <v>0</v>
      </c>
      <c r="AN166" s="3">
        <v>0</v>
      </c>
      <c r="AO166" s="3">
        <v>435.4</v>
      </c>
      <c r="AP166" s="3">
        <v>3</v>
      </c>
      <c r="AQ166" s="3">
        <v>0</v>
      </c>
      <c r="AR166" s="3">
        <v>0</v>
      </c>
      <c r="AS166" s="3">
        <f>[1]!DataWeek[[#This Row],[美团外卖 Meituan Rev]]+[1]!DataWeek[[#This Row],[饿了么外卖 Eleme Rev]]+[1]!DataWeek[[#This Row],[食派士 Sherpas]]+[1]!DataWeek[[#This Row],[小程序支付 Mini App]]</f>
        <v>2255.88</v>
      </c>
      <c r="AT166" s="3">
        <f>[1]!DataWeek[[#This Row],[实收营业额]]-[1]!DataWeek[[#This Row],[ELE, MT, X]]</f>
        <v>0</v>
      </c>
      <c r="AU166" s="3">
        <f>DataMonth[[#This Row],[实收营业额]]-DataMonth[[#This Row],[In Store]]</f>
        <v>2052</v>
      </c>
    </row>
    <row r="167" spans="1:47" x14ac:dyDescent="0.2">
      <c r="A167" s="8">
        <v>44390</v>
      </c>
      <c r="B167" s="3" t="s">
        <v>49</v>
      </c>
      <c r="C167" s="3">
        <v>107</v>
      </c>
      <c r="D167" s="3">
        <v>8318</v>
      </c>
      <c r="E167" s="3">
        <v>6578.34</v>
      </c>
      <c r="F167" s="3">
        <v>6578.34</v>
      </c>
      <c r="G167" s="3">
        <v>0</v>
      </c>
      <c r="H167" s="3">
        <v>40</v>
      </c>
      <c r="I167" s="3">
        <v>105</v>
      </c>
      <c r="J167" s="3">
        <v>62.65</v>
      </c>
      <c r="K167" s="3">
        <v>0</v>
      </c>
      <c r="L167" s="3">
        <v>0</v>
      </c>
      <c r="M167" s="3">
        <v>1182</v>
      </c>
      <c r="N167" s="3">
        <v>1108</v>
      </c>
      <c r="O167" s="3">
        <v>74</v>
      </c>
      <c r="P167" s="3">
        <v>1123</v>
      </c>
      <c r="Q167" s="3">
        <v>0</v>
      </c>
      <c r="R167" s="3">
        <v>0</v>
      </c>
      <c r="S167" s="3">
        <v>0</v>
      </c>
      <c r="T167" s="3">
        <v>270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2785.11</v>
      </c>
      <c r="AD167" s="3">
        <v>611.69000000000005</v>
      </c>
      <c r="AE167" s="3">
        <v>1.5</v>
      </c>
      <c r="AF167" s="3">
        <v>1218.23</v>
      </c>
      <c r="AG167" s="3">
        <v>259.77</v>
      </c>
      <c r="AH167" s="3">
        <v>0</v>
      </c>
      <c r="AI167" s="3">
        <v>852.7</v>
      </c>
      <c r="AJ167" s="3">
        <v>14</v>
      </c>
      <c r="AK167" s="3">
        <v>0</v>
      </c>
      <c r="AL167" s="3">
        <v>6</v>
      </c>
      <c r="AM167" s="3">
        <v>0</v>
      </c>
      <c r="AN167" s="3">
        <v>0</v>
      </c>
      <c r="AO167" s="3">
        <v>871.46</v>
      </c>
      <c r="AP167" s="3">
        <v>0</v>
      </c>
      <c r="AQ167" s="3">
        <v>0</v>
      </c>
      <c r="AR167" s="3">
        <v>0</v>
      </c>
      <c r="AS167" s="3">
        <f>[1]!DataWeek[[#This Row],[美团外卖 Meituan Rev]]+[1]!DataWeek[[#This Row],[饿了么外卖 Eleme Rev]]+[1]!DataWeek[[#This Row],[食派士 Sherpas]]+[1]!DataWeek[[#This Row],[小程序支付 Mini App]]</f>
        <v>3232.29</v>
      </c>
      <c r="AT167" s="3">
        <f>[1]!DataWeek[[#This Row],[实收营业额]]-[1]!DataWeek[[#This Row],[ELE, MT, X]]</f>
        <v>2310</v>
      </c>
      <c r="AU167" s="3">
        <f>DataMonth[[#This Row],[实收营业额]]-DataMonth[[#This Row],[In Store]]</f>
        <v>4268.34</v>
      </c>
    </row>
    <row r="168" spans="1:47" x14ac:dyDescent="0.2">
      <c r="A168" s="8">
        <v>44390</v>
      </c>
      <c r="B168" s="3" t="s">
        <v>50</v>
      </c>
      <c r="C168" s="3">
        <v>103</v>
      </c>
      <c r="D168" s="3">
        <v>7064.5</v>
      </c>
      <c r="E168" s="3">
        <v>5592.36</v>
      </c>
      <c r="F168" s="3">
        <v>5592.36</v>
      </c>
      <c r="G168" s="3">
        <v>0</v>
      </c>
      <c r="H168" s="3">
        <v>41</v>
      </c>
      <c r="I168" s="3">
        <v>103</v>
      </c>
      <c r="J168" s="3">
        <v>54.29</v>
      </c>
      <c r="K168" s="3">
        <v>65</v>
      </c>
      <c r="L168" s="3">
        <v>73</v>
      </c>
      <c r="M168" s="3">
        <v>905</v>
      </c>
      <c r="N168" s="3">
        <v>315</v>
      </c>
      <c r="O168" s="3">
        <v>590</v>
      </c>
      <c r="P168" s="3">
        <v>1084</v>
      </c>
      <c r="Q168" s="3">
        <v>0</v>
      </c>
      <c r="R168" s="3">
        <v>0</v>
      </c>
      <c r="S168" s="3">
        <v>0</v>
      </c>
      <c r="T168" s="3">
        <v>140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2598.31</v>
      </c>
      <c r="AD168" s="3">
        <v>570.69000000000005</v>
      </c>
      <c r="AE168" s="3">
        <v>1.5</v>
      </c>
      <c r="AF168" s="3">
        <v>727.05</v>
      </c>
      <c r="AG168" s="3">
        <v>158.44999999999999</v>
      </c>
      <c r="AH168" s="3">
        <v>0</v>
      </c>
      <c r="AI168" s="3">
        <v>692.5</v>
      </c>
      <c r="AJ168" s="3">
        <v>49</v>
      </c>
      <c r="AK168" s="3">
        <v>0</v>
      </c>
      <c r="AL168" s="3">
        <v>0</v>
      </c>
      <c r="AM168" s="3">
        <v>0</v>
      </c>
      <c r="AN168" s="3">
        <v>0</v>
      </c>
      <c r="AO168" s="3">
        <v>729.14</v>
      </c>
      <c r="AP168" s="3">
        <v>0</v>
      </c>
      <c r="AQ168" s="3">
        <v>0</v>
      </c>
      <c r="AR168" s="3">
        <v>0</v>
      </c>
      <c r="AS168" s="3">
        <f>[1]!DataWeek[[#This Row],[美团外卖 Meituan Rev]]+[1]!DataWeek[[#This Row],[饿了么外卖 Eleme Rev]]+[1]!DataWeek[[#This Row],[食派士 Sherpas]]+[1]!DataWeek[[#This Row],[小程序支付 Mini App]]</f>
        <v>2889.06</v>
      </c>
      <c r="AT168" s="3">
        <f>[1]!DataWeek[[#This Row],[实收营业额]]-[1]!DataWeek[[#This Row],[ELE, MT, X]]</f>
        <v>461</v>
      </c>
      <c r="AU168" s="3">
        <f>DataMonth[[#This Row],[实收营业额]]-DataMonth[[#This Row],[In Store]]</f>
        <v>5131.3599999999997</v>
      </c>
    </row>
    <row r="169" spans="1:47" x14ac:dyDescent="0.2">
      <c r="A169" s="8">
        <v>44390</v>
      </c>
      <c r="B169" s="3" t="s">
        <v>51</v>
      </c>
      <c r="C169" s="3">
        <v>56</v>
      </c>
      <c r="D169" s="3">
        <v>4395.5</v>
      </c>
      <c r="E169" s="3">
        <v>3544.69</v>
      </c>
      <c r="F169" s="3">
        <v>3544.69</v>
      </c>
      <c r="G169" s="3">
        <v>0</v>
      </c>
      <c r="H169" s="3">
        <v>23</v>
      </c>
      <c r="I169" s="3">
        <v>56</v>
      </c>
      <c r="J169" s="3">
        <v>63.3</v>
      </c>
      <c r="K169" s="3">
        <v>98</v>
      </c>
      <c r="L169" s="3">
        <v>177</v>
      </c>
      <c r="M169" s="3">
        <v>953</v>
      </c>
      <c r="N169" s="3">
        <v>838</v>
      </c>
      <c r="O169" s="3">
        <v>115</v>
      </c>
      <c r="P169" s="3">
        <v>254</v>
      </c>
      <c r="Q169" s="3">
        <v>0</v>
      </c>
      <c r="R169" s="3">
        <v>0</v>
      </c>
      <c r="S169" s="3">
        <v>0</v>
      </c>
      <c r="T169" s="3">
        <v>262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1294.6199999999999</v>
      </c>
      <c r="AD169" s="3">
        <v>284.18</v>
      </c>
      <c r="AE169" s="3">
        <v>0</v>
      </c>
      <c r="AF169" s="3">
        <v>506.07</v>
      </c>
      <c r="AG169" s="3">
        <v>107.93</v>
      </c>
      <c r="AH169" s="3">
        <v>0</v>
      </c>
      <c r="AI169" s="3">
        <v>409.7</v>
      </c>
      <c r="AJ169" s="3">
        <v>49</v>
      </c>
      <c r="AK169" s="3">
        <v>0</v>
      </c>
      <c r="AL169" s="3">
        <v>0</v>
      </c>
      <c r="AM169" s="3">
        <v>0</v>
      </c>
      <c r="AN169" s="3">
        <v>0</v>
      </c>
      <c r="AO169" s="3">
        <v>392.11</v>
      </c>
      <c r="AP169" s="3">
        <v>0</v>
      </c>
      <c r="AQ169" s="3">
        <v>0</v>
      </c>
      <c r="AR169" s="3">
        <v>0</v>
      </c>
      <c r="AS169" s="3">
        <f>[1]!DataWeek[[#This Row],[美团外卖 Meituan Rev]]+[1]!DataWeek[[#This Row],[饿了么外卖 Eleme Rev]]+[1]!DataWeek[[#This Row],[食派士 Sherpas]]+[1]!DataWeek[[#This Row],[小程序支付 Mini App]]</f>
        <v>2734.64</v>
      </c>
      <c r="AT169" s="3">
        <f>[1]!DataWeek[[#This Row],[实收营业额]]-[1]!DataWeek[[#This Row],[ELE, MT, X]]</f>
        <v>1222</v>
      </c>
      <c r="AU169" s="3">
        <f>DataMonth[[#This Row],[实收营业额]]-DataMonth[[#This Row],[In Store]]</f>
        <v>2322.69</v>
      </c>
    </row>
    <row r="170" spans="1:47" x14ac:dyDescent="0.2">
      <c r="A170" s="8">
        <v>44390</v>
      </c>
      <c r="B170" s="3" t="s">
        <v>52</v>
      </c>
      <c r="C170" s="3">
        <v>114</v>
      </c>
      <c r="D170" s="3">
        <v>8921.0400000000009</v>
      </c>
      <c r="E170" s="3">
        <v>6540.65</v>
      </c>
      <c r="F170" s="3">
        <v>6540.65</v>
      </c>
      <c r="G170" s="3">
        <v>0</v>
      </c>
      <c r="H170" s="3">
        <v>6</v>
      </c>
      <c r="I170" s="3">
        <v>113</v>
      </c>
      <c r="J170" s="3">
        <v>57.88</v>
      </c>
      <c r="K170" s="3">
        <v>0</v>
      </c>
      <c r="L170" s="3">
        <v>0</v>
      </c>
      <c r="M170" s="3">
        <v>74</v>
      </c>
      <c r="N170" s="3">
        <v>74</v>
      </c>
      <c r="O170" s="3">
        <v>0</v>
      </c>
      <c r="P170" s="3">
        <v>316</v>
      </c>
      <c r="Q170" s="3">
        <v>70</v>
      </c>
      <c r="R170" s="3">
        <v>70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3558.39</v>
      </c>
      <c r="AD170" s="3">
        <v>781.75</v>
      </c>
      <c r="AE170" s="3">
        <v>2</v>
      </c>
      <c r="AF170" s="3">
        <v>2522.2600000000002</v>
      </c>
      <c r="AG170" s="3">
        <v>540.74</v>
      </c>
      <c r="AH170" s="3">
        <v>0</v>
      </c>
      <c r="AI170" s="3">
        <v>1055.9000000000001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1322.49</v>
      </c>
      <c r="AP170" s="3">
        <v>0</v>
      </c>
      <c r="AQ170" s="3">
        <v>0</v>
      </c>
      <c r="AR170" s="3">
        <v>0</v>
      </c>
      <c r="AS170" s="3">
        <f>[1]!DataWeek[[#This Row],[美团外卖 Meituan Rev]]+[1]!DataWeek[[#This Row],[饿了么外卖 Eleme Rev]]+[1]!DataWeek[[#This Row],[食派士 Sherpas]]+[1]!DataWeek[[#This Row],[小程序支付 Mini App]]</f>
        <v>5258.89</v>
      </c>
      <c r="AT170" s="3">
        <f>[1]!DataWeek[[#This Row],[实收营业额]]-[1]!DataWeek[[#This Row],[ELE, MT, X]]</f>
        <v>947</v>
      </c>
      <c r="AU170" s="3">
        <f>DataMonth[[#This Row],[实收营业额]]-DataMonth[[#This Row],[In Store]]</f>
        <v>5593.65</v>
      </c>
    </row>
    <row r="171" spans="1:47" x14ac:dyDescent="0.2">
      <c r="A171" s="8">
        <v>44390</v>
      </c>
      <c r="B171" s="3" t="s">
        <v>53</v>
      </c>
      <c r="C171" s="3">
        <v>77</v>
      </c>
      <c r="D171" s="3">
        <v>5501</v>
      </c>
      <c r="E171" s="3">
        <v>4206.3</v>
      </c>
      <c r="F171" s="3">
        <v>4206.3</v>
      </c>
      <c r="G171" s="3">
        <v>0</v>
      </c>
      <c r="H171" s="3">
        <v>25</v>
      </c>
      <c r="I171" s="3">
        <v>77</v>
      </c>
      <c r="J171" s="3">
        <v>54.63</v>
      </c>
      <c r="K171" s="3">
        <v>108</v>
      </c>
      <c r="L171" s="3">
        <v>0</v>
      </c>
      <c r="M171" s="3">
        <v>626</v>
      </c>
      <c r="N171" s="3">
        <v>626</v>
      </c>
      <c r="O171" s="3">
        <v>0</v>
      </c>
      <c r="P171" s="3">
        <v>497</v>
      </c>
      <c r="Q171" s="3">
        <v>0</v>
      </c>
      <c r="R171" s="3">
        <v>0</v>
      </c>
      <c r="S171" s="3">
        <v>0</v>
      </c>
      <c r="T171" s="3">
        <v>171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1846.46</v>
      </c>
      <c r="AD171" s="3">
        <v>405.54</v>
      </c>
      <c r="AE171" s="3">
        <v>1</v>
      </c>
      <c r="AF171" s="3">
        <v>957.84</v>
      </c>
      <c r="AG171" s="3">
        <v>201.26</v>
      </c>
      <c r="AH171" s="3">
        <v>0</v>
      </c>
      <c r="AI171" s="3">
        <v>592.9</v>
      </c>
      <c r="AJ171" s="3">
        <v>94</v>
      </c>
      <c r="AK171" s="3">
        <v>0</v>
      </c>
      <c r="AL171" s="3">
        <v>0</v>
      </c>
      <c r="AM171" s="3">
        <v>0</v>
      </c>
      <c r="AN171" s="3">
        <v>0</v>
      </c>
      <c r="AO171" s="3">
        <v>606.79999999999995</v>
      </c>
      <c r="AP171" s="3">
        <v>0</v>
      </c>
      <c r="AQ171" s="3">
        <v>0</v>
      </c>
      <c r="AR171" s="3">
        <v>0</v>
      </c>
      <c r="AS171" s="3">
        <f>[1]!DataWeek[[#This Row],[美团外卖 Meituan Rev]]+[1]!DataWeek[[#This Row],[饿了么外卖 Eleme Rev]]+[1]!DataWeek[[#This Row],[食派士 Sherpas]]+[1]!DataWeek[[#This Row],[小程序支付 Mini App]]</f>
        <v>2991.42</v>
      </c>
      <c r="AT171" s="3">
        <f>[1]!DataWeek[[#This Row],[实收营业额]]-[1]!DataWeek[[#This Row],[ELE, MT, X]]</f>
        <v>808</v>
      </c>
      <c r="AU171" s="3">
        <f>DataMonth[[#This Row],[实收营业额]]-DataMonth[[#This Row],[In Store]]</f>
        <v>3398.3</v>
      </c>
    </row>
    <row r="172" spans="1:47" x14ac:dyDescent="0.2">
      <c r="A172" s="8">
        <v>44390</v>
      </c>
      <c r="B172" s="3" t="s">
        <v>54</v>
      </c>
      <c r="C172" s="3">
        <v>82</v>
      </c>
      <c r="D172" s="3">
        <v>5839.5</v>
      </c>
      <c r="E172" s="3">
        <v>4750.54</v>
      </c>
      <c r="F172" s="3">
        <v>4750.54</v>
      </c>
      <c r="G172" s="3">
        <v>0</v>
      </c>
      <c r="H172" s="3">
        <v>31</v>
      </c>
      <c r="I172" s="3">
        <v>82</v>
      </c>
      <c r="J172" s="3">
        <v>57.93</v>
      </c>
      <c r="K172" s="3">
        <v>0</v>
      </c>
      <c r="L172" s="3">
        <v>0</v>
      </c>
      <c r="M172" s="3">
        <v>1182</v>
      </c>
      <c r="N172" s="3">
        <v>970</v>
      </c>
      <c r="O172" s="3">
        <v>212</v>
      </c>
      <c r="P172" s="3">
        <v>595</v>
      </c>
      <c r="Q172" s="3">
        <v>0</v>
      </c>
      <c r="R172" s="3">
        <v>0</v>
      </c>
      <c r="S172" s="3">
        <v>0</v>
      </c>
      <c r="T172" s="3">
        <v>224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1760.08</v>
      </c>
      <c r="AD172" s="3">
        <v>413.42</v>
      </c>
      <c r="AE172" s="3">
        <v>2</v>
      </c>
      <c r="AF172" s="3">
        <v>989.46</v>
      </c>
      <c r="AG172" s="3">
        <v>214.34</v>
      </c>
      <c r="AH172" s="3">
        <v>0</v>
      </c>
      <c r="AI172" s="3">
        <v>459.2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627.76</v>
      </c>
      <c r="AP172" s="3">
        <v>0</v>
      </c>
      <c r="AQ172" s="3">
        <v>0</v>
      </c>
      <c r="AR172" s="3">
        <v>0</v>
      </c>
      <c r="AS172" s="3">
        <f>[1]!DataWeek[[#This Row],[美团外卖 Meituan Rev]]+[1]!DataWeek[[#This Row],[饿了么外卖 Eleme Rev]]+[1]!DataWeek[[#This Row],[食派士 Sherpas]]+[1]!DataWeek[[#This Row],[小程序支付 Mini App]]</f>
        <v>3624.9700000000003</v>
      </c>
      <c r="AT172" s="3">
        <f>[1]!DataWeek[[#This Row],[实收营业额]]-[1]!DataWeek[[#This Row],[ELE, MT, X]]</f>
        <v>990</v>
      </c>
      <c r="AU172" s="3">
        <f>DataMonth[[#This Row],[实收营业额]]-DataMonth[[#This Row],[In Store]]</f>
        <v>3760.54</v>
      </c>
    </row>
    <row r="173" spans="1:47" x14ac:dyDescent="0.2">
      <c r="A173" s="8">
        <v>44390</v>
      </c>
      <c r="B173" s="3" t="s">
        <v>55</v>
      </c>
      <c r="C173" s="3">
        <v>63</v>
      </c>
      <c r="D173" s="3">
        <v>4575</v>
      </c>
      <c r="E173" s="3">
        <v>3335.21</v>
      </c>
      <c r="F173" s="3">
        <v>3335.21</v>
      </c>
      <c r="G173" s="3">
        <v>0</v>
      </c>
      <c r="H173" s="3">
        <v>6</v>
      </c>
      <c r="I173" s="3">
        <v>61</v>
      </c>
      <c r="J173" s="3">
        <v>54.68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69</v>
      </c>
      <c r="Q173" s="3">
        <v>0</v>
      </c>
      <c r="R173" s="3">
        <v>0</v>
      </c>
      <c r="S173" s="3">
        <v>0</v>
      </c>
      <c r="T173" s="3">
        <v>123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2259.5700000000002</v>
      </c>
      <c r="AD173" s="3">
        <v>530.23</v>
      </c>
      <c r="AE173" s="3">
        <v>0.5</v>
      </c>
      <c r="AF173" s="3">
        <v>883.64</v>
      </c>
      <c r="AG173" s="3">
        <v>190.36</v>
      </c>
      <c r="AH173" s="3">
        <v>0</v>
      </c>
      <c r="AI173" s="3">
        <v>469.7</v>
      </c>
      <c r="AJ173" s="3">
        <v>49</v>
      </c>
      <c r="AK173" s="3">
        <v>0</v>
      </c>
      <c r="AL173" s="3">
        <v>1</v>
      </c>
      <c r="AM173" s="3">
        <v>0</v>
      </c>
      <c r="AN173" s="3">
        <v>0</v>
      </c>
      <c r="AO173" s="3">
        <v>720.59</v>
      </c>
      <c r="AP173" s="3">
        <v>0</v>
      </c>
      <c r="AQ173" s="3">
        <v>0</v>
      </c>
      <c r="AR173" s="3">
        <v>0</v>
      </c>
      <c r="AS173" s="3">
        <f>[1]!DataWeek[[#This Row],[美团外卖 Meituan Rev]]+[1]!DataWeek[[#This Row],[饿了么外卖 Eleme Rev]]+[1]!DataWeek[[#This Row],[食派士 Sherpas]]+[1]!DataWeek[[#This Row],[小程序支付 Mini App]]</f>
        <v>2283.29</v>
      </c>
      <c r="AT173" s="3">
        <f>[1]!DataWeek[[#This Row],[实收营业额]]-[1]!DataWeek[[#This Row],[ELE, MT, X]]</f>
        <v>0</v>
      </c>
      <c r="AU173" s="3">
        <f>DataMonth[[#This Row],[实收营业额]]-DataMonth[[#This Row],[In Store]]</f>
        <v>3335.21</v>
      </c>
    </row>
    <row r="174" spans="1:47" x14ac:dyDescent="0.2">
      <c r="A174" s="8">
        <v>44389</v>
      </c>
      <c r="B174" s="3" t="s">
        <v>47</v>
      </c>
      <c r="C174" s="3">
        <v>26</v>
      </c>
      <c r="D174" s="3">
        <v>1838</v>
      </c>
      <c r="E174" s="3">
        <v>1335.67</v>
      </c>
      <c r="F174" s="3">
        <v>1335.67</v>
      </c>
      <c r="G174" s="3">
        <v>0</v>
      </c>
      <c r="H174" s="3">
        <v>6</v>
      </c>
      <c r="I174" s="3">
        <v>26</v>
      </c>
      <c r="J174" s="3">
        <v>51.37</v>
      </c>
      <c r="K174" s="3">
        <v>0</v>
      </c>
      <c r="L174" s="3">
        <v>0</v>
      </c>
      <c r="M174" s="3">
        <v>181</v>
      </c>
      <c r="N174" s="3">
        <v>181</v>
      </c>
      <c r="O174" s="3">
        <v>0</v>
      </c>
      <c r="P174" s="3">
        <v>36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731.93</v>
      </c>
      <c r="AD174" s="3">
        <v>164.75</v>
      </c>
      <c r="AE174" s="3">
        <v>1.5</v>
      </c>
      <c r="AF174" s="3">
        <v>386.74</v>
      </c>
      <c r="AG174" s="3">
        <v>83.26</v>
      </c>
      <c r="AH174" s="3">
        <v>0</v>
      </c>
      <c r="AI174" s="3">
        <v>252.82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248.01</v>
      </c>
      <c r="AP174" s="3">
        <v>0</v>
      </c>
      <c r="AQ174" s="3">
        <v>0</v>
      </c>
      <c r="AR174" s="3">
        <v>0</v>
      </c>
      <c r="AS174" s="3">
        <f>[1]!DataWeek[[#This Row],[美团外卖 Meituan Rev]]+[1]!DataWeek[[#This Row],[饿了么外卖 Eleme Rev]]+[1]!DataWeek[[#This Row],[食派士 Sherpas]]+[1]!DataWeek[[#This Row],[小程序支付 Mini App]]</f>
        <v>1055.6500000000001</v>
      </c>
      <c r="AT174" s="3">
        <f>[1]!DataWeek[[#This Row],[实收营业额]]-[1]!DataWeek[[#This Row],[ELE, MT, X]]</f>
        <v>163</v>
      </c>
      <c r="AU174" s="3">
        <f>DataMonth[[#This Row],[实收营业额]]-DataMonth[[#This Row],[In Store]]</f>
        <v>1172.67</v>
      </c>
    </row>
    <row r="175" spans="1:47" x14ac:dyDescent="0.2">
      <c r="A175" s="8">
        <v>44389</v>
      </c>
      <c r="B175" s="3" t="s">
        <v>48</v>
      </c>
      <c r="C175" s="3">
        <v>38</v>
      </c>
      <c r="D175" s="3">
        <v>3662.5</v>
      </c>
      <c r="E175" s="3">
        <v>2765.13</v>
      </c>
      <c r="F175" s="3">
        <v>2765.13</v>
      </c>
      <c r="G175" s="3">
        <v>0</v>
      </c>
      <c r="H175" s="3">
        <v>5</v>
      </c>
      <c r="I175" s="3">
        <v>38</v>
      </c>
      <c r="J175" s="3">
        <v>72.77</v>
      </c>
      <c r="K175" s="3">
        <v>0</v>
      </c>
      <c r="L175" s="3">
        <v>0</v>
      </c>
      <c r="M175" s="3">
        <v>195</v>
      </c>
      <c r="N175" s="3">
        <v>143</v>
      </c>
      <c r="O175" s="3">
        <v>52</v>
      </c>
      <c r="P175" s="3">
        <v>0</v>
      </c>
      <c r="Q175" s="3">
        <v>68</v>
      </c>
      <c r="R175" s="3">
        <v>68</v>
      </c>
      <c r="S175" s="3">
        <v>0</v>
      </c>
      <c r="T175" s="3">
        <v>139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1773.74</v>
      </c>
      <c r="AD175" s="3">
        <v>389.36</v>
      </c>
      <c r="AE175" s="3">
        <v>0</v>
      </c>
      <c r="AF175" s="3">
        <v>589.39</v>
      </c>
      <c r="AG175" s="3">
        <v>125.61</v>
      </c>
      <c r="AH175" s="3">
        <v>0</v>
      </c>
      <c r="AI175" s="3">
        <v>382.4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514.97</v>
      </c>
      <c r="AP175" s="3">
        <v>6</v>
      </c>
      <c r="AQ175" s="3">
        <v>0</v>
      </c>
      <c r="AR175" s="3">
        <v>0</v>
      </c>
      <c r="AS175" s="3">
        <f>[1]!DataWeek[[#This Row],[美团外卖 Meituan Rev]]+[1]!DataWeek[[#This Row],[饿了么外卖 Eleme Rev]]+[1]!DataWeek[[#This Row],[食派士 Sherpas]]+[1]!DataWeek[[#This Row],[小程序支付 Mini App]]</f>
        <v>2837.07</v>
      </c>
      <c r="AT175" s="3">
        <f>[1]!DataWeek[[#This Row],[实收营业额]]-[1]!DataWeek[[#This Row],[ELE, MT, X]]</f>
        <v>0</v>
      </c>
      <c r="AU175" s="3">
        <f>DataMonth[[#This Row],[实收营业额]]-DataMonth[[#This Row],[In Store]]</f>
        <v>2765.13</v>
      </c>
    </row>
    <row r="176" spans="1:47" x14ac:dyDescent="0.2">
      <c r="A176" s="8">
        <v>44389</v>
      </c>
      <c r="B176" s="3" t="s">
        <v>49</v>
      </c>
      <c r="C176" s="3">
        <v>108</v>
      </c>
      <c r="D176" s="3">
        <v>8210.5</v>
      </c>
      <c r="E176" s="3">
        <v>6437.84</v>
      </c>
      <c r="F176" s="3">
        <v>6437.84</v>
      </c>
      <c r="G176" s="3">
        <v>0</v>
      </c>
      <c r="H176" s="3">
        <v>47</v>
      </c>
      <c r="I176" s="3">
        <v>106</v>
      </c>
      <c r="J176" s="3">
        <v>60.73</v>
      </c>
      <c r="K176" s="3">
        <v>50</v>
      </c>
      <c r="L176" s="3">
        <v>0</v>
      </c>
      <c r="M176" s="3">
        <v>1421</v>
      </c>
      <c r="N176" s="3">
        <v>1385</v>
      </c>
      <c r="O176" s="3">
        <v>36</v>
      </c>
      <c r="P176" s="3">
        <v>959</v>
      </c>
      <c r="Q176" s="3">
        <v>0</v>
      </c>
      <c r="R176" s="3">
        <v>0</v>
      </c>
      <c r="S176" s="3">
        <v>0</v>
      </c>
      <c r="T176" s="3">
        <v>254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2479.25</v>
      </c>
      <c r="AD176" s="3">
        <v>544.54999999999995</v>
      </c>
      <c r="AE176" s="3">
        <v>1.5</v>
      </c>
      <c r="AF176" s="3">
        <v>1274.5899999999999</v>
      </c>
      <c r="AG176" s="3">
        <v>271.91000000000003</v>
      </c>
      <c r="AH176" s="3">
        <v>0</v>
      </c>
      <c r="AI176" s="3">
        <v>895.7</v>
      </c>
      <c r="AJ176" s="3">
        <v>59</v>
      </c>
      <c r="AK176" s="3">
        <v>0</v>
      </c>
      <c r="AL176" s="3">
        <v>0</v>
      </c>
      <c r="AM176" s="3">
        <v>0</v>
      </c>
      <c r="AN176" s="3">
        <v>0</v>
      </c>
      <c r="AO176" s="3">
        <v>816.46</v>
      </c>
      <c r="AP176" s="3">
        <v>0</v>
      </c>
      <c r="AQ176" s="3">
        <v>0</v>
      </c>
      <c r="AR176" s="3">
        <v>0</v>
      </c>
      <c r="AS176" s="3">
        <f>[1]!DataWeek[[#This Row],[美团外卖 Meituan Rev]]+[1]!DataWeek[[#This Row],[饿了么外卖 Eleme Rev]]+[1]!DataWeek[[#This Row],[食派士 Sherpas]]+[1]!DataWeek[[#This Row],[小程序支付 Mini App]]</f>
        <v>2904.3</v>
      </c>
      <c r="AT176" s="3">
        <f>[1]!DataWeek[[#This Row],[实收营业额]]-[1]!DataWeek[[#This Row],[ELE, MT, X]]</f>
        <v>2951</v>
      </c>
      <c r="AU176" s="3">
        <f>DataMonth[[#This Row],[实收营业额]]-DataMonth[[#This Row],[In Store]]</f>
        <v>3486.84</v>
      </c>
    </row>
    <row r="177" spans="1:47" x14ac:dyDescent="0.2">
      <c r="A177" s="8">
        <v>44389</v>
      </c>
      <c r="B177" s="3" t="s">
        <v>50</v>
      </c>
      <c r="C177" s="3">
        <v>94</v>
      </c>
      <c r="D177" s="3">
        <v>6620</v>
      </c>
      <c r="E177" s="3">
        <v>5161.25</v>
      </c>
      <c r="F177" s="3">
        <v>5161.25</v>
      </c>
      <c r="G177" s="3">
        <v>0</v>
      </c>
      <c r="H177" s="3">
        <v>35</v>
      </c>
      <c r="I177" s="3">
        <v>94</v>
      </c>
      <c r="J177" s="3">
        <v>54.91</v>
      </c>
      <c r="K177" s="3">
        <v>73</v>
      </c>
      <c r="L177" s="3">
        <v>0</v>
      </c>
      <c r="M177" s="3">
        <v>815</v>
      </c>
      <c r="N177" s="3">
        <v>576</v>
      </c>
      <c r="O177" s="3">
        <v>239</v>
      </c>
      <c r="P177" s="3">
        <v>659</v>
      </c>
      <c r="Q177" s="3">
        <v>0</v>
      </c>
      <c r="R177" s="3">
        <v>0</v>
      </c>
      <c r="S177" s="3">
        <v>0</v>
      </c>
      <c r="T177" s="3">
        <v>461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1832.02</v>
      </c>
      <c r="AD177" s="3">
        <v>402.48</v>
      </c>
      <c r="AE177" s="3">
        <v>1.5</v>
      </c>
      <c r="AF177" s="3">
        <v>1321.23</v>
      </c>
      <c r="AG177" s="3">
        <v>272.27</v>
      </c>
      <c r="AH177" s="3">
        <v>0</v>
      </c>
      <c r="AI177" s="3">
        <v>737.5</v>
      </c>
      <c r="AJ177" s="3">
        <v>45</v>
      </c>
      <c r="AK177" s="3">
        <v>0</v>
      </c>
      <c r="AL177" s="3">
        <v>0</v>
      </c>
      <c r="AM177" s="3">
        <v>0</v>
      </c>
      <c r="AN177" s="3">
        <v>0</v>
      </c>
      <c r="AO177" s="3">
        <v>674.75</v>
      </c>
      <c r="AP177" s="3">
        <v>6</v>
      </c>
      <c r="AQ177" s="3">
        <v>0</v>
      </c>
      <c r="AR177" s="3">
        <v>0</v>
      </c>
      <c r="AS177" s="3">
        <f>[1]!DataWeek[[#This Row],[美团外卖 Meituan Rev]]+[1]!DataWeek[[#This Row],[饿了么外卖 Eleme Rev]]+[1]!DataWeek[[#This Row],[食派士 Sherpas]]+[1]!DataWeek[[#This Row],[小程序支付 Mini App]]</f>
        <v>2269.63</v>
      </c>
      <c r="AT177" s="3">
        <f>[1]!DataWeek[[#This Row],[实收营业额]]-[1]!DataWeek[[#This Row],[ELE, MT, X]]</f>
        <v>1652</v>
      </c>
      <c r="AU177" s="3">
        <f>DataMonth[[#This Row],[实收营业额]]-DataMonth[[#This Row],[In Store]]</f>
        <v>3509.25</v>
      </c>
    </row>
    <row r="178" spans="1:47" x14ac:dyDescent="0.2">
      <c r="A178" s="8">
        <v>44389</v>
      </c>
      <c r="B178" s="3" t="s">
        <v>51</v>
      </c>
      <c r="C178" s="3">
        <v>60</v>
      </c>
      <c r="D178" s="3">
        <v>4411</v>
      </c>
      <c r="E178" s="3">
        <v>3319.33</v>
      </c>
      <c r="F178" s="3">
        <v>3319.33</v>
      </c>
      <c r="G178" s="3">
        <v>0</v>
      </c>
      <c r="H178" s="3">
        <v>24</v>
      </c>
      <c r="I178" s="3">
        <v>60</v>
      </c>
      <c r="J178" s="3">
        <v>55.32</v>
      </c>
      <c r="K178" s="3">
        <v>0</v>
      </c>
      <c r="L178" s="3">
        <v>0</v>
      </c>
      <c r="M178" s="3">
        <v>605</v>
      </c>
      <c r="N178" s="3">
        <v>527</v>
      </c>
      <c r="O178" s="3">
        <v>78</v>
      </c>
      <c r="P178" s="3">
        <v>313</v>
      </c>
      <c r="Q178" s="3">
        <v>0</v>
      </c>
      <c r="R178" s="3">
        <v>0</v>
      </c>
      <c r="S178" s="3">
        <v>0</v>
      </c>
      <c r="T178" s="3">
        <v>77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1255.92</v>
      </c>
      <c r="AD178" s="3">
        <v>275.68</v>
      </c>
      <c r="AE178" s="3">
        <v>0</v>
      </c>
      <c r="AF178" s="3">
        <v>1068.4100000000001</v>
      </c>
      <c r="AG178" s="3">
        <v>229.59</v>
      </c>
      <c r="AH178" s="3">
        <v>0</v>
      </c>
      <c r="AI178" s="3">
        <v>405.4</v>
      </c>
      <c r="AJ178" s="3">
        <v>181</v>
      </c>
      <c r="AK178" s="3">
        <v>0</v>
      </c>
      <c r="AL178" s="3">
        <v>0</v>
      </c>
      <c r="AM178" s="3">
        <v>0</v>
      </c>
      <c r="AN178" s="3">
        <v>0</v>
      </c>
      <c r="AO178" s="3">
        <v>505.27</v>
      </c>
      <c r="AP178" s="3">
        <v>0</v>
      </c>
      <c r="AQ178" s="3">
        <v>0</v>
      </c>
      <c r="AR178" s="3">
        <v>0</v>
      </c>
      <c r="AS178" s="3">
        <f>[1]!DataWeek[[#This Row],[美团外卖 Meituan Rev]]+[1]!DataWeek[[#This Row],[饿了么外卖 Eleme Rev]]+[1]!DataWeek[[#This Row],[食派士 Sherpas]]+[1]!DataWeek[[#This Row],[小程序支付 Mini App]]</f>
        <v>3359.88</v>
      </c>
      <c r="AT178" s="3">
        <f>[1]!DataWeek[[#This Row],[实收营业额]]-[1]!DataWeek[[#This Row],[ELE, MT, X]]</f>
        <v>1062</v>
      </c>
      <c r="AU178" s="3">
        <f>DataMonth[[#This Row],[实收营业额]]-DataMonth[[#This Row],[In Store]]</f>
        <v>2257.33</v>
      </c>
    </row>
    <row r="179" spans="1:47" x14ac:dyDescent="0.2">
      <c r="A179" s="8">
        <v>44389</v>
      </c>
      <c r="B179" s="3" t="s">
        <v>52</v>
      </c>
      <c r="C179" s="3">
        <v>98</v>
      </c>
      <c r="D179" s="3">
        <v>8156.5</v>
      </c>
      <c r="E179" s="3">
        <v>6095.77</v>
      </c>
      <c r="F179" s="3">
        <v>6095.77</v>
      </c>
      <c r="G179" s="3">
        <v>0</v>
      </c>
      <c r="H179" s="3">
        <v>10</v>
      </c>
      <c r="I179" s="3">
        <v>98</v>
      </c>
      <c r="J179" s="3">
        <v>62.2</v>
      </c>
      <c r="K179" s="3">
        <v>0</v>
      </c>
      <c r="L179" s="3">
        <v>0</v>
      </c>
      <c r="M179" s="3">
        <v>389</v>
      </c>
      <c r="N179" s="3">
        <v>255</v>
      </c>
      <c r="O179" s="3">
        <v>134</v>
      </c>
      <c r="P179" s="3">
        <v>300</v>
      </c>
      <c r="Q179" s="3">
        <v>76</v>
      </c>
      <c r="R179" s="3">
        <v>76</v>
      </c>
      <c r="S179" s="3">
        <v>0</v>
      </c>
      <c r="T179" s="3">
        <v>288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3914.57</v>
      </c>
      <c r="AD179" s="3">
        <v>859.83</v>
      </c>
      <c r="AE179" s="3">
        <v>2.5</v>
      </c>
      <c r="AF179" s="3">
        <v>1128.2</v>
      </c>
      <c r="AG179" s="3">
        <v>246.8</v>
      </c>
      <c r="AH179" s="3">
        <v>0</v>
      </c>
      <c r="AI179" s="3">
        <v>951.6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1106.6300000000001</v>
      </c>
      <c r="AP179" s="3">
        <v>0</v>
      </c>
      <c r="AQ179" s="3">
        <v>0</v>
      </c>
      <c r="AR179" s="3">
        <v>0</v>
      </c>
      <c r="AS179" s="3">
        <f>[1]!DataWeek[[#This Row],[美团外卖 Meituan Rev]]+[1]!DataWeek[[#This Row],[饿了么外卖 Eleme Rev]]+[1]!DataWeek[[#This Row],[食派士 Sherpas]]+[1]!DataWeek[[#This Row],[小程序支付 Mini App]]</f>
        <v>5774.48</v>
      </c>
      <c r="AT179" s="3">
        <f>[1]!DataWeek[[#This Row],[实收营业额]]-[1]!DataWeek[[#This Row],[ELE, MT, X]]</f>
        <v>519</v>
      </c>
      <c r="AU179" s="3">
        <f>DataMonth[[#This Row],[实收营业额]]-DataMonth[[#This Row],[In Store]]</f>
        <v>5576.77</v>
      </c>
    </row>
    <row r="180" spans="1:47" x14ac:dyDescent="0.2">
      <c r="A180" s="8">
        <v>44389</v>
      </c>
      <c r="B180" s="3" t="s">
        <v>53</v>
      </c>
      <c r="C180" s="3">
        <v>91</v>
      </c>
      <c r="D180" s="3">
        <v>6905</v>
      </c>
      <c r="E180" s="3">
        <v>5301.78</v>
      </c>
      <c r="F180" s="3">
        <v>5301.78</v>
      </c>
      <c r="G180" s="3">
        <v>0</v>
      </c>
      <c r="H180" s="3">
        <v>32</v>
      </c>
      <c r="I180" s="3">
        <v>91</v>
      </c>
      <c r="J180" s="3">
        <v>58.26</v>
      </c>
      <c r="K180" s="3">
        <v>76</v>
      </c>
      <c r="L180" s="3">
        <v>0</v>
      </c>
      <c r="M180" s="3">
        <v>844</v>
      </c>
      <c r="N180" s="3">
        <v>528</v>
      </c>
      <c r="O180" s="3">
        <v>316</v>
      </c>
      <c r="P180" s="3">
        <v>943</v>
      </c>
      <c r="Q180" s="3">
        <v>0</v>
      </c>
      <c r="R180" s="3">
        <v>0</v>
      </c>
      <c r="S180" s="3">
        <v>0</v>
      </c>
      <c r="T180" s="3">
        <v>444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1910.24</v>
      </c>
      <c r="AD180" s="3">
        <v>419.76</v>
      </c>
      <c r="AE180" s="3">
        <v>2</v>
      </c>
      <c r="AF180" s="3">
        <v>1084.54</v>
      </c>
      <c r="AG180" s="3">
        <v>231.96</v>
      </c>
      <c r="AH180" s="3">
        <v>0</v>
      </c>
      <c r="AI180" s="3">
        <v>851.5</v>
      </c>
      <c r="AJ180" s="3">
        <v>98</v>
      </c>
      <c r="AK180" s="3">
        <v>0</v>
      </c>
      <c r="AL180" s="3">
        <v>0</v>
      </c>
      <c r="AM180" s="3">
        <v>0</v>
      </c>
      <c r="AN180" s="3">
        <v>0</v>
      </c>
      <c r="AO180" s="3">
        <v>651.72</v>
      </c>
      <c r="AP180" s="3">
        <v>0</v>
      </c>
      <c r="AQ180" s="3">
        <v>0</v>
      </c>
      <c r="AR180" s="3">
        <v>0</v>
      </c>
      <c r="AS180" s="3">
        <f>[1]!DataWeek[[#This Row],[美团外卖 Meituan Rev]]+[1]!DataWeek[[#This Row],[饿了么外卖 Eleme Rev]]+[1]!DataWeek[[#This Row],[食派士 Sherpas]]+[1]!DataWeek[[#This Row],[小程序支付 Mini App]]</f>
        <v>4379.91</v>
      </c>
      <c r="AT180" s="3">
        <f>[1]!DataWeek[[#This Row],[实收营业额]]-[1]!DataWeek[[#This Row],[ELE, MT, X]]</f>
        <v>1026</v>
      </c>
      <c r="AU180" s="3">
        <f>DataMonth[[#This Row],[实收营业额]]-DataMonth[[#This Row],[In Store]]</f>
        <v>4275.78</v>
      </c>
    </row>
    <row r="181" spans="1:47" x14ac:dyDescent="0.2">
      <c r="A181" s="8">
        <v>44389</v>
      </c>
      <c r="B181" s="3" t="s">
        <v>54</v>
      </c>
      <c r="C181" s="3">
        <v>104</v>
      </c>
      <c r="D181" s="3">
        <v>7430</v>
      </c>
      <c r="E181" s="3">
        <v>5754.12</v>
      </c>
      <c r="F181" s="3">
        <v>5754.12</v>
      </c>
      <c r="G181" s="3">
        <v>0</v>
      </c>
      <c r="H181" s="3">
        <v>37</v>
      </c>
      <c r="I181" s="3">
        <v>104</v>
      </c>
      <c r="J181" s="3">
        <v>55.33</v>
      </c>
      <c r="K181" s="3">
        <v>70</v>
      </c>
      <c r="L181" s="3">
        <v>0</v>
      </c>
      <c r="M181" s="3">
        <v>1131</v>
      </c>
      <c r="N181" s="3">
        <v>1008</v>
      </c>
      <c r="O181" s="3">
        <v>123</v>
      </c>
      <c r="P181" s="3">
        <v>666</v>
      </c>
      <c r="Q181" s="3">
        <v>0</v>
      </c>
      <c r="R181" s="3">
        <v>0</v>
      </c>
      <c r="S181" s="3">
        <v>0</v>
      </c>
      <c r="T181" s="3">
        <v>285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2828.42</v>
      </c>
      <c r="AD181" s="3">
        <v>664.08</v>
      </c>
      <c r="AE181" s="3">
        <v>2</v>
      </c>
      <c r="AF181" s="3">
        <v>773.7</v>
      </c>
      <c r="AG181" s="3">
        <v>167.8</v>
      </c>
      <c r="AH181" s="3">
        <v>0</v>
      </c>
      <c r="AI181" s="3">
        <v>698</v>
      </c>
      <c r="AJ181" s="3">
        <v>144</v>
      </c>
      <c r="AK181" s="3">
        <v>0</v>
      </c>
      <c r="AL181" s="3">
        <v>0</v>
      </c>
      <c r="AM181" s="3">
        <v>0</v>
      </c>
      <c r="AN181" s="3">
        <v>0</v>
      </c>
      <c r="AO181" s="3">
        <v>831.88</v>
      </c>
      <c r="AP181" s="3">
        <v>0</v>
      </c>
      <c r="AQ181" s="3">
        <v>0</v>
      </c>
      <c r="AR181" s="3">
        <v>0</v>
      </c>
      <c r="AS181" s="3">
        <f>[1]!DataWeek[[#This Row],[美团外卖 Meituan Rev]]+[1]!DataWeek[[#This Row],[饿了么外卖 Eleme Rev]]+[1]!DataWeek[[#This Row],[食派士 Sherpas]]+[1]!DataWeek[[#This Row],[小程序支付 Mini App]]</f>
        <v>5034.42</v>
      </c>
      <c r="AT181" s="3">
        <f>[1]!DataWeek[[#This Row],[实收营业额]]-[1]!DataWeek[[#This Row],[ELE, MT, X]]</f>
        <v>783</v>
      </c>
      <c r="AU181" s="3">
        <f>DataMonth[[#This Row],[实收营业额]]-DataMonth[[#This Row],[In Store]]</f>
        <v>4971.12</v>
      </c>
    </row>
    <row r="182" spans="1:47" x14ac:dyDescent="0.2">
      <c r="A182" s="8">
        <v>44389</v>
      </c>
      <c r="B182" s="3" t="s">
        <v>55</v>
      </c>
      <c r="C182" s="3">
        <v>62</v>
      </c>
      <c r="D182" s="3">
        <v>4597.5</v>
      </c>
      <c r="E182" s="3">
        <v>3452.71</v>
      </c>
      <c r="F182" s="3">
        <v>3452.71</v>
      </c>
      <c r="G182" s="3">
        <v>0</v>
      </c>
      <c r="H182" s="3">
        <v>11</v>
      </c>
      <c r="I182" s="3">
        <v>62</v>
      </c>
      <c r="J182" s="3">
        <v>55.69</v>
      </c>
      <c r="K182" s="3">
        <v>0</v>
      </c>
      <c r="L182" s="3">
        <v>0</v>
      </c>
      <c r="M182" s="3">
        <v>51</v>
      </c>
      <c r="N182" s="3">
        <v>0</v>
      </c>
      <c r="O182" s="3">
        <v>51</v>
      </c>
      <c r="P182" s="3">
        <v>319</v>
      </c>
      <c r="Q182" s="3">
        <v>0</v>
      </c>
      <c r="R182" s="3">
        <v>0</v>
      </c>
      <c r="S182" s="3">
        <v>0</v>
      </c>
      <c r="T182" s="3">
        <v>383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2501.15</v>
      </c>
      <c r="AD182" s="3">
        <v>587.04999999999995</v>
      </c>
      <c r="AE182" s="3">
        <v>1</v>
      </c>
      <c r="AF182" s="3">
        <v>198.56</v>
      </c>
      <c r="AG182" s="3">
        <v>42.94</v>
      </c>
      <c r="AH182" s="3">
        <v>0</v>
      </c>
      <c r="AI182" s="3">
        <v>464.8</v>
      </c>
      <c r="AJ182" s="3">
        <v>49</v>
      </c>
      <c r="AK182" s="3">
        <v>0</v>
      </c>
      <c r="AL182" s="3">
        <v>0</v>
      </c>
      <c r="AM182" s="3">
        <v>0</v>
      </c>
      <c r="AN182" s="3">
        <v>0</v>
      </c>
      <c r="AO182" s="3">
        <v>629.99</v>
      </c>
      <c r="AP182" s="3">
        <v>3</v>
      </c>
      <c r="AQ182" s="3">
        <v>0</v>
      </c>
      <c r="AR182" s="3">
        <v>0</v>
      </c>
      <c r="AS182" s="3">
        <f>[1]!DataWeek[[#This Row],[美团外卖 Meituan Rev]]+[1]!DataWeek[[#This Row],[饿了么外卖 Eleme Rev]]+[1]!DataWeek[[#This Row],[食派士 Sherpas]]+[1]!DataWeek[[#This Row],[小程序支付 Mini App]]</f>
        <v>2487.56</v>
      </c>
      <c r="AT182" s="3">
        <f>[1]!DataWeek[[#This Row],[实收营业额]]-[1]!DataWeek[[#This Row],[ELE, MT, X]]</f>
        <v>0</v>
      </c>
      <c r="AU182" s="3">
        <f>DataMonth[[#This Row],[实收营业额]]-DataMonth[[#This Row],[In Store]]</f>
        <v>3452.71</v>
      </c>
    </row>
    <row r="183" spans="1:47" x14ac:dyDescent="0.2">
      <c r="A183" s="8">
        <v>44388</v>
      </c>
      <c r="B183" s="3" t="s">
        <v>47</v>
      </c>
      <c r="C183" s="3">
        <v>20</v>
      </c>
      <c r="D183" s="3">
        <v>1641.5</v>
      </c>
      <c r="E183" s="3">
        <v>1233.1300000000001</v>
      </c>
      <c r="F183" s="3">
        <v>1233.1300000000001</v>
      </c>
      <c r="G183" s="3">
        <v>0</v>
      </c>
      <c r="H183" s="3">
        <v>2</v>
      </c>
      <c r="I183" s="3">
        <v>20</v>
      </c>
      <c r="J183" s="3">
        <v>61.66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111</v>
      </c>
      <c r="Q183" s="3">
        <v>0</v>
      </c>
      <c r="R183" s="3">
        <v>0</v>
      </c>
      <c r="S183" s="3">
        <v>0</v>
      </c>
      <c r="T183" s="3">
        <v>49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740.33</v>
      </c>
      <c r="AD183" s="3">
        <v>162.51</v>
      </c>
      <c r="AE183" s="3">
        <v>0</v>
      </c>
      <c r="AF183" s="3">
        <v>332.8</v>
      </c>
      <c r="AG183" s="3">
        <v>71.2</v>
      </c>
      <c r="AH183" s="3">
        <v>0</v>
      </c>
      <c r="AI183" s="3">
        <v>174.66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233.71</v>
      </c>
      <c r="AP183" s="3">
        <v>0</v>
      </c>
      <c r="AQ183" s="3">
        <v>0</v>
      </c>
      <c r="AR183" s="3">
        <v>0</v>
      </c>
      <c r="AS183" s="3">
        <f>[1]!DataWeek[[#This Row],[美团外卖 Meituan Rev]]+[1]!DataWeek[[#This Row],[饿了么外卖 Eleme Rev]]+[1]!DataWeek[[#This Row],[食派士 Sherpas]]+[1]!DataWeek[[#This Row],[小程序支付 Mini App]]</f>
        <v>2181.14</v>
      </c>
      <c r="AT183" s="3">
        <f>[1]!DataWeek[[#This Row],[实收营业额]]-[1]!DataWeek[[#This Row],[ELE, MT, X]]</f>
        <v>207</v>
      </c>
      <c r="AU183" s="3">
        <f>DataMonth[[#This Row],[实收营业额]]-DataMonth[[#This Row],[In Store]]</f>
        <v>1026.1300000000001</v>
      </c>
    </row>
    <row r="184" spans="1:47" x14ac:dyDescent="0.2">
      <c r="A184" s="8">
        <v>44388</v>
      </c>
      <c r="B184" s="3" t="s">
        <v>48</v>
      </c>
      <c r="C184" s="3">
        <v>37</v>
      </c>
      <c r="D184" s="3">
        <v>3113.5</v>
      </c>
      <c r="E184" s="3">
        <v>2255.88</v>
      </c>
      <c r="F184" s="3">
        <v>2255.88</v>
      </c>
      <c r="G184" s="3">
        <v>0</v>
      </c>
      <c r="H184" s="3">
        <v>3</v>
      </c>
      <c r="I184" s="3">
        <v>37</v>
      </c>
      <c r="J184" s="3">
        <v>60.97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150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1727.13</v>
      </c>
      <c r="AD184" s="3">
        <v>380.47</v>
      </c>
      <c r="AE184" s="3">
        <v>1.5</v>
      </c>
      <c r="AF184" s="3">
        <v>378.75</v>
      </c>
      <c r="AG184" s="3">
        <v>81.25</v>
      </c>
      <c r="AH184" s="3">
        <v>0</v>
      </c>
      <c r="AI184" s="3">
        <v>394.4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461.72</v>
      </c>
      <c r="AP184" s="3">
        <v>0</v>
      </c>
      <c r="AQ184" s="3">
        <v>0</v>
      </c>
      <c r="AR184" s="3">
        <v>0</v>
      </c>
      <c r="AS184" s="3">
        <f>[1]!DataWeek[[#This Row],[美团外卖 Meituan Rev]]+[1]!DataWeek[[#This Row],[饿了么外卖 Eleme Rev]]+[1]!DataWeek[[#This Row],[食派士 Sherpas]]+[1]!DataWeek[[#This Row],[小程序支付 Mini App]]</f>
        <v>1060.08</v>
      </c>
      <c r="AT184" s="3">
        <f>[1]!DataWeek[[#This Row],[实收营业额]]-[1]!DataWeek[[#This Row],[ELE, MT, X]]</f>
        <v>52</v>
      </c>
      <c r="AU184" s="3">
        <f>DataMonth[[#This Row],[实收营业额]]-DataMonth[[#This Row],[In Store]]</f>
        <v>2203.88</v>
      </c>
    </row>
    <row r="185" spans="1:47" x14ac:dyDescent="0.2">
      <c r="A185" s="8">
        <v>44388</v>
      </c>
      <c r="B185" s="3" t="s">
        <v>49</v>
      </c>
      <c r="C185" s="3">
        <v>75</v>
      </c>
      <c r="D185" s="3">
        <v>6625.5</v>
      </c>
      <c r="E185" s="3">
        <v>5542.29</v>
      </c>
      <c r="F185" s="3">
        <v>5542.29</v>
      </c>
      <c r="G185" s="3">
        <v>0</v>
      </c>
      <c r="H185" s="3">
        <v>35</v>
      </c>
      <c r="I185" s="3">
        <v>75</v>
      </c>
      <c r="J185" s="3">
        <v>73.900000000000006</v>
      </c>
      <c r="K185" s="3">
        <v>0</v>
      </c>
      <c r="L185" s="3">
        <v>0</v>
      </c>
      <c r="M185" s="3">
        <v>1314</v>
      </c>
      <c r="N185" s="3">
        <v>1223</v>
      </c>
      <c r="O185" s="3">
        <v>91</v>
      </c>
      <c r="P185" s="3">
        <v>1087</v>
      </c>
      <c r="Q185" s="3">
        <v>0</v>
      </c>
      <c r="R185" s="3">
        <v>0</v>
      </c>
      <c r="S185" s="3">
        <v>0</v>
      </c>
      <c r="T185" s="3">
        <v>456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1986.59</v>
      </c>
      <c r="AD185" s="3">
        <v>436.51</v>
      </c>
      <c r="AE185" s="3">
        <v>2</v>
      </c>
      <c r="AF185" s="3">
        <v>698.7</v>
      </c>
      <c r="AG185" s="3">
        <v>149.80000000000001</v>
      </c>
      <c r="AH185" s="3">
        <v>0</v>
      </c>
      <c r="AI185" s="3">
        <v>428.9</v>
      </c>
      <c r="AJ185" s="3">
        <v>66</v>
      </c>
      <c r="AK185" s="3">
        <v>0</v>
      </c>
      <c r="AL185" s="3">
        <v>0</v>
      </c>
      <c r="AM185" s="3">
        <v>0</v>
      </c>
      <c r="AN185" s="3">
        <v>0</v>
      </c>
      <c r="AO185" s="3">
        <v>586.30999999999995</v>
      </c>
      <c r="AP185" s="3">
        <v>4</v>
      </c>
      <c r="AQ185" s="3">
        <v>0</v>
      </c>
      <c r="AR185" s="3">
        <v>0</v>
      </c>
      <c r="AS185" s="3">
        <f>[1]!DataWeek[[#This Row],[美团外卖 Meituan Rev]]+[1]!DataWeek[[#This Row],[饿了么外卖 Eleme Rev]]+[1]!DataWeek[[#This Row],[食派士 Sherpas]]+[1]!DataWeek[[#This Row],[小程序支付 Mini App]]</f>
        <v>3701.77</v>
      </c>
      <c r="AT185" s="3">
        <f>[1]!DataWeek[[#This Row],[实收营业额]]-[1]!DataWeek[[#This Row],[ELE, MT, X]]</f>
        <v>1853.0000000000005</v>
      </c>
      <c r="AU185" s="3">
        <f>DataMonth[[#This Row],[实收营业额]]-DataMonth[[#This Row],[In Store]]</f>
        <v>3689.2899999999995</v>
      </c>
    </row>
    <row r="186" spans="1:47" x14ac:dyDescent="0.2">
      <c r="A186" s="8">
        <v>44388</v>
      </c>
      <c r="B186" s="3" t="s">
        <v>50</v>
      </c>
      <c r="C186" s="3">
        <v>48</v>
      </c>
      <c r="D186" s="3">
        <v>4397.5</v>
      </c>
      <c r="E186" s="3">
        <v>3350.06</v>
      </c>
      <c r="F186" s="3">
        <v>3350.06</v>
      </c>
      <c r="G186" s="3">
        <v>0</v>
      </c>
      <c r="H186" s="3">
        <v>8</v>
      </c>
      <c r="I186" s="3">
        <v>48</v>
      </c>
      <c r="J186" s="3">
        <v>69.790000000000006</v>
      </c>
      <c r="K186" s="3">
        <v>0</v>
      </c>
      <c r="L186" s="3">
        <v>0</v>
      </c>
      <c r="M186" s="3">
        <v>239</v>
      </c>
      <c r="N186" s="3">
        <v>239</v>
      </c>
      <c r="O186" s="3">
        <v>0</v>
      </c>
      <c r="P186" s="3">
        <v>222</v>
      </c>
      <c r="Q186" s="3">
        <v>0</v>
      </c>
      <c r="R186" s="3">
        <v>0</v>
      </c>
      <c r="S186" s="3">
        <v>0</v>
      </c>
      <c r="T186" s="3">
        <v>143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2152.87</v>
      </c>
      <c r="AD186" s="3">
        <v>474.13</v>
      </c>
      <c r="AE186" s="3">
        <v>0.5</v>
      </c>
      <c r="AF186" s="3">
        <v>593.19000000000005</v>
      </c>
      <c r="AG186" s="3">
        <v>120.81</v>
      </c>
      <c r="AH186" s="3">
        <v>0</v>
      </c>
      <c r="AI186" s="3">
        <v>452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594.94000000000005</v>
      </c>
      <c r="AP186" s="3">
        <v>0</v>
      </c>
      <c r="AQ186" s="3">
        <v>0</v>
      </c>
      <c r="AR186" s="3">
        <v>0</v>
      </c>
      <c r="AS186" s="3">
        <f>[1]!DataWeek[[#This Row],[美团外卖 Meituan Rev]]+[1]!DataWeek[[#This Row],[饿了么外卖 Eleme Rev]]+[1]!DataWeek[[#This Row],[食派士 Sherpas]]+[1]!DataWeek[[#This Row],[小程序支付 Mini App]]</f>
        <v>3746.5</v>
      </c>
      <c r="AT186" s="3">
        <f>[1]!DataWeek[[#This Row],[实收营业额]]-[1]!DataWeek[[#This Row],[ELE, MT, X]]</f>
        <v>1237</v>
      </c>
      <c r="AU186" s="3">
        <f>DataMonth[[#This Row],[实收营业额]]-DataMonth[[#This Row],[In Store]]</f>
        <v>2113.06</v>
      </c>
    </row>
    <row r="187" spans="1:47" x14ac:dyDescent="0.2">
      <c r="A187" s="8">
        <v>44388</v>
      </c>
      <c r="B187" s="3" t="s">
        <v>51</v>
      </c>
      <c r="C187" s="3">
        <v>63</v>
      </c>
      <c r="D187" s="3">
        <v>4976</v>
      </c>
      <c r="E187" s="3">
        <v>3956.64</v>
      </c>
      <c r="F187" s="3">
        <v>3956.64</v>
      </c>
      <c r="G187" s="3">
        <v>0</v>
      </c>
      <c r="H187" s="3">
        <v>23</v>
      </c>
      <c r="I187" s="3">
        <v>63</v>
      </c>
      <c r="J187" s="3">
        <v>62.8</v>
      </c>
      <c r="K187" s="3">
        <v>0</v>
      </c>
      <c r="L187" s="3">
        <v>0</v>
      </c>
      <c r="M187" s="3">
        <v>557</v>
      </c>
      <c r="N187" s="3">
        <v>557</v>
      </c>
      <c r="O187" s="3">
        <v>0</v>
      </c>
      <c r="P187" s="3">
        <v>665</v>
      </c>
      <c r="Q187" s="3">
        <v>0</v>
      </c>
      <c r="R187" s="3">
        <v>0</v>
      </c>
      <c r="S187" s="3">
        <v>0</v>
      </c>
      <c r="T187" s="3">
        <v>232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1817.78</v>
      </c>
      <c r="AD187" s="3">
        <v>399.02</v>
      </c>
      <c r="AE187" s="3">
        <v>0</v>
      </c>
      <c r="AF187" s="3">
        <v>684.86</v>
      </c>
      <c r="AG187" s="3">
        <v>145.63999999999999</v>
      </c>
      <c r="AH187" s="3">
        <v>0</v>
      </c>
      <c r="AI187" s="3">
        <v>376.7</v>
      </c>
      <c r="AJ187" s="3">
        <v>98</v>
      </c>
      <c r="AK187" s="3">
        <v>0</v>
      </c>
      <c r="AL187" s="3">
        <v>0</v>
      </c>
      <c r="AM187" s="3">
        <v>0</v>
      </c>
      <c r="AN187" s="3">
        <v>0</v>
      </c>
      <c r="AO187" s="3">
        <v>544.66</v>
      </c>
      <c r="AP187" s="3">
        <v>0</v>
      </c>
      <c r="AQ187" s="3">
        <v>0</v>
      </c>
      <c r="AR187" s="3">
        <v>0</v>
      </c>
      <c r="AS187" s="3">
        <f>[1]!DataWeek[[#This Row],[美团外卖 Meituan Rev]]+[1]!DataWeek[[#This Row],[饿了么外卖 Eleme Rev]]+[1]!DataWeek[[#This Row],[食派士 Sherpas]]+[1]!DataWeek[[#This Row],[小程序支付 Mini App]]</f>
        <v>3130.61</v>
      </c>
      <c r="AT187" s="3">
        <f>[1]!DataWeek[[#This Row],[实收营业额]]-[1]!DataWeek[[#This Row],[ELE, MT, X]]</f>
        <v>980.99999999999955</v>
      </c>
      <c r="AU187" s="3">
        <f>DataMonth[[#This Row],[实收营业额]]-DataMonth[[#This Row],[In Store]]</f>
        <v>2975.6400000000003</v>
      </c>
    </row>
    <row r="188" spans="1:47" x14ac:dyDescent="0.2">
      <c r="A188" s="8">
        <v>44388</v>
      </c>
      <c r="B188" s="3" t="s">
        <v>52</v>
      </c>
      <c r="C188" s="3">
        <v>82</v>
      </c>
      <c r="D188" s="3">
        <v>7911.5</v>
      </c>
      <c r="E188" s="3">
        <v>6205.89</v>
      </c>
      <c r="F188" s="3">
        <v>6205.89</v>
      </c>
      <c r="G188" s="3">
        <v>0</v>
      </c>
      <c r="H188" s="3">
        <v>15</v>
      </c>
      <c r="I188" s="3">
        <v>82</v>
      </c>
      <c r="J188" s="3">
        <v>75.680000000000007</v>
      </c>
      <c r="K188" s="3">
        <v>0</v>
      </c>
      <c r="L188" s="3">
        <v>0</v>
      </c>
      <c r="M188" s="3">
        <v>743</v>
      </c>
      <c r="N188" s="3">
        <v>446</v>
      </c>
      <c r="O188" s="3">
        <v>297</v>
      </c>
      <c r="P188" s="3">
        <v>501</v>
      </c>
      <c r="Q188" s="3">
        <v>0</v>
      </c>
      <c r="R188" s="3">
        <v>0</v>
      </c>
      <c r="S188" s="3">
        <v>0</v>
      </c>
      <c r="T188" s="3">
        <v>387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2576.7600000000002</v>
      </c>
      <c r="AD188" s="3">
        <v>565.74</v>
      </c>
      <c r="AE188" s="3">
        <v>0.5</v>
      </c>
      <c r="AF188" s="3">
        <v>1998.13</v>
      </c>
      <c r="AG188" s="3">
        <v>423.37</v>
      </c>
      <c r="AH188" s="3">
        <v>0</v>
      </c>
      <c r="AI188" s="3">
        <v>716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989.11</v>
      </c>
      <c r="AP188" s="3">
        <v>0</v>
      </c>
      <c r="AQ188" s="3">
        <v>0</v>
      </c>
      <c r="AR188" s="3">
        <v>0</v>
      </c>
      <c r="AS188" s="3">
        <f>[1]!DataWeek[[#This Row],[美团外卖 Meituan Rev]]+[1]!DataWeek[[#This Row],[饿了么外卖 Eleme Rev]]+[1]!DataWeek[[#This Row],[食派士 Sherpas]]+[1]!DataWeek[[#This Row],[小程序支付 Mini App]]</f>
        <v>4842.9800000000005</v>
      </c>
      <c r="AT188" s="3">
        <f>[1]!DataWeek[[#This Row],[实收营业额]]-[1]!DataWeek[[#This Row],[ELE, MT, X]]</f>
        <v>534.99999999999909</v>
      </c>
      <c r="AU188" s="3">
        <f>DataMonth[[#This Row],[实收营业额]]-DataMonth[[#This Row],[In Store]]</f>
        <v>5670.8900000000012</v>
      </c>
    </row>
    <row r="189" spans="1:47" x14ac:dyDescent="0.2">
      <c r="A189" s="8">
        <v>44388</v>
      </c>
      <c r="B189" s="3" t="s">
        <v>53</v>
      </c>
      <c r="C189" s="3">
        <v>64</v>
      </c>
      <c r="D189" s="3">
        <v>5014</v>
      </c>
      <c r="E189" s="3">
        <v>3799.42</v>
      </c>
      <c r="F189" s="3">
        <v>3799.42</v>
      </c>
      <c r="G189" s="3">
        <v>0</v>
      </c>
      <c r="H189" s="3">
        <v>15</v>
      </c>
      <c r="I189" s="3">
        <v>64</v>
      </c>
      <c r="J189" s="3">
        <v>59.37</v>
      </c>
      <c r="K189" s="3">
        <v>0</v>
      </c>
      <c r="L189" s="3">
        <v>0</v>
      </c>
      <c r="M189" s="3">
        <v>319</v>
      </c>
      <c r="N189" s="3">
        <v>319</v>
      </c>
      <c r="O189" s="3">
        <v>0</v>
      </c>
      <c r="P189" s="3">
        <v>489</v>
      </c>
      <c r="Q189" s="3">
        <v>0</v>
      </c>
      <c r="R189" s="3">
        <v>0</v>
      </c>
      <c r="S189" s="3">
        <v>0</v>
      </c>
      <c r="T189" s="3">
        <v>214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1412.86</v>
      </c>
      <c r="AD189" s="3">
        <v>310.14</v>
      </c>
      <c r="AE189" s="3">
        <v>0</v>
      </c>
      <c r="AF189" s="3">
        <v>1364.56</v>
      </c>
      <c r="AG189" s="3">
        <v>290.44</v>
      </c>
      <c r="AH189" s="3">
        <v>0</v>
      </c>
      <c r="AI189" s="3">
        <v>516</v>
      </c>
      <c r="AJ189" s="3">
        <v>98</v>
      </c>
      <c r="AK189" s="3">
        <v>0</v>
      </c>
      <c r="AL189" s="3">
        <v>0</v>
      </c>
      <c r="AM189" s="3">
        <v>0</v>
      </c>
      <c r="AN189" s="3">
        <v>0</v>
      </c>
      <c r="AO189" s="3">
        <v>600.58000000000004</v>
      </c>
      <c r="AP189" s="3">
        <v>0</v>
      </c>
      <c r="AQ189" s="3">
        <v>0</v>
      </c>
      <c r="AR189" s="3">
        <v>0</v>
      </c>
      <c r="AS189" s="3">
        <f>[1]!DataWeek[[#This Row],[美团外卖 Meituan Rev]]+[1]!DataWeek[[#This Row],[饿了么外卖 Eleme Rev]]+[1]!DataWeek[[#This Row],[食派士 Sherpas]]+[1]!DataWeek[[#This Row],[小程序支付 Mini App]]</f>
        <v>3542.3</v>
      </c>
      <c r="AT189" s="3">
        <f>[1]!DataWeek[[#This Row],[实收营业额]]-[1]!DataWeek[[#This Row],[ELE, MT, X]]</f>
        <v>1224</v>
      </c>
      <c r="AU189" s="3">
        <f>DataMonth[[#This Row],[实收营业额]]-DataMonth[[#This Row],[In Store]]</f>
        <v>2575.42</v>
      </c>
    </row>
    <row r="190" spans="1:47" x14ac:dyDescent="0.2">
      <c r="A190" s="8">
        <v>44388</v>
      </c>
      <c r="B190" s="3" t="s">
        <v>54</v>
      </c>
      <c r="C190" s="3">
        <v>70</v>
      </c>
      <c r="D190" s="3">
        <v>5681</v>
      </c>
      <c r="E190" s="3">
        <v>4614.97</v>
      </c>
      <c r="F190" s="3">
        <v>4614.97</v>
      </c>
      <c r="G190" s="3">
        <v>0</v>
      </c>
      <c r="H190" s="3">
        <v>21</v>
      </c>
      <c r="I190" s="3">
        <v>68</v>
      </c>
      <c r="J190" s="3">
        <v>67.87</v>
      </c>
      <c r="K190" s="3">
        <v>0</v>
      </c>
      <c r="L190" s="3">
        <v>0</v>
      </c>
      <c r="M190" s="3">
        <v>665</v>
      </c>
      <c r="N190" s="3">
        <v>616</v>
      </c>
      <c r="O190" s="3">
        <v>49</v>
      </c>
      <c r="P190" s="3">
        <v>374</v>
      </c>
      <c r="Q190" s="3">
        <v>0</v>
      </c>
      <c r="R190" s="3">
        <v>0</v>
      </c>
      <c r="S190" s="3">
        <v>0</v>
      </c>
      <c r="T190" s="3">
        <v>667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2161.46</v>
      </c>
      <c r="AD190" s="3">
        <v>509.04</v>
      </c>
      <c r="AE190" s="3">
        <v>2</v>
      </c>
      <c r="AF190" s="3">
        <v>747.51</v>
      </c>
      <c r="AG190" s="3">
        <v>156.99</v>
      </c>
      <c r="AH190" s="3">
        <v>0</v>
      </c>
      <c r="AI190" s="3">
        <v>398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666.03</v>
      </c>
      <c r="AP190" s="3">
        <v>0</v>
      </c>
      <c r="AQ190" s="3">
        <v>0</v>
      </c>
      <c r="AR190" s="3">
        <v>0</v>
      </c>
      <c r="AS190" s="3">
        <f>[1]!DataWeek[[#This Row],[美团外卖 Meituan Rev]]+[1]!DataWeek[[#This Row],[饿了么外卖 Eleme Rev]]+[1]!DataWeek[[#This Row],[食派士 Sherpas]]+[1]!DataWeek[[#This Row],[小程序支付 Mini App]]</f>
        <v>3217.72</v>
      </c>
      <c r="AT190" s="3">
        <f>[1]!DataWeek[[#This Row],[实收营业额]]-[1]!DataWeek[[#This Row],[ELE, MT, X]]</f>
        <v>1364.0000000000005</v>
      </c>
      <c r="AU190" s="3">
        <f>DataMonth[[#This Row],[实收营业额]]-DataMonth[[#This Row],[In Store]]</f>
        <v>3250.97</v>
      </c>
    </row>
    <row r="191" spans="1:47" x14ac:dyDescent="0.2">
      <c r="A191" s="8">
        <v>44388</v>
      </c>
      <c r="B191" s="3" t="s">
        <v>55</v>
      </c>
      <c r="C191" s="3">
        <v>33</v>
      </c>
      <c r="D191" s="3">
        <v>2992.5</v>
      </c>
      <c r="E191" s="3">
        <v>2283.29</v>
      </c>
      <c r="F191" s="3">
        <v>2283.29</v>
      </c>
      <c r="G191" s="3">
        <v>0</v>
      </c>
      <c r="H191" s="3">
        <v>3</v>
      </c>
      <c r="I191" s="3">
        <v>33</v>
      </c>
      <c r="J191" s="3">
        <v>69.19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457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1060.7</v>
      </c>
      <c r="AD191" s="3">
        <v>249.1</v>
      </c>
      <c r="AE191" s="3">
        <v>1</v>
      </c>
      <c r="AF191" s="3">
        <v>765.59</v>
      </c>
      <c r="AG191" s="3">
        <v>162.91</v>
      </c>
      <c r="AH191" s="3">
        <v>0</v>
      </c>
      <c r="AI191" s="3">
        <v>296.2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412.01</v>
      </c>
      <c r="AP191" s="3">
        <v>0</v>
      </c>
      <c r="AQ191" s="3">
        <v>0</v>
      </c>
      <c r="AR191" s="3">
        <v>0</v>
      </c>
      <c r="AS191" s="3">
        <f>[1]!DataWeek[[#This Row],[美团外卖 Meituan Rev]]+[1]!DataWeek[[#This Row],[饿了么外卖 Eleme Rev]]+[1]!DataWeek[[#This Row],[食派士 Sherpas]]+[1]!DataWeek[[#This Row],[小程序支付 Mini App]]</f>
        <v>2700.4500000000003</v>
      </c>
      <c r="AT191" s="3">
        <f>[1]!DataWeek[[#This Row],[实收营业额]]-[1]!DataWeek[[#This Row],[ELE, MT, X]]</f>
        <v>133.99999999999955</v>
      </c>
      <c r="AU191" s="3">
        <f>DataMonth[[#This Row],[实收营业额]]-DataMonth[[#This Row],[In Store]]</f>
        <v>2149.2900000000004</v>
      </c>
    </row>
    <row r="192" spans="1:47" x14ac:dyDescent="0.2">
      <c r="A192" s="8">
        <v>44387</v>
      </c>
      <c r="B192" s="3" t="s">
        <v>47</v>
      </c>
      <c r="C192" s="3">
        <v>24</v>
      </c>
      <c r="D192" s="3">
        <v>1649</v>
      </c>
      <c r="E192" s="3">
        <v>1218.6500000000001</v>
      </c>
      <c r="F192" s="3">
        <v>1218.6500000000001</v>
      </c>
      <c r="G192" s="3">
        <v>0</v>
      </c>
      <c r="H192" s="3">
        <v>3</v>
      </c>
      <c r="I192" s="3">
        <v>22</v>
      </c>
      <c r="J192" s="3">
        <v>55.39</v>
      </c>
      <c r="K192" s="3">
        <v>0</v>
      </c>
      <c r="L192" s="3">
        <v>0</v>
      </c>
      <c r="M192" s="3">
        <v>163</v>
      </c>
      <c r="N192" s="3">
        <v>163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472.2</v>
      </c>
      <c r="AD192" s="3">
        <v>103.65</v>
      </c>
      <c r="AE192" s="3">
        <v>0</v>
      </c>
      <c r="AF192" s="3">
        <v>583.45000000000005</v>
      </c>
      <c r="AG192" s="3">
        <v>127.05</v>
      </c>
      <c r="AH192" s="3">
        <v>0</v>
      </c>
      <c r="AI192" s="3">
        <v>199.65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230.7</v>
      </c>
      <c r="AP192" s="3">
        <v>0</v>
      </c>
      <c r="AQ192" s="3">
        <v>0</v>
      </c>
      <c r="AR192" s="3">
        <v>0</v>
      </c>
      <c r="AS192" s="3">
        <f>[1]!DataWeek[[#This Row],[美团外卖 Meituan Rev]]+[1]!DataWeek[[#This Row],[饿了么外卖 Eleme Rev]]+[1]!DataWeek[[#This Row],[食派士 Sherpas]]+[1]!DataWeek[[#This Row],[小程序支付 Mini App]]</f>
        <v>1614.62</v>
      </c>
      <c r="AT192" s="3">
        <f>[1]!DataWeek[[#This Row],[实收营业额]]-[1]!DataWeek[[#This Row],[ELE, MT, X]]</f>
        <v>101</v>
      </c>
      <c r="AU192" s="3">
        <f>DataMonth[[#This Row],[实收营业额]]-DataMonth[[#This Row],[In Store]]</f>
        <v>1117.6500000000001</v>
      </c>
    </row>
    <row r="193" spans="1:47" x14ac:dyDescent="0.2">
      <c r="A193" s="8">
        <v>44387</v>
      </c>
      <c r="B193" s="3" t="s">
        <v>48</v>
      </c>
      <c r="C193" s="3">
        <v>44</v>
      </c>
      <c r="D193" s="3">
        <v>3830.5</v>
      </c>
      <c r="E193" s="3">
        <v>2837.07</v>
      </c>
      <c r="F193" s="3">
        <v>2837.07</v>
      </c>
      <c r="G193" s="3">
        <v>0</v>
      </c>
      <c r="H193" s="3">
        <v>3</v>
      </c>
      <c r="I193" s="3">
        <v>44</v>
      </c>
      <c r="J193" s="3">
        <v>64.48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339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1482.63</v>
      </c>
      <c r="AD193" s="3">
        <v>325.77</v>
      </c>
      <c r="AE193" s="3">
        <v>1.5</v>
      </c>
      <c r="AF193" s="3">
        <v>1015.44</v>
      </c>
      <c r="AG193" s="3">
        <v>216.06</v>
      </c>
      <c r="AH193" s="3">
        <v>0</v>
      </c>
      <c r="AI193" s="3">
        <v>450.1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541.83000000000004</v>
      </c>
      <c r="AP193" s="3">
        <v>0</v>
      </c>
      <c r="AQ193" s="3">
        <v>0</v>
      </c>
      <c r="AR193" s="3">
        <v>0</v>
      </c>
      <c r="AS193" s="3">
        <f>[1]!DataWeek[[#This Row],[美团外卖 Meituan Rev]]+[1]!DataWeek[[#This Row],[饿了么外卖 Eleme Rev]]+[1]!DataWeek[[#This Row],[食派士 Sherpas]]+[1]!DataWeek[[#This Row],[小程序支付 Mini App]]</f>
        <v>1806.15</v>
      </c>
      <c r="AT193" s="3">
        <f>[1]!DataWeek[[#This Row],[实收营业额]]-[1]!DataWeek[[#This Row],[ELE, MT, X]]</f>
        <v>0</v>
      </c>
      <c r="AU193" s="3">
        <f>DataMonth[[#This Row],[实收营业额]]-DataMonth[[#This Row],[In Store]]</f>
        <v>2837.07</v>
      </c>
    </row>
    <row r="194" spans="1:47" x14ac:dyDescent="0.2">
      <c r="A194" s="8">
        <v>44387</v>
      </c>
      <c r="B194" s="3" t="s">
        <v>49</v>
      </c>
      <c r="C194" s="3">
        <v>85</v>
      </c>
      <c r="D194" s="3">
        <v>7045.1</v>
      </c>
      <c r="E194" s="3">
        <v>5855.3</v>
      </c>
      <c r="F194" s="3">
        <v>5855.3</v>
      </c>
      <c r="G194" s="3">
        <v>0</v>
      </c>
      <c r="H194" s="3">
        <v>43</v>
      </c>
      <c r="I194" s="3">
        <v>84</v>
      </c>
      <c r="J194" s="3">
        <v>69.709999999999994</v>
      </c>
      <c r="K194" s="3">
        <v>50</v>
      </c>
      <c r="L194" s="3">
        <v>0</v>
      </c>
      <c r="M194" s="3">
        <v>1489</v>
      </c>
      <c r="N194" s="3">
        <v>1419</v>
      </c>
      <c r="O194" s="3">
        <v>70</v>
      </c>
      <c r="P194" s="3">
        <v>1482</v>
      </c>
      <c r="Q194" s="3">
        <v>0</v>
      </c>
      <c r="R194" s="3">
        <v>0</v>
      </c>
      <c r="S194" s="3">
        <v>0</v>
      </c>
      <c r="T194" s="3">
        <v>369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1257.2</v>
      </c>
      <c r="AD194" s="3">
        <v>276.3</v>
      </c>
      <c r="AE194" s="3">
        <v>1.5</v>
      </c>
      <c r="AF194" s="3">
        <v>1208.0999999999999</v>
      </c>
      <c r="AG194" s="3">
        <v>255</v>
      </c>
      <c r="AH194" s="3">
        <v>0</v>
      </c>
      <c r="AI194" s="3">
        <v>427</v>
      </c>
      <c r="AJ194" s="3">
        <v>230</v>
      </c>
      <c r="AK194" s="3">
        <v>0</v>
      </c>
      <c r="AL194" s="3">
        <v>0</v>
      </c>
      <c r="AM194" s="3">
        <v>0</v>
      </c>
      <c r="AN194" s="3">
        <v>0</v>
      </c>
      <c r="AO194" s="3">
        <v>531.29999999999995</v>
      </c>
      <c r="AP194" s="3">
        <v>0</v>
      </c>
      <c r="AQ194" s="3">
        <v>0</v>
      </c>
      <c r="AR194" s="3">
        <v>0</v>
      </c>
      <c r="AS194" s="3">
        <f>[1]!DataWeek[[#This Row],[美团外卖 Meituan Rev]]+[1]!DataWeek[[#This Row],[饿了么外卖 Eleme Rev]]+[1]!DataWeek[[#This Row],[食派士 Sherpas]]+[1]!DataWeek[[#This Row],[小程序支付 Mini App]]</f>
        <v>3875.78</v>
      </c>
      <c r="AT194" s="3">
        <f>[1]!DataWeek[[#This Row],[实收营业额]]-[1]!DataWeek[[#This Row],[ELE, MT, X]]</f>
        <v>1763.9999999999995</v>
      </c>
      <c r="AU194" s="3">
        <f>DataMonth[[#This Row],[实收营业额]]-DataMonth[[#This Row],[In Store]]</f>
        <v>4091.3000000000006</v>
      </c>
    </row>
    <row r="195" spans="1:47" x14ac:dyDescent="0.2">
      <c r="A195" s="8">
        <v>44387</v>
      </c>
      <c r="B195" s="3" t="s">
        <v>50</v>
      </c>
      <c r="C195" s="3">
        <v>45</v>
      </c>
      <c r="D195" s="3">
        <v>4671.5</v>
      </c>
      <c r="E195" s="3">
        <v>3921.63</v>
      </c>
      <c r="F195" s="3">
        <v>3921.63</v>
      </c>
      <c r="G195" s="3">
        <v>0</v>
      </c>
      <c r="H195" s="3">
        <v>17</v>
      </c>
      <c r="I195" s="3">
        <v>45</v>
      </c>
      <c r="J195" s="3">
        <v>87.15</v>
      </c>
      <c r="K195" s="3">
        <v>0</v>
      </c>
      <c r="L195" s="3">
        <v>0</v>
      </c>
      <c r="M195" s="3">
        <v>969</v>
      </c>
      <c r="N195" s="3">
        <v>835</v>
      </c>
      <c r="O195" s="3">
        <v>134</v>
      </c>
      <c r="P195" s="3">
        <v>817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1596.45</v>
      </c>
      <c r="AD195" s="3">
        <v>350.55</v>
      </c>
      <c r="AE195" s="3">
        <v>0.5</v>
      </c>
      <c r="AF195" s="3">
        <v>539.17999999999995</v>
      </c>
      <c r="AG195" s="3">
        <v>114.32</v>
      </c>
      <c r="AH195" s="3">
        <v>0</v>
      </c>
      <c r="AI195" s="3">
        <v>284.5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464.87</v>
      </c>
      <c r="AP195" s="3">
        <v>0</v>
      </c>
      <c r="AQ195" s="3">
        <v>0</v>
      </c>
      <c r="AR195" s="3">
        <v>0</v>
      </c>
      <c r="AS195" s="3">
        <f>[1]!DataWeek[[#This Row],[美团外卖 Meituan Rev]]+[1]!DataWeek[[#This Row],[饿了么外卖 Eleme Rev]]+[1]!DataWeek[[#This Row],[食派士 Sherpas]]+[1]!DataWeek[[#This Row],[小程序支付 Mini App]]</f>
        <v>3248.9799999999996</v>
      </c>
      <c r="AT195" s="3">
        <f>[1]!DataWeek[[#This Row],[实收营业额]]-[1]!DataWeek[[#This Row],[ELE, MT, X]]</f>
        <v>1117</v>
      </c>
      <c r="AU195" s="3">
        <f>DataMonth[[#This Row],[实收营业额]]-DataMonth[[#This Row],[In Store]]</f>
        <v>2804.63</v>
      </c>
    </row>
    <row r="196" spans="1:47" x14ac:dyDescent="0.2">
      <c r="A196" s="8">
        <v>44387</v>
      </c>
      <c r="B196" s="3" t="s">
        <v>51</v>
      </c>
      <c r="C196" s="3">
        <v>66</v>
      </c>
      <c r="D196" s="3">
        <v>5642.5</v>
      </c>
      <c r="E196" s="3">
        <v>4421.88</v>
      </c>
      <c r="F196" s="3">
        <v>4421.88</v>
      </c>
      <c r="G196" s="3">
        <v>0</v>
      </c>
      <c r="H196" s="3">
        <v>22</v>
      </c>
      <c r="I196" s="3">
        <v>66</v>
      </c>
      <c r="J196" s="3">
        <v>67</v>
      </c>
      <c r="K196" s="3">
        <v>0</v>
      </c>
      <c r="L196" s="3">
        <v>0</v>
      </c>
      <c r="M196" s="3">
        <v>742</v>
      </c>
      <c r="N196" s="3">
        <v>667</v>
      </c>
      <c r="O196" s="3">
        <v>75</v>
      </c>
      <c r="P196" s="3">
        <v>395</v>
      </c>
      <c r="Q196" s="3">
        <v>0</v>
      </c>
      <c r="R196" s="3">
        <v>0</v>
      </c>
      <c r="S196" s="3">
        <v>0</v>
      </c>
      <c r="T196" s="3">
        <v>286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2208.56</v>
      </c>
      <c r="AD196" s="3">
        <v>486.24</v>
      </c>
      <c r="AE196" s="3">
        <v>0</v>
      </c>
      <c r="AF196" s="3">
        <v>790.32</v>
      </c>
      <c r="AG196" s="3">
        <v>168.68</v>
      </c>
      <c r="AH196" s="3">
        <v>0</v>
      </c>
      <c r="AI196" s="3">
        <v>384.7</v>
      </c>
      <c r="AJ196" s="3">
        <v>181</v>
      </c>
      <c r="AK196" s="3">
        <v>0</v>
      </c>
      <c r="AL196" s="3">
        <v>0</v>
      </c>
      <c r="AM196" s="3">
        <v>0</v>
      </c>
      <c r="AN196" s="3">
        <v>0</v>
      </c>
      <c r="AO196" s="3">
        <v>654.91999999999996</v>
      </c>
      <c r="AP196" s="3">
        <v>0</v>
      </c>
      <c r="AQ196" s="3">
        <v>0</v>
      </c>
      <c r="AR196" s="3">
        <v>0</v>
      </c>
      <c r="AS196" s="3">
        <f>[1]!DataWeek[[#This Row],[美团外卖 Meituan Rev]]+[1]!DataWeek[[#This Row],[饿了么外卖 Eleme Rev]]+[1]!DataWeek[[#This Row],[食派士 Sherpas]]+[1]!DataWeek[[#This Row],[小程序支付 Mini App]]</f>
        <v>2729.92</v>
      </c>
      <c r="AT196" s="3">
        <f>[1]!DataWeek[[#This Row],[实收营业额]]-[1]!DataWeek[[#This Row],[ELE, MT, X]]</f>
        <v>780</v>
      </c>
      <c r="AU196" s="3">
        <f>DataMonth[[#This Row],[实收营业额]]-DataMonth[[#This Row],[In Store]]</f>
        <v>3641.88</v>
      </c>
    </row>
    <row r="197" spans="1:47" x14ac:dyDescent="0.2">
      <c r="A197" s="8">
        <v>44387</v>
      </c>
      <c r="B197" s="3" t="s">
        <v>52</v>
      </c>
      <c r="C197" s="3">
        <v>93</v>
      </c>
      <c r="D197" s="3">
        <v>8379.34</v>
      </c>
      <c r="E197" s="3">
        <v>6293.48</v>
      </c>
      <c r="F197" s="3">
        <v>6293.48</v>
      </c>
      <c r="G197" s="3">
        <v>0</v>
      </c>
      <c r="H197" s="3">
        <v>10</v>
      </c>
      <c r="I197" s="3">
        <v>92</v>
      </c>
      <c r="J197" s="3">
        <v>68.41</v>
      </c>
      <c r="K197" s="3">
        <v>0</v>
      </c>
      <c r="L197" s="3">
        <v>0</v>
      </c>
      <c r="M197" s="3">
        <v>424</v>
      </c>
      <c r="N197" s="3">
        <v>232</v>
      </c>
      <c r="O197" s="3">
        <v>192</v>
      </c>
      <c r="P197" s="3">
        <v>287</v>
      </c>
      <c r="Q197" s="3">
        <v>0</v>
      </c>
      <c r="R197" s="3">
        <v>0</v>
      </c>
      <c r="S197" s="3">
        <v>0</v>
      </c>
      <c r="T197" s="3">
        <v>174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3459.19</v>
      </c>
      <c r="AD197" s="3">
        <v>770.35</v>
      </c>
      <c r="AE197" s="3">
        <v>2</v>
      </c>
      <c r="AF197" s="3">
        <v>1949.29</v>
      </c>
      <c r="AG197" s="3">
        <v>412.71</v>
      </c>
      <c r="AH197" s="3">
        <v>0</v>
      </c>
      <c r="AI197" s="3">
        <v>851.8</v>
      </c>
      <c r="AJ197" s="3">
        <v>49</v>
      </c>
      <c r="AK197" s="3">
        <v>0</v>
      </c>
      <c r="AL197" s="3">
        <v>0</v>
      </c>
      <c r="AM197" s="3">
        <v>0</v>
      </c>
      <c r="AN197" s="3">
        <v>0</v>
      </c>
      <c r="AO197" s="3">
        <v>1183.06</v>
      </c>
      <c r="AP197" s="3">
        <v>0</v>
      </c>
      <c r="AQ197" s="3">
        <v>0</v>
      </c>
      <c r="AR197" s="3">
        <v>0</v>
      </c>
      <c r="AS197" s="3">
        <f>[1]!DataWeek[[#This Row],[美团外卖 Meituan Rev]]+[1]!DataWeek[[#This Row],[饿了么外卖 Eleme Rev]]+[1]!DataWeek[[#This Row],[食派士 Sherpas]]+[1]!DataWeek[[#This Row],[小程序支付 Mini App]]</f>
        <v>6579.9800000000005</v>
      </c>
      <c r="AT197" s="3">
        <f>[1]!DataWeek[[#This Row],[实收营业额]]-[1]!DataWeek[[#This Row],[ELE, MT, X]]</f>
        <v>542.99999999999909</v>
      </c>
      <c r="AU197" s="3">
        <f>DataMonth[[#This Row],[实收营业额]]-DataMonth[[#This Row],[In Store]]</f>
        <v>5750.4800000000005</v>
      </c>
    </row>
    <row r="198" spans="1:47" x14ac:dyDescent="0.2">
      <c r="A198" s="8">
        <v>44387</v>
      </c>
      <c r="B198" s="3" t="s">
        <v>53</v>
      </c>
      <c r="C198" s="3">
        <v>82</v>
      </c>
      <c r="D198" s="3">
        <v>7063.5</v>
      </c>
      <c r="E198" s="3">
        <v>5405.91</v>
      </c>
      <c r="F198" s="3">
        <v>5405.91</v>
      </c>
      <c r="G198" s="3">
        <v>0</v>
      </c>
      <c r="H198" s="3">
        <v>14</v>
      </c>
      <c r="I198" s="3">
        <v>82</v>
      </c>
      <c r="J198" s="3">
        <v>65.930000000000007</v>
      </c>
      <c r="K198" s="3">
        <v>45</v>
      </c>
      <c r="L198" s="3">
        <v>0</v>
      </c>
      <c r="M198" s="3">
        <v>465</v>
      </c>
      <c r="N198" s="3">
        <v>430</v>
      </c>
      <c r="O198" s="3">
        <v>35</v>
      </c>
      <c r="P198" s="3">
        <v>551</v>
      </c>
      <c r="Q198" s="3">
        <v>0</v>
      </c>
      <c r="R198" s="3">
        <v>0</v>
      </c>
      <c r="S198" s="3">
        <v>0</v>
      </c>
      <c r="T198" s="3">
        <v>71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2031.2</v>
      </c>
      <c r="AD198" s="3">
        <v>448.3</v>
      </c>
      <c r="AE198" s="3">
        <v>2.5</v>
      </c>
      <c r="AF198" s="3">
        <v>2242.71</v>
      </c>
      <c r="AG198" s="3">
        <v>472.89</v>
      </c>
      <c r="AH198" s="3">
        <v>0</v>
      </c>
      <c r="AI198" s="3">
        <v>639.9</v>
      </c>
      <c r="AJ198" s="3">
        <v>94</v>
      </c>
      <c r="AK198" s="3">
        <v>0</v>
      </c>
      <c r="AL198" s="3">
        <v>0</v>
      </c>
      <c r="AM198" s="3">
        <v>0</v>
      </c>
      <c r="AN198" s="3">
        <v>0</v>
      </c>
      <c r="AO198" s="3">
        <v>921.19</v>
      </c>
      <c r="AP198" s="3">
        <v>0</v>
      </c>
      <c r="AQ198" s="3">
        <v>0</v>
      </c>
      <c r="AR198" s="3">
        <v>0</v>
      </c>
      <c r="AS198" s="3">
        <f>[1]!DataWeek[[#This Row],[美团外卖 Meituan Rev]]+[1]!DataWeek[[#This Row],[饿了么外卖 Eleme Rev]]+[1]!DataWeek[[#This Row],[食派士 Sherpas]]+[1]!DataWeek[[#This Row],[小程序支付 Mini App]]</f>
        <v>4839.25</v>
      </c>
      <c r="AT198" s="3">
        <f>[1]!DataWeek[[#This Row],[实收营业额]]-[1]!DataWeek[[#This Row],[ELE, MT, X]]</f>
        <v>1012</v>
      </c>
      <c r="AU198" s="3">
        <f>DataMonth[[#This Row],[实收营业额]]-DataMonth[[#This Row],[In Store]]</f>
        <v>4393.91</v>
      </c>
    </row>
    <row r="199" spans="1:47" x14ac:dyDescent="0.2">
      <c r="A199" s="8">
        <v>44387</v>
      </c>
      <c r="B199" s="3" t="s">
        <v>54</v>
      </c>
      <c r="C199" s="3">
        <v>74</v>
      </c>
      <c r="D199" s="3">
        <v>7389</v>
      </c>
      <c r="E199" s="3">
        <v>5817.42</v>
      </c>
      <c r="F199" s="3">
        <v>5817.42</v>
      </c>
      <c r="G199" s="3">
        <v>0</v>
      </c>
      <c r="H199" s="3">
        <v>15</v>
      </c>
      <c r="I199" s="3">
        <v>74</v>
      </c>
      <c r="J199" s="3">
        <v>78.61</v>
      </c>
      <c r="K199" s="3">
        <v>74</v>
      </c>
      <c r="L199" s="3">
        <v>0</v>
      </c>
      <c r="M199" s="3">
        <v>463</v>
      </c>
      <c r="N199" s="3">
        <v>390</v>
      </c>
      <c r="O199" s="3">
        <v>73</v>
      </c>
      <c r="P199" s="3">
        <v>319</v>
      </c>
      <c r="Q199" s="3">
        <v>0</v>
      </c>
      <c r="R199" s="3">
        <v>0</v>
      </c>
      <c r="S199" s="3">
        <v>0</v>
      </c>
      <c r="T199" s="3">
        <v>457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3616.69</v>
      </c>
      <c r="AD199" s="3">
        <v>848.61</v>
      </c>
      <c r="AE199" s="3">
        <v>0.5</v>
      </c>
      <c r="AF199" s="3">
        <v>887.73</v>
      </c>
      <c r="AG199" s="3">
        <v>189.77</v>
      </c>
      <c r="AH199" s="3">
        <v>0</v>
      </c>
      <c r="AI199" s="3">
        <v>532.70000000000005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1038.3800000000001</v>
      </c>
      <c r="AP199" s="3">
        <v>3</v>
      </c>
      <c r="AQ199" s="3">
        <v>0</v>
      </c>
      <c r="AR199" s="3">
        <v>0</v>
      </c>
      <c r="AS199" s="3">
        <f>[1]!DataWeek[[#This Row],[美团外卖 Meituan Rev]]+[1]!DataWeek[[#This Row],[饿了么外卖 Eleme Rev]]+[1]!DataWeek[[#This Row],[食派士 Sherpas]]+[1]!DataWeek[[#This Row],[小程序支付 Mini App]]</f>
        <v>3811.97</v>
      </c>
      <c r="AT199" s="3">
        <f>[1]!DataWeek[[#This Row],[实收营业额]]-[1]!DataWeek[[#This Row],[ELE, MT, X]]</f>
        <v>1355.0000000000005</v>
      </c>
      <c r="AU199" s="3">
        <f>DataMonth[[#This Row],[实收营业额]]-DataMonth[[#This Row],[In Store]]</f>
        <v>4462.42</v>
      </c>
    </row>
    <row r="200" spans="1:47" x14ac:dyDescent="0.2">
      <c r="A200" s="8">
        <v>44387</v>
      </c>
      <c r="B200" s="3" t="s">
        <v>55</v>
      </c>
      <c r="C200" s="3">
        <v>42</v>
      </c>
      <c r="D200" s="3">
        <v>3393.5</v>
      </c>
      <c r="E200" s="3">
        <v>2487.56</v>
      </c>
      <c r="F200" s="3">
        <v>2487.56</v>
      </c>
      <c r="G200" s="3">
        <v>0</v>
      </c>
      <c r="H200" s="3">
        <v>1</v>
      </c>
      <c r="I200" s="3">
        <v>42</v>
      </c>
      <c r="J200" s="3">
        <v>59.23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96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1884.47</v>
      </c>
      <c r="AD200" s="3">
        <v>442.23</v>
      </c>
      <c r="AE200" s="3">
        <v>0.5</v>
      </c>
      <c r="AF200" s="3">
        <v>507.09</v>
      </c>
      <c r="AG200" s="3">
        <v>102.41</v>
      </c>
      <c r="AH200" s="3">
        <v>0</v>
      </c>
      <c r="AI200" s="3">
        <v>360.8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544.64</v>
      </c>
      <c r="AP200" s="3">
        <v>0</v>
      </c>
      <c r="AQ200" s="3">
        <v>0</v>
      </c>
      <c r="AR200" s="3">
        <v>0</v>
      </c>
      <c r="AS200" s="3">
        <f>[1]!DataWeek[[#This Row],[美团外卖 Meituan Rev]]+[1]!DataWeek[[#This Row],[饿了么外卖 Eleme Rev]]+[1]!DataWeek[[#This Row],[食派士 Sherpas]]+[1]!DataWeek[[#This Row],[小程序支付 Mini App]]</f>
        <v>3905.37</v>
      </c>
      <c r="AT200" s="3">
        <f>[1]!DataWeek[[#This Row],[实收营业额]]-[1]!DataWeek[[#This Row],[ELE, MT, X]]</f>
        <v>0</v>
      </c>
      <c r="AU200" s="3">
        <f>DataMonth[[#This Row],[实收营业额]]-DataMonth[[#This Row],[In Store]]</f>
        <v>2487.56</v>
      </c>
    </row>
    <row r="201" spans="1:47" x14ac:dyDescent="0.2">
      <c r="A201" s="8">
        <v>44386</v>
      </c>
      <c r="B201" s="3" t="s">
        <v>47</v>
      </c>
      <c r="C201" s="3">
        <v>38</v>
      </c>
      <c r="D201" s="3">
        <v>3211.5</v>
      </c>
      <c r="E201" s="3">
        <v>2388.14</v>
      </c>
      <c r="F201" s="3">
        <v>2388.14</v>
      </c>
      <c r="G201" s="3">
        <v>0</v>
      </c>
      <c r="H201" s="3">
        <v>7</v>
      </c>
      <c r="I201" s="3">
        <v>38</v>
      </c>
      <c r="J201" s="3">
        <v>62.85</v>
      </c>
      <c r="K201" s="3">
        <v>42</v>
      </c>
      <c r="L201" s="3">
        <v>0</v>
      </c>
      <c r="M201" s="3">
        <v>120</v>
      </c>
      <c r="N201" s="3">
        <v>120</v>
      </c>
      <c r="O201" s="3">
        <v>0</v>
      </c>
      <c r="P201" s="3">
        <v>45</v>
      </c>
      <c r="Q201" s="3">
        <v>0</v>
      </c>
      <c r="R201" s="3">
        <v>0</v>
      </c>
      <c r="S201" s="3">
        <v>0</v>
      </c>
      <c r="T201" s="3">
        <v>163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1414.49</v>
      </c>
      <c r="AD201" s="3">
        <v>312.04000000000002</v>
      </c>
      <c r="AE201" s="3">
        <v>0.5</v>
      </c>
      <c r="AF201" s="3">
        <v>603.65</v>
      </c>
      <c r="AG201" s="3">
        <v>131.05000000000001</v>
      </c>
      <c r="AH201" s="3">
        <v>0</v>
      </c>
      <c r="AI201" s="3">
        <v>313.77</v>
      </c>
      <c r="AJ201" s="3">
        <v>66</v>
      </c>
      <c r="AK201" s="3">
        <v>0</v>
      </c>
      <c r="AL201" s="3">
        <v>0</v>
      </c>
      <c r="AM201" s="3">
        <v>0</v>
      </c>
      <c r="AN201" s="3">
        <v>0</v>
      </c>
      <c r="AO201" s="3">
        <v>443.09</v>
      </c>
      <c r="AP201" s="3">
        <v>0</v>
      </c>
      <c r="AQ201" s="3">
        <v>0</v>
      </c>
      <c r="AR201" s="3">
        <v>0</v>
      </c>
      <c r="AS201" s="3">
        <f>[1]!DataWeek[[#This Row],[美团外卖 Meituan Rev]]+[1]!DataWeek[[#This Row],[饿了么外卖 Eleme Rev]]+[1]!DataWeek[[#This Row],[食派士 Sherpas]]+[1]!DataWeek[[#This Row],[小程序支付 Mini App]]</f>
        <v>1173.25</v>
      </c>
      <c r="AT201" s="3">
        <f>[1]!DataWeek[[#This Row],[实收营业额]]-[1]!DataWeek[[#This Row],[ELE, MT, X]]</f>
        <v>162</v>
      </c>
      <c r="AU201" s="3">
        <f>DataMonth[[#This Row],[实收营业额]]-DataMonth[[#This Row],[In Store]]</f>
        <v>2226.14</v>
      </c>
    </row>
    <row r="202" spans="1:47" x14ac:dyDescent="0.2">
      <c r="A202" s="8">
        <v>44386</v>
      </c>
      <c r="B202" s="3" t="s">
        <v>48</v>
      </c>
      <c r="C202" s="3">
        <v>21</v>
      </c>
      <c r="D202" s="3">
        <v>1526.94</v>
      </c>
      <c r="E202" s="3">
        <v>1112.08</v>
      </c>
      <c r="F202" s="3">
        <v>1112.08</v>
      </c>
      <c r="G202" s="3">
        <v>0</v>
      </c>
      <c r="H202" s="3">
        <v>1</v>
      </c>
      <c r="I202" s="3">
        <v>20</v>
      </c>
      <c r="J202" s="3">
        <v>55.6</v>
      </c>
      <c r="K202" s="3">
        <v>0</v>
      </c>
      <c r="L202" s="3">
        <v>0</v>
      </c>
      <c r="M202" s="3">
        <v>10</v>
      </c>
      <c r="N202" s="3">
        <v>0</v>
      </c>
      <c r="O202" s="3">
        <v>10</v>
      </c>
      <c r="P202" s="3">
        <v>0</v>
      </c>
      <c r="Q202" s="3">
        <v>52</v>
      </c>
      <c r="R202" s="3">
        <v>52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687.88</v>
      </c>
      <c r="AD202" s="3">
        <v>151.12</v>
      </c>
      <c r="AE202" s="3">
        <v>0.5</v>
      </c>
      <c r="AF202" s="3">
        <v>362.2</v>
      </c>
      <c r="AG202" s="3">
        <v>79.739999999999995</v>
      </c>
      <c r="AH202" s="3">
        <v>0</v>
      </c>
      <c r="AI202" s="3">
        <v>183.5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230.86</v>
      </c>
      <c r="AP202" s="3">
        <v>3</v>
      </c>
      <c r="AQ202" s="3">
        <v>0</v>
      </c>
      <c r="AR202" s="3">
        <v>0</v>
      </c>
      <c r="AS202" s="3">
        <f>[1]!DataWeek[[#This Row],[美团外卖 Meituan Rev]]+[1]!DataWeek[[#This Row],[饿了么外卖 Eleme Rev]]+[1]!DataWeek[[#This Row],[食派士 Sherpas]]+[1]!DataWeek[[#This Row],[小程序支付 Mini App]]</f>
        <v>1970.83</v>
      </c>
      <c r="AT202" s="3">
        <f>[1]!DataWeek[[#This Row],[实收营业额]]-[1]!DataWeek[[#This Row],[ELE, MT, X]]</f>
        <v>0</v>
      </c>
      <c r="AU202" s="3">
        <f>DataMonth[[#This Row],[实收营业额]]-DataMonth[[#This Row],[In Store]]</f>
        <v>1112.08</v>
      </c>
    </row>
    <row r="203" spans="1:47" x14ac:dyDescent="0.2">
      <c r="A203" s="8">
        <v>44386</v>
      </c>
      <c r="B203" s="3" t="s">
        <v>49</v>
      </c>
      <c r="C203" s="3">
        <v>103</v>
      </c>
      <c r="D203" s="3">
        <v>7656.5</v>
      </c>
      <c r="E203" s="3">
        <v>5554.77</v>
      </c>
      <c r="F203" s="3">
        <v>5554.77</v>
      </c>
      <c r="G203" s="3">
        <v>0</v>
      </c>
      <c r="H203" s="3">
        <v>50</v>
      </c>
      <c r="I203" s="3">
        <v>103</v>
      </c>
      <c r="J203" s="3">
        <v>53.93</v>
      </c>
      <c r="K203" s="3">
        <v>0</v>
      </c>
      <c r="L203" s="3">
        <v>0</v>
      </c>
      <c r="M203" s="3">
        <v>1194</v>
      </c>
      <c r="N203" s="3">
        <v>1184</v>
      </c>
      <c r="O203" s="3">
        <v>10</v>
      </c>
      <c r="P203" s="3">
        <v>669</v>
      </c>
      <c r="Q203" s="3">
        <v>0</v>
      </c>
      <c r="R203" s="3">
        <v>0</v>
      </c>
      <c r="S203" s="3">
        <v>0</v>
      </c>
      <c r="T203" s="3">
        <v>600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2090</v>
      </c>
      <c r="AD203" s="3">
        <v>459</v>
      </c>
      <c r="AE203" s="3">
        <v>1</v>
      </c>
      <c r="AF203" s="3">
        <v>1001.77</v>
      </c>
      <c r="AG203" s="3">
        <v>215.43</v>
      </c>
      <c r="AH203" s="3">
        <v>0</v>
      </c>
      <c r="AI203" s="3">
        <v>666.3</v>
      </c>
      <c r="AJ203" s="3">
        <v>760</v>
      </c>
      <c r="AK203" s="3">
        <v>0</v>
      </c>
      <c r="AL203" s="3">
        <v>0</v>
      </c>
      <c r="AM203" s="3">
        <v>0</v>
      </c>
      <c r="AN203" s="3">
        <v>0</v>
      </c>
      <c r="AO203" s="3">
        <v>674.43</v>
      </c>
      <c r="AP203" s="3">
        <v>0</v>
      </c>
      <c r="AQ203" s="3">
        <v>0</v>
      </c>
      <c r="AR203" s="3">
        <v>0</v>
      </c>
      <c r="AS203" s="3">
        <f>[1]!DataWeek[[#This Row],[美团外卖 Meituan Rev]]+[1]!DataWeek[[#This Row],[饿了么外卖 Eleme Rev]]+[1]!DataWeek[[#This Row],[食派士 Sherpas]]+[1]!DataWeek[[#This Row],[小程序支付 Mini App]]</f>
        <v>3106.33</v>
      </c>
      <c r="AT203" s="3">
        <f>[1]!DataWeek[[#This Row],[实收营业额]]-[1]!DataWeek[[#This Row],[ELE, MT, X]]</f>
        <v>2573</v>
      </c>
      <c r="AU203" s="3">
        <f>DataMonth[[#This Row],[实收营业额]]-DataMonth[[#This Row],[In Store]]</f>
        <v>2981.7700000000004</v>
      </c>
    </row>
    <row r="204" spans="1:47" x14ac:dyDescent="0.2">
      <c r="A204" s="8">
        <v>44386</v>
      </c>
      <c r="B204" s="3" t="s">
        <v>50</v>
      </c>
      <c r="C204" s="3">
        <v>85</v>
      </c>
      <c r="D204" s="3">
        <v>6270.5</v>
      </c>
      <c r="E204" s="3">
        <v>4983.5</v>
      </c>
      <c r="F204" s="3">
        <v>4983.5</v>
      </c>
      <c r="G204" s="3">
        <v>0</v>
      </c>
      <c r="H204" s="3">
        <v>30</v>
      </c>
      <c r="I204" s="3">
        <v>83</v>
      </c>
      <c r="J204" s="3">
        <v>60.04</v>
      </c>
      <c r="K204" s="3">
        <v>98</v>
      </c>
      <c r="L204" s="3">
        <v>0</v>
      </c>
      <c r="M204" s="3">
        <v>735</v>
      </c>
      <c r="N204" s="3">
        <v>444</v>
      </c>
      <c r="O204" s="3">
        <v>291</v>
      </c>
      <c r="P204" s="3">
        <v>430</v>
      </c>
      <c r="Q204" s="3">
        <v>265</v>
      </c>
      <c r="R204" s="3">
        <v>265</v>
      </c>
      <c r="S204" s="3">
        <v>0</v>
      </c>
      <c r="T204" s="3">
        <v>267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2059.9499999999998</v>
      </c>
      <c r="AD204" s="3">
        <v>455.05</v>
      </c>
      <c r="AE204" s="3">
        <v>2.5</v>
      </c>
      <c r="AF204" s="3">
        <v>1128.55</v>
      </c>
      <c r="AG204" s="3">
        <v>224.45</v>
      </c>
      <c r="AH204" s="3">
        <v>0</v>
      </c>
      <c r="AI204" s="3">
        <v>560</v>
      </c>
      <c r="AJ204" s="3">
        <v>45</v>
      </c>
      <c r="AK204" s="3">
        <v>0</v>
      </c>
      <c r="AL204" s="3">
        <v>147</v>
      </c>
      <c r="AM204" s="3">
        <v>0</v>
      </c>
      <c r="AN204" s="3">
        <v>0</v>
      </c>
      <c r="AO204" s="3">
        <v>679.5</v>
      </c>
      <c r="AP204" s="3">
        <v>3</v>
      </c>
      <c r="AQ204" s="3">
        <v>0</v>
      </c>
      <c r="AR204" s="3">
        <v>0</v>
      </c>
      <c r="AS204" s="3">
        <f>[1]!DataWeek[[#This Row],[美团外卖 Meituan Rev]]+[1]!DataWeek[[#This Row],[饿了么外卖 Eleme Rev]]+[1]!DataWeek[[#This Row],[食派士 Sherpas]]+[1]!DataWeek[[#This Row],[小程序支付 Mini App]]</f>
        <v>4071.87</v>
      </c>
      <c r="AT204" s="3">
        <f>[1]!DataWeek[[#This Row],[实收营业额]]-[1]!DataWeek[[#This Row],[ELE, MT, X]]</f>
        <v>1920</v>
      </c>
      <c r="AU204" s="3">
        <f>DataMonth[[#This Row],[实收营业额]]-DataMonth[[#This Row],[In Store]]</f>
        <v>3063.5</v>
      </c>
    </row>
    <row r="205" spans="1:47" x14ac:dyDescent="0.2">
      <c r="A205" s="8">
        <v>44386</v>
      </c>
      <c r="B205" s="3" t="s">
        <v>51</v>
      </c>
      <c r="C205" s="3">
        <v>65</v>
      </c>
      <c r="D205" s="3">
        <v>5219</v>
      </c>
      <c r="E205" s="3">
        <v>4111.6099999999997</v>
      </c>
      <c r="F205" s="3">
        <v>4111.6099999999997</v>
      </c>
      <c r="G205" s="3">
        <v>0</v>
      </c>
      <c r="H205" s="3">
        <v>24</v>
      </c>
      <c r="I205" s="3">
        <v>65</v>
      </c>
      <c r="J205" s="3">
        <v>63.26</v>
      </c>
      <c r="K205" s="3">
        <v>0</v>
      </c>
      <c r="L205" s="3">
        <v>0</v>
      </c>
      <c r="M205" s="3">
        <v>610</v>
      </c>
      <c r="N205" s="3">
        <v>610</v>
      </c>
      <c r="O205" s="3">
        <v>0</v>
      </c>
      <c r="P205" s="3">
        <v>371</v>
      </c>
      <c r="Q205" s="3">
        <v>0</v>
      </c>
      <c r="R205" s="3">
        <v>0</v>
      </c>
      <c r="S205" s="3">
        <v>0</v>
      </c>
      <c r="T205" s="3">
        <v>369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1975.22</v>
      </c>
      <c r="AD205" s="3">
        <v>433.58</v>
      </c>
      <c r="AE205" s="3">
        <v>0</v>
      </c>
      <c r="AF205" s="3">
        <v>786.39</v>
      </c>
      <c r="AG205" s="3">
        <v>167.61</v>
      </c>
      <c r="AH205" s="3">
        <v>0</v>
      </c>
      <c r="AI205" s="3">
        <v>408.2</v>
      </c>
      <c r="AJ205" s="3">
        <v>98</v>
      </c>
      <c r="AK205" s="3">
        <v>0</v>
      </c>
      <c r="AL205" s="3">
        <v>0</v>
      </c>
      <c r="AM205" s="3">
        <v>0</v>
      </c>
      <c r="AN205" s="3">
        <v>0</v>
      </c>
      <c r="AO205" s="3">
        <v>601.19000000000005</v>
      </c>
      <c r="AP205" s="3">
        <v>0</v>
      </c>
      <c r="AQ205" s="3">
        <v>0</v>
      </c>
      <c r="AR205" s="3">
        <v>0</v>
      </c>
      <c r="AS205" s="3">
        <f>[1]!DataWeek[[#This Row],[美团外卖 Meituan Rev]]+[1]!DataWeek[[#This Row],[饿了么外卖 Eleme Rev]]+[1]!DataWeek[[#This Row],[食派士 Sherpas]]+[1]!DataWeek[[#This Row],[小程序支付 Mini App]]</f>
        <v>3140.55</v>
      </c>
      <c r="AT205" s="3">
        <f>[1]!DataWeek[[#This Row],[实收营业额]]-[1]!DataWeek[[#This Row],[ELE, MT, X]]</f>
        <v>1101</v>
      </c>
      <c r="AU205" s="3">
        <f>DataMonth[[#This Row],[实收营业额]]-DataMonth[[#This Row],[In Store]]</f>
        <v>3010.6099999999997</v>
      </c>
    </row>
    <row r="206" spans="1:47" x14ac:dyDescent="0.2">
      <c r="A206" s="8">
        <v>44386</v>
      </c>
      <c r="B206" s="3" t="s">
        <v>52</v>
      </c>
      <c r="C206" s="3">
        <v>98</v>
      </c>
      <c r="D206" s="3">
        <v>7146</v>
      </c>
      <c r="E206" s="3">
        <v>5377.98</v>
      </c>
      <c r="F206" s="3">
        <v>5377.98</v>
      </c>
      <c r="G206" s="3">
        <v>0</v>
      </c>
      <c r="H206" s="3">
        <v>17</v>
      </c>
      <c r="I206" s="3">
        <v>96</v>
      </c>
      <c r="J206" s="3">
        <v>56.02</v>
      </c>
      <c r="K206" s="3">
        <v>0</v>
      </c>
      <c r="L206" s="3">
        <v>0</v>
      </c>
      <c r="M206" s="3">
        <v>509</v>
      </c>
      <c r="N206" s="3">
        <v>327</v>
      </c>
      <c r="O206" s="3">
        <v>182</v>
      </c>
      <c r="P206" s="3">
        <v>208</v>
      </c>
      <c r="Q206" s="3">
        <v>0</v>
      </c>
      <c r="R206" s="3">
        <v>0</v>
      </c>
      <c r="S206" s="3">
        <v>0</v>
      </c>
      <c r="T206" s="3">
        <v>310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2654.09</v>
      </c>
      <c r="AD206" s="3">
        <v>582.71</v>
      </c>
      <c r="AE206" s="3">
        <v>0.5</v>
      </c>
      <c r="AF206" s="3">
        <v>1696.89</v>
      </c>
      <c r="AG206" s="3">
        <v>362.11</v>
      </c>
      <c r="AH206" s="3">
        <v>0</v>
      </c>
      <c r="AI206" s="3">
        <v>822.7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944.82</v>
      </c>
      <c r="AP206" s="3">
        <v>0</v>
      </c>
      <c r="AQ206" s="3">
        <v>0</v>
      </c>
      <c r="AR206" s="3">
        <v>0</v>
      </c>
      <c r="AS206" s="3">
        <f>[1]!DataWeek[[#This Row],[美团外卖 Meituan Rev]]+[1]!DataWeek[[#This Row],[饿了么外卖 Eleme Rev]]+[1]!DataWeek[[#This Row],[食派士 Sherpas]]+[1]!DataWeek[[#This Row],[小程序支付 Mini App]]</f>
        <v>5781.13</v>
      </c>
      <c r="AT206" s="3">
        <f>[1]!DataWeek[[#This Row],[实收营业额]]-[1]!DataWeek[[#This Row],[ELE, MT, X]]</f>
        <v>441</v>
      </c>
      <c r="AU206" s="3">
        <f>DataMonth[[#This Row],[实收营业额]]-DataMonth[[#This Row],[In Store]]</f>
        <v>4936.9799999999996</v>
      </c>
    </row>
    <row r="207" spans="1:47" x14ac:dyDescent="0.2">
      <c r="A207" s="8">
        <v>44386</v>
      </c>
      <c r="B207" s="3" t="s">
        <v>53</v>
      </c>
      <c r="C207" s="3">
        <v>85</v>
      </c>
      <c r="D207" s="3">
        <v>6261</v>
      </c>
      <c r="E207" s="3">
        <v>4766.3</v>
      </c>
      <c r="F207" s="3">
        <v>4766.3</v>
      </c>
      <c r="G207" s="3">
        <v>0</v>
      </c>
      <c r="H207" s="3">
        <v>25</v>
      </c>
      <c r="I207" s="3">
        <v>85</v>
      </c>
      <c r="J207" s="3">
        <v>56.07</v>
      </c>
      <c r="K207" s="3">
        <v>0</v>
      </c>
      <c r="L207" s="3">
        <v>0</v>
      </c>
      <c r="M207" s="3">
        <v>600</v>
      </c>
      <c r="N207" s="3">
        <v>548</v>
      </c>
      <c r="O207" s="3">
        <v>52</v>
      </c>
      <c r="P207" s="3">
        <v>676</v>
      </c>
      <c r="Q207" s="3">
        <v>0</v>
      </c>
      <c r="R207" s="3">
        <v>0</v>
      </c>
      <c r="S207" s="3">
        <v>0</v>
      </c>
      <c r="T207" s="3">
        <v>132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2223.48</v>
      </c>
      <c r="AD207" s="3">
        <v>489.52</v>
      </c>
      <c r="AE207" s="3">
        <v>3</v>
      </c>
      <c r="AF207" s="3">
        <v>1134.82</v>
      </c>
      <c r="AG207" s="3">
        <v>242.28</v>
      </c>
      <c r="AH207" s="3">
        <v>0</v>
      </c>
      <c r="AI207" s="3">
        <v>616.9</v>
      </c>
      <c r="AJ207" s="3">
        <v>143</v>
      </c>
      <c r="AK207" s="3">
        <v>0</v>
      </c>
      <c r="AL207" s="3">
        <v>0</v>
      </c>
      <c r="AM207" s="3">
        <v>0</v>
      </c>
      <c r="AN207" s="3">
        <v>0</v>
      </c>
      <c r="AO207" s="3">
        <v>731.8</v>
      </c>
      <c r="AP207" s="3">
        <v>0</v>
      </c>
      <c r="AQ207" s="3">
        <v>0</v>
      </c>
      <c r="AR207" s="3">
        <v>0</v>
      </c>
      <c r="AS207" s="3">
        <f>[1]!DataWeek[[#This Row],[美团外卖 Meituan Rev]]+[1]!DataWeek[[#This Row],[饿了么外卖 Eleme Rev]]+[1]!DataWeek[[#This Row],[食派士 Sherpas]]+[1]!DataWeek[[#This Row],[小程序支付 Mini App]]</f>
        <v>4104.09</v>
      </c>
      <c r="AT207" s="3">
        <f>[1]!DataWeek[[#This Row],[实收营业额]]-[1]!DataWeek[[#This Row],[ELE, MT, X]]</f>
        <v>1015</v>
      </c>
      <c r="AU207" s="3">
        <f>DataMonth[[#This Row],[实收营业额]]-DataMonth[[#This Row],[In Store]]</f>
        <v>3751.3</v>
      </c>
    </row>
    <row r="208" spans="1:47" x14ac:dyDescent="0.2">
      <c r="A208" s="8">
        <v>44386</v>
      </c>
      <c r="B208" s="3" t="s">
        <v>54</v>
      </c>
      <c r="C208" s="3">
        <v>81</v>
      </c>
      <c r="D208" s="3">
        <v>5681.5</v>
      </c>
      <c r="E208" s="3">
        <v>4581.72</v>
      </c>
      <c r="F208" s="3">
        <v>4581.72</v>
      </c>
      <c r="G208" s="3">
        <v>0</v>
      </c>
      <c r="H208" s="3">
        <v>31</v>
      </c>
      <c r="I208" s="3">
        <v>81</v>
      </c>
      <c r="J208" s="3">
        <v>56.56</v>
      </c>
      <c r="K208" s="3">
        <v>0</v>
      </c>
      <c r="L208" s="3">
        <v>0</v>
      </c>
      <c r="M208" s="3">
        <v>1075</v>
      </c>
      <c r="N208" s="3">
        <v>701</v>
      </c>
      <c r="O208" s="3">
        <v>374</v>
      </c>
      <c r="P208" s="3">
        <v>663</v>
      </c>
      <c r="Q208" s="3">
        <v>0</v>
      </c>
      <c r="R208" s="3">
        <v>0</v>
      </c>
      <c r="S208" s="3">
        <v>0</v>
      </c>
      <c r="T208" s="3">
        <v>477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1761.59</v>
      </c>
      <c r="AD208" s="3">
        <v>413.91</v>
      </c>
      <c r="AE208" s="3">
        <v>2.5</v>
      </c>
      <c r="AF208" s="3">
        <v>605.13</v>
      </c>
      <c r="AG208" s="3">
        <v>126.37</v>
      </c>
      <c r="AH208" s="3">
        <v>0</v>
      </c>
      <c r="AI208" s="3">
        <v>537</v>
      </c>
      <c r="AJ208" s="3">
        <v>20</v>
      </c>
      <c r="AK208" s="3">
        <v>0</v>
      </c>
      <c r="AL208" s="3">
        <v>0</v>
      </c>
      <c r="AM208" s="3">
        <v>0</v>
      </c>
      <c r="AN208" s="3">
        <v>0</v>
      </c>
      <c r="AO208" s="3">
        <v>540.28</v>
      </c>
      <c r="AP208" s="3">
        <v>3</v>
      </c>
      <c r="AQ208" s="3">
        <v>0</v>
      </c>
      <c r="AR208" s="3">
        <v>0</v>
      </c>
      <c r="AS208" s="3">
        <f>[1]!DataWeek[[#This Row],[美团外卖 Meituan Rev]]+[1]!DataWeek[[#This Row],[饿了么外卖 Eleme Rev]]+[1]!DataWeek[[#This Row],[食派士 Sherpas]]+[1]!DataWeek[[#This Row],[小程序支付 Mini App]]</f>
        <v>3723.4700000000003</v>
      </c>
      <c r="AT208" s="3">
        <f>[1]!DataWeek[[#This Row],[实收营业额]]-[1]!DataWeek[[#This Row],[ELE, MT, X]]</f>
        <v>1432</v>
      </c>
      <c r="AU208" s="3">
        <f>DataMonth[[#This Row],[实收营业额]]-DataMonth[[#This Row],[In Store]]</f>
        <v>3149.7200000000003</v>
      </c>
    </row>
    <row r="209" spans="1:47" x14ac:dyDescent="0.2">
      <c r="A209" s="8">
        <v>44386</v>
      </c>
      <c r="B209" s="3" t="s">
        <v>55</v>
      </c>
      <c r="C209" s="3">
        <v>45</v>
      </c>
      <c r="D209" s="3">
        <v>3717.5</v>
      </c>
      <c r="E209" s="3">
        <v>2834.45</v>
      </c>
      <c r="F209" s="3">
        <v>2834.45</v>
      </c>
      <c r="G209" s="3">
        <v>0</v>
      </c>
      <c r="H209" s="3">
        <v>7</v>
      </c>
      <c r="I209" s="3">
        <v>45</v>
      </c>
      <c r="J209" s="3">
        <v>62.99</v>
      </c>
      <c r="K209" s="3">
        <v>0</v>
      </c>
      <c r="L209" s="3">
        <v>0</v>
      </c>
      <c r="M209" s="3">
        <v>88</v>
      </c>
      <c r="N209" s="3">
        <v>0</v>
      </c>
      <c r="O209" s="3">
        <v>88</v>
      </c>
      <c r="P209" s="3">
        <v>0</v>
      </c>
      <c r="Q209" s="3">
        <v>134</v>
      </c>
      <c r="R209" s="3">
        <v>134</v>
      </c>
      <c r="S209" s="3">
        <v>0</v>
      </c>
      <c r="T209" s="3">
        <v>319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1523.88</v>
      </c>
      <c r="AD209" s="3">
        <v>357.52</v>
      </c>
      <c r="AE209" s="3">
        <v>0</v>
      </c>
      <c r="AF209" s="3">
        <v>769.57</v>
      </c>
      <c r="AG209" s="3">
        <v>164.43</v>
      </c>
      <c r="AH209" s="3">
        <v>0</v>
      </c>
      <c r="AI209" s="3">
        <v>361.1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521.95000000000005</v>
      </c>
      <c r="AP209" s="3">
        <v>0</v>
      </c>
      <c r="AQ209" s="3">
        <v>0</v>
      </c>
      <c r="AR209" s="3">
        <v>0</v>
      </c>
      <c r="AS209" s="3">
        <f>[1]!DataWeek[[#This Row],[美团外卖 Meituan Rev]]+[1]!DataWeek[[#This Row],[饿了么外卖 Eleme Rev]]+[1]!DataWeek[[#This Row],[食派士 Sherpas]]+[1]!DataWeek[[#This Row],[小程序支付 Mini App]]</f>
        <v>3108.77</v>
      </c>
      <c r="AT209" s="3">
        <f>[1]!DataWeek[[#This Row],[实收营业额]]-[1]!DataWeek[[#This Row],[ELE, MT, X]]</f>
        <v>361</v>
      </c>
      <c r="AU209" s="3">
        <f>DataMonth[[#This Row],[实收营业额]]-DataMonth[[#This Row],[In Store]]</f>
        <v>2473.4499999999998</v>
      </c>
    </row>
    <row r="210" spans="1:47" x14ac:dyDescent="0.2">
      <c r="A210" s="8">
        <v>44385</v>
      </c>
      <c r="B210" s="3" t="s">
        <v>47</v>
      </c>
      <c r="C210" s="3">
        <v>28</v>
      </c>
      <c r="D210" s="3">
        <v>2303.5</v>
      </c>
      <c r="E210" s="3">
        <v>1715.62</v>
      </c>
      <c r="F210" s="3">
        <v>1715.62</v>
      </c>
      <c r="G210" s="3">
        <v>0</v>
      </c>
      <c r="H210" s="3">
        <v>3</v>
      </c>
      <c r="I210" s="3">
        <v>28</v>
      </c>
      <c r="J210" s="3">
        <v>61.27</v>
      </c>
      <c r="K210" s="3">
        <v>0</v>
      </c>
      <c r="L210" s="3">
        <v>0</v>
      </c>
      <c r="M210" s="3">
        <v>56</v>
      </c>
      <c r="N210" s="3">
        <v>56</v>
      </c>
      <c r="O210" s="3">
        <v>0</v>
      </c>
      <c r="P210" s="3">
        <v>45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1060.71</v>
      </c>
      <c r="AD210" s="3">
        <v>232.94</v>
      </c>
      <c r="AE210" s="3">
        <v>0.5</v>
      </c>
      <c r="AF210" s="3">
        <v>553.91</v>
      </c>
      <c r="AG210" s="3">
        <v>119.59</v>
      </c>
      <c r="AH210" s="3">
        <v>0</v>
      </c>
      <c r="AI210" s="3">
        <v>234.85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352.53</v>
      </c>
      <c r="AP210" s="3">
        <v>0</v>
      </c>
      <c r="AQ210" s="3">
        <v>0</v>
      </c>
      <c r="AR210" s="3">
        <v>0</v>
      </c>
      <c r="AS210" s="3">
        <f>[1]!DataWeek[[#This Row],[美团外卖 Meituan Rev]]+[1]!DataWeek[[#This Row],[饿了么外卖 Eleme Rev]]+[1]!DataWeek[[#This Row],[食派士 Sherpas]]+[1]!DataWeek[[#This Row],[小程序支付 Mini App]]</f>
        <v>1265.58</v>
      </c>
      <c r="AT210" s="3">
        <f>[1]!DataWeek[[#This Row],[实收营业额]]-[1]!DataWeek[[#This Row],[ELE, MT, X]]</f>
        <v>388</v>
      </c>
      <c r="AU210" s="3">
        <f>DataMonth[[#This Row],[实收营业额]]-DataMonth[[#This Row],[In Store]]</f>
        <v>1327.62</v>
      </c>
    </row>
    <row r="211" spans="1:47" x14ac:dyDescent="0.2">
      <c r="A211" s="8">
        <v>44385</v>
      </c>
      <c r="B211" s="3" t="s">
        <v>48</v>
      </c>
      <c r="C211" s="3">
        <v>34</v>
      </c>
      <c r="D211" s="3">
        <v>2577</v>
      </c>
      <c r="E211" s="3">
        <v>1806.15</v>
      </c>
      <c r="F211" s="3">
        <v>1806.15</v>
      </c>
      <c r="G211" s="3">
        <v>0</v>
      </c>
      <c r="H211" s="3">
        <v>4</v>
      </c>
      <c r="I211" s="3">
        <v>34</v>
      </c>
      <c r="J211" s="3">
        <v>53.12</v>
      </c>
      <c r="K211" s="3">
        <v>0</v>
      </c>
      <c r="L211" s="3">
        <v>0</v>
      </c>
      <c r="M211" s="3">
        <v>49</v>
      </c>
      <c r="N211" s="3">
        <v>0</v>
      </c>
      <c r="O211" s="3">
        <v>49</v>
      </c>
      <c r="P211" s="3">
        <v>0</v>
      </c>
      <c r="Q211" s="3">
        <v>0</v>
      </c>
      <c r="R211" s="3">
        <v>0</v>
      </c>
      <c r="S211" s="3">
        <v>0</v>
      </c>
      <c r="T211" s="3">
        <v>70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1189.97</v>
      </c>
      <c r="AD211" s="3">
        <v>261.43</v>
      </c>
      <c r="AE211" s="3">
        <v>1</v>
      </c>
      <c r="AF211" s="3">
        <v>497.18</v>
      </c>
      <c r="AG211" s="3">
        <v>106.32</v>
      </c>
      <c r="AH211" s="3">
        <v>0</v>
      </c>
      <c r="AI211" s="3">
        <v>333.1</v>
      </c>
      <c r="AJ211" s="3">
        <v>69</v>
      </c>
      <c r="AK211" s="3">
        <v>0</v>
      </c>
      <c r="AL211" s="3">
        <v>0</v>
      </c>
      <c r="AM211" s="3">
        <v>0</v>
      </c>
      <c r="AN211" s="3">
        <v>0</v>
      </c>
      <c r="AO211" s="3">
        <v>367.75</v>
      </c>
      <c r="AP211" s="3">
        <v>4</v>
      </c>
      <c r="AQ211" s="3">
        <v>0</v>
      </c>
      <c r="AR211" s="3">
        <v>0</v>
      </c>
      <c r="AS211" s="3">
        <f>[1]!DataWeek[[#This Row],[美团外卖 Meituan Rev]]+[1]!DataWeek[[#This Row],[饿了么外卖 Eleme Rev]]+[1]!DataWeek[[#This Row],[食派士 Sherpas]]+[1]!DataWeek[[#This Row],[小程序支付 Mini App]]</f>
        <v>1889.24</v>
      </c>
      <c r="AT211" s="3">
        <f>[1]!DataWeek[[#This Row],[实收营业额]]-[1]!DataWeek[[#This Row],[ELE, MT, X]]</f>
        <v>0</v>
      </c>
      <c r="AU211" s="3">
        <f>DataMonth[[#This Row],[实收营业额]]-DataMonth[[#This Row],[In Store]]</f>
        <v>1806.15</v>
      </c>
    </row>
    <row r="212" spans="1:47" x14ac:dyDescent="0.2">
      <c r="A212" s="8">
        <v>44385</v>
      </c>
      <c r="B212" s="3" t="s">
        <v>49</v>
      </c>
      <c r="C212" s="3">
        <v>95</v>
      </c>
      <c r="D212" s="3">
        <v>7250</v>
      </c>
      <c r="E212" s="3">
        <v>5639.78</v>
      </c>
      <c r="F212" s="3">
        <v>5639.78</v>
      </c>
      <c r="G212" s="3">
        <v>0</v>
      </c>
      <c r="H212" s="3">
        <v>33</v>
      </c>
      <c r="I212" s="3">
        <v>95</v>
      </c>
      <c r="J212" s="3">
        <v>59.37</v>
      </c>
      <c r="K212" s="3">
        <v>61</v>
      </c>
      <c r="L212" s="3">
        <v>0</v>
      </c>
      <c r="M212" s="3">
        <v>1306</v>
      </c>
      <c r="N212" s="3">
        <v>1228</v>
      </c>
      <c r="O212" s="3">
        <v>78</v>
      </c>
      <c r="P212" s="3">
        <v>475</v>
      </c>
      <c r="Q212" s="3">
        <v>0</v>
      </c>
      <c r="R212" s="3">
        <v>0</v>
      </c>
      <c r="S212" s="3">
        <v>0</v>
      </c>
      <c r="T212" s="3">
        <v>283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2707.36</v>
      </c>
      <c r="AD212" s="3">
        <v>594.74</v>
      </c>
      <c r="AE212" s="3">
        <v>2</v>
      </c>
      <c r="AF212" s="3">
        <v>807.42</v>
      </c>
      <c r="AG212" s="3">
        <v>173.08</v>
      </c>
      <c r="AH212" s="3">
        <v>0</v>
      </c>
      <c r="AI212" s="3">
        <v>774.4</v>
      </c>
      <c r="AJ212" s="3">
        <v>66</v>
      </c>
      <c r="AK212" s="3">
        <v>0</v>
      </c>
      <c r="AL212" s="3">
        <v>0</v>
      </c>
      <c r="AM212" s="3">
        <v>0</v>
      </c>
      <c r="AN212" s="3">
        <v>0</v>
      </c>
      <c r="AO212" s="3">
        <v>767.82</v>
      </c>
      <c r="AP212" s="3">
        <v>4</v>
      </c>
      <c r="AQ212" s="3">
        <v>0</v>
      </c>
      <c r="AR212" s="3">
        <v>0</v>
      </c>
      <c r="AS212" s="3">
        <f>[1]!DataWeek[[#This Row],[美团外卖 Meituan Rev]]+[1]!DataWeek[[#This Row],[饿了么外卖 Eleme Rev]]+[1]!DataWeek[[#This Row],[食派士 Sherpas]]+[1]!DataWeek[[#This Row],[小程序支付 Mini App]]</f>
        <v>3994.68</v>
      </c>
      <c r="AT212" s="3">
        <f>[1]!DataWeek[[#This Row],[实收营业额]]-[1]!DataWeek[[#This Row],[ELE, MT, X]]</f>
        <v>2172.0000000000005</v>
      </c>
      <c r="AU212" s="3">
        <f>DataMonth[[#This Row],[实收营业额]]-DataMonth[[#This Row],[In Store]]</f>
        <v>3467.7799999999993</v>
      </c>
    </row>
    <row r="213" spans="1:47" x14ac:dyDescent="0.2">
      <c r="A213" s="8">
        <v>44385</v>
      </c>
      <c r="B213" s="3" t="s">
        <v>50</v>
      </c>
      <c r="C213" s="3">
        <v>78</v>
      </c>
      <c r="D213" s="3">
        <v>5616.5</v>
      </c>
      <c r="E213" s="3">
        <v>4365.9799999999996</v>
      </c>
      <c r="F213" s="3">
        <v>4365.9799999999996</v>
      </c>
      <c r="G213" s="3">
        <v>0</v>
      </c>
      <c r="H213" s="3">
        <v>25</v>
      </c>
      <c r="I213" s="3">
        <v>78</v>
      </c>
      <c r="J213" s="3">
        <v>55.97</v>
      </c>
      <c r="K213" s="3">
        <v>49</v>
      </c>
      <c r="L213" s="3">
        <v>0</v>
      </c>
      <c r="M213" s="3">
        <v>535</v>
      </c>
      <c r="N213" s="3">
        <v>437</v>
      </c>
      <c r="O213" s="3">
        <v>98</v>
      </c>
      <c r="P213" s="3">
        <v>631</v>
      </c>
      <c r="Q213" s="3">
        <v>0</v>
      </c>
      <c r="R213" s="3">
        <v>0</v>
      </c>
      <c r="S213" s="3">
        <v>0</v>
      </c>
      <c r="T213" s="3">
        <v>225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2266.2199999999998</v>
      </c>
      <c r="AD213" s="3">
        <v>499.78</v>
      </c>
      <c r="AE213" s="3">
        <v>0</v>
      </c>
      <c r="AF213" s="3">
        <v>659.76</v>
      </c>
      <c r="AG213" s="3">
        <v>140.74</v>
      </c>
      <c r="AH213" s="3">
        <v>0</v>
      </c>
      <c r="AI213" s="3">
        <v>610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640.52</v>
      </c>
      <c r="AP213" s="3">
        <v>0</v>
      </c>
      <c r="AQ213" s="3">
        <v>0</v>
      </c>
      <c r="AR213" s="3">
        <v>0</v>
      </c>
      <c r="AS213" s="3">
        <f>[1]!DataWeek[[#This Row],[美团外卖 Meituan Rev]]+[1]!DataWeek[[#This Row],[饿了么外卖 Eleme Rev]]+[1]!DataWeek[[#This Row],[食派士 Sherpas]]+[1]!DataWeek[[#This Row],[小程序支付 Mini App]]</f>
        <v>3861.06</v>
      </c>
      <c r="AT213" s="3">
        <f>[1]!DataWeek[[#This Row],[实收营业额]]-[1]!DataWeek[[#This Row],[ELE, MT, X]]</f>
        <v>1551.0000000000005</v>
      </c>
      <c r="AU213" s="3">
        <f>DataMonth[[#This Row],[实收营业额]]-DataMonth[[#This Row],[In Store]]</f>
        <v>2814.9799999999991</v>
      </c>
    </row>
    <row r="214" spans="1:47" x14ac:dyDescent="0.2">
      <c r="A214" s="8">
        <v>44385</v>
      </c>
      <c r="B214" s="3" t="s">
        <v>51</v>
      </c>
      <c r="C214" s="3">
        <v>64</v>
      </c>
      <c r="D214" s="3">
        <v>4730</v>
      </c>
      <c r="E214" s="3">
        <v>3509.92</v>
      </c>
      <c r="F214" s="3">
        <v>3509.92</v>
      </c>
      <c r="G214" s="3">
        <v>0</v>
      </c>
      <c r="H214" s="3">
        <v>28</v>
      </c>
      <c r="I214" s="3">
        <v>62</v>
      </c>
      <c r="J214" s="3">
        <v>56.61</v>
      </c>
      <c r="K214" s="3">
        <v>0</v>
      </c>
      <c r="L214" s="3">
        <v>0</v>
      </c>
      <c r="M214" s="3">
        <v>432</v>
      </c>
      <c r="N214" s="3">
        <v>432</v>
      </c>
      <c r="O214" s="3">
        <v>0</v>
      </c>
      <c r="P214" s="3">
        <v>348</v>
      </c>
      <c r="Q214" s="3">
        <v>0</v>
      </c>
      <c r="R214" s="3">
        <v>0</v>
      </c>
      <c r="S214" s="3">
        <v>0</v>
      </c>
      <c r="T214" s="3">
        <v>353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1521.6</v>
      </c>
      <c r="AD214" s="3">
        <v>334</v>
      </c>
      <c r="AE214" s="3">
        <v>0</v>
      </c>
      <c r="AF214" s="3">
        <v>855.32</v>
      </c>
      <c r="AG214" s="3">
        <v>181.68</v>
      </c>
      <c r="AH214" s="3">
        <v>0</v>
      </c>
      <c r="AI214" s="3">
        <v>458.4</v>
      </c>
      <c r="AJ214" s="3">
        <v>246</v>
      </c>
      <c r="AK214" s="3">
        <v>0</v>
      </c>
      <c r="AL214" s="3">
        <v>71</v>
      </c>
      <c r="AM214" s="3">
        <v>0</v>
      </c>
      <c r="AN214" s="3">
        <v>0</v>
      </c>
      <c r="AO214" s="3">
        <v>515.67999999999995</v>
      </c>
      <c r="AP214" s="3">
        <v>0</v>
      </c>
      <c r="AQ214" s="3">
        <v>0</v>
      </c>
      <c r="AR214" s="3">
        <v>0</v>
      </c>
      <c r="AS214" s="3">
        <f>[1]!DataWeek[[#This Row],[美团外卖 Meituan Rev]]+[1]!DataWeek[[#This Row],[饿了么外卖 Eleme Rev]]+[1]!DataWeek[[#This Row],[食派士 Sherpas]]+[1]!DataWeek[[#This Row],[小程序支付 Mini App]]</f>
        <v>2755.83</v>
      </c>
      <c r="AT214" s="3">
        <f>[1]!DataWeek[[#This Row],[实收营业额]]-[1]!DataWeek[[#This Row],[ELE, MT, X]]</f>
        <v>1387</v>
      </c>
      <c r="AU214" s="3">
        <f>DataMonth[[#This Row],[实收营业额]]-DataMonth[[#This Row],[In Store]]</f>
        <v>2122.92</v>
      </c>
    </row>
    <row r="215" spans="1:47" x14ac:dyDescent="0.2">
      <c r="A215" s="8">
        <v>44385</v>
      </c>
      <c r="B215" s="3" t="s">
        <v>52</v>
      </c>
      <c r="C215" s="3">
        <v>119</v>
      </c>
      <c r="D215" s="3">
        <v>9498.5</v>
      </c>
      <c r="E215" s="3">
        <v>7122.98</v>
      </c>
      <c r="F215" s="3">
        <v>7122.98</v>
      </c>
      <c r="G215" s="3">
        <v>0</v>
      </c>
      <c r="H215" s="3">
        <v>10</v>
      </c>
      <c r="I215" s="3">
        <v>117</v>
      </c>
      <c r="J215" s="3">
        <v>60.88</v>
      </c>
      <c r="K215" s="3">
        <v>0</v>
      </c>
      <c r="L215" s="3">
        <v>0</v>
      </c>
      <c r="M215" s="3">
        <v>295</v>
      </c>
      <c r="N215" s="3">
        <v>295</v>
      </c>
      <c r="O215" s="3">
        <v>0</v>
      </c>
      <c r="P215" s="3">
        <v>248</v>
      </c>
      <c r="Q215" s="3">
        <v>0</v>
      </c>
      <c r="R215" s="3">
        <v>0</v>
      </c>
      <c r="S215" s="3">
        <v>0</v>
      </c>
      <c r="T215" s="3">
        <v>350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4709.72</v>
      </c>
      <c r="AD215" s="3">
        <v>1034.3800000000001</v>
      </c>
      <c r="AE215" s="3">
        <v>2.5</v>
      </c>
      <c r="AF215" s="3">
        <v>1520.26</v>
      </c>
      <c r="AG215" s="3">
        <v>327.24</v>
      </c>
      <c r="AH215" s="3">
        <v>0</v>
      </c>
      <c r="AI215" s="3">
        <v>1011.4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1361.62</v>
      </c>
      <c r="AP215" s="3">
        <v>0</v>
      </c>
      <c r="AQ215" s="3">
        <v>0</v>
      </c>
      <c r="AR215" s="3">
        <v>0</v>
      </c>
      <c r="AS215" s="3">
        <f>[1]!DataWeek[[#This Row],[美团外卖 Meituan Rev]]+[1]!DataWeek[[#This Row],[饿了么外卖 Eleme Rev]]+[1]!DataWeek[[#This Row],[食派士 Sherpas]]+[1]!DataWeek[[#This Row],[小程序支付 Mini App]]</f>
        <v>4447.96</v>
      </c>
      <c r="AT215" s="3">
        <f>[1]!DataWeek[[#This Row],[实收营业额]]-[1]!DataWeek[[#This Row],[ELE, MT, X]]</f>
        <v>374</v>
      </c>
      <c r="AU215" s="3">
        <f>DataMonth[[#This Row],[实收营业额]]-DataMonth[[#This Row],[In Store]]</f>
        <v>6748.98</v>
      </c>
    </row>
    <row r="216" spans="1:47" x14ac:dyDescent="0.2">
      <c r="A216" s="8">
        <v>44385</v>
      </c>
      <c r="B216" s="3" t="s">
        <v>53</v>
      </c>
      <c r="C216" s="3">
        <v>99</v>
      </c>
      <c r="D216" s="3">
        <v>7767</v>
      </c>
      <c r="E216" s="3">
        <v>5851.25</v>
      </c>
      <c r="F216" s="3">
        <v>5851.25</v>
      </c>
      <c r="G216" s="3">
        <v>0</v>
      </c>
      <c r="H216" s="3">
        <v>31</v>
      </c>
      <c r="I216" s="3">
        <v>99</v>
      </c>
      <c r="J216" s="3">
        <v>59.1</v>
      </c>
      <c r="K216" s="3">
        <v>40</v>
      </c>
      <c r="L216" s="3">
        <v>0</v>
      </c>
      <c r="M216" s="3">
        <v>956</v>
      </c>
      <c r="N216" s="3">
        <v>557</v>
      </c>
      <c r="O216" s="3">
        <v>399</v>
      </c>
      <c r="P216" s="3">
        <v>415</v>
      </c>
      <c r="Q216" s="3">
        <v>0</v>
      </c>
      <c r="R216" s="3">
        <v>0</v>
      </c>
      <c r="S216" s="3">
        <v>0</v>
      </c>
      <c r="T216" s="3">
        <v>671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2411.17</v>
      </c>
      <c r="AD216" s="3">
        <v>530.83000000000004</v>
      </c>
      <c r="AE216" s="3">
        <v>0.5</v>
      </c>
      <c r="AF216" s="3">
        <v>1358.08</v>
      </c>
      <c r="AG216" s="3">
        <v>291.22000000000003</v>
      </c>
      <c r="AH216" s="3">
        <v>0</v>
      </c>
      <c r="AI216" s="3">
        <v>995.2</v>
      </c>
      <c r="AJ216" s="3">
        <v>98</v>
      </c>
      <c r="AK216" s="3">
        <v>0</v>
      </c>
      <c r="AL216" s="3">
        <v>0</v>
      </c>
      <c r="AM216" s="3">
        <v>0</v>
      </c>
      <c r="AN216" s="3">
        <v>0</v>
      </c>
      <c r="AO216" s="3">
        <v>822.05</v>
      </c>
      <c r="AP216" s="3">
        <v>0</v>
      </c>
      <c r="AQ216" s="3">
        <v>0</v>
      </c>
      <c r="AR216" s="3">
        <v>0</v>
      </c>
      <c r="AS216" s="3">
        <f>[1]!DataWeek[[#This Row],[美团外卖 Meituan Rev]]+[1]!DataWeek[[#This Row],[饿了么外卖 Eleme Rev]]+[1]!DataWeek[[#This Row],[食派士 Sherpas]]+[1]!DataWeek[[#This Row],[小程序支付 Mini App]]</f>
        <v>3788.16</v>
      </c>
      <c r="AT216" s="3">
        <f>[1]!DataWeek[[#This Row],[实收营业额]]-[1]!DataWeek[[#This Row],[ELE, MT, X]]</f>
        <v>1089</v>
      </c>
      <c r="AU216" s="3">
        <f>DataMonth[[#This Row],[实收营业额]]-DataMonth[[#This Row],[In Store]]</f>
        <v>4762.25</v>
      </c>
    </row>
    <row r="217" spans="1:47" x14ac:dyDescent="0.2">
      <c r="A217" s="8">
        <v>44385</v>
      </c>
      <c r="B217" s="3" t="s">
        <v>54</v>
      </c>
      <c r="C217" s="3">
        <v>87</v>
      </c>
      <c r="D217" s="3">
        <v>6451.5</v>
      </c>
      <c r="E217" s="3">
        <v>5166.97</v>
      </c>
      <c r="F217" s="3">
        <v>5166.97</v>
      </c>
      <c r="G217" s="3">
        <v>0</v>
      </c>
      <c r="H217" s="3">
        <v>30</v>
      </c>
      <c r="I217" s="3">
        <v>87</v>
      </c>
      <c r="J217" s="3">
        <v>59.39</v>
      </c>
      <c r="K217" s="3">
        <v>157</v>
      </c>
      <c r="L217" s="3">
        <v>0</v>
      </c>
      <c r="M217" s="3">
        <v>807</v>
      </c>
      <c r="N217" s="3">
        <v>758</v>
      </c>
      <c r="O217" s="3">
        <v>49</v>
      </c>
      <c r="P217" s="3">
        <v>440</v>
      </c>
      <c r="Q217" s="3">
        <v>0</v>
      </c>
      <c r="R217" s="3">
        <v>0</v>
      </c>
      <c r="S217" s="3">
        <v>0</v>
      </c>
      <c r="T217" s="3">
        <v>670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2248.16</v>
      </c>
      <c r="AD217" s="3">
        <v>531.34</v>
      </c>
      <c r="AE217" s="3">
        <v>2.5</v>
      </c>
      <c r="AF217" s="3">
        <v>844.81</v>
      </c>
      <c r="AG217" s="3">
        <v>180.19</v>
      </c>
      <c r="AH217" s="3">
        <v>0</v>
      </c>
      <c r="AI217" s="3">
        <v>525.5</v>
      </c>
      <c r="AJ217" s="3">
        <v>45</v>
      </c>
      <c r="AK217" s="3">
        <v>0</v>
      </c>
      <c r="AL217" s="3">
        <v>0</v>
      </c>
      <c r="AM217" s="3">
        <v>0</v>
      </c>
      <c r="AN217" s="3">
        <v>0</v>
      </c>
      <c r="AO217" s="3">
        <v>711.53</v>
      </c>
      <c r="AP217" s="3">
        <v>0</v>
      </c>
      <c r="AQ217" s="3">
        <v>0</v>
      </c>
      <c r="AR217" s="3">
        <v>0</v>
      </c>
      <c r="AS217" s="3">
        <f>[1]!DataWeek[[#This Row],[美团外卖 Meituan Rev]]+[1]!DataWeek[[#This Row],[饿了么外卖 Eleme Rev]]+[1]!DataWeek[[#This Row],[食派士 Sherpas]]+[1]!DataWeek[[#This Row],[小程序支付 Mini App]]</f>
        <v>3110.18</v>
      </c>
      <c r="AT217" s="3">
        <f>[1]!DataWeek[[#This Row],[实收营业额]]-[1]!DataWeek[[#This Row],[ELE, MT, X]]</f>
        <v>1928.0000000000005</v>
      </c>
      <c r="AU217" s="3">
        <f>DataMonth[[#This Row],[实收营业额]]-DataMonth[[#This Row],[In Store]]</f>
        <v>3238.97</v>
      </c>
    </row>
    <row r="218" spans="1:47" x14ac:dyDescent="0.2">
      <c r="A218" s="8">
        <v>44385</v>
      </c>
      <c r="B218" s="3" t="s">
        <v>55</v>
      </c>
      <c r="C218" s="3">
        <v>61</v>
      </c>
      <c r="D218" s="3">
        <v>5130.5</v>
      </c>
      <c r="E218" s="3">
        <v>3905.37</v>
      </c>
      <c r="F218" s="3">
        <v>3905.37</v>
      </c>
      <c r="G218" s="3">
        <v>0</v>
      </c>
      <c r="H218" s="3">
        <v>5</v>
      </c>
      <c r="I218" s="3">
        <v>59</v>
      </c>
      <c r="J218" s="3">
        <v>66.19</v>
      </c>
      <c r="K218" s="3">
        <v>0</v>
      </c>
      <c r="L218" s="3">
        <v>0</v>
      </c>
      <c r="M218" s="3">
        <v>51</v>
      </c>
      <c r="N218" s="3">
        <v>0</v>
      </c>
      <c r="O218" s="3">
        <v>51</v>
      </c>
      <c r="P218" s="3">
        <v>0</v>
      </c>
      <c r="Q218" s="3">
        <v>0</v>
      </c>
      <c r="R218" s="3">
        <v>0</v>
      </c>
      <c r="S218" s="3">
        <v>0</v>
      </c>
      <c r="T218" s="3">
        <v>564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1982.54</v>
      </c>
      <c r="AD218" s="3">
        <v>465.36</v>
      </c>
      <c r="AE218" s="3">
        <v>1</v>
      </c>
      <c r="AF218" s="3">
        <v>1307.83</v>
      </c>
      <c r="AG218" s="3">
        <v>280.67</v>
      </c>
      <c r="AH218" s="3">
        <v>0</v>
      </c>
      <c r="AI218" s="3">
        <v>478.1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746.03</v>
      </c>
      <c r="AP218" s="3">
        <v>3</v>
      </c>
      <c r="AQ218" s="3">
        <v>0</v>
      </c>
      <c r="AR218" s="3">
        <v>0</v>
      </c>
      <c r="AS218" s="3">
        <f>[1]!DataWeek[[#This Row],[美团外卖 Meituan Rev]]+[1]!DataWeek[[#This Row],[饿了么外卖 Eleme Rev]]+[1]!DataWeek[[#This Row],[食派士 Sherpas]]+[1]!DataWeek[[#This Row],[小程序支付 Mini App]]</f>
        <v>3401.13</v>
      </c>
      <c r="AT218" s="3">
        <f>[1]!DataWeek[[#This Row],[实收营业额]]-[1]!DataWeek[[#This Row],[ELE, MT, X]]</f>
        <v>97</v>
      </c>
      <c r="AU218" s="3">
        <f>DataMonth[[#This Row],[实收营业额]]-DataMonth[[#This Row],[In Store]]</f>
        <v>3808.37</v>
      </c>
    </row>
    <row r="219" spans="1:47" x14ac:dyDescent="0.2">
      <c r="A219" s="8">
        <v>44384</v>
      </c>
      <c r="B219" s="3" t="s">
        <v>47</v>
      </c>
      <c r="C219" s="3">
        <v>26</v>
      </c>
      <c r="D219" s="3">
        <v>1806</v>
      </c>
      <c r="E219" s="3">
        <v>1335.25</v>
      </c>
      <c r="F219" s="3">
        <v>1335.25</v>
      </c>
      <c r="G219" s="3">
        <v>0</v>
      </c>
      <c r="H219" s="3">
        <v>6</v>
      </c>
      <c r="I219" s="3">
        <v>26</v>
      </c>
      <c r="J219" s="3">
        <v>51.36</v>
      </c>
      <c r="K219" s="3">
        <v>0</v>
      </c>
      <c r="L219" s="3">
        <v>0</v>
      </c>
      <c r="M219" s="3">
        <v>209</v>
      </c>
      <c r="N219" s="3">
        <v>45</v>
      </c>
      <c r="O219" s="3">
        <v>164</v>
      </c>
      <c r="P219" s="3">
        <v>117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963.08</v>
      </c>
      <c r="AD219" s="3">
        <v>211.62</v>
      </c>
      <c r="AE219" s="3">
        <v>1</v>
      </c>
      <c r="AF219" s="3">
        <v>46.17</v>
      </c>
      <c r="AG219" s="3">
        <v>9.83</v>
      </c>
      <c r="AH219" s="3">
        <v>0</v>
      </c>
      <c r="AI219" s="3">
        <v>182.3</v>
      </c>
      <c r="AJ219" s="3">
        <v>66</v>
      </c>
      <c r="AK219" s="3">
        <v>0</v>
      </c>
      <c r="AL219" s="3">
        <v>0</v>
      </c>
      <c r="AM219" s="3">
        <v>0</v>
      </c>
      <c r="AN219" s="3">
        <v>0</v>
      </c>
      <c r="AO219" s="3">
        <v>221.45</v>
      </c>
      <c r="AP219" s="3">
        <v>0</v>
      </c>
      <c r="AQ219" s="3">
        <v>0</v>
      </c>
      <c r="AR219" s="3">
        <v>0</v>
      </c>
      <c r="AS219" s="3">
        <f>[1]!DataWeek[[#This Row],[美团外卖 Meituan Rev]]+[1]!DataWeek[[#This Row],[饿了么外卖 Eleme Rev]]+[1]!DataWeek[[#This Row],[食派士 Sherpas]]+[1]!DataWeek[[#This Row],[小程序支付 Mini App]]</f>
        <v>1459.96</v>
      </c>
      <c r="AT219" s="3">
        <f>[1]!DataWeek[[#This Row],[实收营业额]]-[1]!DataWeek[[#This Row],[ELE, MT, X]]</f>
        <v>116</v>
      </c>
      <c r="AU219" s="3">
        <f>DataMonth[[#This Row],[实收营业额]]-DataMonth[[#This Row],[In Store]]</f>
        <v>1219.25</v>
      </c>
    </row>
    <row r="220" spans="1:47" x14ac:dyDescent="0.2">
      <c r="A220" s="8">
        <v>44384</v>
      </c>
      <c r="B220" s="3" t="s">
        <v>48</v>
      </c>
      <c r="C220" s="3">
        <v>34</v>
      </c>
      <c r="D220" s="3">
        <v>2726</v>
      </c>
      <c r="E220" s="3">
        <v>1970.83</v>
      </c>
      <c r="F220" s="3">
        <v>1970.83</v>
      </c>
      <c r="G220" s="3">
        <v>0</v>
      </c>
      <c r="H220" s="3">
        <v>1</v>
      </c>
      <c r="I220" s="3">
        <v>34</v>
      </c>
      <c r="J220" s="3">
        <v>57.97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70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1425.49</v>
      </c>
      <c r="AD220" s="3">
        <v>314.01</v>
      </c>
      <c r="AE220" s="3">
        <v>0.5</v>
      </c>
      <c r="AF220" s="3">
        <v>475.34</v>
      </c>
      <c r="AG220" s="3">
        <v>101.66</v>
      </c>
      <c r="AH220" s="3">
        <v>0</v>
      </c>
      <c r="AI220" s="3">
        <v>339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415.67</v>
      </c>
      <c r="AP220" s="3">
        <v>0</v>
      </c>
      <c r="AQ220" s="3">
        <v>0</v>
      </c>
      <c r="AR220" s="3">
        <v>0</v>
      </c>
      <c r="AS220" s="3">
        <f>[1]!DataWeek[[#This Row],[美团外卖 Meituan Rev]]+[1]!DataWeek[[#This Row],[饿了么外卖 Eleme Rev]]+[1]!DataWeek[[#This Row],[食派士 Sherpas]]+[1]!DataWeek[[#This Row],[小程序支付 Mini App]]</f>
        <v>1099.93</v>
      </c>
      <c r="AT220" s="3">
        <f>[1]!DataWeek[[#This Row],[实收营业额]]-[1]!DataWeek[[#This Row],[ELE, MT, X]]</f>
        <v>62</v>
      </c>
      <c r="AU220" s="3">
        <f>DataMonth[[#This Row],[实收营业额]]-DataMonth[[#This Row],[In Store]]</f>
        <v>1908.83</v>
      </c>
    </row>
    <row r="221" spans="1:47" x14ac:dyDescent="0.2">
      <c r="A221" s="8">
        <v>44384</v>
      </c>
      <c r="B221" s="3" t="s">
        <v>49</v>
      </c>
      <c r="C221" s="3">
        <v>87</v>
      </c>
      <c r="D221" s="3">
        <v>7138.5</v>
      </c>
      <c r="E221" s="3">
        <v>5679.33</v>
      </c>
      <c r="F221" s="3">
        <v>5679.33</v>
      </c>
      <c r="G221" s="3">
        <v>0</v>
      </c>
      <c r="H221" s="3">
        <v>41</v>
      </c>
      <c r="I221" s="3">
        <v>85</v>
      </c>
      <c r="J221" s="3">
        <v>66.819999999999993</v>
      </c>
      <c r="K221" s="3">
        <v>0</v>
      </c>
      <c r="L221" s="3">
        <v>0</v>
      </c>
      <c r="M221" s="3">
        <v>1501</v>
      </c>
      <c r="N221" s="3">
        <v>1431</v>
      </c>
      <c r="O221" s="3">
        <v>70</v>
      </c>
      <c r="P221" s="3">
        <v>1142</v>
      </c>
      <c r="Q221" s="3">
        <v>0</v>
      </c>
      <c r="R221" s="3">
        <v>0</v>
      </c>
      <c r="S221" s="3">
        <v>0</v>
      </c>
      <c r="T221" s="3">
        <v>195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2068.02</v>
      </c>
      <c r="AD221" s="3">
        <v>454.28</v>
      </c>
      <c r="AE221" s="3">
        <v>1.5</v>
      </c>
      <c r="AF221" s="3">
        <v>773.31</v>
      </c>
      <c r="AG221" s="3">
        <v>166.69</v>
      </c>
      <c r="AH221" s="3">
        <v>0</v>
      </c>
      <c r="AI221" s="3">
        <v>576.70000000000005</v>
      </c>
      <c r="AJ221" s="3">
        <v>260</v>
      </c>
      <c r="AK221" s="3">
        <v>0</v>
      </c>
      <c r="AL221" s="3">
        <v>294</v>
      </c>
      <c r="AM221" s="3">
        <v>0</v>
      </c>
      <c r="AN221" s="3">
        <v>0</v>
      </c>
      <c r="AO221" s="3">
        <v>620.97</v>
      </c>
      <c r="AP221" s="3">
        <v>4</v>
      </c>
      <c r="AQ221" s="3">
        <v>0</v>
      </c>
      <c r="AR221" s="3">
        <v>0</v>
      </c>
      <c r="AS221" s="3">
        <f>[1]!DataWeek[[#This Row],[美团外卖 Meituan Rev]]+[1]!DataWeek[[#This Row],[饿了么外卖 Eleme Rev]]+[1]!DataWeek[[#This Row],[食派士 Sherpas]]+[1]!DataWeek[[#This Row],[小程序支付 Mini App]]</f>
        <v>3592.56</v>
      </c>
      <c r="AT221" s="3">
        <f>[1]!DataWeek[[#This Row],[实收营业额]]-[1]!DataWeek[[#This Row],[ELE, MT, X]]</f>
        <v>2164.0000000000005</v>
      </c>
      <c r="AU221" s="3">
        <f>DataMonth[[#This Row],[实收营业额]]-DataMonth[[#This Row],[In Store]]</f>
        <v>3515.3299999999995</v>
      </c>
    </row>
    <row r="222" spans="1:47" x14ac:dyDescent="0.2">
      <c r="A222" s="8">
        <v>44384</v>
      </c>
      <c r="B222" s="3" t="s">
        <v>50</v>
      </c>
      <c r="C222" s="3">
        <v>108</v>
      </c>
      <c r="D222" s="3">
        <v>7483.99</v>
      </c>
      <c r="E222" s="3">
        <v>5991.87</v>
      </c>
      <c r="F222" s="3">
        <v>5991.87</v>
      </c>
      <c r="G222" s="3">
        <v>0</v>
      </c>
      <c r="H222" s="3">
        <v>42</v>
      </c>
      <c r="I222" s="3">
        <v>105</v>
      </c>
      <c r="J222" s="3">
        <v>57.07</v>
      </c>
      <c r="K222" s="3">
        <v>119</v>
      </c>
      <c r="L222" s="3">
        <v>0</v>
      </c>
      <c r="M222" s="3">
        <v>1552</v>
      </c>
      <c r="N222" s="3">
        <v>972</v>
      </c>
      <c r="O222" s="3">
        <v>580</v>
      </c>
      <c r="P222" s="3">
        <v>829</v>
      </c>
      <c r="Q222" s="3">
        <v>0</v>
      </c>
      <c r="R222" s="3">
        <v>0</v>
      </c>
      <c r="S222" s="3">
        <v>0</v>
      </c>
      <c r="T222" s="3">
        <v>190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2438.09</v>
      </c>
      <c r="AD222" s="3">
        <v>536.4</v>
      </c>
      <c r="AE222" s="3">
        <v>0</v>
      </c>
      <c r="AF222" s="3">
        <v>863.78</v>
      </c>
      <c r="AG222" s="3">
        <v>182.22</v>
      </c>
      <c r="AH222" s="3">
        <v>0</v>
      </c>
      <c r="AI222" s="3">
        <v>773.5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718.62</v>
      </c>
      <c r="AP222" s="3">
        <v>3</v>
      </c>
      <c r="AQ222" s="3">
        <v>0</v>
      </c>
      <c r="AR222" s="3">
        <v>0</v>
      </c>
      <c r="AS222" s="3">
        <f>[1]!DataWeek[[#This Row],[美团外卖 Meituan Rev]]+[1]!DataWeek[[#This Row],[饿了么外卖 Eleme Rev]]+[1]!DataWeek[[#This Row],[食派士 Sherpas]]+[1]!DataWeek[[#This Row],[小程序支付 Mini App]]</f>
        <v>3476.31</v>
      </c>
      <c r="AT222" s="3">
        <f>[1]!DataWeek[[#This Row],[实收营业额]]-[1]!DataWeek[[#This Row],[ELE, MT, X]]</f>
        <v>2059.0000000000005</v>
      </c>
      <c r="AU222" s="3">
        <f>DataMonth[[#This Row],[实收营业额]]-DataMonth[[#This Row],[In Store]]</f>
        <v>3932.8699999999994</v>
      </c>
    </row>
    <row r="223" spans="1:47" x14ac:dyDescent="0.2">
      <c r="A223" s="8">
        <v>44384</v>
      </c>
      <c r="B223" s="3" t="s">
        <v>51</v>
      </c>
      <c r="C223" s="3">
        <v>67</v>
      </c>
      <c r="D223" s="3">
        <v>5407</v>
      </c>
      <c r="E223" s="3">
        <v>4241.55</v>
      </c>
      <c r="F223" s="3">
        <v>4241.55</v>
      </c>
      <c r="G223" s="3">
        <v>0</v>
      </c>
      <c r="H223" s="3">
        <v>23</v>
      </c>
      <c r="I223" s="3">
        <v>67</v>
      </c>
      <c r="J223" s="3">
        <v>63.31</v>
      </c>
      <c r="K223" s="3">
        <v>289</v>
      </c>
      <c r="L223" s="3">
        <v>0</v>
      </c>
      <c r="M223" s="3">
        <v>477</v>
      </c>
      <c r="N223" s="3">
        <v>477</v>
      </c>
      <c r="O223" s="3">
        <v>0</v>
      </c>
      <c r="P223" s="3">
        <v>335</v>
      </c>
      <c r="Q223" s="3">
        <v>0</v>
      </c>
      <c r="R223" s="3">
        <v>0</v>
      </c>
      <c r="S223" s="3">
        <v>0</v>
      </c>
      <c r="T223" s="3">
        <v>697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1915.58</v>
      </c>
      <c r="AD223" s="3">
        <v>423.02</v>
      </c>
      <c r="AE223" s="3">
        <v>0</v>
      </c>
      <c r="AF223" s="3">
        <v>527.97</v>
      </c>
      <c r="AG223" s="3">
        <v>112.03</v>
      </c>
      <c r="AH223" s="3">
        <v>0</v>
      </c>
      <c r="AI223" s="3">
        <v>385.4</v>
      </c>
      <c r="AJ223" s="3">
        <v>245</v>
      </c>
      <c r="AK223" s="3">
        <v>0</v>
      </c>
      <c r="AL223" s="3">
        <v>0</v>
      </c>
      <c r="AM223" s="3">
        <v>0</v>
      </c>
      <c r="AN223" s="3">
        <v>0</v>
      </c>
      <c r="AO223" s="3">
        <v>535.04999999999995</v>
      </c>
      <c r="AP223" s="3">
        <v>0</v>
      </c>
      <c r="AQ223" s="3">
        <v>0</v>
      </c>
      <c r="AR223" s="3">
        <v>0</v>
      </c>
      <c r="AS223" s="3">
        <f>[1]!DataWeek[[#This Row],[美团外卖 Meituan Rev]]+[1]!DataWeek[[#This Row],[饿了么外卖 Eleme Rev]]+[1]!DataWeek[[#This Row],[食派士 Sherpas]]+[1]!DataWeek[[#This Row],[小程序支付 Mini App]]</f>
        <v>2990.02</v>
      </c>
      <c r="AT223" s="3">
        <f>[1]!DataWeek[[#This Row],[实收营业额]]-[1]!DataWeek[[#This Row],[ELE, MT, X]]</f>
        <v>910</v>
      </c>
      <c r="AU223" s="3">
        <f>DataMonth[[#This Row],[实收营业额]]-DataMonth[[#This Row],[In Store]]</f>
        <v>3331.55</v>
      </c>
    </row>
    <row r="224" spans="1:47" x14ac:dyDescent="0.2">
      <c r="A224" s="8">
        <v>44384</v>
      </c>
      <c r="B224" s="3" t="s">
        <v>52</v>
      </c>
      <c r="C224" s="3">
        <v>99</v>
      </c>
      <c r="D224" s="3">
        <v>8118.5</v>
      </c>
      <c r="E224" s="3">
        <v>6222.13</v>
      </c>
      <c r="F224" s="3">
        <v>6222.13</v>
      </c>
      <c r="G224" s="3">
        <v>0</v>
      </c>
      <c r="H224" s="3">
        <v>14</v>
      </c>
      <c r="I224" s="3">
        <v>97</v>
      </c>
      <c r="J224" s="3">
        <v>64.150000000000006</v>
      </c>
      <c r="K224" s="3">
        <v>0</v>
      </c>
      <c r="L224" s="3">
        <v>0</v>
      </c>
      <c r="M224" s="3">
        <v>358</v>
      </c>
      <c r="N224" s="3">
        <v>301</v>
      </c>
      <c r="O224" s="3">
        <v>57</v>
      </c>
      <c r="P224" s="3">
        <v>140</v>
      </c>
      <c r="Q224" s="3">
        <v>0</v>
      </c>
      <c r="R224" s="3">
        <v>0</v>
      </c>
      <c r="S224" s="3">
        <v>0</v>
      </c>
      <c r="T224" s="3">
        <v>781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3137.05</v>
      </c>
      <c r="AD224" s="3">
        <v>688.95</v>
      </c>
      <c r="AE224" s="3">
        <v>1.5</v>
      </c>
      <c r="AF224" s="3">
        <v>1806.08</v>
      </c>
      <c r="AG224" s="3">
        <v>386.92</v>
      </c>
      <c r="AH224" s="3">
        <v>0</v>
      </c>
      <c r="AI224" s="3">
        <v>819</v>
      </c>
      <c r="AJ224" s="3">
        <v>0</v>
      </c>
      <c r="AK224" s="3">
        <v>0</v>
      </c>
      <c r="AL224" s="3">
        <v>53</v>
      </c>
      <c r="AM224" s="3">
        <v>0</v>
      </c>
      <c r="AN224" s="3">
        <v>0</v>
      </c>
      <c r="AO224" s="3">
        <v>1075.8699999999999</v>
      </c>
      <c r="AP224" s="3">
        <v>0</v>
      </c>
      <c r="AQ224" s="3">
        <v>0</v>
      </c>
      <c r="AR224" s="3">
        <v>0</v>
      </c>
      <c r="AS224" s="3">
        <f>[1]!DataWeek[[#This Row],[美团外卖 Meituan Rev]]+[1]!DataWeek[[#This Row],[饿了么外卖 Eleme Rev]]+[1]!DataWeek[[#This Row],[食派士 Sherpas]]+[1]!DataWeek[[#This Row],[小程序支付 Mini App]]</f>
        <v>6361.6100000000006</v>
      </c>
      <c r="AT224" s="3">
        <f>[1]!DataWeek[[#This Row],[实收营业额]]-[1]!DataWeek[[#This Row],[ELE, MT, X]]</f>
        <v>944.99999999999909</v>
      </c>
      <c r="AU224" s="3">
        <f>DataMonth[[#This Row],[实收营业额]]-DataMonth[[#This Row],[In Store]]</f>
        <v>5277.130000000001</v>
      </c>
    </row>
    <row r="225" spans="1:47" x14ac:dyDescent="0.2">
      <c r="A225" s="8">
        <v>44384</v>
      </c>
      <c r="B225" s="3" t="s">
        <v>53</v>
      </c>
      <c r="C225" s="3">
        <v>93</v>
      </c>
      <c r="D225" s="3">
        <v>6634.5</v>
      </c>
      <c r="E225" s="3">
        <v>5119.09</v>
      </c>
      <c r="F225" s="3">
        <v>5119.09</v>
      </c>
      <c r="G225" s="3">
        <v>0</v>
      </c>
      <c r="H225" s="3">
        <v>28</v>
      </c>
      <c r="I225" s="3">
        <v>93</v>
      </c>
      <c r="J225" s="3">
        <v>55.04</v>
      </c>
      <c r="K225" s="3">
        <v>0</v>
      </c>
      <c r="L225" s="3">
        <v>0</v>
      </c>
      <c r="M225" s="3">
        <v>839</v>
      </c>
      <c r="N225" s="3">
        <v>439</v>
      </c>
      <c r="O225" s="3">
        <v>400</v>
      </c>
      <c r="P225" s="3">
        <v>576</v>
      </c>
      <c r="Q225" s="3">
        <v>0</v>
      </c>
      <c r="R225" s="3">
        <v>0</v>
      </c>
      <c r="S225" s="3">
        <v>0</v>
      </c>
      <c r="T225" s="3">
        <v>269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2150.31</v>
      </c>
      <c r="AD225" s="3">
        <v>479.19</v>
      </c>
      <c r="AE225" s="3">
        <v>1</v>
      </c>
      <c r="AF225" s="3">
        <v>1284.78</v>
      </c>
      <c r="AG225" s="3">
        <v>282.22000000000003</v>
      </c>
      <c r="AH225" s="3">
        <v>0</v>
      </c>
      <c r="AI225" s="3">
        <v>655</v>
      </c>
      <c r="AJ225" s="3">
        <v>98</v>
      </c>
      <c r="AK225" s="3">
        <v>0</v>
      </c>
      <c r="AL225" s="3">
        <v>0</v>
      </c>
      <c r="AM225" s="3">
        <v>0</v>
      </c>
      <c r="AN225" s="3">
        <v>0</v>
      </c>
      <c r="AO225" s="3">
        <v>761.41</v>
      </c>
      <c r="AP225" s="3">
        <v>0</v>
      </c>
      <c r="AQ225" s="3">
        <v>0</v>
      </c>
      <c r="AR225" s="3">
        <v>0</v>
      </c>
      <c r="AS225" s="3">
        <f>[1]!DataWeek[[#This Row],[美团外卖 Meituan Rev]]+[1]!DataWeek[[#This Row],[饿了么外卖 Eleme Rev]]+[1]!DataWeek[[#This Row],[食派士 Sherpas]]+[1]!DataWeek[[#This Row],[小程序支付 Mini App]]</f>
        <v>3255.62</v>
      </c>
      <c r="AT225" s="3">
        <f>[1]!DataWeek[[#This Row],[实收营业额]]-[1]!DataWeek[[#This Row],[ELE, MT, X]]</f>
        <v>1442</v>
      </c>
      <c r="AU225" s="3">
        <f>DataMonth[[#This Row],[实收营业额]]-DataMonth[[#This Row],[In Store]]</f>
        <v>3677.09</v>
      </c>
    </row>
    <row r="226" spans="1:47" x14ac:dyDescent="0.2">
      <c r="A226" s="8">
        <v>44384</v>
      </c>
      <c r="B226" s="3" t="s">
        <v>54</v>
      </c>
      <c r="C226" s="3">
        <v>84</v>
      </c>
      <c r="D226" s="3">
        <v>6525.5</v>
      </c>
      <c r="E226" s="3">
        <v>5155.47</v>
      </c>
      <c r="F226" s="3">
        <v>5155.47</v>
      </c>
      <c r="G226" s="3">
        <v>0</v>
      </c>
      <c r="H226" s="3">
        <v>25</v>
      </c>
      <c r="I226" s="3">
        <v>84</v>
      </c>
      <c r="J226" s="3">
        <v>61.37</v>
      </c>
      <c r="K226" s="3">
        <v>49</v>
      </c>
      <c r="L226" s="3">
        <v>0</v>
      </c>
      <c r="M226" s="3">
        <v>825</v>
      </c>
      <c r="N226" s="3">
        <v>772</v>
      </c>
      <c r="O226" s="3">
        <v>53</v>
      </c>
      <c r="P226" s="3">
        <v>611</v>
      </c>
      <c r="Q226" s="3">
        <v>0</v>
      </c>
      <c r="R226" s="3">
        <v>0</v>
      </c>
      <c r="S226" s="3">
        <v>0</v>
      </c>
      <c r="T226" s="3">
        <v>211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2138.04</v>
      </c>
      <c r="AD226" s="3">
        <v>501.96</v>
      </c>
      <c r="AE226" s="3">
        <v>1.5</v>
      </c>
      <c r="AF226" s="3">
        <v>1321.43</v>
      </c>
      <c r="AG226" s="3">
        <v>283.57</v>
      </c>
      <c r="AH226" s="3">
        <v>0</v>
      </c>
      <c r="AI226" s="3">
        <v>583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785.53</v>
      </c>
      <c r="AP226" s="3">
        <v>0</v>
      </c>
      <c r="AQ226" s="3">
        <v>0</v>
      </c>
      <c r="AR226" s="3">
        <v>0</v>
      </c>
      <c r="AS226" s="3">
        <f>[1]!DataWeek[[#This Row],[美团外卖 Meituan Rev]]+[1]!DataWeek[[#This Row],[饿了么外卖 Eleme Rev]]+[1]!DataWeek[[#This Row],[食派士 Sherpas]]+[1]!DataWeek[[#This Row],[小程序支付 Mini App]]</f>
        <v>2491.62</v>
      </c>
      <c r="AT226" s="3">
        <f>[1]!DataWeek[[#This Row],[实收营业额]]-[1]!DataWeek[[#This Row],[ELE, MT, X]]</f>
        <v>2894</v>
      </c>
      <c r="AU226" s="3">
        <f>DataMonth[[#This Row],[实收营业额]]-DataMonth[[#This Row],[In Store]]</f>
        <v>2261.4700000000003</v>
      </c>
    </row>
    <row r="227" spans="1:47" x14ac:dyDescent="0.2">
      <c r="A227" s="8">
        <v>44384</v>
      </c>
      <c r="B227" s="3" t="s">
        <v>55</v>
      </c>
      <c r="C227" s="3">
        <v>62</v>
      </c>
      <c r="D227" s="3">
        <v>4608.5</v>
      </c>
      <c r="E227" s="3">
        <v>3469.77</v>
      </c>
      <c r="F227" s="3">
        <v>3469.77</v>
      </c>
      <c r="G227" s="3">
        <v>0</v>
      </c>
      <c r="H227" s="3">
        <v>11</v>
      </c>
      <c r="I227" s="3">
        <v>62</v>
      </c>
      <c r="J227" s="3">
        <v>55.96</v>
      </c>
      <c r="K227" s="3">
        <v>56</v>
      </c>
      <c r="L227" s="3">
        <v>0</v>
      </c>
      <c r="M227" s="3">
        <v>384</v>
      </c>
      <c r="N227" s="3">
        <v>262</v>
      </c>
      <c r="O227" s="3">
        <v>122</v>
      </c>
      <c r="P227" s="3">
        <v>43</v>
      </c>
      <c r="Q227" s="3">
        <v>0</v>
      </c>
      <c r="R227" s="3">
        <v>0</v>
      </c>
      <c r="S227" s="3">
        <v>0</v>
      </c>
      <c r="T227" s="3">
        <v>193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2018.01</v>
      </c>
      <c r="AD227" s="3">
        <v>473.69</v>
      </c>
      <c r="AE227" s="3">
        <v>1</v>
      </c>
      <c r="AF227" s="3">
        <v>775.76</v>
      </c>
      <c r="AG227" s="3">
        <v>167.74</v>
      </c>
      <c r="AH227" s="3">
        <v>0</v>
      </c>
      <c r="AI227" s="3">
        <v>447.3</v>
      </c>
      <c r="AJ227" s="3">
        <v>49</v>
      </c>
      <c r="AK227" s="3">
        <v>0</v>
      </c>
      <c r="AL227" s="3">
        <v>0</v>
      </c>
      <c r="AM227" s="3">
        <v>0</v>
      </c>
      <c r="AN227" s="3">
        <v>0</v>
      </c>
      <c r="AO227" s="3">
        <v>641.42999999999995</v>
      </c>
      <c r="AP227" s="3">
        <v>0</v>
      </c>
      <c r="AQ227" s="3">
        <v>0</v>
      </c>
      <c r="AR227" s="3">
        <v>0</v>
      </c>
      <c r="AS227" s="3">
        <f>[1]!DataWeek[[#This Row],[美团外卖 Meituan Rev]]+[1]!DataWeek[[#This Row],[饿了么外卖 Eleme Rev]]+[1]!DataWeek[[#This Row],[食派士 Sherpas]]+[1]!DataWeek[[#This Row],[小程序支付 Mini App]]</f>
        <v>2658.19</v>
      </c>
      <c r="AT227" s="3">
        <f>[1]!DataWeek[[#This Row],[实收营业额]]-[1]!DataWeek[[#This Row],[ELE, MT, X]]</f>
        <v>196</v>
      </c>
      <c r="AU227" s="3">
        <f>DataMonth[[#This Row],[实收营业额]]-DataMonth[[#This Row],[In Store]]</f>
        <v>3273.77</v>
      </c>
    </row>
    <row r="228" spans="1:47" x14ac:dyDescent="0.2">
      <c r="A228" s="8">
        <v>44383</v>
      </c>
      <c r="B228" s="3" t="s">
        <v>47</v>
      </c>
      <c r="C228" s="3">
        <v>32</v>
      </c>
      <c r="D228" s="3">
        <v>2180</v>
      </c>
      <c r="E228" s="3">
        <v>1653.58</v>
      </c>
      <c r="F228" s="3">
        <v>1653.58</v>
      </c>
      <c r="G228" s="3">
        <v>0</v>
      </c>
      <c r="H228" s="3">
        <v>7</v>
      </c>
      <c r="I228" s="3">
        <v>32</v>
      </c>
      <c r="J228" s="3">
        <v>51.67</v>
      </c>
      <c r="K228" s="3">
        <v>0</v>
      </c>
      <c r="L228" s="3">
        <v>0</v>
      </c>
      <c r="M228" s="3">
        <v>240</v>
      </c>
      <c r="N228" s="3">
        <v>240</v>
      </c>
      <c r="O228" s="3">
        <v>0</v>
      </c>
      <c r="P228" s="3">
        <v>148</v>
      </c>
      <c r="Q228" s="3">
        <v>0</v>
      </c>
      <c r="R228" s="3">
        <v>0</v>
      </c>
      <c r="S228" s="3">
        <v>0</v>
      </c>
      <c r="T228" s="3">
        <v>55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921.01</v>
      </c>
      <c r="AD228" s="3">
        <v>202.17</v>
      </c>
      <c r="AE228" s="3">
        <v>0</v>
      </c>
      <c r="AF228" s="3">
        <v>289.57</v>
      </c>
      <c r="AG228" s="3">
        <v>62.93</v>
      </c>
      <c r="AH228" s="3">
        <v>0</v>
      </c>
      <c r="AI228" s="3">
        <v>261.32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265.10000000000002</v>
      </c>
      <c r="AP228" s="3">
        <v>0</v>
      </c>
      <c r="AQ228" s="3">
        <v>0</v>
      </c>
      <c r="AR228" s="3">
        <v>0</v>
      </c>
      <c r="AS228" s="3">
        <f>[1]!DataWeek[[#This Row],[美团外卖 Meituan Rev]]+[1]!DataWeek[[#This Row],[饿了么外卖 Eleme Rev]]+[1]!DataWeek[[#This Row],[食派士 Sherpas]]+[1]!DataWeek[[#This Row],[小程序支付 Mini App]]</f>
        <v>1310.3899999999999</v>
      </c>
      <c r="AT228" s="3">
        <f>[1]!DataWeek[[#This Row],[实收营业额]]-[1]!DataWeek[[#This Row],[ELE, MT, X]]</f>
        <v>422.00000000000023</v>
      </c>
      <c r="AU228" s="3">
        <f>DataMonth[[#This Row],[实收营业额]]-DataMonth[[#This Row],[In Store]]</f>
        <v>1231.5799999999997</v>
      </c>
    </row>
    <row r="229" spans="1:47" x14ac:dyDescent="0.2">
      <c r="A229" s="8">
        <v>44383</v>
      </c>
      <c r="B229" s="3" t="s">
        <v>48</v>
      </c>
      <c r="C229" s="3">
        <v>28</v>
      </c>
      <c r="D229" s="3">
        <v>2727</v>
      </c>
      <c r="E229" s="3">
        <v>1889.24</v>
      </c>
      <c r="F229" s="3">
        <v>1889.24</v>
      </c>
      <c r="G229" s="3">
        <v>0</v>
      </c>
      <c r="H229" s="3">
        <v>4</v>
      </c>
      <c r="I229" s="3">
        <v>28</v>
      </c>
      <c r="J229" s="3">
        <v>67.47</v>
      </c>
      <c r="K229" s="3">
        <v>0</v>
      </c>
      <c r="L229" s="3">
        <v>0</v>
      </c>
      <c r="M229" s="3">
        <v>101</v>
      </c>
      <c r="N229" s="3">
        <v>0</v>
      </c>
      <c r="O229" s="3">
        <v>101</v>
      </c>
      <c r="P229" s="3">
        <v>0</v>
      </c>
      <c r="Q229" s="3">
        <v>0</v>
      </c>
      <c r="R229" s="3">
        <v>0</v>
      </c>
      <c r="S229" s="3">
        <v>0</v>
      </c>
      <c r="T229" s="3">
        <v>99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1522.3</v>
      </c>
      <c r="AD229" s="3">
        <v>334.4</v>
      </c>
      <c r="AE229" s="3">
        <v>1</v>
      </c>
      <c r="AF229" s="3">
        <v>166.94</v>
      </c>
      <c r="AG229" s="3">
        <v>35.56</v>
      </c>
      <c r="AH229" s="3">
        <v>0</v>
      </c>
      <c r="AI229" s="3">
        <v>271.8</v>
      </c>
      <c r="AJ229" s="3">
        <v>195</v>
      </c>
      <c r="AK229" s="3">
        <v>0</v>
      </c>
      <c r="AL229" s="3">
        <v>0</v>
      </c>
      <c r="AM229" s="3">
        <v>0</v>
      </c>
      <c r="AN229" s="3">
        <v>0</v>
      </c>
      <c r="AO229" s="3">
        <v>369.96</v>
      </c>
      <c r="AP229" s="3">
        <v>7</v>
      </c>
      <c r="AQ229" s="3">
        <v>0</v>
      </c>
      <c r="AR229" s="3">
        <v>0</v>
      </c>
      <c r="AS229" s="3">
        <f>[1]!DataWeek[[#This Row],[美团外卖 Meituan Rev]]+[1]!DataWeek[[#This Row],[饿了么外卖 Eleme Rev]]+[1]!DataWeek[[#This Row],[食派士 Sherpas]]+[1]!DataWeek[[#This Row],[小程序支付 Mini App]]</f>
        <v>1995.67</v>
      </c>
      <c r="AT229" s="3">
        <f>[1]!DataWeek[[#This Row],[实收营业额]]-[1]!DataWeek[[#This Row],[ELE, MT, X]]</f>
        <v>0</v>
      </c>
      <c r="AU229" s="3">
        <f>DataMonth[[#This Row],[实收营业额]]-DataMonth[[#This Row],[In Store]]</f>
        <v>1889.24</v>
      </c>
    </row>
    <row r="230" spans="1:47" x14ac:dyDescent="0.2">
      <c r="A230" s="8">
        <v>44383</v>
      </c>
      <c r="B230" s="3" t="s">
        <v>49</v>
      </c>
      <c r="C230" s="3">
        <v>90</v>
      </c>
      <c r="D230" s="3">
        <v>7876.5</v>
      </c>
      <c r="E230" s="3">
        <v>6166.68</v>
      </c>
      <c r="F230" s="3">
        <v>6166.68</v>
      </c>
      <c r="G230" s="3">
        <v>0</v>
      </c>
      <c r="H230" s="3">
        <v>34</v>
      </c>
      <c r="I230" s="3">
        <v>90</v>
      </c>
      <c r="J230" s="3">
        <v>68.52</v>
      </c>
      <c r="K230" s="3">
        <v>98</v>
      </c>
      <c r="L230" s="3">
        <v>0</v>
      </c>
      <c r="M230" s="3">
        <v>1300</v>
      </c>
      <c r="N230" s="3">
        <v>1221</v>
      </c>
      <c r="O230" s="3">
        <v>79</v>
      </c>
      <c r="P230" s="3">
        <v>853</v>
      </c>
      <c r="Q230" s="3">
        <v>0</v>
      </c>
      <c r="R230" s="3">
        <v>0</v>
      </c>
      <c r="S230" s="3">
        <v>0</v>
      </c>
      <c r="T230" s="3">
        <v>234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3085.89</v>
      </c>
      <c r="AD230" s="3">
        <v>677.61</v>
      </c>
      <c r="AE230" s="3">
        <v>1</v>
      </c>
      <c r="AF230" s="3">
        <v>595.79</v>
      </c>
      <c r="AG230" s="3">
        <v>129.41</v>
      </c>
      <c r="AH230" s="3">
        <v>0</v>
      </c>
      <c r="AI230" s="3">
        <v>731.8</v>
      </c>
      <c r="AJ230" s="3">
        <v>170</v>
      </c>
      <c r="AK230" s="3">
        <v>0</v>
      </c>
      <c r="AL230" s="3">
        <v>0</v>
      </c>
      <c r="AM230" s="3">
        <v>0</v>
      </c>
      <c r="AN230" s="3">
        <v>0</v>
      </c>
      <c r="AO230" s="3">
        <v>807.02</v>
      </c>
      <c r="AP230" s="3">
        <v>4</v>
      </c>
      <c r="AQ230" s="3">
        <v>0</v>
      </c>
      <c r="AR230" s="3">
        <v>0</v>
      </c>
      <c r="AS230" s="3">
        <f>[1]!DataWeek[[#This Row],[美团外卖 Meituan Rev]]+[1]!DataWeek[[#This Row],[饿了么外卖 Eleme Rev]]+[1]!DataWeek[[#This Row],[食派士 Sherpas]]+[1]!DataWeek[[#This Row],[小程序支付 Mini App]]</f>
        <v>3715.12</v>
      </c>
      <c r="AT230" s="3">
        <f>[1]!DataWeek[[#This Row],[实收营业额]]-[1]!DataWeek[[#This Row],[ELE, MT, X]]</f>
        <v>2953</v>
      </c>
      <c r="AU230" s="3">
        <f>DataMonth[[#This Row],[实收营业额]]-DataMonth[[#This Row],[In Store]]</f>
        <v>3213.6800000000003</v>
      </c>
    </row>
    <row r="231" spans="1:47" x14ac:dyDescent="0.2">
      <c r="A231" s="8">
        <v>44383</v>
      </c>
      <c r="B231" s="3" t="s">
        <v>50</v>
      </c>
      <c r="C231" s="3">
        <v>91</v>
      </c>
      <c r="D231" s="3">
        <v>6783.5</v>
      </c>
      <c r="E231" s="3">
        <v>5412.06</v>
      </c>
      <c r="F231" s="3">
        <v>5412.06</v>
      </c>
      <c r="G231" s="3">
        <v>0</v>
      </c>
      <c r="H231" s="3">
        <v>27</v>
      </c>
      <c r="I231" s="3">
        <v>91</v>
      </c>
      <c r="J231" s="3">
        <v>59.47</v>
      </c>
      <c r="K231" s="3">
        <v>164</v>
      </c>
      <c r="L231" s="3">
        <v>0</v>
      </c>
      <c r="M231" s="3">
        <v>866</v>
      </c>
      <c r="N231" s="3">
        <v>777</v>
      </c>
      <c r="O231" s="3">
        <v>89</v>
      </c>
      <c r="P231" s="3">
        <v>610</v>
      </c>
      <c r="Q231" s="3">
        <v>0</v>
      </c>
      <c r="R231" s="3">
        <v>0</v>
      </c>
      <c r="S231" s="3">
        <v>0</v>
      </c>
      <c r="T231" s="3">
        <v>612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2315.1</v>
      </c>
      <c r="AD231" s="3">
        <v>511.4</v>
      </c>
      <c r="AE231" s="3">
        <v>1.5</v>
      </c>
      <c r="AF231" s="3">
        <v>844.96</v>
      </c>
      <c r="AG231" s="3">
        <v>177.04</v>
      </c>
      <c r="AH231" s="3">
        <v>0</v>
      </c>
      <c r="AI231" s="3">
        <v>681.5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688.44</v>
      </c>
      <c r="AP231" s="3">
        <v>3</v>
      </c>
      <c r="AQ231" s="3">
        <v>0</v>
      </c>
      <c r="AR231" s="3">
        <v>0</v>
      </c>
      <c r="AS231" s="3">
        <f>[1]!DataWeek[[#This Row],[美团外卖 Meituan Rev]]+[1]!DataWeek[[#This Row],[饿了么外卖 Eleme Rev]]+[1]!DataWeek[[#This Row],[食派士 Sherpas]]+[1]!DataWeek[[#This Row],[小程序支付 Mini App]]</f>
        <v>1974.54</v>
      </c>
      <c r="AT231" s="3">
        <f>[1]!DataWeek[[#This Row],[实收营业额]]-[1]!DataWeek[[#This Row],[ELE, MT, X]]</f>
        <v>573</v>
      </c>
      <c r="AU231" s="3">
        <f>DataMonth[[#This Row],[实收营业额]]-DataMonth[[#This Row],[In Store]]</f>
        <v>4839.0600000000004</v>
      </c>
    </row>
    <row r="232" spans="1:47" x14ac:dyDescent="0.2">
      <c r="A232" s="8">
        <v>44383</v>
      </c>
      <c r="B232" s="3" t="s">
        <v>51</v>
      </c>
      <c r="C232" s="3">
        <v>62</v>
      </c>
      <c r="D232" s="3">
        <v>5016</v>
      </c>
      <c r="E232" s="3">
        <v>4142.83</v>
      </c>
      <c r="F232" s="3">
        <v>4142.83</v>
      </c>
      <c r="G232" s="3">
        <v>0</v>
      </c>
      <c r="H232" s="3">
        <v>27</v>
      </c>
      <c r="I232" s="3">
        <v>62</v>
      </c>
      <c r="J232" s="3">
        <v>66.819999999999993</v>
      </c>
      <c r="K232" s="3">
        <v>173</v>
      </c>
      <c r="L232" s="3">
        <v>0</v>
      </c>
      <c r="M232" s="3">
        <v>885</v>
      </c>
      <c r="N232" s="3">
        <v>771</v>
      </c>
      <c r="O232" s="3">
        <v>114</v>
      </c>
      <c r="P232" s="3">
        <v>443</v>
      </c>
      <c r="Q232" s="3">
        <v>0</v>
      </c>
      <c r="R232" s="3">
        <v>0</v>
      </c>
      <c r="S232" s="3">
        <v>0</v>
      </c>
      <c r="T232" s="3">
        <v>619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1339.61</v>
      </c>
      <c r="AD232" s="3">
        <v>295.49</v>
      </c>
      <c r="AE232" s="3">
        <v>0</v>
      </c>
      <c r="AF232" s="3">
        <v>683.22</v>
      </c>
      <c r="AG232" s="3">
        <v>145.78</v>
      </c>
      <c r="AH232" s="3">
        <v>0</v>
      </c>
      <c r="AI232" s="3">
        <v>374.9</v>
      </c>
      <c r="AJ232" s="3">
        <v>57</v>
      </c>
      <c r="AK232" s="3">
        <v>0</v>
      </c>
      <c r="AL232" s="3">
        <v>0</v>
      </c>
      <c r="AM232" s="3">
        <v>0</v>
      </c>
      <c r="AN232" s="3">
        <v>0</v>
      </c>
      <c r="AO232" s="3">
        <v>441.27</v>
      </c>
      <c r="AP232" s="3">
        <v>4</v>
      </c>
      <c r="AQ232" s="3">
        <v>0</v>
      </c>
      <c r="AR232" s="3">
        <v>0</v>
      </c>
      <c r="AS232" s="3">
        <f>[1]!DataWeek[[#This Row],[美团外卖 Meituan Rev]]+[1]!DataWeek[[#This Row],[饿了么外卖 Eleme Rev]]+[1]!DataWeek[[#This Row],[食派士 Sherpas]]+[1]!DataWeek[[#This Row],[小程序支付 Mini App]]</f>
        <v>3960.4300000000003</v>
      </c>
      <c r="AT232" s="3">
        <f>[1]!DataWeek[[#This Row],[实收营业额]]-[1]!DataWeek[[#This Row],[ELE, MT, X]]</f>
        <v>896</v>
      </c>
      <c r="AU232" s="3">
        <f>DataMonth[[#This Row],[实收营业额]]-DataMonth[[#This Row],[In Store]]</f>
        <v>3246.83</v>
      </c>
    </row>
    <row r="233" spans="1:47" x14ac:dyDescent="0.2">
      <c r="A233" s="8">
        <v>44383</v>
      </c>
      <c r="B233" s="3" t="s">
        <v>52</v>
      </c>
      <c r="C233" s="3">
        <v>83</v>
      </c>
      <c r="D233" s="3">
        <v>6304</v>
      </c>
      <c r="E233" s="3">
        <v>4821.96</v>
      </c>
      <c r="F233" s="3">
        <v>4821.96</v>
      </c>
      <c r="G233" s="3">
        <v>0</v>
      </c>
      <c r="H233" s="3">
        <v>13</v>
      </c>
      <c r="I233" s="3">
        <v>83</v>
      </c>
      <c r="J233" s="3">
        <v>58.1</v>
      </c>
      <c r="K233" s="3">
        <v>0</v>
      </c>
      <c r="L233" s="3">
        <v>0</v>
      </c>
      <c r="M233" s="3">
        <v>386</v>
      </c>
      <c r="N233" s="3">
        <v>147</v>
      </c>
      <c r="O233" s="3">
        <v>239</v>
      </c>
      <c r="P233" s="3">
        <v>227</v>
      </c>
      <c r="Q233" s="3">
        <v>0</v>
      </c>
      <c r="R233" s="3">
        <v>0</v>
      </c>
      <c r="S233" s="3">
        <v>0</v>
      </c>
      <c r="T233" s="3">
        <v>532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2566.06</v>
      </c>
      <c r="AD233" s="3">
        <v>564.04</v>
      </c>
      <c r="AE233" s="3">
        <v>3.5</v>
      </c>
      <c r="AF233" s="3">
        <v>1110.9000000000001</v>
      </c>
      <c r="AG233" s="3">
        <v>238.6</v>
      </c>
      <c r="AH233" s="3">
        <v>0</v>
      </c>
      <c r="AI233" s="3">
        <v>665.9</v>
      </c>
      <c r="AJ233" s="3">
        <v>10</v>
      </c>
      <c r="AK233" s="3">
        <v>0</v>
      </c>
      <c r="AL233" s="3">
        <v>0</v>
      </c>
      <c r="AM233" s="3">
        <v>0</v>
      </c>
      <c r="AN233" s="3">
        <v>0</v>
      </c>
      <c r="AO233" s="3">
        <v>802.64</v>
      </c>
      <c r="AP233" s="3">
        <v>0</v>
      </c>
      <c r="AQ233" s="3">
        <v>0</v>
      </c>
      <c r="AR233" s="3">
        <v>0</v>
      </c>
      <c r="AS233" s="3">
        <f>[1]!DataWeek[[#This Row],[美团外卖 Meituan Rev]]+[1]!DataWeek[[#This Row],[饿了么外卖 Eleme Rev]]+[1]!DataWeek[[#This Row],[食派士 Sherpas]]+[1]!DataWeek[[#This Row],[小程序支付 Mini App]]</f>
        <v>4618.2299999999996</v>
      </c>
      <c r="AT233" s="3">
        <f>[1]!DataWeek[[#This Row],[实收营业额]]-[1]!DataWeek[[#This Row],[ELE, MT, X]]</f>
        <v>363</v>
      </c>
      <c r="AU233" s="3">
        <f>DataMonth[[#This Row],[实收营业额]]-DataMonth[[#This Row],[In Store]]</f>
        <v>4458.96</v>
      </c>
    </row>
    <row r="234" spans="1:47" x14ac:dyDescent="0.2">
      <c r="A234" s="8">
        <v>44383</v>
      </c>
      <c r="B234" s="3" t="s">
        <v>53</v>
      </c>
      <c r="C234" s="3">
        <v>92</v>
      </c>
      <c r="D234" s="3">
        <v>6277</v>
      </c>
      <c r="E234" s="3">
        <v>4877.16</v>
      </c>
      <c r="F234" s="3">
        <v>4877.16</v>
      </c>
      <c r="G234" s="3">
        <v>0</v>
      </c>
      <c r="H234" s="3">
        <v>25</v>
      </c>
      <c r="I234" s="3">
        <v>90</v>
      </c>
      <c r="J234" s="3">
        <v>54.19</v>
      </c>
      <c r="K234" s="3">
        <v>122</v>
      </c>
      <c r="L234" s="3">
        <v>0</v>
      </c>
      <c r="M234" s="3">
        <v>390</v>
      </c>
      <c r="N234" s="3">
        <v>272</v>
      </c>
      <c r="O234" s="3">
        <v>118</v>
      </c>
      <c r="P234" s="3">
        <v>695</v>
      </c>
      <c r="Q234" s="3">
        <v>0</v>
      </c>
      <c r="R234" s="3">
        <v>0</v>
      </c>
      <c r="S234" s="3">
        <v>0</v>
      </c>
      <c r="T234" s="3">
        <v>169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1972.89</v>
      </c>
      <c r="AD234" s="3">
        <v>437.61</v>
      </c>
      <c r="AE234" s="3">
        <v>1</v>
      </c>
      <c r="AF234" s="3">
        <v>1528.27</v>
      </c>
      <c r="AG234" s="3">
        <v>317.23</v>
      </c>
      <c r="AH234" s="3">
        <v>0</v>
      </c>
      <c r="AI234" s="3">
        <v>644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754.84</v>
      </c>
      <c r="AP234" s="3">
        <v>0</v>
      </c>
      <c r="AQ234" s="3">
        <v>0</v>
      </c>
      <c r="AR234" s="3">
        <v>0</v>
      </c>
      <c r="AS234" s="3">
        <f>[1]!DataWeek[[#This Row],[美团外卖 Meituan Rev]]+[1]!DataWeek[[#This Row],[饿了么外卖 Eleme Rev]]+[1]!DataWeek[[#This Row],[食派士 Sherpas]]+[1]!DataWeek[[#This Row],[小程序支付 Mini App]]</f>
        <v>3591.6</v>
      </c>
      <c r="AT234" s="3">
        <f>[1]!DataWeek[[#This Row],[实收营业额]]-[1]!DataWeek[[#This Row],[ELE, MT, X]]</f>
        <v>1296.0000000000005</v>
      </c>
      <c r="AU234" s="3">
        <f>DataMonth[[#This Row],[实收营业额]]-DataMonth[[#This Row],[In Store]]</f>
        <v>3581.1599999999994</v>
      </c>
    </row>
    <row r="235" spans="1:47" x14ac:dyDescent="0.2">
      <c r="A235" s="8">
        <v>44383</v>
      </c>
      <c r="B235" s="3" t="s">
        <v>54</v>
      </c>
      <c r="C235" s="3">
        <v>89</v>
      </c>
      <c r="D235" s="3">
        <v>6205</v>
      </c>
      <c r="E235" s="3">
        <v>5038.18</v>
      </c>
      <c r="F235" s="3">
        <v>5038.18</v>
      </c>
      <c r="G235" s="3">
        <v>0</v>
      </c>
      <c r="H235" s="3">
        <v>38</v>
      </c>
      <c r="I235" s="3">
        <v>89</v>
      </c>
      <c r="J235" s="3">
        <v>56.61</v>
      </c>
      <c r="K235" s="3">
        <v>74</v>
      </c>
      <c r="L235" s="3">
        <v>0</v>
      </c>
      <c r="M235" s="3">
        <v>1530</v>
      </c>
      <c r="N235" s="3">
        <v>1481</v>
      </c>
      <c r="O235" s="3">
        <v>49</v>
      </c>
      <c r="P235" s="3">
        <v>373</v>
      </c>
      <c r="Q235" s="3">
        <v>0</v>
      </c>
      <c r="R235" s="3">
        <v>0</v>
      </c>
      <c r="S235" s="3">
        <v>0</v>
      </c>
      <c r="T235" s="3">
        <v>508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1785.06</v>
      </c>
      <c r="AD235" s="3">
        <v>419.44</v>
      </c>
      <c r="AE235" s="3">
        <v>2.5</v>
      </c>
      <c r="AF235" s="3">
        <v>768.12</v>
      </c>
      <c r="AG235" s="3">
        <v>164.38</v>
      </c>
      <c r="AH235" s="3">
        <v>0</v>
      </c>
      <c r="AI235" s="3">
        <v>482.5</v>
      </c>
      <c r="AJ235" s="3">
        <v>98</v>
      </c>
      <c r="AK235" s="3">
        <v>0</v>
      </c>
      <c r="AL235" s="3">
        <v>0</v>
      </c>
      <c r="AM235" s="3">
        <v>0</v>
      </c>
      <c r="AN235" s="3">
        <v>0</v>
      </c>
      <c r="AO235" s="3">
        <v>583.82000000000005</v>
      </c>
      <c r="AP235" s="3">
        <v>0</v>
      </c>
      <c r="AQ235" s="3">
        <v>0</v>
      </c>
      <c r="AR235" s="3">
        <v>0</v>
      </c>
      <c r="AS235" s="3">
        <f>[1]!DataWeek[[#This Row],[美团外卖 Meituan Rev]]+[1]!DataWeek[[#This Row],[饿了么外卖 Eleme Rev]]+[1]!DataWeek[[#This Row],[食派士 Sherpas]]+[1]!DataWeek[[#This Row],[小程序支付 Mini App]]</f>
        <v>2692.23</v>
      </c>
      <c r="AT235" s="3">
        <f>[1]!DataWeek[[#This Row],[实收营业额]]-[1]!DataWeek[[#This Row],[ELE, MT, X]]</f>
        <v>1015</v>
      </c>
      <c r="AU235" s="3">
        <f>DataMonth[[#This Row],[实收营业额]]-DataMonth[[#This Row],[In Store]]</f>
        <v>4023.1800000000003</v>
      </c>
    </row>
    <row r="236" spans="1:47" x14ac:dyDescent="0.2">
      <c r="A236" s="8">
        <v>44383</v>
      </c>
      <c r="B236" s="3" t="s">
        <v>55</v>
      </c>
      <c r="C236" s="3">
        <v>65</v>
      </c>
      <c r="D236" s="3">
        <v>4787.5</v>
      </c>
      <c r="E236" s="3">
        <v>3498.13</v>
      </c>
      <c r="F236" s="3">
        <v>3498.13</v>
      </c>
      <c r="G236" s="3">
        <v>0</v>
      </c>
      <c r="H236" s="3">
        <v>4</v>
      </c>
      <c r="I236" s="3">
        <v>65</v>
      </c>
      <c r="J236" s="3">
        <v>53.82</v>
      </c>
      <c r="K236" s="3">
        <v>0</v>
      </c>
      <c r="L236" s="3">
        <v>0</v>
      </c>
      <c r="M236" s="3">
        <v>97</v>
      </c>
      <c r="N236" s="3">
        <v>97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183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2168.7600000000002</v>
      </c>
      <c r="AD236" s="3">
        <v>509.54</v>
      </c>
      <c r="AE236" s="3">
        <v>0</v>
      </c>
      <c r="AF236" s="3">
        <v>1049.3699999999999</v>
      </c>
      <c r="AG236" s="3">
        <v>225.43</v>
      </c>
      <c r="AH236" s="3">
        <v>0</v>
      </c>
      <c r="AI236" s="3">
        <v>554.4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734.97</v>
      </c>
      <c r="AP236" s="3">
        <v>0</v>
      </c>
      <c r="AQ236" s="3">
        <v>0</v>
      </c>
      <c r="AR236" s="3">
        <v>0</v>
      </c>
      <c r="AS236" s="3">
        <f>[1]!DataWeek[[#This Row],[美团外卖 Meituan Rev]]+[1]!DataWeek[[#This Row],[饿了么外卖 Eleme Rev]]+[1]!DataWeek[[#This Row],[食派士 Sherpas]]+[1]!DataWeek[[#This Row],[小程序支付 Mini App]]</f>
        <v>2450.21</v>
      </c>
      <c r="AT236" s="3">
        <f>[1]!DataWeek[[#This Row],[实收营业额]]-[1]!DataWeek[[#This Row],[ELE, MT, X]]</f>
        <v>0</v>
      </c>
      <c r="AU236" s="3">
        <f>DataMonth[[#This Row],[实收营业额]]-DataMonth[[#This Row],[In Store]]</f>
        <v>3498.13</v>
      </c>
    </row>
    <row r="237" spans="1:47" x14ac:dyDescent="0.2">
      <c r="A237" s="8">
        <v>44382</v>
      </c>
      <c r="B237" s="3" t="s">
        <v>47</v>
      </c>
      <c r="C237" s="3">
        <v>29</v>
      </c>
      <c r="D237" s="3">
        <v>2153</v>
      </c>
      <c r="E237" s="3">
        <v>1575.96</v>
      </c>
      <c r="F237" s="3">
        <v>1575.96</v>
      </c>
      <c r="G237" s="3">
        <v>0</v>
      </c>
      <c r="H237" s="3">
        <v>8</v>
      </c>
      <c r="I237" s="3">
        <v>29</v>
      </c>
      <c r="J237" s="3">
        <v>54.34</v>
      </c>
      <c r="K237" s="3">
        <v>0</v>
      </c>
      <c r="L237" s="3">
        <v>0</v>
      </c>
      <c r="M237" s="3">
        <v>76</v>
      </c>
      <c r="N237" s="3">
        <v>76</v>
      </c>
      <c r="O237" s="3">
        <v>0</v>
      </c>
      <c r="P237" s="3">
        <v>40</v>
      </c>
      <c r="Q237" s="3">
        <v>0</v>
      </c>
      <c r="R237" s="3">
        <v>0</v>
      </c>
      <c r="S237" s="3">
        <v>0</v>
      </c>
      <c r="T237" s="3">
        <v>220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945.15</v>
      </c>
      <c r="AD237" s="3">
        <v>207.65</v>
      </c>
      <c r="AE237" s="3">
        <v>0.5</v>
      </c>
      <c r="AF237" s="3">
        <v>294.81</v>
      </c>
      <c r="AG237" s="3">
        <v>62.69</v>
      </c>
      <c r="AH237" s="3">
        <v>0</v>
      </c>
      <c r="AI237" s="3">
        <v>240.2</v>
      </c>
      <c r="AJ237" s="3">
        <v>66</v>
      </c>
      <c r="AK237" s="3">
        <v>0</v>
      </c>
      <c r="AL237" s="3">
        <v>0</v>
      </c>
      <c r="AM237" s="3">
        <v>0</v>
      </c>
      <c r="AN237" s="3">
        <v>0</v>
      </c>
      <c r="AO237" s="3">
        <v>270.33999999999997</v>
      </c>
      <c r="AP237" s="3">
        <v>0</v>
      </c>
      <c r="AQ237" s="3">
        <v>0</v>
      </c>
      <c r="AR237" s="3">
        <v>0</v>
      </c>
      <c r="AS237" s="3">
        <f>[1]!DataWeek[[#This Row],[美团外卖 Meituan Rev]]+[1]!DataWeek[[#This Row],[饿了么外卖 Eleme Rev]]+[1]!DataWeek[[#This Row],[食派士 Sherpas]]+[1]!DataWeek[[#This Row],[小程序支付 Mini App]]</f>
        <v>1021.9100000000001</v>
      </c>
      <c r="AT237" s="3">
        <f>[1]!DataWeek[[#This Row],[实收营业额]]-[1]!DataWeek[[#This Row],[ELE, MT, X]]</f>
        <v>472</v>
      </c>
      <c r="AU237" s="3">
        <f>DataMonth[[#This Row],[实收营业额]]-DataMonth[[#This Row],[In Store]]</f>
        <v>1103.96</v>
      </c>
    </row>
    <row r="238" spans="1:47" x14ac:dyDescent="0.2">
      <c r="A238" s="8">
        <v>44382</v>
      </c>
      <c r="B238" s="3" t="s">
        <v>48</v>
      </c>
      <c r="C238" s="3">
        <v>22</v>
      </c>
      <c r="D238" s="3">
        <v>1626.5</v>
      </c>
      <c r="E238" s="3">
        <v>1161.93</v>
      </c>
      <c r="F238" s="3">
        <v>1161.93</v>
      </c>
      <c r="G238" s="3">
        <v>0</v>
      </c>
      <c r="H238" s="3">
        <v>2</v>
      </c>
      <c r="I238" s="3">
        <v>22</v>
      </c>
      <c r="J238" s="3">
        <v>52.82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62</v>
      </c>
      <c r="R238" s="3">
        <v>62</v>
      </c>
      <c r="S238" s="3">
        <v>0</v>
      </c>
      <c r="T238" s="3">
        <v>67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833.35</v>
      </c>
      <c r="AD238" s="3">
        <v>183.15</v>
      </c>
      <c r="AE238" s="3">
        <v>1</v>
      </c>
      <c r="AF238" s="3">
        <v>199.58</v>
      </c>
      <c r="AG238" s="3">
        <v>43.92</v>
      </c>
      <c r="AH238" s="3">
        <v>0</v>
      </c>
      <c r="AI238" s="3">
        <v>236.5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227.07</v>
      </c>
      <c r="AP238" s="3">
        <v>3</v>
      </c>
      <c r="AQ238" s="3">
        <v>0</v>
      </c>
      <c r="AR238" s="3">
        <v>0</v>
      </c>
      <c r="AS238" s="3">
        <f>[1]!DataWeek[[#This Row],[美团外卖 Meituan Rev]]+[1]!DataWeek[[#This Row],[饿了么外卖 Eleme Rev]]+[1]!DataWeek[[#This Row],[食派士 Sherpas]]+[1]!DataWeek[[#This Row],[小程序支付 Mini App]]</f>
        <v>1660.33</v>
      </c>
      <c r="AT238" s="3">
        <f>[1]!DataWeek[[#This Row],[实收营业额]]-[1]!DataWeek[[#This Row],[ELE, MT, X]]</f>
        <v>0</v>
      </c>
      <c r="AU238" s="3">
        <f>DataMonth[[#This Row],[实收营业额]]-DataMonth[[#This Row],[In Store]]</f>
        <v>1161.93</v>
      </c>
    </row>
    <row r="239" spans="1:47" x14ac:dyDescent="0.2">
      <c r="A239" s="8">
        <v>44382</v>
      </c>
      <c r="B239" s="3" t="s">
        <v>49</v>
      </c>
      <c r="C239" s="3">
        <v>101</v>
      </c>
      <c r="D239" s="3">
        <v>7207</v>
      </c>
      <c r="E239" s="3">
        <v>5756.56</v>
      </c>
      <c r="F239" s="3">
        <v>5756.56</v>
      </c>
      <c r="G239" s="3">
        <v>0</v>
      </c>
      <c r="H239" s="3">
        <v>51</v>
      </c>
      <c r="I239" s="3">
        <v>97</v>
      </c>
      <c r="J239" s="3">
        <v>59.35</v>
      </c>
      <c r="K239" s="3">
        <v>0</v>
      </c>
      <c r="L239" s="3">
        <v>0</v>
      </c>
      <c r="M239" s="3">
        <v>1166</v>
      </c>
      <c r="N239" s="3">
        <v>974</v>
      </c>
      <c r="O239" s="3">
        <v>192</v>
      </c>
      <c r="P239" s="3">
        <v>1190</v>
      </c>
      <c r="Q239" s="3">
        <v>0</v>
      </c>
      <c r="R239" s="3">
        <v>0</v>
      </c>
      <c r="S239" s="3">
        <v>0</v>
      </c>
      <c r="T239" s="3">
        <v>705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2149.13</v>
      </c>
      <c r="AD239" s="3">
        <v>471.87</v>
      </c>
      <c r="AE239" s="3">
        <v>0.5</v>
      </c>
      <c r="AF239" s="3">
        <v>546.42999999999995</v>
      </c>
      <c r="AG239" s="3">
        <v>118.57</v>
      </c>
      <c r="AH239" s="3">
        <v>0</v>
      </c>
      <c r="AI239" s="3">
        <v>761.5</v>
      </c>
      <c r="AJ239" s="3">
        <v>98</v>
      </c>
      <c r="AK239" s="3">
        <v>0</v>
      </c>
      <c r="AL239" s="3">
        <v>46</v>
      </c>
      <c r="AM239" s="3">
        <v>0</v>
      </c>
      <c r="AN239" s="3">
        <v>0</v>
      </c>
      <c r="AO239" s="3">
        <v>590.44000000000005</v>
      </c>
      <c r="AP239" s="3">
        <v>0</v>
      </c>
      <c r="AQ239" s="3">
        <v>0</v>
      </c>
      <c r="AR239" s="3">
        <v>0</v>
      </c>
      <c r="AS239" s="3">
        <f>[1]!DataWeek[[#This Row],[美团外卖 Meituan Rev]]+[1]!DataWeek[[#This Row],[饿了么外卖 Eleme Rev]]+[1]!DataWeek[[#This Row],[食派士 Sherpas]]+[1]!DataWeek[[#This Row],[小程序支付 Mini App]]</f>
        <v>3897.35</v>
      </c>
      <c r="AT239" s="3">
        <f>[1]!DataWeek[[#This Row],[实收营业额]]-[1]!DataWeek[[#This Row],[ELE, MT, X]]</f>
        <v>2278.0000000000005</v>
      </c>
      <c r="AU239" s="3">
        <f>DataMonth[[#This Row],[实收营业额]]-DataMonth[[#This Row],[In Store]]</f>
        <v>3478.56</v>
      </c>
    </row>
    <row r="240" spans="1:47" x14ac:dyDescent="0.2">
      <c r="A240" s="8">
        <v>44382</v>
      </c>
      <c r="B240" s="3" t="s">
        <v>50</v>
      </c>
      <c r="C240" s="3">
        <v>97</v>
      </c>
      <c r="D240" s="3">
        <v>6927.61</v>
      </c>
      <c r="E240" s="3">
        <v>5535.31</v>
      </c>
      <c r="F240" s="3">
        <v>5535.31</v>
      </c>
      <c r="G240" s="3">
        <v>0</v>
      </c>
      <c r="H240" s="3">
        <v>36</v>
      </c>
      <c r="I240" s="3">
        <v>94</v>
      </c>
      <c r="J240" s="3">
        <v>58.89</v>
      </c>
      <c r="K240" s="3">
        <v>0</v>
      </c>
      <c r="L240" s="3">
        <v>0</v>
      </c>
      <c r="M240" s="3">
        <v>1350</v>
      </c>
      <c r="N240" s="3">
        <v>1072</v>
      </c>
      <c r="O240" s="3">
        <v>278</v>
      </c>
      <c r="P240" s="3">
        <v>987</v>
      </c>
      <c r="Q240" s="3">
        <v>0</v>
      </c>
      <c r="R240" s="3">
        <v>0</v>
      </c>
      <c r="S240" s="3">
        <v>0</v>
      </c>
      <c r="T240" s="3">
        <v>266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2210.48</v>
      </c>
      <c r="AD240" s="3">
        <v>486.63</v>
      </c>
      <c r="AE240" s="3">
        <v>1</v>
      </c>
      <c r="AF240" s="3">
        <v>721.83</v>
      </c>
      <c r="AG240" s="3">
        <v>154.66999999999999</v>
      </c>
      <c r="AH240" s="3">
        <v>0</v>
      </c>
      <c r="AI240" s="3">
        <v>750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641.29999999999995</v>
      </c>
      <c r="AP240" s="3">
        <v>3</v>
      </c>
      <c r="AQ240" s="3">
        <v>0</v>
      </c>
      <c r="AR240" s="3">
        <v>0</v>
      </c>
      <c r="AS240" s="3">
        <f>[1]!DataWeek[[#This Row],[美团外卖 Meituan Rev]]+[1]!DataWeek[[#This Row],[饿了么外卖 Eleme Rev]]+[1]!DataWeek[[#This Row],[食派士 Sherpas]]+[1]!DataWeek[[#This Row],[小程序支付 Mini App]]</f>
        <v>3371.33</v>
      </c>
      <c r="AT240" s="3">
        <f>[1]!DataWeek[[#This Row],[实收营业额]]-[1]!DataWeek[[#This Row],[ELE, MT, X]]</f>
        <v>947</v>
      </c>
      <c r="AU240" s="3">
        <f>DataMonth[[#This Row],[实收营业额]]-DataMonth[[#This Row],[In Store]]</f>
        <v>4588.3100000000004</v>
      </c>
    </row>
    <row r="241" spans="1:47" x14ac:dyDescent="0.2">
      <c r="A241" s="8">
        <v>44382</v>
      </c>
      <c r="B241" s="3" t="s">
        <v>51</v>
      </c>
      <c r="C241" s="3">
        <v>68</v>
      </c>
      <c r="D241" s="3">
        <v>5010</v>
      </c>
      <c r="E241" s="3">
        <v>3900.02</v>
      </c>
      <c r="F241" s="3">
        <v>3900.02</v>
      </c>
      <c r="G241" s="3">
        <v>0</v>
      </c>
      <c r="H241" s="3">
        <v>23</v>
      </c>
      <c r="I241" s="3">
        <v>68</v>
      </c>
      <c r="J241" s="3">
        <v>57.35</v>
      </c>
      <c r="K241" s="3">
        <v>20</v>
      </c>
      <c r="L241" s="3">
        <v>0</v>
      </c>
      <c r="M241" s="3">
        <v>588</v>
      </c>
      <c r="N241" s="3">
        <v>588</v>
      </c>
      <c r="O241" s="3">
        <v>0</v>
      </c>
      <c r="P241" s="3">
        <v>302</v>
      </c>
      <c r="Q241" s="3">
        <v>0</v>
      </c>
      <c r="R241" s="3">
        <v>0</v>
      </c>
      <c r="S241" s="3">
        <v>0</v>
      </c>
      <c r="T241" s="3">
        <v>364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1562.53</v>
      </c>
      <c r="AD241" s="3">
        <v>343.77</v>
      </c>
      <c r="AE241" s="3">
        <v>0</v>
      </c>
      <c r="AF241" s="3">
        <v>1063.49</v>
      </c>
      <c r="AG241" s="3">
        <v>227.51</v>
      </c>
      <c r="AH241" s="3">
        <v>0</v>
      </c>
      <c r="AI241" s="3">
        <v>489.7</v>
      </c>
      <c r="AJ241" s="3">
        <v>49</v>
      </c>
      <c r="AK241" s="3">
        <v>0</v>
      </c>
      <c r="AL241" s="3">
        <v>0</v>
      </c>
      <c r="AM241" s="3">
        <v>0</v>
      </c>
      <c r="AN241" s="3">
        <v>0</v>
      </c>
      <c r="AO241" s="3">
        <v>571.28</v>
      </c>
      <c r="AP241" s="3">
        <v>0</v>
      </c>
      <c r="AQ241" s="3">
        <v>0</v>
      </c>
      <c r="AR241" s="3">
        <v>0</v>
      </c>
      <c r="AS241" s="3">
        <f>[1]!DataWeek[[#This Row],[美团外卖 Meituan Rev]]+[1]!DataWeek[[#This Row],[饿了么外卖 Eleme Rev]]+[1]!DataWeek[[#This Row],[食派士 Sherpas]]+[1]!DataWeek[[#This Row],[小程序支付 Mini App]]</f>
        <v>3788.21</v>
      </c>
      <c r="AT241" s="3">
        <f>[1]!DataWeek[[#This Row],[实收营业额]]-[1]!DataWeek[[#This Row],[ELE, MT, X]]</f>
        <v>790</v>
      </c>
      <c r="AU241" s="3">
        <f>DataMonth[[#This Row],[实收营业额]]-DataMonth[[#This Row],[In Store]]</f>
        <v>3110.02</v>
      </c>
    </row>
    <row r="242" spans="1:47" x14ac:dyDescent="0.2">
      <c r="A242" s="8">
        <v>44382</v>
      </c>
      <c r="B242" s="3" t="s">
        <v>52</v>
      </c>
      <c r="C242" s="3">
        <v>114</v>
      </c>
      <c r="D242" s="3">
        <v>9592</v>
      </c>
      <c r="E242" s="3">
        <v>7306.61</v>
      </c>
      <c r="F242" s="3">
        <v>7306.61</v>
      </c>
      <c r="G242" s="3">
        <v>0</v>
      </c>
      <c r="H242" s="3">
        <v>26</v>
      </c>
      <c r="I242" s="3">
        <v>114</v>
      </c>
      <c r="J242" s="3">
        <v>64.09</v>
      </c>
      <c r="K242" s="3">
        <v>0</v>
      </c>
      <c r="L242" s="3">
        <v>0</v>
      </c>
      <c r="M242" s="3">
        <v>875</v>
      </c>
      <c r="N242" s="3">
        <v>679</v>
      </c>
      <c r="O242" s="3">
        <v>196</v>
      </c>
      <c r="P242" s="3">
        <v>266</v>
      </c>
      <c r="Q242" s="3">
        <v>0</v>
      </c>
      <c r="R242" s="3">
        <v>0</v>
      </c>
      <c r="S242" s="3">
        <v>0</v>
      </c>
      <c r="T242" s="3">
        <v>842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4090.8</v>
      </c>
      <c r="AD242" s="3">
        <v>898.3</v>
      </c>
      <c r="AE242" s="3">
        <v>1.5</v>
      </c>
      <c r="AF242" s="3">
        <v>1232.81</v>
      </c>
      <c r="AG242" s="3">
        <v>263.19</v>
      </c>
      <c r="AH242" s="3">
        <v>0</v>
      </c>
      <c r="AI242" s="3">
        <v>1122.4000000000001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1161.49</v>
      </c>
      <c r="AP242" s="3">
        <v>0</v>
      </c>
      <c r="AQ242" s="3">
        <v>0</v>
      </c>
      <c r="AR242" s="3">
        <v>0</v>
      </c>
      <c r="AS242" s="3">
        <f>[1]!DataWeek[[#This Row],[美团外卖 Meituan Rev]]+[1]!DataWeek[[#This Row],[饿了么外卖 Eleme Rev]]+[1]!DataWeek[[#This Row],[食派士 Sherpas]]+[1]!DataWeek[[#This Row],[小程序支付 Mini App]]</f>
        <v>5387.63</v>
      </c>
      <c r="AT242" s="3">
        <f>[1]!DataWeek[[#This Row],[实收营业额]]-[1]!DataWeek[[#This Row],[ELE, MT, X]]</f>
        <v>417</v>
      </c>
      <c r="AU242" s="3">
        <f>DataMonth[[#This Row],[实收营业额]]-DataMonth[[#This Row],[In Store]]</f>
        <v>6889.61</v>
      </c>
    </row>
    <row r="243" spans="1:47" x14ac:dyDescent="0.2">
      <c r="A243" s="8">
        <v>44382</v>
      </c>
      <c r="B243" s="3" t="s">
        <v>53</v>
      </c>
      <c r="C243" s="3">
        <v>92</v>
      </c>
      <c r="D243" s="3">
        <v>6223.5</v>
      </c>
      <c r="E243" s="3">
        <v>4697.62</v>
      </c>
      <c r="F243" s="3">
        <v>4697.62</v>
      </c>
      <c r="G243" s="3">
        <v>0</v>
      </c>
      <c r="H243" s="3">
        <v>36</v>
      </c>
      <c r="I243" s="3">
        <v>92</v>
      </c>
      <c r="J243" s="3">
        <v>51.06</v>
      </c>
      <c r="K243" s="3">
        <v>33</v>
      </c>
      <c r="L243" s="3">
        <v>0</v>
      </c>
      <c r="M243" s="3">
        <v>693</v>
      </c>
      <c r="N243" s="3">
        <v>496</v>
      </c>
      <c r="O243" s="3">
        <v>197</v>
      </c>
      <c r="P243" s="3">
        <v>913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2066.4699999999998</v>
      </c>
      <c r="AD243" s="3">
        <v>453.83</v>
      </c>
      <c r="AE243" s="3">
        <v>1</v>
      </c>
      <c r="AF243" s="3">
        <v>992.15</v>
      </c>
      <c r="AG243" s="3">
        <v>209.35</v>
      </c>
      <c r="AH243" s="3">
        <v>0</v>
      </c>
      <c r="AI243" s="3">
        <v>861.7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663.18</v>
      </c>
      <c r="AP243" s="3">
        <v>3</v>
      </c>
      <c r="AQ243" s="3">
        <v>0</v>
      </c>
      <c r="AR243" s="3">
        <v>0</v>
      </c>
      <c r="AS243" s="3">
        <f>[1]!DataWeek[[#This Row],[美团外卖 Meituan Rev]]+[1]!DataWeek[[#This Row],[饿了么外卖 Eleme Rev]]+[1]!DataWeek[[#This Row],[食派士 Sherpas]]+[1]!DataWeek[[#This Row],[小程序支付 Mini App]]</f>
        <v>3530.23</v>
      </c>
      <c r="AT243" s="3">
        <f>[1]!DataWeek[[#This Row],[实收营业额]]-[1]!DataWeek[[#This Row],[ELE, MT, X]]</f>
        <v>982.99999999999955</v>
      </c>
      <c r="AU243" s="3">
        <f>DataMonth[[#This Row],[实收营业额]]-DataMonth[[#This Row],[In Store]]</f>
        <v>3714.6200000000003</v>
      </c>
    </row>
    <row r="244" spans="1:47" x14ac:dyDescent="0.2">
      <c r="A244" s="8">
        <v>44382</v>
      </c>
      <c r="B244" s="3" t="s">
        <v>54</v>
      </c>
      <c r="C244" s="3">
        <v>100</v>
      </c>
      <c r="D244" s="3">
        <v>6547.5</v>
      </c>
      <c r="E244" s="3">
        <v>5385.62</v>
      </c>
      <c r="F244" s="3">
        <v>5385.62</v>
      </c>
      <c r="G244" s="3">
        <v>0</v>
      </c>
      <c r="H244" s="3">
        <v>53</v>
      </c>
      <c r="I244" s="3">
        <v>100</v>
      </c>
      <c r="J244" s="3">
        <v>53.86</v>
      </c>
      <c r="K244" s="3">
        <v>109</v>
      </c>
      <c r="L244" s="3">
        <v>0</v>
      </c>
      <c r="M244" s="3">
        <v>1681</v>
      </c>
      <c r="N244" s="3">
        <v>1489</v>
      </c>
      <c r="O244" s="3">
        <v>192</v>
      </c>
      <c r="P244" s="3">
        <v>1296</v>
      </c>
      <c r="Q244" s="3">
        <v>0</v>
      </c>
      <c r="R244" s="3">
        <v>0</v>
      </c>
      <c r="S244" s="3">
        <v>0</v>
      </c>
      <c r="T244" s="3">
        <v>70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1648.78</v>
      </c>
      <c r="AD244" s="3">
        <v>387.22</v>
      </c>
      <c r="AE244" s="3">
        <v>1.5</v>
      </c>
      <c r="AF244" s="3">
        <v>580.84</v>
      </c>
      <c r="AG244" s="3">
        <v>125.16</v>
      </c>
      <c r="AH244" s="3">
        <v>0</v>
      </c>
      <c r="AI244" s="3">
        <v>528</v>
      </c>
      <c r="AJ244" s="3">
        <v>120</v>
      </c>
      <c r="AK244" s="3">
        <v>0</v>
      </c>
      <c r="AL244" s="3">
        <v>0</v>
      </c>
      <c r="AM244" s="3">
        <v>0</v>
      </c>
      <c r="AN244" s="3">
        <v>0</v>
      </c>
      <c r="AO244" s="3">
        <v>512.38</v>
      </c>
      <c r="AP244" s="3">
        <v>0</v>
      </c>
      <c r="AQ244" s="3">
        <v>0</v>
      </c>
      <c r="AR244" s="3">
        <v>0</v>
      </c>
      <c r="AS244" s="3">
        <f>[1]!DataWeek[[#This Row],[美团外卖 Meituan Rev]]+[1]!DataWeek[[#This Row],[饿了么外卖 Eleme Rev]]+[1]!DataWeek[[#This Row],[食派士 Sherpas]]+[1]!DataWeek[[#This Row],[小程序支付 Mini App]]</f>
        <v>3334.44</v>
      </c>
      <c r="AT244" s="3">
        <f>[1]!DataWeek[[#This Row],[实收营业额]]-[1]!DataWeek[[#This Row],[ELE, MT, X]]</f>
        <v>1048.9999999999995</v>
      </c>
      <c r="AU244" s="3">
        <f>DataMonth[[#This Row],[实收营业额]]-DataMonth[[#This Row],[In Store]]</f>
        <v>4336.6200000000008</v>
      </c>
    </row>
    <row r="245" spans="1:47" x14ac:dyDescent="0.2">
      <c r="A245" s="8">
        <v>44382</v>
      </c>
      <c r="B245" s="3" t="s">
        <v>55</v>
      </c>
      <c r="C245" s="3">
        <v>51</v>
      </c>
      <c r="D245" s="3">
        <v>3760.5</v>
      </c>
      <c r="E245" s="3">
        <v>2854.19</v>
      </c>
      <c r="F245" s="3">
        <v>2854.19</v>
      </c>
      <c r="G245" s="3">
        <v>0</v>
      </c>
      <c r="H245" s="3">
        <v>9</v>
      </c>
      <c r="I245" s="3">
        <v>51</v>
      </c>
      <c r="J245" s="3">
        <v>55.96</v>
      </c>
      <c r="K245" s="3">
        <v>0</v>
      </c>
      <c r="L245" s="3">
        <v>0</v>
      </c>
      <c r="M245" s="3">
        <v>318</v>
      </c>
      <c r="N245" s="3">
        <v>196</v>
      </c>
      <c r="O245" s="3">
        <v>122</v>
      </c>
      <c r="P245" s="3">
        <v>0</v>
      </c>
      <c r="Q245" s="3">
        <v>0</v>
      </c>
      <c r="R245" s="3">
        <v>0</v>
      </c>
      <c r="S245" s="3">
        <v>0</v>
      </c>
      <c r="T245" s="3">
        <v>213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1573.26</v>
      </c>
      <c r="AD245" s="3">
        <v>369.24</v>
      </c>
      <c r="AE245" s="3">
        <v>0.5</v>
      </c>
      <c r="AF245" s="3">
        <v>749.93</v>
      </c>
      <c r="AG245" s="3">
        <v>161.87</v>
      </c>
      <c r="AH245" s="3">
        <v>0</v>
      </c>
      <c r="AI245" s="3">
        <v>374.7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531.11</v>
      </c>
      <c r="AP245" s="3">
        <v>6</v>
      </c>
      <c r="AQ245" s="3">
        <v>0</v>
      </c>
      <c r="AR245" s="3">
        <v>0</v>
      </c>
      <c r="AS245" s="3">
        <f>[1]!DataWeek[[#This Row],[美团外卖 Meituan Rev]]+[1]!DataWeek[[#This Row],[饿了么外卖 Eleme Rev]]+[1]!DataWeek[[#This Row],[食派士 Sherpas]]+[1]!DataWeek[[#This Row],[小程序支付 Mini App]]</f>
        <v>2672.91</v>
      </c>
      <c r="AT245" s="3">
        <f>[1]!DataWeek[[#This Row],[实收营业额]]-[1]!DataWeek[[#This Row],[ELE, MT, X]]</f>
        <v>74</v>
      </c>
      <c r="AU245" s="3">
        <f>DataMonth[[#This Row],[实收营业额]]-DataMonth[[#This Row],[In Store]]</f>
        <v>2780.19</v>
      </c>
    </row>
    <row r="246" spans="1:47" x14ac:dyDescent="0.2">
      <c r="A246" s="8">
        <v>44381</v>
      </c>
      <c r="B246" s="3" t="s">
        <v>47</v>
      </c>
      <c r="C246" s="3">
        <v>32</v>
      </c>
      <c r="D246" s="3">
        <v>2302</v>
      </c>
      <c r="E246" s="3">
        <v>1732.39</v>
      </c>
      <c r="F246" s="3">
        <v>1732.39</v>
      </c>
      <c r="G246" s="3">
        <v>0</v>
      </c>
      <c r="H246" s="3">
        <v>4</v>
      </c>
      <c r="I246" s="3">
        <v>32</v>
      </c>
      <c r="J246" s="3">
        <v>54.14</v>
      </c>
      <c r="K246" s="3">
        <v>0</v>
      </c>
      <c r="L246" s="3">
        <v>0</v>
      </c>
      <c r="M246" s="3">
        <v>180</v>
      </c>
      <c r="N246" s="3">
        <v>180</v>
      </c>
      <c r="O246" s="3">
        <v>0</v>
      </c>
      <c r="P246" s="3">
        <v>242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976.06</v>
      </c>
      <c r="AD246" s="3">
        <v>214.46</v>
      </c>
      <c r="AE246" s="3">
        <v>0.5</v>
      </c>
      <c r="AF246" s="3">
        <v>334.33</v>
      </c>
      <c r="AG246" s="3">
        <v>72.67</v>
      </c>
      <c r="AH246" s="3">
        <v>0</v>
      </c>
      <c r="AI246" s="3">
        <v>281.98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287.13</v>
      </c>
      <c r="AP246" s="3">
        <v>0</v>
      </c>
      <c r="AQ246" s="3">
        <v>0</v>
      </c>
      <c r="AR246" s="3">
        <v>0</v>
      </c>
      <c r="AS246" s="3">
        <f>[1]!DataWeek[[#This Row],[美团外卖 Meituan Rev]]+[1]!DataWeek[[#This Row],[饿了么外卖 Eleme Rev]]+[1]!DataWeek[[#This Row],[食派士 Sherpas]]+[1]!DataWeek[[#This Row],[小程序支付 Mini App]]</f>
        <v>1731.23</v>
      </c>
      <c r="AT246" s="3">
        <f>[1]!DataWeek[[#This Row],[实收营业额]]-[1]!DataWeek[[#This Row],[ELE, MT, X]]</f>
        <v>515</v>
      </c>
      <c r="AU246" s="3">
        <f>DataMonth[[#This Row],[实收营业额]]-DataMonth[[#This Row],[In Store]]</f>
        <v>1217.3900000000001</v>
      </c>
    </row>
    <row r="247" spans="1:47" x14ac:dyDescent="0.2">
      <c r="A247" s="8">
        <v>44381</v>
      </c>
      <c r="B247" s="3" t="s">
        <v>48</v>
      </c>
      <c r="C247" s="3">
        <v>29</v>
      </c>
      <c r="D247" s="3">
        <v>2592.13</v>
      </c>
      <c r="E247" s="3">
        <v>1995.67</v>
      </c>
      <c r="F247" s="3">
        <v>1995.67</v>
      </c>
      <c r="G247" s="3">
        <v>0</v>
      </c>
      <c r="H247" s="3">
        <v>4</v>
      </c>
      <c r="I247" s="3">
        <v>28</v>
      </c>
      <c r="J247" s="3">
        <v>71.27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615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1223.79</v>
      </c>
      <c r="AD247" s="3">
        <v>275.83999999999997</v>
      </c>
      <c r="AE247" s="3">
        <v>0.5</v>
      </c>
      <c r="AF247" s="3">
        <v>156.88</v>
      </c>
      <c r="AG247" s="3">
        <v>34.119999999999997</v>
      </c>
      <c r="AH247" s="3">
        <v>0</v>
      </c>
      <c r="AI247" s="3">
        <v>286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309.95999999999998</v>
      </c>
      <c r="AP247" s="3">
        <v>0</v>
      </c>
      <c r="AQ247" s="3">
        <v>0</v>
      </c>
      <c r="AR247" s="3">
        <v>0</v>
      </c>
      <c r="AS247" s="3">
        <f>[1]!DataWeek[[#This Row],[美团外卖 Meituan Rev]]+[1]!DataWeek[[#This Row],[饿了么外卖 Eleme Rev]]+[1]!DataWeek[[#This Row],[食派士 Sherpas]]+[1]!DataWeek[[#This Row],[小程序支付 Mini App]]</f>
        <v>1979.1999999999998</v>
      </c>
      <c r="AT247" s="3">
        <f>[1]!DataWeek[[#This Row],[实收营业额]]-[1]!DataWeek[[#This Row],[ELE, MT, X]]</f>
        <v>62.000000000000227</v>
      </c>
      <c r="AU247" s="3">
        <f>DataMonth[[#This Row],[实收营业额]]-DataMonth[[#This Row],[In Store]]</f>
        <v>1933.6699999999998</v>
      </c>
    </row>
    <row r="248" spans="1:47" x14ac:dyDescent="0.2">
      <c r="A248" s="8">
        <v>44381</v>
      </c>
      <c r="B248" s="3" t="s">
        <v>49</v>
      </c>
      <c r="C248" s="3">
        <v>97</v>
      </c>
      <c r="D248" s="3">
        <v>7958</v>
      </c>
      <c r="E248" s="3">
        <v>6668.12</v>
      </c>
      <c r="F248" s="3">
        <v>6668.12</v>
      </c>
      <c r="G248" s="3">
        <v>0</v>
      </c>
      <c r="H248" s="3">
        <v>44</v>
      </c>
      <c r="I248" s="3">
        <v>97</v>
      </c>
      <c r="J248" s="3">
        <v>68.739999999999995</v>
      </c>
      <c r="K248" s="3">
        <v>281</v>
      </c>
      <c r="L248" s="3">
        <v>0</v>
      </c>
      <c r="M248" s="3">
        <v>1138</v>
      </c>
      <c r="N248" s="3">
        <v>1138</v>
      </c>
      <c r="O248" s="3">
        <v>0</v>
      </c>
      <c r="P248" s="3">
        <v>1534</v>
      </c>
      <c r="Q248" s="3">
        <v>0</v>
      </c>
      <c r="R248" s="3">
        <v>0</v>
      </c>
      <c r="S248" s="3">
        <v>0</v>
      </c>
      <c r="T248" s="3">
        <v>413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2101.25</v>
      </c>
      <c r="AD248" s="3">
        <v>461.25</v>
      </c>
      <c r="AE248" s="3">
        <v>0</v>
      </c>
      <c r="AF248" s="3">
        <v>1200.8699999999999</v>
      </c>
      <c r="AG248" s="3">
        <v>259.83</v>
      </c>
      <c r="AH248" s="3">
        <v>0</v>
      </c>
      <c r="AI248" s="3">
        <v>568.79999999999995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721.08</v>
      </c>
      <c r="AP248" s="3">
        <v>0</v>
      </c>
      <c r="AQ248" s="3">
        <v>0</v>
      </c>
      <c r="AR248" s="3">
        <v>0</v>
      </c>
      <c r="AS248" s="3">
        <f>[1]!DataWeek[[#This Row],[美团外卖 Meituan Rev]]+[1]!DataWeek[[#This Row],[饿了么外卖 Eleme Rev]]+[1]!DataWeek[[#This Row],[食派士 Sherpas]]+[1]!DataWeek[[#This Row],[小程序支付 Mini App]]</f>
        <v>3611.25</v>
      </c>
      <c r="AT248" s="3">
        <f>[1]!DataWeek[[#This Row],[实收营业额]]-[1]!DataWeek[[#This Row],[ELE, MT, X]]</f>
        <v>2316</v>
      </c>
      <c r="AU248" s="3">
        <f>DataMonth[[#This Row],[实收营业额]]-DataMonth[[#This Row],[In Store]]</f>
        <v>4352.12</v>
      </c>
    </row>
    <row r="249" spans="1:47" x14ac:dyDescent="0.2">
      <c r="A249" s="8">
        <v>44381</v>
      </c>
      <c r="B249" s="3" t="s">
        <v>50</v>
      </c>
      <c r="C249" s="3">
        <v>34</v>
      </c>
      <c r="D249" s="3">
        <v>3126.5</v>
      </c>
      <c r="E249" s="3">
        <v>2547.54</v>
      </c>
      <c r="F249" s="3">
        <v>2547.54</v>
      </c>
      <c r="G249" s="3">
        <v>0</v>
      </c>
      <c r="H249" s="3">
        <v>9</v>
      </c>
      <c r="I249" s="3">
        <v>34</v>
      </c>
      <c r="J249" s="3">
        <v>74.930000000000007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573</v>
      </c>
      <c r="Q249" s="3">
        <v>0</v>
      </c>
      <c r="R249" s="3">
        <v>0</v>
      </c>
      <c r="S249" s="3">
        <v>0</v>
      </c>
      <c r="T249" s="3">
        <v>410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1234.01</v>
      </c>
      <c r="AD249" s="3">
        <v>270.99</v>
      </c>
      <c r="AE249" s="3">
        <v>0.5</v>
      </c>
      <c r="AF249" s="3">
        <v>330.53</v>
      </c>
      <c r="AG249" s="3">
        <v>70.97</v>
      </c>
      <c r="AH249" s="3">
        <v>0</v>
      </c>
      <c r="AI249" s="3">
        <v>236.5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341.96</v>
      </c>
      <c r="AP249" s="3">
        <v>0</v>
      </c>
      <c r="AQ249" s="3">
        <v>0</v>
      </c>
      <c r="AR249" s="3">
        <v>0</v>
      </c>
      <c r="AS249" s="3">
        <f>[1]!DataWeek[[#This Row],[美团外卖 Meituan Rev]]+[1]!DataWeek[[#This Row],[饿了么外卖 Eleme Rev]]+[1]!DataWeek[[#This Row],[食派士 Sherpas]]+[1]!DataWeek[[#This Row],[小程序支付 Mini App]]</f>
        <v>3742.5</v>
      </c>
      <c r="AT249" s="3">
        <f>[1]!DataWeek[[#This Row],[实收营业额]]-[1]!DataWeek[[#This Row],[ELE, MT, X]]</f>
        <v>1398</v>
      </c>
      <c r="AU249" s="3">
        <f>DataMonth[[#This Row],[实收营业额]]-DataMonth[[#This Row],[In Store]]</f>
        <v>1149.54</v>
      </c>
    </row>
    <row r="250" spans="1:47" x14ac:dyDescent="0.2">
      <c r="A250" s="8">
        <v>44381</v>
      </c>
      <c r="B250" s="3" t="s">
        <v>51</v>
      </c>
      <c r="C250" s="3">
        <v>63</v>
      </c>
      <c r="D250" s="3">
        <v>6576</v>
      </c>
      <c r="E250" s="3">
        <v>4856.43</v>
      </c>
      <c r="F250" s="3">
        <v>4856.43</v>
      </c>
      <c r="G250" s="3">
        <v>0</v>
      </c>
      <c r="H250" s="3">
        <v>18</v>
      </c>
      <c r="I250" s="3">
        <v>63</v>
      </c>
      <c r="J250" s="3">
        <v>77.09</v>
      </c>
      <c r="K250" s="3">
        <v>0</v>
      </c>
      <c r="L250" s="3">
        <v>0</v>
      </c>
      <c r="M250" s="3">
        <v>221</v>
      </c>
      <c r="N250" s="3">
        <v>176</v>
      </c>
      <c r="O250" s="3">
        <v>45</v>
      </c>
      <c r="P250" s="3">
        <v>720</v>
      </c>
      <c r="Q250" s="3">
        <v>0</v>
      </c>
      <c r="R250" s="3">
        <v>0</v>
      </c>
      <c r="S250" s="3">
        <v>0</v>
      </c>
      <c r="T250" s="3">
        <v>518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2340.2800000000002</v>
      </c>
      <c r="AD250" s="3">
        <v>513.72</v>
      </c>
      <c r="AE250" s="3">
        <v>0</v>
      </c>
      <c r="AF250" s="3">
        <v>1057.1500000000001</v>
      </c>
      <c r="AG250" s="3">
        <v>224.35</v>
      </c>
      <c r="AH250" s="3">
        <v>0</v>
      </c>
      <c r="AI250" s="3">
        <v>403.5</v>
      </c>
      <c r="AJ250" s="3">
        <v>578</v>
      </c>
      <c r="AK250" s="3">
        <v>0</v>
      </c>
      <c r="AL250" s="3">
        <v>0</v>
      </c>
      <c r="AM250" s="3">
        <v>0</v>
      </c>
      <c r="AN250" s="3">
        <v>0</v>
      </c>
      <c r="AO250" s="3">
        <v>738.07</v>
      </c>
      <c r="AP250" s="3">
        <v>0</v>
      </c>
      <c r="AQ250" s="3">
        <v>0</v>
      </c>
      <c r="AR250" s="3">
        <v>0</v>
      </c>
      <c r="AS250" s="3">
        <f>[1]!DataWeek[[#This Row],[美团外卖 Meituan Rev]]+[1]!DataWeek[[#This Row],[饿了么外卖 Eleme Rev]]+[1]!DataWeek[[#This Row],[食派士 Sherpas]]+[1]!DataWeek[[#This Row],[小程序支付 Mini App]]</f>
        <v>2680.08</v>
      </c>
      <c r="AT250" s="3">
        <f>[1]!DataWeek[[#This Row],[实收营业额]]-[1]!DataWeek[[#This Row],[ELE, MT, X]]</f>
        <v>670</v>
      </c>
      <c r="AU250" s="3">
        <f>DataMonth[[#This Row],[实收营业额]]-DataMonth[[#This Row],[In Store]]</f>
        <v>4186.43</v>
      </c>
    </row>
    <row r="251" spans="1:47" x14ac:dyDescent="0.2">
      <c r="A251" s="8">
        <v>44381</v>
      </c>
      <c r="B251" s="3" t="s">
        <v>52</v>
      </c>
      <c r="C251" s="3">
        <v>76</v>
      </c>
      <c r="D251" s="3">
        <v>6502.76</v>
      </c>
      <c r="E251" s="3">
        <v>4981.2299999999996</v>
      </c>
      <c r="F251" s="3">
        <v>4981.2299999999996</v>
      </c>
      <c r="G251" s="3">
        <v>0</v>
      </c>
      <c r="H251" s="3">
        <v>11</v>
      </c>
      <c r="I251" s="3">
        <v>75</v>
      </c>
      <c r="J251" s="3">
        <v>66.42</v>
      </c>
      <c r="K251" s="3">
        <v>0</v>
      </c>
      <c r="L251" s="3">
        <v>0</v>
      </c>
      <c r="M251" s="3">
        <v>265</v>
      </c>
      <c r="N251" s="3">
        <v>265</v>
      </c>
      <c r="O251" s="3">
        <v>0</v>
      </c>
      <c r="P251" s="3">
        <v>98</v>
      </c>
      <c r="Q251" s="3">
        <v>0</v>
      </c>
      <c r="R251" s="3">
        <v>0</v>
      </c>
      <c r="S251" s="3">
        <v>0</v>
      </c>
      <c r="T251" s="3">
        <v>547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2534.94</v>
      </c>
      <c r="AD251" s="3">
        <v>556.66</v>
      </c>
      <c r="AE251" s="3">
        <v>1</v>
      </c>
      <c r="AF251" s="3">
        <v>1536.29</v>
      </c>
      <c r="AG251" s="3">
        <v>331.97</v>
      </c>
      <c r="AH251" s="3">
        <v>0</v>
      </c>
      <c r="AI251" s="3">
        <v>582.9</v>
      </c>
      <c r="AJ251" s="3">
        <v>49</v>
      </c>
      <c r="AK251" s="3">
        <v>0</v>
      </c>
      <c r="AL251" s="3">
        <v>0</v>
      </c>
      <c r="AM251" s="3">
        <v>0</v>
      </c>
      <c r="AN251" s="3">
        <v>0</v>
      </c>
      <c r="AO251" s="3">
        <v>888.63</v>
      </c>
      <c r="AP251" s="3">
        <v>0</v>
      </c>
      <c r="AQ251" s="3">
        <v>0</v>
      </c>
      <c r="AR251" s="3">
        <v>0</v>
      </c>
      <c r="AS251" s="3">
        <f>[1]!DataWeek[[#This Row],[美团外卖 Meituan Rev]]+[1]!DataWeek[[#This Row],[饿了么外卖 Eleme Rev]]+[1]!DataWeek[[#This Row],[食派士 Sherpas]]+[1]!DataWeek[[#This Row],[小程序支付 Mini App]]</f>
        <v>5134.6900000000005</v>
      </c>
      <c r="AT251" s="3">
        <f>[1]!DataWeek[[#This Row],[实收营业额]]-[1]!DataWeek[[#This Row],[ELE, MT, X]]</f>
        <v>564.99999999999909</v>
      </c>
      <c r="AU251" s="3">
        <f>DataMonth[[#This Row],[实收营业额]]-DataMonth[[#This Row],[In Store]]</f>
        <v>4416.2300000000005</v>
      </c>
    </row>
    <row r="252" spans="1:47" x14ac:dyDescent="0.2">
      <c r="A252" s="8">
        <v>44381</v>
      </c>
      <c r="B252" s="3" t="s">
        <v>53</v>
      </c>
      <c r="C252" s="3">
        <v>76</v>
      </c>
      <c r="D252" s="3">
        <v>6179</v>
      </c>
      <c r="E252" s="3">
        <v>4887.6000000000004</v>
      </c>
      <c r="F252" s="3">
        <v>4887.6000000000004</v>
      </c>
      <c r="G252" s="3">
        <v>0</v>
      </c>
      <c r="H252" s="3">
        <v>23</v>
      </c>
      <c r="I252" s="3">
        <v>76</v>
      </c>
      <c r="J252" s="3">
        <v>64.31</v>
      </c>
      <c r="K252" s="3">
        <v>0</v>
      </c>
      <c r="L252" s="3">
        <v>0</v>
      </c>
      <c r="M252" s="3">
        <v>319</v>
      </c>
      <c r="N252" s="3">
        <v>319</v>
      </c>
      <c r="O252" s="3">
        <v>0</v>
      </c>
      <c r="P252" s="3">
        <v>977</v>
      </c>
      <c r="Q252" s="3">
        <v>0</v>
      </c>
      <c r="R252" s="3">
        <v>0</v>
      </c>
      <c r="S252" s="3">
        <v>0</v>
      </c>
      <c r="T252" s="3">
        <v>204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1977.25</v>
      </c>
      <c r="AD252" s="3">
        <v>434.35</v>
      </c>
      <c r="AE252" s="3">
        <v>1.5</v>
      </c>
      <c r="AF252" s="3">
        <v>1410.35</v>
      </c>
      <c r="AG252" s="3">
        <v>290.64999999999998</v>
      </c>
      <c r="AH252" s="3">
        <v>0</v>
      </c>
      <c r="AI252" s="3">
        <v>466.9</v>
      </c>
      <c r="AJ252" s="3">
        <v>98</v>
      </c>
      <c r="AK252" s="3">
        <v>0</v>
      </c>
      <c r="AL252" s="3">
        <v>0</v>
      </c>
      <c r="AM252" s="3">
        <v>0</v>
      </c>
      <c r="AN252" s="3">
        <v>0</v>
      </c>
      <c r="AO252" s="3">
        <v>725</v>
      </c>
      <c r="AP252" s="3">
        <v>0</v>
      </c>
      <c r="AQ252" s="3">
        <v>0</v>
      </c>
      <c r="AR252" s="3">
        <v>0</v>
      </c>
      <c r="AS252" s="3">
        <f>[1]!DataWeek[[#This Row],[美团外卖 Meituan Rev]]+[1]!DataWeek[[#This Row],[饿了么外卖 Eleme Rev]]+[1]!DataWeek[[#This Row],[食派士 Sherpas]]+[1]!DataWeek[[#This Row],[小程序支付 Mini App]]</f>
        <v>4099.2700000000004</v>
      </c>
      <c r="AT252" s="3">
        <f>[1]!DataWeek[[#This Row],[实收营业额]]-[1]!DataWeek[[#This Row],[ELE, MT, X]]</f>
        <v>1734</v>
      </c>
      <c r="AU252" s="3">
        <f>DataMonth[[#This Row],[实收营业额]]-DataMonth[[#This Row],[In Store]]</f>
        <v>3153.6000000000004</v>
      </c>
    </row>
    <row r="253" spans="1:47" x14ac:dyDescent="0.2">
      <c r="A253" s="8">
        <v>44381</v>
      </c>
      <c r="B253" s="3" t="s">
        <v>54</v>
      </c>
      <c r="C253" s="3">
        <v>51</v>
      </c>
      <c r="D253" s="3">
        <v>4510</v>
      </c>
      <c r="E253" s="3">
        <v>3707.23</v>
      </c>
      <c r="F253" s="3">
        <v>3707.23</v>
      </c>
      <c r="G253" s="3">
        <v>0</v>
      </c>
      <c r="H253" s="3">
        <v>16</v>
      </c>
      <c r="I253" s="3">
        <v>51</v>
      </c>
      <c r="J253" s="3">
        <v>72.69</v>
      </c>
      <c r="K253" s="3">
        <v>0</v>
      </c>
      <c r="L253" s="3">
        <v>0</v>
      </c>
      <c r="M253" s="3">
        <v>750</v>
      </c>
      <c r="N253" s="3">
        <v>750</v>
      </c>
      <c r="O253" s="3">
        <v>0</v>
      </c>
      <c r="P253" s="3">
        <v>265</v>
      </c>
      <c r="Q253" s="3">
        <v>0</v>
      </c>
      <c r="R253" s="3">
        <v>0</v>
      </c>
      <c r="S253" s="3">
        <v>0</v>
      </c>
      <c r="T253" s="3">
        <v>493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1161.9000000000001</v>
      </c>
      <c r="AD253" s="3">
        <v>272.60000000000002</v>
      </c>
      <c r="AE253" s="3">
        <v>0</v>
      </c>
      <c r="AF253" s="3">
        <v>1037.33</v>
      </c>
      <c r="AG253" s="3">
        <v>219.17</v>
      </c>
      <c r="AH253" s="3">
        <v>0</v>
      </c>
      <c r="AI253" s="3">
        <v>311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491.77</v>
      </c>
      <c r="AP253" s="3">
        <v>0</v>
      </c>
      <c r="AQ253" s="3">
        <v>0</v>
      </c>
      <c r="AR253" s="3">
        <v>0</v>
      </c>
      <c r="AS253" s="3">
        <f>[1]!DataWeek[[#This Row],[美团外卖 Meituan Rev]]+[1]!DataWeek[[#This Row],[饿了么外卖 Eleme Rev]]+[1]!DataWeek[[#This Row],[食派士 Sherpas]]+[1]!DataWeek[[#This Row],[小程序支付 Mini App]]</f>
        <v>3789.24</v>
      </c>
      <c r="AT253" s="3">
        <f>[1]!DataWeek[[#This Row],[实收营业额]]-[1]!DataWeek[[#This Row],[ELE, MT, X]]</f>
        <v>2439</v>
      </c>
      <c r="AU253" s="3">
        <f>DataMonth[[#This Row],[实收营业额]]-DataMonth[[#This Row],[In Store]]</f>
        <v>1268.23</v>
      </c>
    </row>
    <row r="254" spans="1:47" x14ac:dyDescent="0.2">
      <c r="A254" s="8">
        <v>44381</v>
      </c>
      <c r="B254" s="3" t="s">
        <v>55</v>
      </c>
      <c r="C254" s="3">
        <v>39</v>
      </c>
      <c r="D254" s="3">
        <v>3335.5</v>
      </c>
      <c r="E254" s="3">
        <v>2450.21</v>
      </c>
      <c r="F254" s="3">
        <v>2450.21</v>
      </c>
      <c r="G254" s="3">
        <v>0</v>
      </c>
      <c r="H254" s="3">
        <v>3</v>
      </c>
      <c r="I254" s="3">
        <v>39</v>
      </c>
      <c r="J254" s="3">
        <v>62.83</v>
      </c>
      <c r="K254" s="3">
        <v>0</v>
      </c>
      <c r="L254" s="3">
        <v>0</v>
      </c>
      <c r="M254" s="3">
        <v>50</v>
      </c>
      <c r="N254" s="3">
        <v>0</v>
      </c>
      <c r="O254" s="3">
        <v>50</v>
      </c>
      <c r="P254" s="3">
        <v>0</v>
      </c>
      <c r="Q254" s="3">
        <v>0</v>
      </c>
      <c r="R254" s="3">
        <v>0</v>
      </c>
      <c r="S254" s="3">
        <v>0</v>
      </c>
      <c r="T254" s="3">
        <v>154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1324.94</v>
      </c>
      <c r="AD254" s="3">
        <v>310.86</v>
      </c>
      <c r="AE254" s="3">
        <v>0</v>
      </c>
      <c r="AF254" s="3">
        <v>921.27</v>
      </c>
      <c r="AG254" s="3">
        <v>199.03</v>
      </c>
      <c r="AH254" s="3">
        <v>0</v>
      </c>
      <c r="AI254" s="3">
        <v>375.4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509.89</v>
      </c>
      <c r="AP254" s="3">
        <v>5</v>
      </c>
      <c r="AQ254" s="3">
        <v>0</v>
      </c>
      <c r="AR254" s="3">
        <v>0</v>
      </c>
      <c r="AS254" s="3">
        <f>[1]!DataWeek[[#This Row],[美团外卖 Meituan Rev]]+[1]!DataWeek[[#This Row],[饿了么外卖 Eleme Rev]]+[1]!DataWeek[[#This Row],[食派士 Sherpas]]+[1]!DataWeek[[#This Row],[小程序支付 Mini App]]</f>
        <v>3203.99</v>
      </c>
      <c r="AT254" s="3">
        <f>[1]!DataWeek[[#This Row],[实收营业额]]-[1]!DataWeek[[#This Row],[ELE, MT, X]]</f>
        <v>0</v>
      </c>
      <c r="AU254" s="3">
        <f>DataMonth[[#This Row],[实收营业额]]-DataMonth[[#This Row],[In Store]]</f>
        <v>2450.21</v>
      </c>
    </row>
    <row r="255" spans="1:47" x14ac:dyDescent="0.2">
      <c r="A255" s="8">
        <v>44380</v>
      </c>
      <c r="B255" s="3" t="s">
        <v>47</v>
      </c>
      <c r="C255" s="3">
        <v>26</v>
      </c>
      <c r="D255" s="3">
        <v>1898.5</v>
      </c>
      <c r="E255" s="3">
        <v>1493.91</v>
      </c>
      <c r="F255" s="3">
        <v>1493.91</v>
      </c>
      <c r="G255" s="3">
        <v>0</v>
      </c>
      <c r="H255" s="3">
        <v>8</v>
      </c>
      <c r="I255" s="3">
        <v>26</v>
      </c>
      <c r="J255" s="3">
        <v>57.46</v>
      </c>
      <c r="K255" s="3">
        <v>70</v>
      </c>
      <c r="L255" s="3">
        <v>0</v>
      </c>
      <c r="M255" s="3">
        <v>312</v>
      </c>
      <c r="N255" s="3">
        <v>312</v>
      </c>
      <c r="O255" s="3">
        <v>0</v>
      </c>
      <c r="P255" s="3">
        <v>90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464.67</v>
      </c>
      <c r="AD255" s="3">
        <v>102.03</v>
      </c>
      <c r="AE255" s="3">
        <v>0</v>
      </c>
      <c r="AF255" s="3">
        <v>557.24</v>
      </c>
      <c r="AG255" s="3">
        <v>120.76</v>
      </c>
      <c r="AH255" s="3">
        <v>0</v>
      </c>
      <c r="AI255" s="3">
        <v>181.8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222.79</v>
      </c>
      <c r="AP255" s="3">
        <v>0</v>
      </c>
      <c r="AQ255" s="3">
        <v>0</v>
      </c>
      <c r="AR255" s="3">
        <v>0</v>
      </c>
      <c r="AS255" s="3">
        <f>[1]!DataWeek[[#This Row],[美团外卖 Meituan Rev]]+[1]!DataWeek[[#This Row],[饿了么外卖 Eleme Rev]]+[1]!DataWeek[[#This Row],[食派士 Sherpas]]+[1]!DataWeek[[#This Row],[小程序支付 Mini App]]</f>
        <v>1491.65</v>
      </c>
      <c r="AT255" s="3">
        <f>[1]!DataWeek[[#This Row],[实收营业额]]-[1]!DataWeek[[#This Row],[ELE, MT, X]]</f>
        <v>263</v>
      </c>
      <c r="AU255" s="3">
        <f>DataMonth[[#This Row],[实收营业额]]-DataMonth[[#This Row],[In Store]]</f>
        <v>1230.9100000000001</v>
      </c>
    </row>
    <row r="256" spans="1:47" x14ac:dyDescent="0.2">
      <c r="A256" s="8">
        <v>44380</v>
      </c>
      <c r="B256" s="3" t="s">
        <v>48</v>
      </c>
      <c r="C256" s="3">
        <v>26</v>
      </c>
      <c r="D256" s="3">
        <v>2340</v>
      </c>
      <c r="E256" s="3">
        <v>1660.33</v>
      </c>
      <c r="F256" s="3">
        <v>1660.33</v>
      </c>
      <c r="G256" s="3">
        <v>0</v>
      </c>
      <c r="H256" s="3">
        <v>1</v>
      </c>
      <c r="I256" s="3">
        <v>26</v>
      </c>
      <c r="J256" s="3">
        <v>63.86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80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1152.52</v>
      </c>
      <c r="AD256" s="3">
        <v>253.98</v>
      </c>
      <c r="AE256" s="3">
        <v>0</v>
      </c>
      <c r="AF256" s="3">
        <v>427.81</v>
      </c>
      <c r="AG256" s="3">
        <v>91.19</v>
      </c>
      <c r="AH256" s="3">
        <v>0</v>
      </c>
      <c r="AI256" s="3">
        <v>334.5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345.17</v>
      </c>
      <c r="AP256" s="3">
        <v>0</v>
      </c>
      <c r="AQ256" s="3">
        <v>0</v>
      </c>
      <c r="AR256" s="3">
        <v>0</v>
      </c>
      <c r="AS256" s="3">
        <f>[1]!DataWeek[[#This Row],[美团外卖 Meituan Rev]]+[1]!DataWeek[[#This Row],[饿了么外卖 Eleme Rev]]+[1]!DataWeek[[#This Row],[食派士 Sherpas]]+[1]!DataWeek[[#This Row],[小程序支付 Mini App]]</f>
        <v>1771.51</v>
      </c>
      <c r="AT256" s="3">
        <f>[1]!DataWeek[[#This Row],[实收营业额]]-[1]!DataWeek[[#This Row],[ELE, MT, X]]</f>
        <v>0</v>
      </c>
      <c r="AU256" s="3">
        <f>DataMonth[[#This Row],[实收营业额]]-DataMonth[[#This Row],[In Store]]</f>
        <v>1660.33</v>
      </c>
    </row>
    <row r="257" spans="1:47" x14ac:dyDescent="0.2">
      <c r="A257" s="8">
        <v>44380</v>
      </c>
      <c r="B257" s="3" t="s">
        <v>49</v>
      </c>
      <c r="C257" s="3">
        <v>91</v>
      </c>
      <c r="D257" s="3">
        <v>7486</v>
      </c>
      <c r="E257" s="3">
        <v>6175.35</v>
      </c>
      <c r="F257" s="3">
        <v>6175.35</v>
      </c>
      <c r="G257" s="3">
        <v>0</v>
      </c>
      <c r="H257" s="3">
        <v>44</v>
      </c>
      <c r="I257" s="3">
        <v>89</v>
      </c>
      <c r="J257" s="3">
        <v>69.39</v>
      </c>
      <c r="K257" s="3">
        <v>135</v>
      </c>
      <c r="L257" s="3">
        <v>0</v>
      </c>
      <c r="M257" s="3">
        <v>1129</v>
      </c>
      <c r="N257" s="3">
        <v>1129</v>
      </c>
      <c r="O257" s="3">
        <v>0</v>
      </c>
      <c r="P257" s="3">
        <v>1014</v>
      </c>
      <c r="Q257" s="3">
        <v>0</v>
      </c>
      <c r="R257" s="3">
        <v>0</v>
      </c>
      <c r="S257" s="3">
        <v>0</v>
      </c>
      <c r="T257" s="3">
        <v>817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2428.54</v>
      </c>
      <c r="AD257" s="3">
        <v>533.76</v>
      </c>
      <c r="AE257" s="3">
        <v>2.5</v>
      </c>
      <c r="AF257" s="3">
        <v>651.80999999999995</v>
      </c>
      <c r="AG257" s="3">
        <v>135.69</v>
      </c>
      <c r="AH257" s="3">
        <v>0</v>
      </c>
      <c r="AI257" s="3">
        <v>593.70000000000005</v>
      </c>
      <c r="AJ257" s="3">
        <v>45</v>
      </c>
      <c r="AK257" s="3">
        <v>0</v>
      </c>
      <c r="AL257" s="3">
        <v>59</v>
      </c>
      <c r="AM257" s="3">
        <v>0</v>
      </c>
      <c r="AN257" s="3">
        <v>0</v>
      </c>
      <c r="AO257" s="3">
        <v>669.45</v>
      </c>
      <c r="AP257" s="3">
        <v>0</v>
      </c>
      <c r="AQ257" s="3">
        <v>0</v>
      </c>
      <c r="AR257" s="3">
        <v>0</v>
      </c>
      <c r="AS257" s="3">
        <f>[1]!DataWeek[[#This Row],[美团外卖 Meituan Rev]]+[1]!DataWeek[[#This Row],[饿了么外卖 Eleme Rev]]+[1]!DataWeek[[#This Row],[食派士 Sherpas]]+[1]!DataWeek[[#This Row],[小程序支付 Mini App]]</f>
        <v>4166.8900000000003</v>
      </c>
      <c r="AT257" s="3">
        <f>[1]!DataWeek[[#This Row],[实收营业额]]-[1]!DataWeek[[#This Row],[ELE, MT, X]]</f>
        <v>1936</v>
      </c>
      <c r="AU257" s="3">
        <f>DataMonth[[#This Row],[实收营业额]]-DataMonth[[#This Row],[In Store]]</f>
        <v>4239.3500000000004</v>
      </c>
    </row>
    <row r="258" spans="1:47" x14ac:dyDescent="0.2">
      <c r="A258" s="8">
        <v>44380</v>
      </c>
      <c r="B258" s="3" t="s">
        <v>50</v>
      </c>
      <c r="C258" s="3">
        <v>69</v>
      </c>
      <c r="D258" s="3">
        <v>5244</v>
      </c>
      <c r="E258" s="3">
        <v>4318.33</v>
      </c>
      <c r="F258" s="3">
        <v>4318.33</v>
      </c>
      <c r="G258" s="3">
        <v>0</v>
      </c>
      <c r="H258" s="3">
        <v>23</v>
      </c>
      <c r="I258" s="3">
        <v>67</v>
      </c>
      <c r="J258" s="3">
        <v>64.45</v>
      </c>
      <c r="K258" s="3">
        <v>154</v>
      </c>
      <c r="L258" s="3">
        <v>0</v>
      </c>
      <c r="M258" s="3">
        <v>801</v>
      </c>
      <c r="N258" s="3">
        <v>274</v>
      </c>
      <c r="O258" s="3">
        <v>527</v>
      </c>
      <c r="P258" s="3">
        <v>519</v>
      </c>
      <c r="Q258" s="3">
        <v>0</v>
      </c>
      <c r="R258" s="3">
        <v>0</v>
      </c>
      <c r="S258" s="3">
        <v>0</v>
      </c>
      <c r="T258" s="3">
        <v>329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1649.02</v>
      </c>
      <c r="AD258" s="3">
        <v>361.98</v>
      </c>
      <c r="AE258" s="3">
        <v>0</v>
      </c>
      <c r="AF258" s="3">
        <v>866.31</v>
      </c>
      <c r="AG258" s="3">
        <v>179.69</v>
      </c>
      <c r="AH258" s="3">
        <v>0</v>
      </c>
      <c r="AI258" s="3">
        <v>384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541.66999999999996</v>
      </c>
      <c r="AP258" s="3">
        <v>0</v>
      </c>
      <c r="AQ258" s="3">
        <v>0</v>
      </c>
      <c r="AR258" s="3">
        <v>0</v>
      </c>
      <c r="AS258" s="3">
        <f>[1]!DataWeek[[#This Row],[美团外卖 Meituan Rev]]+[1]!DataWeek[[#This Row],[饿了么外卖 Eleme Rev]]+[1]!DataWeek[[#This Row],[食派士 Sherpas]]+[1]!DataWeek[[#This Row],[小程序支付 Mini App]]</f>
        <v>4333.68</v>
      </c>
      <c r="AT258" s="3">
        <f>[1]!DataWeek[[#This Row],[实收营业额]]-[1]!DataWeek[[#This Row],[ELE, MT, X]]</f>
        <v>1344</v>
      </c>
      <c r="AU258" s="3">
        <f>DataMonth[[#This Row],[实收营业额]]-DataMonth[[#This Row],[In Store]]</f>
        <v>2974.33</v>
      </c>
    </row>
    <row r="259" spans="1:47" x14ac:dyDescent="0.2">
      <c r="A259" s="8">
        <v>44380</v>
      </c>
      <c r="B259" s="3" t="s">
        <v>51</v>
      </c>
      <c r="C259" s="3">
        <v>68</v>
      </c>
      <c r="D259" s="3">
        <v>5838.5</v>
      </c>
      <c r="E259" s="3">
        <v>4578.21</v>
      </c>
      <c r="F259" s="3">
        <v>4578.21</v>
      </c>
      <c r="G259" s="3">
        <v>0</v>
      </c>
      <c r="H259" s="3">
        <v>19</v>
      </c>
      <c r="I259" s="3">
        <v>68</v>
      </c>
      <c r="J259" s="3">
        <v>67.33</v>
      </c>
      <c r="K259" s="3">
        <v>80</v>
      </c>
      <c r="L259" s="3">
        <v>0</v>
      </c>
      <c r="M259" s="3">
        <v>405</v>
      </c>
      <c r="N259" s="3">
        <v>323</v>
      </c>
      <c r="O259" s="3">
        <v>82</v>
      </c>
      <c r="P259" s="3">
        <v>387</v>
      </c>
      <c r="Q259" s="3">
        <v>0</v>
      </c>
      <c r="R259" s="3">
        <v>0</v>
      </c>
      <c r="S259" s="3">
        <v>0</v>
      </c>
      <c r="T259" s="3">
        <v>422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2304.4499999999998</v>
      </c>
      <c r="AD259" s="3">
        <v>505.85</v>
      </c>
      <c r="AE259" s="3">
        <v>0</v>
      </c>
      <c r="AF259" s="3">
        <v>979.76</v>
      </c>
      <c r="AG259" s="3">
        <v>207.74</v>
      </c>
      <c r="AH259" s="3">
        <v>0</v>
      </c>
      <c r="AI259" s="3">
        <v>456.7</v>
      </c>
      <c r="AJ259" s="3">
        <v>90</v>
      </c>
      <c r="AK259" s="3">
        <v>0</v>
      </c>
      <c r="AL259" s="3">
        <v>0</v>
      </c>
      <c r="AM259" s="3">
        <v>0</v>
      </c>
      <c r="AN259" s="3">
        <v>0</v>
      </c>
      <c r="AO259" s="3">
        <v>713.59</v>
      </c>
      <c r="AP259" s="3">
        <v>5</v>
      </c>
      <c r="AQ259" s="3">
        <v>0</v>
      </c>
      <c r="AR259" s="3">
        <v>0</v>
      </c>
      <c r="AS259" s="3">
        <f>[1]!DataWeek[[#This Row],[美团外卖 Meituan Rev]]+[1]!DataWeek[[#This Row],[饿了么外卖 Eleme Rev]]+[1]!DataWeek[[#This Row],[食派士 Sherpas]]+[1]!DataWeek[[#This Row],[小程序支付 Mini App]]</f>
        <v>2948.84</v>
      </c>
      <c r="AT259" s="3">
        <f>[1]!DataWeek[[#This Row],[实收营业额]]-[1]!DataWeek[[#This Row],[ELE, MT, X]]</f>
        <v>719</v>
      </c>
      <c r="AU259" s="3">
        <f>DataMonth[[#This Row],[实收营业额]]-DataMonth[[#This Row],[In Store]]</f>
        <v>3859.21</v>
      </c>
    </row>
    <row r="260" spans="1:47" x14ac:dyDescent="0.2">
      <c r="A260" s="8">
        <v>44380</v>
      </c>
      <c r="B260" s="3" t="s">
        <v>52</v>
      </c>
      <c r="C260" s="3">
        <v>89</v>
      </c>
      <c r="D260" s="3">
        <v>7674.5</v>
      </c>
      <c r="E260" s="3">
        <v>5804.63</v>
      </c>
      <c r="F260" s="3">
        <v>5804.63</v>
      </c>
      <c r="G260" s="3">
        <v>0</v>
      </c>
      <c r="H260" s="3">
        <v>14</v>
      </c>
      <c r="I260" s="3">
        <v>87</v>
      </c>
      <c r="J260" s="3">
        <v>66.72</v>
      </c>
      <c r="K260" s="3">
        <v>0</v>
      </c>
      <c r="L260" s="3">
        <v>0</v>
      </c>
      <c r="M260" s="3">
        <v>310</v>
      </c>
      <c r="N260" s="3">
        <v>261</v>
      </c>
      <c r="O260" s="3">
        <v>49</v>
      </c>
      <c r="P260" s="3">
        <v>156</v>
      </c>
      <c r="Q260" s="3">
        <v>0</v>
      </c>
      <c r="R260" s="3">
        <v>0</v>
      </c>
      <c r="S260" s="3">
        <v>0</v>
      </c>
      <c r="T260" s="3">
        <v>466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2710.42</v>
      </c>
      <c r="AD260" s="3">
        <v>595.08000000000004</v>
      </c>
      <c r="AE260" s="3">
        <v>0.5</v>
      </c>
      <c r="AF260" s="3">
        <v>2162.21</v>
      </c>
      <c r="AG260" s="3">
        <v>463.79</v>
      </c>
      <c r="AH260" s="3">
        <v>0</v>
      </c>
      <c r="AI260" s="3">
        <v>712.5</v>
      </c>
      <c r="AJ260" s="3">
        <v>98</v>
      </c>
      <c r="AK260" s="3">
        <v>0</v>
      </c>
      <c r="AL260" s="3">
        <v>49</v>
      </c>
      <c r="AM260" s="3">
        <v>0</v>
      </c>
      <c r="AN260" s="3">
        <v>0</v>
      </c>
      <c r="AO260" s="3">
        <v>1058.8699999999999</v>
      </c>
      <c r="AP260" s="3">
        <v>0</v>
      </c>
      <c r="AQ260" s="3">
        <v>0</v>
      </c>
      <c r="AR260" s="3">
        <v>0</v>
      </c>
      <c r="AS260" s="3">
        <f>[1]!DataWeek[[#This Row],[美团外卖 Meituan Rev]]+[1]!DataWeek[[#This Row],[饿了么外卖 Eleme Rev]]+[1]!DataWeek[[#This Row],[食派士 Sherpas]]+[1]!DataWeek[[#This Row],[小程序支付 Mini App]]</f>
        <v>5778.05</v>
      </c>
      <c r="AT260" s="3">
        <f>[1]!DataWeek[[#This Row],[实收营业额]]-[1]!DataWeek[[#This Row],[ELE, MT, X]]</f>
        <v>445</v>
      </c>
      <c r="AU260" s="3">
        <f>DataMonth[[#This Row],[实收营业额]]-DataMonth[[#This Row],[In Store]]</f>
        <v>5359.63</v>
      </c>
    </row>
    <row r="261" spans="1:47" x14ac:dyDescent="0.2">
      <c r="A261" s="8">
        <v>44380</v>
      </c>
      <c r="B261" s="3" t="s">
        <v>53</v>
      </c>
      <c r="C261" s="3">
        <v>69</v>
      </c>
      <c r="D261" s="3">
        <v>5802</v>
      </c>
      <c r="E261" s="3">
        <v>4513.2299999999996</v>
      </c>
      <c r="F261" s="3">
        <v>4513.2299999999996</v>
      </c>
      <c r="G261" s="3">
        <v>0</v>
      </c>
      <c r="H261" s="3">
        <v>15</v>
      </c>
      <c r="I261" s="3">
        <v>69</v>
      </c>
      <c r="J261" s="3">
        <v>65.41</v>
      </c>
      <c r="K261" s="3">
        <v>0</v>
      </c>
      <c r="L261" s="3">
        <v>0</v>
      </c>
      <c r="M261" s="3">
        <v>499</v>
      </c>
      <c r="N261" s="3">
        <v>499</v>
      </c>
      <c r="O261" s="3">
        <v>0</v>
      </c>
      <c r="P261" s="3">
        <v>484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2126.9</v>
      </c>
      <c r="AD261" s="3">
        <v>468.1</v>
      </c>
      <c r="AE261" s="3">
        <v>1</v>
      </c>
      <c r="AF261" s="3">
        <v>1403.33</v>
      </c>
      <c r="AG261" s="3">
        <v>295.67</v>
      </c>
      <c r="AH261" s="3">
        <v>0</v>
      </c>
      <c r="AI261" s="3">
        <v>524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763.77</v>
      </c>
      <c r="AP261" s="3">
        <v>0</v>
      </c>
      <c r="AQ261" s="3">
        <v>0</v>
      </c>
      <c r="AR261" s="3">
        <v>0</v>
      </c>
      <c r="AS261" s="3">
        <f>[1]!DataWeek[[#This Row],[美团外卖 Meituan Rev]]+[1]!DataWeek[[#This Row],[饿了么外卖 Eleme Rev]]+[1]!DataWeek[[#This Row],[食派士 Sherpas]]+[1]!DataWeek[[#This Row],[小程序支付 Mini App]]</f>
        <v>3489.92</v>
      </c>
      <c r="AT261" s="3">
        <f>[1]!DataWeek[[#This Row],[实收营业额]]-[1]!DataWeek[[#This Row],[ELE, MT, X]]</f>
        <v>2035</v>
      </c>
      <c r="AU261" s="3">
        <f>DataMonth[[#This Row],[实收营业额]]-DataMonth[[#This Row],[In Store]]</f>
        <v>2478.2299999999996</v>
      </c>
    </row>
    <row r="262" spans="1:47" x14ac:dyDescent="0.2">
      <c r="A262" s="8">
        <v>44380</v>
      </c>
      <c r="B262" s="3" t="s">
        <v>54</v>
      </c>
      <c r="C262" s="3">
        <v>63</v>
      </c>
      <c r="D262" s="3">
        <v>5816.5</v>
      </c>
      <c r="E262" s="3">
        <v>4383.4399999999996</v>
      </c>
      <c r="F262" s="3">
        <v>4383.4399999999996</v>
      </c>
      <c r="G262" s="3">
        <v>0</v>
      </c>
      <c r="H262" s="3">
        <v>22</v>
      </c>
      <c r="I262" s="3">
        <v>63</v>
      </c>
      <c r="J262" s="3">
        <v>69.58</v>
      </c>
      <c r="K262" s="3">
        <v>0</v>
      </c>
      <c r="L262" s="3">
        <v>0</v>
      </c>
      <c r="M262" s="3">
        <v>687</v>
      </c>
      <c r="N262" s="3">
        <v>542</v>
      </c>
      <c r="O262" s="3">
        <v>145</v>
      </c>
      <c r="P262" s="3">
        <v>507</v>
      </c>
      <c r="Q262" s="3">
        <v>0</v>
      </c>
      <c r="R262" s="3">
        <v>0</v>
      </c>
      <c r="S262" s="3">
        <v>0</v>
      </c>
      <c r="T262" s="3">
        <v>428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2247</v>
      </c>
      <c r="AD262" s="3">
        <v>527.5</v>
      </c>
      <c r="AE262" s="3">
        <v>1.5</v>
      </c>
      <c r="AF262" s="3">
        <v>514.44000000000005</v>
      </c>
      <c r="AG262" s="3">
        <v>111.06</v>
      </c>
      <c r="AH262" s="3">
        <v>0</v>
      </c>
      <c r="AI262" s="3">
        <v>367</v>
      </c>
      <c r="AJ262" s="3">
        <v>426</v>
      </c>
      <c r="AK262" s="3">
        <v>0</v>
      </c>
      <c r="AL262" s="3">
        <v>0</v>
      </c>
      <c r="AM262" s="3">
        <v>0</v>
      </c>
      <c r="AN262" s="3">
        <v>0</v>
      </c>
      <c r="AO262" s="3">
        <v>638.55999999999995</v>
      </c>
      <c r="AP262" s="3">
        <v>0</v>
      </c>
      <c r="AQ262" s="3">
        <v>0</v>
      </c>
      <c r="AR262" s="3">
        <v>0</v>
      </c>
      <c r="AS262" s="3">
        <f>[1]!DataWeek[[#This Row],[美团外卖 Meituan Rev]]+[1]!DataWeek[[#This Row],[饿了么外卖 Eleme Rev]]+[1]!DataWeek[[#This Row],[食派士 Sherpas]]+[1]!DataWeek[[#This Row],[小程序支付 Mini App]]</f>
        <v>3655.92</v>
      </c>
      <c r="AT262" s="3">
        <f>[1]!DataWeek[[#This Row],[实收营业额]]-[1]!DataWeek[[#This Row],[ELE, MT, X]]</f>
        <v>2753</v>
      </c>
      <c r="AU262" s="3">
        <f>DataMonth[[#This Row],[实收营业额]]-DataMonth[[#This Row],[In Store]]</f>
        <v>1630.4399999999996</v>
      </c>
    </row>
    <row r="263" spans="1:47" x14ac:dyDescent="0.2">
      <c r="A263" s="8">
        <v>44380</v>
      </c>
      <c r="B263" s="3" t="s">
        <v>55</v>
      </c>
      <c r="C263" s="3">
        <v>43</v>
      </c>
      <c r="D263" s="3">
        <v>3682</v>
      </c>
      <c r="E263" s="3">
        <v>2746.91</v>
      </c>
      <c r="F263" s="3">
        <v>2746.91</v>
      </c>
      <c r="G263" s="3">
        <v>0</v>
      </c>
      <c r="H263" s="3">
        <v>4</v>
      </c>
      <c r="I263" s="3">
        <v>43</v>
      </c>
      <c r="J263" s="3">
        <v>63.88</v>
      </c>
      <c r="K263" s="3">
        <v>0</v>
      </c>
      <c r="L263" s="3">
        <v>0</v>
      </c>
      <c r="M263" s="3">
        <v>49</v>
      </c>
      <c r="N263" s="3">
        <v>0</v>
      </c>
      <c r="O263" s="3">
        <v>49</v>
      </c>
      <c r="P263" s="3">
        <v>74</v>
      </c>
      <c r="Q263" s="3">
        <v>0</v>
      </c>
      <c r="R263" s="3">
        <v>0</v>
      </c>
      <c r="S263" s="3">
        <v>0</v>
      </c>
      <c r="T263" s="3">
        <v>250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1505.41</v>
      </c>
      <c r="AD263" s="3">
        <v>353.29</v>
      </c>
      <c r="AE263" s="3">
        <v>0.5</v>
      </c>
      <c r="AF263" s="3">
        <v>868.5</v>
      </c>
      <c r="AG263" s="3">
        <v>189.1</v>
      </c>
      <c r="AH263" s="3">
        <v>0</v>
      </c>
      <c r="AI263" s="3">
        <v>392.2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542.39</v>
      </c>
      <c r="AP263" s="3">
        <v>0</v>
      </c>
      <c r="AQ263" s="3">
        <v>0</v>
      </c>
      <c r="AR263" s="3">
        <v>0</v>
      </c>
      <c r="AS263" s="3">
        <f>[1]!DataWeek[[#This Row],[美团外卖 Meituan Rev]]+[1]!DataWeek[[#This Row],[饿了么外卖 Eleme Rev]]+[1]!DataWeek[[#This Row],[食派士 Sherpas]]+[1]!DataWeek[[#This Row],[小程序支付 Mini App]]</f>
        <v>2941.63</v>
      </c>
      <c r="AT263" s="3">
        <f>[1]!DataWeek[[#This Row],[实收营业额]]-[1]!DataWeek[[#This Row],[ELE, MT, X]]</f>
        <v>76</v>
      </c>
      <c r="AU263" s="3">
        <f>DataMonth[[#This Row],[实收营业额]]-DataMonth[[#This Row],[In Store]]</f>
        <v>2670.91</v>
      </c>
    </row>
    <row r="264" spans="1:47" x14ac:dyDescent="0.2">
      <c r="A264" s="8">
        <v>44379</v>
      </c>
      <c r="B264" s="3" t="s">
        <v>47</v>
      </c>
      <c r="C264" s="3">
        <v>40</v>
      </c>
      <c r="D264" s="3">
        <v>2910.5</v>
      </c>
      <c r="E264" s="3">
        <v>2246.23</v>
      </c>
      <c r="F264" s="3">
        <v>2246.23</v>
      </c>
      <c r="G264" s="3">
        <v>0</v>
      </c>
      <c r="H264" s="3">
        <v>12</v>
      </c>
      <c r="I264" s="3">
        <v>40</v>
      </c>
      <c r="J264" s="3">
        <v>56.16</v>
      </c>
      <c r="K264" s="3">
        <v>45</v>
      </c>
      <c r="L264" s="3">
        <v>0</v>
      </c>
      <c r="M264" s="3">
        <v>470</v>
      </c>
      <c r="N264" s="3">
        <v>470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270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1150.2</v>
      </c>
      <c r="AD264" s="3">
        <v>252.7</v>
      </c>
      <c r="AE264" s="3">
        <v>0.5</v>
      </c>
      <c r="AF264" s="3">
        <v>311.02999999999997</v>
      </c>
      <c r="AG264" s="3">
        <v>66.97</v>
      </c>
      <c r="AH264" s="3">
        <v>0</v>
      </c>
      <c r="AI264" s="3">
        <v>295.10000000000002</v>
      </c>
      <c r="AJ264" s="3">
        <v>49</v>
      </c>
      <c r="AK264" s="3">
        <v>0</v>
      </c>
      <c r="AL264" s="3">
        <v>0</v>
      </c>
      <c r="AM264" s="3">
        <v>0</v>
      </c>
      <c r="AN264" s="3">
        <v>0</v>
      </c>
      <c r="AO264" s="3">
        <v>319.67</v>
      </c>
      <c r="AP264" s="3">
        <v>0</v>
      </c>
      <c r="AQ264" s="3">
        <v>0</v>
      </c>
      <c r="AR264" s="3">
        <v>0</v>
      </c>
      <c r="AS264" s="3">
        <f>[1]!DataWeek[[#This Row],[美团外卖 Meituan Rev]]+[1]!DataWeek[[#This Row],[饿了么外卖 Eleme Rev]]+[1]!DataWeek[[#This Row],[食派士 Sherpas]]+[1]!DataWeek[[#This Row],[小程序支付 Mini App]]</f>
        <v>846.43000000000006</v>
      </c>
      <c r="AT264" s="3">
        <f>[1]!DataWeek[[#This Row],[实收营业额]]-[1]!DataWeek[[#This Row],[ELE, MT, X]]</f>
        <v>-607.79999999999995</v>
      </c>
      <c r="AU264" s="3">
        <f>DataMonth[[#This Row],[实收营业额]]-DataMonth[[#This Row],[In Store]]</f>
        <v>2854.0299999999997</v>
      </c>
    </row>
    <row r="265" spans="1:47" x14ac:dyDescent="0.2">
      <c r="A265" s="8">
        <v>44379</v>
      </c>
      <c r="B265" s="3" t="s">
        <v>48</v>
      </c>
      <c r="C265" s="3">
        <v>36</v>
      </c>
      <c r="D265" s="3">
        <v>2775</v>
      </c>
      <c r="E265" s="3">
        <v>2041.2</v>
      </c>
      <c r="F265" s="3">
        <v>2041.2</v>
      </c>
      <c r="G265" s="3">
        <v>0</v>
      </c>
      <c r="H265" s="3">
        <v>3</v>
      </c>
      <c r="I265" s="3">
        <v>36</v>
      </c>
      <c r="J265" s="3">
        <v>56.7</v>
      </c>
      <c r="K265" s="3">
        <v>0</v>
      </c>
      <c r="L265" s="3">
        <v>0</v>
      </c>
      <c r="M265" s="3">
        <v>52</v>
      </c>
      <c r="N265" s="3">
        <v>0</v>
      </c>
      <c r="O265" s="3">
        <v>52</v>
      </c>
      <c r="P265" s="3">
        <v>0</v>
      </c>
      <c r="Q265" s="3">
        <v>62</v>
      </c>
      <c r="R265" s="3">
        <v>62</v>
      </c>
      <c r="S265" s="3">
        <v>0</v>
      </c>
      <c r="T265" s="3">
        <v>50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1640.32</v>
      </c>
      <c r="AD265" s="3">
        <v>360.48</v>
      </c>
      <c r="AE265" s="3">
        <v>2</v>
      </c>
      <c r="AF265" s="3">
        <v>236.88</v>
      </c>
      <c r="AG265" s="3">
        <v>51.62</v>
      </c>
      <c r="AH265" s="3">
        <v>0</v>
      </c>
      <c r="AI265" s="3">
        <v>319.7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412.1</v>
      </c>
      <c r="AP265" s="3">
        <v>6</v>
      </c>
      <c r="AQ265" s="3">
        <v>0</v>
      </c>
      <c r="AR265" s="3">
        <v>0</v>
      </c>
      <c r="AS265" s="3">
        <f>[1]!DataWeek[[#This Row],[美团外卖 Meituan Rev]]+[1]!DataWeek[[#This Row],[饿了么外卖 Eleme Rev]]+[1]!DataWeek[[#This Row],[食派士 Sherpas]]+[1]!DataWeek[[#This Row],[小程序支付 Mini App]]</f>
        <v>1946.63</v>
      </c>
      <c r="AT265" s="3">
        <f>[1]!DataWeek[[#This Row],[实收营业额]]-[1]!DataWeek[[#This Row],[ELE, MT, X]]</f>
        <v>-32.569999999999709</v>
      </c>
      <c r="AU265" s="3">
        <f>DataMonth[[#This Row],[实收营业额]]-DataMonth[[#This Row],[In Store]]</f>
        <v>2073.7699999999995</v>
      </c>
    </row>
    <row r="266" spans="1:47" x14ac:dyDescent="0.2">
      <c r="A266" s="8">
        <v>44379</v>
      </c>
      <c r="B266" s="3" t="s">
        <v>49</v>
      </c>
      <c r="C266" s="3">
        <v>102</v>
      </c>
      <c r="D266" s="3">
        <v>8244</v>
      </c>
      <c r="E266" s="3">
        <v>5927.25</v>
      </c>
      <c r="F266" s="3">
        <v>5927.25</v>
      </c>
      <c r="G266" s="3">
        <v>0</v>
      </c>
      <c r="H266" s="3">
        <v>52</v>
      </c>
      <c r="I266" s="3">
        <v>102</v>
      </c>
      <c r="J266" s="3">
        <v>58.11</v>
      </c>
      <c r="K266" s="3">
        <v>65</v>
      </c>
      <c r="L266" s="3">
        <v>0</v>
      </c>
      <c r="M266" s="3">
        <v>1188</v>
      </c>
      <c r="N266" s="3">
        <v>1063</v>
      </c>
      <c r="O266" s="3">
        <v>125</v>
      </c>
      <c r="P266" s="3">
        <v>1188</v>
      </c>
      <c r="Q266" s="3">
        <v>0</v>
      </c>
      <c r="R266" s="3">
        <v>0</v>
      </c>
      <c r="S266" s="3">
        <v>0</v>
      </c>
      <c r="T266" s="3">
        <v>526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1921.47</v>
      </c>
      <c r="AD266" s="3">
        <v>422.33</v>
      </c>
      <c r="AE266" s="3">
        <v>2.5</v>
      </c>
      <c r="AF266" s="3">
        <v>1038.78</v>
      </c>
      <c r="AG266" s="3">
        <v>220.22</v>
      </c>
      <c r="AH266" s="3">
        <v>0</v>
      </c>
      <c r="AI266" s="3">
        <v>625.70000000000005</v>
      </c>
      <c r="AJ266" s="3">
        <v>1046</v>
      </c>
      <c r="AK266" s="3">
        <v>0</v>
      </c>
      <c r="AL266" s="3">
        <v>0</v>
      </c>
      <c r="AM266" s="3">
        <v>0</v>
      </c>
      <c r="AN266" s="3">
        <v>0</v>
      </c>
      <c r="AO266" s="3">
        <v>642.54999999999995</v>
      </c>
      <c r="AP266" s="3">
        <v>0</v>
      </c>
      <c r="AQ266" s="3">
        <v>0</v>
      </c>
      <c r="AR266" s="3">
        <v>0</v>
      </c>
      <c r="AS266" s="3">
        <f>[1]!DataWeek[[#This Row],[美团外卖 Meituan Rev]]+[1]!DataWeek[[#This Row],[饿了么外卖 Eleme Rev]]+[1]!DataWeek[[#This Row],[食派士 Sherpas]]+[1]!DataWeek[[#This Row],[小程序支付 Mini App]]</f>
        <v>4240.93</v>
      </c>
      <c r="AT266" s="3">
        <f>[1]!DataWeek[[#This Row],[实收营业额]]-[1]!DataWeek[[#This Row],[ELE, MT, X]]</f>
        <v>3099.6800000000003</v>
      </c>
      <c r="AU266" s="3">
        <f>DataMonth[[#This Row],[实收营业额]]-DataMonth[[#This Row],[In Store]]</f>
        <v>2827.5699999999997</v>
      </c>
    </row>
    <row r="267" spans="1:47" x14ac:dyDescent="0.2">
      <c r="A267" s="8">
        <v>44379</v>
      </c>
      <c r="B267" s="3" t="s">
        <v>50</v>
      </c>
      <c r="C267" s="3">
        <v>97</v>
      </c>
      <c r="D267" s="3">
        <v>6608.98</v>
      </c>
      <c r="E267" s="3">
        <v>5140.5</v>
      </c>
      <c r="F267" s="3">
        <v>5140.5</v>
      </c>
      <c r="G267" s="3">
        <v>0</v>
      </c>
      <c r="H267" s="3">
        <v>31</v>
      </c>
      <c r="I267" s="3">
        <v>96</v>
      </c>
      <c r="J267" s="3">
        <v>53.55</v>
      </c>
      <c r="K267" s="3">
        <v>49</v>
      </c>
      <c r="L267" s="3">
        <v>0</v>
      </c>
      <c r="M267" s="3">
        <v>757</v>
      </c>
      <c r="N267" s="3">
        <v>757</v>
      </c>
      <c r="O267" s="3">
        <v>0</v>
      </c>
      <c r="P267" s="3">
        <v>592</v>
      </c>
      <c r="Q267" s="3">
        <v>0</v>
      </c>
      <c r="R267" s="3">
        <v>0</v>
      </c>
      <c r="S267" s="3">
        <v>0</v>
      </c>
      <c r="T267" s="3">
        <v>298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2666.35</v>
      </c>
      <c r="AD267" s="3">
        <v>594.63</v>
      </c>
      <c r="AE267" s="3">
        <v>2</v>
      </c>
      <c r="AF267" s="3">
        <v>778.15</v>
      </c>
      <c r="AG267" s="3">
        <v>162.35</v>
      </c>
      <c r="AH267" s="3">
        <v>0</v>
      </c>
      <c r="AI267" s="3">
        <v>709.5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756.98</v>
      </c>
      <c r="AP267" s="3">
        <v>0</v>
      </c>
      <c r="AQ267" s="3">
        <v>0</v>
      </c>
      <c r="AR267" s="3">
        <v>0</v>
      </c>
      <c r="AS267" s="3">
        <f>[1]!DataWeek[[#This Row],[美团外卖 Meituan Rev]]+[1]!DataWeek[[#This Row],[饿了么外卖 Eleme Rev]]+[1]!DataWeek[[#This Row],[食派士 Sherpas]]+[1]!DataWeek[[#This Row],[小程序支付 Mini App]]</f>
        <v>2552.88</v>
      </c>
      <c r="AT267" s="3">
        <f>[1]!DataWeek[[#This Row],[实收营业额]]-[1]!DataWeek[[#This Row],[ELE, MT, X]]</f>
        <v>209.38000000000011</v>
      </c>
      <c r="AU267" s="3">
        <f>DataMonth[[#This Row],[实收营业额]]-DataMonth[[#This Row],[In Store]]</f>
        <v>4931.12</v>
      </c>
    </row>
    <row r="268" spans="1:47" x14ac:dyDescent="0.2">
      <c r="A268" s="8">
        <v>44379</v>
      </c>
      <c r="B268" s="3" t="s">
        <v>51</v>
      </c>
      <c r="C268" s="3">
        <v>58</v>
      </c>
      <c r="D268" s="3">
        <v>4302.5</v>
      </c>
      <c r="E268" s="3">
        <v>3350.08</v>
      </c>
      <c r="F268" s="3">
        <v>3350.08</v>
      </c>
      <c r="G268" s="3">
        <v>0</v>
      </c>
      <c r="H268" s="3">
        <v>20</v>
      </c>
      <c r="I268" s="3">
        <v>58</v>
      </c>
      <c r="J268" s="3">
        <v>57.76</v>
      </c>
      <c r="K268" s="3">
        <v>0</v>
      </c>
      <c r="L268" s="3">
        <v>0</v>
      </c>
      <c r="M268" s="3">
        <v>329</v>
      </c>
      <c r="N268" s="3">
        <v>329</v>
      </c>
      <c r="O268" s="3">
        <v>0</v>
      </c>
      <c r="P268" s="3">
        <v>341</v>
      </c>
      <c r="Q268" s="3">
        <v>0</v>
      </c>
      <c r="R268" s="3">
        <v>0</v>
      </c>
      <c r="S268" s="3">
        <v>0</v>
      </c>
      <c r="T268" s="3">
        <v>398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1359.01</v>
      </c>
      <c r="AD268" s="3">
        <v>298.29000000000002</v>
      </c>
      <c r="AE268" s="3">
        <v>0</v>
      </c>
      <c r="AF268" s="3">
        <v>923.07</v>
      </c>
      <c r="AG268" s="3">
        <v>197.43</v>
      </c>
      <c r="AH268" s="3">
        <v>0</v>
      </c>
      <c r="AI268" s="3">
        <v>411.7</v>
      </c>
      <c r="AJ268" s="3">
        <v>45</v>
      </c>
      <c r="AK268" s="3">
        <v>0</v>
      </c>
      <c r="AL268" s="3">
        <v>0</v>
      </c>
      <c r="AM268" s="3">
        <v>0</v>
      </c>
      <c r="AN268" s="3">
        <v>0</v>
      </c>
      <c r="AO268" s="3">
        <v>495.72</v>
      </c>
      <c r="AP268" s="3">
        <v>0</v>
      </c>
      <c r="AQ268" s="3">
        <v>0</v>
      </c>
      <c r="AR268" s="3">
        <v>0</v>
      </c>
      <c r="AS268" s="3">
        <f>[1]!DataWeek[[#This Row],[美团外卖 Meituan Rev]]+[1]!DataWeek[[#This Row],[饿了么外卖 Eleme Rev]]+[1]!DataWeek[[#This Row],[食派士 Sherpas]]+[1]!DataWeek[[#This Row],[小程序支付 Mini App]]</f>
        <v>2815.09</v>
      </c>
      <c r="AT268" s="3">
        <f>[1]!DataWeek[[#This Row],[实收营业额]]-[1]!DataWeek[[#This Row],[ELE, MT, X]]</f>
        <v>1280.0100000000002</v>
      </c>
      <c r="AU268" s="3">
        <f>DataMonth[[#This Row],[实收营业额]]-DataMonth[[#This Row],[In Store]]</f>
        <v>2070.0699999999997</v>
      </c>
    </row>
    <row r="269" spans="1:47" x14ac:dyDescent="0.2">
      <c r="A269" s="8">
        <v>44379</v>
      </c>
      <c r="B269" s="3" t="s">
        <v>52</v>
      </c>
      <c r="C269" s="3">
        <v>91</v>
      </c>
      <c r="D269" s="3">
        <v>7257.5</v>
      </c>
      <c r="E269" s="3">
        <v>5699.69</v>
      </c>
      <c r="F269" s="3">
        <v>5699.69</v>
      </c>
      <c r="G269" s="3">
        <v>0</v>
      </c>
      <c r="H269" s="3">
        <v>22</v>
      </c>
      <c r="I269" s="3">
        <v>91</v>
      </c>
      <c r="J269" s="3">
        <v>62.63</v>
      </c>
      <c r="K269" s="3">
        <v>0</v>
      </c>
      <c r="L269" s="3">
        <v>0</v>
      </c>
      <c r="M269" s="3">
        <v>507</v>
      </c>
      <c r="N269" s="3">
        <v>458</v>
      </c>
      <c r="O269" s="3">
        <v>49</v>
      </c>
      <c r="P269" s="3">
        <v>107</v>
      </c>
      <c r="Q269" s="3">
        <v>0</v>
      </c>
      <c r="R269" s="3">
        <v>0</v>
      </c>
      <c r="S269" s="3">
        <v>0</v>
      </c>
      <c r="T269" s="3">
        <v>1316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2385.38</v>
      </c>
      <c r="AD269" s="3">
        <v>524.62</v>
      </c>
      <c r="AE269" s="3">
        <v>0</v>
      </c>
      <c r="AF269" s="3">
        <v>1384.31</v>
      </c>
      <c r="AG269" s="3">
        <v>300.19</v>
      </c>
      <c r="AH269" s="3">
        <v>0</v>
      </c>
      <c r="AI269" s="3">
        <v>598</v>
      </c>
      <c r="AJ269" s="3">
        <v>135</v>
      </c>
      <c r="AK269" s="3">
        <v>0</v>
      </c>
      <c r="AL269" s="3">
        <v>0</v>
      </c>
      <c r="AM269" s="3">
        <v>0</v>
      </c>
      <c r="AN269" s="3">
        <v>0</v>
      </c>
      <c r="AO269" s="3">
        <v>824.81</v>
      </c>
      <c r="AP269" s="3">
        <v>0</v>
      </c>
      <c r="AQ269" s="3">
        <v>0</v>
      </c>
      <c r="AR269" s="3">
        <v>0</v>
      </c>
      <c r="AS269" s="3">
        <f>[1]!DataWeek[[#This Row],[美团外卖 Meituan Rev]]+[1]!DataWeek[[#This Row],[饿了么外卖 Eleme Rev]]+[1]!DataWeek[[#This Row],[食派士 Sherpas]]+[1]!DataWeek[[#This Row],[小程序支付 Mini App]]</f>
        <v>4342.9400000000005</v>
      </c>
      <c r="AT269" s="3">
        <f>[1]!DataWeek[[#This Row],[实收营业额]]-[1]!DataWeek[[#This Row],[ELE, MT, X]]</f>
        <v>78.249999999999091</v>
      </c>
      <c r="AU269" s="3">
        <f>DataMonth[[#This Row],[实收营业额]]-DataMonth[[#This Row],[In Store]]</f>
        <v>5621.4400000000005</v>
      </c>
    </row>
    <row r="270" spans="1:47" x14ac:dyDescent="0.2">
      <c r="A270" s="8">
        <v>44379</v>
      </c>
      <c r="B270" s="3" t="s">
        <v>53</v>
      </c>
      <c r="C270" s="3">
        <v>88</v>
      </c>
      <c r="D270" s="3">
        <v>7343</v>
      </c>
      <c r="E270" s="3">
        <v>5833.27</v>
      </c>
      <c r="F270" s="3">
        <v>5833.27</v>
      </c>
      <c r="G270" s="3">
        <v>0</v>
      </c>
      <c r="H270" s="3">
        <v>35</v>
      </c>
      <c r="I270" s="3">
        <v>88</v>
      </c>
      <c r="J270" s="3">
        <v>66.290000000000006</v>
      </c>
      <c r="K270" s="3">
        <v>114</v>
      </c>
      <c r="L270" s="3">
        <v>0</v>
      </c>
      <c r="M270" s="3">
        <v>1008</v>
      </c>
      <c r="N270" s="3">
        <v>997</v>
      </c>
      <c r="O270" s="3">
        <v>11</v>
      </c>
      <c r="P270" s="3">
        <v>623</v>
      </c>
      <c r="Q270" s="3">
        <v>0</v>
      </c>
      <c r="R270" s="3">
        <v>0</v>
      </c>
      <c r="S270" s="3">
        <v>0</v>
      </c>
      <c r="T270" s="3">
        <v>665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1921.44</v>
      </c>
      <c r="AD270" s="3">
        <v>422.66</v>
      </c>
      <c r="AE270" s="3">
        <v>2.5</v>
      </c>
      <c r="AF270" s="3">
        <v>1501.83</v>
      </c>
      <c r="AG270" s="3">
        <v>319.27</v>
      </c>
      <c r="AH270" s="3">
        <v>0</v>
      </c>
      <c r="AI270" s="3">
        <v>667.3</v>
      </c>
      <c r="AJ270" s="3">
        <v>98</v>
      </c>
      <c r="AK270" s="3">
        <v>0</v>
      </c>
      <c r="AL270" s="3">
        <v>0</v>
      </c>
      <c r="AM270" s="3">
        <v>0</v>
      </c>
      <c r="AN270" s="3">
        <v>0</v>
      </c>
      <c r="AO270" s="3">
        <v>741.93</v>
      </c>
      <c r="AP270" s="3">
        <v>0</v>
      </c>
      <c r="AQ270" s="3">
        <v>0</v>
      </c>
      <c r="AR270" s="3">
        <v>0</v>
      </c>
      <c r="AS270" s="3">
        <f>[1]!DataWeek[[#This Row],[美团外卖 Meituan Rev]]+[1]!DataWeek[[#This Row],[饿了么外卖 Eleme Rev]]+[1]!DataWeek[[#This Row],[食派士 Sherpas]]+[1]!DataWeek[[#This Row],[小程序支付 Mini App]]</f>
        <v>3505.5</v>
      </c>
      <c r="AT270" s="3">
        <f>[1]!DataWeek[[#This Row],[实收营业额]]-[1]!DataWeek[[#This Row],[ELE, MT, X]]</f>
        <v>433.22999999999956</v>
      </c>
      <c r="AU270" s="3">
        <f>DataMonth[[#This Row],[实收营业额]]-DataMonth[[#This Row],[In Store]]</f>
        <v>5400.0400000000009</v>
      </c>
    </row>
    <row r="271" spans="1:47" x14ac:dyDescent="0.2">
      <c r="A271" s="8">
        <v>44379</v>
      </c>
      <c r="B271" s="3" t="s">
        <v>54</v>
      </c>
      <c r="C271" s="3">
        <v>92</v>
      </c>
      <c r="D271" s="3">
        <v>7554</v>
      </c>
      <c r="E271" s="3">
        <v>6228.24</v>
      </c>
      <c r="F271" s="3">
        <v>6228.24</v>
      </c>
      <c r="G271" s="3">
        <v>0</v>
      </c>
      <c r="H271" s="3">
        <v>42</v>
      </c>
      <c r="I271" s="3">
        <v>92</v>
      </c>
      <c r="J271" s="3">
        <v>67.7</v>
      </c>
      <c r="K271" s="3">
        <v>49</v>
      </c>
      <c r="L271" s="3">
        <v>70</v>
      </c>
      <c r="M271" s="3">
        <v>1656</v>
      </c>
      <c r="N271" s="3">
        <v>1349</v>
      </c>
      <c r="O271" s="3">
        <v>307</v>
      </c>
      <c r="P271" s="3">
        <v>579</v>
      </c>
      <c r="Q271" s="3">
        <v>392</v>
      </c>
      <c r="R271" s="3">
        <v>392</v>
      </c>
      <c r="S271" s="3">
        <v>0</v>
      </c>
      <c r="T271" s="3">
        <v>501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2227.54</v>
      </c>
      <c r="AD271" s="3">
        <v>522.96</v>
      </c>
      <c r="AE271" s="3">
        <v>1.5</v>
      </c>
      <c r="AF271" s="3">
        <v>753.7</v>
      </c>
      <c r="AG271" s="3">
        <v>160.80000000000001</v>
      </c>
      <c r="AH271" s="3">
        <v>0</v>
      </c>
      <c r="AI271" s="3">
        <v>497.5</v>
      </c>
      <c r="AJ271" s="3">
        <v>143</v>
      </c>
      <c r="AK271" s="3">
        <v>0</v>
      </c>
      <c r="AL271" s="3">
        <v>0</v>
      </c>
      <c r="AM271" s="3">
        <v>0</v>
      </c>
      <c r="AN271" s="3">
        <v>0</v>
      </c>
      <c r="AO271" s="3">
        <v>683.76</v>
      </c>
      <c r="AP271" s="3">
        <v>0</v>
      </c>
      <c r="AQ271" s="3">
        <v>0</v>
      </c>
      <c r="AR271" s="3">
        <v>0</v>
      </c>
      <c r="AS271" s="3">
        <f>[1]!DataWeek[[#This Row],[美团外卖 Meituan Rev]]+[1]!DataWeek[[#This Row],[饿了么外卖 Eleme Rev]]+[1]!DataWeek[[#This Row],[食派士 Sherpas]]+[1]!DataWeek[[#This Row],[小程序支付 Mini App]]</f>
        <v>3228.77</v>
      </c>
      <c r="AT271" s="3">
        <f>[1]!DataWeek[[#This Row],[实收营业额]]-[1]!DataWeek[[#This Row],[ELE, MT, X]]</f>
        <v>1292.5300000000007</v>
      </c>
      <c r="AU271" s="3">
        <f>DataMonth[[#This Row],[实收营业额]]-DataMonth[[#This Row],[In Store]]</f>
        <v>4935.7099999999991</v>
      </c>
    </row>
    <row r="272" spans="1:47" x14ac:dyDescent="0.2">
      <c r="A272" s="8">
        <v>44379</v>
      </c>
      <c r="B272" s="3" t="s">
        <v>55</v>
      </c>
      <c r="C272" s="3">
        <v>51</v>
      </c>
      <c r="D272" s="3">
        <v>4258</v>
      </c>
      <c r="E272" s="3">
        <v>3203.99</v>
      </c>
      <c r="F272" s="3">
        <v>3203.99</v>
      </c>
      <c r="G272" s="3">
        <v>0</v>
      </c>
      <c r="H272" s="3">
        <v>2</v>
      </c>
      <c r="I272" s="3">
        <v>51</v>
      </c>
      <c r="J272" s="3">
        <v>62.82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202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2076.75</v>
      </c>
      <c r="AD272" s="3">
        <v>487.35</v>
      </c>
      <c r="AE272" s="3">
        <v>0.5</v>
      </c>
      <c r="AF272" s="3">
        <v>925.24</v>
      </c>
      <c r="AG272" s="3">
        <v>201.76</v>
      </c>
      <c r="AH272" s="3">
        <v>0</v>
      </c>
      <c r="AI272" s="3">
        <v>364.4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689.11</v>
      </c>
      <c r="AP272" s="3">
        <v>0</v>
      </c>
      <c r="AQ272" s="3">
        <v>0</v>
      </c>
      <c r="AR272" s="3">
        <v>0</v>
      </c>
      <c r="AS272" s="3">
        <f>[1]!DataWeek[[#This Row],[美团外卖 Meituan Rev]]+[1]!DataWeek[[#This Row],[饿了么外卖 Eleme Rev]]+[1]!DataWeek[[#This Row],[食派士 Sherpas]]+[1]!DataWeek[[#This Row],[小程序支付 Mini App]]</f>
        <v>3562.73</v>
      </c>
      <c r="AT272" s="3">
        <f>[1]!DataWeek[[#This Row],[实收营业额]]-[1]!DataWeek[[#This Row],[ELE, MT, X]]</f>
        <v>473.74000000000024</v>
      </c>
      <c r="AU272" s="3">
        <f>DataMonth[[#This Row],[实收营业额]]-DataMonth[[#This Row],[In Store]]</f>
        <v>2730.2499999999995</v>
      </c>
    </row>
    <row r="273" spans="1:47" x14ac:dyDescent="0.2">
      <c r="A273" s="8">
        <v>44378</v>
      </c>
      <c r="B273" s="3" t="s">
        <v>47</v>
      </c>
      <c r="C273" s="3">
        <v>34</v>
      </c>
      <c r="D273" s="3">
        <v>2389</v>
      </c>
      <c r="E273" s="3">
        <v>1754.65</v>
      </c>
      <c r="F273" s="3">
        <v>1754.65</v>
      </c>
      <c r="G273" s="3">
        <v>0</v>
      </c>
      <c r="H273" s="3">
        <v>7</v>
      </c>
      <c r="I273" s="3">
        <v>34</v>
      </c>
      <c r="J273" s="3">
        <v>51.61</v>
      </c>
      <c r="K273" s="3">
        <v>0</v>
      </c>
      <c r="L273" s="3">
        <v>0</v>
      </c>
      <c r="M273" s="3">
        <v>70</v>
      </c>
      <c r="N273" s="3">
        <v>70</v>
      </c>
      <c r="O273" s="3">
        <v>0</v>
      </c>
      <c r="P273" s="3">
        <v>193</v>
      </c>
      <c r="Q273" s="3">
        <v>0</v>
      </c>
      <c r="R273" s="3">
        <v>0</v>
      </c>
      <c r="S273" s="3">
        <v>0</v>
      </c>
      <c r="T273" s="3">
        <v>158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993.14</v>
      </c>
      <c r="AD273" s="3">
        <v>218.31</v>
      </c>
      <c r="AE273" s="3">
        <v>1</v>
      </c>
      <c r="AF273" s="3">
        <v>340.51</v>
      </c>
      <c r="AG273" s="3">
        <v>73.489999999999995</v>
      </c>
      <c r="AH273" s="3">
        <v>0</v>
      </c>
      <c r="AI273" s="3">
        <v>286.55</v>
      </c>
      <c r="AJ273" s="3">
        <v>55</v>
      </c>
      <c r="AK273" s="3">
        <v>0</v>
      </c>
      <c r="AL273" s="3">
        <v>0</v>
      </c>
      <c r="AM273" s="3">
        <v>0</v>
      </c>
      <c r="AN273" s="3">
        <v>0</v>
      </c>
      <c r="AO273" s="3">
        <v>291.8</v>
      </c>
      <c r="AP273" s="3">
        <v>0</v>
      </c>
      <c r="AQ273" s="3">
        <v>0</v>
      </c>
      <c r="AR273" s="3">
        <v>0</v>
      </c>
      <c r="AS273" s="3">
        <f>[1]!DataWeek[[#This Row],[美团外卖 Meituan Rev]]+[1]!DataWeek[[#This Row],[饿了么外卖 Eleme Rev]]+[1]!DataWeek[[#This Row],[食派士 Sherpas]]+[1]!DataWeek[[#This Row],[小程序支付 Mini App]]</f>
        <v>1258.48</v>
      </c>
      <c r="AT273" s="3">
        <f>[1]!DataWeek[[#This Row],[实收营业额]]-[1]!DataWeek[[#This Row],[ELE, MT, X]]</f>
        <v>-146.17000000000007</v>
      </c>
      <c r="AU273" s="3">
        <f>DataMonth[[#This Row],[实收营业额]]-DataMonth[[#This Row],[In Store]]</f>
        <v>1900.8200000000002</v>
      </c>
    </row>
    <row r="274" spans="1:47" x14ac:dyDescent="0.2">
      <c r="A274" s="8">
        <v>44378</v>
      </c>
      <c r="B274" s="3" t="s">
        <v>48</v>
      </c>
      <c r="C274" s="3">
        <v>34</v>
      </c>
      <c r="D274" s="3">
        <v>2491</v>
      </c>
      <c r="E274" s="3">
        <v>1771.51</v>
      </c>
      <c r="F274" s="3">
        <v>1771.51</v>
      </c>
      <c r="G274" s="3">
        <v>0</v>
      </c>
      <c r="H274" s="3">
        <v>4</v>
      </c>
      <c r="I274" s="3">
        <v>32</v>
      </c>
      <c r="J274" s="3">
        <v>55.36</v>
      </c>
      <c r="K274" s="3">
        <v>0</v>
      </c>
      <c r="L274" s="3">
        <v>0</v>
      </c>
      <c r="M274" s="3">
        <v>101</v>
      </c>
      <c r="N274" s="3">
        <v>0</v>
      </c>
      <c r="O274" s="3">
        <v>101</v>
      </c>
      <c r="P274" s="3">
        <v>0</v>
      </c>
      <c r="Q274" s="3">
        <v>0</v>
      </c>
      <c r="R274" s="3">
        <v>0</v>
      </c>
      <c r="S274" s="3">
        <v>0</v>
      </c>
      <c r="T274" s="3">
        <v>121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1292.31</v>
      </c>
      <c r="AD274" s="3">
        <v>283.99</v>
      </c>
      <c r="AE274" s="3">
        <v>1.5</v>
      </c>
      <c r="AF274" s="3">
        <v>257.2</v>
      </c>
      <c r="AG274" s="3">
        <v>55.3</v>
      </c>
      <c r="AH274" s="3">
        <v>0</v>
      </c>
      <c r="AI274" s="3">
        <v>248.7</v>
      </c>
      <c r="AJ274" s="3">
        <v>130</v>
      </c>
      <c r="AK274" s="3">
        <v>0</v>
      </c>
      <c r="AL274" s="3">
        <v>0</v>
      </c>
      <c r="AM274" s="3">
        <v>0</v>
      </c>
      <c r="AN274" s="3">
        <v>0</v>
      </c>
      <c r="AO274" s="3">
        <v>339.29</v>
      </c>
      <c r="AP274" s="3">
        <v>0</v>
      </c>
      <c r="AQ274" s="3">
        <v>0</v>
      </c>
      <c r="AR274" s="3">
        <v>0</v>
      </c>
      <c r="AS274" s="3">
        <f>[1]!DataWeek[[#This Row],[美团外卖 Meituan Rev]]+[1]!DataWeek[[#This Row],[饿了么外卖 Eleme Rev]]+[1]!DataWeek[[#This Row],[食派士 Sherpas]]+[1]!DataWeek[[#This Row],[小程序支付 Mini App]]</f>
        <v>1046.6399999999999</v>
      </c>
      <c r="AT274" s="3">
        <f>[1]!DataWeek[[#This Row],[实收营业额]]-[1]!DataWeek[[#This Row],[ELE, MT, X]]</f>
        <v>-600.86999999999989</v>
      </c>
      <c r="AU274" s="3">
        <f>DataMonth[[#This Row],[实收营业额]]-DataMonth[[#This Row],[In Store]]</f>
        <v>2372.38</v>
      </c>
    </row>
    <row r="275" spans="1:47" x14ac:dyDescent="0.2">
      <c r="A275" s="8">
        <v>44378</v>
      </c>
      <c r="B275" s="3" t="s">
        <v>49</v>
      </c>
      <c r="C275" s="3">
        <v>109</v>
      </c>
      <c r="D275" s="3">
        <v>7828</v>
      </c>
      <c r="E275" s="3">
        <v>6102.89</v>
      </c>
      <c r="F275" s="3">
        <v>6102.89</v>
      </c>
      <c r="G275" s="3">
        <v>0</v>
      </c>
      <c r="H275" s="3">
        <v>52</v>
      </c>
      <c r="I275" s="3">
        <v>109</v>
      </c>
      <c r="J275" s="3">
        <v>55.99</v>
      </c>
      <c r="K275" s="3">
        <v>61</v>
      </c>
      <c r="L275" s="3">
        <v>0</v>
      </c>
      <c r="M275" s="3">
        <v>1410</v>
      </c>
      <c r="N275" s="3">
        <v>1115</v>
      </c>
      <c r="O275" s="3">
        <v>295</v>
      </c>
      <c r="P275" s="3">
        <v>760</v>
      </c>
      <c r="Q275" s="3">
        <v>0</v>
      </c>
      <c r="R275" s="3">
        <v>0</v>
      </c>
      <c r="S275" s="3">
        <v>0</v>
      </c>
      <c r="T275" s="3">
        <v>533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2197.9</v>
      </c>
      <c r="AD275" s="3">
        <v>482.8</v>
      </c>
      <c r="AE275" s="3">
        <v>1.5</v>
      </c>
      <c r="AF275" s="3">
        <v>1140.99</v>
      </c>
      <c r="AG275" s="3">
        <v>245.71</v>
      </c>
      <c r="AH275" s="3">
        <v>0</v>
      </c>
      <c r="AI275" s="3">
        <v>763.1</v>
      </c>
      <c r="AJ275" s="3">
        <v>232</v>
      </c>
      <c r="AK275" s="3">
        <v>0</v>
      </c>
      <c r="AL275" s="3">
        <v>0</v>
      </c>
      <c r="AM275" s="3">
        <v>0</v>
      </c>
      <c r="AN275" s="3">
        <v>0</v>
      </c>
      <c r="AO275" s="3">
        <v>728.51</v>
      </c>
      <c r="AP275" s="3">
        <v>0</v>
      </c>
      <c r="AQ275" s="3">
        <v>0</v>
      </c>
      <c r="AR275" s="3">
        <v>0</v>
      </c>
      <c r="AS275" s="3">
        <f>[1]!DataWeek[[#This Row],[美团外卖 Meituan Rev]]+[1]!DataWeek[[#This Row],[饿了么外卖 Eleme Rev]]+[1]!DataWeek[[#This Row],[食派士 Sherpas]]+[1]!DataWeek[[#This Row],[小程序支付 Mini App]]</f>
        <v>3447.6899999999996</v>
      </c>
      <c r="AT275" s="3">
        <f>[1]!DataWeek[[#This Row],[实收营业额]]-[1]!DataWeek[[#This Row],[ELE, MT, X]]</f>
        <v>1315.7999999999993</v>
      </c>
      <c r="AU275" s="3">
        <f>DataMonth[[#This Row],[实收营业额]]-DataMonth[[#This Row],[In Store]]</f>
        <v>4787.0900000000011</v>
      </c>
    </row>
    <row r="276" spans="1:47" x14ac:dyDescent="0.2">
      <c r="A276" s="8">
        <v>44378</v>
      </c>
      <c r="B276" s="3" t="s">
        <v>50</v>
      </c>
      <c r="C276" s="3">
        <v>91</v>
      </c>
      <c r="D276" s="3">
        <v>7046.5</v>
      </c>
      <c r="E276" s="3">
        <v>5677.68</v>
      </c>
      <c r="F276" s="3">
        <v>5677.68</v>
      </c>
      <c r="G276" s="3">
        <v>0</v>
      </c>
      <c r="H276" s="3">
        <v>32</v>
      </c>
      <c r="I276" s="3">
        <v>91</v>
      </c>
      <c r="J276" s="3">
        <v>62.39</v>
      </c>
      <c r="K276" s="3">
        <v>0</v>
      </c>
      <c r="L276" s="3">
        <v>0</v>
      </c>
      <c r="M276" s="3">
        <v>1226</v>
      </c>
      <c r="N276" s="3">
        <v>806</v>
      </c>
      <c r="O276" s="3">
        <v>420</v>
      </c>
      <c r="P276" s="3">
        <v>538</v>
      </c>
      <c r="Q276" s="3">
        <v>0</v>
      </c>
      <c r="R276" s="3">
        <v>0</v>
      </c>
      <c r="S276" s="3">
        <v>0</v>
      </c>
      <c r="T276" s="3">
        <v>470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3193.91</v>
      </c>
      <c r="AD276" s="3">
        <v>703.09</v>
      </c>
      <c r="AE276" s="3">
        <v>0.5</v>
      </c>
      <c r="AF276" s="3">
        <v>249.77</v>
      </c>
      <c r="AG276" s="3">
        <v>54.23</v>
      </c>
      <c r="AH276" s="3">
        <v>0</v>
      </c>
      <c r="AI276" s="3">
        <v>550</v>
      </c>
      <c r="AJ276" s="3">
        <v>61</v>
      </c>
      <c r="AK276" s="3">
        <v>0</v>
      </c>
      <c r="AL276" s="3">
        <v>0</v>
      </c>
      <c r="AM276" s="3">
        <v>0</v>
      </c>
      <c r="AN276" s="3">
        <v>0</v>
      </c>
      <c r="AO276" s="3">
        <v>757.32</v>
      </c>
      <c r="AP276" s="3">
        <v>0</v>
      </c>
      <c r="AQ276" s="3">
        <v>0</v>
      </c>
      <c r="AR276" s="3">
        <v>0</v>
      </c>
      <c r="AS276" s="3">
        <f>[1]!DataWeek[[#This Row],[美团外卖 Meituan Rev]]+[1]!DataWeek[[#This Row],[饿了么外卖 Eleme Rev]]+[1]!DataWeek[[#This Row],[食派士 Sherpas]]+[1]!DataWeek[[#This Row],[小程序支付 Mini App]]</f>
        <v>3406.89</v>
      </c>
      <c r="AT276" s="3">
        <f>[1]!DataWeek[[#This Row],[实收营业额]]-[1]!DataWeek[[#This Row],[ELE, MT, X]]</f>
        <v>239.21000000000004</v>
      </c>
      <c r="AU276" s="3">
        <f>DataMonth[[#This Row],[实收营业额]]-DataMonth[[#This Row],[In Store]]</f>
        <v>5438.47</v>
      </c>
    </row>
    <row r="277" spans="1:47" x14ac:dyDescent="0.2">
      <c r="A277" s="8">
        <v>44378</v>
      </c>
      <c r="B277" s="3" t="s">
        <v>51</v>
      </c>
      <c r="C277" s="3">
        <v>56</v>
      </c>
      <c r="D277" s="3">
        <v>4727</v>
      </c>
      <c r="E277" s="3">
        <v>3667.84</v>
      </c>
      <c r="F277" s="3">
        <v>3667.84</v>
      </c>
      <c r="G277" s="3">
        <v>0</v>
      </c>
      <c r="H277" s="3">
        <v>19</v>
      </c>
      <c r="I277" s="3">
        <v>56</v>
      </c>
      <c r="J277" s="3">
        <v>65.5</v>
      </c>
      <c r="K277" s="3">
        <v>72</v>
      </c>
      <c r="L277" s="3">
        <v>0</v>
      </c>
      <c r="M277" s="3">
        <v>538</v>
      </c>
      <c r="N277" s="3">
        <v>419</v>
      </c>
      <c r="O277" s="3">
        <v>119</v>
      </c>
      <c r="P277" s="3">
        <v>228</v>
      </c>
      <c r="Q277" s="3">
        <v>0</v>
      </c>
      <c r="R277" s="3">
        <v>0</v>
      </c>
      <c r="S277" s="3">
        <v>0</v>
      </c>
      <c r="T277" s="3">
        <v>405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1702.32</v>
      </c>
      <c r="AD277" s="3">
        <v>373.68</v>
      </c>
      <c r="AE277" s="3">
        <v>0</v>
      </c>
      <c r="AF277" s="3">
        <v>722.52</v>
      </c>
      <c r="AG277" s="3">
        <v>153.47999999999999</v>
      </c>
      <c r="AH277" s="3">
        <v>0</v>
      </c>
      <c r="AI277" s="3">
        <v>434</v>
      </c>
      <c r="AJ277" s="3">
        <v>98</v>
      </c>
      <c r="AK277" s="3">
        <v>0</v>
      </c>
      <c r="AL277" s="3">
        <v>0</v>
      </c>
      <c r="AM277" s="3">
        <v>0</v>
      </c>
      <c r="AN277" s="3">
        <v>0</v>
      </c>
      <c r="AO277" s="3">
        <v>527.16</v>
      </c>
      <c r="AP277" s="3">
        <v>0</v>
      </c>
      <c r="AQ277" s="3">
        <v>0</v>
      </c>
      <c r="AR277" s="3">
        <v>0</v>
      </c>
      <c r="AS277" s="3">
        <f>[1]!DataWeek[[#This Row],[美团外卖 Meituan Rev]]+[1]!DataWeek[[#This Row],[饿了么外卖 Eleme Rev]]+[1]!DataWeek[[#This Row],[食派士 Sherpas]]+[1]!DataWeek[[#This Row],[小程序支付 Mini App]]</f>
        <v>4276.4799999999996</v>
      </c>
      <c r="AT277" s="3">
        <f>[1]!DataWeek[[#This Row],[实收营业额]]-[1]!DataWeek[[#This Row],[ELE, MT, X]]</f>
        <v>3099.6399999999994</v>
      </c>
      <c r="AU277" s="3">
        <f>DataMonth[[#This Row],[实收营业额]]-DataMonth[[#This Row],[In Store]]</f>
        <v>568.20000000000073</v>
      </c>
    </row>
    <row r="278" spans="1:47" x14ac:dyDescent="0.2">
      <c r="A278" s="8">
        <v>44378</v>
      </c>
      <c r="B278" s="3" t="s">
        <v>52</v>
      </c>
      <c r="C278" s="3">
        <v>103</v>
      </c>
      <c r="D278" s="3">
        <v>8294.5</v>
      </c>
      <c r="E278" s="3">
        <v>6223.05</v>
      </c>
      <c r="F278" s="3">
        <v>6223.05</v>
      </c>
      <c r="G278" s="3">
        <v>0</v>
      </c>
      <c r="H278" s="3">
        <v>20</v>
      </c>
      <c r="I278" s="3">
        <v>103</v>
      </c>
      <c r="J278" s="3">
        <v>60.42</v>
      </c>
      <c r="K278" s="3">
        <v>0</v>
      </c>
      <c r="L278" s="3">
        <v>0</v>
      </c>
      <c r="M278" s="3">
        <v>187</v>
      </c>
      <c r="N278" s="3">
        <v>40</v>
      </c>
      <c r="O278" s="3">
        <v>147</v>
      </c>
      <c r="P278" s="3">
        <v>345</v>
      </c>
      <c r="Q278" s="3">
        <v>60</v>
      </c>
      <c r="R278" s="3">
        <v>60</v>
      </c>
      <c r="S278" s="3">
        <v>0</v>
      </c>
      <c r="T278" s="3">
        <v>506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3424.37</v>
      </c>
      <c r="AD278" s="3">
        <v>752.13</v>
      </c>
      <c r="AE278" s="3">
        <v>2</v>
      </c>
      <c r="AF278" s="3">
        <v>1700.68</v>
      </c>
      <c r="AG278" s="3">
        <v>362.82</v>
      </c>
      <c r="AH278" s="3">
        <v>0</v>
      </c>
      <c r="AI278" s="3">
        <v>805.5</v>
      </c>
      <c r="AJ278" s="3">
        <v>149</v>
      </c>
      <c r="AK278" s="3">
        <v>0</v>
      </c>
      <c r="AL278" s="3">
        <v>0</v>
      </c>
      <c r="AM278" s="3">
        <v>0</v>
      </c>
      <c r="AN278" s="3">
        <v>0</v>
      </c>
      <c r="AO278" s="3">
        <v>1114.95</v>
      </c>
      <c r="AP278" s="3">
        <v>0</v>
      </c>
      <c r="AQ278" s="3">
        <v>0</v>
      </c>
      <c r="AR278" s="3">
        <v>0</v>
      </c>
      <c r="AS278" s="3">
        <f>[1]!DataWeek[[#This Row],[美团外卖 Meituan Rev]]+[1]!DataWeek[[#This Row],[饿了么外卖 Eleme Rev]]+[1]!DataWeek[[#This Row],[食派士 Sherpas]]+[1]!DataWeek[[#This Row],[小程序支付 Mini App]]</f>
        <v>6191.78</v>
      </c>
      <c r="AT278" s="3">
        <f>[1]!DataWeek[[#This Row],[实收营业额]]-[1]!DataWeek[[#This Row],[ELE, MT, X]]</f>
        <v>863.72999999999956</v>
      </c>
      <c r="AU278" s="3">
        <f>DataMonth[[#This Row],[实收营业额]]-DataMonth[[#This Row],[In Store]]</f>
        <v>5359.3200000000006</v>
      </c>
    </row>
    <row r="279" spans="1:47" x14ac:dyDescent="0.2">
      <c r="A279" s="8">
        <v>44378</v>
      </c>
      <c r="B279" s="3" t="s">
        <v>53</v>
      </c>
      <c r="C279" s="3">
        <v>99</v>
      </c>
      <c r="D279" s="3">
        <v>6981.6</v>
      </c>
      <c r="E279" s="3">
        <v>5524.92</v>
      </c>
      <c r="F279" s="3">
        <v>5524.92</v>
      </c>
      <c r="G279" s="3">
        <v>0</v>
      </c>
      <c r="H279" s="3">
        <v>44</v>
      </c>
      <c r="I279" s="3">
        <v>98</v>
      </c>
      <c r="J279" s="3">
        <v>56.38</v>
      </c>
      <c r="K279" s="3">
        <v>122</v>
      </c>
      <c r="L279" s="3">
        <v>0</v>
      </c>
      <c r="M279" s="3">
        <v>1471</v>
      </c>
      <c r="N279" s="3">
        <v>1222</v>
      </c>
      <c r="O279" s="3">
        <v>249</v>
      </c>
      <c r="P279" s="3">
        <v>691</v>
      </c>
      <c r="Q279" s="3">
        <v>0</v>
      </c>
      <c r="R279" s="3">
        <v>0</v>
      </c>
      <c r="S279" s="3">
        <v>0</v>
      </c>
      <c r="T279" s="3">
        <v>211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2074.94</v>
      </c>
      <c r="AD279" s="3">
        <v>461.16</v>
      </c>
      <c r="AE279" s="3">
        <v>2.5</v>
      </c>
      <c r="AF279" s="3">
        <v>954.98</v>
      </c>
      <c r="AG279" s="3">
        <v>205.02</v>
      </c>
      <c r="AH279" s="3">
        <v>0</v>
      </c>
      <c r="AI279" s="3">
        <v>788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666.18</v>
      </c>
      <c r="AP279" s="3">
        <v>4</v>
      </c>
      <c r="AQ279" s="3">
        <v>0</v>
      </c>
      <c r="AR279" s="3">
        <v>0</v>
      </c>
      <c r="AS279" s="3">
        <f>[1]!DataWeek[[#This Row],[美团外卖 Meituan Rev]]+[1]!DataWeek[[#This Row],[饿了么外卖 Eleme Rev]]+[1]!DataWeek[[#This Row],[食派士 Sherpas]]+[1]!DataWeek[[#This Row],[小程序支付 Mini App]]</f>
        <v>2877.59</v>
      </c>
      <c r="AT279" s="3">
        <f>[1]!DataWeek[[#This Row],[实收营业额]]-[1]!DataWeek[[#This Row],[ELE, MT, X]]</f>
        <v>4608.67</v>
      </c>
      <c r="AU279" s="3">
        <f>DataMonth[[#This Row],[实收营业额]]-DataMonth[[#This Row],[In Store]]</f>
        <v>916.25</v>
      </c>
    </row>
    <row r="280" spans="1:47" x14ac:dyDescent="0.2">
      <c r="A280" s="8">
        <v>44378</v>
      </c>
      <c r="B280" s="3" t="s">
        <v>54</v>
      </c>
      <c r="C280" s="3">
        <v>108</v>
      </c>
      <c r="D280" s="3">
        <v>7659.5</v>
      </c>
      <c r="E280" s="3">
        <v>6408.92</v>
      </c>
      <c r="F280" s="3">
        <v>6408.92</v>
      </c>
      <c r="G280" s="3">
        <v>0</v>
      </c>
      <c r="H280" s="3">
        <v>47</v>
      </c>
      <c r="I280" s="3">
        <v>108</v>
      </c>
      <c r="J280" s="3">
        <v>59.34</v>
      </c>
      <c r="K280" s="3">
        <v>248</v>
      </c>
      <c r="L280" s="3">
        <v>0</v>
      </c>
      <c r="M280" s="3">
        <v>1565</v>
      </c>
      <c r="N280" s="3">
        <v>1421</v>
      </c>
      <c r="O280" s="3">
        <v>144</v>
      </c>
      <c r="P280" s="3">
        <v>1084</v>
      </c>
      <c r="Q280" s="3">
        <v>0</v>
      </c>
      <c r="R280" s="3">
        <v>0</v>
      </c>
      <c r="S280" s="3">
        <v>0</v>
      </c>
      <c r="T280" s="3">
        <v>161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2317.02</v>
      </c>
      <c r="AD280" s="3">
        <v>543.98</v>
      </c>
      <c r="AE280" s="3">
        <v>1.5</v>
      </c>
      <c r="AF280" s="3">
        <v>1033.9000000000001</v>
      </c>
      <c r="AG280" s="3">
        <v>218.1</v>
      </c>
      <c r="AH280" s="3">
        <v>0</v>
      </c>
      <c r="AI280" s="3">
        <v>487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762.08</v>
      </c>
      <c r="AP280" s="3">
        <v>5</v>
      </c>
      <c r="AQ280" s="3">
        <v>0</v>
      </c>
      <c r="AR280" s="3">
        <v>0</v>
      </c>
      <c r="AS280" s="3">
        <f>[1]!DataWeek[[#This Row],[美团外卖 Meituan Rev]]+[1]!DataWeek[[#This Row],[饿了么外卖 Eleme Rev]]+[1]!DataWeek[[#This Row],[食派士 Sherpas]]+[1]!DataWeek[[#This Row],[小程序支付 Mini App]]</f>
        <v>3300.1400000000003</v>
      </c>
      <c r="AT280" s="3">
        <f>[1]!DataWeek[[#This Row],[实收营业额]]-[1]!DataWeek[[#This Row],[ELE, MT, X]]</f>
        <v>2403.2200000000003</v>
      </c>
      <c r="AU280" s="3">
        <f>DataMonth[[#This Row],[实收营业额]]-DataMonth[[#This Row],[In Store]]</f>
        <v>4005.7</v>
      </c>
    </row>
    <row r="281" spans="1:47" x14ac:dyDescent="0.2">
      <c r="A281" s="8">
        <v>44378</v>
      </c>
      <c r="B281" s="3" t="s">
        <v>55</v>
      </c>
      <c r="C281" s="3">
        <v>50</v>
      </c>
      <c r="D281" s="3">
        <v>3942</v>
      </c>
      <c r="E281" s="3">
        <v>3017.63</v>
      </c>
      <c r="F281" s="3">
        <v>3017.63</v>
      </c>
      <c r="G281" s="3">
        <v>0</v>
      </c>
      <c r="H281" s="3">
        <v>4</v>
      </c>
      <c r="I281" s="3">
        <v>50</v>
      </c>
      <c r="J281" s="3">
        <v>60.35</v>
      </c>
      <c r="K281" s="3">
        <v>76</v>
      </c>
      <c r="L281" s="3">
        <v>0</v>
      </c>
      <c r="M281" s="3">
        <v>90</v>
      </c>
      <c r="N281" s="3">
        <v>0</v>
      </c>
      <c r="O281" s="3">
        <v>90</v>
      </c>
      <c r="P281" s="3">
        <v>0</v>
      </c>
      <c r="Q281" s="3">
        <v>0</v>
      </c>
      <c r="R281" s="3">
        <v>0</v>
      </c>
      <c r="S281" s="3">
        <v>0</v>
      </c>
      <c r="T281" s="3">
        <v>169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1805.52</v>
      </c>
      <c r="AD281" s="3">
        <v>423.58</v>
      </c>
      <c r="AE281" s="3">
        <v>0</v>
      </c>
      <c r="AF281" s="3">
        <v>877.11</v>
      </c>
      <c r="AG281" s="3">
        <v>188.89</v>
      </c>
      <c r="AH281" s="3">
        <v>0</v>
      </c>
      <c r="AI281" s="3">
        <v>311.89999999999998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612.47</v>
      </c>
      <c r="AP281" s="3">
        <v>3</v>
      </c>
      <c r="AQ281" s="3">
        <v>0</v>
      </c>
      <c r="AR281" s="3">
        <v>0</v>
      </c>
      <c r="AS281" s="3">
        <f>[1]!DataWeek[[#This Row],[美团外卖 Meituan Rev]]+[1]!DataWeek[[#This Row],[饿了么外卖 Eleme Rev]]+[1]!DataWeek[[#This Row],[食派士 Sherpas]]+[1]!DataWeek[[#This Row],[小程序支付 Mini App]]</f>
        <v>2201.23</v>
      </c>
      <c r="AT281" s="3">
        <f>[1]!DataWeek[[#This Row],[实收营业额]]-[1]!DataWeek[[#This Row],[ELE, MT, X]]</f>
        <v>-585.40000000000009</v>
      </c>
      <c r="AU281" s="3">
        <f>DataMonth[[#This Row],[实收营业额]]-DataMonth[[#This Row],[In Store]]</f>
        <v>3603.03</v>
      </c>
    </row>
    <row r="282" spans="1:47" ht="16" x14ac:dyDescent="0.2">
      <c r="A282" s="14">
        <v>44377</v>
      </c>
      <c r="B282" s="9" t="s">
        <v>47</v>
      </c>
      <c r="C282" s="9">
        <v>26</v>
      </c>
      <c r="D282" s="9">
        <v>1573</v>
      </c>
      <c r="E282" s="15">
        <v>1123.43</v>
      </c>
      <c r="F282" s="9">
        <v>1123.43</v>
      </c>
      <c r="G282" s="15">
        <v>0</v>
      </c>
      <c r="H282" s="15">
        <v>6</v>
      </c>
      <c r="I282" s="9">
        <v>26</v>
      </c>
      <c r="J282" s="9">
        <v>43.21</v>
      </c>
      <c r="K282" s="9">
        <v>49</v>
      </c>
      <c r="L282" s="9">
        <v>0</v>
      </c>
      <c r="M282" s="9">
        <v>101</v>
      </c>
      <c r="N282" s="9">
        <v>101</v>
      </c>
      <c r="O282" s="16">
        <v>0</v>
      </c>
      <c r="P282" s="9">
        <v>127</v>
      </c>
      <c r="Q282" s="9">
        <v>0</v>
      </c>
      <c r="R282" s="9">
        <v>0</v>
      </c>
      <c r="S282" s="3">
        <v>0</v>
      </c>
      <c r="T282" s="17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9">
        <v>710.25</v>
      </c>
      <c r="AD282" s="20">
        <v>155.86000000000001</v>
      </c>
      <c r="AE282" s="15">
        <v>0</v>
      </c>
      <c r="AF282" s="21">
        <v>136.18</v>
      </c>
      <c r="AG282" s="9">
        <v>30.82</v>
      </c>
      <c r="AH282" s="15">
        <v>0</v>
      </c>
      <c r="AI282" s="9">
        <v>203.89</v>
      </c>
      <c r="AJ282" s="9">
        <v>59</v>
      </c>
      <c r="AK282" s="15">
        <v>0</v>
      </c>
      <c r="AL282" s="9">
        <v>0</v>
      </c>
      <c r="AM282" s="15">
        <v>0</v>
      </c>
      <c r="AN282" s="15">
        <v>0</v>
      </c>
      <c r="AO282" s="9">
        <v>186.68</v>
      </c>
      <c r="AP282" s="9">
        <v>0</v>
      </c>
      <c r="AQ282" s="15">
        <v>0</v>
      </c>
      <c r="AR282" s="15">
        <v>0</v>
      </c>
      <c r="AS282" s="3">
        <f>DataMonth[[#This Row],[美团外卖 Meituan]]+DataMonth[[#This Row],[饿了么外卖 Eleme]]+DataMonth[[#This Row],[食派士 Sherpas]]+DataMonth[[#This Row],[小程序支付 Mini App]]</f>
        <v>846.43000000000006</v>
      </c>
      <c r="AT282" s="3">
        <f>DataMonth[[#This Row],[实收营业额]]-DataMonth[[#This Row],[ELE, MT, X]]</f>
        <v>277</v>
      </c>
      <c r="AU282" s="2">
        <f>DataMonth[[#This Row],[实收营业额]]-DataMonth[[#This Row],[In Store]]</f>
        <v>846.43000000000006</v>
      </c>
    </row>
    <row r="283" spans="1:47" ht="16" x14ac:dyDescent="0.2">
      <c r="A283" s="8">
        <v>44377</v>
      </c>
      <c r="B283" s="3" t="s">
        <v>48</v>
      </c>
      <c r="C283" s="3">
        <v>35</v>
      </c>
      <c r="D283" s="3">
        <v>2551.81</v>
      </c>
      <c r="E283" s="15">
        <v>1946.63</v>
      </c>
      <c r="F283" s="3">
        <v>1946.63</v>
      </c>
      <c r="G283" s="15">
        <v>0</v>
      </c>
      <c r="H283" s="15">
        <v>6</v>
      </c>
      <c r="I283" s="3">
        <v>32</v>
      </c>
      <c r="J283" s="3">
        <v>60.83</v>
      </c>
      <c r="K283" s="3">
        <v>0</v>
      </c>
      <c r="L283" s="3">
        <v>0</v>
      </c>
      <c r="M283" s="3">
        <v>130</v>
      </c>
      <c r="N283" s="3">
        <v>0</v>
      </c>
      <c r="O283" s="16">
        <v>130</v>
      </c>
      <c r="P283" s="3">
        <v>0</v>
      </c>
      <c r="Q283" s="3">
        <v>0</v>
      </c>
      <c r="R283" s="3">
        <v>0</v>
      </c>
      <c r="S283" s="3">
        <v>0</v>
      </c>
      <c r="T283" s="5">
        <v>214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6">
        <v>1162.69</v>
      </c>
      <c r="AD283" s="20">
        <v>259.12</v>
      </c>
      <c r="AE283" s="15">
        <v>0</v>
      </c>
      <c r="AF283" s="7">
        <v>439.94</v>
      </c>
      <c r="AG283" s="3">
        <v>95.06</v>
      </c>
      <c r="AH283" s="15">
        <v>0</v>
      </c>
      <c r="AI283" s="3">
        <v>251</v>
      </c>
      <c r="AJ283" s="3">
        <v>0</v>
      </c>
      <c r="AK283" s="15">
        <v>0</v>
      </c>
      <c r="AL283" s="3">
        <v>116</v>
      </c>
      <c r="AM283" s="15">
        <v>0</v>
      </c>
      <c r="AN283" s="15">
        <v>0</v>
      </c>
      <c r="AO283" s="3">
        <v>354.18</v>
      </c>
      <c r="AP283" s="3">
        <v>7</v>
      </c>
      <c r="AQ283" s="15">
        <v>0</v>
      </c>
      <c r="AR283" s="15">
        <v>0</v>
      </c>
      <c r="AS283" s="3">
        <f>DataMonth[[#This Row],[美团外卖 Meituan]]+DataMonth[[#This Row],[饿了么外卖 Eleme]]+DataMonth[[#This Row],[食派士 Sherpas]]+DataMonth[[#This Row],[小程序支付 Mini App]]</f>
        <v>1946.63</v>
      </c>
      <c r="AT283" s="3">
        <f>DataMonth[[#This Row],[实收营业额]]-DataMonth[[#This Row],[ELE, MT, X]]</f>
        <v>0</v>
      </c>
      <c r="AU283" s="2">
        <f>DataMonth[[#This Row],[实收营业额]]-DataMonth[[#This Row],[In Store]]</f>
        <v>1946.63</v>
      </c>
    </row>
    <row r="284" spans="1:47" ht="16" x14ac:dyDescent="0.2">
      <c r="A284" s="14">
        <v>44377</v>
      </c>
      <c r="B284" s="9" t="s">
        <v>49</v>
      </c>
      <c r="C284" s="9">
        <v>108</v>
      </c>
      <c r="D284" s="9">
        <v>8647</v>
      </c>
      <c r="E284" s="15">
        <v>6710.93</v>
      </c>
      <c r="F284" s="9">
        <v>6710.93</v>
      </c>
      <c r="G284" s="15">
        <v>0</v>
      </c>
      <c r="H284" s="15">
        <v>58</v>
      </c>
      <c r="I284" s="9">
        <v>108</v>
      </c>
      <c r="J284" s="9">
        <v>62.14</v>
      </c>
      <c r="K284" s="9">
        <v>0</v>
      </c>
      <c r="L284" s="9">
        <v>0</v>
      </c>
      <c r="M284" s="9">
        <v>1817</v>
      </c>
      <c r="N284" s="9">
        <v>1282</v>
      </c>
      <c r="O284" s="16">
        <v>535</v>
      </c>
      <c r="P284" s="9">
        <v>1188</v>
      </c>
      <c r="Q284" s="9">
        <v>0</v>
      </c>
      <c r="R284" s="9">
        <v>0</v>
      </c>
      <c r="S284" s="3">
        <v>0</v>
      </c>
      <c r="T284" s="17">
        <v>515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9">
        <v>2265.0300000000002</v>
      </c>
      <c r="AD284" s="20">
        <v>497.57</v>
      </c>
      <c r="AE284" s="15">
        <v>2</v>
      </c>
      <c r="AF284" s="21">
        <v>925.9</v>
      </c>
      <c r="AG284" s="9">
        <v>197.6</v>
      </c>
      <c r="AH284" s="15">
        <v>0</v>
      </c>
      <c r="AI284" s="9">
        <v>698.9</v>
      </c>
      <c r="AJ284" s="9">
        <v>540</v>
      </c>
      <c r="AK284" s="15">
        <v>0</v>
      </c>
      <c r="AL284" s="9">
        <v>0</v>
      </c>
      <c r="AM284" s="15">
        <v>0</v>
      </c>
      <c r="AN284" s="15">
        <v>0</v>
      </c>
      <c r="AO284" s="9">
        <v>695.17</v>
      </c>
      <c r="AP284" s="9">
        <v>0</v>
      </c>
      <c r="AQ284" s="15">
        <v>0</v>
      </c>
      <c r="AR284" s="15">
        <v>0</v>
      </c>
      <c r="AS284" s="3">
        <f>DataMonth[[#This Row],[美团外卖 Meituan]]+DataMonth[[#This Row],[饿了么外卖 Eleme]]+DataMonth[[#This Row],[食派士 Sherpas]]+DataMonth[[#This Row],[小程序支付 Mini App]]</f>
        <v>4240.93</v>
      </c>
      <c r="AT284" s="3">
        <f>DataMonth[[#This Row],[实收营业额]]-DataMonth[[#This Row],[ELE, MT, X]]</f>
        <v>2470</v>
      </c>
      <c r="AU284" s="2">
        <f>DataMonth[[#This Row],[实收营业额]]-DataMonth[[#This Row],[In Store]]</f>
        <v>4240.93</v>
      </c>
    </row>
    <row r="285" spans="1:47" ht="16" x14ac:dyDescent="0.2">
      <c r="A285" s="8">
        <v>44377</v>
      </c>
      <c r="B285" s="3" t="s">
        <v>50</v>
      </c>
      <c r="C285" s="3">
        <v>65</v>
      </c>
      <c r="D285" s="3">
        <v>5061</v>
      </c>
      <c r="E285" s="15">
        <v>3951.88</v>
      </c>
      <c r="F285" s="3">
        <v>3951.88</v>
      </c>
      <c r="G285" s="15">
        <v>0</v>
      </c>
      <c r="H285" s="15">
        <v>25</v>
      </c>
      <c r="I285" s="3">
        <v>65</v>
      </c>
      <c r="J285" s="3">
        <v>60.8</v>
      </c>
      <c r="K285" s="3">
        <v>198</v>
      </c>
      <c r="L285" s="3">
        <v>0</v>
      </c>
      <c r="M285" s="3">
        <v>628</v>
      </c>
      <c r="N285" s="3">
        <v>628</v>
      </c>
      <c r="O285" s="16">
        <v>0</v>
      </c>
      <c r="P285" s="3">
        <v>573</v>
      </c>
      <c r="Q285" s="3">
        <v>0</v>
      </c>
      <c r="R285" s="3">
        <v>0</v>
      </c>
      <c r="S285" s="3">
        <v>0</v>
      </c>
      <c r="T285" s="5">
        <v>0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6">
        <v>1697.2</v>
      </c>
      <c r="AD285" s="20">
        <v>398.2</v>
      </c>
      <c r="AE285" s="15">
        <v>0</v>
      </c>
      <c r="AF285" s="7">
        <v>855.68</v>
      </c>
      <c r="AG285" s="3">
        <v>172.32</v>
      </c>
      <c r="AH285" s="15">
        <v>0</v>
      </c>
      <c r="AI285" s="3">
        <v>388.6</v>
      </c>
      <c r="AJ285" s="3">
        <v>150</v>
      </c>
      <c r="AK285" s="15">
        <v>0</v>
      </c>
      <c r="AL285" s="3">
        <v>0</v>
      </c>
      <c r="AM285" s="15">
        <v>0</v>
      </c>
      <c r="AN285" s="15">
        <v>0</v>
      </c>
      <c r="AO285" s="3">
        <v>570.52</v>
      </c>
      <c r="AP285" s="3">
        <v>0</v>
      </c>
      <c r="AQ285" s="15">
        <v>0</v>
      </c>
      <c r="AR285" s="15">
        <v>0</v>
      </c>
      <c r="AS285" s="3">
        <f>DataMonth[[#This Row],[美团外卖 Meituan]]+DataMonth[[#This Row],[饿了么外卖 Eleme]]+DataMonth[[#This Row],[食派士 Sherpas]]+DataMonth[[#This Row],[小程序支付 Mini App]]</f>
        <v>2552.88</v>
      </c>
      <c r="AT285" s="3">
        <f>DataMonth[[#This Row],[实收营业额]]-DataMonth[[#This Row],[ELE, MT, X]]</f>
        <v>1399</v>
      </c>
      <c r="AU285" s="2">
        <f>DataMonth[[#This Row],[实收营业额]]-DataMonth[[#This Row],[In Store]]</f>
        <v>2552.88</v>
      </c>
    </row>
    <row r="286" spans="1:47" ht="16" x14ac:dyDescent="0.2">
      <c r="A286" s="14">
        <v>44377</v>
      </c>
      <c r="B286" s="9" t="s">
        <v>51</v>
      </c>
      <c r="C286" s="9">
        <v>61</v>
      </c>
      <c r="D286" s="9">
        <v>4862</v>
      </c>
      <c r="E286" s="15">
        <v>3960.09</v>
      </c>
      <c r="F286" s="9">
        <v>3960.09</v>
      </c>
      <c r="G286" s="15">
        <v>0</v>
      </c>
      <c r="H286" s="15">
        <v>27</v>
      </c>
      <c r="I286" s="9">
        <v>61</v>
      </c>
      <c r="J286" s="9">
        <v>64.92</v>
      </c>
      <c r="K286" s="9">
        <v>0</v>
      </c>
      <c r="L286" s="9">
        <v>0</v>
      </c>
      <c r="M286" s="9">
        <v>697</v>
      </c>
      <c r="N286" s="9">
        <v>646</v>
      </c>
      <c r="O286" s="16">
        <v>51</v>
      </c>
      <c r="P286" s="9">
        <v>499</v>
      </c>
      <c r="Q286" s="9">
        <v>0</v>
      </c>
      <c r="R286" s="9">
        <v>0</v>
      </c>
      <c r="S286" s="3">
        <v>0</v>
      </c>
      <c r="T286" s="17">
        <v>590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9">
        <v>1635.62</v>
      </c>
      <c r="AD286" s="20">
        <v>358.98</v>
      </c>
      <c r="AE286" s="15">
        <v>0</v>
      </c>
      <c r="AF286" s="21">
        <v>538.47</v>
      </c>
      <c r="AG286" s="9">
        <v>113.03</v>
      </c>
      <c r="AH286" s="15">
        <v>0</v>
      </c>
      <c r="AI286" s="9">
        <v>335.9</v>
      </c>
      <c r="AJ286" s="9">
        <v>94</v>
      </c>
      <c r="AK286" s="15">
        <v>0</v>
      </c>
      <c r="AL286" s="9">
        <v>0</v>
      </c>
      <c r="AM286" s="15">
        <v>0</v>
      </c>
      <c r="AN286" s="15">
        <v>0</v>
      </c>
      <c r="AO286" s="9">
        <v>472.01</v>
      </c>
      <c r="AP286" s="9">
        <v>0</v>
      </c>
      <c r="AQ286" s="15">
        <v>0</v>
      </c>
      <c r="AR286" s="15">
        <v>0</v>
      </c>
      <c r="AS286" s="3">
        <f>DataMonth[[#This Row],[美团外卖 Meituan]]+DataMonth[[#This Row],[饿了么外卖 Eleme]]+DataMonth[[#This Row],[食派士 Sherpas]]+DataMonth[[#This Row],[小程序支付 Mini App]]</f>
        <v>2815.09</v>
      </c>
      <c r="AT286" s="3">
        <f>DataMonth[[#This Row],[实收营业额]]-DataMonth[[#This Row],[ELE, MT, X]]</f>
        <v>1145</v>
      </c>
      <c r="AU286" s="2">
        <f>DataMonth[[#This Row],[实收营业额]]-DataMonth[[#This Row],[In Store]]</f>
        <v>2815.09</v>
      </c>
    </row>
    <row r="287" spans="1:47" ht="16" x14ac:dyDescent="0.2">
      <c r="A287" s="8">
        <v>44377</v>
      </c>
      <c r="B287" s="3" t="s">
        <v>52</v>
      </c>
      <c r="C287" s="3">
        <v>91</v>
      </c>
      <c r="D287" s="3">
        <v>6865</v>
      </c>
      <c r="E287" s="15">
        <v>5212.9399999999996</v>
      </c>
      <c r="F287" s="3">
        <v>5212.9399999999996</v>
      </c>
      <c r="G287" s="15">
        <v>0</v>
      </c>
      <c r="H287" s="15">
        <v>13</v>
      </c>
      <c r="I287" s="3">
        <v>89</v>
      </c>
      <c r="J287" s="3">
        <v>58.57</v>
      </c>
      <c r="K287" s="3">
        <v>0</v>
      </c>
      <c r="L287" s="3">
        <v>0</v>
      </c>
      <c r="M287" s="3">
        <v>437</v>
      </c>
      <c r="N287" s="3">
        <v>437</v>
      </c>
      <c r="O287" s="16">
        <v>0</v>
      </c>
      <c r="P287" s="3">
        <v>433</v>
      </c>
      <c r="Q287" s="3">
        <v>0</v>
      </c>
      <c r="R287" s="3">
        <v>0</v>
      </c>
      <c r="S287" s="3">
        <v>0</v>
      </c>
      <c r="T287" s="5">
        <v>108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6">
        <v>3161.03</v>
      </c>
      <c r="AD287" s="20">
        <v>693.97</v>
      </c>
      <c r="AE287" s="15">
        <v>1</v>
      </c>
      <c r="AF287" s="7">
        <v>1073.9100000000001</v>
      </c>
      <c r="AG287" s="3">
        <v>234.59</v>
      </c>
      <c r="AH287" s="15">
        <v>0</v>
      </c>
      <c r="AI287" s="3">
        <v>722.5</v>
      </c>
      <c r="AJ287" s="3">
        <v>0</v>
      </c>
      <c r="AK287" s="15">
        <v>0</v>
      </c>
      <c r="AL287" s="3">
        <v>77</v>
      </c>
      <c r="AM287" s="15">
        <v>0</v>
      </c>
      <c r="AN287" s="15">
        <v>0</v>
      </c>
      <c r="AO287" s="3">
        <v>928.56</v>
      </c>
      <c r="AP287" s="3">
        <v>0</v>
      </c>
      <c r="AQ287" s="15">
        <v>0</v>
      </c>
      <c r="AR287" s="15">
        <v>0</v>
      </c>
      <c r="AS287" s="3">
        <f>DataMonth[[#This Row],[美团外卖 Meituan]]+DataMonth[[#This Row],[饿了么外卖 Eleme]]+DataMonth[[#This Row],[食派士 Sherpas]]+DataMonth[[#This Row],[小程序支付 Mini App]]</f>
        <v>4342.9400000000005</v>
      </c>
      <c r="AT287" s="3">
        <f>DataMonth[[#This Row],[实收营业额]]-DataMonth[[#This Row],[ELE, MT, X]]</f>
        <v>869.99999999999909</v>
      </c>
      <c r="AU287" s="2">
        <f>DataMonth[[#This Row],[实收营业额]]-DataMonth[[#This Row],[In Store]]</f>
        <v>4342.9400000000005</v>
      </c>
    </row>
    <row r="288" spans="1:47" ht="16" x14ac:dyDescent="0.2">
      <c r="A288" s="14">
        <v>44377</v>
      </c>
      <c r="B288" s="9" t="s">
        <v>53</v>
      </c>
      <c r="C288" s="9">
        <v>83</v>
      </c>
      <c r="D288" s="9">
        <v>5969</v>
      </c>
      <c r="E288" s="15">
        <v>4532.5</v>
      </c>
      <c r="F288" s="9">
        <v>4532.5</v>
      </c>
      <c r="G288" s="15">
        <v>0</v>
      </c>
      <c r="H288" s="15">
        <v>23</v>
      </c>
      <c r="I288" s="9">
        <v>83</v>
      </c>
      <c r="J288" s="9">
        <v>54.61</v>
      </c>
      <c r="K288" s="9">
        <v>25</v>
      </c>
      <c r="L288" s="9">
        <v>0</v>
      </c>
      <c r="M288" s="9">
        <v>365</v>
      </c>
      <c r="N288" s="9">
        <v>365</v>
      </c>
      <c r="O288" s="16">
        <v>0</v>
      </c>
      <c r="P288" s="9">
        <v>637</v>
      </c>
      <c r="Q288" s="9">
        <v>0</v>
      </c>
      <c r="R288" s="9">
        <v>0</v>
      </c>
      <c r="S288" s="3">
        <v>0</v>
      </c>
      <c r="T288" s="17">
        <v>185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9">
        <v>1902.67</v>
      </c>
      <c r="AD288" s="20">
        <v>418.73</v>
      </c>
      <c r="AE288" s="15">
        <v>1</v>
      </c>
      <c r="AF288" s="21">
        <v>1417.83</v>
      </c>
      <c r="AG288" s="9">
        <v>292.17</v>
      </c>
      <c r="AH288" s="15">
        <v>0</v>
      </c>
      <c r="AI288" s="9">
        <v>551.6</v>
      </c>
      <c r="AJ288" s="9">
        <v>173</v>
      </c>
      <c r="AK288" s="15">
        <v>0</v>
      </c>
      <c r="AL288" s="9">
        <v>0</v>
      </c>
      <c r="AM288" s="15">
        <v>0</v>
      </c>
      <c r="AN288" s="15">
        <v>0</v>
      </c>
      <c r="AO288" s="9">
        <v>710.9</v>
      </c>
      <c r="AP288" s="9">
        <v>0</v>
      </c>
      <c r="AQ288" s="15">
        <v>0</v>
      </c>
      <c r="AR288" s="15">
        <v>0</v>
      </c>
      <c r="AS288" s="3">
        <f>DataMonth[[#This Row],[美团外卖 Meituan]]+DataMonth[[#This Row],[饿了么外卖 Eleme]]+DataMonth[[#This Row],[食派士 Sherpas]]+DataMonth[[#This Row],[小程序支付 Mini App]]</f>
        <v>3505.5</v>
      </c>
      <c r="AT288" s="3">
        <f>DataMonth[[#This Row],[实收营业额]]-DataMonth[[#This Row],[ELE, MT, X]]</f>
        <v>1027</v>
      </c>
      <c r="AU288" s="2">
        <f>DataMonth[[#This Row],[实收营业额]]-DataMonth[[#This Row],[In Store]]</f>
        <v>3505.5</v>
      </c>
    </row>
    <row r="289" spans="1:47" ht="16" x14ac:dyDescent="0.2">
      <c r="A289" s="8">
        <v>44377</v>
      </c>
      <c r="B289" s="3" t="s">
        <v>54</v>
      </c>
      <c r="C289" s="3">
        <v>89</v>
      </c>
      <c r="D289" s="3">
        <v>6285.33</v>
      </c>
      <c r="E289" s="15">
        <v>5081.7700000000004</v>
      </c>
      <c r="F289" s="3">
        <v>5081.7700000000004</v>
      </c>
      <c r="G289" s="15">
        <v>0</v>
      </c>
      <c r="H289" s="15">
        <v>36</v>
      </c>
      <c r="I289" s="3">
        <v>88</v>
      </c>
      <c r="J289" s="3">
        <v>57.75</v>
      </c>
      <c r="K289" s="3">
        <v>0</v>
      </c>
      <c r="L289" s="3">
        <v>0</v>
      </c>
      <c r="M289" s="3">
        <v>986</v>
      </c>
      <c r="N289" s="3">
        <v>937</v>
      </c>
      <c r="O289" s="16">
        <v>49</v>
      </c>
      <c r="P289" s="3">
        <v>916</v>
      </c>
      <c r="Q289" s="3">
        <v>0</v>
      </c>
      <c r="R289" s="3">
        <v>0</v>
      </c>
      <c r="S289" s="3">
        <v>0</v>
      </c>
      <c r="T289" s="5">
        <v>239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6">
        <v>1846.91</v>
      </c>
      <c r="AD289" s="20">
        <v>444.02</v>
      </c>
      <c r="AE289" s="15">
        <v>2</v>
      </c>
      <c r="AF289" s="7">
        <v>1093.8599999999999</v>
      </c>
      <c r="AG289" s="3">
        <v>233.14</v>
      </c>
      <c r="AH289" s="15">
        <v>0</v>
      </c>
      <c r="AI289" s="3">
        <v>424.4</v>
      </c>
      <c r="AJ289" s="3">
        <v>100</v>
      </c>
      <c r="AK289" s="15">
        <v>0</v>
      </c>
      <c r="AL289" s="3">
        <v>0</v>
      </c>
      <c r="AM289" s="15">
        <v>0</v>
      </c>
      <c r="AN289" s="15">
        <v>0</v>
      </c>
      <c r="AO289" s="3">
        <v>677.16</v>
      </c>
      <c r="AP289" s="3">
        <v>0</v>
      </c>
      <c r="AQ289" s="15">
        <v>0</v>
      </c>
      <c r="AR289" s="15">
        <v>0</v>
      </c>
      <c r="AS289" s="3">
        <f>DataMonth[[#This Row],[美团外卖 Meituan]]+DataMonth[[#This Row],[饿了么外卖 Eleme]]+DataMonth[[#This Row],[食派士 Sherpas]]+DataMonth[[#This Row],[小程序支付 Mini App]]</f>
        <v>3228.77</v>
      </c>
      <c r="AT289" s="3">
        <f>DataMonth[[#This Row],[实收营业额]]-DataMonth[[#This Row],[ELE, MT, X]]</f>
        <v>1853.0000000000005</v>
      </c>
      <c r="AU289" s="2">
        <f>DataMonth[[#This Row],[实收营业额]]-DataMonth[[#This Row],[In Store]]</f>
        <v>3228.77</v>
      </c>
    </row>
    <row r="290" spans="1:47" ht="16" x14ac:dyDescent="0.2">
      <c r="A290" s="14">
        <v>44377</v>
      </c>
      <c r="B290" s="9" t="s">
        <v>55</v>
      </c>
      <c r="C290" s="9">
        <v>64</v>
      </c>
      <c r="D290" s="9">
        <v>4880</v>
      </c>
      <c r="E290" s="15">
        <v>3677.73</v>
      </c>
      <c r="F290" s="9">
        <v>3677.73</v>
      </c>
      <c r="G290" s="15">
        <v>0</v>
      </c>
      <c r="H290" s="15">
        <v>8</v>
      </c>
      <c r="I290" s="9">
        <v>64</v>
      </c>
      <c r="J290" s="9">
        <v>57.46</v>
      </c>
      <c r="K290" s="9">
        <v>0</v>
      </c>
      <c r="L290" s="9">
        <v>0</v>
      </c>
      <c r="M290" s="9">
        <v>98</v>
      </c>
      <c r="N290" s="9">
        <v>43</v>
      </c>
      <c r="O290" s="16">
        <v>55</v>
      </c>
      <c r="P290" s="9">
        <v>72</v>
      </c>
      <c r="Q290" s="9">
        <v>0</v>
      </c>
      <c r="R290" s="9">
        <v>0</v>
      </c>
      <c r="S290" s="3">
        <v>0</v>
      </c>
      <c r="T290" s="17">
        <v>313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9">
        <v>1833.88</v>
      </c>
      <c r="AD290" s="20">
        <v>430.72</v>
      </c>
      <c r="AE290" s="15">
        <v>2</v>
      </c>
      <c r="AF290" s="21">
        <v>1360.85</v>
      </c>
      <c r="AG290" s="9">
        <v>291.45</v>
      </c>
      <c r="AH290" s="15">
        <v>0</v>
      </c>
      <c r="AI290" s="9">
        <v>478.1</v>
      </c>
      <c r="AJ290" s="9">
        <v>0</v>
      </c>
      <c r="AK290" s="15">
        <v>0</v>
      </c>
      <c r="AL290" s="9">
        <v>0</v>
      </c>
      <c r="AM290" s="15">
        <v>0</v>
      </c>
      <c r="AN290" s="15">
        <v>0</v>
      </c>
      <c r="AO290" s="9">
        <v>722.17</v>
      </c>
      <c r="AP290" s="9">
        <v>3</v>
      </c>
      <c r="AQ290" s="15">
        <v>0</v>
      </c>
      <c r="AR290" s="15">
        <v>0</v>
      </c>
      <c r="AS290" s="3">
        <f>DataMonth[[#This Row],[美团外卖 Meituan]]+DataMonth[[#This Row],[饿了么外卖 Eleme]]+DataMonth[[#This Row],[食派士 Sherpas]]+DataMonth[[#This Row],[小程序支付 Mini App]]</f>
        <v>3562.73</v>
      </c>
      <c r="AT290" s="3">
        <f>DataMonth[[#This Row],[实收营业额]]-DataMonth[[#This Row],[ELE, MT, X]]</f>
        <v>115</v>
      </c>
      <c r="AU290" s="2">
        <f>DataMonth[[#This Row],[实收营业额]]-DataMonth[[#This Row],[In Store]]</f>
        <v>3562.73</v>
      </c>
    </row>
    <row r="291" spans="1:47" ht="16" x14ac:dyDescent="0.2">
      <c r="A291" s="14">
        <v>44376</v>
      </c>
      <c r="B291" s="9" t="s">
        <v>47</v>
      </c>
      <c r="C291" s="9">
        <v>27</v>
      </c>
      <c r="D291" s="9">
        <v>1893.5</v>
      </c>
      <c r="E291" s="15">
        <v>1345.48</v>
      </c>
      <c r="F291" s="9">
        <v>1345.48</v>
      </c>
      <c r="G291" s="15">
        <v>0</v>
      </c>
      <c r="H291" s="15">
        <v>4</v>
      </c>
      <c r="I291" s="9">
        <v>27</v>
      </c>
      <c r="J291" s="9">
        <v>49.83</v>
      </c>
      <c r="K291" s="9">
        <v>0</v>
      </c>
      <c r="L291" s="9">
        <v>0</v>
      </c>
      <c r="M291" s="9">
        <v>87</v>
      </c>
      <c r="N291" s="9">
        <v>87</v>
      </c>
      <c r="O291" s="16">
        <v>0</v>
      </c>
      <c r="P291" s="9">
        <v>0</v>
      </c>
      <c r="Q291" s="9">
        <v>0</v>
      </c>
      <c r="R291" s="9">
        <v>0</v>
      </c>
      <c r="S291" s="3">
        <v>0</v>
      </c>
      <c r="T291" s="17">
        <v>49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9">
        <v>759.64</v>
      </c>
      <c r="AD291" s="20">
        <v>168.49</v>
      </c>
      <c r="AE291" s="15">
        <v>0</v>
      </c>
      <c r="AF291" s="21">
        <v>449.84</v>
      </c>
      <c r="AG291" s="9">
        <v>97.66</v>
      </c>
      <c r="AH291" s="15">
        <v>0</v>
      </c>
      <c r="AI291" s="9">
        <v>215.87</v>
      </c>
      <c r="AJ291" s="9">
        <v>66</v>
      </c>
      <c r="AK291" s="15">
        <v>0</v>
      </c>
      <c r="AL291" s="9">
        <v>0</v>
      </c>
      <c r="AM291" s="15">
        <v>0</v>
      </c>
      <c r="AN291" s="15">
        <v>0</v>
      </c>
      <c r="AO291" s="9">
        <v>266.14999999999998</v>
      </c>
      <c r="AP291" s="9">
        <v>0</v>
      </c>
      <c r="AQ291" s="15">
        <v>0</v>
      </c>
      <c r="AR291" s="15">
        <v>0</v>
      </c>
      <c r="AS291" s="3">
        <f>DataMonth[[#This Row],[美团外卖 Meituan]]+DataMonth[[#This Row],[饿了么外卖 Eleme]]+DataMonth[[#This Row],[食派士 Sherpas]]+DataMonth[[#This Row],[小程序支付 Mini App]]</f>
        <v>1258.48</v>
      </c>
      <c r="AT291" s="3">
        <f>DataMonth[[#This Row],[实收营业额]]-DataMonth[[#This Row],[ELE, MT, X]]</f>
        <v>87</v>
      </c>
      <c r="AU291" s="2">
        <f>DataMonth[[#This Row],[实收营业额]]-DataMonth[[#This Row],[In Store]]</f>
        <v>1258.48</v>
      </c>
    </row>
    <row r="292" spans="1:47" ht="16" x14ac:dyDescent="0.2">
      <c r="A292" s="8">
        <v>44376</v>
      </c>
      <c r="B292" s="3" t="s">
        <v>48</v>
      </c>
      <c r="C292" s="3">
        <v>20</v>
      </c>
      <c r="D292" s="3">
        <v>1501.5</v>
      </c>
      <c r="E292" s="15">
        <v>1170.6400000000001</v>
      </c>
      <c r="F292" s="3">
        <v>1170.6400000000001</v>
      </c>
      <c r="G292" s="15">
        <v>0</v>
      </c>
      <c r="H292" s="15">
        <v>4</v>
      </c>
      <c r="I292" s="3">
        <v>20</v>
      </c>
      <c r="J292" s="3">
        <v>58.53</v>
      </c>
      <c r="K292" s="3">
        <v>0</v>
      </c>
      <c r="L292" s="3">
        <v>0</v>
      </c>
      <c r="M292" s="3">
        <v>118</v>
      </c>
      <c r="N292" s="3">
        <v>0</v>
      </c>
      <c r="O292" s="16">
        <v>118</v>
      </c>
      <c r="P292" s="3">
        <v>0</v>
      </c>
      <c r="Q292" s="3">
        <v>124</v>
      </c>
      <c r="R292" s="3">
        <v>124</v>
      </c>
      <c r="S292" s="3">
        <v>0</v>
      </c>
      <c r="T292" s="5">
        <v>55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6">
        <v>604.64</v>
      </c>
      <c r="AD292" s="20">
        <v>132.86000000000001</v>
      </c>
      <c r="AE292" s="15">
        <v>0.5</v>
      </c>
      <c r="AF292" s="7">
        <v>269</v>
      </c>
      <c r="AG292" s="3">
        <v>57.5</v>
      </c>
      <c r="AH292" s="15">
        <v>0</v>
      </c>
      <c r="AI292" s="3">
        <v>130</v>
      </c>
      <c r="AJ292" s="3">
        <v>10</v>
      </c>
      <c r="AK292" s="15">
        <v>0</v>
      </c>
      <c r="AL292" s="3">
        <v>0</v>
      </c>
      <c r="AM292" s="15">
        <v>0</v>
      </c>
      <c r="AN292" s="15">
        <v>0</v>
      </c>
      <c r="AO292" s="3">
        <v>190.36</v>
      </c>
      <c r="AP292" s="3">
        <v>0</v>
      </c>
      <c r="AQ292" s="15">
        <v>0</v>
      </c>
      <c r="AR292" s="15">
        <v>0</v>
      </c>
      <c r="AS292" s="3">
        <f>DataMonth[[#This Row],[美团外卖 Meituan]]+DataMonth[[#This Row],[饿了么外卖 Eleme]]+DataMonth[[#This Row],[食派士 Sherpas]]+DataMonth[[#This Row],[小程序支付 Mini App]]</f>
        <v>1046.6399999999999</v>
      </c>
      <c r="AT292" s="3">
        <f>DataMonth[[#This Row],[实收营业额]]-DataMonth[[#This Row],[ELE, MT, X]]</f>
        <v>124.00000000000023</v>
      </c>
      <c r="AU292" s="2">
        <f>DataMonth[[#This Row],[实收营业额]]-DataMonth[[#This Row],[In Store]]</f>
        <v>1046.6399999999999</v>
      </c>
    </row>
    <row r="293" spans="1:47" ht="16" x14ac:dyDescent="0.2">
      <c r="A293" s="14">
        <v>44376</v>
      </c>
      <c r="B293" s="9" t="s">
        <v>49</v>
      </c>
      <c r="C293" s="9">
        <v>92</v>
      </c>
      <c r="D293" s="9">
        <v>6821.5</v>
      </c>
      <c r="E293" s="15">
        <v>5482.69</v>
      </c>
      <c r="F293" s="9">
        <v>5482.69</v>
      </c>
      <c r="G293" s="15">
        <v>0</v>
      </c>
      <c r="H293" s="15">
        <v>42</v>
      </c>
      <c r="I293" s="9">
        <v>90</v>
      </c>
      <c r="J293" s="9">
        <v>60.92</v>
      </c>
      <c r="K293" s="9">
        <v>0</v>
      </c>
      <c r="L293" s="9">
        <v>0</v>
      </c>
      <c r="M293" s="9">
        <v>1315</v>
      </c>
      <c r="N293" s="9">
        <v>1145</v>
      </c>
      <c r="O293" s="16">
        <v>170</v>
      </c>
      <c r="P293" s="9">
        <v>890</v>
      </c>
      <c r="Q293" s="9">
        <v>0</v>
      </c>
      <c r="R293" s="9">
        <v>0</v>
      </c>
      <c r="S293" s="3">
        <v>0</v>
      </c>
      <c r="T293" s="17">
        <v>243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9">
        <v>2257.4299999999998</v>
      </c>
      <c r="AD293" s="20">
        <v>495.67</v>
      </c>
      <c r="AE293" s="15">
        <v>1</v>
      </c>
      <c r="AF293" s="21">
        <v>777.26</v>
      </c>
      <c r="AG293" s="9">
        <v>166.94</v>
      </c>
      <c r="AH293" s="15">
        <v>0</v>
      </c>
      <c r="AI293" s="9">
        <v>573.20000000000005</v>
      </c>
      <c r="AJ293" s="9">
        <v>102</v>
      </c>
      <c r="AK293" s="15">
        <v>0</v>
      </c>
      <c r="AL293" s="9">
        <v>158</v>
      </c>
      <c r="AM293" s="15">
        <v>0</v>
      </c>
      <c r="AN293" s="15">
        <v>0</v>
      </c>
      <c r="AO293" s="9">
        <v>662.61</v>
      </c>
      <c r="AP293" s="9">
        <v>4</v>
      </c>
      <c r="AQ293" s="15">
        <v>0</v>
      </c>
      <c r="AR293" s="15">
        <v>0</v>
      </c>
      <c r="AS293" s="3">
        <f>DataMonth[[#This Row],[美团外卖 Meituan]]+DataMonth[[#This Row],[饿了么外卖 Eleme]]+DataMonth[[#This Row],[食派士 Sherpas]]+DataMonth[[#This Row],[小程序支付 Mini App]]</f>
        <v>3447.6899999999996</v>
      </c>
      <c r="AT293" s="3">
        <f>DataMonth[[#This Row],[实收营业额]]-DataMonth[[#This Row],[ELE, MT, X]]</f>
        <v>2035</v>
      </c>
      <c r="AU293" s="2">
        <f>DataMonth[[#This Row],[实收营业额]]-DataMonth[[#This Row],[In Store]]</f>
        <v>3447.6899999999996</v>
      </c>
    </row>
    <row r="294" spans="1:47" ht="16" x14ac:dyDescent="0.2">
      <c r="A294" s="8">
        <v>44376</v>
      </c>
      <c r="B294" s="3" t="s">
        <v>50</v>
      </c>
      <c r="C294" s="3">
        <v>85</v>
      </c>
      <c r="D294" s="3">
        <v>5938.5</v>
      </c>
      <c r="E294" s="15">
        <v>4572.8900000000003</v>
      </c>
      <c r="F294" s="3">
        <v>4572.8900000000003</v>
      </c>
      <c r="G294" s="15">
        <v>0</v>
      </c>
      <c r="H294" s="15">
        <v>20</v>
      </c>
      <c r="I294" s="3">
        <v>85</v>
      </c>
      <c r="J294" s="3">
        <v>53.8</v>
      </c>
      <c r="K294" s="3">
        <v>0</v>
      </c>
      <c r="L294" s="3">
        <v>0</v>
      </c>
      <c r="M294" s="3">
        <v>851</v>
      </c>
      <c r="N294" s="3">
        <v>522</v>
      </c>
      <c r="O294" s="16">
        <v>329</v>
      </c>
      <c r="P294" s="3">
        <v>644</v>
      </c>
      <c r="Q294" s="3">
        <v>0</v>
      </c>
      <c r="R294" s="3">
        <v>0</v>
      </c>
      <c r="S294" s="3">
        <v>0</v>
      </c>
      <c r="T294" s="5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6">
        <v>2320.1799999999998</v>
      </c>
      <c r="AD294" s="20">
        <v>545.82000000000005</v>
      </c>
      <c r="AE294" s="15">
        <v>1.5</v>
      </c>
      <c r="AF294" s="7">
        <v>757.71</v>
      </c>
      <c r="AG294" s="3">
        <v>160.79</v>
      </c>
      <c r="AH294" s="15">
        <v>0</v>
      </c>
      <c r="AI294" s="3">
        <v>657.5</v>
      </c>
      <c r="AJ294" s="3">
        <v>0</v>
      </c>
      <c r="AK294" s="15">
        <v>0</v>
      </c>
      <c r="AL294" s="3">
        <v>0</v>
      </c>
      <c r="AM294" s="15">
        <v>0</v>
      </c>
      <c r="AN294" s="15">
        <v>0</v>
      </c>
      <c r="AO294" s="3">
        <v>706.61</v>
      </c>
      <c r="AP294" s="3">
        <v>6</v>
      </c>
      <c r="AQ294" s="15">
        <v>0</v>
      </c>
      <c r="AR294" s="15">
        <v>0</v>
      </c>
      <c r="AS294" s="3">
        <f>DataMonth[[#This Row],[美团外卖 Meituan]]+DataMonth[[#This Row],[饿了么外卖 Eleme]]+DataMonth[[#This Row],[食派士 Sherpas]]+DataMonth[[#This Row],[小程序支付 Mini App]]</f>
        <v>3406.89</v>
      </c>
      <c r="AT294" s="3">
        <f>DataMonth[[#This Row],[实收营业额]]-DataMonth[[#This Row],[ELE, MT, X]]</f>
        <v>1166.0000000000005</v>
      </c>
      <c r="AU294" s="2">
        <f>DataMonth[[#This Row],[实收营业额]]-DataMonth[[#This Row],[In Store]]</f>
        <v>3406.89</v>
      </c>
    </row>
    <row r="295" spans="1:47" ht="16" x14ac:dyDescent="0.2">
      <c r="A295" s="14">
        <v>44376</v>
      </c>
      <c r="B295" s="9" t="s">
        <v>51</v>
      </c>
      <c r="C295" s="9">
        <v>86</v>
      </c>
      <c r="D295" s="9">
        <v>7428.5</v>
      </c>
      <c r="E295" s="15">
        <v>6048.48</v>
      </c>
      <c r="F295" s="9">
        <v>6048.48</v>
      </c>
      <c r="G295" s="15">
        <v>0</v>
      </c>
      <c r="H295" s="15">
        <v>33</v>
      </c>
      <c r="I295" s="9">
        <v>86</v>
      </c>
      <c r="J295" s="9">
        <v>70.33</v>
      </c>
      <c r="K295" s="9">
        <v>98</v>
      </c>
      <c r="L295" s="9">
        <v>0</v>
      </c>
      <c r="M295" s="9">
        <v>945</v>
      </c>
      <c r="N295" s="9">
        <v>814</v>
      </c>
      <c r="O295" s="16">
        <v>131</v>
      </c>
      <c r="P295" s="9">
        <v>860</v>
      </c>
      <c r="Q295" s="9">
        <v>0</v>
      </c>
      <c r="R295" s="9">
        <v>0</v>
      </c>
      <c r="S295" s="3">
        <v>0</v>
      </c>
      <c r="T295" s="17">
        <v>718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9">
        <v>2684.27</v>
      </c>
      <c r="AD295" s="20">
        <v>590.33000000000004</v>
      </c>
      <c r="AE295" s="15">
        <v>0</v>
      </c>
      <c r="AF295" s="21">
        <v>743.21</v>
      </c>
      <c r="AG295" s="9">
        <v>160.29</v>
      </c>
      <c r="AH295" s="15">
        <v>0</v>
      </c>
      <c r="AI295" s="9">
        <v>531.4</v>
      </c>
      <c r="AJ295" s="9">
        <v>98</v>
      </c>
      <c r="AK295" s="15">
        <v>0</v>
      </c>
      <c r="AL295" s="9">
        <v>0</v>
      </c>
      <c r="AM295" s="15">
        <v>0</v>
      </c>
      <c r="AN295" s="15">
        <v>0</v>
      </c>
      <c r="AO295" s="9">
        <v>750.62</v>
      </c>
      <c r="AP295" s="9">
        <v>7</v>
      </c>
      <c r="AQ295" s="15">
        <v>0</v>
      </c>
      <c r="AR295" s="15">
        <v>0</v>
      </c>
      <c r="AS295" s="3">
        <f>DataMonth[[#This Row],[美团外卖 Meituan]]+DataMonth[[#This Row],[饿了么外卖 Eleme]]+DataMonth[[#This Row],[食派士 Sherpas]]+DataMonth[[#This Row],[小程序支付 Mini App]]</f>
        <v>4276.4799999999996</v>
      </c>
      <c r="AT295" s="3">
        <f>DataMonth[[#This Row],[实收营业额]]-DataMonth[[#This Row],[ELE, MT, X]]</f>
        <v>1772</v>
      </c>
      <c r="AU295" s="2">
        <f>DataMonth[[#This Row],[实收营业额]]-DataMonth[[#This Row],[In Store]]</f>
        <v>4276.4799999999996</v>
      </c>
    </row>
    <row r="296" spans="1:47" ht="16" x14ac:dyDescent="0.2">
      <c r="A296" s="8">
        <v>44376</v>
      </c>
      <c r="B296" s="3" t="s">
        <v>52</v>
      </c>
      <c r="C296" s="3">
        <v>105</v>
      </c>
      <c r="D296" s="3">
        <v>8794</v>
      </c>
      <c r="E296" s="15">
        <v>6641.78</v>
      </c>
      <c r="F296" s="3">
        <v>6641.78</v>
      </c>
      <c r="G296" s="15">
        <v>0</v>
      </c>
      <c r="H296" s="15">
        <v>13</v>
      </c>
      <c r="I296" s="3">
        <v>105</v>
      </c>
      <c r="J296" s="3">
        <v>63.26</v>
      </c>
      <c r="K296" s="3">
        <v>49</v>
      </c>
      <c r="L296" s="3">
        <v>0</v>
      </c>
      <c r="M296" s="3">
        <v>139</v>
      </c>
      <c r="N296" s="3">
        <v>139</v>
      </c>
      <c r="O296" s="16">
        <v>0</v>
      </c>
      <c r="P296" s="3">
        <v>262</v>
      </c>
      <c r="Q296" s="3">
        <v>0</v>
      </c>
      <c r="R296" s="3">
        <v>0</v>
      </c>
      <c r="S296" s="3">
        <v>0</v>
      </c>
      <c r="T296" s="5">
        <v>533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6">
        <v>3751.52</v>
      </c>
      <c r="AD296" s="20">
        <v>823.78</v>
      </c>
      <c r="AE296" s="15">
        <v>2</v>
      </c>
      <c r="AF296" s="7">
        <v>1907.26</v>
      </c>
      <c r="AG296" s="3">
        <v>407.74</v>
      </c>
      <c r="AH296" s="15">
        <v>0</v>
      </c>
      <c r="AI296" s="3">
        <v>918.7</v>
      </c>
      <c r="AJ296" s="3">
        <v>0</v>
      </c>
      <c r="AK296" s="15">
        <v>0</v>
      </c>
      <c r="AL296" s="3">
        <v>0</v>
      </c>
      <c r="AM296" s="15">
        <v>0</v>
      </c>
      <c r="AN296" s="15">
        <v>0</v>
      </c>
      <c r="AO296" s="3">
        <v>1231.52</v>
      </c>
      <c r="AP296" s="3">
        <v>0</v>
      </c>
      <c r="AQ296" s="15">
        <v>0</v>
      </c>
      <c r="AR296" s="15">
        <v>0</v>
      </c>
      <c r="AS296" s="3">
        <f>DataMonth[[#This Row],[美团外卖 Meituan]]+DataMonth[[#This Row],[饿了么外卖 Eleme]]+DataMonth[[#This Row],[食派士 Sherpas]]+DataMonth[[#This Row],[小程序支付 Mini App]]</f>
        <v>6191.78</v>
      </c>
      <c r="AT296" s="3">
        <f>DataMonth[[#This Row],[实收营业额]]-DataMonth[[#This Row],[ELE, MT, X]]</f>
        <v>450</v>
      </c>
      <c r="AU296" s="2">
        <f>DataMonth[[#This Row],[实收营业额]]-DataMonth[[#This Row],[In Store]]</f>
        <v>6191.78</v>
      </c>
    </row>
    <row r="297" spans="1:47" ht="16" x14ac:dyDescent="0.2">
      <c r="A297" s="14">
        <v>44376</v>
      </c>
      <c r="B297" s="9" t="s">
        <v>53</v>
      </c>
      <c r="C297" s="9">
        <v>83</v>
      </c>
      <c r="D297" s="9">
        <v>9267.43</v>
      </c>
      <c r="E297" s="15">
        <v>8098.59</v>
      </c>
      <c r="F297" s="9">
        <v>8098.59</v>
      </c>
      <c r="G297" s="15">
        <v>0</v>
      </c>
      <c r="H297" s="15">
        <v>32</v>
      </c>
      <c r="I297" s="9">
        <v>82</v>
      </c>
      <c r="J297" s="9">
        <v>98.76</v>
      </c>
      <c r="K297" s="9">
        <v>49</v>
      </c>
      <c r="L297" s="9">
        <v>0</v>
      </c>
      <c r="M297" s="9">
        <v>4782</v>
      </c>
      <c r="N297" s="9">
        <v>4678</v>
      </c>
      <c r="O297" s="16">
        <v>104</v>
      </c>
      <c r="P297" s="9">
        <v>494</v>
      </c>
      <c r="Q297" s="9">
        <v>0</v>
      </c>
      <c r="R297" s="9">
        <v>0</v>
      </c>
      <c r="S297" s="3">
        <v>0</v>
      </c>
      <c r="T297" s="17">
        <v>174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9">
        <v>1709.55</v>
      </c>
      <c r="AD297" s="20">
        <v>375.55</v>
      </c>
      <c r="AE297" s="15">
        <v>1.5</v>
      </c>
      <c r="AF297" s="21">
        <v>890.04</v>
      </c>
      <c r="AG297" s="9">
        <v>197.89</v>
      </c>
      <c r="AH297" s="15">
        <v>0</v>
      </c>
      <c r="AI297" s="9">
        <v>544.9</v>
      </c>
      <c r="AJ297" s="9">
        <v>49</v>
      </c>
      <c r="AK297" s="15">
        <v>0</v>
      </c>
      <c r="AL297" s="9">
        <v>0</v>
      </c>
      <c r="AM297" s="15">
        <v>0</v>
      </c>
      <c r="AN297" s="15">
        <v>0</v>
      </c>
      <c r="AO297" s="9">
        <v>573.44000000000005</v>
      </c>
      <c r="AP297" s="9">
        <v>0</v>
      </c>
      <c r="AQ297" s="15">
        <v>0</v>
      </c>
      <c r="AR297" s="15">
        <v>0</v>
      </c>
      <c r="AS297" s="3">
        <f>DataMonth[[#This Row],[美团外卖 Meituan]]+DataMonth[[#This Row],[饿了么外卖 Eleme]]+DataMonth[[#This Row],[食派士 Sherpas]]+DataMonth[[#This Row],[小程序支付 Mini App]]</f>
        <v>2877.59</v>
      </c>
      <c r="AT297" s="3">
        <f>DataMonth[[#This Row],[实收营业额]]-DataMonth[[#This Row],[ELE, MT, X]]</f>
        <v>5221</v>
      </c>
      <c r="AU297" s="2">
        <f>DataMonth[[#This Row],[实收营业额]]-DataMonth[[#This Row],[In Store]]</f>
        <v>2877.59</v>
      </c>
    </row>
    <row r="298" spans="1:47" ht="16" x14ac:dyDescent="0.2">
      <c r="A298" s="8">
        <v>44376</v>
      </c>
      <c r="B298" s="3" t="s">
        <v>54</v>
      </c>
      <c r="C298" s="3">
        <v>103</v>
      </c>
      <c r="D298" s="3">
        <v>7556.5</v>
      </c>
      <c r="E298" s="15">
        <v>6059.14</v>
      </c>
      <c r="F298" s="3">
        <v>6059.14</v>
      </c>
      <c r="G298" s="15">
        <v>0</v>
      </c>
      <c r="H298" s="15">
        <v>49</v>
      </c>
      <c r="I298" s="3">
        <v>103</v>
      </c>
      <c r="J298" s="3">
        <v>58.83</v>
      </c>
      <c r="K298" s="3">
        <v>45</v>
      </c>
      <c r="L298" s="3">
        <v>0</v>
      </c>
      <c r="M298" s="3">
        <v>1977</v>
      </c>
      <c r="N298" s="3">
        <v>1689</v>
      </c>
      <c r="O298" s="16">
        <v>288</v>
      </c>
      <c r="P298" s="3">
        <v>1007</v>
      </c>
      <c r="Q298" s="3">
        <v>18</v>
      </c>
      <c r="R298" s="3">
        <v>18</v>
      </c>
      <c r="S298" s="3">
        <v>0</v>
      </c>
      <c r="T298" s="5">
        <v>148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0</v>
      </c>
      <c r="AC298" s="6">
        <v>2244.92</v>
      </c>
      <c r="AD298" s="20">
        <v>527.38</v>
      </c>
      <c r="AE298" s="15">
        <v>3</v>
      </c>
      <c r="AF298" s="7">
        <v>619.22</v>
      </c>
      <c r="AG298" s="3">
        <v>133.78</v>
      </c>
      <c r="AH298" s="15">
        <v>0</v>
      </c>
      <c r="AI298" s="3">
        <v>644.20000000000005</v>
      </c>
      <c r="AJ298" s="3">
        <v>189</v>
      </c>
      <c r="AK298" s="15">
        <v>0</v>
      </c>
      <c r="AL298" s="3">
        <v>0</v>
      </c>
      <c r="AM298" s="15">
        <v>0</v>
      </c>
      <c r="AN298" s="15">
        <v>0</v>
      </c>
      <c r="AO298" s="3">
        <v>661.16</v>
      </c>
      <c r="AP298" s="3">
        <v>3</v>
      </c>
      <c r="AQ298" s="15">
        <v>0</v>
      </c>
      <c r="AR298" s="15">
        <v>0</v>
      </c>
      <c r="AS298" s="3">
        <f>DataMonth[[#This Row],[美团外卖 Meituan]]+DataMonth[[#This Row],[饿了么外卖 Eleme]]+DataMonth[[#This Row],[食派士 Sherpas]]+DataMonth[[#This Row],[小程序支付 Mini App]]</f>
        <v>3300.1400000000003</v>
      </c>
      <c r="AT298" s="3">
        <f>DataMonth[[#This Row],[实收营业额]]-DataMonth[[#This Row],[ELE, MT, X]]</f>
        <v>2759</v>
      </c>
      <c r="AU298" s="2">
        <f>DataMonth[[#This Row],[实收营业额]]-DataMonth[[#This Row],[In Store]]</f>
        <v>3300.1400000000003</v>
      </c>
    </row>
    <row r="299" spans="1:47" ht="16" x14ac:dyDescent="0.2">
      <c r="A299" s="14">
        <v>44376</v>
      </c>
      <c r="B299" s="9" t="s">
        <v>55</v>
      </c>
      <c r="C299" s="9">
        <v>45</v>
      </c>
      <c r="D299" s="9">
        <v>3095.5</v>
      </c>
      <c r="E299" s="15">
        <v>2356.23</v>
      </c>
      <c r="F299" s="9">
        <v>2356.23</v>
      </c>
      <c r="G299" s="15">
        <v>0</v>
      </c>
      <c r="H299" s="15">
        <v>7</v>
      </c>
      <c r="I299" s="9">
        <v>45</v>
      </c>
      <c r="J299" s="9">
        <v>52.36</v>
      </c>
      <c r="K299" s="9">
        <v>0</v>
      </c>
      <c r="L299" s="9">
        <v>0</v>
      </c>
      <c r="M299" s="9">
        <v>263</v>
      </c>
      <c r="N299" s="9">
        <v>102</v>
      </c>
      <c r="O299" s="16">
        <v>161</v>
      </c>
      <c r="P299" s="9">
        <v>53</v>
      </c>
      <c r="Q299" s="9">
        <v>0</v>
      </c>
      <c r="R299" s="9">
        <v>0</v>
      </c>
      <c r="S299" s="3">
        <v>0</v>
      </c>
      <c r="T299" s="17">
        <v>73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9">
        <v>1311.42</v>
      </c>
      <c r="AD299" s="20">
        <v>307.77999999999997</v>
      </c>
      <c r="AE299" s="15">
        <v>0.5</v>
      </c>
      <c r="AF299" s="21">
        <v>655.81</v>
      </c>
      <c r="AG299" s="9">
        <v>143.69</v>
      </c>
      <c r="AH299" s="15">
        <v>0</v>
      </c>
      <c r="AI299" s="9">
        <v>287.3</v>
      </c>
      <c r="AJ299" s="9">
        <v>0</v>
      </c>
      <c r="AK299" s="15">
        <v>0</v>
      </c>
      <c r="AL299" s="9">
        <v>0</v>
      </c>
      <c r="AM299" s="15">
        <v>0</v>
      </c>
      <c r="AN299" s="15">
        <v>0</v>
      </c>
      <c r="AO299" s="9">
        <v>451.47</v>
      </c>
      <c r="AP299" s="9">
        <v>3</v>
      </c>
      <c r="AQ299" s="15">
        <v>0</v>
      </c>
      <c r="AR299" s="15">
        <v>0</v>
      </c>
      <c r="AS299" s="3">
        <f>DataMonth[[#This Row],[美团外卖 Meituan]]+DataMonth[[#This Row],[饿了么外卖 Eleme]]+DataMonth[[#This Row],[食派士 Sherpas]]+DataMonth[[#This Row],[小程序支付 Mini App]]</f>
        <v>2201.23</v>
      </c>
      <c r="AT299" s="3">
        <f>DataMonth[[#This Row],[实收营业额]]-DataMonth[[#This Row],[ELE, MT, X]]</f>
        <v>155</v>
      </c>
      <c r="AU299" s="2">
        <f>DataMonth[[#This Row],[实收营业额]]-DataMonth[[#This Row],[In Store]]</f>
        <v>2201.23</v>
      </c>
    </row>
    <row r="300" spans="1:47" ht="16" x14ac:dyDescent="0.2">
      <c r="A300" s="14">
        <v>44375</v>
      </c>
      <c r="B300" s="9" t="s">
        <v>47</v>
      </c>
      <c r="C300" s="9">
        <v>31</v>
      </c>
      <c r="D300" s="9">
        <v>2415</v>
      </c>
      <c r="E300" s="15">
        <v>1773.84</v>
      </c>
      <c r="F300" s="9">
        <v>1773.84</v>
      </c>
      <c r="G300" s="15">
        <v>0</v>
      </c>
      <c r="H300" s="15">
        <v>7</v>
      </c>
      <c r="I300" s="9">
        <v>31</v>
      </c>
      <c r="J300" s="9">
        <v>57.22</v>
      </c>
      <c r="K300" s="9">
        <v>109</v>
      </c>
      <c r="L300" s="9">
        <v>0</v>
      </c>
      <c r="M300" s="9">
        <v>72</v>
      </c>
      <c r="N300" s="9">
        <v>72</v>
      </c>
      <c r="O300" s="16">
        <v>0</v>
      </c>
      <c r="P300" s="9">
        <v>72</v>
      </c>
      <c r="Q300" s="9">
        <v>0</v>
      </c>
      <c r="R300" s="9">
        <v>0</v>
      </c>
      <c r="S300" s="3">
        <v>0</v>
      </c>
      <c r="T300" s="17">
        <v>144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9">
        <v>1169.6300000000001</v>
      </c>
      <c r="AD300" s="20">
        <v>256.8</v>
      </c>
      <c r="AE300" s="15">
        <v>0.5</v>
      </c>
      <c r="AF300" s="21">
        <v>207.21</v>
      </c>
      <c r="AG300" s="9">
        <v>44.29</v>
      </c>
      <c r="AH300" s="15">
        <v>0</v>
      </c>
      <c r="AI300" s="9">
        <v>339.57</v>
      </c>
      <c r="AJ300" s="9">
        <v>0</v>
      </c>
      <c r="AK300" s="15">
        <v>0</v>
      </c>
      <c r="AL300" s="9">
        <v>0</v>
      </c>
      <c r="AM300" s="15">
        <v>0</v>
      </c>
      <c r="AN300" s="15">
        <v>0</v>
      </c>
      <c r="AO300" s="9">
        <v>301.08999999999997</v>
      </c>
      <c r="AP300" s="9">
        <v>0</v>
      </c>
      <c r="AQ300" s="15">
        <v>0</v>
      </c>
      <c r="AR300" s="15">
        <v>0</v>
      </c>
      <c r="AS300" s="3">
        <f>DataMonth[[#This Row],[美团外卖 Meituan]]+DataMonth[[#This Row],[饿了么外卖 Eleme]]+DataMonth[[#This Row],[食派士 Sherpas]]+DataMonth[[#This Row],[小程序支付 Mini App]]</f>
        <v>1520.8400000000001</v>
      </c>
      <c r="AT300" s="3">
        <f>DataMonth[[#This Row],[实收营业额]]-DataMonth[[#This Row],[ELE, MT, X]]</f>
        <v>252.99999999999977</v>
      </c>
      <c r="AU300" s="2">
        <f>DataMonth[[#This Row],[实收营业额]]-DataMonth[[#This Row],[In Store]]</f>
        <v>1520.8400000000001</v>
      </c>
    </row>
    <row r="301" spans="1:47" ht="16" x14ac:dyDescent="0.2">
      <c r="A301" s="8">
        <v>44375</v>
      </c>
      <c r="B301" s="3" t="s">
        <v>48</v>
      </c>
      <c r="C301" s="3">
        <v>23</v>
      </c>
      <c r="D301" s="3">
        <v>1775.5</v>
      </c>
      <c r="E301" s="15">
        <v>1407.64</v>
      </c>
      <c r="F301" s="3">
        <v>1407.64</v>
      </c>
      <c r="G301" s="15">
        <v>0</v>
      </c>
      <c r="H301" s="15">
        <v>5</v>
      </c>
      <c r="I301" s="3">
        <v>23</v>
      </c>
      <c r="J301" s="3">
        <v>61.2</v>
      </c>
      <c r="K301" s="3">
        <v>0</v>
      </c>
      <c r="L301" s="3">
        <v>0</v>
      </c>
      <c r="M301" s="3">
        <v>111</v>
      </c>
      <c r="N301" s="3">
        <v>0</v>
      </c>
      <c r="O301" s="16">
        <v>111</v>
      </c>
      <c r="P301" s="3">
        <v>0</v>
      </c>
      <c r="Q301" s="3">
        <v>0</v>
      </c>
      <c r="R301" s="3">
        <v>0</v>
      </c>
      <c r="S301" s="3">
        <v>0</v>
      </c>
      <c r="T301" s="5">
        <v>342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6">
        <v>604.72</v>
      </c>
      <c r="AD301" s="20">
        <v>133.08000000000001</v>
      </c>
      <c r="AE301" s="15">
        <v>1.5</v>
      </c>
      <c r="AF301" s="7">
        <v>349.92</v>
      </c>
      <c r="AG301" s="3">
        <v>75.08</v>
      </c>
      <c r="AH301" s="15">
        <v>0</v>
      </c>
      <c r="AI301" s="3">
        <v>158.19999999999999</v>
      </c>
      <c r="AJ301" s="3">
        <v>0</v>
      </c>
      <c r="AK301" s="15">
        <v>0</v>
      </c>
      <c r="AL301" s="3">
        <v>0</v>
      </c>
      <c r="AM301" s="15">
        <v>0</v>
      </c>
      <c r="AN301" s="15">
        <v>0</v>
      </c>
      <c r="AO301" s="3">
        <v>208.16</v>
      </c>
      <c r="AP301" s="3">
        <v>7</v>
      </c>
      <c r="AQ301" s="15">
        <v>0</v>
      </c>
      <c r="AR301" s="15">
        <v>0</v>
      </c>
      <c r="AS301" s="3">
        <f>DataMonth[[#This Row],[美团外卖 Meituan]]+DataMonth[[#This Row],[饿了么外卖 Eleme]]+DataMonth[[#This Row],[食派士 Sherpas]]+DataMonth[[#This Row],[小程序支付 Mini App]]</f>
        <v>1407.64</v>
      </c>
      <c r="AT301" s="3">
        <f>DataMonth[[#This Row],[实收营业额]]-DataMonth[[#This Row],[ELE, MT, X]]</f>
        <v>0</v>
      </c>
      <c r="AU301" s="2">
        <f>DataMonth[[#This Row],[实收营业额]]-DataMonth[[#This Row],[In Store]]</f>
        <v>1407.64</v>
      </c>
    </row>
    <row r="302" spans="1:47" ht="16" x14ac:dyDescent="0.2">
      <c r="A302" s="14">
        <v>44375</v>
      </c>
      <c r="B302" s="9" t="s">
        <v>49</v>
      </c>
      <c r="C302" s="9">
        <v>92</v>
      </c>
      <c r="D302" s="9">
        <v>6426</v>
      </c>
      <c r="E302" s="15">
        <v>5078.7700000000004</v>
      </c>
      <c r="F302" s="9">
        <v>5078.7700000000004</v>
      </c>
      <c r="G302" s="15">
        <v>0</v>
      </c>
      <c r="H302" s="15">
        <v>46</v>
      </c>
      <c r="I302" s="9">
        <v>92</v>
      </c>
      <c r="J302" s="9">
        <v>55.2</v>
      </c>
      <c r="K302" s="9">
        <v>64</v>
      </c>
      <c r="L302" s="9">
        <v>0</v>
      </c>
      <c r="M302" s="9">
        <v>1244</v>
      </c>
      <c r="N302" s="9">
        <v>791</v>
      </c>
      <c r="O302" s="16">
        <v>453</v>
      </c>
      <c r="P302" s="9">
        <v>879</v>
      </c>
      <c r="Q302" s="9">
        <v>0</v>
      </c>
      <c r="R302" s="9">
        <v>0</v>
      </c>
      <c r="S302" s="3">
        <v>0</v>
      </c>
      <c r="T302" s="17">
        <v>305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9">
        <v>1782.88</v>
      </c>
      <c r="AD302" s="20">
        <v>391.62</v>
      </c>
      <c r="AE302" s="15">
        <v>1.5</v>
      </c>
      <c r="AF302" s="21">
        <v>803.89</v>
      </c>
      <c r="AG302" s="9">
        <v>175.11</v>
      </c>
      <c r="AH302" s="15">
        <v>0</v>
      </c>
      <c r="AI302" s="9">
        <v>615</v>
      </c>
      <c r="AJ302" s="9">
        <v>164</v>
      </c>
      <c r="AK302" s="15">
        <v>0</v>
      </c>
      <c r="AL302" s="9">
        <v>0</v>
      </c>
      <c r="AM302" s="15">
        <v>0</v>
      </c>
      <c r="AN302" s="15">
        <v>0</v>
      </c>
      <c r="AO302" s="9">
        <v>566.73</v>
      </c>
      <c r="AP302" s="9">
        <v>4</v>
      </c>
      <c r="AQ302" s="15">
        <v>0</v>
      </c>
      <c r="AR302" s="15">
        <v>0</v>
      </c>
      <c r="AS302" s="3">
        <f>DataMonth[[#This Row],[美团外卖 Meituan]]+DataMonth[[#This Row],[饿了么外卖 Eleme]]+DataMonth[[#This Row],[食派士 Sherpas]]+DataMonth[[#This Row],[小程序支付 Mini App]]</f>
        <v>3344.77</v>
      </c>
      <c r="AT302" s="3">
        <f>DataMonth[[#This Row],[实收营业额]]-DataMonth[[#This Row],[ELE, MT, X]]</f>
        <v>1734.0000000000005</v>
      </c>
      <c r="AU302" s="2">
        <f>DataMonth[[#This Row],[实收营业额]]-DataMonth[[#This Row],[In Store]]</f>
        <v>3344.77</v>
      </c>
    </row>
    <row r="303" spans="1:47" ht="16" x14ac:dyDescent="0.2">
      <c r="A303" s="8">
        <v>44375</v>
      </c>
      <c r="B303" s="3" t="s">
        <v>50</v>
      </c>
      <c r="C303" s="3">
        <v>84</v>
      </c>
      <c r="D303" s="3">
        <v>5624.79</v>
      </c>
      <c r="E303" s="15">
        <v>4500.8100000000004</v>
      </c>
      <c r="F303" s="3">
        <v>4500.8100000000004</v>
      </c>
      <c r="G303" s="15">
        <v>0</v>
      </c>
      <c r="H303" s="15">
        <v>41</v>
      </c>
      <c r="I303" s="3">
        <v>83</v>
      </c>
      <c r="J303" s="3">
        <v>54.23</v>
      </c>
      <c r="K303" s="3">
        <v>0</v>
      </c>
      <c r="L303" s="3">
        <v>0</v>
      </c>
      <c r="M303" s="3">
        <v>1419</v>
      </c>
      <c r="N303" s="3">
        <v>1248</v>
      </c>
      <c r="O303" s="16">
        <v>171</v>
      </c>
      <c r="P303" s="3">
        <v>887</v>
      </c>
      <c r="Q303" s="3">
        <v>0</v>
      </c>
      <c r="R303" s="3">
        <v>0</v>
      </c>
      <c r="S303" s="3">
        <v>0</v>
      </c>
      <c r="T303" s="5">
        <v>226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6">
        <v>1810.67</v>
      </c>
      <c r="AD303" s="20">
        <v>426.12</v>
      </c>
      <c r="AE303" s="15">
        <v>0</v>
      </c>
      <c r="AF303" s="7">
        <v>158.13999999999999</v>
      </c>
      <c r="AG303" s="3">
        <v>33.86</v>
      </c>
      <c r="AH303" s="15">
        <v>0</v>
      </c>
      <c r="AI303" s="3">
        <v>664</v>
      </c>
      <c r="AJ303" s="3">
        <v>0</v>
      </c>
      <c r="AK303" s="15">
        <v>0</v>
      </c>
      <c r="AL303" s="3">
        <v>0</v>
      </c>
      <c r="AM303" s="15">
        <v>0</v>
      </c>
      <c r="AN303" s="15">
        <v>0</v>
      </c>
      <c r="AO303" s="3">
        <v>459.98</v>
      </c>
      <c r="AP303" s="3">
        <v>3</v>
      </c>
      <c r="AQ303" s="15">
        <v>0</v>
      </c>
      <c r="AR303" s="15">
        <v>0</v>
      </c>
      <c r="AS303" s="3">
        <f>DataMonth[[#This Row],[美团外卖 Meituan]]+DataMonth[[#This Row],[饿了么外卖 Eleme]]+DataMonth[[#This Row],[食派士 Sherpas]]+DataMonth[[#This Row],[小程序支付 Mini App]]</f>
        <v>2365.81</v>
      </c>
      <c r="AT303" s="3">
        <f>DataMonth[[#This Row],[实收营业额]]-DataMonth[[#This Row],[ELE, MT, X]]</f>
        <v>2135.0000000000005</v>
      </c>
      <c r="AU303" s="2">
        <f>DataMonth[[#This Row],[实收营业额]]-DataMonth[[#This Row],[In Store]]</f>
        <v>2365.81</v>
      </c>
    </row>
    <row r="304" spans="1:47" ht="16" x14ac:dyDescent="0.2">
      <c r="A304" s="14">
        <v>44375</v>
      </c>
      <c r="B304" s="9" t="s">
        <v>51</v>
      </c>
      <c r="C304" s="9">
        <v>57</v>
      </c>
      <c r="D304" s="9">
        <v>4265.5</v>
      </c>
      <c r="E304" s="15">
        <v>3329.67</v>
      </c>
      <c r="F304" s="9">
        <v>3329.67</v>
      </c>
      <c r="G304" s="15">
        <v>0</v>
      </c>
      <c r="H304" s="15">
        <v>22</v>
      </c>
      <c r="I304" s="9">
        <v>57</v>
      </c>
      <c r="J304" s="9">
        <v>58.42</v>
      </c>
      <c r="K304" s="9">
        <v>0</v>
      </c>
      <c r="L304" s="9">
        <v>0</v>
      </c>
      <c r="M304" s="9">
        <v>625</v>
      </c>
      <c r="N304" s="9">
        <v>625</v>
      </c>
      <c r="O304" s="16">
        <v>0</v>
      </c>
      <c r="P304" s="9">
        <v>302</v>
      </c>
      <c r="Q304" s="9">
        <v>0</v>
      </c>
      <c r="R304" s="9">
        <v>0</v>
      </c>
      <c r="S304" s="3">
        <v>0</v>
      </c>
      <c r="T304" s="17">
        <v>310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8">
        <v>0</v>
      </c>
      <c r="AA304" s="18">
        <v>0</v>
      </c>
      <c r="AB304" s="18">
        <v>0</v>
      </c>
      <c r="AC304" s="19">
        <v>1687.14</v>
      </c>
      <c r="AD304" s="20">
        <v>371.46</v>
      </c>
      <c r="AE304" s="15">
        <v>0</v>
      </c>
      <c r="AF304" s="21">
        <v>405.53</v>
      </c>
      <c r="AG304" s="9">
        <v>86.47</v>
      </c>
      <c r="AH304" s="15">
        <v>0</v>
      </c>
      <c r="AI304" s="9">
        <v>418.9</v>
      </c>
      <c r="AJ304" s="9">
        <v>59</v>
      </c>
      <c r="AK304" s="15">
        <v>0</v>
      </c>
      <c r="AL304" s="9">
        <v>0</v>
      </c>
      <c r="AM304" s="15">
        <v>0</v>
      </c>
      <c r="AN304" s="15">
        <v>0</v>
      </c>
      <c r="AO304" s="9">
        <v>457.93</v>
      </c>
      <c r="AP304" s="9">
        <v>0</v>
      </c>
      <c r="AQ304" s="15">
        <v>0</v>
      </c>
      <c r="AR304" s="15">
        <v>0</v>
      </c>
      <c r="AS304" s="3">
        <f>DataMonth[[#This Row],[美团外卖 Meituan]]+DataMonth[[#This Row],[饿了么外卖 Eleme]]+DataMonth[[#This Row],[食派士 Sherpas]]+DataMonth[[#This Row],[小程序支付 Mini App]]</f>
        <v>2402.67</v>
      </c>
      <c r="AT304" s="3">
        <f>DataMonth[[#This Row],[实收营业额]]-DataMonth[[#This Row],[ELE, MT, X]]</f>
        <v>927</v>
      </c>
      <c r="AU304" s="2">
        <f>DataMonth[[#This Row],[实收营业额]]-DataMonth[[#This Row],[In Store]]</f>
        <v>2402.67</v>
      </c>
    </row>
    <row r="305" spans="1:47" ht="16" x14ac:dyDescent="0.2">
      <c r="A305" s="8">
        <v>44375</v>
      </c>
      <c r="B305" s="3" t="s">
        <v>52</v>
      </c>
      <c r="C305" s="3">
        <v>111</v>
      </c>
      <c r="D305" s="3">
        <v>8510.5</v>
      </c>
      <c r="E305" s="15">
        <v>6431.33</v>
      </c>
      <c r="F305" s="3">
        <v>6431.33</v>
      </c>
      <c r="G305" s="15">
        <v>0</v>
      </c>
      <c r="H305" s="15">
        <v>20</v>
      </c>
      <c r="I305" s="3">
        <v>111</v>
      </c>
      <c r="J305" s="3">
        <v>57.94</v>
      </c>
      <c r="K305" s="3">
        <v>0</v>
      </c>
      <c r="L305" s="3">
        <v>0</v>
      </c>
      <c r="M305" s="3">
        <v>779</v>
      </c>
      <c r="N305" s="3">
        <v>578</v>
      </c>
      <c r="O305" s="16">
        <v>201</v>
      </c>
      <c r="P305" s="3">
        <v>211</v>
      </c>
      <c r="Q305" s="3">
        <v>0</v>
      </c>
      <c r="R305" s="3">
        <v>0</v>
      </c>
      <c r="S305" s="3">
        <v>0</v>
      </c>
      <c r="T305" s="5">
        <v>507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18">
        <v>0</v>
      </c>
      <c r="AB305" s="18">
        <v>0</v>
      </c>
      <c r="AC305" s="6">
        <v>3165.14</v>
      </c>
      <c r="AD305" s="20">
        <v>694.86</v>
      </c>
      <c r="AE305" s="15">
        <v>1</v>
      </c>
      <c r="AF305" s="7">
        <v>1769.19</v>
      </c>
      <c r="AG305" s="3">
        <v>375.81</v>
      </c>
      <c r="AH305" s="15">
        <v>0</v>
      </c>
      <c r="AI305" s="3">
        <v>962.5</v>
      </c>
      <c r="AJ305" s="3">
        <v>45</v>
      </c>
      <c r="AK305" s="15">
        <v>0</v>
      </c>
      <c r="AL305" s="3">
        <v>0</v>
      </c>
      <c r="AM305" s="15">
        <v>0</v>
      </c>
      <c r="AN305" s="15">
        <v>0</v>
      </c>
      <c r="AO305" s="3">
        <v>1070.67</v>
      </c>
      <c r="AP305" s="3">
        <v>0</v>
      </c>
      <c r="AQ305" s="15">
        <v>0</v>
      </c>
      <c r="AR305" s="15">
        <v>0</v>
      </c>
      <c r="AS305" s="3">
        <f>DataMonth[[#This Row],[美团外卖 Meituan]]+DataMonth[[#This Row],[饿了么外卖 Eleme]]+DataMonth[[#This Row],[食派士 Sherpas]]+DataMonth[[#This Row],[小程序支付 Mini App]]</f>
        <v>5642.33</v>
      </c>
      <c r="AT305" s="3">
        <f>DataMonth[[#This Row],[实收营业额]]-DataMonth[[#This Row],[ELE, MT, X]]</f>
        <v>789</v>
      </c>
      <c r="AU305" s="2">
        <f>DataMonth[[#This Row],[实收营业额]]-DataMonth[[#This Row],[In Store]]</f>
        <v>5642.33</v>
      </c>
    </row>
    <row r="306" spans="1:47" ht="16" x14ac:dyDescent="0.2">
      <c r="A306" s="14">
        <v>44375</v>
      </c>
      <c r="B306" s="9" t="s">
        <v>53</v>
      </c>
      <c r="C306" s="9">
        <v>81</v>
      </c>
      <c r="D306" s="9">
        <v>5343</v>
      </c>
      <c r="E306" s="15">
        <v>4164.3</v>
      </c>
      <c r="F306" s="9">
        <v>4164.3</v>
      </c>
      <c r="G306" s="15">
        <v>0</v>
      </c>
      <c r="H306" s="15">
        <v>36</v>
      </c>
      <c r="I306" s="9">
        <v>81</v>
      </c>
      <c r="J306" s="9">
        <v>51.41</v>
      </c>
      <c r="K306" s="9">
        <v>87</v>
      </c>
      <c r="L306" s="9">
        <v>0</v>
      </c>
      <c r="M306" s="9">
        <v>702</v>
      </c>
      <c r="N306" s="9">
        <v>463</v>
      </c>
      <c r="O306" s="16">
        <v>239</v>
      </c>
      <c r="P306" s="9">
        <v>1126</v>
      </c>
      <c r="Q306" s="9">
        <v>0</v>
      </c>
      <c r="R306" s="9">
        <v>0</v>
      </c>
      <c r="S306" s="3">
        <v>0</v>
      </c>
      <c r="T306" s="17">
        <v>151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8">
        <v>0</v>
      </c>
      <c r="AA306" s="18">
        <v>0</v>
      </c>
      <c r="AB306" s="18">
        <v>0</v>
      </c>
      <c r="AC306" s="19">
        <v>1378.02</v>
      </c>
      <c r="AD306" s="20">
        <v>302.77999999999997</v>
      </c>
      <c r="AE306" s="15">
        <v>1.5</v>
      </c>
      <c r="AF306" s="21">
        <v>720.28</v>
      </c>
      <c r="AG306" s="9">
        <v>152.52000000000001</v>
      </c>
      <c r="AH306" s="15">
        <v>0</v>
      </c>
      <c r="AI306" s="9">
        <v>721.9</v>
      </c>
      <c r="AJ306" s="9">
        <v>0</v>
      </c>
      <c r="AK306" s="15">
        <v>0</v>
      </c>
      <c r="AL306" s="9">
        <v>0</v>
      </c>
      <c r="AM306" s="15">
        <v>0</v>
      </c>
      <c r="AN306" s="15">
        <v>0</v>
      </c>
      <c r="AO306" s="9">
        <v>455.3</v>
      </c>
      <c r="AP306" s="9">
        <v>0</v>
      </c>
      <c r="AQ306" s="15">
        <v>0</v>
      </c>
      <c r="AR306" s="15">
        <v>0</v>
      </c>
      <c r="AS306" s="3">
        <f>DataMonth[[#This Row],[美团外卖 Meituan]]+DataMonth[[#This Row],[饿了么外卖 Eleme]]+DataMonth[[#This Row],[食派士 Sherpas]]+DataMonth[[#This Row],[小程序支付 Mini App]]</f>
        <v>2488.3000000000002</v>
      </c>
      <c r="AT306" s="3">
        <f>DataMonth[[#This Row],[实收营业额]]-DataMonth[[#This Row],[ELE, MT, X]]</f>
        <v>1676</v>
      </c>
      <c r="AU306" s="2">
        <f>DataMonth[[#This Row],[实收营业额]]-DataMonth[[#This Row],[In Store]]</f>
        <v>2488.3000000000002</v>
      </c>
    </row>
    <row r="307" spans="1:47" ht="16" x14ac:dyDescent="0.2">
      <c r="A307" s="8">
        <v>44375</v>
      </c>
      <c r="B307" s="3" t="s">
        <v>54</v>
      </c>
      <c r="C307" s="3">
        <v>94</v>
      </c>
      <c r="D307" s="3">
        <v>6946</v>
      </c>
      <c r="E307" s="15">
        <v>5847.26</v>
      </c>
      <c r="F307" s="3">
        <v>5847.26</v>
      </c>
      <c r="G307" s="15">
        <v>0</v>
      </c>
      <c r="H307" s="15">
        <v>43</v>
      </c>
      <c r="I307" s="3">
        <v>94</v>
      </c>
      <c r="J307" s="3">
        <v>62.2</v>
      </c>
      <c r="K307" s="3">
        <v>0</v>
      </c>
      <c r="L307" s="3">
        <v>0</v>
      </c>
      <c r="M307" s="3">
        <v>1553</v>
      </c>
      <c r="N307" s="3">
        <v>1355</v>
      </c>
      <c r="O307" s="16">
        <v>198</v>
      </c>
      <c r="P307" s="3">
        <v>1363</v>
      </c>
      <c r="Q307" s="3">
        <v>0</v>
      </c>
      <c r="R307" s="3">
        <v>0</v>
      </c>
      <c r="S307" s="3">
        <v>0</v>
      </c>
      <c r="T307" s="5">
        <v>252</v>
      </c>
      <c r="U307" s="18">
        <v>0</v>
      </c>
      <c r="V307" s="18">
        <v>0</v>
      </c>
      <c r="W307" s="18">
        <v>0</v>
      </c>
      <c r="X307" s="18">
        <v>0</v>
      </c>
      <c r="Y307" s="18">
        <v>0</v>
      </c>
      <c r="Z307" s="18">
        <v>0</v>
      </c>
      <c r="AA307" s="18">
        <v>0</v>
      </c>
      <c r="AB307" s="18">
        <v>0</v>
      </c>
      <c r="AC307" s="6">
        <v>1646.06</v>
      </c>
      <c r="AD307" s="20">
        <v>386.74</v>
      </c>
      <c r="AE307" s="15">
        <v>2.5</v>
      </c>
      <c r="AF307" s="7">
        <v>1033.2</v>
      </c>
      <c r="AG307" s="3">
        <v>218.3</v>
      </c>
      <c r="AH307" s="15">
        <v>0</v>
      </c>
      <c r="AI307" s="3">
        <v>436.2</v>
      </c>
      <c r="AJ307" s="3">
        <v>55</v>
      </c>
      <c r="AK307" s="15">
        <v>0</v>
      </c>
      <c r="AL307" s="3">
        <v>0</v>
      </c>
      <c r="AM307" s="15">
        <v>0</v>
      </c>
      <c r="AN307" s="15">
        <v>0</v>
      </c>
      <c r="AO307" s="3">
        <v>605.04</v>
      </c>
      <c r="AP307" s="3">
        <v>0</v>
      </c>
      <c r="AQ307" s="15">
        <v>0</v>
      </c>
      <c r="AR307" s="15">
        <v>0</v>
      </c>
      <c r="AS307" s="3">
        <f>DataMonth[[#This Row],[美团外卖 Meituan]]+DataMonth[[#This Row],[饿了么外卖 Eleme]]+DataMonth[[#This Row],[食派士 Sherpas]]+DataMonth[[#This Row],[小程序支付 Mini App]]</f>
        <v>3129.26</v>
      </c>
      <c r="AT307" s="3">
        <f>DataMonth[[#This Row],[实收营业额]]-DataMonth[[#This Row],[ELE, MT, X]]</f>
        <v>2718</v>
      </c>
      <c r="AU307" s="2">
        <f>DataMonth[[#This Row],[实收营业额]]-DataMonth[[#This Row],[In Store]]</f>
        <v>3129.26</v>
      </c>
    </row>
    <row r="308" spans="1:47" ht="16" x14ac:dyDescent="0.2">
      <c r="A308" s="14">
        <v>44375</v>
      </c>
      <c r="B308" s="9" t="s">
        <v>55</v>
      </c>
      <c r="C308" s="9">
        <v>61</v>
      </c>
      <c r="D308" s="9">
        <v>4482</v>
      </c>
      <c r="E308" s="15">
        <v>3301.6</v>
      </c>
      <c r="F308" s="9">
        <v>3301.6</v>
      </c>
      <c r="G308" s="15">
        <v>0</v>
      </c>
      <c r="H308" s="15">
        <v>5</v>
      </c>
      <c r="I308" s="9">
        <v>61</v>
      </c>
      <c r="J308" s="9">
        <v>54.12</v>
      </c>
      <c r="K308" s="9">
        <v>0</v>
      </c>
      <c r="L308" s="9">
        <v>0</v>
      </c>
      <c r="M308" s="9">
        <v>97</v>
      </c>
      <c r="N308" s="9">
        <v>36</v>
      </c>
      <c r="O308" s="16">
        <v>61</v>
      </c>
      <c r="P308" s="9">
        <v>40</v>
      </c>
      <c r="Q308" s="9">
        <v>0</v>
      </c>
      <c r="R308" s="9">
        <v>0</v>
      </c>
      <c r="S308" s="3">
        <v>0</v>
      </c>
      <c r="T308" s="17">
        <v>281</v>
      </c>
      <c r="U308" s="18">
        <v>0</v>
      </c>
      <c r="V308" s="18">
        <v>0</v>
      </c>
      <c r="W308" s="18">
        <v>0</v>
      </c>
      <c r="X308" s="18">
        <v>0</v>
      </c>
      <c r="Y308" s="18">
        <v>0</v>
      </c>
      <c r="Z308" s="18">
        <v>0</v>
      </c>
      <c r="AA308" s="18">
        <v>0</v>
      </c>
      <c r="AB308" s="18">
        <v>0</v>
      </c>
      <c r="AC308" s="19">
        <v>1828.67</v>
      </c>
      <c r="AD308" s="20">
        <v>429.13</v>
      </c>
      <c r="AE308" s="15">
        <v>0.5</v>
      </c>
      <c r="AF308" s="21">
        <v>1054.93</v>
      </c>
      <c r="AG308" s="9">
        <v>227.37</v>
      </c>
      <c r="AH308" s="15">
        <v>0</v>
      </c>
      <c r="AI308" s="9">
        <v>523.4</v>
      </c>
      <c r="AJ308" s="9">
        <v>0</v>
      </c>
      <c r="AK308" s="15">
        <v>0</v>
      </c>
      <c r="AL308" s="9">
        <v>0</v>
      </c>
      <c r="AM308" s="15">
        <v>0</v>
      </c>
      <c r="AN308" s="15">
        <v>0</v>
      </c>
      <c r="AO308" s="9">
        <v>656.5</v>
      </c>
      <c r="AP308" s="9">
        <v>0</v>
      </c>
      <c r="AQ308" s="15">
        <v>0</v>
      </c>
      <c r="AR308" s="15">
        <v>0</v>
      </c>
      <c r="AS308" s="3">
        <f>DataMonth[[#This Row],[美团外卖 Meituan]]+DataMonth[[#This Row],[饿了么外卖 Eleme]]+DataMonth[[#This Row],[食派士 Sherpas]]+DataMonth[[#This Row],[小程序支付 Mini App]]</f>
        <v>3225.6000000000004</v>
      </c>
      <c r="AT308" s="3">
        <f>DataMonth[[#This Row],[实收营业额]]-DataMonth[[#This Row],[ELE, MT, X]]</f>
        <v>75.999999999999545</v>
      </c>
      <c r="AU308" s="2">
        <f>DataMonth[[#This Row],[实收营业额]]-DataMonth[[#This Row],[In Store]]</f>
        <v>3225.6000000000004</v>
      </c>
    </row>
    <row r="309" spans="1:47" ht="16" x14ac:dyDescent="0.2">
      <c r="A309" s="14">
        <v>44374</v>
      </c>
      <c r="B309" s="9" t="s">
        <v>47</v>
      </c>
      <c r="C309" s="9">
        <v>21</v>
      </c>
      <c r="D309" s="9">
        <v>2197.5</v>
      </c>
      <c r="E309" s="15">
        <v>1743.28</v>
      </c>
      <c r="F309" s="9">
        <v>1743.28</v>
      </c>
      <c r="G309" s="15">
        <v>0</v>
      </c>
      <c r="H309" s="15">
        <v>4</v>
      </c>
      <c r="I309" s="9">
        <v>21</v>
      </c>
      <c r="J309" s="9">
        <v>83.01</v>
      </c>
      <c r="K309" s="9">
        <v>0</v>
      </c>
      <c r="L309" s="9">
        <v>0</v>
      </c>
      <c r="M309" s="9">
        <v>142</v>
      </c>
      <c r="N309" s="9">
        <v>142</v>
      </c>
      <c r="O309" s="16">
        <v>0</v>
      </c>
      <c r="P309" s="9">
        <v>0</v>
      </c>
      <c r="Q309" s="9">
        <v>0</v>
      </c>
      <c r="R309" s="9">
        <v>0</v>
      </c>
      <c r="S309" s="3">
        <v>0</v>
      </c>
      <c r="T309" s="17">
        <v>228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9">
        <v>594.51</v>
      </c>
      <c r="AD309" s="20">
        <v>132.26</v>
      </c>
      <c r="AE309" s="15">
        <v>1</v>
      </c>
      <c r="AF309" s="21">
        <v>778.77</v>
      </c>
      <c r="AG309" s="9">
        <v>139.72999999999999</v>
      </c>
      <c r="AH309" s="15">
        <v>0</v>
      </c>
      <c r="AI309" s="9">
        <v>181.23</v>
      </c>
      <c r="AJ309" s="9">
        <v>0</v>
      </c>
      <c r="AK309" s="15">
        <v>0</v>
      </c>
      <c r="AL309" s="9">
        <v>0</v>
      </c>
      <c r="AM309" s="15">
        <v>0</v>
      </c>
      <c r="AN309" s="15">
        <v>0</v>
      </c>
      <c r="AO309" s="9">
        <v>271.99</v>
      </c>
      <c r="AP309" s="9">
        <v>0</v>
      </c>
      <c r="AQ309" s="15">
        <v>0</v>
      </c>
      <c r="AR309" s="15">
        <v>0</v>
      </c>
      <c r="AS309" s="3">
        <f>DataMonth[[#This Row],[美团外卖 Meituan]]+DataMonth[[#This Row],[饿了么外卖 Eleme]]+DataMonth[[#This Row],[食派士 Sherpas]]+DataMonth[[#This Row],[小程序支付 Mini App]]</f>
        <v>1601.28</v>
      </c>
      <c r="AT309" s="3">
        <f>DataMonth[[#This Row],[实收营业额]]-DataMonth[[#This Row],[ELE, MT, X]]</f>
        <v>142</v>
      </c>
      <c r="AU309" s="2">
        <f>DataMonth[[#This Row],[实收营业额]]-DataMonth[[#This Row],[In Store]]</f>
        <v>1601.28</v>
      </c>
    </row>
    <row r="310" spans="1:47" ht="16" x14ac:dyDescent="0.2">
      <c r="A310" s="8">
        <v>44374</v>
      </c>
      <c r="B310" s="3" t="s">
        <v>48</v>
      </c>
      <c r="C310" s="3">
        <v>25</v>
      </c>
      <c r="D310" s="3">
        <v>2510</v>
      </c>
      <c r="E310" s="15">
        <v>1798.42</v>
      </c>
      <c r="F310" s="3">
        <v>1798.42</v>
      </c>
      <c r="G310" s="15">
        <v>0</v>
      </c>
      <c r="H310" s="15">
        <v>0</v>
      </c>
      <c r="I310" s="3">
        <v>25</v>
      </c>
      <c r="J310" s="3">
        <v>71.94</v>
      </c>
      <c r="K310" s="3">
        <v>0</v>
      </c>
      <c r="L310" s="3">
        <v>0</v>
      </c>
      <c r="M310" s="3">
        <v>0</v>
      </c>
      <c r="N310" s="3">
        <v>0</v>
      </c>
      <c r="O310" s="16">
        <v>0</v>
      </c>
      <c r="P310" s="3">
        <v>0</v>
      </c>
      <c r="Q310" s="3">
        <v>0</v>
      </c>
      <c r="R310" s="3">
        <v>0</v>
      </c>
      <c r="S310" s="3">
        <v>0</v>
      </c>
      <c r="T310" s="5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6">
        <v>1376.67</v>
      </c>
      <c r="AD310" s="20">
        <v>302.33</v>
      </c>
      <c r="AE310" s="15">
        <v>0.5</v>
      </c>
      <c r="AF310" s="7">
        <v>421.75</v>
      </c>
      <c r="AG310" s="3">
        <v>90.25</v>
      </c>
      <c r="AH310" s="15">
        <v>0</v>
      </c>
      <c r="AI310" s="3">
        <v>318.5</v>
      </c>
      <c r="AJ310" s="3">
        <v>0</v>
      </c>
      <c r="AK310" s="15">
        <v>0</v>
      </c>
      <c r="AL310" s="3">
        <v>0</v>
      </c>
      <c r="AM310" s="15">
        <v>0</v>
      </c>
      <c r="AN310" s="15">
        <v>0</v>
      </c>
      <c r="AO310" s="3">
        <v>392.58</v>
      </c>
      <c r="AP310" s="3">
        <v>0</v>
      </c>
      <c r="AQ310" s="15">
        <v>0</v>
      </c>
      <c r="AR310" s="15">
        <v>0</v>
      </c>
      <c r="AS310" s="3">
        <f>DataMonth[[#This Row],[美团外卖 Meituan]]+DataMonth[[#This Row],[饿了么外卖 Eleme]]+DataMonth[[#This Row],[食派士 Sherpas]]+DataMonth[[#This Row],[小程序支付 Mini App]]</f>
        <v>1798.42</v>
      </c>
      <c r="AT310" s="3">
        <f>DataMonth[[#This Row],[实收营业额]]-DataMonth[[#This Row],[ELE, MT, X]]</f>
        <v>0</v>
      </c>
      <c r="AU310" s="2">
        <f>DataMonth[[#This Row],[实收营业额]]-DataMonth[[#This Row],[In Store]]</f>
        <v>1798.42</v>
      </c>
    </row>
    <row r="311" spans="1:47" ht="16" x14ac:dyDescent="0.2">
      <c r="A311" s="14">
        <v>44374</v>
      </c>
      <c r="B311" s="9" t="s">
        <v>49</v>
      </c>
      <c r="C311" s="9">
        <v>93</v>
      </c>
      <c r="D311" s="9">
        <v>8094</v>
      </c>
      <c r="E311" s="15">
        <v>6771.79</v>
      </c>
      <c r="F311" s="9">
        <v>6771.79</v>
      </c>
      <c r="G311" s="15">
        <v>0</v>
      </c>
      <c r="H311" s="15">
        <v>35</v>
      </c>
      <c r="I311" s="9">
        <v>93</v>
      </c>
      <c r="J311" s="9">
        <v>72.81</v>
      </c>
      <c r="K311" s="9">
        <v>130</v>
      </c>
      <c r="L311" s="9">
        <v>0</v>
      </c>
      <c r="M311" s="9">
        <v>1589</v>
      </c>
      <c r="N311" s="9">
        <v>1302</v>
      </c>
      <c r="O311" s="16">
        <v>287</v>
      </c>
      <c r="P311" s="9">
        <v>1033</v>
      </c>
      <c r="Q311" s="9">
        <v>0</v>
      </c>
      <c r="R311" s="9">
        <v>0</v>
      </c>
      <c r="S311" s="3">
        <v>0</v>
      </c>
      <c r="T311" s="17">
        <v>599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9">
        <v>2525.9499999999998</v>
      </c>
      <c r="AD311" s="20">
        <v>555.04999999999995</v>
      </c>
      <c r="AE311" s="15">
        <v>3</v>
      </c>
      <c r="AF311" s="21">
        <v>894.84</v>
      </c>
      <c r="AG311" s="9">
        <v>193.16</v>
      </c>
      <c r="AH311" s="15">
        <v>0</v>
      </c>
      <c r="AI311" s="9">
        <v>571</v>
      </c>
      <c r="AJ311" s="9">
        <v>0</v>
      </c>
      <c r="AK311" s="15">
        <v>0</v>
      </c>
      <c r="AL311" s="9">
        <v>0</v>
      </c>
      <c r="AM311" s="15">
        <v>0</v>
      </c>
      <c r="AN311" s="15">
        <v>0</v>
      </c>
      <c r="AO311" s="9">
        <v>748.21</v>
      </c>
      <c r="AP311" s="9">
        <v>0</v>
      </c>
      <c r="AQ311" s="15">
        <v>0</v>
      </c>
      <c r="AR311" s="15">
        <v>0</v>
      </c>
      <c r="AS311" s="3">
        <f>DataMonth[[#This Row],[美团外卖 Meituan]]+DataMonth[[#This Row],[饿了么外卖 Eleme]]+DataMonth[[#This Row],[食派士 Sherpas]]+DataMonth[[#This Row],[小程序支付 Mini App]]</f>
        <v>4306.79</v>
      </c>
      <c r="AT311" s="3">
        <f>DataMonth[[#This Row],[实收营业额]]-DataMonth[[#This Row],[ELE, MT, X]]</f>
        <v>2465</v>
      </c>
      <c r="AU311" s="2">
        <f>DataMonth[[#This Row],[实收营业额]]-DataMonth[[#This Row],[In Store]]</f>
        <v>4306.79</v>
      </c>
    </row>
    <row r="312" spans="1:47" ht="16" x14ac:dyDescent="0.2">
      <c r="A312" s="8">
        <v>44374</v>
      </c>
      <c r="B312" s="3" t="s">
        <v>50</v>
      </c>
      <c r="C312" s="3">
        <v>62</v>
      </c>
      <c r="D312" s="3">
        <v>5021.83</v>
      </c>
      <c r="E312" s="15">
        <v>3793.72</v>
      </c>
      <c r="F312" s="3">
        <v>3793.72</v>
      </c>
      <c r="G312" s="15">
        <v>0</v>
      </c>
      <c r="H312" s="15">
        <v>11</v>
      </c>
      <c r="I312" s="3">
        <v>61</v>
      </c>
      <c r="J312" s="3">
        <v>62.19</v>
      </c>
      <c r="K312" s="3">
        <v>0</v>
      </c>
      <c r="L312" s="3">
        <v>0</v>
      </c>
      <c r="M312" s="3">
        <v>227</v>
      </c>
      <c r="N312" s="3">
        <v>98</v>
      </c>
      <c r="O312" s="16">
        <v>129</v>
      </c>
      <c r="P312" s="3">
        <v>274</v>
      </c>
      <c r="Q312" s="3">
        <v>48</v>
      </c>
      <c r="R312" s="3">
        <v>48</v>
      </c>
      <c r="S312" s="3">
        <v>0</v>
      </c>
      <c r="T312" s="5">
        <v>218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6">
        <v>2634.06</v>
      </c>
      <c r="AD312" s="20">
        <v>618.44000000000005</v>
      </c>
      <c r="AE312" s="15">
        <v>2</v>
      </c>
      <c r="AF312" s="7">
        <v>392.66</v>
      </c>
      <c r="AG312" s="3">
        <v>89.17</v>
      </c>
      <c r="AH312" s="15">
        <v>0</v>
      </c>
      <c r="AI312" s="3">
        <v>469.5</v>
      </c>
      <c r="AJ312" s="3">
        <v>49</v>
      </c>
      <c r="AK312" s="15">
        <v>0</v>
      </c>
      <c r="AL312" s="3">
        <v>0</v>
      </c>
      <c r="AM312" s="15">
        <v>0</v>
      </c>
      <c r="AN312" s="15">
        <v>0</v>
      </c>
      <c r="AO312" s="3">
        <v>707.61</v>
      </c>
      <c r="AP312" s="3">
        <v>3</v>
      </c>
      <c r="AQ312" s="15">
        <v>0</v>
      </c>
      <c r="AR312" s="15">
        <v>0</v>
      </c>
      <c r="AS312" s="3">
        <f>DataMonth[[#This Row],[美团外卖 Meituan]]+DataMonth[[#This Row],[饿了么外卖 Eleme]]+DataMonth[[#This Row],[食派士 Sherpas]]+DataMonth[[#This Row],[小程序支付 Mini App]]</f>
        <v>3373.72</v>
      </c>
      <c r="AT312" s="3">
        <f>DataMonth[[#This Row],[实收营业额]]-DataMonth[[#This Row],[ELE, MT, X]]</f>
        <v>420</v>
      </c>
      <c r="AU312" s="2">
        <f>DataMonth[[#This Row],[实收营业额]]-DataMonth[[#This Row],[In Store]]</f>
        <v>3373.72</v>
      </c>
    </row>
    <row r="313" spans="1:47" ht="16" x14ac:dyDescent="0.2">
      <c r="A313" s="14">
        <v>44374</v>
      </c>
      <c r="B313" s="9" t="s">
        <v>51</v>
      </c>
      <c r="C313" s="9">
        <v>80</v>
      </c>
      <c r="D313" s="9">
        <v>6955.5</v>
      </c>
      <c r="E313" s="15">
        <v>5622.11</v>
      </c>
      <c r="F313" s="9">
        <v>5622.11</v>
      </c>
      <c r="G313" s="15">
        <v>0</v>
      </c>
      <c r="H313" s="15">
        <v>30</v>
      </c>
      <c r="I313" s="9">
        <v>80</v>
      </c>
      <c r="J313" s="9">
        <v>70.28</v>
      </c>
      <c r="K313" s="9">
        <v>93</v>
      </c>
      <c r="L313" s="9">
        <v>0</v>
      </c>
      <c r="M313" s="9">
        <v>1051</v>
      </c>
      <c r="N313" s="9">
        <v>999</v>
      </c>
      <c r="O313" s="16">
        <v>52</v>
      </c>
      <c r="P313" s="9">
        <v>593</v>
      </c>
      <c r="Q313" s="9">
        <v>0</v>
      </c>
      <c r="R313" s="9">
        <v>0</v>
      </c>
      <c r="S313" s="3">
        <v>0</v>
      </c>
      <c r="T313" s="17">
        <v>235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9">
        <v>2605.6</v>
      </c>
      <c r="AD313" s="20">
        <v>571.9</v>
      </c>
      <c r="AE313" s="15">
        <v>0</v>
      </c>
      <c r="AF313" s="21">
        <v>1044.51</v>
      </c>
      <c r="AG313" s="9">
        <v>221.99</v>
      </c>
      <c r="AH313" s="15">
        <v>0</v>
      </c>
      <c r="AI313" s="9">
        <v>484.5</v>
      </c>
      <c r="AJ313" s="9">
        <v>55</v>
      </c>
      <c r="AK313" s="15">
        <v>0</v>
      </c>
      <c r="AL313" s="9">
        <v>0</v>
      </c>
      <c r="AM313" s="15">
        <v>0</v>
      </c>
      <c r="AN313" s="15">
        <v>0</v>
      </c>
      <c r="AO313" s="9">
        <v>793.89</v>
      </c>
      <c r="AP313" s="9">
        <v>0</v>
      </c>
      <c r="AQ313" s="15">
        <v>0</v>
      </c>
      <c r="AR313" s="15">
        <v>0</v>
      </c>
      <c r="AS313" s="3">
        <f>DataMonth[[#This Row],[美团外卖 Meituan]]+DataMonth[[#This Row],[饿了么外卖 Eleme]]+DataMonth[[#This Row],[食派士 Sherpas]]+DataMonth[[#This Row],[小程序支付 Mini App]]</f>
        <v>3937.1099999999997</v>
      </c>
      <c r="AT313" s="3">
        <f>DataMonth[[#This Row],[实收营业额]]-DataMonth[[#This Row],[ELE, MT, X]]</f>
        <v>1685</v>
      </c>
      <c r="AU313" s="2">
        <f>DataMonth[[#This Row],[实收营业额]]-DataMonth[[#This Row],[In Store]]</f>
        <v>3937.1099999999997</v>
      </c>
    </row>
    <row r="314" spans="1:47" ht="16" x14ac:dyDescent="0.2">
      <c r="A314" s="8">
        <v>44374</v>
      </c>
      <c r="B314" s="3" t="s">
        <v>52</v>
      </c>
      <c r="C314" s="3">
        <v>79</v>
      </c>
      <c r="D314" s="3">
        <v>7691</v>
      </c>
      <c r="E314" s="15">
        <v>5829.93</v>
      </c>
      <c r="F314" s="3">
        <v>5829.93</v>
      </c>
      <c r="G314" s="15">
        <v>0</v>
      </c>
      <c r="H314" s="15">
        <v>6</v>
      </c>
      <c r="I314" s="3">
        <v>79</v>
      </c>
      <c r="J314" s="3">
        <v>73.8</v>
      </c>
      <c r="K314" s="3">
        <v>0</v>
      </c>
      <c r="L314" s="3">
        <v>0</v>
      </c>
      <c r="M314" s="3">
        <v>10</v>
      </c>
      <c r="N314" s="3">
        <v>10</v>
      </c>
      <c r="O314" s="16">
        <v>0</v>
      </c>
      <c r="P314" s="3">
        <v>49</v>
      </c>
      <c r="Q314" s="3">
        <v>0</v>
      </c>
      <c r="R314" s="3">
        <v>0</v>
      </c>
      <c r="S314" s="3">
        <v>0</v>
      </c>
      <c r="T314" s="5">
        <v>839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6">
        <v>3299.42</v>
      </c>
      <c r="AD314" s="20">
        <v>724.38</v>
      </c>
      <c r="AE314" s="15">
        <v>1</v>
      </c>
      <c r="AF314" s="7">
        <v>1632.51</v>
      </c>
      <c r="AG314" s="3">
        <v>350.99</v>
      </c>
      <c r="AH314" s="15">
        <v>0</v>
      </c>
      <c r="AI314" s="3">
        <v>784.7</v>
      </c>
      <c r="AJ314" s="3">
        <v>0</v>
      </c>
      <c r="AK314" s="15">
        <v>0</v>
      </c>
      <c r="AL314" s="3">
        <v>0</v>
      </c>
      <c r="AM314" s="15">
        <v>0</v>
      </c>
      <c r="AN314" s="15">
        <v>0</v>
      </c>
      <c r="AO314" s="3">
        <v>1075.3699999999999</v>
      </c>
      <c r="AP314" s="3">
        <v>0</v>
      </c>
      <c r="AQ314" s="15">
        <v>0</v>
      </c>
      <c r="AR314" s="15">
        <v>0</v>
      </c>
      <c r="AS314" s="3">
        <f>DataMonth[[#This Row],[美团外卖 Meituan]]+DataMonth[[#This Row],[饿了么外卖 Eleme]]+DataMonth[[#This Row],[食派士 Sherpas]]+DataMonth[[#This Row],[小程序支付 Mini App]]</f>
        <v>5770.93</v>
      </c>
      <c r="AT314" s="3">
        <f>DataMonth[[#This Row],[实收营业额]]-DataMonth[[#This Row],[ELE, MT, X]]</f>
        <v>59</v>
      </c>
      <c r="AU314" s="2">
        <f>DataMonth[[#This Row],[实收营业额]]-DataMonth[[#This Row],[In Store]]</f>
        <v>5770.93</v>
      </c>
    </row>
    <row r="315" spans="1:47" ht="16" x14ac:dyDescent="0.2">
      <c r="A315" s="14">
        <v>44374</v>
      </c>
      <c r="B315" s="9" t="s">
        <v>53</v>
      </c>
      <c r="C315" s="9">
        <v>82</v>
      </c>
      <c r="D315" s="9">
        <v>6932.5</v>
      </c>
      <c r="E315" s="15">
        <v>5563.59</v>
      </c>
      <c r="F315" s="9">
        <v>5563.59</v>
      </c>
      <c r="G315" s="15">
        <v>0</v>
      </c>
      <c r="H315" s="15">
        <v>22</v>
      </c>
      <c r="I315" s="9">
        <v>82</v>
      </c>
      <c r="J315" s="9">
        <v>67.849999999999994</v>
      </c>
      <c r="K315" s="9">
        <v>49</v>
      </c>
      <c r="L315" s="9">
        <v>0</v>
      </c>
      <c r="M315" s="9">
        <v>700</v>
      </c>
      <c r="N315" s="9">
        <v>606</v>
      </c>
      <c r="O315" s="16">
        <v>94</v>
      </c>
      <c r="P315" s="9">
        <v>493</v>
      </c>
      <c r="Q315" s="9">
        <v>221</v>
      </c>
      <c r="R315" s="9">
        <v>221</v>
      </c>
      <c r="S315" s="3">
        <v>0</v>
      </c>
      <c r="T315" s="17">
        <v>507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8">
        <v>0</v>
      </c>
      <c r="AA315" s="18">
        <v>0</v>
      </c>
      <c r="AB315" s="18">
        <v>0</v>
      </c>
      <c r="AC315" s="19">
        <v>1658.09</v>
      </c>
      <c r="AD315" s="20">
        <v>364.01</v>
      </c>
      <c r="AE315" s="15">
        <v>0.5</v>
      </c>
      <c r="AF315" s="21">
        <v>1935.5</v>
      </c>
      <c r="AG315" s="9">
        <v>408.8</v>
      </c>
      <c r="AH315" s="15">
        <v>0</v>
      </c>
      <c r="AI315" s="9">
        <v>595.6</v>
      </c>
      <c r="AJ315" s="9">
        <v>0</v>
      </c>
      <c r="AK315" s="15">
        <v>0</v>
      </c>
      <c r="AL315" s="9">
        <v>0</v>
      </c>
      <c r="AM315" s="15">
        <v>0</v>
      </c>
      <c r="AN315" s="15">
        <v>0</v>
      </c>
      <c r="AO315" s="9">
        <v>772.81</v>
      </c>
      <c r="AP315" s="9">
        <v>0</v>
      </c>
      <c r="AQ315" s="15">
        <v>0</v>
      </c>
      <c r="AR315" s="15">
        <v>0</v>
      </c>
      <c r="AS315" s="3">
        <f>DataMonth[[#This Row],[美团外卖 Meituan]]+DataMonth[[#This Row],[饿了么外卖 Eleme]]+DataMonth[[#This Row],[食派士 Sherpas]]+DataMonth[[#This Row],[小程序支付 Mini App]]</f>
        <v>4194.59</v>
      </c>
      <c r="AT315" s="3">
        <f>DataMonth[[#This Row],[实收营业额]]-DataMonth[[#This Row],[ELE, MT, X]]</f>
        <v>1369</v>
      </c>
      <c r="AU315" s="2">
        <f>DataMonth[[#This Row],[实收营业额]]-DataMonth[[#This Row],[In Store]]</f>
        <v>4194.59</v>
      </c>
    </row>
    <row r="316" spans="1:47" ht="16" x14ac:dyDescent="0.2">
      <c r="A316" s="8">
        <v>44374</v>
      </c>
      <c r="B316" s="3" t="s">
        <v>54</v>
      </c>
      <c r="C316" s="3">
        <v>73</v>
      </c>
      <c r="D316" s="3">
        <v>6300.5</v>
      </c>
      <c r="E316" s="15">
        <v>4714.6899999999996</v>
      </c>
      <c r="F316" s="3">
        <v>4714.6899999999996</v>
      </c>
      <c r="G316" s="15">
        <v>0</v>
      </c>
      <c r="H316" s="15">
        <v>26</v>
      </c>
      <c r="I316" s="3">
        <v>73</v>
      </c>
      <c r="J316" s="3">
        <v>64.58</v>
      </c>
      <c r="K316" s="3">
        <v>71</v>
      </c>
      <c r="L316" s="3">
        <v>0</v>
      </c>
      <c r="M316" s="3">
        <v>754</v>
      </c>
      <c r="N316" s="3">
        <v>754</v>
      </c>
      <c r="O316" s="16">
        <v>0</v>
      </c>
      <c r="P316" s="3">
        <v>399</v>
      </c>
      <c r="Q316" s="3">
        <v>0</v>
      </c>
      <c r="R316" s="3">
        <v>0</v>
      </c>
      <c r="S316" s="3">
        <v>0</v>
      </c>
      <c r="T316" s="5">
        <v>454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6">
        <v>2240.69</v>
      </c>
      <c r="AD316" s="20">
        <v>525.91</v>
      </c>
      <c r="AE316" s="15">
        <v>1</v>
      </c>
      <c r="AF316" s="7">
        <v>796</v>
      </c>
      <c r="AG316" s="3">
        <v>173</v>
      </c>
      <c r="AH316" s="15">
        <v>0</v>
      </c>
      <c r="AI316" s="3">
        <v>442.9</v>
      </c>
      <c r="AJ316" s="3">
        <v>443</v>
      </c>
      <c r="AK316" s="15">
        <v>0</v>
      </c>
      <c r="AL316" s="3">
        <v>0</v>
      </c>
      <c r="AM316" s="15">
        <v>0</v>
      </c>
      <c r="AN316" s="15">
        <v>0</v>
      </c>
      <c r="AO316" s="3">
        <v>698.91</v>
      </c>
      <c r="AP316" s="3">
        <v>0</v>
      </c>
      <c r="AQ316" s="15">
        <v>0</v>
      </c>
      <c r="AR316" s="15">
        <v>0</v>
      </c>
      <c r="AS316" s="3">
        <f>DataMonth[[#This Row],[美团外卖 Meituan]]+DataMonth[[#This Row],[饿了么外卖 Eleme]]+DataMonth[[#This Row],[食派士 Sherpas]]+DataMonth[[#This Row],[小程序支付 Mini App]]</f>
        <v>3490.69</v>
      </c>
      <c r="AT316" s="3">
        <f>DataMonth[[#This Row],[实收营业额]]-DataMonth[[#This Row],[ELE, MT, X]]</f>
        <v>1223.9999999999995</v>
      </c>
      <c r="AU316" s="2">
        <f>DataMonth[[#This Row],[实收营业额]]-DataMonth[[#This Row],[In Store]]</f>
        <v>3490.69</v>
      </c>
    </row>
    <row r="317" spans="1:47" ht="16" x14ac:dyDescent="0.2">
      <c r="A317" s="14">
        <v>44374</v>
      </c>
      <c r="B317" s="9" t="s">
        <v>55</v>
      </c>
      <c r="C317" s="9">
        <v>47</v>
      </c>
      <c r="D317" s="9">
        <v>4005</v>
      </c>
      <c r="E317" s="15">
        <v>3037.27</v>
      </c>
      <c r="F317" s="9">
        <v>3037.27</v>
      </c>
      <c r="G317" s="15">
        <v>0</v>
      </c>
      <c r="H317" s="15">
        <v>4</v>
      </c>
      <c r="I317" s="9">
        <v>47</v>
      </c>
      <c r="J317" s="9">
        <v>64.62</v>
      </c>
      <c r="K317" s="9">
        <v>0</v>
      </c>
      <c r="L317" s="9">
        <v>0</v>
      </c>
      <c r="M317" s="9">
        <v>0</v>
      </c>
      <c r="N317" s="9">
        <v>0</v>
      </c>
      <c r="O317" s="16">
        <v>0</v>
      </c>
      <c r="P317" s="9">
        <v>90</v>
      </c>
      <c r="Q317" s="9">
        <v>0</v>
      </c>
      <c r="R317" s="9">
        <v>0</v>
      </c>
      <c r="S317" s="3">
        <v>0</v>
      </c>
      <c r="T317" s="17">
        <v>298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9">
        <v>1955.84</v>
      </c>
      <c r="AD317" s="20">
        <v>458.86</v>
      </c>
      <c r="AE317" s="15">
        <v>0</v>
      </c>
      <c r="AF317" s="21">
        <v>693.43</v>
      </c>
      <c r="AG317" s="9">
        <v>149.07</v>
      </c>
      <c r="AH317" s="15">
        <v>0</v>
      </c>
      <c r="AI317" s="9">
        <v>359.8</v>
      </c>
      <c r="AJ317" s="9">
        <v>0</v>
      </c>
      <c r="AK317" s="15">
        <v>0</v>
      </c>
      <c r="AL317" s="9">
        <v>0</v>
      </c>
      <c r="AM317" s="15">
        <v>0</v>
      </c>
      <c r="AN317" s="15">
        <v>0</v>
      </c>
      <c r="AO317" s="9">
        <v>607.92999999999995</v>
      </c>
      <c r="AP317" s="9">
        <v>0</v>
      </c>
      <c r="AQ317" s="15">
        <v>0</v>
      </c>
      <c r="AR317" s="15">
        <v>0</v>
      </c>
      <c r="AS317" s="3">
        <f>DataMonth[[#This Row],[美团外卖 Meituan]]+DataMonth[[#This Row],[饿了么外卖 Eleme]]+DataMonth[[#This Row],[食派士 Sherpas]]+DataMonth[[#This Row],[小程序支付 Mini App]]</f>
        <v>2947.27</v>
      </c>
      <c r="AT317" s="3">
        <f>DataMonth[[#This Row],[实收营业额]]-DataMonth[[#This Row],[ELE, MT, X]]</f>
        <v>90</v>
      </c>
      <c r="AU317" s="2">
        <f>DataMonth[[#This Row],[实收营业额]]-DataMonth[[#This Row],[In Store]]</f>
        <v>2947.27</v>
      </c>
    </row>
    <row r="318" spans="1:47" ht="16" x14ac:dyDescent="0.2">
      <c r="A318" s="14">
        <v>44373</v>
      </c>
      <c r="B318" s="9" t="s">
        <v>47</v>
      </c>
      <c r="C318" s="9">
        <v>37</v>
      </c>
      <c r="D318" s="9">
        <v>3274.5</v>
      </c>
      <c r="E318" s="15">
        <v>2409.2199999999998</v>
      </c>
      <c r="F318" s="9">
        <v>2409.2199999999998</v>
      </c>
      <c r="G318" s="15">
        <v>0</v>
      </c>
      <c r="H318" s="15">
        <v>3</v>
      </c>
      <c r="I318" s="9">
        <v>37</v>
      </c>
      <c r="J318" s="9">
        <v>65.11</v>
      </c>
      <c r="K318" s="9">
        <v>0</v>
      </c>
      <c r="L318" s="9">
        <v>0</v>
      </c>
      <c r="M318" s="9">
        <v>213</v>
      </c>
      <c r="N318" s="9">
        <v>213</v>
      </c>
      <c r="O318" s="16">
        <v>0</v>
      </c>
      <c r="P318" s="9">
        <v>0</v>
      </c>
      <c r="Q318" s="9">
        <v>0</v>
      </c>
      <c r="R318" s="9">
        <v>0</v>
      </c>
      <c r="S318" s="3">
        <v>0</v>
      </c>
      <c r="T318" s="17">
        <v>0</v>
      </c>
      <c r="U318" s="18">
        <v>0</v>
      </c>
      <c r="V318" s="18">
        <v>0</v>
      </c>
      <c r="W318" s="18">
        <v>0</v>
      </c>
      <c r="X318" s="18">
        <v>0</v>
      </c>
      <c r="Y318" s="18">
        <v>0</v>
      </c>
      <c r="Z318" s="18">
        <v>0</v>
      </c>
      <c r="AA318" s="18">
        <v>0</v>
      </c>
      <c r="AB318" s="18">
        <v>0</v>
      </c>
      <c r="AC318" s="19">
        <v>1599.37</v>
      </c>
      <c r="AD318" s="20">
        <v>354.92</v>
      </c>
      <c r="AE318" s="15">
        <v>0.5</v>
      </c>
      <c r="AF318" s="21">
        <v>596.85</v>
      </c>
      <c r="AG318" s="9">
        <v>128.65</v>
      </c>
      <c r="AH318" s="15">
        <v>0</v>
      </c>
      <c r="AI318" s="9">
        <v>381.21</v>
      </c>
      <c r="AJ318" s="9">
        <v>0</v>
      </c>
      <c r="AK318" s="15">
        <v>0</v>
      </c>
      <c r="AL318" s="9">
        <v>0</v>
      </c>
      <c r="AM318" s="15">
        <v>0</v>
      </c>
      <c r="AN318" s="15">
        <v>0</v>
      </c>
      <c r="AO318" s="9">
        <v>483.57</v>
      </c>
      <c r="AP318" s="9">
        <v>0</v>
      </c>
      <c r="AQ318" s="15">
        <v>0</v>
      </c>
      <c r="AR318" s="15">
        <v>0</v>
      </c>
      <c r="AS318" s="3">
        <f>DataMonth[[#This Row],[美团外卖 Meituan]]+DataMonth[[#This Row],[饿了么外卖 Eleme]]+DataMonth[[#This Row],[食派士 Sherpas]]+DataMonth[[#This Row],[小程序支付 Mini App]]</f>
        <v>2196.2199999999998</v>
      </c>
      <c r="AT318" s="3">
        <f>DataMonth[[#This Row],[实收营业额]]-DataMonth[[#This Row],[ELE, MT, X]]</f>
        <v>213</v>
      </c>
      <c r="AU318" s="2">
        <f>DataMonth[[#This Row],[实收营业额]]-DataMonth[[#This Row],[In Store]]</f>
        <v>2196.2199999999998</v>
      </c>
    </row>
    <row r="319" spans="1:47" ht="16" x14ac:dyDescent="0.2">
      <c r="A319" s="8">
        <v>44373</v>
      </c>
      <c r="B319" s="3" t="s">
        <v>48</v>
      </c>
      <c r="C319" s="3">
        <v>31</v>
      </c>
      <c r="D319" s="3">
        <v>2668.5</v>
      </c>
      <c r="E319" s="15">
        <v>1998.7</v>
      </c>
      <c r="F319" s="3">
        <v>1998.7</v>
      </c>
      <c r="G319" s="15">
        <v>0</v>
      </c>
      <c r="H319" s="15">
        <v>3</v>
      </c>
      <c r="I319" s="3">
        <v>31</v>
      </c>
      <c r="J319" s="3">
        <v>64.47</v>
      </c>
      <c r="K319" s="3">
        <v>0</v>
      </c>
      <c r="L319" s="3">
        <v>0</v>
      </c>
      <c r="M319" s="3">
        <v>0</v>
      </c>
      <c r="N319" s="3">
        <v>0</v>
      </c>
      <c r="O319" s="16">
        <v>0</v>
      </c>
      <c r="P319" s="3">
        <v>0</v>
      </c>
      <c r="Q319" s="3">
        <v>0</v>
      </c>
      <c r="R319" s="3">
        <v>0</v>
      </c>
      <c r="S319" s="3">
        <v>0</v>
      </c>
      <c r="T319" s="5">
        <v>400</v>
      </c>
      <c r="U319" s="18">
        <v>0</v>
      </c>
      <c r="V319" s="18">
        <v>0</v>
      </c>
      <c r="W319" s="18">
        <v>0</v>
      </c>
      <c r="X319" s="18">
        <v>0</v>
      </c>
      <c r="Y319" s="18">
        <v>0</v>
      </c>
      <c r="Z319" s="18">
        <v>0</v>
      </c>
      <c r="AA319" s="18">
        <v>0</v>
      </c>
      <c r="AB319" s="18">
        <v>0</v>
      </c>
      <c r="AC319" s="6">
        <v>1136.18</v>
      </c>
      <c r="AD319" s="20">
        <v>249.42</v>
      </c>
      <c r="AE319" s="15">
        <v>0</v>
      </c>
      <c r="AF319" s="7">
        <v>462.52</v>
      </c>
      <c r="AG319" s="3">
        <v>98.48</v>
      </c>
      <c r="AH319" s="15">
        <v>0</v>
      </c>
      <c r="AI319" s="3">
        <v>251.9</v>
      </c>
      <c r="AJ319" s="3">
        <v>70</v>
      </c>
      <c r="AK319" s="15">
        <v>0</v>
      </c>
      <c r="AL319" s="3">
        <v>0</v>
      </c>
      <c r="AM319" s="15">
        <v>0</v>
      </c>
      <c r="AN319" s="15">
        <v>0</v>
      </c>
      <c r="AO319" s="3">
        <v>347.9</v>
      </c>
      <c r="AP319" s="3">
        <v>0</v>
      </c>
      <c r="AQ319" s="15">
        <v>0</v>
      </c>
      <c r="AR319" s="15">
        <v>0</v>
      </c>
      <c r="AS319" s="3">
        <f>DataMonth[[#This Row],[美团外卖 Meituan]]+DataMonth[[#This Row],[饿了么外卖 Eleme]]+DataMonth[[#This Row],[食派士 Sherpas]]+DataMonth[[#This Row],[小程序支付 Mini App]]</f>
        <v>1998.7</v>
      </c>
      <c r="AT319" s="3">
        <f>DataMonth[[#This Row],[实收营业额]]-DataMonth[[#This Row],[ELE, MT, X]]</f>
        <v>0</v>
      </c>
      <c r="AU319" s="2">
        <f>DataMonth[[#This Row],[实收营业额]]-DataMonth[[#This Row],[In Store]]</f>
        <v>1998.7</v>
      </c>
    </row>
    <row r="320" spans="1:47" ht="16" x14ac:dyDescent="0.2">
      <c r="A320" s="14">
        <v>44373</v>
      </c>
      <c r="B320" s="9" t="s">
        <v>49</v>
      </c>
      <c r="C320" s="9">
        <v>100</v>
      </c>
      <c r="D320" s="9">
        <v>8721</v>
      </c>
      <c r="E320" s="15">
        <v>7313.07</v>
      </c>
      <c r="F320" s="9">
        <v>7313.07</v>
      </c>
      <c r="G320" s="15">
        <v>0</v>
      </c>
      <c r="H320" s="15">
        <v>53</v>
      </c>
      <c r="I320" s="9">
        <v>100</v>
      </c>
      <c r="J320" s="9">
        <v>73.13</v>
      </c>
      <c r="K320" s="9">
        <v>87</v>
      </c>
      <c r="L320" s="9">
        <v>0</v>
      </c>
      <c r="M320" s="9">
        <v>1935</v>
      </c>
      <c r="N320" s="9">
        <v>1798</v>
      </c>
      <c r="O320" s="16">
        <v>137</v>
      </c>
      <c r="P320" s="9">
        <v>1125</v>
      </c>
      <c r="Q320" s="9">
        <v>0</v>
      </c>
      <c r="R320" s="9">
        <v>0</v>
      </c>
      <c r="S320" s="3">
        <v>0</v>
      </c>
      <c r="T320" s="17">
        <v>821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0</v>
      </c>
      <c r="AA320" s="18">
        <v>0</v>
      </c>
      <c r="AB320" s="18">
        <v>0</v>
      </c>
      <c r="AC320" s="19">
        <v>2323.5</v>
      </c>
      <c r="AD320" s="20">
        <v>510.4</v>
      </c>
      <c r="AE320" s="15">
        <v>2</v>
      </c>
      <c r="AF320" s="21">
        <v>1021.57</v>
      </c>
      <c r="AG320" s="9">
        <v>220.63</v>
      </c>
      <c r="AH320" s="15">
        <v>0</v>
      </c>
      <c r="AI320" s="9">
        <v>567.9</v>
      </c>
      <c r="AJ320" s="9">
        <v>107</v>
      </c>
      <c r="AK320" s="15">
        <v>0</v>
      </c>
      <c r="AL320" s="9">
        <v>0</v>
      </c>
      <c r="AM320" s="15">
        <v>0</v>
      </c>
      <c r="AN320" s="15">
        <v>0</v>
      </c>
      <c r="AO320" s="9">
        <v>731.03</v>
      </c>
      <c r="AP320" s="9">
        <v>0</v>
      </c>
      <c r="AQ320" s="15">
        <v>0</v>
      </c>
      <c r="AR320" s="15">
        <v>0</v>
      </c>
      <c r="AS320" s="3">
        <f>DataMonth[[#This Row],[美团外卖 Meituan]]+DataMonth[[#This Row],[饿了么外卖 Eleme]]+DataMonth[[#This Row],[食派士 Sherpas]]+DataMonth[[#This Row],[小程序支付 Mini App]]</f>
        <v>4303.07</v>
      </c>
      <c r="AT320" s="3">
        <f>DataMonth[[#This Row],[实收营业额]]-DataMonth[[#This Row],[ELE, MT, X]]</f>
        <v>3010</v>
      </c>
      <c r="AU320" s="2">
        <f>DataMonth[[#This Row],[实收营业额]]-DataMonth[[#This Row],[In Store]]</f>
        <v>4303.07</v>
      </c>
    </row>
    <row r="321" spans="1:47" ht="16" x14ac:dyDescent="0.2">
      <c r="A321" s="8">
        <v>44373</v>
      </c>
      <c r="B321" s="3" t="s">
        <v>50</v>
      </c>
      <c r="C321" s="3">
        <v>48</v>
      </c>
      <c r="D321" s="3">
        <v>4042</v>
      </c>
      <c r="E321" s="15">
        <v>3132.6</v>
      </c>
      <c r="F321" s="3">
        <v>3132.6</v>
      </c>
      <c r="G321" s="15">
        <v>0</v>
      </c>
      <c r="H321" s="15">
        <v>11</v>
      </c>
      <c r="I321" s="3">
        <v>48</v>
      </c>
      <c r="J321" s="3">
        <v>65.260000000000005</v>
      </c>
      <c r="K321" s="3">
        <v>52</v>
      </c>
      <c r="L321" s="3">
        <v>0</v>
      </c>
      <c r="M321" s="3">
        <v>184</v>
      </c>
      <c r="N321" s="3">
        <v>184</v>
      </c>
      <c r="O321" s="16">
        <v>0</v>
      </c>
      <c r="P321" s="3">
        <v>421</v>
      </c>
      <c r="Q321" s="3">
        <v>0</v>
      </c>
      <c r="R321" s="3">
        <v>0</v>
      </c>
      <c r="S321" s="3">
        <v>0</v>
      </c>
      <c r="T321" s="5">
        <v>74</v>
      </c>
      <c r="U321" s="18">
        <v>0</v>
      </c>
      <c r="V321" s="18">
        <v>0</v>
      </c>
      <c r="W321" s="18">
        <v>0</v>
      </c>
      <c r="X321" s="18">
        <v>0</v>
      </c>
      <c r="Y321" s="18">
        <v>0</v>
      </c>
      <c r="Z321" s="18">
        <v>0</v>
      </c>
      <c r="AA321" s="18">
        <v>0</v>
      </c>
      <c r="AB321" s="18">
        <v>0</v>
      </c>
      <c r="AC321" s="6">
        <v>1974.65</v>
      </c>
      <c r="AD321" s="20">
        <v>463.25</v>
      </c>
      <c r="AE321" s="15">
        <v>0</v>
      </c>
      <c r="AF321" s="7">
        <v>426.95</v>
      </c>
      <c r="AG321" s="3">
        <v>89.05</v>
      </c>
      <c r="AH321" s="15">
        <v>0</v>
      </c>
      <c r="AI321" s="3">
        <v>357.1</v>
      </c>
      <c r="AJ321" s="3">
        <v>0</v>
      </c>
      <c r="AK321" s="15">
        <v>0</v>
      </c>
      <c r="AL321" s="3">
        <v>0</v>
      </c>
      <c r="AM321" s="15">
        <v>0</v>
      </c>
      <c r="AN321" s="15">
        <v>0</v>
      </c>
      <c r="AO321" s="3">
        <v>552.29999999999995</v>
      </c>
      <c r="AP321" s="3">
        <v>0</v>
      </c>
      <c r="AQ321" s="15">
        <v>0</v>
      </c>
      <c r="AR321" s="15">
        <v>0</v>
      </c>
      <c r="AS321" s="3">
        <f>DataMonth[[#This Row],[美团外卖 Meituan]]+DataMonth[[#This Row],[饿了么外卖 Eleme]]+DataMonth[[#This Row],[食派士 Sherpas]]+DataMonth[[#This Row],[小程序支付 Mini App]]</f>
        <v>2475.6</v>
      </c>
      <c r="AT321" s="3">
        <f>DataMonth[[#This Row],[实收营业额]]-DataMonth[[#This Row],[ELE, MT, X]]</f>
        <v>657</v>
      </c>
      <c r="AU321" s="2">
        <f>DataMonth[[#This Row],[实收营业额]]-DataMonth[[#This Row],[In Store]]</f>
        <v>2475.6</v>
      </c>
    </row>
    <row r="322" spans="1:47" ht="16" x14ac:dyDescent="0.2">
      <c r="A322" s="14">
        <v>44373</v>
      </c>
      <c r="B322" s="9" t="s">
        <v>51</v>
      </c>
      <c r="C322" s="9">
        <v>55</v>
      </c>
      <c r="D322" s="9">
        <v>5313</v>
      </c>
      <c r="E322" s="15">
        <v>4322.92</v>
      </c>
      <c r="F322" s="9">
        <v>4322.92</v>
      </c>
      <c r="G322" s="15">
        <v>0</v>
      </c>
      <c r="H322" s="15">
        <v>22</v>
      </c>
      <c r="I322" s="9">
        <v>55</v>
      </c>
      <c r="J322" s="9">
        <v>78.599999999999994</v>
      </c>
      <c r="K322" s="9">
        <v>0</v>
      </c>
      <c r="L322" s="9">
        <v>0</v>
      </c>
      <c r="M322" s="9">
        <v>593</v>
      </c>
      <c r="N322" s="9">
        <v>542</v>
      </c>
      <c r="O322" s="16">
        <v>51</v>
      </c>
      <c r="P322" s="9">
        <v>723</v>
      </c>
      <c r="Q322" s="9">
        <v>0</v>
      </c>
      <c r="R322" s="9">
        <v>0</v>
      </c>
      <c r="S322" s="3">
        <v>0</v>
      </c>
      <c r="T322" s="17">
        <v>134</v>
      </c>
      <c r="U322" s="18">
        <v>0</v>
      </c>
      <c r="V322" s="18">
        <v>0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0</v>
      </c>
      <c r="AC322" s="19">
        <v>1875.55</v>
      </c>
      <c r="AD322" s="20">
        <v>411.65</v>
      </c>
      <c r="AE322" s="15">
        <v>0</v>
      </c>
      <c r="AF322" s="21">
        <v>997.37</v>
      </c>
      <c r="AG322" s="9">
        <v>210.13</v>
      </c>
      <c r="AH322" s="15">
        <v>0</v>
      </c>
      <c r="AI322" s="9">
        <v>319.3</v>
      </c>
      <c r="AJ322" s="9">
        <v>49</v>
      </c>
      <c r="AK322" s="15">
        <v>0</v>
      </c>
      <c r="AL322" s="9">
        <v>0</v>
      </c>
      <c r="AM322" s="15">
        <v>0</v>
      </c>
      <c r="AN322" s="15">
        <v>0</v>
      </c>
      <c r="AO322" s="9">
        <v>621.78</v>
      </c>
      <c r="AP322" s="9">
        <v>0</v>
      </c>
      <c r="AQ322" s="15">
        <v>0</v>
      </c>
      <c r="AR322" s="15">
        <v>0</v>
      </c>
      <c r="AS322" s="3">
        <f>DataMonth[[#This Row],[美团外卖 Meituan]]+DataMonth[[#This Row],[饿了么外卖 Eleme]]+DataMonth[[#This Row],[食派士 Sherpas]]+DataMonth[[#This Row],[小程序支付 Mini App]]</f>
        <v>3057.92</v>
      </c>
      <c r="AT322" s="3">
        <f>DataMonth[[#This Row],[实收营业额]]-DataMonth[[#This Row],[ELE, MT, X]]</f>
        <v>1265</v>
      </c>
      <c r="AU322" s="2">
        <f>DataMonth[[#This Row],[实收营业额]]-DataMonth[[#This Row],[In Store]]</f>
        <v>3057.92</v>
      </c>
    </row>
    <row r="323" spans="1:47" ht="16" x14ac:dyDescent="0.2">
      <c r="A323" s="8">
        <v>44373</v>
      </c>
      <c r="B323" s="3" t="s">
        <v>52</v>
      </c>
      <c r="C323" s="3">
        <v>98</v>
      </c>
      <c r="D323" s="3">
        <v>8654</v>
      </c>
      <c r="E323" s="15">
        <v>6522.84</v>
      </c>
      <c r="F323" s="3">
        <v>6522.84</v>
      </c>
      <c r="G323" s="15">
        <v>0</v>
      </c>
      <c r="H323" s="15">
        <v>14</v>
      </c>
      <c r="I323" s="3">
        <v>96</v>
      </c>
      <c r="J323" s="3">
        <v>67.95</v>
      </c>
      <c r="K323" s="3">
        <v>49</v>
      </c>
      <c r="L323" s="3">
        <v>0</v>
      </c>
      <c r="M323" s="3">
        <v>482</v>
      </c>
      <c r="N323" s="3">
        <v>335</v>
      </c>
      <c r="O323" s="16">
        <v>147</v>
      </c>
      <c r="P323" s="3">
        <v>216</v>
      </c>
      <c r="Q323" s="3">
        <v>0</v>
      </c>
      <c r="R323" s="3">
        <v>0</v>
      </c>
      <c r="S323" s="3">
        <v>0</v>
      </c>
      <c r="T323" s="5">
        <v>345</v>
      </c>
      <c r="U323" s="18">
        <v>0</v>
      </c>
      <c r="V323" s="18">
        <v>0</v>
      </c>
      <c r="W323" s="18">
        <v>0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6">
        <v>3584.24</v>
      </c>
      <c r="AD323" s="20">
        <v>788.56</v>
      </c>
      <c r="AE323" s="15">
        <v>1.5</v>
      </c>
      <c r="AF323" s="7">
        <v>1846.6</v>
      </c>
      <c r="AG323" s="3">
        <v>397.4</v>
      </c>
      <c r="AH323" s="15">
        <v>0</v>
      </c>
      <c r="AI323" s="3">
        <v>943.7</v>
      </c>
      <c r="AJ323" s="3">
        <v>0</v>
      </c>
      <c r="AK323" s="15">
        <v>0</v>
      </c>
      <c r="AL323" s="3">
        <v>0</v>
      </c>
      <c r="AM323" s="15">
        <v>0</v>
      </c>
      <c r="AN323" s="15">
        <v>0</v>
      </c>
      <c r="AO323" s="3">
        <v>1185.96</v>
      </c>
      <c r="AP323" s="3">
        <v>0</v>
      </c>
      <c r="AQ323" s="15">
        <v>0</v>
      </c>
      <c r="AR323" s="15">
        <v>0</v>
      </c>
      <c r="AS323" s="3">
        <f>DataMonth[[#This Row],[美团外卖 Meituan]]+DataMonth[[#This Row],[饿了么外卖 Eleme]]+DataMonth[[#This Row],[食派士 Sherpas]]+DataMonth[[#This Row],[小程序支付 Mini App]]</f>
        <v>5922.84</v>
      </c>
      <c r="AT323" s="3">
        <f>DataMonth[[#This Row],[实收营业额]]-DataMonth[[#This Row],[ELE, MT, X]]</f>
        <v>600</v>
      </c>
      <c r="AU323" s="2">
        <f>DataMonth[[#This Row],[实收营业额]]-DataMonth[[#This Row],[In Store]]</f>
        <v>5922.84</v>
      </c>
    </row>
    <row r="324" spans="1:47" ht="16" x14ac:dyDescent="0.2">
      <c r="A324" s="14">
        <v>44373</v>
      </c>
      <c r="B324" s="9" t="s">
        <v>53</v>
      </c>
      <c r="C324" s="9">
        <v>63</v>
      </c>
      <c r="D324" s="9">
        <v>5077.5</v>
      </c>
      <c r="E324" s="15">
        <v>3985.42</v>
      </c>
      <c r="F324" s="9">
        <v>3985.42</v>
      </c>
      <c r="G324" s="15">
        <v>0</v>
      </c>
      <c r="H324" s="15">
        <v>15</v>
      </c>
      <c r="I324" s="9">
        <v>63</v>
      </c>
      <c r="J324" s="9">
        <v>63.26</v>
      </c>
      <c r="K324" s="9">
        <v>0</v>
      </c>
      <c r="L324" s="9">
        <v>0</v>
      </c>
      <c r="M324" s="9">
        <v>450</v>
      </c>
      <c r="N324" s="9">
        <v>450</v>
      </c>
      <c r="O324" s="16">
        <v>0</v>
      </c>
      <c r="P324" s="9">
        <v>325</v>
      </c>
      <c r="Q324" s="9">
        <v>0</v>
      </c>
      <c r="R324" s="9">
        <v>0</v>
      </c>
      <c r="S324" s="3">
        <v>0</v>
      </c>
      <c r="T324" s="17">
        <v>277</v>
      </c>
      <c r="U324" s="18">
        <v>0</v>
      </c>
      <c r="V324" s="18">
        <v>0</v>
      </c>
      <c r="W324" s="18">
        <v>0</v>
      </c>
      <c r="X324" s="18">
        <v>0</v>
      </c>
      <c r="Y324" s="18">
        <v>0</v>
      </c>
      <c r="Z324" s="18">
        <v>0</v>
      </c>
      <c r="AA324" s="18">
        <v>0</v>
      </c>
      <c r="AB324" s="18">
        <v>0</v>
      </c>
      <c r="AC324" s="19">
        <v>1515.23</v>
      </c>
      <c r="AD324" s="20">
        <v>332.77</v>
      </c>
      <c r="AE324" s="15">
        <v>1</v>
      </c>
      <c r="AF324" s="21">
        <v>1418.19</v>
      </c>
      <c r="AG324" s="9">
        <v>303.31</v>
      </c>
      <c r="AH324" s="15">
        <v>0</v>
      </c>
      <c r="AI324" s="9">
        <v>455</v>
      </c>
      <c r="AJ324" s="9">
        <v>0</v>
      </c>
      <c r="AK324" s="15">
        <v>0</v>
      </c>
      <c r="AL324" s="9">
        <v>0</v>
      </c>
      <c r="AM324" s="15">
        <v>0</v>
      </c>
      <c r="AN324" s="15">
        <v>0</v>
      </c>
      <c r="AO324" s="9">
        <v>636.08000000000004</v>
      </c>
      <c r="AP324" s="9">
        <v>0</v>
      </c>
      <c r="AQ324" s="15">
        <v>0</v>
      </c>
      <c r="AR324" s="15">
        <v>0</v>
      </c>
      <c r="AS324" s="3">
        <f>DataMonth[[#This Row],[美团外卖 Meituan]]+DataMonth[[#This Row],[饿了么外卖 Eleme]]+DataMonth[[#This Row],[食派士 Sherpas]]+DataMonth[[#This Row],[小程序支付 Mini App]]</f>
        <v>3210.42</v>
      </c>
      <c r="AT324" s="3">
        <f>DataMonth[[#This Row],[实收营业额]]-DataMonth[[#This Row],[ELE, MT, X]]</f>
        <v>775</v>
      </c>
      <c r="AU324" s="2">
        <f>DataMonth[[#This Row],[实收营业额]]-DataMonth[[#This Row],[In Store]]</f>
        <v>3210.42</v>
      </c>
    </row>
    <row r="325" spans="1:47" ht="16" x14ac:dyDescent="0.2">
      <c r="A325" s="8">
        <v>44373</v>
      </c>
      <c r="B325" s="3" t="s">
        <v>54</v>
      </c>
      <c r="C325" s="3">
        <v>82</v>
      </c>
      <c r="D325" s="3">
        <v>6658.5</v>
      </c>
      <c r="E325" s="15">
        <v>5442.92</v>
      </c>
      <c r="F325" s="3">
        <v>5442.92</v>
      </c>
      <c r="G325" s="15">
        <v>0</v>
      </c>
      <c r="H325" s="15">
        <v>28</v>
      </c>
      <c r="I325" s="3">
        <v>82</v>
      </c>
      <c r="J325" s="3">
        <v>66.38</v>
      </c>
      <c r="K325" s="3">
        <v>0</v>
      </c>
      <c r="L325" s="3">
        <v>0</v>
      </c>
      <c r="M325" s="3">
        <v>1090</v>
      </c>
      <c r="N325" s="3">
        <v>1090</v>
      </c>
      <c r="O325" s="16">
        <v>0</v>
      </c>
      <c r="P325" s="3">
        <v>778</v>
      </c>
      <c r="Q325" s="3">
        <v>0</v>
      </c>
      <c r="R325" s="3">
        <v>0</v>
      </c>
      <c r="S325" s="3">
        <v>0</v>
      </c>
      <c r="T325" s="5">
        <v>515</v>
      </c>
      <c r="U325" s="18">
        <v>0</v>
      </c>
      <c r="V325" s="18">
        <v>0</v>
      </c>
      <c r="W325" s="18">
        <v>0</v>
      </c>
      <c r="X325" s="18">
        <v>0</v>
      </c>
      <c r="Y325" s="18">
        <v>0</v>
      </c>
      <c r="Z325" s="18">
        <v>0</v>
      </c>
      <c r="AA325" s="18">
        <v>0</v>
      </c>
      <c r="AB325" s="18">
        <v>0</v>
      </c>
      <c r="AC325" s="6">
        <v>2205.56</v>
      </c>
      <c r="AD325" s="20">
        <v>517.54</v>
      </c>
      <c r="AE325" s="15">
        <v>0.5</v>
      </c>
      <c r="AF325" s="7">
        <v>854.36</v>
      </c>
      <c r="AG325" s="3">
        <v>181.64</v>
      </c>
      <c r="AH325" s="15">
        <v>0</v>
      </c>
      <c r="AI325" s="3">
        <v>515.9</v>
      </c>
      <c r="AJ325" s="3">
        <v>0</v>
      </c>
      <c r="AK325" s="15">
        <v>0</v>
      </c>
      <c r="AL325" s="3">
        <v>0</v>
      </c>
      <c r="AM325" s="15">
        <v>0</v>
      </c>
      <c r="AN325" s="15">
        <v>0</v>
      </c>
      <c r="AO325" s="3">
        <v>699.18</v>
      </c>
      <c r="AP325" s="3">
        <v>0</v>
      </c>
      <c r="AQ325" s="15">
        <v>0</v>
      </c>
      <c r="AR325" s="15">
        <v>0</v>
      </c>
      <c r="AS325" s="3">
        <f>DataMonth[[#This Row],[美团外卖 Meituan]]+DataMonth[[#This Row],[饿了么外卖 Eleme]]+DataMonth[[#This Row],[食派士 Sherpas]]+DataMonth[[#This Row],[小程序支付 Mini App]]</f>
        <v>3574.92</v>
      </c>
      <c r="AT325" s="3">
        <f>DataMonth[[#This Row],[实收营业额]]-DataMonth[[#This Row],[ELE, MT, X]]</f>
        <v>1868</v>
      </c>
      <c r="AU325" s="2">
        <f>DataMonth[[#This Row],[实收营业额]]-DataMonth[[#This Row],[In Store]]</f>
        <v>3574.92</v>
      </c>
    </row>
    <row r="326" spans="1:47" ht="16" x14ac:dyDescent="0.2">
      <c r="A326" s="14">
        <v>44373</v>
      </c>
      <c r="B326" s="9" t="s">
        <v>55</v>
      </c>
      <c r="C326" s="9">
        <v>45</v>
      </c>
      <c r="D326" s="9">
        <v>4247</v>
      </c>
      <c r="E326" s="15">
        <v>3137.68</v>
      </c>
      <c r="F326" s="9">
        <v>3137.68</v>
      </c>
      <c r="G326" s="15">
        <v>0</v>
      </c>
      <c r="H326" s="15">
        <v>5</v>
      </c>
      <c r="I326" s="9">
        <v>45</v>
      </c>
      <c r="J326" s="9">
        <v>69.73</v>
      </c>
      <c r="K326" s="9">
        <v>0</v>
      </c>
      <c r="L326" s="9">
        <v>0</v>
      </c>
      <c r="M326" s="9">
        <v>0</v>
      </c>
      <c r="N326" s="9">
        <v>0</v>
      </c>
      <c r="O326" s="16">
        <v>0</v>
      </c>
      <c r="P326" s="9">
        <v>0</v>
      </c>
      <c r="Q326" s="9">
        <v>0</v>
      </c>
      <c r="R326" s="9">
        <v>0</v>
      </c>
      <c r="S326" s="3">
        <v>0</v>
      </c>
      <c r="T326" s="17">
        <v>471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  <c r="AA326" s="18">
        <v>0</v>
      </c>
      <c r="AB326" s="18">
        <v>0</v>
      </c>
      <c r="AC326" s="19">
        <v>1850.47</v>
      </c>
      <c r="AD326" s="20">
        <v>434.23</v>
      </c>
      <c r="AE326" s="15">
        <v>0.5</v>
      </c>
      <c r="AF326" s="21">
        <v>816.21</v>
      </c>
      <c r="AG326" s="9">
        <v>172.79</v>
      </c>
      <c r="AH326" s="15">
        <v>0</v>
      </c>
      <c r="AI326" s="9">
        <v>435.8</v>
      </c>
      <c r="AJ326" s="9">
        <v>66</v>
      </c>
      <c r="AK326" s="15">
        <v>0</v>
      </c>
      <c r="AL326" s="9">
        <v>0</v>
      </c>
      <c r="AM326" s="15">
        <v>0</v>
      </c>
      <c r="AN326" s="15">
        <v>0</v>
      </c>
      <c r="AO326" s="9">
        <v>607.02</v>
      </c>
      <c r="AP326" s="9">
        <v>0</v>
      </c>
      <c r="AQ326" s="15">
        <v>0</v>
      </c>
      <c r="AR326" s="15">
        <v>0</v>
      </c>
      <c r="AS326" s="3">
        <f>DataMonth[[#This Row],[美团外卖 Meituan]]+DataMonth[[#This Row],[饿了么外卖 Eleme]]+DataMonth[[#This Row],[食派士 Sherpas]]+DataMonth[[#This Row],[小程序支付 Mini App]]</f>
        <v>3137.6800000000003</v>
      </c>
      <c r="AT326" s="3">
        <f>DataMonth[[#This Row],[实收营业额]]-DataMonth[[#This Row],[ELE, MT, X]]</f>
        <v>0</v>
      </c>
      <c r="AU326" s="2">
        <f>DataMonth[[#This Row],[实收营业额]]-DataMonth[[#This Row],[In Store]]</f>
        <v>3137.68</v>
      </c>
    </row>
    <row r="327" spans="1:47" ht="16" x14ac:dyDescent="0.2">
      <c r="A327" s="14">
        <v>44372</v>
      </c>
      <c r="B327" s="9" t="s">
        <v>47</v>
      </c>
      <c r="C327" s="9">
        <v>33</v>
      </c>
      <c r="D327" s="9">
        <v>2009.5</v>
      </c>
      <c r="E327" s="15">
        <v>1475.01</v>
      </c>
      <c r="F327" s="9">
        <v>1475.01</v>
      </c>
      <c r="G327" s="15">
        <v>0</v>
      </c>
      <c r="H327" s="15">
        <v>5</v>
      </c>
      <c r="I327" s="9">
        <v>33</v>
      </c>
      <c r="J327" s="9">
        <v>44.7</v>
      </c>
      <c r="K327" s="9">
        <v>0</v>
      </c>
      <c r="L327" s="9">
        <v>0</v>
      </c>
      <c r="M327" s="9">
        <v>94</v>
      </c>
      <c r="N327" s="9">
        <v>94</v>
      </c>
      <c r="O327" s="16">
        <v>0</v>
      </c>
      <c r="P327" s="9">
        <v>96</v>
      </c>
      <c r="Q327" s="9">
        <v>0</v>
      </c>
      <c r="R327" s="9">
        <v>0</v>
      </c>
      <c r="S327" s="3">
        <v>0</v>
      </c>
      <c r="T327" s="17">
        <v>92</v>
      </c>
      <c r="U327" s="18">
        <v>0</v>
      </c>
      <c r="V327" s="18">
        <v>0</v>
      </c>
      <c r="W327" s="18">
        <v>0</v>
      </c>
      <c r="X327" s="18">
        <v>0</v>
      </c>
      <c r="Y327" s="18">
        <v>0</v>
      </c>
      <c r="Z327" s="18">
        <v>0</v>
      </c>
      <c r="AA327" s="18">
        <v>0</v>
      </c>
      <c r="AB327" s="18">
        <v>0</v>
      </c>
      <c r="AC327" s="19">
        <v>900.27</v>
      </c>
      <c r="AD327" s="20">
        <v>199.02</v>
      </c>
      <c r="AE327" s="15">
        <v>0.5</v>
      </c>
      <c r="AF327" s="21">
        <v>292.74</v>
      </c>
      <c r="AG327" s="9">
        <v>63.26</v>
      </c>
      <c r="AH327" s="15">
        <v>0</v>
      </c>
      <c r="AI327" s="9">
        <v>271.70999999999998</v>
      </c>
      <c r="AJ327" s="9">
        <v>0</v>
      </c>
      <c r="AK327" s="15">
        <v>0</v>
      </c>
      <c r="AL327" s="9">
        <v>0</v>
      </c>
      <c r="AM327" s="15">
        <v>0</v>
      </c>
      <c r="AN327" s="15">
        <v>0</v>
      </c>
      <c r="AO327" s="9">
        <v>262.27999999999997</v>
      </c>
      <c r="AP327" s="9">
        <v>0</v>
      </c>
      <c r="AQ327" s="15">
        <v>0</v>
      </c>
      <c r="AR327" s="15">
        <v>0</v>
      </c>
      <c r="AS327" s="3">
        <f>DataMonth[[#This Row],[美团外卖 Meituan]]+DataMonth[[#This Row],[饿了么外卖 Eleme]]+DataMonth[[#This Row],[食派士 Sherpas]]+DataMonth[[#This Row],[小程序支付 Mini App]]</f>
        <v>1285.01</v>
      </c>
      <c r="AT327" s="3">
        <f>DataMonth[[#This Row],[实收营业额]]-DataMonth[[#This Row],[ELE, MT, X]]</f>
        <v>190</v>
      </c>
      <c r="AU327" s="2">
        <f>DataMonth[[#This Row],[实收营业额]]-DataMonth[[#This Row],[In Store]]</f>
        <v>1285.01</v>
      </c>
    </row>
    <row r="328" spans="1:47" ht="16" x14ac:dyDescent="0.2">
      <c r="A328" s="8">
        <v>44372</v>
      </c>
      <c r="B328" s="3" t="s">
        <v>48</v>
      </c>
      <c r="C328" s="3">
        <v>31</v>
      </c>
      <c r="D328" s="3">
        <v>2584</v>
      </c>
      <c r="E328" s="15">
        <v>1924.47</v>
      </c>
      <c r="F328" s="3">
        <v>1924.47</v>
      </c>
      <c r="G328" s="15">
        <v>0</v>
      </c>
      <c r="H328" s="15">
        <v>3</v>
      </c>
      <c r="I328" s="3">
        <v>31</v>
      </c>
      <c r="J328" s="3">
        <v>62.08</v>
      </c>
      <c r="K328" s="3">
        <v>0</v>
      </c>
      <c r="L328" s="3">
        <v>0</v>
      </c>
      <c r="M328" s="3">
        <v>100</v>
      </c>
      <c r="N328" s="3">
        <v>85</v>
      </c>
      <c r="O328" s="16">
        <v>15</v>
      </c>
      <c r="P328" s="3">
        <v>0</v>
      </c>
      <c r="Q328" s="3">
        <v>47</v>
      </c>
      <c r="R328" s="3">
        <v>47</v>
      </c>
      <c r="S328" s="3">
        <v>0</v>
      </c>
      <c r="T328" s="5">
        <v>74</v>
      </c>
      <c r="U328" s="18">
        <v>0</v>
      </c>
      <c r="V328" s="18">
        <v>0</v>
      </c>
      <c r="W328" s="18">
        <v>0</v>
      </c>
      <c r="X328" s="18">
        <v>0</v>
      </c>
      <c r="Y328" s="18">
        <v>0</v>
      </c>
      <c r="Z328" s="18">
        <v>0</v>
      </c>
      <c r="AA328" s="18">
        <v>0</v>
      </c>
      <c r="AB328" s="18">
        <v>0</v>
      </c>
      <c r="AC328" s="6">
        <v>1464.99</v>
      </c>
      <c r="AD328" s="20">
        <v>321.70999999999998</v>
      </c>
      <c r="AE328" s="15">
        <v>0.5</v>
      </c>
      <c r="AF328" s="7">
        <v>238.48</v>
      </c>
      <c r="AG328" s="3">
        <v>51.52</v>
      </c>
      <c r="AH328" s="15">
        <v>0</v>
      </c>
      <c r="AI328" s="3">
        <v>285.8</v>
      </c>
      <c r="AJ328" s="3">
        <v>0</v>
      </c>
      <c r="AK328" s="15">
        <v>0</v>
      </c>
      <c r="AL328" s="3">
        <v>0</v>
      </c>
      <c r="AM328" s="15">
        <v>0</v>
      </c>
      <c r="AN328" s="15">
        <v>0</v>
      </c>
      <c r="AO328" s="3">
        <v>373.23</v>
      </c>
      <c r="AP328" s="3">
        <v>3</v>
      </c>
      <c r="AQ328" s="15">
        <v>0</v>
      </c>
      <c r="AR328" s="15">
        <v>0</v>
      </c>
      <c r="AS328" s="3">
        <f>DataMonth[[#This Row],[美团外卖 Meituan]]+DataMonth[[#This Row],[饿了么外卖 Eleme]]+DataMonth[[#This Row],[食派士 Sherpas]]+DataMonth[[#This Row],[小程序支付 Mini App]]</f>
        <v>1792.47</v>
      </c>
      <c r="AT328" s="3">
        <f>DataMonth[[#This Row],[实收营业额]]-DataMonth[[#This Row],[ELE, MT, X]]</f>
        <v>132</v>
      </c>
      <c r="AU328" s="2">
        <f>DataMonth[[#This Row],[实收营业额]]-DataMonth[[#This Row],[In Store]]</f>
        <v>1792.47</v>
      </c>
    </row>
    <row r="329" spans="1:47" ht="16" x14ac:dyDescent="0.2">
      <c r="A329" s="14">
        <v>44372</v>
      </c>
      <c r="B329" s="9" t="s">
        <v>49</v>
      </c>
      <c r="C329" s="9">
        <v>112</v>
      </c>
      <c r="D329" s="9">
        <v>8684.5</v>
      </c>
      <c r="E329" s="15">
        <v>7432.78</v>
      </c>
      <c r="F329" s="9">
        <v>7432.78</v>
      </c>
      <c r="G329" s="15">
        <v>0</v>
      </c>
      <c r="H329" s="15">
        <v>64</v>
      </c>
      <c r="I329" s="9">
        <v>112</v>
      </c>
      <c r="J329" s="9">
        <v>66.36</v>
      </c>
      <c r="K329" s="9">
        <v>0</v>
      </c>
      <c r="L329" s="9">
        <v>0</v>
      </c>
      <c r="M329" s="9">
        <v>2160</v>
      </c>
      <c r="N329" s="9">
        <v>2109</v>
      </c>
      <c r="O329" s="16">
        <v>51</v>
      </c>
      <c r="P329" s="9">
        <v>1684</v>
      </c>
      <c r="Q329" s="9">
        <v>0</v>
      </c>
      <c r="R329" s="9">
        <v>0</v>
      </c>
      <c r="S329" s="3">
        <v>0</v>
      </c>
      <c r="T329" s="17">
        <v>756</v>
      </c>
      <c r="U329" s="18">
        <v>0</v>
      </c>
      <c r="V329" s="18">
        <v>0</v>
      </c>
      <c r="W329" s="18">
        <v>0</v>
      </c>
      <c r="X329" s="18">
        <v>0</v>
      </c>
      <c r="Y329" s="18">
        <v>0</v>
      </c>
      <c r="Z329" s="18">
        <v>0</v>
      </c>
      <c r="AA329" s="18">
        <v>0</v>
      </c>
      <c r="AB329" s="18">
        <v>0</v>
      </c>
      <c r="AC329" s="19">
        <v>2264.4</v>
      </c>
      <c r="AD329" s="20">
        <v>497.3</v>
      </c>
      <c r="AE329" s="15">
        <v>1.5</v>
      </c>
      <c r="AF329" s="21">
        <v>568.38</v>
      </c>
      <c r="AG329" s="9">
        <v>121.62</v>
      </c>
      <c r="AH329" s="15">
        <v>0</v>
      </c>
      <c r="AI329" s="9">
        <v>603.29999999999995</v>
      </c>
      <c r="AJ329" s="9">
        <v>28</v>
      </c>
      <c r="AK329" s="15">
        <v>0</v>
      </c>
      <c r="AL329" s="9">
        <v>0</v>
      </c>
      <c r="AM329" s="15">
        <v>0</v>
      </c>
      <c r="AN329" s="15">
        <v>0</v>
      </c>
      <c r="AO329" s="9">
        <v>618.91999999999996</v>
      </c>
      <c r="AP329" s="9">
        <v>6</v>
      </c>
      <c r="AQ329" s="15">
        <v>0</v>
      </c>
      <c r="AR329" s="15">
        <v>0</v>
      </c>
      <c r="AS329" s="3">
        <f>DataMonth[[#This Row],[美团外卖 Meituan]]+DataMonth[[#This Row],[饿了么外卖 Eleme]]+DataMonth[[#This Row],[食派士 Sherpas]]+DataMonth[[#This Row],[小程序支付 Mini App]]</f>
        <v>3639.78</v>
      </c>
      <c r="AT329" s="3">
        <f>DataMonth[[#This Row],[实收营业额]]-DataMonth[[#This Row],[ELE, MT, X]]</f>
        <v>3792.9999999999995</v>
      </c>
      <c r="AU329" s="2">
        <f>DataMonth[[#This Row],[实收营业额]]-DataMonth[[#This Row],[In Store]]</f>
        <v>3639.78</v>
      </c>
    </row>
    <row r="330" spans="1:47" ht="16" x14ac:dyDescent="0.2">
      <c r="A330" s="8">
        <v>44372</v>
      </c>
      <c r="B330" s="3" t="s">
        <v>50</v>
      </c>
      <c r="C330" s="3">
        <v>87</v>
      </c>
      <c r="D330" s="3">
        <v>6171.64</v>
      </c>
      <c r="E330" s="15">
        <v>4807.26</v>
      </c>
      <c r="F330" s="3">
        <v>4807.26</v>
      </c>
      <c r="G330" s="15">
        <v>0</v>
      </c>
      <c r="H330" s="15">
        <v>27</v>
      </c>
      <c r="I330" s="3">
        <v>86</v>
      </c>
      <c r="J330" s="3">
        <v>55.9</v>
      </c>
      <c r="K330" s="3">
        <v>0</v>
      </c>
      <c r="L330" s="3">
        <v>0</v>
      </c>
      <c r="M330" s="3">
        <v>655</v>
      </c>
      <c r="N330" s="3">
        <v>546</v>
      </c>
      <c r="O330" s="16">
        <v>109</v>
      </c>
      <c r="P330" s="3">
        <v>912</v>
      </c>
      <c r="Q330" s="3">
        <v>0</v>
      </c>
      <c r="R330" s="3">
        <v>0</v>
      </c>
      <c r="S330" s="3">
        <v>0</v>
      </c>
      <c r="T330" s="5">
        <v>170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6">
        <v>2441.36</v>
      </c>
      <c r="AD330" s="20">
        <v>591.28</v>
      </c>
      <c r="AE330" s="15">
        <v>2</v>
      </c>
      <c r="AF330" s="7">
        <v>628.9</v>
      </c>
      <c r="AG330" s="3">
        <v>130.6</v>
      </c>
      <c r="AH330" s="15">
        <v>0</v>
      </c>
      <c r="AI330" s="3">
        <v>591.5</v>
      </c>
      <c r="AJ330" s="3">
        <v>49</v>
      </c>
      <c r="AK330" s="15">
        <v>0</v>
      </c>
      <c r="AL330" s="3">
        <v>0</v>
      </c>
      <c r="AM330" s="15">
        <v>0</v>
      </c>
      <c r="AN330" s="15">
        <v>0</v>
      </c>
      <c r="AO330" s="3">
        <v>721.88</v>
      </c>
      <c r="AP330" s="3">
        <v>0</v>
      </c>
      <c r="AQ330" s="15">
        <v>0</v>
      </c>
      <c r="AR330" s="15">
        <v>0</v>
      </c>
      <c r="AS330" s="3">
        <f>DataMonth[[#This Row],[美团外卖 Meituan]]+DataMonth[[#This Row],[饿了么外卖 Eleme]]+DataMonth[[#This Row],[食派士 Sherpas]]+DataMonth[[#This Row],[小程序支付 Mini App]]</f>
        <v>3349.26</v>
      </c>
      <c r="AT330" s="3">
        <f>DataMonth[[#This Row],[实收营业额]]-DataMonth[[#This Row],[ELE, MT, X]]</f>
        <v>1458</v>
      </c>
      <c r="AU330" s="2">
        <f>DataMonth[[#This Row],[实收营业额]]-DataMonth[[#This Row],[In Store]]</f>
        <v>3349.26</v>
      </c>
    </row>
    <row r="331" spans="1:47" ht="16" x14ac:dyDescent="0.2">
      <c r="A331" s="14">
        <v>44372</v>
      </c>
      <c r="B331" s="9" t="s">
        <v>51</v>
      </c>
      <c r="C331" s="9">
        <v>58</v>
      </c>
      <c r="D331" s="9">
        <v>4421</v>
      </c>
      <c r="E331" s="15">
        <v>3343.98</v>
      </c>
      <c r="F331" s="9">
        <v>3343.98</v>
      </c>
      <c r="G331" s="15">
        <v>0</v>
      </c>
      <c r="H331" s="15">
        <v>14</v>
      </c>
      <c r="I331" s="9">
        <v>58</v>
      </c>
      <c r="J331" s="9">
        <v>57.65</v>
      </c>
      <c r="K331" s="9">
        <v>0</v>
      </c>
      <c r="L331" s="9">
        <v>0</v>
      </c>
      <c r="M331" s="9">
        <v>155</v>
      </c>
      <c r="N331" s="9">
        <v>106</v>
      </c>
      <c r="O331" s="16">
        <v>49</v>
      </c>
      <c r="P331" s="9">
        <v>406</v>
      </c>
      <c r="Q331" s="9">
        <v>0</v>
      </c>
      <c r="R331" s="9">
        <v>0</v>
      </c>
      <c r="S331" s="3">
        <v>0</v>
      </c>
      <c r="T331" s="17">
        <v>177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9">
        <v>1606.51</v>
      </c>
      <c r="AD331" s="20">
        <v>352.59</v>
      </c>
      <c r="AE331" s="15">
        <v>0</v>
      </c>
      <c r="AF331" s="21">
        <v>999.47</v>
      </c>
      <c r="AG331" s="9">
        <v>211.53</v>
      </c>
      <c r="AH331" s="15">
        <v>0</v>
      </c>
      <c r="AI331" s="9">
        <v>512.9</v>
      </c>
      <c r="AJ331" s="9">
        <v>0</v>
      </c>
      <c r="AK331" s="15">
        <v>0</v>
      </c>
      <c r="AL331" s="9">
        <v>0</v>
      </c>
      <c r="AM331" s="15">
        <v>0</v>
      </c>
      <c r="AN331" s="15">
        <v>0</v>
      </c>
      <c r="AO331" s="9">
        <v>564.12</v>
      </c>
      <c r="AP331" s="9">
        <v>0</v>
      </c>
      <c r="AQ331" s="15">
        <v>0</v>
      </c>
      <c r="AR331" s="15">
        <v>0</v>
      </c>
      <c r="AS331" s="3">
        <f>DataMonth[[#This Row],[美团外卖 Meituan]]+DataMonth[[#This Row],[饿了么外卖 Eleme]]+DataMonth[[#This Row],[食派士 Sherpas]]+DataMonth[[#This Row],[小程序支付 Mini App]]</f>
        <v>2831.98</v>
      </c>
      <c r="AT331" s="3">
        <f>DataMonth[[#This Row],[实收营业额]]-DataMonth[[#This Row],[ELE, MT, X]]</f>
        <v>512</v>
      </c>
      <c r="AU331" s="2">
        <f>DataMonth[[#This Row],[实收营业额]]-DataMonth[[#This Row],[In Store]]</f>
        <v>2831.98</v>
      </c>
    </row>
    <row r="332" spans="1:47" ht="16" x14ac:dyDescent="0.2">
      <c r="A332" s="8">
        <v>44372</v>
      </c>
      <c r="B332" s="3" t="s">
        <v>52</v>
      </c>
      <c r="C332" s="3">
        <v>99</v>
      </c>
      <c r="D332" s="3">
        <v>7874.13</v>
      </c>
      <c r="E332" s="15">
        <v>6173.37</v>
      </c>
      <c r="F332" s="3">
        <v>6173.37</v>
      </c>
      <c r="G332" s="15">
        <v>0</v>
      </c>
      <c r="H332" s="15">
        <v>23</v>
      </c>
      <c r="I332" s="3">
        <v>96</v>
      </c>
      <c r="J332" s="3">
        <v>64.31</v>
      </c>
      <c r="K332" s="3">
        <v>97</v>
      </c>
      <c r="L332" s="3">
        <v>0</v>
      </c>
      <c r="M332" s="3">
        <v>557</v>
      </c>
      <c r="N332" s="3">
        <v>347</v>
      </c>
      <c r="O332" s="16">
        <v>210</v>
      </c>
      <c r="P332" s="3">
        <v>579</v>
      </c>
      <c r="Q332" s="3">
        <v>0</v>
      </c>
      <c r="R332" s="3">
        <v>0</v>
      </c>
      <c r="S332" s="3">
        <v>0</v>
      </c>
      <c r="T332" s="5">
        <v>560</v>
      </c>
      <c r="U332" s="18">
        <v>0</v>
      </c>
      <c r="V332" s="18">
        <v>0</v>
      </c>
      <c r="W332" s="18">
        <v>0</v>
      </c>
      <c r="X332" s="18">
        <v>0</v>
      </c>
      <c r="Y332" s="18">
        <v>0</v>
      </c>
      <c r="Z332" s="18">
        <v>0</v>
      </c>
      <c r="AA332" s="18">
        <v>0</v>
      </c>
      <c r="AB332" s="18">
        <v>0</v>
      </c>
      <c r="AC332" s="6">
        <v>2902.51</v>
      </c>
      <c r="AD332" s="20">
        <v>649.02</v>
      </c>
      <c r="AE332" s="15">
        <v>0</v>
      </c>
      <c r="AF332" s="7">
        <v>1477.86</v>
      </c>
      <c r="AG332" s="3">
        <v>320.64</v>
      </c>
      <c r="AH332" s="15">
        <v>0</v>
      </c>
      <c r="AI332" s="3">
        <v>731.1</v>
      </c>
      <c r="AJ332" s="3">
        <v>0</v>
      </c>
      <c r="AK332" s="15">
        <v>0</v>
      </c>
      <c r="AL332" s="3">
        <v>0</v>
      </c>
      <c r="AM332" s="15">
        <v>0</v>
      </c>
      <c r="AN332" s="15">
        <v>0</v>
      </c>
      <c r="AO332" s="3">
        <v>969.66</v>
      </c>
      <c r="AP332" s="3">
        <v>4</v>
      </c>
      <c r="AQ332" s="15">
        <v>0</v>
      </c>
      <c r="AR332" s="15">
        <v>0</v>
      </c>
      <c r="AS332" s="3">
        <f>DataMonth[[#This Row],[美团外卖 Meituan]]+DataMonth[[#This Row],[饿了么外卖 Eleme]]+DataMonth[[#This Row],[食派士 Sherpas]]+DataMonth[[#This Row],[小程序支付 Mini App]]</f>
        <v>5150.37</v>
      </c>
      <c r="AT332" s="3">
        <f>DataMonth[[#This Row],[实收营业额]]-DataMonth[[#This Row],[ELE, MT, X]]</f>
        <v>1023</v>
      </c>
      <c r="AU332" s="2">
        <f>DataMonth[[#This Row],[实收营业额]]-DataMonth[[#This Row],[In Store]]</f>
        <v>5150.37</v>
      </c>
    </row>
    <row r="333" spans="1:47" ht="16" x14ac:dyDescent="0.2">
      <c r="A333" s="14">
        <v>44372</v>
      </c>
      <c r="B333" s="9" t="s">
        <v>53</v>
      </c>
      <c r="C333" s="9">
        <v>77</v>
      </c>
      <c r="D333" s="9">
        <v>7392</v>
      </c>
      <c r="E333" s="15">
        <v>6119.07</v>
      </c>
      <c r="F333" s="9">
        <v>6119.07</v>
      </c>
      <c r="G333" s="15">
        <v>0</v>
      </c>
      <c r="H333" s="15">
        <v>26</v>
      </c>
      <c r="I333" s="9">
        <v>77</v>
      </c>
      <c r="J333" s="9">
        <v>79.47</v>
      </c>
      <c r="K333" s="9">
        <v>0</v>
      </c>
      <c r="L333" s="9">
        <v>0</v>
      </c>
      <c r="M333" s="9">
        <v>843</v>
      </c>
      <c r="N333" s="9">
        <v>697</v>
      </c>
      <c r="O333" s="16">
        <v>146</v>
      </c>
      <c r="P333" s="9">
        <v>395</v>
      </c>
      <c r="Q333" s="9">
        <v>0</v>
      </c>
      <c r="R333" s="9">
        <v>0</v>
      </c>
      <c r="S333" s="3">
        <v>0</v>
      </c>
      <c r="T333" s="17">
        <v>454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0</v>
      </c>
      <c r="AC333" s="19">
        <v>1785.58</v>
      </c>
      <c r="AD333" s="20">
        <v>392.32</v>
      </c>
      <c r="AE333" s="15">
        <v>2</v>
      </c>
      <c r="AF333" s="21">
        <v>2641.49</v>
      </c>
      <c r="AG333" s="9">
        <v>353.31</v>
      </c>
      <c r="AH333" s="15">
        <v>0</v>
      </c>
      <c r="AI333" s="9">
        <v>515.29999999999995</v>
      </c>
      <c r="AJ333" s="9">
        <v>10</v>
      </c>
      <c r="AK333" s="15">
        <v>0</v>
      </c>
      <c r="AL333" s="9">
        <v>0</v>
      </c>
      <c r="AM333" s="15">
        <v>0</v>
      </c>
      <c r="AN333" s="15">
        <v>0</v>
      </c>
      <c r="AO333" s="9">
        <v>745.63</v>
      </c>
      <c r="AP333" s="9">
        <v>0</v>
      </c>
      <c r="AQ333" s="15">
        <v>0</v>
      </c>
      <c r="AR333" s="15">
        <v>0</v>
      </c>
      <c r="AS333" s="3">
        <f>DataMonth[[#This Row],[美团外卖 Meituan]]+DataMonth[[#This Row],[饿了么外卖 Eleme]]+DataMonth[[#This Row],[食派士 Sherpas]]+DataMonth[[#This Row],[小程序支付 Mini App]]</f>
        <v>5027.07</v>
      </c>
      <c r="AT333" s="3">
        <f>DataMonth[[#This Row],[实收营业额]]-DataMonth[[#This Row],[ELE, MT, X]]</f>
        <v>1092</v>
      </c>
      <c r="AU333" s="2">
        <f>DataMonth[[#This Row],[实收营业额]]-DataMonth[[#This Row],[In Store]]</f>
        <v>5027.07</v>
      </c>
    </row>
    <row r="334" spans="1:47" ht="16" x14ac:dyDescent="0.2">
      <c r="A334" s="8">
        <v>44372</v>
      </c>
      <c r="B334" s="3" t="s">
        <v>54</v>
      </c>
      <c r="C334" s="3">
        <v>108</v>
      </c>
      <c r="D334" s="3">
        <v>7974.5</v>
      </c>
      <c r="E334" s="15">
        <v>6222.53</v>
      </c>
      <c r="F334" s="3">
        <v>6222.53</v>
      </c>
      <c r="G334" s="15">
        <v>0</v>
      </c>
      <c r="H334" s="15">
        <v>51</v>
      </c>
      <c r="I334" s="3">
        <v>108</v>
      </c>
      <c r="J334" s="3">
        <v>57.62</v>
      </c>
      <c r="K334" s="3">
        <v>58</v>
      </c>
      <c r="L334" s="3">
        <v>0</v>
      </c>
      <c r="M334" s="3">
        <v>1433</v>
      </c>
      <c r="N334" s="3">
        <v>1339</v>
      </c>
      <c r="O334" s="16">
        <v>94</v>
      </c>
      <c r="P334" s="3">
        <v>913</v>
      </c>
      <c r="Q334" s="3">
        <v>0</v>
      </c>
      <c r="R334" s="3">
        <v>0</v>
      </c>
      <c r="S334" s="3">
        <v>0</v>
      </c>
      <c r="T334" s="5">
        <v>445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6">
        <v>2559.2199999999998</v>
      </c>
      <c r="AD334" s="20">
        <v>600.38</v>
      </c>
      <c r="AE334" s="15">
        <v>0</v>
      </c>
      <c r="AF334" s="7">
        <v>814.31</v>
      </c>
      <c r="AG334" s="3">
        <v>174.69</v>
      </c>
      <c r="AH334" s="15">
        <v>0</v>
      </c>
      <c r="AI334" s="3">
        <v>569.9</v>
      </c>
      <c r="AJ334" s="3">
        <v>407</v>
      </c>
      <c r="AK334" s="15">
        <v>0</v>
      </c>
      <c r="AL334" s="3">
        <v>0</v>
      </c>
      <c r="AM334" s="15">
        <v>0</v>
      </c>
      <c r="AN334" s="15">
        <v>0</v>
      </c>
      <c r="AO334" s="3">
        <v>775.07</v>
      </c>
      <c r="AP334" s="3">
        <v>0</v>
      </c>
      <c r="AQ334" s="15">
        <v>0</v>
      </c>
      <c r="AR334" s="15">
        <v>0</v>
      </c>
      <c r="AS334" s="3">
        <f>DataMonth[[#This Row],[美团外卖 Meituan]]+DataMonth[[#This Row],[饿了么外卖 Eleme]]+DataMonth[[#This Row],[食派士 Sherpas]]+DataMonth[[#This Row],[小程序支付 Mini App]]</f>
        <v>3912.5299999999997</v>
      </c>
      <c r="AT334" s="3">
        <f>DataMonth[[#This Row],[实收营业额]]-DataMonth[[#This Row],[ELE, MT, X]]</f>
        <v>2310</v>
      </c>
      <c r="AU334" s="2">
        <f>DataMonth[[#This Row],[实收营业额]]-DataMonth[[#This Row],[In Store]]</f>
        <v>3912.5299999999997</v>
      </c>
    </row>
    <row r="335" spans="1:47" ht="16" x14ac:dyDescent="0.2">
      <c r="A335" s="14">
        <v>44372</v>
      </c>
      <c r="B335" s="9" t="s">
        <v>55</v>
      </c>
      <c r="C335" s="9">
        <v>59</v>
      </c>
      <c r="D335" s="9">
        <v>4659</v>
      </c>
      <c r="E335" s="15">
        <v>3547.7</v>
      </c>
      <c r="F335" s="9">
        <v>3547.7</v>
      </c>
      <c r="G335" s="15">
        <v>0</v>
      </c>
      <c r="H335" s="15">
        <v>5</v>
      </c>
      <c r="I335" s="9">
        <v>57</v>
      </c>
      <c r="J335" s="9">
        <v>62.24</v>
      </c>
      <c r="K335" s="9">
        <v>0</v>
      </c>
      <c r="L335" s="9">
        <v>0</v>
      </c>
      <c r="M335" s="9">
        <v>0</v>
      </c>
      <c r="N335" s="9">
        <v>0</v>
      </c>
      <c r="O335" s="16">
        <v>0</v>
      </c>
      <c r="P335" s="9">
        <v>49</v>
      </c>
      <c r="Q335" s="9">
        <v>0</v>
      </c>
      <c r="R335" s="9">
        <v>0</v>
      </c>
      <c r="S335" s="3">
        <v>0</v>
      </c>
      <c r="T335" s="17">
        <v>436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9">
        <v>1882.14</v>
      </c>
      <c r="AD335" s="20">
        <v>441.56</v>
      </c>
      <c r="AE335" s="15">
        <v>0</v>
      </c>
      <c r="AF335" s="21">
        <v>1180.56</v>
      </c>
      <c r="AG335" s="9">
        <v>255.94</v>
      </c>
      <c r="AH335" s="15">
        <v>0</v>
      </c>
      <c r="AI335" s="9">
        <v>413.8</v>
      </c>
      <c r="AJ335" s="9">
        <v>0</v>
      </c>
      <c r="AK335" s="15">
        <v>0</v>
      </c>
      <c r="AL335" s="9">
        <v>0</v>
      </c>
      <c r="AM335" s="15">
        <v>0</v>
      </c>
      <c r="AN335" s="15">
        <v>0</v>
      </c>
      <c r="AO335" s="9">
        <v>697.5</v>
      </c>
      <c r="AP335" s="9">
        <v>0</v>
      </c>
      <c r="AQ335" s="15">
        <v>0</v>
      </c>
      <c r="AR335" s="15">
        <v>0</v>
      </c>
      <c r="AS335" s="3">
        <f>DataMonth[[#This Row],[美团外卖 Meituan]]+DataMonth[[#This Row],[饿了么外卖 Eleme]]+DataMonth[[#This Row],[食派士 Sherpas]]+DataMonth[[#This Row],[小程序支付 Mini App]]</f>
        <v>3498.7</v>
      </c>
      <c r="AT335" s="3">
        <f>DataMonth[[#This Row],[实收营业额]]-DataMonth[[#This Row],[ELE, MT, X]]</f>
        <v>49</v>
      </c>
      <c r="AU335" s="2">
        <f>DataMonth[[#This Row],[实收营业额]]-DataMonth[[#This Row],[In Store]]</f>
        <v>3498.7</v>
      </c>
    </row>
    <row r="336" spans="1:47" ht="16" x14ac:dyDescent="0.2">
      <c r="A336" s="14">
        <v>44371</v>
      </c>
      <c r="B336" s="9" t="s">
        <v>47</v>
      </c>
      <c r="C336" s="9">
        <v>23</v>
      </c>
      <c r="D336" s="9">
        <v>2033</v>
      </c>
      <c r="E336" s="15">
        <v>1510.32</v>
      </c>
      <c r="F336" s="9">
        <v>1510.32</v>
      </c>
      <c r="G336" s="15">
        <v>0</v>
      </c>
      <c r="H336" s="15">
        <v>3</v>
      </c>
      <c r="I336" s="9">
        <v>23</v>
      </c>
      <c r="J336" s="9">
        <v>65.67</v>
      </c>
      <c r="K336" s="9">
        <v>0</v>
      </c>
      <c r="L336" s="9">
        <v>0</v>
      </c>
      <c r="M336" s="9">
        <v>115</v>
      </c>
      <c r="N336" s="9">
        <v>0</v>
      </c>
      <c r="O336" s="16">
        <v>115</v>
      </c>
      <c r="P336" s="9">
        <v>250</v>
      </c>
      <c r="Q336" s="9">
        <v>0</v>
      </c>
      <c r="R336" s="9">
        <v>0</v>
      </c>
      <c r="S336" s="3">
        <v>0</v>
      </c>
      <c r="T336" s="17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9">
        <v>1071.74</v>
      </c>
      <c r="AD336" s="20">
        <v>235.32</v>
      </c>
      <c r="AE336" s="15">
        <v>0.5</v>
      </c>
      <c r="AF336" s="21">
        <v>73.58</v>
      </c>
      <c r="AG336" s="9">
        <v>16.420000000000002</v>
      </c>
      <c r="AH336" s="15">
        <v>0</v>
      </c>
      <c r="AI336" s="9">
        <v>270.44</v>
      </c>
      <c r="AJ336" s="9">
        <v>0</v>
      </c>
      <c r="AK336" s="15">
        <v>0</v>
      </c>
      <c r="AL336" s="9">
        <v>0</v>
      </c>
      <c r="AM336" s="15">
        <v>0</v>
      </c>
      <c r="AN336" s="15">
        <v>0</v>
      </c>
      <c r="AO336" s="9">
        <v>251.74</v>
      </c>
      <c r="AP336" s="9">
        <v>0</v>
      </c>
      <c r="AQ336" s="15">
        <v>0</v>
      </c>
      <c r="AR336" s="15">
        <v>0</v>
      </c>
      <c r="AS336" s="3">
        <f>DataMonth[[#This Row],[美团外卖 Meituan]]+DataMonth[[#This Row],[饿了么外卖 Eleme]]+DataMonth[[#This Row],[食派士 Sherpas]]+DataMonth[[#This Row],[小程序支付 Mini App]]</f>
        <v>1260.32</v>
      </c>
      <c r="AT336" s="3">
        <f>DataMonth[[#This Row],[实收营业额]]-DataMonth[[#This Row],[ELE, MT, X]]</f>
        <v>250</v>
      </c>
      <c r="AU336" s="2">
        <f>DataMonth[[#This Row],[实收营业额]]-DataMonth[[#This Row],[In Store]]</f>
        <v>1260.32</v>
      </c>
    </row>
    <row r="337" spans="1:47" ht="16" x14ac:dyDescent="0.2">
      <c r="A337" s="8">
        <v>44371</v>
      </c>
      <c r="B337" s="3" t="s">
        <v>48</v>
      </c>
      <c r="C337" s="3">
        <v>29</v>
      </c>
      <c r="D337" s="3">
        <v>2021</v>
      </c>
      <c r="E337" s="15">
        <v>1436.24</v>
      </c>
      <c r="F337" s="3">
        <v>1436.24</v>
      </c>
      <c r="G337" s="15">
        <v>0</v>
      </c>
      <c r="H337" s="15">
        <v>5</v>
      </c>
      <c r="I337" s="3">
        <v>29</v>
      </c>
      <c r="J337" s="3">
        <v>49.53</v>
      </c>
      <c r="K337" s="3">
        <v>0</v>
      </c>
      <c r="L337" s="3">
        <v>0</v>
      </c>
      <c r="M337" s="3">
        <v>52</v>
      </c>
      <c r="N337" s="3">
        <v>0</v>
      </c>
      <c r="O337" s="16">
        <v>52</v>
      </c>
      <c r="P337" s="3">
        <v>0</v>
      </c>
      <c r="Q337" s="3">
        <v>0</v>
      </c>
      <c r="R337" s="3">
        <v>0</v>
      </c>
      <c r="S337" s="3">
        <v>0</v>
      </c>
      <c r="T337" s="5">
        <v>129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6">
        <v>926.33</v>
      </c>
      <c r="AD337" s="20">
        <v>203.57</v>
      </c>
      <c r="AE337" s="15">
        <v>0.5</v>
      </c>
      <c r="AF337" s="7">
        <v>328.91</v>
      </c>
      <c r="AG337" s="3">
        <v>70.09</v>
      </c>
      <c r="AH337" s="15">
        <v>0</v>
      </c>
      <c r="AI337" s="3">
        <v>200.6</v>
      </c>
      <c r="AJ337" s="3">
        <v>110</v>
      </c>
      <c r="AK337" s="15">
        <v>0</v>
      </c>
      <c r="AL337" s="3">
        <v>0</v>
      </c>
      <c r="AM337" s="15">
        <v>0</v>
      </c>
      <c r="AN337" s="15">
        <v>0</v>
      </c>
      <c r="AO337" s="3">
        <v>273.66000000000003</v>
      </c>
      <c r="AP337" s="3">
        <v>3</v>
      </c>
      <c r="AQ337" s="15">
        <v>0</v>
      </c>
      <c r="AR337" s="15">
        <v>0</v>
      </c>
      <c r="AS337" s="3">
        <f>DataMonth[[#This Row],[美团外卖 Meituan]]+DataMonth[[#This Row],[饿了么外卖 Eleme]]+DataMonth[[#This Row],[食派士 Sherpas]]+DataMonth[[#This Row],[小程序支付 Mini App]]</f>
        <v>1436.24</v>
      </c>
      <c r="AT337" s="3">
        <f>DataMonth[[#This Row],[实收营业额]]-DataMonth[[#This Row],[ELE, MT, X]]</f>
        <v>0</v>
      </c>
      <c r="AU337" s="2">
        <f>DataMonth[[#This Row],[实收营业额]]-DataMonth[[#This Row],[In Store]]</f>
        <v>1436.24</v>
      </c>
    </row>
    <row r="338" spans="1:47" ht="16" x14ac:dyDescent="0.2">
      <c r="A338" s="14">
        <v>44371</v>
      </c>
      <c r="B338" s="9" t="s">
        <v>49</v>
      </c>
      <c r="C338" s="9">
        <v>112</v>
      </c>
      <c r="D338" s="9">
        <v>8207.5</v>
      </c>
      <c r="E338" s="15">
        <v>6751.12</v>
      </c>
      <c r="F338" s="9">
        <v>6751.12</v>
      </c>
      <c r="G338" s="15">
        <v>0</v>
      </c>
      <c r="H338" s="15">
        <v>56</v>
      </c>
      <c r="I338" s="9">
        <v>108</v>
      </c>
      <c r="J338" s="9">
        <v>62.51</v>
      </c>
      <c r="K338" s="9">
        <v>101</v>
      </c>
      <c r="L338" s="9">
        <v>0</v>
      </c>
      <c r="M338" s="9">
        <v>1341</v>
      </c>
      <c r="N338" s="9">
        <v>881</v>
      </c>
      <c r="O338" s="16">
        <v>460</v>
      </c>
      <c r="P338" s="9">
        <v>1778</v>
      </c>
      <c r="Q338" s="9">
        <v>0</v>
      </c>
      <c r="R338" s="9">
        <v>0</v>
      </c>
      <c r="S338" s="3">
        <v>0</v>
      </c>
      <c r="T338" s="17">
        <v>384</v>
      </c>
      <c r="U338" s="18">
        <v>0</v>
      </c>
      <c r="V338" s="18">
        <v>0</v>
      </c>
      <c r="W338" s="18">
        <v>0</v>
      </c>
      <c r="X338" s="18">
        <v>0</v>
      </c>
      <c r="Y338" s="18">
        <v>0</v>
      </c>
      <c r="Z338" s="18">
        <v>0</v>
      </c>
      <c r="AA338" s="18">
        <v>0</v>
      </c>
      <c r="AB338" s="18">
        <v>0</v>
      </c>
      <c r="AC338" s="19">
        <v>2177.38</v>
      </c>
      <c r="AD338" s="20">
        <v>479.12</v>
      </c>
      <c r="AE338" s="15">
        <v>0.5</v>
      </c>
      <c r="AF338" s="21">
        <v>969.74</v>
      </c>
      <c r="AG338" s="9">
        <v>207.96</v>
      </c>
      <c r="AH338" s="15">
        <v>0</v>
      </c>
      <c r="AI338" s="9">
        <v>768.8</v>
      </c>
      <c r="AJ338" s="9">
        <v>0</v>
      </c>
      <c r="AK338" s="15">
        <v>0</v>
      </c>
      <c r="AL338" s="9">
        <v>61</v>
      </c>
      <c r="AM338" s="15">
        <v>0</v>
      </c>
      <c r="AN338" s="15">
        <v>0</v>
      </c>
      <c r="AO338" s="9">
        <v>687.08</v>
      </c>
      <c r="AP338" s="9">
        <v>0</v>
      </c>
      <c r="AQ338" s="15">
        <v>0</v>
      </c>
      <c r="AR338" s="15">
        <v>0</v>
      </c>
      <c r="AS338" s="3">
        <f>DataMonth[[#This Row],[美团外卖 Meituan]]+DataMonth[[#This Row],[饿了么外卖 Eleme]]+DataMonth[[#This Row],[食派士 Sherpas]]+DataMonth[[#This Row],[小程序支付 Mini App]]</f>
        <v>3991.12</v>
      </c>
      <c r="AT338" s="3">
        <f>DataMonth[[#This Row],[实收营业额]]-DataMonth[[#This Row],[ELE, MT, X]]</f>
        <v>2760</v>
      </c>
      <c r="AU338" s="2">
        <f>DataMonth[[#This Row],[实收营业额]]-DataMonth[[#This Row],[In Store]]</f>
        <v>3991.12</v>
      </c>
    </row>
    <row r="339" spans="1:47" ht="16" x14ac:dyDescent="0.2">
      <c r="A339" s="8">
        <v>44371</v>
      </c>
      <c r="B339" s="3" t="s">
        <v>50</v>
      </c>
      <c r="C339" s="3">
        <v>62</v>
      </c>
      <c r="D339" s="3">
        <v>5263.5</v>
      </c>
      <c r="E339" s="15">
        <v>4219.1099999999997</v>
      </c>
      <c r="F339" s="3">
        <v>4219.1099999999997</v>
      </c>
      <c r="G339" s="15">
        <v>0</v>
      </c>
      <c r="H339" s="15">
        <v>22</v>
      </c>
      <c r="I339" s="3">
        <v>62</v>
      </c>
      <c r="J339" s="3">
        <v>68.05</v>
      </c>
      <c r="K339" s="3">
        <v>0</v>
      </c>
      <c r="L339" s="3">
        <v>0</v>
      </c>
      <c r="M339" s="3">
        <v>865</v>
      </c>
      <c r="N339" s="3">
        <v>808</v>
      </c>
      <c r="O339" s="16">
        <v>57</v>
      </c>
      <c r="P339" s="3">
        <v>612</v>
      </c>
      <c r="Q339" s="3">
        <v>0</v>
      </c>
      <c r="R339" s="3">
        <v>0</v>
      </c>
      <c r="S339" s="3">
        <v>0</v>
      </c>
      <c r="T339" s="5">
        <v>256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6">
        <v>2050.52</v>
      </c>
      <c r="AD339" s="20">
        <v>481.28</v>
      </c>
      <c r="AE339" s="15">
        <v>1</v>
      </c>
      <c r="AF339" s="7">
        <v>435.59</v>
      </c>
      <c r="AG339" s="3">
        <v>95.41</v>
      </c>
      <c r="AH339" s="15">
        <v>0</v>
      </c>
      <c r="AI339" s="3">
        <v>456.7</v>
      </c>
      <c r="AJ339" s="3">
        <v>10</v>
      </c>
      <c r="AK339" s="15">
        <v>0</v>
      </c>
      <c r="AL339" s="3">
        <v>0</v>
      </c>
      <c r="AM339" s="15">
        <v>0</v>
      </c>
      <c r="AN339" s="15">
        <v>0</v>
      </c>
      <c r="AO339" s="3">
        <v>576.69000000000005</v>
      </c>
      <c r="AP339" s="3">
        <v>0</v>
      </c>
      <c r="AQ339" s="15">
        <v>0</v>
      </c>
      <c r="AR339" s="15">
        <v>0</v>
      </c>
      <c r="AS339" s="3">
        <f>DataMonth[[#This Row],[美团外卖 Meituan]]+DataMonth[[#This Row],[饿了么外卖 Eleme]]+DataMonth[[#This Row],[食派士 Sherpas]]+DataMonth[[#This Row],[小程序支付 Mini App]]</f>
        <v>2799.11</v>
      </c>
      <c r="AT339" s="3">
        <f>DataMonth[[#This Row],[实收营业额]]-DataMonth[[#This Row],[ELE, MT, X]]</f>
        <v>1419.9999999999995</v>
      </c>
      <c r="AU339" s="2">
        <f>DataMonth[[#This Row],[实收营业额]]-DataMonth[[#This Row],[In Store]]</f>
        <v>2799.11</v>
      </c>
    </row>
    <row r="340" spans="1:47" ht="16" x14ac:dyDescent="0.2">
      <c r="A340" s="14">
        <v>44371</v>
      </c>
      <c r="B340" s="9" t="s">
        <v>51</v>
      </c>
      <c r="C340" s="9">
        <v>86</v>
      </c>
      <c r="D340" s="9">
        <v>6134.5</v>
      </c>
      <c r="E340" s="15">
        <v>4859.63</v>
      </c>
      <c r="F340" s="9">
        <v>4859.63</v>
      </c>
      <c r="G340" s="15">
        <v>0</v>
      </c>
      <c r="H340" s="15">
        <v>38</v>
      </c>
      <c r="I340" s="9">
        <v>84</v>
      </c>
      <c r="J340" s="9">
        <v>57.85</v>
      </c>
      <c r="K340" s="9">
        <v>122</v>
      </c>
      <c r="L340" s="9">
        <v>0</v>
      </c>
      <c r="M340" s="9">
        <v>825</v>
      </c>
      <c r="N340" s="9">
        <v>736</v>
      </c>
      <c r="O340" s="16">
        <v>89</v>
      </c>
      <c r="P340" s="9">
        <v>423</v>
      </c>
      <c r="Q340" s="9">
        <v>55</v>
      </c>
      <c r="R340" s="9">
        <v>55</v>
      </c>
      <c r="S340" s="3">
        <v>0</v>
      </c>
      <c r="T340" s="17">
        <v>651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9">
        <v>1598.4</v>
      </c>
      <c r="AD340" s="20">
        <v>350.8</v>
      </c>
      <c r="AE340" s="15">
        <v>0</v>
      </c>
      <c r="AF340" s="21">
        <v>1185.23</v>
      </c>
      <c r="AG340" s="9">
        <v>251.27</v>
      </c>
      <c r="AH340" s="15">
        <v>0</v>
      </c>
      <c r="AI340" s="9">
        <v>582.79999999999995</v>
      </c>
      <c r="AJ340" s="9">
        <v>90</v>
      </c>
      <c r="AK340" s="15">
        <v>0</v>
      </c>
      <c r="AL340" s="9">
        <v>45</v>
      </c>
      <c r="AM340" s="15">
        <v>0</v>
      </c>
      <c r="AN340" s="15">
        <v>0</v>
      </c>
      <c r="AO340" s="9">
        <v>602.07000000000005</v>
      </c>
      <c r="AP340" s="9">
        <v>4</v>
      </c>
      <c r="AQ340" s="15">
        <v>0</v>
      </c>
      <c r="AR340" s="15">
        <v>0</v>
      </c>
      <c r="AS340" s="3">
        <f>DataMonth[[#This Row],[美团外卖 Meituan]]+DataMonth[[#This Row],[饿了么外卖 Eleme]]+DataMonth[[#This Row],[食派士 Sherpas]]+DataMonth[[#This Row],[小程序支付 Mini App]]</f>
        <v>3523.63</v>
      </c>
      <c r="AT340" s="3">
        <f>DataMonth[[#This Row],[实收营业额]]-DataMonth[[#This Row],[ELE, MT, X]]</f>
        <v>1336</v>
      </c>
      <c r="AU340" s="2">
        <f>DataMonth[[#This Row],[实收营业额]]-DataMonth[[#This Row],[In Store]]</f>
        <v>3523.63</v>
      </c>
    </row>
    <row r="341" spans="1:47" ht="16" x14ac:dyDescent="0.2">
      <c r="A341" s="8">
        <v>44371</v>
      </c>
      <c r="B341" s="3" t="s">
        <v>52</v>
      </c>
      <c r="C341" s="3">
        <v>119</v>
      </c>
      <c r="D341" s="3">
        <v>9161.5</v>
      </c>
      <c r="E341" s="15">
        <v>7003.17</v>
      </c>
      <c r="F341" s="3">
        <v>7003.17</v>
      </c>
      <c r="G341" s="15">
        <v>0</v>
      </c>
      <c r="H341" s="15">
        <v>31</v>
      </c>
      <c r="I341" s="3">
        <v>119</v>
      </c>
      <c r="J341" s="3">
        <v>58.85</v>
      </c>
      <c r="K341" s="3">
        <v>0</v>
      </c>
      <c r="L341" s="3">
        <v>0</v>
      </c>
      <c r="M341" s="3">
        <v>761</v>
      </c>
      <c r="N341" s="3">
        <v>323</v>
      </c>
      <c r="O341" s="16">
        <v>438</v>
      </c>
      <c r="P341" s="3">
        <v>455</v>
      </c>
      <c r="Q341" s="3">
        <v>0</v>
      </c>
      <c r="R341" s="3">
        <v>0</v>
      </c>
      <c r="S341" s="3">
        <v>0</v>
      </c>
      <c r="T341" s="5">
        <v>1014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6">
        <v>3391.6</v>
      </c>
      <c r="AD341" s="20">
        <v>746.1</v>
      </c>
      <c r="AE341" s="15">
        <v>0.5</v>
      </c>
      <c r="AF341" s="7">
        <v>1381.57</v>
      </c>
      <c r="AG341" s="3">
        <v>297.43</v>
      </c>
      <c r="AH341" s="15">
        <v>0</v>
      </c>
      <c r="AI341" s="3">
        <v>920.3</v>
      </c>
      <c r="AJ341" s="3">
        <v>194</v>
      </c>
      <c r="AK341" s="15">
        <v>0</v>
      </c>
      <c r="AL341" s="3">
        <v>0</v>
      </c>
      <c r="AM341" s="15">
        <v>0</v>
      </c>
      <c r="AN341" s="15">
        <v>0</v>
      </c>
      <c r="AO341" s="3">
        <v>1043.53</v>
      </c>
      <c r="AP341" s="3">
        <v>7</v>
      </c>
      <c r="AQ341" s="15">
        <v>0</v>
      </c>
      <c r="AR341" s="15">
        <v>0</v>
      </c>
      <c r="AS341" s="3">
        <f>DataMonth[[#This Row],[美团外卖 Meituan]]+DataMonth[[#This Row],[饿了么外卖 Eleme]]+DataMonth[[#This Row],[食派士 Sherpas]]+DataMonth[[#This Row],[小程序支付 Mini App]]</f>
        <v>6225.17</v>
      </c>
      <c r="AT341" s="3">
        <f>DataMonth[[#This Row],[实收营业额]]-DataMonth[[#This Row],[ELE, MT, X]]</f>
        <v>778</v>
      </c>
      <c r="AU341" s="2">
        <f>DataMonth[[#This Row],[实收营业额]]-DataMonth[[#This Row],[In Store]]</f>
        <v>6225.17</v>
      </c>
    </row>
    <row r="342" spans="1:47" ht="16" x14ac:dyDescent="0.2">
      <c r="A342" s="14">
        <v>44371</v>
      </c>
      <c r="B342" s="9" t="s">
        <v>53</v>
      </c>
      <c r="C342" s="9">
        <v>127</v>
      </c>
      <c r="D342" s="9">
        <v>8610</v>
      </c>
      <c r="E342" s="15">
        <v>6563.62</v>
      </c>
      <c r="F342" s="9">
        <v>6563.62</v>
      </c>
      <c r="G342" s="15">
        <v>0</v>
      </c>
      <c r="H342" s="15">
        <v>35</v>
      </c>
      <c r="I342" s="9">
        <v>127</v>
      </c>
      <c r="J342" s="9">
        <v>51.68</v>
      </c>
      <c r="K342" s="9">
        <v>0</v>
      </c>
      <c r="L342" s="9">
        <v>0</v>
      </c>
      <c r="M342" s="9">
        <v>734</v>
      </c>
      <c r="N342" s="9">
        <v>686</v>
      </c>
      <c r="O342" s="16">
        <v>48</v>
      </c>
      <c r="P342" s="9">
        <v>769</v>
      </c>
      <c r="Q342" s="9">
        <v>129</v>
      </c>
      <c r="R342" s="9">
        <v>129</v>
      </c>
      <c r="S342" s="3">
        <v>0</v>
      </c>
      <c r="T342" s="17">
        <v>302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9">
        <v>3097.81</v>
      </c>
      <c r="AD342" s="20">
        <v>682.09</v>
      </c>
      <c r="AE342" s="15">
        <v>3</v>
      </c>
      <c r="AF342" s="21">
        <v>1531.81</v>
      </c>
      <c r="AG342" s="9">
        <v>327.99</v>
      </c>
      <c r="AH342" s="15">
        <v>0</v>
      </c>
      <c r="AI342" s="9">
        <v>1033.3</v>
      </c>
      <c r="AJ342" s="9">
        <v>0</v>
      </c>
      <c r="AK342" s="15">
        <v>0</v>
      </c>
      <c r="AL342" s="9">
        <v>0</v>
      </c>
      <c r="AM342" s="15">
        <v>0</v>
      </c>
      <c r="AN342" s="15">
        <v>0</v>
      </c>
      <c r="AO342" s="9">
        <v>1010.08</v>
      </c>
      <c r="AP342" s="9">
        <v>0</v>
      </c>
      <c r="AQ342" s="15">
        <v>0</v>
      </c>
      <c r="AR342" s="15">
        <v>0</v>
      </c>
      <c r="AS342" s="3">
        <f>DataMonth[[#This Row],[美团外卖 Meituan]]+DataMonth[[#This Row],[饿了么外卖 Eleme]]+DataMonth[[#This Row],[食派士 Sherpas]]+DataMonth[[#This Row],[小程序支付 Mini App]]</f>
        <v>4979.62</v>
      </c>
      <c r="AT342" s="3">
        <f>DataMonth[[#This Row],[实收营业额]]-DataMonth[[#This Row],[ELE, MT, X]]</f>
        <v>1584</v>
      </c>
      <c r="AU342" s="2">
        <f>DataMonth[[#This Row],[实收营业额]]-DataMonth[[#This Row],[In Store]]</f>
        <v>4979.62</v>
      </c>
    </row>
    <row r="343" spans="1:47" ht="16" x14ac:dyDescent="0.2">
      <c r="A343" s="8">
        <v>44371</v>
      </c>
      <c r="B343" s="3" t="s">
        <v>54</v>
      </c>
      <c r="C343" s="3">
        <v>90</v>
      </c>
      <c r="D343" s="3">
        <v>6106.44</v>
      </c>
      <c r="E343" s="15">
        <v>4835.1400000000003</v>
      </c>
      <c r="F343" s="3">
        <v>4835.1400000000003</v>
      </c>
      <c r="G343" s="15">
        <v>0</v>
      </c>
      <c r="H343" s="15">
        <v>33</v>
      </c>
      <c r="I343" s="3">
        <v>89</v>
      </c>
      <c r="J343" s="3">
        <v>54.33</v>
      </c>
      <c r="K343" s="3">
        <v>139</v>
      </c>
      <c r="L343" s="3">
        <v>0</v>
      </c>
      <c r="M343" s="3">
        <v>751</v>
      </c>
      <c r="N343" s="3">
        <v>450</v>
      </c>
      <c r="O343" s="16">
        <v>301</v>
      </c>
      <c r="P343" s="3">
        <v>722</v>
      </c>
      <c r="Q343" s="3">
        <v>0</v>
      </c>
      <c r="R343" s="3">
        <v>0</v>
      </c>
      <c r="S343" s="3">
        <v>0</v>
      </c>
      <c r="T343" s="5">
        <v>498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6">
        <v>2090.63</v>
      </c>
      <c r="AD343" s="20">
        <v>491.17</v>
      </c>
      <c r="AE343" s="15">
        <v>2.5</v>
      </c>
      <c r="AF343" s="7">
        <v>634.51</v>
      </c>
      <c r="AG343" s="3">
        <v>146.43</v>
      </c>
      <c r="AH343" s="15">
        <v>0</v>
      </c>
      <c r="AI343" s="3">
        <v>537.20000000000005</v>
      </c>
      <c r="AJ343" s="3">
        <v>94</v>
      </c>
      <c r="AK343" s="15">
        <v>0</v>
      </c>
      <c r="AL343" s="3">
        <v>0</v>
      </c>
      <c r="AM343" s="15">
        <v>0</v>
      </c>
      <c r="AN343" s="15">
        <v>0</v>
      </c>
      <c r="AO343" s="3">
        <v>637.6</v>
      </c>
      <c r="AP343" s="3">
        <v>0</v>
      </c>
      <c r="AQ343" s="15">
        <v>0</v>
      </c>
      <c r="AR343" s="15">
        <v>0</v>
      </c>
      <c r="AS343" s="3">
        <f>DataMonth[[#This Row],[美团外卖 Meituan]]+DataMonth[[#This Row],[饿了么外卖 Eleme]]+DataMonth[[#This Row],[食派士 Sherpas]]+DataMonth[[#This Row],[小程序支付 Mini App]]</f>
        <v>3524.1400000000003</v>
      </c>
      <c r="AT343" s="3">
        <f>DataMonth[[#This Row],[实收营业额]]-DataMonth[[#This Row],[ELE, MT, X]]</f>
        <v>1311</v>
      </c>
      <c r="AU343" s="2">
        <f>DataMonth[[#This Row],[实收营业额]]-DataMonth[[#This Row],[In Store]]</f>
        <v>3524.1400000000003</v>
      </c>
    </row>
    <row r="344" spans="1:47" ht="16" x14ac:dyDescent="0.2">
      <c r="A344" s="14">
        <v>44371</v>
      </c>
      <c r="B344" s="9" t="s">
        <v>55</v>
      </c>
      <c r="C344" s="9">
        <v>65</v>
      </c>
      <c r="D344" s="9">
        <v>4940.5</v>
      </c>
      <c r="E344" s="15">
        <v>3696.75</v>
      </c>
      <c r="F344" s="9">
        <v>3696.75</v>
      </c>
      <c r="G344" s="15">
        <v>0</v>
      </c>
      <c r="H344" s="15">
        <v>9</v>
      </c>
      <c r="I344" s="9">
        <v>65</v>
      </c>
      <c r="J344" s="9">
        <v>56.87</v>
      </c>
      <c r="K344" s="9">
        <v>0</v>
      </c>
      <c r="L344" s="9">
        <v>0</v>
      </c>
      <c r="M344" s="9">
        <v>159</v>
      </c>
      <c r="N344" s="9">
        <v>66</v>
      </c>
      <c r="O344" s="16">
        <v>93</v>
      </c>
      <c r="P344" s="9">
        <v>129</v>
      </c>
      <c r="Q344" s="9">
        <v>0</v>
      </c>
      <c r="R344" s="9">
        <v>0</v>
      </c>
      <c r="S344" s="3">
        <v>0</v>
      </c>
      <c r="T344" s="17">
        <v>252</v>
      </c>
      <c r="U344" s="18">
        <v>0</v>
      </c>
      <c r="V344" s="18">
        <v>0</v>
      </c>
      <c r="W344" s="18">
        <v>0</v>
      </c>
      <c r="X344" s="18">
        <v>0</v>
      </c>
      <c r="Y344" s="18">
        <v>0</v>
      </c>
      <c r="Z344" s="18">
        <v>0</v>
      </c>
      <c r="AA344" s="18">
        <v>0</v>
      </c>
      <c r="AB344" s="18">
        <v>0</v>
      </c>
      <c r="AC344" s="19">
        <v>1794.15</v>
      </c>
      <c r="AD344" s="20">
        <v>421.05</v>
      </c>
      <c r="AE344" s="15">
        <v>0.5</v>
      </c>
      <c r="AF344" s="21">
        <v>1362.6</v>
      </c>
      <c r="AG344" s="9">
        <v>288.39999999999998</v>
      </c>
      <c r="AH344" s="15">
        <v>0</v>
      </c>
      <c r="AI344" s="9">
        <v>533.79999999999995</v>
      </c>
      <c r="AJ344" s="9">
        <v>0</v>
      </c>
      <c r="AK344" s="15">
        <v>0</v>
      </c>
      <c r="AL344" s="9">
        <v>0</v>
      </c>
      <c r="AM344" s="15">
        <v>0</v>
      </c>
      <c r="AN344" s="15">
        <v>0</v>
      </c>
      <c r="AO344" s="9">
        <v>709.45</v>
      </c>
      <c r="AP344" s="9">
        <v>0</v>
      </c>
      <c r="AQ344" s="15">
        <v>0</v>
      </c>
      <c r="AR344" s="15">
        <v>0</v>
      </c>
      <c r="AS344" s="3">
        <f>DataMonth[[#This Row],[美团外卖 Meituan]]+DataMonth[[#This Row],[饿了么外卖 Eleme]]+DataMonth[[#This Row],[食派士 Sherpas]]+DataMonth[[#This Row],[小程序支付 Mini App]]</f>
        <v>3501.75</v>
      </c>
      <c r="AT344" s="3">
        <f>DataMonth[[#This Row],[实收营业额]]-DataMonth[[#This Row],[ELE, MT, X]]</f>
        <v>195</v>
      </c>
      <c r="AU344" s="2">
        <f>DataMonth[[#This Row],[实收营业额]]-DataMonth[[#This Row],[In Store]]</f>
        <v>3501.75</v>
      </c>
    </row>
    <row r="345" spans="1:47" ht="16" x14ac:dyDescent="0.2">
      <c r="A345" s="14">
        <v>44370</v>
      </c>
      <c r="B345" s="9" t="s">
        <v>47</v>
      </c>
      <c r="C345" s="9">
        <v>32</v>
      </c>
      <c r="D345" s="9">
        <v>2466.5</v>
      </c>
      <c r="E345" s="15">
        <v>1752.59</v>
      </c>
      <c r="F345" s="9">
        <v>1752.59</v>
      </c>
      <c r="G345" s="15">
        <v>0</v>
      </c>
      <c r="H345" s="15">
        <v>1</v>
      </c>
      <c r="I345" s="9">
        <v>32</v>
      </c>
      <c r="J345" s="9">
        <v>54.77</v>
      </c>
      <c r="K345" s="9">
        <v>0</v>
      </c>
      <c r="L345" s="9">
        <v>0</v>
      </c>
      <c r="M345" s="9">
        <v>0</v>
      </c>
      <c r="N345" s="9">
        <v>0</v>
      </c>
      <c r="O345" s="16">
        <v>0</v>
      </c>
      <c r="P345" s="9">
        <v>39</v>
      </c>
      <c r="Q345" s="9">
        <v>0</v>
      </c>
      <c r="R345" s="9">
        <v>0</v>
      </c>
      <c r="S345" s="3">
        <v>0</v>
      </c>
      <c r="T345" s="17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0</v>
      </c>
      <c r="Z345" s="18">
        <v>0</v>
      </c>
      <c r="AA345" s="18">
        <v>0</v>
      </c>
      <c r="AB345" s="18">
        <v>0</v>
      </c>
      <c r="AC345" s="19">
        <v>1194.0899999999999</v>
      </c>
      <c r="AD345" s="20">
        <v>262.16000000000003</v>
      </c>
      <c r="AE345" s="15">
        <v>0.5</v>
      </c>
      <c r="AF345" s="21">
        <v>519.5</v>
      </c>
      <c r="AG345" s="9">
        <v>112.3</v>
      </c>
      <c r="AH345" s="15">
        <v>0</v>
      </c>
      <c r="AI345" s="9">
        <v>338.95</v>
      </c>
      <c r="AJ345" s="9">
        <v>0</v>
      </c>
      <c r="AK345" s="15">
        <v>0</v>
      </c>
      <c r="AL345" s="9">
        <v>0</v>
      </c>
      <c r="AM345" s="15">
        <v>0</v>
      </c>
      <c r="AN345" s="15">
        <v>0</v>
      </c>
      <c r="AO345" s="9">
        <v>374.46</v>
      </c>
      <c r="AP345" s="9">
        <v>0</v>
      </c>
      <c r="AQ345" s="15">
        <v>0</v>
      </c>
      <c r="AR345" s="15">
        <v>0</v>
      </c>
      <c r="AS345" s="3">
        <f>DataMonth[[#This Row],[美团外卖 Meituan]]+DataMonth[[#This Row],[饿了么外卖 Eleme]]+DataMonth[[#This Row],[食派士 Sherpas]]+DataMonth[[#This Row],[小程序支付 Mini App]]</f>
        <v>1713.59</v>
      </c>
      <c r="AT345" s="3">
        <f>DataMonth[[#This Row],[实收营业额]]-DataMonth[[#This Row],[ELE, MT, X]]</f>
        <v>39</v>
      </c>
      <c r="AU345" s="2">
        <f>DataMonth[[#This Row],[实收营业额]]-DataMonth[[#This Row],[In Store]]</f>
        <v>1713.59</v>
      </c>
    </row>
    <row r="346" spans="1:47" ht="16" x14ac:dyDescent="0.2">
      <c r="A346" s="8">
        <v>44370</v>
      </c>
      <c r="B346" s="3" t="s">
        <v>48</v>
      </c>
      <c r="C346" s="3">
        <v>30</v>
      </c>
      <c r="D346" s="3">
        <v>2025</v>
      </c>
      <c r="E346" s="15">
        <v>1495.32</v>
      </c>
      <c r="F346" s="3">
        <v>1495.32</v>
      </c>
      <c r="G346" s="15">
        <v>0</v>
      </c>
      <c r="H346" s="15">
        <v>2</v>
      </c>
      <c r="I346" s="3">
        <v>30</v>
      </c>
      <c r="J346" s="3">
        <v>49.84</v>
      </c>
      <c r="K346" s="3">
        <v>0</v>
      </c>
      <c r="L346" s="3">
        <v>0</v>
      </c>
      <c r="M346" s="3">
        <v>49</v>
      </c>
      <c r="N346" s="3">
        <v>0</v>
      </c>
      <c r="O346" s="16">
        <v>49</v>
      </c>
      <c r="P346" s="3">
        <v>0</v>
      </c>
      <c r="Q346" s="3">
        <v>0</v>
      </c>
      <c r="R346" s="3">
        <v>0</v>
      </c>
      <c r="S346" s="3">
        <v>0</v>
      </c>
      <c r="T346" s="5">
        <v>134</v>
      </c>
      <c r="U346" s="18">
        <v>0</v>
      </c>
      <c r="V346" s="18">
        <v>0</v>
      </c>
      <c r="W346" s="18">
        <v>0</v>
      </c>
      <c r="X346" s="18">
        <v>0</v>
      </c>
      <c r="Y346" s="18">
        <v>0</v>
      </c>
      <c r="Z346" s="18">
        <v>0</v>
      </c>
      <c r="AA346" s="18">
        <v>0</v>
      </c>
      <c r="AB346" s="18">
        <v>0</v>
      </c>
      <c r="AC346" s="6">
        <v>1092.51</v>
      </c>
      <c r="AD346" s="20">
        <v>240.39</v>
      </c>
      <c r="AE346" s="15">
        <v>1</v>
      </c>
      <c r="AF346" s="7">
        <v>219.81</v>
      </c>
      <c r="AG346" s="3">
        <v>48.69</v>
      </c>
      <c r="AH346" s="15">
        <v>0</v>
      </c>
      <c r="AI346" s="3">
        <v>239.6</v>
      </c>
      <c r="AJ346" s="3">
        <v>0</v>
      </c>
      <c r="AK346" s="15">
        <v>0</v>
      </c>
      <c r="AL346" s="3">
        <v>0</v>
      </c>
      <c r="AM346" s="15">
        <v>0</v>
      </c>
      <c r="AN346" s="15">
        <v>0</v>
      </c>
      <c r="AO346" s="3">
        <v>289.08</v>
      </c>
      <c r="AP346" s="3">
        <v>4</v>
      </c>
      <c r="AQ346" s="15">
        <v>0</v>
      </c>
      <c r="AR346" s="15">
        <v>0</v>
      </c>
      <c r="AS346" s="3">
        <f>DataMonth[[#This Row],[美团外卖 Meituan]]+DataMonth[[#This Row],[饿了么外卖 Eleme]]+DataMonth[[#This Row],[食派士 Sherpas]]+DataMonth[[#This Row],[小程序支付 Mini App]]</f>
        <v>1495.32</v>
      </c>
      <c r="AT346" s="3">
        <f>DataMonth[[#This Row],[实收营业额]]-DataMonth[[#This Row],[ELE, MT, X]]</f>
        <v>0</v>
      </c>
      <c r="AU346" s="2">
        <f>DataMonth[[#This Row],[实收营业额]]-DataMonth[[#This Row],[In Store]]</f>
        <v>1495.32</v>
      </c>
    </row>
    <row r="347" spans="1:47" ht="16" x14ac:dyDescent="0.2">
      <c r="A347" s="14">
        <v>44370</v>
      </c>
      <c r="B347" s="9" t="s">
        <v>49</v>
      </c>
      <c r="C347" s="9">
        <v>94</v>
      </c>
      <c r="D347" s="9">
        <v>7247</v>
      </c>
      <c r="E347" s="15">
        <v>5943.36</v>
      </c>
      <c r="F347" s="9">
        <v>5943.36</v>
      </c>
      <c r="G347" s="15">
        <v>0</v>
      </c>
      <c r="H347" s="15">
        <v>40</v>
      </c>
      <c r="I347" s="9">
        <v>94</v>
      </c>
      <c r="J347" s="9">
        <v>63.23</v>
      </c>
      <c r="K347" s="9">
        <v>352</v>
      </c>
      <c r="L347" s="9">
        <v>0</v>
      </c>
      <c r="M347" s="9">
        <v>1816</v>
      </c>
      <c r="N347" s="9">
        <v>1742</v>
      </c>
      <c r="O347" s="16">
        <v>74</v>
      </c>
      <c r="P347" s="9">
        <v>707</v>
      </c>
      <c r="Q347" s="9">
        <v>0</v>
      </c>
      <c r="R347" s="9">
        <v>0</v>
      </c>
      <c r="S347" s="3">
        <v>0</v>
      </c>
      <c r="T347" s="17">
        <v>172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0</v>
      </c>
      <c r="AC347" s="19">
        <v>2087.9299999999998</v>
      </c>
      <c r="AD347" s="20">
        <v>458.67</v>
      </c>
      <c r="AE347" s="15">
        <v>2</v>
      </c>
      <c r="AF347" s="21">
        <v>808.43</v>
      </c>
      <c r="AG347" s="9">
        <v>174.77</v>
      </c>
      <c r="AH347" s="15">
        <v>0</v>
      </c>
      <c r="AI347" s="9">
        <v>668.2</v>
      </c>
      <c r="AJ347" s="9">
        <v>0</v>
      </c>
      <c r="AK347" s="15">
        <v>0</v>
      </c>
      <c r="AL347" s="9">
        <v>0</v>
      </c>
      <c r="AM347" s="15">
        <v>0</v>
      </c>
      <c r="AN347" s="15">
        <v>0</v>
      </c>
      <c r="AO347" s="9">
        <v>633.44000000000005</v>
      </c>
      <c r="AP347" s="9">
        <v>4</v>
      </c>
      <c r="AQ347" s="15">
        <v>0</v>
      </c>
      <c r="AR347" s="15">
        <v>0</v>
      </c>
      <c r="AS347" s="3">
        <f>DataMonth[[#This Row],[美团外卖 Meituan]]+DataMonth[[#This Row],[饿了么外卖 Eleme]]+DataMonth[[#This Row],[食派士 Sherpas]]+DataMonth[[#This Row],[小程序支付 Mini App]]</f>
        <v>3142.3599999999997</v>
      </c>
      <c r="AT347" s="3">
        <f>DataMonth[[#This Row],[实收营业额]]-DataMonth[[#This Row],[ELE, MT, X]]</f>
        <v>2801</v>
      </c>
      <c r="AU347" s="2">
        <f>DataMonth[[#This Row],[实收营业额]]-DataMonth[[#This Row],[In Store]]</f>
        <v>3142.3599999999997</v>
      </c>
    </row>
    <row r="348" spans="1:47" ht="16" x14ac:dyDescent="0.2">
      <c r="A348" s="8">
        <v>44370</v>
      </c>
      <c r="B348" s="3" t="s">
        <v>50</v>
      </c>
      <c r="C348" s="3">
        <v>93</v>
      </c>
      <c r="D348" s="3">
        <v>6706</v>
      </c>
      <c r="E348" s="15">
        <v>5104.3500000000004</v>
      </c>
      <c r="F348" s="3">
        <v>5104.3500000000004</v>
      </c>
      <c r="G348" s="15">
        <v>0</v>
      </c>
      <c r="H348" s="15">
        <v>27</v>
      </c>
      <c r="I348" s="3">
        <v>91</v>
      </c>
      <c r="J348" s="3">
        <v>56.09</v>
      </c>
      <c r="K348" s="3">
        <v>87</v>
      </c>
      <c r="L348" s="3">
        <v>0</v>
      </c>
      <c r="M348" s="3">
        <v>674</v>
      </c>
      <c r="N348" s="3">
        <v>588</v>
      </c>
      <c r="O348" s="16">
        <v>86</v>
      </c>
      <c r="P348" s="3">
        <v>579</v>
      </c>
      <c r="Q348" s="3">
        <v>0</v>
      </c>
      <c r="R348" s="3">
        <v>0</v>
      </c>
      <c r="S348" s="3">
        <v>0</v>
      </c>
      <c r="T348" s="5">
        <v>202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6">
        <v>2980.25</v>
      </c>
      <c r="AD348" s="20">
        <v>700.65</v>
      </c>
      <c r="AE348" s="15">
        <v>1.5</v>
      </c>
      <c r="AF348" s="7">
        <v>582.1</v>
      </c>
      <c r="AG348" s="3">
        <v>123.9</v>
      </c>
      <c r="AH348" s="15">
        <v>0</v>
      </c>
      <c r="AI348" s="3">
        <v>726.6</v>
      </c>
      <c r="AJ348" s="3">
        <v>49</v>
      </c>
      <c r="AK348" s="15">
        <v>0</v>
      </c>
      <c r="AL348" s="3">
        <v>0</v>
      </c>
      <c r="AM348" s="15">
        <v>0</v>
      </c>
      <c r="AN348" s="15">
        <v>0</v>
      </c>
      <c r="AO348" s="3">
        <v>824.55</v>
      </c>
      <c r="AP348" s="3">
        <v>3</v>
      </c>
      <c r="AQ348" s="15">
        <v>0</v>
      </c>
      <c r="AR348" s="15">
        <v>0</v>
      </c>
      <c r="AS348" s="3">
        <f>DataMonth[[#This Row],[美团外卖 Meituan]]+DataMonth[[#This Row],[饿了么外卖 Eleme]]+DataMonth[[#This Row],[食派士 Sherpas]]+DataMonth[[#This Row],[小程序支付 Mini App]]</f>
        <v>3850.35</v>
      </c>
      <c r="AT348" s="3">
        <f>DataMonth[[#This Row],[实收营业额]]-DataMonth[[#This Row],[ELE, MT, X]]</f>
        <v>1254.0000000000005</v>
      </c>
      <c r="AU348" s="2">
        <f>DataMonth[[#This Row],[实收营业额]]-DataMonth[[#This Row],[In Store]]</f>
        <v>3850.35</v>
      </c>
    </row>
    <row r="349" spans="1:47" ht="16" x14ac:dyDescent="0.2">
      <c r="A349" s="14">
        <v>44370</v>
      </c>
      <c r="B349" s="9" t="s">
        <v>51</v>
      </c>
      <c r="C349" s="9">
        <v>59</v>
      </c>
      <c r="D349" s="9">
        <v>4731</v>
      </c>
      <c r="E349" s="15">
        <v>3661.62</v>
      </c>
      <c r="F349" s="9">
        <v>3661.62</v>
      </c>
      <c r="G349" s="15">
        <v>0</v>
      </c>
      <c r="H349" s="15">
        <v>23</v>
      </c>
      <c r="I349" s="9">
        <v>57</v>
      </c>
      <c r="J349" s="9">
        <v>64.239999999999995</v>
      </c>
      <c r="K349" s="9">
        <v>0</v>
      </c>
      <c r="L349" s="9">
        <v>0</v>
      </c>
      <c r="M349" s="9">
        <v>470</v>
      </c>
      <c r="N349" s="9">
        <v>372</v>
      </c>
      <c r="O349" s="16">
        <v>98</v>
      </c>
      <c r="P349" s="9">
        <v>321</v>
      </c>
      <c r="Q349" s="9">
        <v>0</v>
      </c>
      <c r="R349" s="9">
        <v>0</v>
      </c>
      <c r="S349" s="3">
        <v>0</v>
      </c>
      <c r="T349" s="17">
        <v>808</v>
      </c>
      <c r="U349" s="18">
        <v>0</v>
      </c>
      <c r="V349" s="18">
        <v>0</v>
      </c>
      <c r="W349" s="18">
        <v>0</v>
      </c>
      <c r="X349" s="18">
        <v>0</v>
      </c>
      <c r="Y349" s="18">
        <v>0</v>
      </c>
      <c r="Z349" s="18">
        <v>0</v>
      </c>
      <c r="AA349" s="18">
        <v>0</v>
      </c>
      <c r="AB349" s="18">
        <v>0</v>
      </c>
      <c r="AC349" s="19">
        <v>1219.8599999999999</v>
      </c>
      <c r="AD349" s="20">
        <v>267.74</v>
      </c>
      <c r="AE349" s="15">
        <v>0</v>
      </c>
      <c r="AF349" s="21">
        <v>842.76</v>
      </c>
      <c r="AG349" s="9">
        <v>180.24</v>
      </c>
      <c r="AH349" s="15">
        <v>0</v>
      </c>
      <c r="AI349" s="9">
        <v>329.4</v>
      </c>
      <c r="AJ349" s="9">
        <v>292</v>
      </c>
      <c r="AK349" s="15">
        <v>0</v>
      </c>
      <c r="AL349" s="9">
        <v>0</v>
      </c>
      <c r="AM349" s="15">
        <v>0</v>
      </c>
      <c r="AN349" s="15">
        <v>0</v>
      </c>
      <c r="AO349" s="9">
        <v>447.98</v>
      </c>
      <c r="AP349" s="9">
        <v>3</v>
      </c>
      <c r="AQ349" s="15">
        <v>0</v>
      </c>
      <c r="AR349" s="15">
        <v>0</v>
      </c>
      <c r="AS349" s="3">
        <f>DataMonth[[#This Row],[美团外卖 Meituan]]+DataMonth[[#This Row],[饿了么外卖 Eleme]]+DataMonth[[#This Row],[食派士 Sherpas]]+DataMonth[[#This Row],[小程序支付 Mini App]]</f>
        <v>2968.62</v>
      </c>
      <c r="AT349" s="3">
        <f>DataMonth[[#This Row],[实收营业额]]-DataMonth[[#This Row],[ELE, MT, X]]</f>
        <v>693</v>
      </c>
      <c r="AU349" s="2">
        <f>DataMonth[[#This Row],[实收营业额]]-DataMonth[[#This Row],[In Store]]</f>
        <v>2968.62</v>
      </c>
    </row>
    <row r="350" spans="1:47" ht="16" x14ac:dyDescent="0.2">
      <c r="A350" s="8">
        <v>44370</v>
      </c>
      <c r="B350" s="3" t="s">
        <v>52</v>
      </c>
      <c r="C350" s="3">
        <v>112</v>
      </c>
      <c r="D350" s="3">
        <v>8346</v>
      </c>
      <c r="E350" s="15">
        <v>6272.77</v>
      </c>
      <c r="F350" s="3">
        <v>6272.77</v>
      </c>
      <c r="G350" s="15">
        <v>0</v>
      </c>
      <c r="H350" s="15">
        <v>18</v>
      </c>
      <c r="I350" s="3">
        <v>112</v>
      </c>
      <c r="J350" s="3">
        <v>56.01</v>
      </c>
      <c r="K350" s="3">
        <v>0</v>
      </c>
      <c r="L350" s="3">
        <v>0</v>
      </c>
      <c r="M350" s="3">
        <v>522</v>
      </c>
      <c r="N350" s="3">
        <v>416</v>
      </c>
      <c r="O350" s="16">
        <v>106</v>
      </c>
      <c r="P350" s="3">
        <v>290</v>
      </c>
      <c r="Q350" s="3">
        <v>0</v>
      </c>
      <c r="R350" s="3">
        <v>0</v>
      </c>
      <c r="S350" s="3">
        <v>0</v>
      </c>
      <c r="T350" s="5">
        <v>347</v>
      </c>
      <c r="U350" s="18">
        <v>0</v>
      </c>
      <c r="V350" s="18">
        <v>0</v>
      </c>
      <c r="W350" s="18">
        <v>0</v>
      </c>
      <c r="X350" s="18">
        <v>0</v>
      </c>
      <c r="Y350" s="18">
        <v>0</v>
      </c>
      <c r="Z350" s="18">
        <v>0</v>
      </c>
      <c r="AA350" s="18">
        <v>0</v>
      </c>
      <c r="AB350" s="18">
        <v>0</v>
      </c>
      <c r="AC350" s="6">
        <v>3376.66</v>
      </c>
      <c r="AD350" s="20">
        <v>741.24</v>
      </c>
      <c r="AE350" s="15">
        <v>0.5</v>
      </c>
      <c r="AF350" s="7">
        <v>1737.11</v>
      </c>
      <c r="AG350" s="3">
        <v>374.39</v>
      </c>
      <c r="AH350" s="15">
        <v>0</v>
      </c>
      <c r="AI350" s="3">
        <v>957.1</v>
      </c>
      <c r="AJ350" s="3">
        <v>0</v>
      </c>
      <c r="AK350" s="15">
        <v>0</v>
      </c>
      <c r="AL350" s="3">
        <v>0</v>
      </c>
      <c r="AM350" s="15">
        <v>0</v>
      </c>
      <c r="AN350" s="15">
        <v>0</v>
      </c>
      <c r="AO350" s="3">
        <v>1115.6300000000001</v>
      </c>
      <c r="AP350" s="3">
        <v>0</v>
      </c>
      <c r="AQ350" s="15">
        <v>0</v>
      </c>
      <c r="AR350" s="15">
        <v>0</v>
      </c>
      <c r="AS350" s="3">
        <f>DataMonth[[#This Row],[美团外卖 Meituan]]+DataMonth[[#This Row],[饿了么外卖 Eleme]]+DataMonth[[#This Row],[食派士 Sherpas]]+DataMonth[[#This Row],[小程序支付 Mini App]]</f>
        <v>5566.7699999999995</v>
      </c>
      <c r="AT350" s="3">
        <f>DataMonth[[#This Row],[实收营业额]]-DataMonth[[#This Row],[ELE, MT, X]]</f>
        <v>706.00000000000091</v>
      </c>
      <c r="AU350" s="2">
        <f>DataMonth[[#This Row],[实收营业额]]-DataMonth[[#This Row],[In Store]]</f>
        <v>5566.7699999999995</v>
      </c>
    </row>
    <row r="351" spans="1:47" ht="16" x14ac:dyDescent="0.2">
      <c r="A351" s="14">
        <v>44370</v>
      </c>
      <c r="B351" s="9" t="s">
        <v>53</v>
      </c>
      <c r="C351" s="9">
        <v>87</v>
      </c>
      <c r="D351" s="9">
        <v>6529.5</v>
      </c>
      <c r="E351" s="15">
        <v>5202.32</v>
      </c>
      <c r="F351" s="9">
        <v>5202.32</v>
      </c>
      <c r="G351" s="15">
        <v>0</v>
      </c>
      <c r="H351" s="15">
        <v>35</v>
      </c>
      <c r="I351" s="9">
        <v>87</v>
      </c>
      <c r="J351" s="9">
        <v>59.8</v>
      </c>
      <c r="K351" s="9">
        <v>121</v>
      </c>
      <c r="L351" s="9">
        <v>0</v>
      </c>
      <c r="M351" s="9">
        <v>1023</v>
      </c>
      <c r="N351" s="9">
        <v>882</v>
      </c>
      <c r="O351" s="16">
        <v>141</v>
      </c>
      <c r="P351" s="9">
        <v>767</v>
      </c>
      <c r="Q351" s="9">
        <v>0</v>
      </c>
      <c r="R351" s="9">
        <v>0</v>
      </c>
      <c r="S351" s="3">
        <v>0</v>
      </c>
      <c r="T351" s="17">
        <v>129</v>
      </c>
      <c r="U351" s="18">
        <v>0</v>
      </c>
      <c r="V351" s="18">
        <v>0</v>
      </c>
      <c r="W351" s="18">
        <v>0</v>
      </c>
      <c r="X351" s="18">
        <v>0</v>
      </c>
      <c r="Y351" s="18">
        <v>0</v>
      </c>
      <c r="Z351" s="18">
        <v>0</v>
      </c>
      <c r="AA351" s="18">
        <v>0</v>
      </c>
      <c r="AB351" s="18">
        <v>0</v>
      </c>
      <c r="AC351" s="19">
        <v>2174.83</v>
      </c>
      <c r="AD351" s="20">
        <v>479.87</v>
      </c>
      <c r="AE351" s="15">
        <v>0.5</v>
      </c>
      <c r="AF351" s="21">
        <v>987.49</v>
      </c>
      <c r="AG351" s="9">
        <v>209.51</v>
      </c>
      <c r="AH351" s="15">
        <v>0</v>
      </c>
      <c r="AI351" s="9">
        <v>637.29999999999995</v>
      </c>
      <c r="AJ351" s="9">
        <v>0</v>
      </c>
      <c r="AK351" s="15">
        <v>0</v>
      </c>
      <c r="AL351" s="9">
        <v>0</v>
      </c>
      <c r="AM351" s="15">
        <v>0</v>
      </c>
      <c r="AN351" s="15">
        <v>0</v>
      </c>
      <c r="AO351" s="9">
        <v>689.38</v>
      </c>
      <c r="AP351" s="9">
        <v>3</v>
      </c>
      <c r="AQ351" s="15">
        <v>0</v>
      </c>
      <c r="AR351" s="15">
        <v>0</v>
      </c>
      <c r="AS351" s="3">
        <f>DataMonth[[#This Row],[美团外卖 Meituan]]+DataMonth[[#This Row],[饿了么外卖 Eleme]]+DataMonth[[#This Row],[食派士 Sherpas]]+DataMonth[[#This Row],[小程序支付 Mini App]]</f>
        <v>3432.3199999999997</v>
      </c>
      <c r="AT351" s="3">
        <f>DataMonth[[#This Row],[实收营业额]]-DataMonth[[#This Row],[ELE, MT, X]]</f>
        <v>1770</v>
      </c>
      <c r="AU351" s="2">
        <f>DataMonth[[#This Row],[实收营业额]]-DataMonth[[#This Row],[In Store]]</f>
        <v>3432.3199999999997</v>
      </c>
    </row>
    <row r="352" spans="1:47" ht="16" x14ac:dyDescent="0.2">
      <c r="A352" s="8">
        <v>44370</v>
      </c>
      <c r="B352" s="3" t="s">
        <v>54</v>
      </c>
      <c r="C352" s="3">
        <v>94</v>
      </c>
      <c r="D352" s="3">
        <v>6697.5</v>
      </c>
      <c r="E352" s="15">
        <v>5674.79</v>
      </c>
      <c r="F352" s="3">
        <v>5674.79</v>
      </c>
      <c r="G352" s="15">
        <v>0</v>
      </c>
      <c r="H352" s="15">
        <v>52</v>
      </c>
      <c r="I352" s="3">
        <v>94</v>
      </c>
      <c r="J352" s="3">
        <v>60.37</v>
      </c>
      <c r="K352" s="3">
        <v>172</v>
      </c>
      <c r="L352" s="3">
        <v>0</v>
      </c>
      <c r="M352" s="3">
        <v>1593</v>
      </c>
      <c r="N352" s="3">
        <v>1339</v>
      </c>
      <c r="O352" s="16">
        <v>254</v>
      </c>
      <c r="P352" s="3">
        <v>1191</v>
      </c>
      <c r="Q352" s="3">
        <v>90</v>
      </c>
      <c r="R352" s="3">
        <v>90</v>
      </c>
      <c r="S352" s="3">
        <v>0</v>
      </c>
      <c r="T352" s="5">
        <v>189</v>
      </c>
      <c r="U352" s="18">
        <v>0</v>
      </c>
      <c r="V352" s="18">
        <v>0</v>
      </c>
      <c r="W352" s="18">
        <v>0</v>
      </c>
      <c r="X352" s="18">
        <v>0</v>
      </c>
      <c r="Y352" s="18">
        <v>0</v>
      </c>
      <c r="Z352" s="18">
        <v>0</v>
      </c>
      <c r="AA352" s="18">
        <v>0</v>
      </c>
      <c r="AB352" s="18">
        <v>0</v>
      </c>
      <c r="AC352" s="6">
        <v>1906.34</v>
      </c>
      <c r="AD352" s="20">
        <v>447.46</v>
      </c>
      <c r="AE352" s="15">
        <v>1</v>
      </c>
      <c r="AF352" s="7">
        <v>533.45000000000005</v>
      </c>
      <c r="AG352" s="3">
        <v>112.55</v>
      </c>
      <c r="AH352" s="15">
        <v>0</v>
      </c>
      <c r="AI352" s="3">
        <v>412.7</v>
      </c>
      <c r="AJ352" s="3">
        <v>49</v>
      </c>
      <c r="AK352" s="15">
        <v>0</v>
      </c>
      <c r="AL352" s="3">
        <v>0</v>
      </c>
      <c r="AM352" s="15">
        <v>0</v>
      </c>
      <c r="AN352" s="15">
        <v>0</v>
      </c>
      <c r="AO352" s="3">
        <v>560.01</v>
      </c>
      <c r="AP352" s="3">
        <v>0</v>
      </c>
      <c r="AQ352" s="15">
        <v>0</v>
      </c>
      <c r="AR352" s="15">
        <v>0</v>
      </c>
      <c r="AS352" s="3">
        <f>DataMonth[[#This Row],[美团外卖 Meituan]]+DataMonth[[#This Row],[饿了么外卖 Eleme]]+DataMonth[[#This Row],[食派士 Sherpas]]+DataMonth[[#This Row],[小程序支付 Mini App]]</f>
        <v>2882.79</v>
      </c>
      <c r="AT352" s="3">
        <f>DataMonth[[#This Row],[实收营业额]]-DataMonth[[#This Row],[ELE, MT, X]]</f>
        <v>2792</v>
      </c>
      <c r="AU352" s="2">
        <f>DataMonth[[#This Row],[实收营业额]]-DataMonth[[#This Row],[In Store]]</f>
        <v>2882.79</v>
      </c>
    </row>
    <row r="353" spans="1:47" ht="16" x14ac:dyDescent="0.2">
      <c r="A353" s="14">
        <v>44370</v>
      </c>
      <c r="B353" s="9" t="s">
        <v>55</v>
      </c>
      <c r="C353" s="9">
        <v>62</v>
      </c>
      <c r="D353" s="9">
        <v>4900.5</v>
      </c>
      <c r="E353" s="15">
        <v>3678.63</v>
      </c>
      <c r="F353" s="9">
        <v>3678.63</v>
      </c>
      <c r="G353" s="15">
        <v>0</v>
      </c>
      <c r="H353" s="15">
        <v>10</v>
      </c>
      <c r="I353" s="9">
        <v>60</v>
      </c>
      <c r="J353" s="9">
        <v>61.31</v>
      </c>
      <c r="K353" s="9">
        <v>0</v>
      </c>
      <c r="L353" s="9">
        <v>0</v>
      </c>
      <c r="M353" s="9">
        <v>270</v>
      </c>
      <c r="N353" s="9">
        <v>72</v>
      </c>
      <c r="O353" s="16">
        <v>198</v>
      </c>
      <c r="P353" s="9">
        <v>0</v>
      </c>
      <c r="Q353" s="9">
        <v>93</v>
      </c>
      <c r="R353" s="9">
        <v>93</v>
      </c>
      <c r="S353" s="3">
        <v>0</v>
      </c>
      <c r="T353" s="17">
        <v>182</v>
      </c>
      <c r="U353" s="18">
        <v>0</v>
      </c>
      <c r="V353" s="18">
        <v>0</v>
      </c>
      <c r="W353" s="18">
        <v>0</v>
      </c>
      <c r="X353" s="18">
        <v>0</v>
      </c>
      <c r="Y353" s="18">
        <v>0</v>
      </c>
      <c r="Z353" s="18">
        <v>0</v>
      </c>
      <c r="AA353" s="18">
        <v>0</v>
      </c>
      <c r="AB353" s="18">
        <v>0</v>
      </c>
      <c r="AC353" s="19">
        <v>1724.06</v>
      </c>
      <c r="AD353" s="20">
        <v>404.44</v>
      </c>
      <c r="AE353" s="15">
        <v>0</v>
      </c>
      <c r="AF353" s="21">
        <v>1409.57</v>
      </c>
      <c r="AG353" s="9">
        <v>302.43</v>
      </c>
      <c r="AH353" s="15">
        <v>0</v>
      </c>
      <c r="AI353" s="9">
        <v>515</v>
      </c>
      <c r="AJ353" s="9">
        <v>0</v>
      </c>
      <c r="AK353" s="15">
        <v>0</v>
      </c>
      <c r="AL353" s="9">
        <v>8</v>
      </c>
      <c r="AM353" s="15">
        <v>0</v>
      </c>
      <c r="AN353" s="15">
        <v>0</v>
      </c>
      <c r="AO353" s="9">
        <v>706.87</v>
      </c>
      <c r="AP353" s="9">
        <v>12</v>
      </c>
      <c r="AQ353" s="15">
        <v>0</v>
      </c>
      <c r="AR353" s="15">
        <v>0</v>
      </c>
      <c r="AS353" s="3">
        <f>DataMonth[[#This Row],[美团外卖 Meituan]]+DataMonth[[#This Row],[饿了么外卖 Eleme]]+DataMonth[[#This Row],[食派士 Sherpas]]+DataMonth[[#This Row],[小程序支付 Mini App]]</f>
        <v>3513.63</v>
      </c>
      <c r="AT353" s="3">
        <f>DataMonth[[#This Row],[实收营业额]]-DataMonth[[#This Row],[ELE, MT, X]]</f>
        <v>165</v>
      </c>
      <c r="AU353" s="2">
        <f>DataMonth[[#This Row],[实收营业额]]-DataMonth[[#This Row],[In Store]]</f>
        <v>3513.63</v>
      </c>
    </row>
    <row r="354" spans="1:47" ht="16" x14ac:dyDescent="0.2">
      <c r="A354" s="14">
        <v>44369</v>
      </c>
      <c r="B354" s="9" t="s">
        <v>47</v>
      </c>
      <c r="C354" s="9">
        <v>27</v>
      </c>
      <c r="D354" s="9">
        <v>1978.5</v>
      </c>
      <c r="E354" s="15">
        <v>1430.42</v>
      </c>
      <c r="F354" s="9">
        <v>1430.42</v>
      </c>
      <c r="G354" s="15">
        <v>0</v>
      </c>
      <c r="H354" s="15">
        <v>3</v>
      </c>
      <c r="I354" s="9">
        <v>27</v>
      </c>
      <c r="J354" s="9">
        <v>52.98</v>
      </c>
      <c r="K354" s="9">
        <v>0</v>
      </c>
      <c r="L354" s="9">
        <v>0</v>
      </c>
      <c r="M354" s="9">
        <v>0</v>
      </c>
      <c r="N354" s="9">
        <v>0</v>
      </c>
      <c r="O354" s="16">
        <v>0</v>
      </c>
      <c r="P354" s="9">
        <v>100</v>
      </c>
      <c r="Q354" s="9">
        <v>0</v>
      </c>
      <c r="R354" s="9">
        <v>0</v>
      </c>
      <c r="S354" s="3">
        <v>0</v>
      </c>
      <c r="T354" s="17">
        <v>57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0</v>
      </c>
      <c r="AC354" s="19">
        <v>947.19</v>
      </c>
      <c r="AD354" s="20">
        <v>209.55</v>
      </c>
      <c r="AE354" s="15">
        <v>0.5</v>
      </c>
      <c r="AF354" s="21">
        <v>326.23</v>
      </c>
      <c r="AG354" s="9">
        <v>72.27</v>
      </c>
      <c r="AH354" s="15">
        <v>0</v>
      </c>
      <c r="AI354" s="9">
        <v>265.76</v>
      </c>
      <c r="AJ354" s="9">
        <v>0</v>
      </c>
      <c r="AK354" s="15">
        <v>0</v>
      </c>
      <c r="AL354" s="9">
        <v>0</v>
      </c>
      <c r="AM354" s="15">
        <v>0</v>
      </c>
      <c r="AN354" s="15">
        <v>0</v>
      </c>
      <c r="AO354" s="9">
        <v>281.82</v>
      </c>
      <c r="AP354" s="9">
        <v>0</v>
      </c>
      <c r="AQ354" s="15">
        <v>0</v>
      </c>
      <c r="AR354" s="15">
        <v>0</v>
      </c>
      <c r="AS354" s="3">
        <f>DataMonth[[#This Row],[美团外卖 Meituan]]+DataMonth[[#This Row],[饿了么外卖 Eleme]]+DataMonth[[#This Row],[食派士 Sherpas]]+DataMonth[[#This Row],[小程序支付 Mini App]]</f>
        <v>1330.42</v>
      </c>
      <c r="AT354" s="3">
        <f>DataMonth[[#This Row],[实收营业额]]-DataMonth[[#This Row],[ELE, MT, X]]</f>
        <v>100</v>
      </c>
      <c r="AU354" s="2">
        <f>DataMonth[[#This Row],[实收营业额]]-DataMonth[[#This Row],[In Store]]</f>
        <v>1330.42</v>
      </c>
    </row>
    <row r="355" spans="1:47" ht="16" x14ac:dyDescent="0.2">
      <c r="A355" s="8">
        <v>44369</v>
      </c>
      <c r="B355" s="3" t="s">
        <v>48</v>
      </c>
      <c r="C355" s="3">
        <v>29</v>
      </c>
      <c r="D355" s="3">
        <v>2348</v>
      </c>
      <c r="E355" s="15">
        <v>1788.11</v>
      </c>
      <c r="F355" s="3">
        <v>1788.11</v>
      </c>
      <c r="G355" s="15">
        <v>0</v>
      </c>
      <c r="H355" s="15">
        <v>5</v>
      </c>
      <c r="I355" s="3">
        <v>29</v>
      </c>
      <c r="J355" s="3">
        <v>61.66</v>
      </c>
      <c r="K355" s="3">
        <v>0</v>
      </c>
      <c r="L355" s="3">
        <v>0</v>
      </c>
      <c r="M355" s="3">
        <v>0</v>
      </c>
      <c r="N355" s="3">
        <v>0</v>
      </c>
      <c r="O355" s="16">
        <v>0</v>
      </c>
      <c r="P355" s="3">
        <v>0</v>
      </c>
      <c r="Q355" s="3">
        <v>0</v>
      </c>
      <c r="R355" s="3">
        <v>0</v>
      </c>
      <c r="S355" s="3">
        <v>0</v>
      </c>
      <c r="T355" s="5">
        <v>539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6">
        <v>1092.05</v>
      </c>
      <c r="AD355" s="20">
        <v>240.05</v>
      </c>
      <c r="AE355" s="15">
        <v>1.5</v>
      </c>
      <c r="AF355" s="7">
        <v>157.06</v>
      </c>
      <c r="AG355" s="3">
        <v>33.94</v>
      </c>
      <c r="AH355" s="15">
        <v>0</v>
      </c>
      <c r="AI355" s="3">
        <v>235.4</v>
      </c>
      <c r="AJ355" s="3">
        <v>49</v>
      </c>
      <c r="AK355" s="15">
        <v>0</v>
      </c>
      <c r="AL355" s="3">
        <v>0</v>
      </c>
      <c r="AM355" s="15">
        <v>0</v>
      </c>
      <c r="AN355" s="15">
        <v>0</v>
      </c>
      <c r="AO355" s="3">
        <v>273.99</v>
      </c>
      <c r="AP355" s="3">
        <v>0</v>
      </c>
      <c r="AQ355" s="15">
        <v>0</v>
      </c>
      <c r="AR355" s="15">
        <v>0</v>
      </c>
      <c r="AS355" s="3">
        <f>DataMonth[[#This Row],[美团外卖 Meituan]]+DataMonth[[#This Row],[饿了么外卖 Eleme]]+DataMonth[[#This Row],[食派士 Sherpas]]+DataMonth[[#This Row],[小程序支付 Mini App]]</f>
        <v>1788.11</v>
      </c>
      <c r="AT355" s="3">
        <f>DataMonth[[#This Row],[实收营业额]]-DataMonth[[#This Row],[ELE, MT, X]]</f>
        <v>0</v>
      </c>
      <c r="AU355" s="2">
        <f>DataMonth[[#This Row],[实收营业额]]-DataMonth[[#This Row],[In Store]]</f>
        <v>1788.11</v>
      </c>
    </row>
    <row r="356" spans="1:47" ht="16" x14ac:dyDescent="0.2">
      <c r="A356" s="14">
        <v>44369</v>
      </c>
      <c r="B356" s="9" t="s">
        <v>49</v>
      </c>
      <c r="C356" s="9">
        <v>126</v>
      </c>
      <c r="D356" s="9">
        <v>9946</v>
      </c>
      <c r="E356" s="15">
        <v>7881.25</v>
      </c>
      <c r="F356" s="9">
        <v>7881.25</v>
      </c>
      <c r="G356" s="15">
        <v>0</v>
      </c>
      <c r="H356" s="15">
        <v>50</v>
      </c>
      <c r="I356" s="9">
        <v>125</v>
      </c>
      <c r="J356" s="9">
        <v>63.05</v>
      </c>
      <c r="K356" s="9">
        <v>147</v>
      </c>
      <c r="L356" s="9">
        <v>0</v>
      </c>
      <c r="M356" s="9">
        <v>1272</v>
      </c>
      <c r="N356" s="9">
        <v>816</v>
      </c>
      <c r="O356" s="16">
        <v>456</v>
      </c>
      <c r="P356" s="9">
        <v>1592</v>
      </c>
      <c r="Q356" s="9">
        <v>0</v>
      </c>
      <c r="R356" s="9">
        <v>0</v>
      </c>
      <c r="S356" s="3">
        <v>0</v>
      </c>
      <c r="T356" s="17">
        <v>654</v>
      </c>
      <c r="U356" s="18">
        <v>0</v>
      </c>
      <c r="V356" s="18">
        <v>0</v>
      </c>
      <c r="W356" s="18">
        <v>0</v>
      </c>
      <c r="X356" s="18">
        <v>0</v>
      </c>
      <c r="Y356" s="18">
        <v>0</v>
      </c>
      <c r="Z356" s="18">
        <v>0</v>
      </c>
      <c r="AA356" s="18">
        <v>0</v>
      </c>
      <c r="AB356" s="18">
        <v>0</v>
      </c>
      <c r="AC356" s="19">
        <v>3343.52</v>
      </c>
      <c r="AD356" s="20">
        <v>743.58</v>
      </c>
      <c r="AE356" s="15">
        <v>4.5</v>
      </c>
      <c r="AF356" s="21">
        <v>872.73</v>
      </c>
      <c r="AG356" s="9">
        <v>188.77</v>
      </c>
      <c r="AH356" s="15">
        <v>0</v>
      </c>
      <c r="AI356" s="9">
        <v>828.9</v>
      </c>
      <c r="AJ356" s="9">
        <v>299</v>
      </c>
      <c r="AK356" s="15">
        <v>0</v>
      </c>
      <c r="AL356" s="9">
        <v>0</v>
      </c>
      <c r="AM356" s="15">
        <v>0</v>
      </c>
      <c r="AN356" s="15">
        <v>0</v>
      </c>
      <c r="AO356" s="9">
        <v>932.35</v>
      </c>
      <c r="AP356" s="9">
        <v>8</v>
      </c>
      <c r="AQ356" s="15">
        <v>0</v>
      </c>
      <c r="AR356" s="15">
        <v>0</v>
      </c>
      <c r="AS356" s="3">
        <f>DataMonth[[#This Row],[美团外卖 Meituan]]+DataMonth[[#This Row],[饿了么外卖 Eleme]]+DataMonth[[#This Row],[食派士 Sherpas]]+DataMonth[[#This Row],[小程序支付 Mini App]]</f>
        <v>5326.25</v>
      </c>
      <c r="AT356" s="3">
        <f>DataMonth[[#This Row],[实收营业额]]-DataMonth[[#This Row],[ELE, MT, X]]</f>
        <v>2555</v>
      </c>
      <c r="AU356" s="2">
        <f>DataMonth[[#This Row],[实收营业额]]-DataMonth[[#This Row],[In Store]]</f>
        <v>5326.25</v>
      </c>
    </row>
    <row r="357" spans="1:47" ht="16" x14ac:dyDescent="0.2">
      <c r="A357" s="8">
        <v>44369</v>
      </c>
      <c r="B357" s="3" t="s">
        <v>50</v>
      </c>
      <c r="C357" s="3">
        <v>91</v>
      </c>
      <c r="D357" s="3">
        <v>6788.5</v>
      </c>
      <c r="E357" s="15">
        <v>5239.8999999999996</v>
      </c>
      <c r="F357" s="3">
        <v>5239.8999999999996</v>
      </c>
      <c r="G357" s="15">
        <v>0</v>
      </c>
      <c r="H357" s="15">
        <v>24</v>
      </c>
      <c r="I357" s="3">
        <v>91</v>
      </c>
      <c r="J357" s="3">
        <v>57.58</v>
      </c>
      <c r="K357" s="3">
        <v>0</v>
      </c>
      <c r="L357" s="3">
        <v>0</v>
      </c>
      <c r="M357" s="3">
        <v>631</v>
      </c>
      <c r="N357" s="3">
        <v>338</v>
      </c>
      <c r="O357" s="16">
        <v>293</v>
      </c>
      <c r="P357" s="3">
        <v>794</v>
      </c>
      <c r="Q357" s="3">
        <v>0</v>
      </c>
      <c r="R357" s="3">
        <v>0</v>
      </c>
      <c r="S357" s="3">
        <v>0</v>
      </c>
      <c r="T357" s="5">
        <v>585</v>
      </c>
      <c r="U357" s="18">
        <v>0</v>
      </c>
      <c r="V357" s="18">
        <v>0</v>
      </c>
      <c r="W357" s="18">
        <v>0</v>
      </c>
      <c r="X357" s="18">
        <v>0</v>
      </c>
      <c r="Y357" s="18">
        <v>0</v>
      </c>
      <c r="Z357" s="18">
        <v>0</v>
      </c>
      <c r="AA357" s="18">
        <v>0</v>
      </c>
      <c r="AB357" s="18">
        <v>0</v>
      </c>
      <c r="AC357" s="6">
        <v>2378.4299999999998</v>
      </c>
      <c r="AD357" s="20">
        <v>558.37</v>
      </c>
      <c r="AE357" s="15">
        <v>1.5</v>
      </c>
      <c r="AF357" s="7">
        <v>851.47</v>
      </c>
      <c r="AG357" s="3">
        <v>182.03</v>
      </c>
      <c r="AH357" s="15">
        <v>0</v>
      </c>
      <c r="AI357" s="3">
        <v>806.7</v>
      </c>
      <c r="AJ357" s="3">
        <v>0</v>
      </c>
      <c r="AK357" s="15">
        <v>0</v>
      </c>
      <c r="AL357" s="3">
        <v>0</v>
      </c>
      <c r="AM357" s="15">
        <v>0</v>
      </c>
      <c r="AN357" s="15">
        <v>0</v>
      </c>
      <c r="AO357" s="3">
        <v>740.4</v>
      </c>
      <c r="AP357" s="3">
        <v>3</v>
      </c>
      <c r="AQ357" s="15">
        <v>0</v>
      </c>
      <c r="AR357" s="15">
        <v>0</v>
      </c>
      <c r="AS357" s="3">
        <f>DataMonth[[#This Row],[美团外卖 Meituan]]+DataMonth[[#This Row],[饿了么外卖 Eleme]]+DataMonth[[#This Row],[食派士 Sherpas]]+DataMonth[[#This Row],[小程序支付 Mini App]]</f>
        <v>4107.8999999999996</v>
      </c>
      <c r="AT357" s="3">
        <f>DataMonth[[#This Row],[实收营业额]]-DataMonth[[#This Row],[ELE, MT, X]]</f>
        <v>1132</v>
      </c>
      <c r="AU357" s="2">
        <f>DataMonth[[#This Row],[实收营业额]]-DataMonth[[#This Row],[In Store]]</f>
        <v>4107.8999999999996</v>
      </c>
    </row>
    <row r="358" spans="1:47" ht="16" x14ac:dyDescent="0.2">
      <c r="A358" s="14">
        <v>44369</v>
      </c>
      <c r="B358" s="9" t="s">
        <v>51</v>
      </c>
      <c r="C358" s="9">
        <v>74</v>
      </c>
      <c r="D358" s="9">
        <v>5365.5</v>
      </c>
      <c r="E358" s="15">
        <v>4271.1400000000003</v>
      </c>
      <c r="F358" s="9">
        <v>4271.1400000000003</v>
      </c>
      <c r="G358" s="15">
        <v>0</v>
      </c>
      <c r="H358" s="15">
        <v>22</v>
      </c>
      <c r="I358" s="9">
        <v>74</v>
      </c>
      <c r="J358" s="9">
        <v>57.72</v>
      </c>
      <c r="K358" s="9">
        <v>0</v>
      </c>
      <c r="L358" s="9">
        <v>0</v>
      </c>
      <c r="M358" s="9">
        <v>576</v>
      </c>
      <c r="N358" s="9">
        <v>576</v>
      </c>
      <c r="O358" s="16">
        <v>0</v>
      </c>
      <c r="P358" s="9">
        <v>659</v>
      </c>
      <c r="Q358" s="9">
        <v>0</v>
      </c>
      <c r="R358" s="9">
        <v>0</v>
      </c>
      <c r="S358" s="3">
        <v>0</v>
      </c>
      <c r="T358" s="17">
        <v>402</v>
      </c>
      <c r="U358" s="18">
        <v>0</v>
      </c>
      <c r="V358" s="18">
        <v>0</v>
      </c>
      <c r="W358" s="18">
        <v>0</v>
      </c>
      <c r="X358" s="18">
        <v>0</v>
      </c>
      <c r="Y358" s="18">
        <v>0</v>
      </c>
      <c r="Z358" s="18">
        <v>0</v>
      </c>
      <c r="AA358" s="18">
        <v>0</v>
      </c>
      <c r="AB358" s="18">
        <v>0</v>
      </c>
      <c r="AC358" s="19">
        <v>1794.88</v>
      </c>
      <c r="AD358" s="20">
        <v>393.92</v>
      </c>
      <c r="AE358" s="15">
        <v>0</v>
      </c>
      <c r="AF358" s="21">
        <v>839.26</v>
      </c>
      <c r="AG358" s="9">
        <v>182.24</v>
      </c>
      <c r="AH358" s="15">
        <v>0</v>
      </c>
      <c r="AI358" s="9">
        <v>459.2</v>
      </c>
      <c r="AJ358" s="9">
        <v>59</v>
      </c>
      <c r="AK358" s="15">
        <v>0</v>
      </c>
      <c r="AL358" s="9">
        <v>0</v>
      </c>
      <c r="AM358" s="15">
        <v>0</v>
      </c>
      <c r="AN358" s="15">
        <v>0</v>
      </c>
      <c r="AO358" s="9">
        <v>576.16</v>
      </c>
      <c r="AP358" s="9">
        <v>0</v>
      </c>
      <c r="AQ358" s="15">
        <v>0</v>
      </c>
      <c r="AR358" s="15">
        <v>0</v>
      </c>
      <c r="AS358" s="3">
        <f>DataMonth[[#This Row],[美团外卖 Meituan]]+DataMonth[[#This Row],[饿了么外卖 Eleme]]+DataMonth[[#This Row],[食派士 Sherpas]]+DataMonth[[#This Row],[小程序支付 Mini App]]</f>
        <v>3036.1400000000003</v>
      </c>
      <c r="AT358" s="3">
        <f>DataMonth[[#This Row],[实收营业额]]-DataMonth[[#This Row],[ELE, MT, X]]</f>
        <v>1235</v>
      </c>
      <c r="AU358" s="2">
        <f>DataMonth[[#This Row],[实收营业额]]-DataMonth[[#This Row],[In Store]]</f>
        <v>3036.1400000000003</v>
      </c>
    </row>
    <row r="359" spans="1:47" ht="16" x14ac:dyDescent="0.2">
      <c r="A359" s="8">
        <v>44369</v>
      </c>
      <c r="B359" s="3" t="s">
        <v>52</v>
      </c>
      <c r="C359" s="3">
        <v>124</v>
      </c>
      <c r="D359" s="3">
        <v>10357.700000000001</v>
      </c>
      <c r="E359" s="15">
        <v>7686.51</v>
      </c>
      <c r="F359" s="3">
        <v>7686.51</v>
      </c>
      <c r="G359" s="15">
        <v>0</v>
      </c>
      <c r="H359" s="15">
        <v>16</v>
      </c>
      <c r="I359" s="3">
        <v>123</v>
      </c>
      <c r="J359" s="3">
        <v>62.49</v>
      </c>
      <c r="K359" s="3">
        <v>143</v>
      </c>
      <c r="L359" s="3">
        <v>0</v>
      </c>
      <c r="M359" s="3">
        <v>237</v>
      </c>
      <c r="N359" s="3">
        <v>188</v>
      </c>
      <c r="O359" s="16">
        <v>49</v>
      </c>
      <c r="P359" s="3">
        <v>629</v>
      </c>
      <c r="Q359" s="3">
        <v>0</v>
      </c>
      <c r="R359" s="3">
        <v>0</v>
      </c>
      <c r="S359" s="3">
        <v>0</v>
      </c>
      <c r="T359" s="5">
        <v>129</v>
      </c>
      <c r="U359" s="18">
        <v>0</v>
      </c>
      <c r="V359" s="18">
        <v>0</v>
      </c>
      <c r="W359" s="18">
        <v>0</v>
      </c>
      <c r="X359" s="18">
        <v>0</v>
      </c>
      <c r="Y359" s="18">
        <v>0</v>
      </c>
      <c r="Z359" s="18">
        <v>0</v>
      </c>
      <c r="AA359" s="18">
        <v>0</v>
      </c>
      <c r="AB359" s="18">
        <v>0</v>
      </c>
      <c r="AC359" s="6">
        <v>4643.03</v>
      </c>
      <c r="AD359" s="20">
        <v>1033.97</v>
      </c>
      <c r="AE359" s="15">
        <v>2</v>
      </c>
      <c r="AF359" s="7">
        <v>1905.48</v>
      </c>
      <c r="AG359" s="3">
        <v>411.52</v>
      </c>
      <c r="AH359" s="15">
        <v>0</v>
      </c>
      <c r="AI359" s="3">
        <v>1223.7</v>
      </c>
      <c r="AJ359" s="3">
        <v>0</v>
      </c>
      <c r="AK359" s="15">
        <v>0</v>
      </c>
      <c r="AL359" s="3">
        <v>0</v>
      </c>
      <c r="AM359" s="15">
        <v>0</v>
      </c>
      <c r="AN359" s="15">
        <v>0</v>
      </c>
      <c r="AO359" s="3">
        <v>1445.49</v>
      </c>
      <c r="AP359" s="3">
        <v>0</v>
      </c>
      <c r="AQ359" s="15">
        <v>0</v>
      </c>
      <c r="AR359" s="15">
        <v>0</v>
      </c>
      <c r="AS359" s="3">
        <f>DataMonth[[#This Row],[美团外卖 Meituan]]+DataMonth[[#This Row],[饿了么外卖 Eleme]]+DataMonth[[#This Row],[食派士 Sherpas]]+DataMonth[[#This Row],[小程序支付 Mini App]]</f>
        <v>6726.51</v>
      </c>
      <c r="AT359" s="3">
        <f>DataMonth[[#This Row],[实收营业额]]-DataMonth[[#This Row],[ELE, MT, X]]</f>
        <v>960</v>
      </c>
      <c r="AU359" s="2">
        <f>DataMonth[[#This Row],[实收营业额]]-DataMonth[[#This Row],[In Store]]</f>
        <v>6726.51</v>
      </c>
    </row>
    <row r="360" spans="1:47" ht="16" x14ac:dyDescent="0.2">
      <c r="A360" s="14">
        <v>44369</v>
      </c>
      <c r="B360" s="9" t="s">
        <v>53</v>
      </c>
      <c r="C360" s="9">
        <v>85</v>
      </c>
      <c r="D360" s="9">
        <v>5998</v>
      </c>
      <c r="E360" s="15">
        <v>4696.3999999999996</v>
      </c>
      <c r="F360" s="9">
        <v>4696.3999999999996</v>
      </c>
      <c r="G360" s="15">
        <v>0</v>
      </c>
      <c r="H360" s="15">
        <v>25</v>
      </c>
      <c r="I360" s="9">
        <v>85</v>
      </c>
      <c r="J360" s="9">
        <v>55.25</v>
      </c>
      <c r="K360" s="9">
        <v>0</v>
      </c>
      <c r="L360" s="9">
        <v>0</v>
      </c>
      <c r="M360" s="9">
        <v>1124</v>
      </c>
      <c r="N360" s="9">
        <v>838</v>
      </c>
      <c r="O360" s="16">
        <v>286</v>
      </c>
      <c r="P360" s="9">
        <v>306</v>
      </c>
      <c r="Q360" s="9">
        <v>0</v>
      </c>
      <c r="R360" s="9">
        <v>0</v>
      </c>
      <c r="S360" s="3">
        <v>0</v>
      </c>
      <c r="T360" s="17">
        <v>105</v>
      </c>
      <c r="U360" s="18">
        <v>0</v>
      </c>
      <c r="V360" s="18">
        <v>0</v>
      </c>
      <c r="W360" s="18">
        <v>0</v>
      </c>
      <c r="X360" s="18">
        <v>0</v>
      </c>
      <c r="Y360" s="18">
        <v>0</v>
      </c>
      <c r="Z360" s="18">
        <v>0</v>
      </c>
      <c r="AA360" s="18">
        <v>0</v>
      </c>
      <c r="AB360" s="18">
        <v>0</v>
      </c>
      <c r="AC360" s="19">
        <v>2022.51</v>
      </c>
      <c r="AD360" s="20">
        <v>446.69</v>
      </c>
      <c r="AE360" s="15">
        <v>1.5</v>
      </c>
      <c r="AF360" s="21">
        <v>1138.8900000000001</v>
      </c>
      <c r="AG360" s="9">
        <v>247.21</v>
      </c>
      <c r="AH360" s="15">
        <v>0</v>
      </c>
      <c r="AI360" s="9">
        <v>606.20000000000005</v>
      </c>
      <c r="AJ360" s="9">
        <v>0</v>
      </c>
      <c r="AK360" s="15">
        <v>0</v>
      </c>
      <c r="AL360" s="9">
        <v>0</v>
      </c>
      <c r="AM360" s="15">
        <v>0</v>
      </c>
      <c r="AN360" s="15">
        <v>0</v>
      </c>
      <c r="AO360" s="9">
        <v>693.9</v>
      </c>
      <c r="AP360" s="9">
        <v>6</v>
      </c>
      <c r="AQ360" s="15">
        <v>0</v>
      </c>
      <c r="AR360" s="15">
        <v>0</v>
      </c>
      <c r="AS360" s="3">
        <f>DataMonth[[#This Row],[美团外卖 Meituan]]+DataMonth[[#This Row],[饿了么外卖 Eleme]]+DataMonth[[#This Row],[食派士 Sherpas]]+DataMonth[[#This Row],[小程序支付 Mini App]]</f>
        <v>3552.4</v>
      </c>
      <c r="AT360" s="3">
        <f>DataMonth[[#This Row],[实收营业额]]-DataMonth[[#This Row],[ELE, MT, X]]</f>
        <v>1143.9999999999995</v>
      </c>
      <c r="AU360" s="2">
        <f>DataMonth[[#This Row],[实收营业额]]-DataMonth[[#This Row],[In Store]]</f>
        <v>3552.4</v>
      </c>
    </row>
    <row r="361" spans="1:47" ht="16" x14ac:dyDescent="0.2">
      <c r="A361" s="8">
        <v>44369</v>
      </c>
      <c r="B361" s="3" t="s">
        <v>54</v>
      </c>
      <c r="C361" s="3">
        <v>109</v>
      </c>
      <c r="D361" s="3">
        <v>7715</v>
      </c>
      <c r="E361" s="15">
        <v>6311.21</v>
      </c>
      <c r="F361" s="3">
        <v>6311.21</v>
      </c>
      <c r="G361" s="15">
        <v>0</v>
      </c>
      <c r="H361" s="15">
        <v>56</v>
      </c>
      <c r="I361" s="3">
        <v>109</v>
      </c>
      <c r="J361" s="3">
        <v>57.9</v>
      </c>
      <c r="K361" s="3">
        <v>118</v>
      </c>
      <c r="L361" s="3">
        <v>0</v>
      </c>
      <c r="M361" s="3">
        <v>1886</v>
      </c>
      <c r="N361" s="3">
        <v>1678</v>
      </c>
      <c r="O361" s="16">
        <v>208</v>
      </c>
      <c r="P361" s="3">
        <v>1081</v>
      </c>
      <c r="Q361" s="3">
        <v>1</v>
      </c>
      <c r="R361" s="3">
        <v>1</v>
      </c>
      <c r="S361" s="3">
        <v>0</v>
      </c>
      <c r="T361" s="5">
        <v>294</v>
      </c>
      <c r="U361" s="18">
        <v>0</v>
      </c>
      <c r="V361" s="18">
        <v>0</v>
      </c>
      <c r="W361" s="18">
        <v>0</v>
      </c>
      <c r="X361" s="18">
        <v>0</v>
      </c>
      <c r="Y361" s="18">
        <v>0</v>
      </c>
      <c r="Z361" s="18">
        <v>0</v>
      </c>
      <c r="AA361" s="18">
        <v>0</v>
      </c>
      <c r="AB361" s="18">
        <v>0</v>
      </c>
      <c r="AC361" s="6">
        <v>2326.9299999999998</v>
      </c>
      <c r="AD361" s="20">
        <v>548.87</v>
      </c>
      <c r="AE361" s="15">
        <v>1</v>
      </c>
      <c r="AF361" s="7">
        <v>604.28</v>
      </c>
      <c r="AG361" s="3">
        <v>128.72</v>
      </c>
      <c r="AH361" s="15">
        <v>0</v>
      </c>
      <c r="AI361" s="3">
        <v>561.20000000000005</v>
      </c>
      <c r="AJ361" s="3">
        <v>164</v>
      </c>
      <c r="AK361" s="15">
        <v>0</v>
      </c>
      <c r="AL361" s="3">
        <v>0</v>
      </c>
      <c r="AM361" s="15">
        <v>0</v>
      </c>
      <c r="AN361" s="15">
        <v>0</v>
      </c>
      <c r="AO361" s="3">
        <v>677.59</v>
      </c>
      <c r="AP361" s="3">
        <v>0</v>
      </c>
      <c r="AQ361" s="15">
        <v>0</v>
      </c>
      <c r="AR361" s="15">
        <v>0</v>
      </c>
      <c r="AS361" s="3">
        <f>DataMonth[[#This Row],[美团外卖 Meituan]]+DataMonth[[#This Row],[饿了么外卖 Eleme]]+DataMonth[[#This Row],[食派士 Sherpas]]+DataMonth[[#This Row],[小程序支付 Mini App]]</f>
        <v>3433.21</v>
      </c>
      <c r="AT361" s="3">
        <f>DataMonth[[#This Row],[实收营业额]]-DataMonth[[#This Row],[ELE, MT, X]]</f>
        <v>2878</v>
      </c>
      <c r="AU361" s="2">
        <f>DataMonth[[#This Row],[实收营业额]]-DataMonth[[#This Row],[In Store]]</f>
        <v>3433.21</v>
      </c>
    </row>
    <row r="362" spans="1:47" ht="16" x14ac:dyDescent="0.2">
      <c r="A362" s="14">
        <v>44369</v>
      </c>
      <c r="B362" s="9" t="s">
        <v>55</v>
      </c>
      <c r="C362" s="9">
        <v>66</v>
      </c>
      <c r="D362" s="9">
        <v>4885.67</v>
      </c>
      <c r="E362" s="15">
        <v>3696.83</v>
      </c>
      <c r="F362" s="9">
        <v>3696.83</v>
      </c>
      <c r="G362" s="15">
        <v>0</v>
      </c>
      <c r="H362" s="15">
        <v>8</v>
      </c>
      <c r="I362" s="9">
        <v>65</v>
      </c>
      <c r="J362" s="9">
        <v>56.87</v>
      </c>
      <c r="K362" s="9">
        <v>0</v>
      </c>
      <c r="L362" s="9">
        <v>0</v>
      </c>
      <c r="M362" s="9">
        <v>361</v>
      </c>
      <c r="N362" s="9">
        <v>291</v>
      </c>
      <c r="O362" s="16">
        <v>70</v>
      </c>
      <c r="P362" s="9">
        <v>55</v>
      </c>
      <c r="Q362" s="9">
        <v>0</v>
      </c>
      <c r="R362" s="9">
        <v>0</v>
      </c>
      <c r="S362" s="3">
        <v>0</v>
      </c>
      <c r="T362" s="17">
        <v>153</v>
      </c>
      <c r="U362" s="18">
        <v>0</v>
      </c>
      <c r="V362" s="18">
        <v>0</v>
      </c>
      <c r="W362" s="18">
        <v>0</v>
      </c>
      <c r="X362" s="18">
        <v>0</v>
      </c>
      <c r="Y362" s="18">
        <v>0</v>
      </c>
      <c r="Z362" s="18">
        <v>0</v>
      </c>
      <c r="AA362" s="18">
        <v>0</v>
      </c>
      <c r="AB362" s="18">
        <v>0</v>
      </c>
      <c r="AC362" s="19">
        <v>2475.06</v>
      </c>
      <c r="AD362" s="20">
        <v>580.64</v>
      </c>
      <c r="AE362" s="15">
        <v>0</v>
      </c>
      <c r="AF362" s="21">
        <v>652.77</v>
      </c>
      <c r="AG362" s="9">
        <v>143.9</v>
      </c>
      <c r="AH362" s="15">
        <v>0</v>
      </c>
      <c r="AI362" s="9">
        <v>464.3</v>
      </c>
      <c r="AJ362" s="9">
        <v>0</v>
      </c>
      <c r="AK362" s="15">
        <v>0</v>
      </c>
      <c r="AL362" s="9">
        <v>0</v>
      </c>
      <c r="AM362" s="15">
        <v>0</v>
      </c>
      <c r="AN362" s="15">
        <v>0</v>
      </c>
      <c r="AO362" s="9">
        <v>724.54</v>
      </c>
      <c r="AP362" s="9">
        <v>0</v>
      </c>
      <c r="AQ362" s="15">
        <v>0</v>
      </c>
      <c r="AR362" s="15">
        <v>0</v>
      </c>
      <c r="AS362" s="3">
        <f>DataMonth[[#This Row],[美团外卖 Meituan]]+DataMonth[[#This Row],[饿了么外卖 Eleme]]+DataMonth[[#This Row],[食派士 Sherpas]]+DataMonth[[#This Row],[小程序支付 Mini App]]</f>
        <v>3350.83</v>
      </c>
      <c r="AT362" s="3">
        <f>DataMonth[[#This Row],[实收营业额]]-DataMonth[[#This Row],[ELE, MT, X]]</f>
        <v>346</v>
      </c>
      <c r="AU362" s="2">
        <f>DataMonth[[#This Row],[实收营业额]]-DataMonth[[#This Row],[In Store]]</f>
        <v>3350.83</v>
      </c>
    </row>
    <row r="363" spans="1:47" ht="16" x14ac:dyDescent="0.2">
      <c r="A363" s="14">
        <v>44368</v>
      </c>
      <c r="B363" s="9" t="s">
        <v>47</v>
      </c>
      <c r="C363" s="9">
        <v>28</v>
      </c>
      <c r="D363" s="9">
        <v>1899.5</v>
      </c>
      <c r="E363" s="15">
        <v>1293.7</v>
      </c>
      <c r="F363" s="9">
        <v>1293.7</v>
      </c>
      <c r="G363" s="15">
        <v>0</v>
      </c>
      <c r="H363" s="15">
        <v>7</v>
      </c>
      <c r="I363" s="9">
        <v>28</v>
      </c>
      <c r="J363" s="9">
        <v>46.2</v>
      </c>
      <c r="K363" s="9">
        <v>0</v>
      </c>
      <c r="L363" s="9">
        <v>0</v>
      </c>
      <c r="M363" s="9">
        <v>62</v>
      </c>
      <c r="N363" s="9">
        <v>62</v>
      </c>
      <c r="O363" s="16">
        <v>0</v>
      </c>
      <c r="P363" s="9">
        <v>145</v>
      </c>
      <c r="Q363" s="9">
        <v>0</v>
      </c>
      <c r="R363" s="9">
        <v>0</v>
      </c>
      <c r="S363" s="3">
        <v>0</v>
      </c>
      <c r="T363" s="17">
        <v>76</v>
      </c>
      <c r="U363" s="18">
        <v>0</v>
      </c>
      <c r="V363" s="18">
        <v>0</v>
      </c>
      <c r="W363" s="18">
        <v>0</v>
      </c>
      <c r="X363" s="18">
        <v>0</v>
      </c>
      <c r="Y363" s="18">
        <v>0</v>
      </c>
      <c r="Z363" s="18">
        <v>0</v>
      </c>
      <c r="AA363" s="18">
        <v>0</v>
      </c>
      <c r="AB363" s="18">
        <v>0</v>
      </c>
      <c r="AC363" s="19">
        <v>872.15</v>
      </c>
      <c r="AD363" s="20">
        <v>193.44</v>
      </c>
      <c r="AE363" s="15">
        <v>0</v>
      </c>
      <c r="AF363" s="21">
        <v>138.55000000000001</v>
      </c>
      <c r="AG363" s="9">
        <v>29.75</v>
      </c>
      <c r="AH363" s="15">
        <v>0</v>
      </c>
      <c r="AI363" s="9">
        <v>316.61</v>
      </c>
      <c r="AJ363" s="9">
        <v>66</v>
      </c>
      <c r="AK363" s="15">
        <v>0</v>
      </c>
      <c r="AL363" s="9">
        <v>0</v>
      </c>
      <c r="AM363" s="15">
        <v>0</v>
      </c>
      <c r="AN363" s="15">
        <v>0</v>
      </c>
      <c r="AO363" s="9">
        <v>223.19</v>
      </c>
      <c r="AP363" s="9">
        <v>0</v>
      </c>
      <c r="AQ363" s="15">
        <v>0</v>
      </c>
      <c r="AR363" s="15">
        <v>0</v>
      </c>
      <c r="AS363" s="3">
        <f>DataMonth[[#This Row],[美团外卖 Meituan]]+DataMonth[[#This Row],[饿了么外卖 Eleme]]+DataMonth[[#This Row],[食派士 Sherpas]]+DataMonth[[#This Row],[小程序支付 Mini App]]</f>
        <v>1086.7</v>
      </c>
      <c r="AT363" s="3">
        <f>DataMonth[[#This Row],[实收营业额]]-DataMonth[[#This Row],[ELE, MT, X]]</f>
        <v>207</v>
      </c>
      <c r="AU363" s="2">
        <f>DataMonth[[#This Row],[实收营业额]]-DataMonth[[#This Row],[In Store]]</f>
        <v>1086.7</v>
      </c>
    </row>
    <row r="364" spans="1:47" ht="16" x14ac:dyDescent="0.2">
      <c r="A364" s="8">
        <v>44368</v>
      </c>
      <c r="B364" s="3" t="s">
        <v>48</v>
      </c>
      <c r="C364" s="3">
        <v>37</v>
      </c>
      <c r="D364" s="3">
        <v>2653.32</v>
      </c>
      <c r="E364" s="15">
        <v>2045.52</v>
      </c>
      <c r="F364" s="3">
        <v>2045.52</v>
      </c>
      <c r="G364" s="15">
        <v>0</v>
      </c>
      <c r="H364" s="15">
        <v>5</v>
      </c>
      <c r="I364" s="3">
        <v>36</v>
      </c>
      <c r="J364" s="3">
        <v>56.82</v>
      </c>
      <c r="K364" s="3">
        <v>0</v>
      </c>
      <c r="L364" s="3">
        <v>0</v>
      </c>
      <c r="M364" s="3">
        <v>52</v>
      </c>
      <c r="N364" s="3">
        <v>0</v>
      </c>
      <c r="O364" s="16">
        <v>52</v>
      </c>
      <c r="P364" s="3">
        <v>0</v>
      </c>
      <c r="Q364" s="3">
        <v>0</v>
      </c>
      <c r="R364" s="3">
        <v>0</v>
      </c>
      <c r="S364" s="3">
        <v>0</v>
      </c>
      <c r="T364" s="5">
        <v>468</v>
      </c>
      <c r="U364" s="18">
        <v>0</v>
      </c>
      <c r="V364" s="18">
        <v>0</v>
      </c>
      <c r="W364" s="18">
        <v>0</v>
      </c>
      <c r="X364" s="18">
        <v>0</v>
      </c>
      <c r="Y364" s="18">
        <v>0</v>
      </c>
      <c r="Z364" s="18">
        <v>0</v>
      </c>
      <c r="AA364" s="18">
        <v>0</v>
      </c>
      <c r="AB364" s="18">
        <v>0</v>
      </c>
      <c r="AC364" s="6">
        <v>1078.6600000000001</v>
      </c>
      <c r="AD364" s="20">
        <v>253.96</v>
      </c>
      <c r="AE364" s="15">
        <v>0.5</v>
      </c>
      <c r="AF364" s="7">
        <v>446.86</v>
      </c>
      <c r="AG364" s="3">
        <v>95.14</v>
      </c>
      <c r="AH364" s="15">
        <v>0</v>
      </c>
      <c r="AI364" s="3">
        <v>258.2</v>
      </c>
      <c r="AJ364" s="3">
        <v>0</v>
      </c>
      <c r="AK364" s="15">
        <v>0</v>
      </c>
      <c r="AL364" s="3">
        <v>0</v>
      </c>
      <c r="AM364" s="15">
        <v>0</v>
      </c>
      <c r="AN364" s="15">
        <v>0</v>
      </c>
      <c r="AO364" s="3">
        <v>349.1</v>
      </c>
      <c r="AP364" s="3">
        <v>3</v>
      </c>
      <c r="AQ364" s="15">
        <v>0</v>
      </c>
      <c r="AR364" s="15">
        <v>0</v>
      </c>
      <c r="AS364" s="3">
        <f>DataMonth[[#This Row],[美团外卖 Meituan]]+DataMonth[[#This Row],[饿了么外卖 Eleme]]+DataMonth[[#This Row],[食派士 Sherpas]]+DataMonth[[#This Row],[小程序支付 Mini App]]</f>
        <v>2045.52</v>
      </c>
      <c r="AT364" s="3">
        <f>DataMonth[[#This Row],[实收营业额]]-DataMonth[[#This Row],[ELE, MT, X]]</f>
        <v>0</v>
      </c>
      <c r="AU364" s="2">
        <f>DataMonth[[#This Row],[实收营业额]]-DataMonth[[#This Row],[In Store]]</f>
        <v>2045.52</v>
      </c>
    </row>
    <row r="365" spans="1:47" ht="16" x14ac:dyDescent="0.2">
      <c r="A365" s="14">
        <v>44368</v>
      </c>
      <c r="B365" s="9" t="s">
        <v>49</v>
      </c>
      <c r="C365" s="9">
        <v>105</v>
      </c>
      <c r="D365" s="9">
        <v>9035.5</v>
      </c>
      <c r="E365" s="15">
        <v>7369.5</v>
      </c>
      <c r="F365" s="9">
        <v>7369.5</v>
      </c>
      <c r="G365" s="15">
        <v>0</v>
      </c>
      <c r="H365" s="15">
        <v>47</v>
      </c>
      <c r="I365" s="9">
        <v>103</v>
      </c>
      <c r="J365" s="9">
        <v>71.55</v>
      </c>
      <c r="K365" s="9">
        <v>0</v>
      </c>
      <c r="L365" s="9">
        <v>0</v>
      </c>
      <c r="M365" s="9">
        <v>1150</v>
      </c>
      <c r="N365" s="9">
        <v>867</v>
      </c>
      <c r="O365" s="16">
        <v>283</v>
      </c>
      <c r="P365" s="9">
        <v>1578</v>
      </c>
      <c r="Q365" s="9">
        <v>0</v>
      </c>
      <c r="R365" s="9">
        <v>0</v>
      </c>
      <c r="S365" s="3">
        <v>0</v>
      </c>
      <c r="T365" s="17">
        <v>840</v>
      </c>
      <c r="U365" s="18">
        <v>0</v>
      </c>
      <c r="V365" s="18">
        <v>0</v>
      </c>
      <c r="W365" s="18">
        <v>0</v>
      </c>
      <c r="X365" s="18">
        <v>0</v>
      </c>
      <c r="Y365" s="18">
        <v>0</v>
      </c>
      <c r="Z365" s="18">
        <v>0</v>
      </c>
      <c r="AA365" s="18">
        <v>0</v>
      </c>
      <c r="AB365" s="18">
        <v>0</v>
      </c>
      <c r="AC365" s="19">
        <v>3497.79</v>
      </c>
      <c r="AD365" s="20">
        <v>767.91</v>
      </c>
      <c r="AE365" s="15">
        <v>1</v>
      </c>
      <c r="AF365" s="21">
        <v>303.70999999999998</v>
      </c>
      <c r="AG365" s="9">
        <v>66.989999999999995</v>
      </c>
      <c r="AH365" s="15">
        <v>0</v>
      </c>
      <c r="AI365" s="9">
        <v>830.1</v>
      </c>
      <c r="AJ365" s="9">
        <v>0</v>
      </c>
      <c r="AK365" s="15">
        <v>0</v>
      </c>
      <c r="AL365" s="9">
        <v>97</v>
      </c>
      <c r="AM365" s="15">
        <v>0</v>
      </c>
      <c r="AN365" s="15">
        <v>0</v>
      </c>
      <c r="AO365" s="9">
        <v>834.9</v>
      </c>
      <c r="AP365" s="9">
        <v>0</v>
      </c>
      <c r="AQ365" s="15">
        <v>0</v>
      </c>
      <c r="AR365" s="15">
        <v>0</v>
      </c>
      <c r="AS365" s="3">
        <f>DataMonth[[#This Row],[美团外卖 Meituan]]+DataMonth[[#This Row],[饿了么外卖 Eleme]]+DataMonth[[#This Row],[食派士 Sherpas]]+DataMonth[[#This Row],[小程序支付 Mini App]]</f>
        <v>4924.5</v>
      </c>
      <c r="AT365" s="3">
        <f>DataMonth[[#This Row],[实收营业额]]-DataMonth[[#This Row],[ELE, MT, X]]</f>
        <v>2445</v>
      </c>
      <c r="AU365" s="2">
        <f>DataMonth[[#This Row],[实收营业额]]-DataMonth[[#This Row],[In Store]]</f>
        <v>4924.5</v>
      </c>
    </row>
    <row r="366" spans="1:47" ht="16" x14ac:dyDescent="0.2">
      <c r="A366" s="8">
        <v>44368</v>
      </c>
      <c r="B366" s="3" t="s">
        <v>50</v>
      </c>
      <c r="C366" s="3">
        <v>73</v>
      </c>
      <c r="D366" s="3">
        <v>5915</v>
      </c>
      <c r="E366" s="15">
        <v>4724.7700000000004</v>
      </c>
      <c r="F366" s="3">
        <v>4724.7700000000004</v>
      </c>
      <c r="G366" s="15">
        <v>0</v>
      </c>
      <c r="H366" s="15">
        <v>31</v>
      </c>
      <c r="I366" s="3">
        <v>73</v>
      </c>
      <c r="J366" s="3">
        <v>64.72</v>
      </c>
      <c r="K366" s="3">
        <v>0</v>
      </c>
      <c r="L366" s="3">
        <v>0</v>
      </c>
      <c r="M366" s="3">
        <v>1479</v>
      </c>
      <c r="N366" s="3">
        <v>1355</v>
      </c>
      <c r="O366" s="16">
        <v>124</v>
      </c>
      <c r="P366" s="3">
        <v>741</v>
      </c>
      <c r="Q366" s="3">
        <v>0</v>
      </c>
      <c r="R366" s="3">
        <v>0</v>
      </c>
      <c r="S366" s="3">
        <v>0</v>
      </c>
      <c r="T366" s="5">
        <v>227</v>
      </c>
      <c r="U366" s="18">
        <v>0</v>
      </c>
      <c r="V366" s="18">
        <v>0</v>
      </c>
      <c r="W366" s="18">
        <v>0</v>
      </c>
      <c r="X366" s="18">
        <v>0</v>
      </c>
      <c r="Y366" s="18">
        <v>0</v>
      </c>
      <c r="Z366" s="18">
        <v>0</v>
      </c>
      <c r="AA366" s="18">
        <v>0</v>
      </c>
      <c r="AB366" s="18">
        <v>0</v>
      </c>
      <c r="AC366" s="6">
        <v>2023.15</v>
      </c>
      <c r="AD366" s="20">
        <v>475.85</v>
      </c>
      <c r="AE366" s="15">
        <v>0.5</v>
      </c>
      <c r="AF366" s="7">
        <v>254.62</v>
      </c>
      <c r="AG366" s="3">
        <v>52.88</v>
      </c>
      <c r="AH366" s="15">
        <v>0</v>
      </c>
      <c r="AI366" s="3">
        <v>661</v>
      </c>
      <c r="AJ366" s="3">
        <v>0</v>
      </c>
      <c r="AK366" s="15">
        <v>0</v>
      </c>
      <c r="AL366" s="3">
        <v>0</v>
      </c>
      <c r="AM366" s="15">
        <v>0</v>
      </c>
      <c r="AN366" s="15">
        <v>0</v>
      </c>
      <c r="AO366" s="3">
        <v>528.73</v>
      </c>
      <c r="AP366" s="3">
        <v>0</v>
      </c>
      <c r="AQ366" s="15">
        <v>0</v>
      </c>
      <c r="AR366" s="15">
        <v>0</v>
      </c>
      <c r="AS366" s="3">
        <f>DataMonth[[#This Row],[美团外卖 Meituan]]+DataMonth[[#This Row],[饿了么外卖 Eleme]]+DataMonth[[#This Row],[食派士 Sherpas]]+DataMonth[[#This Row],[小程序支付 Mini App]]</f>
        <v>2628.77</v>
      </c>
      <c r="AT366" s="3">
        <f>DataMonth[[#This Row],[实收营业额]]-DataMonth[[#This Row],[ELE, MT, X]]</f>
        <v>2096.0000000000005</v>
      </c>
      <c r="AU366" s="2">
        <f>DataMonth[[#This Row],[实收营业额]]-DataMonth[[#This Row],[In Store]]</f>
        <v>2628.77</v>
      </c>
    </row>
    <row r="367" spans="1:47" ht="16" x14ac:dyDescent="0.2">
      <c r="A367" s="14">
        <v>44368</v>
      </c>
      <c r="B367" s="9" t="s">
        <v>51</v>
      </c>
      <c r="C367" s="9">
        <v>62</v>
      </c>
      <c r="D367" s="9">
        <v>4111.5</v>
      </c>
      <c r="E367" s="15">
        <v>3167.69</v>
      </c>
      <c r="F367" s="9">
        <v>3167.69</v>
      </c>
      <c r="G367" s="15">
        <v>0</v>
      </c>
      <c r="H367" s="15">
        <v>21</v>
      </c>
      <c r="I367" s="9">
        <v>62</v>
      </c>
      <c r="J367" s="9">
        <v>51.09</v>
      </c>
      <c r="K367" s="9">
        <v>65</v>
      </c>
      <c r="L367" s="9">
        <v>0</v>
      </c>
      <c r="M367" s="9">
        <v>419</v>
      </c>
      <c r="N367" s="9">
        <v>419</v>
      </c>
      <c r="O367" s="16">
        <v>0</v>
      </c>
      <c r="P367" s="9">
        <v>201</v>
      </c>
      <c r="Q367" s="9">
        <v>0</v>
      </c>
      <c r="R367" s="9">
        <v>0</v>
      </c>
      <c r="S367" s="3">
        <v>0</v>
      </c>
      <c r="T367" s="17">
        <v>566</v>
      </c>
      <c r="U367" s="18">
        <v>0</v>
      </c>
      <c r="V367" s="18">
        <v>0</v>
      </c>
      <c r="W367" s="18">
        <v>0</v>
      </c>
      <c r="X367" s="18">
        <v>0</v>
      </c>
      <c r="Y367" s="18">
        <v>0</v>
      </c>
      <c r="Z367" s="18">
        <v>0</v>
      </c>
      <c r="AA367" s="18">
        <v>0</v>
      </c>
      <c r="AB367" s="18">
        <v>0</v>
      </c>
      <c r="AC367" s="19">
        <v>1158.46</v>
      </c>
      <c r="AD367" s="20">
        <v>254.24</v>
      </c>
      <c r="AE367" s="15">
        <v>0</v>
      </c>
      <c r="AF367" s="21">
        <v>758.23</v>
      </c>
      <c r="AG367" s="9">
        <v>163.77000000000001</v>
      </c>
      <c r="AH367" s="15">
        <v>0</v>
      </c>
      <c r="AI367" s="9">
        <v>427.8</v>
      </c>
      <c r="AJ367" s="9">
        <v>98</v>
      </c>
      <c r="AK367" s="15">
        <v>0</v>
      </c>
      <c r="AL367" s="9">
        <v>0</v>
      </c>
      <c r="AM367" s="15">
        <v>0</v>
      </c>
      <c r="AN367" s="15">
        <v>0</v>
      </c>
      <c r="AO367" s="9">
        <v>418.01</v>
      </c>
      <c r="AP367" s="9">
        <v>0</v>
      </c>
      <c r="AQ367" s="15">
        <v>0</v>
      </c>
      <c r="AR367" s="15">
        <v>0</v>
      </c>
      <c r="AS367" s="3">
        <f>DataMonth[[#This Row],[美团外卖 Meituan]]+DataMonth[[#This Row],[饿了么外卖 Eleme]]+DataMonth[[#This Row],[食派士 Sherpas]]+DataMonth[[#This Row],[小程序支付 Mini App]]</f>
        <v>2482.69</v>
      </c>
      <c r="AT367" s="3">
        <f>DataMonth[[#This Row],[实收营业额]]-DataMonth[[#This Row],[ELE, MT, X]]</f>
        <v>685</v>
      </c>
      <c r="AU367" s="2">
        <f>DataMonth[[#This Row],[实收营业额]]-DataMonth[[#This Row],[In Store]]</f>
        <v>2482.69</v>
      </c>
    </row>
    <row r="368" spans="1:47" ht="16" x14ac:dyDescent="0.2">
      <c r="A368" s="8">
        <v>44368</v>
      </c>
      <c r="B368" s="3" t="s">
        <v>52</v>
      </c>
      <c r="C368" s="3">
        <v>94</v>
      </c>
      <c r="D368" s="3">
        <v>7522</v>
      </c>
      <c r="E368" s="15">
        <v>5639.24</v>
      </c>
      <c r="F368" s="3">
        <v>5639.24</v>
      </c>
      <c r="G368" s="15">
        <v>0</v>
      </c>
      <c r="H368" s="15">
        <v>20</v>
      </c>
      <c r="I368" s="3">
        <v>94</v>
      </c>
      <c r="J368" s="3">
        <v>59.99</v>
      </c>
      <c r="K368" s="3">
        <v>0</v>
      </c>
      <c r="L368" s="3">
        <v>0</v>
      </c>
      <c r="M368" s="3">
        <v>456</v>
      </c>
      <c r="N368" s="3">
        <v>366</v>
      </c>
      <c r="O368" s="16">
        <v>90</v>
      </c>
      <c r="P368" s="3">
        <v>580</v>
      </c>
      <c r="Q368" s="3">
        <v>70</v>
      </c>
      <c r="R368" s="3">
        <v>70</v>
      </c>
      <c r="S368" s="3">
        <v>0</v>
      </c>
      <c r="T368" s="5">
        <v>232</v>
      </c>
      <c r="U368" s="18">
        <v>0</v>
      </c>
      <c r="V368" s="18">
        <v>0</v>
      </c>
      <c r="W368" s="18">
        <v>0</v>
      </c>
      <c r="X368" s="18">
        <v>0</v>
      </c>
      <c r="Y368" s="18">
        <v>0</v>
      </c>
      <c r="Z368" s="18">
        <v>0</v>
      </c>
      <c r="AA368" s="18">
        <v>0</v>
      </c>
      <c r="AB368" s="18">
        <v>0</v>
      </c>
      <c r="AC368" s="6">
        <v>2877.88</v>
      </c>
      <c r="AD368" s="20">
        <v>631.72</v>
      </c>
      <c r="AE368" s="15">
        <v>0.5</v>
      </c>
      <c r="AF368" s="7">
        <v>1423.36</v>
      </c>
      <c r="AG368" s="3">
        <v>304.64</v>
      </c>
      <c r="AH368" s="15">
        <v>0</v>
      </c>
      <c r="AI368" s="3">
        <v>870.9</v>
      </c>
      <c r="AJ368" s="3">
        <v>75</v>
      </c>
      <c r="AK368" s="15">
        <v>0</v>
      </c>
      <c r="AL368" s="3">
        <v>0</v>
      </c>
      <c r="AM368" s="15">
        <v>0</v>
      </c>
      <c r="AN368" s="15">
        <v>0</v>
      </c>
      <c r="AO368" s="3">
        <v>936.36</v>
      </c>
      <c r="AP368" s="3">
        <v>0</v>
      </c>
      <c r="AQ368" s="15">
        <v>0</v>
      </c>
      <c r="AR368" s="15">
        <v>0</v>
      </c>
      <c r="AS368" s="3">
        <f>DataMonth[[#This Row],[美团外卖 Meituan]]+DataMonth[[#This Row],[饿了么外卖 Eleme]]+DataMonth[[#This Row],[食派士 Sherpas]]+DataMonth[[#This Row],[小程序支付 Mini App]]</f>
        <v>4623.24</v>
      </c>
      <c r="AT368" s="3">
        <f>DataMonth[[#This Row],[实收营业额]]-DataMonth[[#This Row],[ELE, MT, X]]</f>
        <v>1016</v>
      </c>
      <c r="AU368" s="2">
        <f>DataMonth[[#This Row],[实收营业额]]-DataMonth[[#This Row],[In Store]]</f>
        <v>4623.24</v>
      </c>
    </row>
    <row r="369" spans="1:47" ht="16" x14ac:dyDescent="0.2">
      <c r="A369" s="14">
        <v>44368</v>
      </c>
      <c r="B369" s="9" t="s">
        <v>53</v>
      </c>
      <c r="C369" s="9">
        <v>110</v>
      </c>
      <c r="D369" s="9">
        <v>7414</v>
      </c>
      <c r="E369" s="15">
        <v>5760.88</v>
      </c>
      <c r="F369" s="9">
        <v>5760.88</v>
      </c>
      <c r="G369" s="15">
        <v>0</v>
      </c>
      <c r="H369" s="15">
        <v>47</v>
      </c>
      <c r="I369" s="9">
        <v>110</v>
      </c>
      <c r="J369" s="9">
        <v>52.37</v>
      </c>
      <c r="K369" s="9">
        <v>58</v>
      </c>
      <c r="L369" s="9">
        <v>0</v>
      </c>
      <c r="M369" s="9">
        <v>1119</v>
      </c>
      <c r="N369" s="9">
        <v>915</v>
      </c>
      <c r="O369" s="16">
        <v>204</v>
      </c>
      <c r="P369" s="9">
        <v>1103</v>
      </c>
      <c r="Q369" s="9">
        <v>0</v>
      </c>
      <c r="R369" s="9">
        <v>0</v>
      </c>
      <c r="S369" s="3">
        <v>0</v>
      </c>
      <c r="T369" s="17">
        <v>334</v>
      </c>
      <c r="U369" s="18">
        <v>0</v>
      </c>
      <c r="V369" s="18">
        <v>0</v>
      </c>
      <c r="W369" s="18">
        <v>0</v>
      </c>
      <c r="X369" s="18">
        <v>0</v>
      </c>
      <c r="Y369" s="18">
        <v>0</v>
      </c>
      <c r="Z369" s="18">
        <v>0</v>
      </c>
      <c r="AA369" s="18">
        <v>0</v>
      </c>
      <c r="AB369" s="18">
        <v>0</v>
      </c>
      <c r="AC369" s="19">
        <v>2033.04</v>
      </c>
      <c r="AD369" s="20">
        <v>446.76</v>
      </c>
      <c r="AE369" s="15">
        <v>2.5</v>
      </c>
      <c r="AF369" s="21">
        <v>1113.8399999999999</v>
      </c>
      <c r="AG369" s="9">
        <v>241.76</v>
      </c>
      <c r="AH369" s="15">
        <v>0</v>
      </c>
      <c r="AI369" s="9">
        <v>872.1</v>
      </c>
      <c r="AJ369" s="9">
        <v>90</v>
      </c>
      <c r="AK369" s="15">
        <v>0</v>
      </c>
      <c r="AL369" s="9">
        <v>0</v>
      </c>
      <c r="AM369" s="15">
        <v>0</v>
      </c>
      <c r="AN369" s="15">
        <v>0</v>
      </c>
      <c r="AO369" s="9">
        <v>688.52</v>
      </c>
      <c r="AP369" s="9">
        <v>0</v>
      </c>
      <c r="AQ369" s="15">
        <v>0</v>
      </c>
      <c r="AR369" s="15">
        <v>0</v>
      </c>
      <c r="AS369" s="3">
        <f>DataMonth[[#This Row],[美团外卖 Meituan]]+DataMonth[[#This Row],[饿了么外卖 Eleme]]+DataMonth[[#This Row],[食派士 Sherpas]]+DataMonth[[#This Row],[小程序支付 Mini App]]</f>
        <v>3684.88</v>
      </c>
      <c r="AT369" s="3">
        <f>DataMonth[[#This Row],[实收营业额]]-DataMonth[[#This Row],[ELE, MT, X]]</f>
        <v>2076</v>
      </c>
      <c r="AU369" s="2">
        <f>DataMonth[[#This Row],[实收营业额]]-DataMonth[[#This Row],[In Store]]</f>
        <v>3684.88</v>
      </c>
    </row>
    <row r="370" spans="1:47" ht="16" x14ac:dyDescent="0.2">
      <c r="A370" s="8">
        <v>44368</v>
      </c>
      <c r="B370" s="3" t="s">
        <v>54</v>
      </c>
      <c r="C370" s="3">
        <v>87</v>
      </c>
      <c r="D370" s="3">
        <v>7587.5</v>
      </c>
      <c r="E370" s="15">
        <v>6459.75</v>
      </c>
      <c r="F370" s="3">
        <v>6459.75</v>
      </c>
      <c r="G370" s="15">
        <v>0</v>
      </c>
      <c r="H370" s="15">
        <v>42</v>
      </c>
      <c r="I370" s="3">
        <v>87</v>
      </c>
      <c r="J370" s="3">
        <v>74.25</v>
      </c>
      <c r="K370" s="3">
        <v>139</v>
      </c>
      <c r="L370" s="3">
        <v>0</v>
      </c>
      <c r="M370" s="3">
        <v>1187</v>
      </c>
      <c r="N370" s="3">
        <v>1041</v>
      </c>
      <c r="O370" s="16">
        <v>146</v>
      </c>
      <c r="P370" s="3">
        <v>1183</v>
      </c>
      <c r="Q370" s="3">
        <v>1225</v>
      </c>
      <c r="R370" s="3">
        <v>1225</v>
      </c>
      <c r="S370" s="3">
        <v>0</v>
      </c>
      <c r="T370" s="5">
        <v>121</v>
      </c>
      <c r="U370" s="18">
        <v>0</v>
      </c>
      <c r="V370" s="18">
        <v>0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6">
        <v>1833.19</v>
      </c>
      <c r="AD370" s="20">
        <v>430.41</v>
      </c>
      <c r="AE370" s="15">
        <v>1.5</v>
      </c>
      <c r="AF370" s="7">
        <v>771.56</v>
      </c>
      <c r="AG370" s="3">
        <v>161.94</v>
      </c>
      <c r="AH370" s="15">
        <v>0</v>
      </c>
      <c r="AI370" s="3">
        <v>408.9</v>
      </c>
      <c r="AJ370" s="3">
        <v>125</v>
      </c>
      <c r="AK370" s="15">
        <v>0</v>
      </c>
      <c r="AL370" s="3">
        <v>0</v>
      </c>
      <c r="AM370" s="15">
        <v>0</v>
      </c>
      <c r="AN370" s="15">
        <v>0</v>
      </c>
      <c r="AO370" s="3">
        <v>592.35</v>
      </c>
      <c r="AP370" s="3">
        <v>0</v>
      </c>
      <c r="AQ370" s="15">
        <v>0</v>
      </c>
      <c r="AR370" s="15">
        <v>0</v>
      </c>
      <c r="AS370" s="3">
        <f>DataMonth[[#This Row],[美团外卖 Meituan]]+DataMonth[[#This Row],[饿了么外卖 Eleme]]+DataMonth[[#This Row],[食派士 Sherpas]]+DataMonth[[#This Row],[小程序支付 Mini App]]</f>
        <v>2871.75</v>
      </c>
      <c r="AT370" s="3">
        <f>DataMonth[[#This Row],[实收营业额]]-DataMonth[[#This Row],[ELE, MT, X]]</f>
        <v>3588</v>
      </c>
      <c r="AU370" s="2">
        <f>DataMonth[[#This Row],[实收营业额]]-DataMonth[[#This Row],[In Store]]</f>
        <v>2871.75</v>
      </c>
    </row>
    <row r="371" spans="1:47" ht="16" x14ac:dyDescent="0.2">
      <c r="A371" s="14">
        <v>44368</v>
      </c>
      <c r="B371" s="9" t="s">
        <v>55</v>
      </c>
      <c r="C371" s="9">
        <v>70</v>
      </c>
      <c r="D371" s="9">
        <v>5200.5</v>
      </c>
      <c r="E371" s="15">
        <v>3830.03</v>
      </c>
      <c r="F371" s="9">
        <v>3830.03</v>
      </c>
      <c r="G371" s="15">
        <v>0</v>
      </c>
      <c r="H371" s="15">
        <v>8</v>
      </c>
      <c r="I371" s="9">
        <v>70</v>
      </c>
      <c r="J371" s="9">
        <v>54.71</v>
      </c>
      <c r="K371" s="9">
        <v>0</v>
      </c>
      <c r="L371" s="9">
        <v>0</v>
      </c>
      <c r="M371" s="9">
        <v>255</v>
      </c>
      <c r="N371" s="9">
        <v>36</v>
      </c>
      <c r="O371" s="16">
        <v>219</v>
      </c>
      <c r="P371" s="9">
        <v>40</v>
      </c>
      <c r="Q371" s="9">
        <v>0</v>
      </c>
      <c r="R371" s="9">
        <v>0</v>
      </c>
      <c r="S371" s="3">
        <v>0</v>
      </c>
      <c r="T371" s="17">
        <v>282</v>
      </c>
      <c r="U371" s="18">
        <v>0</v>
      </c>
      <c r="V371" s="18">
        <v>0</v>
      </c>
      <c r="W371" s="18">
        <v>0</v>
      </c>
      <c r="X371" s="18">
        <v>0</v>
      </c>
      <c r="Y371" s="18">
        <v>0</v>
      </c>
      <c r="Z371" s="18">
        <v>0</v>
      </c>
      <c r="AA371" s="18">
        <v>0</v>
      </c>
      <c r="AB371" s="18">
        <v>0</v>
      </c>
      <c r="AC371" s="19">
        <v>2412.0700000000002</v>
      </c>
      <c r="AD371" s="20">
        <v>567.23</v>
      </c>
      <c r="AE371" s="15">
        <v>1</v>
      </c>
      <c r="AF371" s="21">
        <v>840.96</v>
      </c>
      <c r="AG371" s="9">
        <v>181.04</v>
      </c>
      <c r="AH371" s="15">
        <v>0</v>
      </c>
      <c r="AI371" s="9">
        <v>621.20000000000005</v>
      </c>
      <c r="AJ371" s="9">
        <v>0</v>
      </c>
      <c r="AK371" s="15">
        <v>0</v>
      </c>
      <c r="AL371" s="9">
        <v>0</v>
      </c>
      <c r="AM371" s="15">
        <v>0</v>
      </c>
      <c r="AN371" s="15">
        <v>0</v>
      </c>
      <c r="AO371" s="9">
        <v>748.27</v>
      </c>
      <c r="AP371" s="9">
        <v>3</v>
      </c>
      <c r="AQ371" s="15">
        <v>0</v>
      </c>
      <c r="AR371" s="15">
        <v>0</v>
      </c>
      <c r="AS371" s="3">
        <f>DataMonth[[#This Row],[美团外卖 Meituan]]+DataMonth[[#This Row],[饿了么外卖 Eleme]]+DataMonth[[#This Row],[食派士 Sherpas]]+DataMonth[[#This Row],[小程序支付 Mini App]]</f>
        <v>3754.03</v>
      </c>
      <c r="AT371" s="3">
        <f>DataMonth[[#This Row],[实收营业额]]-DataMonth[[#This Row],[ELE, MT, X]]</f>
        <v>76</v>
      </c>
      <c r="AU371" s="2">
        <f>DataMonth[[#This Row],[实收营业额]]-DataMonth[[#This Row],[In Store]]</f>
        <v>3754.03</v>
      </c>
    </row>
    <row r="372" spans="1:47" ht="16" x14ac:dyDescent="0.2">
      <c r="A372" s="14">
        <v>44367</v>
      </c>
      <c r="B372" s="9" t="s">
        <v>47</v>
      </c>
      <c r="C372" s="9">
        <v>35</v>
      </c>
      <c r="D372" s="9">
        <v>2795</v>
      </c>
      <c r="E372" s="15">
        <v>2038.08</v>
      </c>
      <c r="F372" s="9">
        <v>2038.08</v>
      </c>
      <c r="G372" s="15">
        <v>0</v>
      </c>
      <c r="H372" s="15">
        <v>7</v>
      </c>
      <c r="I372" s="9">
        <v>35</v>
      </c>
      <c r="J372" s="9">
        <v>58.23</v>
      </c>
      <c r="K372" s="9">
        <v>0</v>
      </c>
      <c r="L372" s="9">
        <v>0</v>
      </c>
      <c r="M372" s="9">
        <v>112</v>
      </c>
      <c r="N372" s="9">
        <v>112</v>
      </c>
      <c r="O372" s="16">
        <v>0</v>
      </c>
      <c r="P372" s="9">
        <v>258</v>
      </c>
      <c r="Q372" s="9">
        <v>0</v>
      </c>
      <c r="R372" s="9">
        <v>0</v>
      </c>
      <c r="S372" s="3">
        <v>0</v>
      </c>
      <c r="T372" s="17">
        <v>0</v>
      </c>
      <c r="U372" s="18">
        <v>0</v>
      </c>
      <c r="V372" s="18">
        <v>0</v>
      </c>
      <c r="W372" s="18">
        <v>0</v>
      </c>
      <c r="X372" s="18">
        <v>0</v>
      </c>
      <c r="Y372" s="18">
        <v>0</v>
      </c>
      <c r="Z372" s="18">
        <v>0</v>
      </c>
      <c r="AA372" s="18">
        <v>0</v>
      </c>
      <c r="AB372" s="18">
        <v>0</v>
      </c>
      <c r="AC372" s="19">
        <v>1356.99</v>
      </c>
      <c r="AD372" s="20">
        <v>297.81</v>
      </c>
      <c r="AE372" s="15">
        <v>0</v>
      </c>
      <c r="AF372" s="21">
        <v>311.08999999999997</v>
      </c>
      <c r="AG372" s="9">
        <v>67.41</v>
      </c>
      <c r="AH372" s="15">
        <v>0</v>
      </c>
      <c r="AI372" s="9">
        <v>317.7</v>
      </c>
      <c r="AJ372" s="9">
        <v>74</v>
      </c>
      <c r="AK372" s="15">
        <v>0</v>
      </c>
      <c r="AL372" s="9">
        <v>0</v>
      </c>
      <c r="AM372" s="15">
        <v>0</v>
      </c>
      <c r="AN372" s="15">
        <v>0</v>
      </c>
      <c r="AO372" s="9">
        <v>365.22</v>
      </c>
      <c r="AP372" s="9">
        <v>0</v>
      </c>
      <c r="AQ372" s="15">
        <v>0</v>
      </c>
      <c r="AR372" s="15">
        <v>0</v>
      </c>
      <c r="AS372" s="3">
        <f>DataMonth[[#This Row],[美团外卖 Meituan]]+DataMonth[[#This Row],[饿了么外卖 Eleme]]+DataMonth[[#This Row],[食派士 Sherpas]]+DataMonth[[#This Row],[小程序支付 Mini App]]</f>
        <v>1668.08</v>
      </c>
      <c r="AT372" s="3">
        <f>DataMonth[[#This Row],[实收营业额]]-DataMonth[[#This Row],[ELE, MT, X]]</f>
        <v>370</v>
      </c>
      <c r="AU372" s="2">
        <f>DataMonth[[#This Row],[实收营业额]]-DataMonth[[#This Row],[In Store]]</f>
        <v>1668.08</v>
      </c>
    </row>
    <row r="373" spans="1:47" ht="16" x14ac:dyDescent="0.2">
      <c r="A373" s="8">
        <v>44367</v>
      </c>
      <c r="B373" s="3" t="s">
        <v>48</v>
      </c>
      <c r="C373" s="3">
        <v>27</v>
      </c>
      <c r="D373" s="3">
        <v>2189.5</v>
      </c>
      <c r="E373" s="15">
        <v>1651.89</v>
      </c>
      <c r="F373" s="3">
        <v>1651.89</v>
      </c>
      <c r="G373" s="15">
        <v>0</v>
      </c>
      <c r="H373" s="15">
        <v>3</v>
      </c>
      <c r="I373" s="3">
        <v>27</v>
      </c>
      <c r="J373" s="3">
        <v>61.18</v>
      </c>
      <c r="K373" s="3">
        <v>0</v>
      </c>
      <c r="L373" s="3">
        <v>0</v>
      </c>
      <c r="M373" s="3">
        <v>61</v>
      </c>
      <c r="N373" s="3">
        <v>0</v>
      </c>
      <c r="O373" s="16">
        <v>61</v>
      </c>
      <c r="P373" s="3">
        <v>0</v>
      </c>
      <c r="Q373" s="3">
        <v>0</v>
      </c>
      <c r="R373" s="3">
        <v>0</v>
      </c>
      <c r="S373" s="3">
        <v>0</v>
      </c>
      <c r="T373" s="5">
        <v>122</v>
      </c>
      <c r="U373" s="18">
        <v>0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18">
        <v>0</v>
      </c>
      <c r="AB373" s="18">
        <v>0</v>
      </c>
      <c r="AC373" s="6">
        <v>1014.42</v>
      </c>
      <c r="AD373" s="20">
        <v>222.68</v>
      </c>
      <c r="AE373" s="15">
        <v>0</v>
      </c>
      <c r="AF373" s="7">
        <v>454.47</v>
      </c>
      <c r="AG373" s="3">
        <v>96.53</v>
      </c>
      <c r="AH373" s="15">
        <v>0</v>
      </c>
      <c r="AI373" s="3">
        <v>218.4</v>
      </c>
      <c r="AJ373" s="3">
        <v>0</v>
      </c>
      <c r="AK373" s="15">
        <v>0</v>
      </c>
      <c r="AL373" s="3">
        <v>0</v>
      </c>
      <c r="AM373" s="15">
        <v>0</v>
      </c>
      <c r="AN373" s="15">
        <v>0</v>
      </c>
      <c r="AO373" s="3">
        <v>319.20999999999998</v>
      </c>
      <c r="AP373" s="3">
        <v>3</v>
      </c>
      <c r="AQ373" s="15">
        <v>0</v>
      </c>
      <c r="AR373" s="15">
        <v>0</v>
      </c>
      <c r="AS373" s="3">
        <f>DataMonth[[#This Row],[美团外卖 Meituan]]+DataMonth[[#This Row],[饿了么外卖 Eleme]]+DataMonth[[#This Row],[食派士 Sherpas]]+DataMonth[[#This Row],[小程序支付 Mini App]]</f>
        <v>1651.8899999999999</v>
      </c>
      <c r="AT373" s="3">
        <f>DataMonth[[#This Row],[实收营业额]]-DataMonth[[#This Row],[ELE, MT, X]]</f>
        <v>0</v>
      </c>
      <c r="AU373" s="2">
        <f>DataMonth[[#This Row],[实收营业额]]-DataMonth[[#This Row],[In Store]]</f>
        <v>1651.89</v>
      </c>
    </row>
    <row r="374" spans="1:47" ht="16" x14ac:dyDescent="0.2">
      <c r="A374" s="14">
        <v>44367</v>
      </c>
      <c r="B374" s="9" t="s">
        <v>49</v>
      </c>
      <c r="C374" s="9">
        <v>92</v>
      </c>
      <c r="D374" s="9">
        <v>7595.5</v>
      </c>
      <c r="E374" s="15">
        <v>6584.26</v>
      </c>
      <c r="F374" s="9">
        <v>6584.26</v>
      </c>
      <c r="G374" s="15">
        <v>0</v>
      </c>
      <c r="H374" s="15">
        <v>46</v>
      </c>
      <c r="I374" s="9">
        <v>92</v>
      </c>
      <c r="J374" s="9">
        <v>71.569999999999993</v>
      </c>
      <c r="K374" s="9">
        <v>442</v>
      </c>
      <c r="L374" s="9">
        <v>0</v>
      </c>
      <c r="M374" s="9">
        <v>1128</v>
      </c>
      <c r="N374" s="9">
        <v>820</v>
      </c>
      <c r="O374" s="16">
        <v>308</v>
      </c>
      <c r="P374" s="9">
        <v>1755</v>
      </c>
      <c r="Q374" s="9">
        <v>0</v>
      </c>
      <c r="R374" s="9">
        <v>0</v>
      </c>
      <c r="S374" s="3">
        <v>0</v>
      </c>
      <c r="T374" s="17">
        <v>632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</v>
      </c>
      <c r="AC374" s="19">
        <v>1650.67</v>
      </c>
      <c r="AD374" s="20">
        <v>362.53</v>
      </c>
      <c r="AE374" s="15">
        <v>1</v>
      </c>
      <c r="AF374" s="21">
        <v>976.59</v>
      </c>
      <c r="AG374" s="9">
        <v>210.41</v>
      </c>
      <c r="AH374" s="15">
        <v>0</v>
      </c>
      <c r="AI374" s="9">
        <v>437.3</v>
      </c>
      <c r="AJ374" s="9">
        <v>0</v>
      </c>
      <c r="AK374" s="15">
        <v>0</v>
      </c>
      <c r="AL374" s="9">
        <v>0</v>
      </c>
      <c r="AM374" s="15">
        <v>0</v>
      </c>
      <c r="AN374" s="15">
        <v>0</v>
      </c>
      <c r="AO374" s="9">
        <v>572.94000000000005</v>
      </c>
      <c r="AP374" s="9">
        <v>0</v>
      </c>
      <c r="AQ374" s="15">
        <v>0</v>
      </c>
      <c r="AR374" s="15">
        <v>0</v>
      </c>
      <c r="AS374" s="3">
        <f>DataMonth[[#This Row],[美团外卖 Meituan]]+DataMonth[[#This Row],[饿了么外卖 Eleme]]+DataMonth[[#This Row],[食派士 Sherpas]]+DataMonth[[#This Row],[小程序支付 Mini App]]</f>
        <v>3567.26</v>
      </c>
      <c r="AT374" s="3">
        <f>DataMonth[[#This Row],[实收营业额]]-DataMonth[[#This Row],[ELE, MT, X]]</f>
        <v>3017</v>
      </c>
      <c r="AU374" s="2">
        <f>DataMonth[[#This Row],[实收营业额]]-DataMonth[[#This Row],[In Store]]</f>
        <v>3567.26</v>
      </c>
    </row>
    <row r="375" spans="1:47" ht="16" x14ac:dyDescent="0.2">
      <c r="A375" s="8">
        <v>44367</v>
      </c>
      <c r="B375" s="3" t="s">
        <v>50</v>
      </c>
      <c r="C375" s="3">
        <v>47</v>
      </c>
      <c r="D375" s="3">
        <v>4069.5</v>
      </c>
      <c r="E375" s="15">
        <v>3199.06</v>
      </c>
      <c r="F375" s="3">
        <v>3199.06</v>
      </c>
      <c r="G375" s="15">
        <v>0</v>
      </c>
      <c r="H375" s="15">
        <v>10</v>
      </c>
      <c r="I375" s="3">
        <v>47</v>
      </c>
      <c r="J375" s="3">
        <v>68.069999999999993</v>
      </c>
      <c r="K375" s="3">
        <v>0</v>
      </c>
      <c r="L375" s="3">
        <v>0</v>
      </c>
      <c r="M375" s="3">
        <v>325</v>
      </c>
      <c r="N375" s="3">
        <v>214</v>
      </c>
      <c r="O375" s="16">
        <v>111</v>
      </c>
      <c r="P375" s="3">
        <v>280</v>
      </c>
      <c r="Q375" s="3">
        <v>0</v>
      </c>
      <c r="R375" s="3">
        <v>0</v>
      </c>
      <c r="S375" s="3">
        <v>0</v>
      </c>
      <c r="T375" s="5">
        <v>242</v>
      </c>
      <c r="U375" s="18">
        <v>0</v>
      </c>
      <c r="V375" s="18">
        <v>0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6">
        <v>1658.12</v>
      </c>
      <c r="AD375" s="20">
        <v>389.48</v>
      </c>
      <c r="AE375" s="15">
        <v>2</v>
      </c>
      <c r="AF375" s="7">
        <v>693.94</v>
      </c>
      <c r="AG375" s="3">
        <v>142.56</v>
      </c>
      <c r="AH375" s="15">
        <v>0</v>
      </c>
      <c r="AI375" s="3">
        <v>336.4</v>
      </c>
      <c r="AJ375" s="3">
        <v>0</v>
      </c>
      <c r="AK375" s="15">
        <v>0</v>
      </c>
      <c r="AL375" s="3">
        <v>0</v>
      </c>
      <c r="AM375" s="15">
        <v>0</v>
      </c>
      <c r="AN375" s="15">
        <v>0</v>
      </c>
      <c r="AO375" s="3">
        <v>532.04</v>
      </c>
      <c r="AP375" s="3">
        <v>0</v>
      </c>
      <c r="AQ375" s="15">
        <v>0</v>
      </c>
      <c r="AR375" s="15">
        <v>0</v>
      </c>
      <c r="AS375" s="3">
        <f>DataMonth[[#This Row],[美团外卖 Meituan]]+DataMonth[[#This Row],[饿了么外卖 Eleme]]+DataMonth[[#This Row],[食派士 Sherpas]]+DataMonth[[#This Row],[小程序支付 Mini App]]</f>
        <v>2705.06</v>
      </c>
      <c r="AT375" s="3">
        <f>DataMonth[[#This Row],[实收营业额]]-DataMonth[[#This Row],[ELE, MT, X]]</f>
        <v>494</v>
      </c>
      <c r="AU375" s="2">
        <f>DataMonth[[#This Row],[实收营业额]]-DataMonth[[#This Row],[In Store]]</f>
        <v>2705.06</v>
      </c>
    </row>
    <row r="376" spans="1:47" ht="16" x14ac:dyDescent="0.2">
      <c r="A376" s="14">
        <v>44367</v>
      </c>
      <c r="B376" s="9" t="s">
        <v>51</v>
      </c>
      <c r="C376" s="9">
        <v>81</v>
      </c>
      <c r="D376" s="9">
        <v>7120</v>
      </c>
      <c r="E376" s="15">
        <v>5757.68</v>
      </c>
      <c r="F376" s="9">
        <v>5757.68</v>
      </c>
      <c r="G376" s="15">
        <v>0</v>
      </c>
      <c r="H376" s="15">
        <v>29</v>
      </c>
      <c r="I376" s="9">
        <v>81</v>
      </c>
      <c r="J376" s="9">
        <v>71.08</v>
      </c>
      <c r="K376" s="9">
        <v>0</v>
      </c>
      <c r="L376" s="9">
        <v>0</v>
      </c>
      <c r="M376" s="9">
        <v>775</v>
      </c>
      <c r="N376" s="9">
        <v>775</v>
      </c>
      <c r="O376" s="16">
        <v>0</v>
      </c>
      <c r="P376" s="9">
        <v>825</v>
      </c>
      <c r="Q376" s="9">
        <v>0</v>
      </c>
      <c r="R376" s="9">
        <v>0</v>
      </c>
      <c r="S376" s="3">
        <v>0</v>
      </c>
      <c r="T376" s="17">
        <v>619</v>
      </c>
      <c r="U376" s="18">
        <v>0</v>
      </c>
      <c r="V376" s="18">
        <v>0</v>
      </c>
      <c r="W376" s="18">
        <v>0</v>
      </c>
      <c r="X376" s="18">
        <v>0</v>
      </c>
      <c r="Y376" s="18">
        <v>0</v>
      </c>
      <c r="Z376" s="18">
        <v>0</v>
      </c>
      <c r="AA376" s="18">
        <v>0</v>
      </c>
      <c r="AB376" s="18">
        <v>0</v>
      </c>
      <c r="AC376" s="19">
        <v>2445.04</v>
      </c>
      <c r="AD376" s="20">
        <v>536.66</v>
      </c>
      <c r="AE376" s="15">
        <v>0</v>
      </c>
      <c r="AF376" s="21">
        <v>1093.6400000000001</v>
      </c>
      <c r="AG376" s="9">
        <v>232.86</v>
      </c>
      <c r="AH376" s="15">
        <v>0</v>
      </c>
      <c r="AI376" s="9">
        <v>494.8</v>
      </c>
      <c r="AJ376" s="9">
        <v>98</v>
      </c>
      <c r="AK376" s="15">
        <v>0</v>
      </c>
      <c r="AL376" s="9">
        <v>0</v>
      </c>
      <c r="AM376" s="15">
        <v>0</v>
      </c>
      <c r="AN376" s="15">
        <v>0</v>
      </c>
      <c r="AO376" s="9">
        <v>769.52</v>
      </c>
      <c r="AP376" s="9">
        <v>0</v>
      </c>
      <c r="AQ376" s="15">
        <v>0</v>
      </c>
      <c r="AR376" s="15">
        <v>0</v>
      </c>
      <c r="AS376" s="3">
        <f>DataMonth[[#This Row],[美团外卖 Meituan]]+DataMonth[[#This Row],[饿了么外卖 Eleme]]+DataMonth[[#This Row],[食派士 Sherpas]]+DataMonth[[#This Row],[小程序支付 Mini App]]</f>
        <v>4157.68</v>
      </c>
      <c r="AT376" s="3">
        <f>DataMonth[[#This Row],[实收营业额]]-DataMonth[[#This Row],[ELE, MT, X]]</f>
        <v>1600</v>
      </c>
      <c r="AU376" s="2">
        <f>DataMonth[[#This Row],[实收营业额]]-DataMonth[[#This Row],[In Store]]</f>
        <v>4157.68</v>
      </c>
    </row>
    <row r="377" spans="1:47" ht="16" x14ac:dyDescent="0.2">
      <c r="A377" s="8">
        <v>44367</v>
      </c>
      <c r="B377" s="3" t="s">
        <v>52</v>
      </c>
      <c r="C377" s="3">
        <v>100</v>
      </c>
      <c r="D377" s="3">
        <v>9215</v>
      </c>
      <c r="E377" s="15">
        <v>7126.47</v>
      </c>
      <c r="F377" s="3">
        <v>7126.47</v>
      </c>
      <c r="G377" s="15">
        <v>0</v>
      </c>
      <c r="H377" s="15">
        <v>16</v>
      </c>
      <c r="I377" s="3">
        <v>100</v>
      </c>
      <c r="J377" s="3">
        <v>71.260000000000005</v>
      </c>
      <c r="K377" s="3">
        <v>0</v>
      </c>
      <c r="L377" s="3">
        <v>0</v>
      </c>
      <c r="M377" s="3">
        <v>666</v>
      </c>
      <c r="N377" s="3">
        <v>399</v>
      </c>
      <c r="O377" s="16">
        <v>267</v>
      </c>
      <c r="P377" s="3">
        <v>741</v>
      </c>
      <c r="Q377" s="3">
        <v>0</v>
      </c>
      <c r="R377" s="3">
        <v>0</v>
      </c>
      <c r="S377" s="3">
        <v>0</v>
      </c>
      <c r="T377" s="5">
        <v>393</v>
      </c>
      <c r="U377" s="18">
        <v>0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0</v>
      </c>
      <c r="AC377" s="6">
        <v>3238.11</v>
      </c>
      <c r="AD377" s="20">
        <v>710.89</v>
      </c>
      <c r="AE377" s="15">
        <v>1</v>
      </c>
      <c r="AF377" s="7">
        <v>2088.36</v>
      </c>
      <c r="AG377" s="3">
        <v>443.14</v>
      </c>
      <c r="AH377" s="15">
        <v>0</v>
      </c>
      <c r="AI377" s="3">
        <v>933.5</v>
      </c>
      <c r="AJ377" s="3">
        <v>0</v>
      </c>
      <c r="AK377" s="15">
        <v>0</v>
      </c>
      <c r="AL377" s="3">
        <v>0</v>
      </c>
      <c r="AM377" s="15">
        <v>0</v>
      </c>
      <c r="AN377" s="15">
        <v>0</v>
      </c>
      <c r="AO377" s="3">
        <v>1154.03</v>
      </c>
      <c r="AP377" s="3">
        <v>0</v>
      </c>
      <c r="AQ377" s="15">
        <v>0</v>
      </c>
      <c r="AR377" s="15">
        <v>0</v>
      </c>
      <c r="AS377" s="3">
        <f>DataMonth[[#This Row],[美团外卖 Meituan]]+DataMonth[[#This Row],[饿了么外卖 Eleme]]+DataMonth[[#This Row],[食派士 Sherpas]]+DataMonth[[#This Row],[小程序支付 Mini App]]</f>
        <v>5986.47</v>
      </c>
      <c r="AT377" s="3">
        <f>DataMonth[[#This Row],[实收营业额]]-DataMonth[[#This Row],[ELE, MT, X]]</f>
        <v>1140</v>
      </c>
      <c r="AU377" s="2">
        <f>DataMonth[[#This Row],[实收营业额]]-DataMonth[[#This Row],[In Store]]</f>
        <v>5986.47</v>
      </c>
    </row>
    <row r="378" spans="1:47" ht="16" x14ac:dyDescent="0.2">
      <c r="A378" s="14">
        <v>44367</v>
      </c>
      <c r="B378" s="9" t="s">
        <v>53</v>
      </c>
      <c r="C378" s="9">
        <v>67</v>
      </c>
      <c r="D378" s="9">
        <v>5232</v>
      </c>
      <c r="E378" s="15">
        <v>4210.71</v>
      </c>
      <c r="F378" s="9">
        <v>4210.71</v>
      </c>
      <c r="G378" s="15">
        <v>0</v>
      </c>
      <c r="H378" s="15">
        <v>19</v>
      </c>
      <c r="I378" s="9">
        <v>67</v>
      </c>
      <c r="J378" s="9">
        <v>62.85</v>
      </c>
      <c r="K378" s="9">
        <v>0</v>
      </c>
      <c r="L378" s="9">
        <v>0</v>
      </c>
      <c r="M378" s="9">
        <v>842</v>
      </c>
      <c r="N378" s="9">
        <v>842</v>
      </c>
      <c r="O378" s="16">
        <v>0</v>
      </c>
      <c r="P378" s="9">
        <v>454</v>
      </c>
      <c r="Q378" s="9">
        <v>0</v>
      </c>
      <c r="R378" s="9">
        <v>0</v>
      </c>
      <c r="S378" s="3">
        <v>0</v>
      </c>
      <c r="T378" s="17">
        <v>179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9">
        <v>1931.06</v>
      </c>
      <c r="AD378" s="20">
        <v>429.04</v>
      </c>
      <c r="AE378" s="15">
        <v>1.5</v>
      </c>
      <c r="AF378" s="21">
        <v>804.65</v>
      </c>
      <c r="AG378" s="9">
        <v>150.35</v>
      </c>
      <c r="AH378" s="15">
        <v>0</v>
      </c>
      <c r="AI378" s="9">
        <v>440.4</v>
      </c>
      <c r="AJ378" s="9">
        <v>0</v>
      </c>
      <c r="AK378" s="15">
        <v>0</v>
      </c>
      <c r="AL378" s="9">
        <v>0</v>
      </c>
      <c r="AM378" s="15">
        <v>0</v>
      </c>
      <c r="AN378" s="15">
        <v>0</v>
      </c>
      <c r="AO378" s="9">
        <v>579.39</v>
      </c>
      <c r="AP378" s="9">
        <v>0</v>
      </c>
      <c r="AQ378" s="15">
        <v>0</v>
      </c>
      <c r="AR378" s="15">
        <v>0</v>
      </c>
      <c r="AS378" s="3">
        <f>DataMonth[[#This Row],[美团外卖 Meituan]]+DataMonth[[#This Row],[饿了么外卖 Eleme]]+DataMonth[[#This Row],[食派士 Sherpas]]+DataMonth[[#This Row],[小程序支付 Mini App]]</f>
        <v>2914.71</v>
      </c>
      <c r="AT378" s="3">
        <f>DataMonth[[#This Row],[实收营业额]]-DataMonth[[#This Row],[ELE, MT, X]]</f>
        <v>1296</v>
      </c>
      <c r="AU378" s="2">
        <f>DataMonth[[#This Row],[实收营业额]]-DataMonth[[#This Row],[In Store]]</f>
        <v>2914.71</v>
      </c>
    </row>
    <row r="379" spans="1:47" ht="16" x14ac:dyDescent="0.2">
      <c r="A379" s="8">
        <v>44367</v>
      </c>
      <c r="B379" s="3" t="s">
        <v>54</v>
      </c>
      <c r="C379" s="3">
        <v>77</v>
      </c>
      <c r="D379" s="3">
        <v>7160.5</v>
      </c>
      <c r="E379" s="15">
        <v>5870.24</v>
      </c>
      <c r="F379" s="3">
        <v>5870.24</v>
      </c>
      <c r="G379" s="15">
        <v>0</v>
      </c>
      <c r="H379" s="15">
        <v>30</v>
      </c>
      <c r="I379" s="3">
        <v>77</v>
      </c>
      <c r="J379" s="3">
        <v>76.239999999999995</v>
      </c>
      <c r="K379" s="3">
        <v>0</v>
      </c>
      <c r="L379" s="3">
        <v>0</v>
      </c>
      <c r="M379" s="3">
        <v>1067</v>
      </c>
      <c r="N379" s="3">
        <v>993</v>
      </c>
      <c r="O379" s="16">
        <v>74</v>
      </c>
      <c r="P379" s="3">
        <v>940</v>
      </c>
      <c r="Q379" s="3">
        <v>0</v>
      </c>
      <c r="R379" s="3">
        <v>0</v>
      </c>
      <c r="S379" s="3">
        <v>0</v>
      </c>
      <c r="T379" s="5">
        <v>438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6">
        <v>2695.95</v>
      </c>
      <c r="AD379" s="20">
        <v>632.85</v>
      </c>
      <c r="AE379" s="15">
        <v>1</v>
      </c>
      <c r="AF379" s="7">
        <v>729.29</v>
      </c>
      <c r="AG379" s="3">
        <v>152.21</v>
      </c>
      <c r="AH379" s="15">
        <v>0</v>
      </c>
      <c r="AI379" s="3">
        <v>504.2</v>
      </c>
      <c r="AJ379" s="3">
        <v>0</v>
      </c>
      <c r="AK379" s="15">
        <v>0</v>
      </c>
      <c r="AL379" s="3">
        <v>0</v>
      </c>
      <c r="AM379" s="15">
        <v>0</v>
      </c>
      <c r="AN379" s="15">
        <v>0</v>
      </c>
      <c r="AO379" s="3">
        <v>785.06</v>
      </c>
      <c r="AP379" s="3">
        <v>0</v>
      </c>
      <c r="AQ379" s="15">
        <v>0</v>
      </c>
      <c r="AR379" s="15">
        <v>0</v>
      </c>
      <c r="AS379" s="3">
        <f>DataMonth[[#This Row],[美团外卖 Meituan]]+DataMonth[[#This Row],[饿了么外卖 Eleme]]+DataMonth[[#This Row],[食派士 Sherpas]]+DataMonth[[#This Row],[小程序支付 Mini App]]</f>
        <v>3937.24</v>
      </c>
      <c r="AT379" s="3">
        <f>DataMonth[[#This Row],[实收营业额]]-DataMonth[[#This Row],[ELE, MT, X]]</f>
        <v>1933</v>
      </c>
      <c r="AU379" s="2">
        <f>DataMonth[[#This Row],[实收营业额]]-DataMonth[[#This Row],[In Store]]</f>
        <v>3937.24</v>
      </c>
    </row>
    <row r="380" spans="1:47" ht="16" x14ac:dyDescent="0.2">
      <c r="A380" s="14">
        <v>44367</v>
      </c>
      <c r="B380" s="9" t="s">
        <v>55</v>
      </c>
      <c r="C380" s="9">
        <v>59</v>
      </c>
      <c r="D380" s="9">
        <v>5508</v>
      </c>
      <c r="E380" s="15">
        <v>4281.93</v>
      </c>
      <c r="F380" s="9">
        <v>4281.93</v>
      </c>
      <c r="G380" s="15">
        <v>0</v>
      </c>
      <c r="H380" s="15">
        <v>10</v>
      </c>
      <c r="I380" s="9">
        <v>59</v>
      </c>
      <c r="J380" s="9">
        <v>72.58</v>
      </c>
      <c r="K380" s="9">
        <v>0</v>
      </c>
      <c r="L380" s="9">
        <v>0</v>
      </c>
      <c r="M380" s="9">
        <v>378</v>
      </c>
      <c r="N380" s="9">
        <v>240</v>
      </c>
      <c r="O380" s="16">
        <v>138</v>
      </c>
      <c r="P380" s="9">
        <v>0</v>
      </c>
      <c r="Q380" s="9">
        <v>0</v>
      </c>
      <c r="R380" s="9">
        <v>0</v>
      </c>
      <c r="S380" s="3">
        <v>0</v>
      </c>
      <c r="T380" s="17">
        <v>918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9">
        <v>2207.08</v>
      </c>
      <c r="AD380" s="20">
        <v>518.12</v>
      </c>
      <c r="AE380" s="15">
        <v>1.5</v>
      </c>
      <c r="AF380" s="21">
        <v>778.85</v>
      </c>
      <c r="AG380" s="9">
        <v>167.65</v>
      </c>
      <c r="AH380" s="15">
        <v>0</v>
      </c>
      <c r="AI380" s="9">
        <v>538.79999999999995</v>
      </c>
      <c r="AJ380" s="9">
        <v>0</v>
      </c>
      <c r="AK380" s="15">
        <v>0</v>
      </c>
      <c r="AL380" s="9">
        <v>0</v>
      </c>
      <c r="AM380" s="15">
        <v>0</v>
      </c>
      <c r="AN380" s="15">
        <v>0</v>
      </c>
      <c r="AO380" s="9">
        <v>685.77</v>
      </c>
      <c r="AP380" s="9">
        <v>0</v>
      </c>
      <c r="AQ380" s="15">
        <v>0</v>
      </c>
      <c r="AR380" s="15">
        <v>0</v>
      </c>
      <c r="AS380" s="3">
        <f>DataMonth[[#This Row],[美团外卖 Meituan]]+DataMonth[[#This Row],[饿了么外卖 Eleme]]+DataMonth[[#This Row],[食派士 Sherpas]]+DataMonth[[#This Row],[小程序支付 Mini App]]</f>
        <v>4041.93</v>
      </c>
      <c r="AT380" s="3">
        <f>DataMonth[[#This Row],[实收营业额]]-DataMonth[[#This Row],[ELE, MT, X]]</f>
        <v>240.00000000000045</v>
      </c>
      <c r="AU380" s="2">
        <f>DataMonth[[#This Row],[实收营业额]]-DataMonth[[#This Row],[In Store]]</f>
        <v>4041.93</v>
      </c>
    </row>
    <row r="381" spans="1:47" ht="16" x14ac:dyDescent="0.2">
      <c r="A381" s="14">
        <v>44366</v>
      </c>
      <c r="B381" s="9" t="s">
        <v>47</v>
      </c>
      <c r="C381" s="9">
        <v>23</v>
      </c>
      <c r="D381" s="9">
        <v>1574.5</v>
      </c>
      <c r="E381" s="15">
        <v>1116.52</v>
      </c>
      <c r="F381" s="9">
        <v>1116.52</v>
      </c>
      <c r="G381" s="15">
        <v>0</v>
      </c>
      <c r="H381" s="15">
        <v>2</v>
      </c>
      <c r="I381" s="9">
        <v>23</v>
      </c>
      <c r="J381" s="9">
        <v>48.54</v>
      </c>
      <c r="K381" s="9">
        <v>0</v>
      </c>
      <c r="L381" s="9">
        <v>0</v>
      </c>
      <c r="M381" s="9">
        <v>59</v>
      </c>
      <c r="N381" s="9">
        <v>59</v>
      </c>
      <c r="O381" s="16">
        <v>0</v>
      </c>
      <c r="P381" s="9">
        <v>0</v>
      </c>
      <c r="Q381" s="9">
        <v>0</v>
      </c>
      <c r="R381" s="9">
        <v>0</v>
      </c>
      <c r="S381" s="3">
        <v>0</v>
      </c>
      <c r="T381" s="17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9">
        <v>828.66</v>
      </c>
      <c r="AD381" s="20">
        <v>181.96</v>
      </c>
      <c r="AE381" s="15">
        <v>0.5</v>
      </c>
      <c r="AF381" s="21">
        <v>228.86</v>
      </c>
      <c r="AG381" s="9">
        <v>49.14</v>
      </c>
      <c r="AH381" s="15">
        <v>0</v>
      </c>
      <c r="AI381" s="9">
        <v>226.38</v>
      </c>
      <c r="AJ381" s="9">
        <v>0</v>
      </c>
      <c r="AK381" s="15">
        <v>0</v>
      </c>
      <c r="AL381" s="9">
        <v>0</v>
      </c>
      <c r="AM381" s="15">
        <v>0</v>
      </c>
      <c r="AN381" s="15">
        <v>0</v>
      </c>
      <c r="AO381" s="9">
        <v>231.1</v>
      </c>
      <c r="AP381" s="9">
        <v>0</v>
      </c>
      <c r="AQ381" s="15">
        <v>0</v>
      </c>
      <c r="AR381" s="15">
        <v>0</v>
      </c>
      <c r="AS381" s="3">
        <f>DataMonth[[#This Row],[美团外卖 Meituan]]+DataMonth[[#This Row],[饿了么外卖 Eleme]]+DataMonth[[#This Row],[食派士 Sherpas]]+DataMonth[[#This Row],[小程序支付 Mini App]]</f>
        <v>1057.52</v>
      </c>
      <c r="AT381" s="3">
        <f>DataMonth[[#This Row],[实收营业额]]-DataMonth[[#This Row],[ELE, MT, X]]</f>
        <v>59</v>
      </c>
      <c r="AU381" s="2">
        <f>DataMonth[[#This Row],[实收营业额]]-DataMonth[[#This Row],[In Store]]</f>
        <v>1057.52</v>
      </c>
    </row>
    <row r="382" spans="1:47" ht="16" x14ac:dyDescent="0.2">
      <c r="A382" s="8">
        <v>44366</v>
      </c>
      <c r="B382" s="3" t="s">
        <v>48</v>
      </c>
      <c r="C382" s="3">
        <v>24</v>
      </c>
      <c r="D382" s="3">
        <v>2093</v>
      </c>
      <c r="E382" s="15">
        <v>1600.81</v>
      </c>
      <c r="F382" s="3">
        <v>1600.81</v>
      </c>
      <c r="G382" s="15">
        <v>0</v>
      </c>
      <c r="H382" s="15">
        <v>2</v>
      </c>
      <c r="I382" s="3">
        <v>24</v>
      </c>
      <c r="J382" s="3">
        <v>66.7</v>
      </c>
      <c r="K382" s="3">
        <v>0</v>
      </c>
      <c r="L382" s="3">
        <v>0</v>
      </c>
      <c r="M382" s="3">
        <v>0</v>
      </c>
      <c r="N382" s="3">
        <v>0</v>
      </c>
      <c r="O382" s="16">
        <v>0</v>
      </c>
      <c r="P382" s="3">
        <v>0</v>
      </c>
      <c r="Q382" s="3">
        <v>188</v>
      </c>
      <c r="R382" s="3">
        <v>188</v>
      </c>
      <c r="S382" s="3">
        <v>0</v>
      </c>
      <c r="T382" s="5">
        <v>133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6">
        <v>926.26</v>
      </c>
      <c r="AD382" s="20">
        <v>203.34</v>
      </c>
      <c r="AE382" s="15">
        <v>0</v>
      </c>
      <c r="AF382" s="7">
        <v>353.55</v>
      </c>
      <c r="AG382" s="3">
        <v>74.95</v>
      </c>
      <c r="AH382" s="15">
        <v>0</v>
      </c>
      <c r="AI382" s="3">
        <v>213.9</v>
      </c>
      <c r="AJ382" s="3">
        <v>0</v>
      </c>
      <c r="AK382" s="15">
        <v>0</v>
      </c>
      <c r="AL382" s="3">
        <v>0</v>
      </c>
      <c r="AM382" s="15">
        <v>0</v>
      </c>
      <c r="AN382" s="15">
        <v>0</v>
      </c>
      <c r="AO382" s="3">
        <v>278.29000000000002</v>
      </c>
      <c r="AP382" s="3">
        <v>0</v>
      </c>
      <c r="AQ382" s="15">
        <v>0</v>
      </c>
      <c r="AR382" s="15">
        <v>0</v>
      </c>
      <c r="AS382" s="3">
        <f>DataMonth[[#This Row],[美团外卖 Meituan]]+DataMonth[[#This Row],[饿了么外卖 Eleme]]+DataMonth[[#This Row],[食派士 Sherpas]]+DataMonth[[#This Row],[小程序支付 Mini App]]</f>
        <v>1412.81</v>
      </c>
      <c r="AT382" s="3">
        <f>DataMonth[[#This Row],[实收营业额]]-DataMonth[[#This Row],[ELE, MT, X]]</f>
        <v>188</v>
      </c>
      <c r="AU382" s="2">
        <f>DataMonth[[#This Row],[实收营业额]]-DataMonth[[#This Row],[In Store]]</f>
        <v>1412.81</v>
      </c>
    </row>
    <row r="383" spans="1:47" ht="16" x14ac:dyDescent="0.2">
      <c r="A383" s="14">
        <v>44366</v>
      </c>
      <c r="B383" s="9" t="s">
        <v>49</v>
      </c>
      <c r="C383" s="9">
        <v>96</v>
      </c>
      <c r="D383" s="9">
        <v>8237</v>
      </c>
      <c r="E383" s="15">
        <v>6650.08</v>
      </c>
      <c r="F383" s="9">
        <v>6650.08</v>
      </c>
      <c r="G383" s="15">
        <v>0</v>
      </c>
      <c r="H383" s="15">
        <v>43</v>
      </c>
      <c r="I383" s="9">
        <v>94</v>
      </c>
      <c r="J383" s="9">
        <v>70.75</v>
      </c>
      <c r="K383" s="9">
        <v>0</v>
      </c>
      <c r="L383" s="9">
        <v>0</v>
      </c>
      <c r="M383" s="9">
        <v>1777</v>
      </c>
      <c r="N383" s="9">
        <v>1437</v>
      </c>
      <c r="O383" s="16">
        <v>340</v>
      </c>
      <c r="P383" s="9">
        <v>774</v>
      </c>
      <c r="Q383" s="9">
        <v>0</v>
      </c>
      <c r="R383" s="9">
        <v>0</v>
      </c>
      <c r="S383" s="3">
        <v>0</v>
      </c>
      <c r="T383" s="17">
        <v>308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0</v>
      </c>
      <c r="AC383" s="19">
        <v>2859</v>
      </c>
      <c r="AD383" s="20">
        <v>627.6</v>
      </c>
      <c r="AE383" s="15">
        <v>0.5</v>
      </c>
      <c r="AF383" s="21">
        <v>932.08</v>
      </c>
      <c r="AG383" s="9">
        <v>200.92</v>
      </c>
      <c r="AH383" s="15">
        <v>0</v>
      </c>
      <c r="AI383" s="9">
        <v>637.9</v>
      </c>
      <c r="AJ383" s="9">
        <v>120</v>
      </c>
      <c r="AK383" s="15">
        <v>0</v>
      </c>
      <c r="AL383" s="9">
        <v>124</v>
      </c>
      <c r="AM383" s="15">
        <v>0</v>
      </c>
      <c r="AN383" s="15">
        <v>0</v>
      </c>
      <c r="AO383" s="9">
        <v>828.52</v>
      </c>
      <c r="AP383" s="9">
        <v>4</v>
      </c>
      <c r="AQ383" s="15">
        <v>0</v>
      </c>
      <c r="AR383" s="15">
        <v>0</v>
      </c>
      <c r="AS383" s="3">
        <f>DataMonth[[#This Row],[美团外卖 Meituan]]+DataMonth[[#This Row],[饿了么外卖 Eleme]]+DataMonth[[#This Row],[食派士 Sherpas]]+DataMonth[[#This Row],[小程序支付 Mini App]]</f>
        <v>4439.08</v>
      </c>
      <c r="AT383" s="3">
        <f>DataMonth[[#This Row],[实收营业额]]-DataMonth[[#This Row],[ELE, MT, X]]</f>
        <v>2211</v>
      </c>
      <c r="AU383" s="2">
        <f>DataMonth[[#This Row],[实收营业额]]-DataMonth[[#This Row],[In Store]]</f>
        <v>4439.08</v>
      </c>
    </row>
    <row r="384" spans="1:47" ht="16" x14ac:dyDescent="0.2">
      <c r="A384" s="8">
        <v>44366</v>
      </c>
      <c r="B384" s="3" t="s">
        <v>50</v>
      </c>
      <c r="C384" s="3">
        <v>65</v>
      </c>
      <c r="D384" s="3">
        <v>4752</v>
      </c>
      <c r="E384" s="15">
        <v>3689.37</v>
      </c>
      <c r="F384" s="3">
        <v>3689.37</v>
      </c>
      <c r="G384" s="15">
        <v>0</v>
      </c>
      <c r="H384" s="15">
        <v>18</v>
      </c>
      <c r="I384" s="3">
        <v>61</v>
      </c>
      <c r="J384" s="3">
        <v>60.48</v>
      </c>
      <c r="K384" s="3">
        <v>143</v>
      </c>
      <c r="L384" s="3">
        <v>0</v>
      </c>
      <c r="M384" s="3">
        <v>179</v>
      </c>
      <c r="N384" s="3">
        <v>179</v>
      </c>
      <c r="O384" s="16">
        <v>0</v>
      </c>
      <c r="P384" s="3">
        <v>461</v>
      </c>
      <c r="Q384" s="3">
        <v>0</v>
      </c>
      <c r="R384" s="3">
        <v>0</v>
      </c>
      <c r="S384" s="3">
        <v>0</v>
      </c>
      <c r="T384" s="5">
        <v>180</v>
      </c>
      <c r="U384" s="18">
        <v>0</v>
      </c>
      <c r="V384" s="18">
        <v>0</v>
      </c>
      <c r="W384" s="18">
        <v>0</v>
      </c>
      <c r="X384" s="18">
        <v>0</v>
      </c>
      <c r="Y384" s="18">
        <v>0</v>
      </c>
      <c r="Z384" s="18">
        <v>0</v>
      </c>
      <c r="AA384" s="18">
        <v>0</v>
      </c>
      <c r="AB384" s="18">
        <v>0</v>
      </c>
      <c r="AC384" s="6">
        <v>2045.08</v>
      </c>
      <c r="AD384" s="20">
        <v>480.02</v>
      </c>
      <c r="AE384" s="15">
        <v>1</v>
      </c>
      <c r="AF384" s="7">
        <v>681.29</v>
      </c>
      <c r="AG384" s="3">
        <v>143.21</v>
      </c>
      <c r="AH384" s="15">
        <v>0</v>
      </c>
      <c r="AI384" s="3">
        <v>438.4</v>
      </c>
      <c r="AJ384" s="3">
        <v>0</v>
      </c>
      <c r="AK384" s="15">
        <v>0</v>
      </c>
      <c r="AL384" s="3">
        <v>139</v>
      </c>
      <c r="AM384" s="15">
        <v>0</v>
      </c>
      <c r="AN384" s="15">
        <v>0</v>
      </c>
      <c r="AO384" s="3">
        <v>623.23</v>
      </c>
      <c r="AP384" s="3">
        <v>0</v>
      </c>
      <c r="AQ384" s="15">
        <v>0</v>
      </c>
      <c r="AR384" s="15">
        <v>0</v>
      </c>
      <c r="AS384" s="3">
        <f>DataMonth[[#This Row],[美团外卖 Meituan]]+DataMonth[[#This Row],[饿了么外卖 Eleme]]+DataMonth[[#This Row],[食派士 Sherpas]]+DataMonth[[#This Row],[小程序支付 Mini App]]</f>
        <v>2906.37</v>
      </c>
      <c r="AT384" s="3">
        <f>DataMonth[[#This Row],[实收营业额]]-DataMonth[[#This Row],[ELE, MT, X]]</f>
        <v>783</v>
      </c>
      <c r="AU384" s="2">
        <f>DataMonth[[#This Row],[实收营业额]]-DataMonth[[#This Row],[In Store]]</f>
        <v>2906.37</v>
      </c>
    </row>
    <row r="385" spans="1:47" ht="16" x14ac:dyDescent="0.2">
      <c r="A385" s="14">
        <v>44366</v>
      </c>
      <c r="B385" s="9" t="s">
        <v>51</v>
      </c>
      <c r="C385" s="9">
        <v>82</v>
      </c>
      <c r="D385" s="9">
        <v>6548.5</v>
      </c>
      <c r="E385" s="15">
        <v>5072.93</v>
      </c>
      <c r="F385" s="9">
        <v>5072.93</v>
      </c>
      <c r="G385" s="15">
        <v>0</v>
      </c>
      <c r="H385" s="15">
        <v>32</v>
      </c>
      <c r="I385" s="9">
        <v>76</v>
      </c>
      <c r="J385" s="9">
        <v>66.75</v>
      </c>
      <c r="K385" s="9">
        <v>139</v>
      </c>
      <c r="L385" s="9">
        <v>0</v>
      </c>
      <c r="M385" s="9">
        <v>671</v>
      </c>
      <c r="N385" s="9">
        <v>501</v>
      </c>
      <c r="O385" s="16">
        <v>170</v>
      </c>
      <c r="P385" s="9">
        <v>334</v>
      </c>
      <c r="Q385" s="9">
        <v>0</v>
      </c>
      <c r="R385" s="9">
        <v>0</v>
      </c>
      <c r="S385" s="3">
        <v>0</v>
      </c>
      <c r="T385" s="17">
        <v>472</v>
      </c>
      <c r="U385" s="18">
        <v>0</v>
      </c>
      <c r="V385" s="18">
        <v>0</v>
      </c>
      <c r="W385" s="18">
        <v>0</v>
      </c>
      <c r="X385" s="18">
        <v>0</v>
      </c>
      <c r="Y385" s="18">
        <v>0</v>
      </c>
      <c r="Z385" s="18">
        <v>0</v>
      </c>
      <c r="AA385" s="18">
        <v>0</v>
      </c>
      <c r="AB385" s="18">
        <v>0</v>
      </c>
      <c r="AC385" s="19">
        <v>2376.19</v>
      </c>
      <c r="AD385" s="20">
        <v>522.91</v>
      </c>
      <c r="AE385" s="15">
        <v>0</v>
      </c>
      <c r="AF385" s="21">
        <v>1080.74</v>
      </c>
      <c r="AG385" s="9">
        <v>232.26</v>
      </c>
      <c r="AH385" s="15">
        <v>0</v>
      </c>
      <c r="AI385" s="9">
        <v>449.4</v>
      </c>
      <c r="AJ385" s="9">
        <v>271</v>
      </c>
      <c r="AK385" s="15">
        <v>0</v>
      </c>
      <c r="AL385" s="9">
        <v>232</v>
      </c>
      <c r="AM385" s="15">
        <v>0</v>
      </c>
      <c r="AN385" s="15">
        <v>0</v>
      </c>
      <c r="AO385" s="9">
        <v>755.17</v>
      </c>
      <c r="AP385" s="9">
        <v>0</v>
      </c>
      <c r="AQ385" s="15">
        <v>0</v>
      </c>
      <c r="AR385" s="15">
        <v>0</v>
      </c>
      <c r="AS385" s="3">
        <f>DataMonth[[#This Row],[美团外卖 Meituan]]+DataMonth[[#This Row],[饿了么外卖 Eleme]]+DataMonth[[#This Row],[食派士 Sherpas]]+DataMonth[[#This Row],[小程序支付 Mini App]]</f>
        <v>4098.93</v>
      </c>
      <c r="AT385" s="3">
        <f>DataMonth[[#This Row],[实收营业额]]-DataMonth[[#This Row],[ELE, MT, X]]</f>
        <v>974</v>
      </c>
      <c r="AU385" s="2">
        <f>DataMonth[[#This Row],[实收营业额]]-DataMonth[[#This Row],[In Store]]</f>
        <v>4098.93</v>
      </c>
    </row>
    <row r="386" spans="1:47" ht="16" x14ac:dyDescent="0.2">
      <c r="A386" s="8">
        <v>44366</v>
      </c>
      <c r="B386" s="3" t="s">
        <v>52</v>
      </c>
      <c r="C386" s="3">
        <v>97</v>
      </c>
      <c r="D386" s="3">
        <v>8252.5</v>
      </c>
      <c r="E386" s="15">
        <v>6308.98</v>
      </c>
      <c r="F386" s="3">
        <v>6308.98</v>
      </c>
      <c r="G386" s="15">
        <v>0</v>
      </c>
      <c r="H386" s="15">
        <v>18</v>
      </c>
      <c r="I386" s="3">
        <v>97</v>
      </c>
      <c r="J386" s="3">
        <v>65.040000000000006</v>
      </c>
      <c r="K386" s="3">
        <v>45</v>
      </c>
      <c r="L386" s="3">
        <v>0</v>
      </c>
      <c r="M386" s="3">
        <v>240</v>
      </c>
      <c r="N386" s="3">
        <v>240</v>
      </c>
      <c r="O386" s="16">
        <v>0</v>
      </c>
      <c r="P386" s="3">
        <v>731</v>
      </c>
      <c r="Q386" s="3">
        <v>0</v>
      </c>
      <c r="R386" s="3">
        <v>0</v>
      </c>
      <c r="S386" s="3">
        <v>0</v>
      </c>
      <c r="T386" s="5">
        <v>356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6">
        <v>3027.7</v>
      </c>
      <c r="AD386" s="20">
        <v>664.5</v>
      </c>
      <c r="AE386" s="15">
        <v>0</v>
      </c>
      <c r="AF386" s="7">
        <v>1909.28</v>
      </c>
      <c r="AG386" s="3">
        <v>410.22</v>
      </c>
      <c r="AH386" s="15">
        <v>0</v>
      </c>
      <c r="AI386" s="3">
        <v>819.8</v>
      </c>
      <c r="AJ386" s="3">
        <v>49</v>
      </c>
      <c r="AK386" s="15">
        <v>0</v>
      </c>
      <c r="AL386" s="3">
        <v>0</v>
      </c>
      <c r="AM386" s="15">
        <v>0</v>
      </c>
      <c r="AN386" s="15">
        <v>0</v>
      </c>
      <c r="AO386" s="3">
        <v>1074.72</v>
      </c>
      <c r="AP386" s="3">
        <v>0</v>
      </c>
      <c r="AQ386" s="15">
        <v>0</v>
      </c>
      <c r="AR386" s="15">
        <v>0</v>
      </c>
      <c r="AS386" s="3">
        <f>DataMonth[[#This Row],[美团外卖 Meituan]]+DataMonth[[#This Row],[饿了么外卖 Eleme]]+DataMonth[[#This Row],[食派士 Sherpas]]+DataMonth[[#This Row],[小程序支付 Mini App]]</f>
        <v>5292.98</v>
      </c>
      <c r="AT386" s="3">
        <f>DataMonth[[#This Row],[实收营业额]]-DataMonth[[#This Row],[ELE, MT, X]]</f>
        <v>1016</v>
      </c>
      <c r="AU386" s="2">
        <f>DataMonth[[#This Row],[实收营业额]]-DataMonth[[#This Row],[In Store]]</f>
        <v>5292.98</v>
      </c>
    </row>
    <row r="387" spans="1:47" ht="16" x14ac:dyDescent="0.2">
      <c r="A387" s="14">
        <v>44366</v>
      </c>
      <c r="B387" s="9" t="s">
        <v>53</v>
      </c>
      <c r="C387" s="9">
        <v>75</v>
      </c>
      <c r="D387" s="9">
        <v>6048.5</v>
      </c>
      <c r="E387" s="15">
        <v>4749.8900000000003</v>
      </c>
      <c r="F387" s="9">
        <v>4749.8900000000003</v>
      </c>
      <c r="G387" s="15">
        <v>0</v>
      </c>
      <c r="H387" s="15">
        <v>18</v>
      </c>
      <c r="I387" s="9">
        <v>75</v>
      </c>
      <c r="J387" s="9">
        <v>63.33</v>
      </c>
      <c r="K387" s="9">
        <v>90</v>
      </c>
      <c r="L387" s="9">
        <v>0</v>
      </c>
      <c r="M387" s="9">
        <v>741</v>
      </c>
      <c r="N387" s="9">
        <v>692</v>
      </c>
      <c r="O387" s="16">
        <v>49</v>
      </c>
      <c r="P387" s="9">
        <v>280</v>
      </c>
      <c r="Q387" s="9">
        <v>0</v>
      </c>
      <c r="R387" s="9">
        <v>0</v>
      </c>
      <c r="S387" s="3">
        <v>0</v>
      </c>
      <c r="T387" s="17">
        <v>122</v>
      </c>
      <c r="U387" s="18">
        <v>0</v>
      </c>
      <c r="V387" s="18">
        <v>0</v>
      </c>
      <c r="W387" s="18">
        <v>0</v>
      </c>
      <c r="X387" s="18">
        <v>0</v>
      </c>
      <c r="Y387" s="18">
        <v>0</v>
      </c>
      <c r="Z387" s="18">
        <v>0</v>
      </c>
      <c r="AA387" s="18">
        <v>0</v>
      </c>
      <c r="AB387" s="18">
        <v>0</v>
      </c>
      <c r="AC387" s="19">
        <v>2117.9</v>
      </c>
      <c r="AD387" s="20">
        <v>466.4</v>
      </c>
      <c r="AE387" s="15">
        <v>0</v>
      </c>
      <c r="AF387" s="21">
        <v>1398.99</v>
      </c>
      <c r="AG387" s="9">
        <v>298.61</v>
      </c>
      <c r="AH387" s="15">
        <v>0</v>
      </c>
      <c r="AI387" s="9">
        <v>533.6</v>
      </c>
      <c r="AJ387" s="9">
        <v>0</v>
      </c>
      <c r="AK387" s="15">
        <v>0</v>
      </c>
      <c r="AL387" s="9">
        <v>0</v>
      </c>
      <c r="AM387" s="15">
        <v>0</v>
      </c>
      <c r="AN387" s="15">
        <v>0</v>
      </c>
      <c r="AO387" s="9">
        <v>765.01</v>
      </c>
      <c r="AP387" s="9">
        <v>4</v>
      </c>
      <c r="AQ387" s="15">
        <v>0</v>
      </c>
      <c r="AR387" s="15">
        <v>0</v>
      </c>
      <c r="AS387" s="3">
        <f>DataMonth[[#This Row],[美团外卖 Meituan]]+DataMonth[[#This Row],[饿了么外卖 Eleme]]+DataMonth[[#This Row],[食派士 Sherpas]]+DataMonth[[#This Row],[小程序支付 Mini App]]</f>
        <v>3687.8900000000003</v>
      </c>
      <c r="AT387" s="3">
        <f>DataMonth[[#This Row],[实收营业额]]-DataMonth[[#This Row],[ELE, MT, X]]</f>
        <v>1062</v>
      </c>
      <c r="AU387" s="2">
        <f>DataMonth[[#This Row],[实收营业额]]-DataMonth[[#This Row],[In Store]]</f>
        <v>3687.8900000000003</v>
      </c>
    </row>
    <row r="388" spans="1:47" ht="16" x14ac:dyDescent="0.2">
      <c r="A388" s="8">
        <v>44366</v>
      </c>
      <c r="B388" s="3" t="s">
        <v>54</v>
      </c>
      <c r="C388" s="3">
        <v>68</v>
      </c>
      <c r="D388" s="3">
        <v>5546.5</v>
      </c>
      <c r="E388" s="15">
        <v>4716</v>
      </c>
      <c r="F388" s="3">
        <v>4716</v>
      </c>
      <c r="G388" s="15">
        <v>0</v>
      </c>
      <c r="H388" s="15">
        <v>28</v>
      </c>
      <c r="I388" s="3">
        <v>68</v>
      </c>
      <c r="J388" s="3">
        <v>69.349999999999994</v>
      </c>
      <c r="K388" s="3">
        <v>45</v>
      </c>
      <c r="L388" s="3">
        <v>0</v>
      </c>
      <c r="M388" s="3">
        <v>801</v>
      </c>
      <c r="N388" s="3">
        <v>801</v>
      </c>
      <c r="O388" s="16">
        <v>0</v>
      </c>
      <c r="P388" s="3">
        <v>1085</v>
      </c>
      <c r="Q388" s="3">
        <v>0</v>
      </c>
      <c r="R388" s="3">
        <v>0</v>
      </c>
      <c r="S388" s="3">
        <v>0</v>
      </c>
      <c r="T388" s="5">
        <v>599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18">
        <v>0</v>
      </c>
      <c r="AB388" s="18">
        <v>0</v>
      </c>
      <c r="AC388" s="6">
        <v>1425.8</v>
      </c>
      <c r="AD388" s="20">
        <v>334.6</v>
      </c>
      <c r="AE388" s="15">
        <v>0.5</v>
      </c>
      <c r="AF388" s="7">
        <v>760.2</v>
      </c>
      <c r="AG388" s="3">
        <v>165.3</v>
      </c>
      <c r="AH388" s="15">
        <v>0</v>
      </c>
      <c r="AI388" s="3">
        <v>330.1</v>
      </c>
      <c r="AJ388" s="3">
        <v>0</v>
      </c>
      <c r="AK388" s="15">
        <v>0</v>
      </c>
      <c r="AL388" s="3">
        <v>0</v>
      </c>
      <c r="AM388" s="15">
        <v>0</v>
      </c>
      <c r="AN388" s="15">
        <v>0</v>
      </c>
      <c r="AO388" s="3">
        <v>499.9</v>
      </c>
      <c r="AP388" s="3">
        <v>0</v>
      </c>
      <c r="AQ388" s="15">
        <v>0</v>
      </c>
      <c r="AR388" s="15">
        <v>0</v>
      </c>
      <c r="AS388" s="3">
        <f>DataMonth[[#This Row],[美团外卖 Meituan]]+DataMonth[[#This Row],[饿了么外卖 Eleme]]+DataMonth[[#This Row],[食派士 Sherpas]]+DataMonth[[#This Row],[小程序支付 Mini App]]</f>
        <v>2785</v>
      </c>
      <c r="AT388" s="3">
        <f>DataMonth[[#This Row],[实收营业额]]-DataMonth[[#This Row],[ELE, MT, X]]</f>
        <v>1931</v>
      </c>
      <c r="AU388" s="2">
        <f>DataMonth[[#This Row],[实收营业额]]-DataMonth[[#This Row],[In Store]]</f>
        <v>2785</v>
      </c>
    </row>
    <row r="389" spans="1:47" ht="16" x14ac:dyDescent="0.2">
      <c r="A389" s="14">
        <v>44366</v>
      </c>
      <c r="B389" s="9" t="s">
        <v>55</v>
      </c>
      <c r="C389" s="9">
        <v>48</v>
      </c>
      <c r="D389" s="9">
        <v>3978.5</v>
      </c>
      <c r="E389" s="15">
        <v>2994.85</v>
      </c>
      <c r="F389" s="9">
        <v>2994.85</v>
      </c>
      <c r="G389" s="15">
        <v>0</v>
      </c>
      <c r="H389" s="15">
        <v>5</v>
      </c>
      <c r="I389" s="9">
        <v>48</v>
      </c>
      <c r="J389" s="9">
        <v>62.39</v>
      </c>
      <c r="K389" s="9">
        <v>0</v>
      </c>
      <c r="L389" s="9">
        <v>0</v>
      </c>
      <c r="M389" s="9">
        <v>83</v>
      </c>
      <c r="N389" s="9">
        <v>0</v>
      </c>
      <c r="O389" s="16">
        <v>83</v>
      </c>
      <c r="P389" s="9">
        <v>0</v>
      </c>
      <c r="Q389" s="9">
        <v>0</v>
      </c>
      <c r="R389" s="9">
        <v>0</v>
      </c>
      <c r="S389" s="3">
        <v>0</v>
      </c>
      <c r="T389" s="17">
        <v>363</v>
      </c>
      <c r="U389" s="18">
        <v>0</v>
      </c>
      <c r="V389" s="18">
        <v>0</v>
      </c>
      <c r="W389" s="18">
        <v>0</v>
      </c>
      <c r="X389" s="18">
        <v>0</v>
      </c>
      <c r="Y389" s="18">
        <v>0</v>
      </c>
      <c r="Z389" s="18">
        <v>0</v>
      </c>
      <c r="AA389" s="18">
        <v>0</v>
      </c>
      <c r="AB389" s="18">
        <v>0</v>
      </c>
      <c r="AC389" s="19">
        <v>1810.55</v>
      </c>
      <c r="AD389" s="20">
        <v>424.85</v>
      </c>
      <c r="AE389" s="15">
        <v>0.5</v>
      </c>
      <c r="AF389" s="21">
        <v>738.3</v>
      </c>
      <c r="AG389" s="9">
        <v>157.19999999999999</v>
      </c>
      <c r="AH389" s="15">
        <v>0</v>
      </c>
      <c r="AI389" s="9">
        <v>401.1</v>
      </c>
      <c r="AJ389" s="9">
        <v>0</v>
      </c>
      <c r="AK389" s="15">
        <v>0</v>
      </c>
      <c r="AL389" s="9">
        <v>0</v>
      </c>
      <c r="AM389" s="15">
        <v>0</v>
      </c>
      <c r="AN389" s="15">
        <v>0</v>
      </c>
      <c r="AO389" s="9">
        <v>582.04999999999995</v>
      </c>
      <c r="AP389" s="9">
        <v>3</v>
      </c>
      <c r="AQ389" s="15">
        <v>0</v>
      </c>
      <c r="AR389" s="15">
        <v>0</v>
      </c>
      <c r="AS389" s="3">
        <f>DataMonth[[#This Row],[美团外卖 Meituan]]+DataMonth[[#This Row],[饿了么外卖 Eleme]]+DataMonth[[#This Row],[食派士 Sherpas]]+DataMonth[[#This Row],[小程序支付 Mini App]]</f>
        <v>2994.85</v>
      </c>
      <c r="AT389" s="3">
        <f>DataMonth[[#This Row],[实收营业额]]-DataMonth[[#This Row],[ELE, MT, X]]</f>
        <v>0</v>
      </c>
      <c r="AU389" s="2">
        <f>DataMonth[[#This Row],[实收营业额]]-DataMonth[[#This Row],[In Store]]</f>
        <v>2994.85</v>
      </c>
    </row>
    <row r="390" spans="1:47" ht="16" x14ac:dyDescent="0.2">
      <c r="A390" s="14">
        <v>44365</v>
      </c>
      <c r="B390" s="9" t="s">
        <v>47</v>
      </c>
      <c r="C390" s="9">
        <v>33</v>
      </c>
      <c r="D390" s="9">
        <v>2148.5</v>
      </c>
      <c r="E390" s="15">
        <v>1624.77</v>
      </c>
      <c r="F390" s="9">
        <v>1624.77</v>
      </c>
      <c r="G390" s="15">
        <v>0</v>
      </c>
      <c r="H390" s="15">
        <v>8</v>
      </c>
      <c r="I390" s="9">
        <v>33</v>
      </c>
      <c r="J390" s="9">
        <v>49.24</v>
      </c>
      <c r="K390" s="9">
        <v>0</v>
      </c>
      <c r="L390" s="9">
        <v>0</v>
      </c>
      <c r="M390" s="9">
        <v>212</v>
      </c>
      <c r="N390" s="9">
        <v>212</v>
      </c>
      <c r="O390" s="16">
        <v>0</v>
      </c>
      <c r="P390" s="9">
        <v>147</v>
      </c>
      <c r="Q390" s="9">
        <v>0</v>
      </c>
      <c r="R390" s="9">
        <v>0</v>
      </c>
      <c r="S390" s="3">
        <v>0</v>
      </c>
      <c r="T390" s="17">
        <v>0</v>
      </c>
      <c r="U390" s="18">
        <v>0</v>
      </c>
      <c r="V390" s="18">
        <v>0</v>
      </c>
      <c r="W390" s="18">
        <v>0</v>
      </c>
      <c r="X390" s="18">
        <v>0</v>
      </c>
      <c r="Y390" s="18">
        <v>0</v>
      </c>
      <c r="Z390" s="18">
        <v>0</v>
      </c>
      <c r="AA390" s="18">
        <v>0</v>
      </c>
      <c r="AB390" s="18">
        <v>0</v>
      </c>
      <c r="AC390" s="19">
        <v>1151.1199999999999</v>
      </c>
      <c r="AD390" s="20">
        <v>252.73</v>
      </c>
      <c r="AE390" s="15">
        <v>0.5</v>
      </c>
      <c r="AF390" s="21">
        <v>114.65</v>
      </c>
      <c r="AG390" s="9">
        <v>25.35</v>
      </c>
      <c r="AH390" s="15">
        <v>0</v>
      </c>
      <c r="AI390" s="9">
        <v>245.15</v>
      </c>
      <c r="AJ390" s="9">
        <v>0</v>
      </c>
      <c r="AK390" s="15">
        <v>0</v>
      </c>
      <c r="AL390" s="9">
        <v>0</v>
      </c>
      <c r="AM390" s="15">
        <v>0</v>
      </c>
      <c r="AN390" s="15">
        <v>0</v>
      </c>
      <c r="AO390" s="9">
        <v>278.08</v>
      </c>
      <c r="AP390" s="9">
        <v>0</v>
      </c>
      <c r="AQ390" s="15">
        <v>0</v>
      </c>
      <c r="AR390" s="15">
        <v>0</v>
      </c>
      <c r="AS390" s="3">
        <f>DataMonth[[#This Row],[美团外卖 Meituan]]+DataMonth[[#This Row],[饿了么外卖 Eleme]]+DataMonth[[#This Row],[食派士 Sherpas]]+DataMonth[[#This Row],[小程序支付 Mini App]]</f>
        <v>1265.77</v>
      </c>
      <c r="AT390" s="3">
        <f>DataMonth[[#This Row],[实收营业额]]-DataMonth[[#This Row],[ELE, MT, X]]</f>
        <v>359</v>
      </c>
      <c r="AU390" s="2">
        <f>DataMonth[[#This Row],[实收营业额]]-DataMonth[[#This Row],[In Store]]</f>
        <v>1265.77</v>
      </c>
    </row>
    <row r="391" spans="1:47" ht="16" x14ac:dyDescent="0.2">
      <c r="A391" s="8">
        <v>44365</v>
      </c>
      <c r="B391" s="3" t="s">
        <v>48</v>
      </c>
      <c r="C391" s="3">
        <v>18</v>
      </c>
      <c r="D391" s="3">
        <v>1295</v>
      </c>
      <c r="E391" s="15">
        <v>946.5</v>
      </c>
      <c r="F391" s="3">
        <v>946.5</v>
      </c>
      <c r="G391" s="15">
        <v>0</v>
      </c>
      <c r="H391" s="15">
        <v>3</v>
      </c>
      <c r="I391" s="3">
        <v>18</v>
      </c>
      <c r="J391" s="3">
        <v>52.58</v>
      </c>
      <c r="K391" s="3">
        <v>0</v>
      </c>
      <c r="L391" s="3">
        <v>0</v>
      </c>
      <c r="M391" s="3">
        <v>0</v>
      </c>
      <c r="N391" s="3">
        <v>0</v>
      </c>
      <c r="O391" s="16">
        <v>0</v>
      </c>
      <c r="P391" s="3">
        <v>0</v>
      </c>
      <c r="Q391" s="3">
        <v>0</v>
      </c>
      <c r="R391" s="3">
        <v>0</v>
      </c>
      <c r="S391" s="3">
        <v>0</v>
      </c>
      <c r="T391" s="5">
        <v>141</v>
      </c>
      <c r="U391" s="18">
        <v>0</v>
      </c>
      <c r="V391" s="18">
        <v>0</v>
      </c>
      <c r="W391" s="18">
        <v>0</v>
      </c>
      <c r="X391" s="18">
        <v>0</v>
      </c>
      <c r="Y391" s="18">
        <v>0</v>
      </c>
      <c r="Z391" s="18">
        <v>0</v>
      </c>
      <c r="AA391" s="18">
        <v>0</v>
      </c>
      <c r="AB391" s="18">
        <v>0</v>
      </c>
      <c r="AC391" s="6">
        <v>547.09</v>
      </c>
      <c r="AD391" s="20">
        <v>120.21</v>
      </c>
      <c r="AE391" s="15">
        <v>0.5</v>
      </c>
      <c r="AF391" s="7">
        <v>258.41000000000003</v>
      </c>
      <c r="AG391" s="3">
        <v>55.59</v>
      </c>
      <c r="AH391" s="15">
        <v>0</v>
      </c>
      <c r="AI391" s="3">
        <v>162.19999999999999</v>
      </c>
      <c r="AJ391" s="3">
        <v>10</v>
      </c>
      <c r="AK391" s="15">
        <v>0</v>
      </c>
      <c r="AL391" s="3">
        <v>0</v>
      </c>
      <c r="AM391" s="15">
        <v>0</v>
      </c>
      <c r="AN391" s="15">
        <v>0</v>
      </c>
      <c r="AO391" s="3">
        <v>175.8</v>
      </c>
      <c r="AP391" s="3">
        <v>0</v>
      </c>
      <c r="AQ391" s="15">
        <v>0</v>
      </c>
      <c r="AR391" s="15">
        <v>0</v>
      </c>
      <c r="AS391" s="3">
        <f>DataMonth[[#This Row],[美团外卖 Meituan]]+DataMonth[[#This Row],[饿了么外卖 Eleme]]+DataMonth[[#This Row],[食派士 Sherpas]]+DataMonth[[#This Row],[小程序支付 Mini App]]</f>
        <v>946.5</v>
      </c>
      <c r="AT391" s="3">
        <f>DataMonth[[#This Row],[实收营业额]]-DataMonth[[#This Row],[ELE, MT, X]]</f>
        <v>0</v>
      </c>
      <c r="AU391" s="2">
        <f>DataMonth[[#This Row],[实收营业额]]-DataMonth[[#This Row],[In Store]]</f>
        <v>946.5</v>
      </c>
    </row>
    <row r="392" spans="1:47" ht="16" x14ac:dyDescent="0.2">
      <c r="A392" s="14">
        <v>44365</v>
      </c>
      <c r="B392" s="9" t="s">
        <v>49</v>
      </c>
      <c r="C392" s="9">
        <v>105</v>
      </c>
      <c r="D392" s="9">
        <v>7744.5</v>
      </c>
      <c r="E392" s="15">
        <v>6329.12</v>
      </c>
      <c r="F392" s="9">
        <v>6329.12</v>
      </c>
      <c r="G392" s="15">
        <v>0</v>
      </c>
      <c r="H392" s="15">
        <v>45</v>
      </c>
      <c r="I392" s="9">
        <v>105</v>
      </c>
      <c r="J392" s="9">
        <v>60.28</v>
      </c>
      <c r="K392" s="9">
        <v>87</v>
      </c>
      <c r="L392" s="9">
        <v>0</v>
      </c>
      <c r="M392" s="9">
        <v>1640</v>
      </c>
      <c r="N392" s="9">
        <v>1301</v>
      </c>
      <c r="O392" s="16">
        <v>339</v>
      </c>
      <c r="P392" s="9">
        <v>1166</v>
      </c>
      <c r="Q392" s="9">
        <v>0</v>
      </c>
      <c r="R392" s="9">
        <v>0</v>
      </c>
      <c r="S392" s="3">
        <v>0</v>
      </c>
      <c r="T392" s="17">
        <v>313</v>
      </c>
      <c r="U392" s="18">
        <v>0</v>
      </c>
      <c r="V392" s="18">
        <v>0</v>
      </c>
      <c r="W392" s="18">
        <v>0</v>
      </c>
      <c r="X392" s="18">
        <v>0</v>
      </c>
      <c r="Y392" s="18">
        <v>0</v>
      </c>
      <c r="Z392" s="18">
        <v>0</v>
      </c>
      <c r="AA392" s="18">
        <v>0</v>
      </c>
      <c r="AB392" s="18">
        <v>0</v>
      </c>
      <c r="AC392" s="19">
        <v>2158.14</v>
      </c>
      <c r="AD392" s="20">
        <v>473.96</v>
      </c>
      <c r="AE392" s="15">
        <v>1.5</v>
      </c>
      <c r="AF392" s="21">
        <v>964.98</v>
      </c>
      <c r="AG392" s="9">
        <v>206.02</v>
      </c>
      <c r="AH392" s="15">
        <v>0</v>
      </c>
      <c r="AI392" s="9">
        <v>733.9</v>
      </c>
      <c r="AJ392" s="9">
        <v>0</v>
      </c>
      <c r="AK392" s="15">
        <v>0</v>
      </c>
      <c r="AL392" s="9">
        <v>0</v>
      </c>
      <c r="AM392" s="15">
        <v>0</v>
      </c>
      <c r="AN392" s="15">
        <v>0</v>
      </c>
      <c r="AO392" s="9">
        <v>679.98</v>
      </c>
      <c r="AP392" s="9">
        <v>8</v>
      </c>
      <c r="AQ392" s="15">
        <v>0</v>
      </c>
      <c r="AR392" s="15">
        <v>0</v>
      </c>
      <c r="AS392" s="3">
        <f>DataMonth[[#This Row],[美团外卖 Meituan]]+DataMonth[[#This Row],[饿了么外卖 Eleme]]+DataMonth[[#This Row],[食派士 Sherpas]]+DataMonth[[#This Row],[小程序支付 Mini App]]</f>
        <v>3775.12</v>
      </c>
      <c r="AT392" s="3">
        <f>DataMonth[[#This Row],[实收营业额]]-DataMonth[[#This Row],[ELE, MT, X]]</f>
        <v>2554</v>
      </c>
      <c r="AU392" s="2">
        <f>DataMonth[[#This Row],[实收营业额]]-DataMonth[[#This Row],[In Store]]</f>
        <v>3775.12</v>
      </c>
    </row>
    <row r="393" spans="1:47" ht="16" x14ac:dyDescent="0.2">
      <c r="A393" s="8">
        <v>44365</v>
      </c>
      <c r="B393" s="3" t="s">
        <v>50</v>
      </c>
      <c r="C393" s="3">
        <v>67</v>
      </c>
      <c r="D393" s="3">
        <v>4840.88</v>
      </c>
      <c r="E393" s="15">
        <v>3755.9</v>
      </c>
      <c r="F393" s="3">
        <v>3755.9</v>
      </c>
      <c r="G393" s="15">
        <v>0</v>
      </c>
      <c r="H393" s="15">
        <v>21</v>
      </c>
      <c r="I393" s="3">
        <v>65</v>
      </c>
      <c r="J393" s="3">
        <v>57.78</v>
      </c>
      <c r="K393" s="3">
        <v>98</v>
      </c>
      <c r="L393" s="3">
        <v>0</v>
      </c>
      <c r="M393" s="3">
        <v>1086</v>
      </c>
      <c r="N393" s="3">
        <v>994</v>
      </c>
      <c r="O393" s="16">
        <v>92</v>
      </c>
      <c r="P393" s="3">
        <v>123</v>
      </c>
      <c r="Q393" s="3">
        <v>0</v>
      </c>
      <c r="R393" s="3">
        <v>0</v>
      </c>
      <c r="S393" s="3">
        <v>0</v>
      </c>
      <c r="T393" s="5">
        <v>48</v>
      </c>
      <c r="U393" s="18">
        <v>0</v>
      </c>
      <c r="V393" s="18">
        <v>0</v>
      </c>
      <c r="W393" s="18">
        <v>0</v>
      </c>
      <c r="X393" s="18">
        <v>0</v>
      </c>
      <c r="Y393" s="18">
        <v>0</v>
      </c>
      <c r="Z393" s="18">
        <v>0</v>
      </c>
      <c r="AA393" s="18">
        <v>0</v>
      </c>
      <c r="AB393" s="18">
        <v>0</v>
      </c>
      <c r="AC393" s="6">
        <v>1948.67</v>
      </c>
      <c r="AD393" s="20">
        <v>485.71</v>
      </c>
      <c r="AE393" s="15">
        <v>0</v>
      </c>
      <c r="AF393" s="7">
        <v>452.23</v>
      </c>
      <c r="AG393" s="3">
        <v>97.27</v>
      </c>
      <c r="AH393" s="15">
        <v>0</v>
      </c>
      <c r="AI393" s="3">
        <v>502</v>
      </c>
      <c r="AJ393" s="3">
        <v>0</v>
      </c>
      <c r="AK393" s="15">
        <v>0</v>
      </c>
      <c r="AL393" s="3">
        <v>0</v>
      </c>
      <c r="AM393" s="15">
        <v>0</v>
      </c>
      <c r="AN393" s="15">
        <v>0</v>
      </c>
      <c r="AO393" s="3">
        <v>582.98</v>
      </c>
      <c r="AP393" s="3">
        <v>0</v>
      </c>
      <c r="AQ393" s="15">
        <v>0</v>
      </c>
      <c r="AR393" s="15">
        <v>0</v>
      </c>
      <c r="AS393" s="3">
        <f>DataMonth[[#This Row],[美团外卖 Meituan]]+DataMonth[[#This Row],[饿了么外卖 Eleme]]+DataMonth[[#This Row],[食派士 Sherpas]]+DataMonth[[#This Row],[小程序支付 Mini App]]</f>
        <v>2540.9</v>
      </c>
      <c r="AT393" s="3">
        <f>DataMonth[[#This Row],[实收营业额]]-DataMonth[[#This Row],[ELE, MT, X]]</f>
        <v>1215</v>
      </c>
      <c r="AU393" s="2">
        <f>DataMonth[[#This Row],[实收营业额]]-DataMonth[[#This Row],[In Store]]</f>
        <v>2540.9</v>
      </c>
    </row>
    <row r="394" spans="1:47" ht="16" x14ac:dyDescent="0.2">
      <c r="A394" s="14">
        <v>44365</v>
      </c>
      <c r="B394" s="9" t="s">
        <v>51</v>
      </c>
      <c r="C394" s="9">
        <v>59</v>
      </c>
      <c r="D394" s="9">
        <v>4732</v>
      </c>
      <c r="E394" s="15">
        <v>3589.76</v>
      </c>
      <c r="F394" s="9">
        <v>3589.76</v>
      </c>
      <c r="G394" s="15">
        <v>0</v>
      </c>
      <c r="H394" s="15">
        <v>16</v>
      </c>
      <c r="I394" s="9">
        <v>59</v>
      </c>
      <c r="J394" s="9">
        <v>60.84</v>
      </c>
      <c r="K394" s="9">
        <v>0</v>
      </c>
      <c r="L394" s="9">
        <v>0</v>
      </c>
      <c r="M394" s="9">
        <v>416</v>
      </c>
      <c r="N394" s="9">
        <v>416</v>
      </c>
      <c r="O394" s="16">
        <v>0</v>
      </c>
      <c r="P394" s="9">
        <v>95</v>
      </c>
      <c r="Q394" s="9">
        <v>0</v>
      </c>
      <c r="R394" s="9">
        <v>0</v>
      </c>
      <c r="S394" s="3">
        <v>0</v>
      </c>
      <c r="T394" s="17">
        <v>404</v>
      </c>
      <c r="U394" s="18">
        <v>0</v>
      </c>
      <c r="V394" s="18">
        <v>0</v>
      </c>
      <c r="W394" s="18">
        <v>0</v>
      </c>
      <c r="X394" s="18">
        <v>0</v>
      </c>
      <c r="Y394" s="18">
        <v>0</v>
      </c>
      <c r="Z394" s="18">
        <v>0</v>
      </c>
      <c r="AA394" s="18">
        <v>0</v>
      </c>
      <c r="AB394" s="18">
        <v>0</v>
      </c>
      <c r="AC394" s="19">
        <v>2006.86</v>
      </c>
      <c r="AD394" s="20">
        <v>441.64</v>
      </c>
      <c r="AE394" s="15">
        <v>0</v>
      </c>
      <c r="AF394" s="21">
        <v>667.9</v>
      </c>
      <c r="AG394" s="9">
        <v>142.6</v>
      </c>
      <c r="AH394" s="15">
        <v>0</v>
      </c>
      <c r="AI394" s="9">
        <v>451</v>
      </c>
      <c r="AJ394" s="9">
        <v>107</v>
      </c>
      <c r="AK394" s="15">
        <v>0</v>
      </c>
      <c r="AL394" s="9">
        <v>0</v>
      </c>
      <c r="AM394" s="15">
        <v>0</v>
      </c>
      <c r="AN394" s="15">
        <v>0</v>
      </c>
      <c r="AO394" s="9">
        <v>584.24</v>
      </c>
      <c r="AP394" s="9">
        <v>0</v>
      </c>
      <c r="AQ394" s="15">
        <v>0</v>
      </c>
      <c r="AR394" s="15">
        <v>0</v>
      </c>
      <c r="AS394" s="3">
        <f>DataMonth[[#This Row],[美团外卖 Meituan]]+DataMonth[[#This Row],[饿了么外卖 Eleme]]+DataMonth[[#This Row],[食派士 Sherpas]]+DataMonth[[#This Row],[小程序支付 Mini App]]</f>
        <v>3078.7599999999998</v>
      </c>
      <c r="AT394" s="3">
        <f>DataMonth[[#This Row],[实收营业额]]-DataMonth[[#This Row],[ELE, MT, X]]</f>
        <v>511.00000000000045</v>
      </c>
      <c r="AU394" s="2">
        <f>DataMonth[[#This Row],[实收营业额]]-DataMonth[[#This Row],[In Store]]</f>
        <v>3078.7599999999998</v>
      </c>
    </row>
    <row r="395" spans="1:47" ht="16" x14ac:dyDescent="0.2">
      <c r="A395" s="8">
        <v>44365</v>
      </c>
      <c r="B395" s="3" t="s">
        <v>52</v>
      </c>
      <c r="C395" s="3">
        <v>100</v>
      </c>
      <c r="D395" s="3">
        <v>8488</v>
      </c>
      <c r="E395" s="15">
        <v>6483.74</v>
      </c>
      <c r="F395" s="3">
        <v>6483.74</v>
      </c>
      <c r="G395" s="15">
        <v>0</v>
      </c>
      <c r="H395" s="15">
        <v>16</v>
      </c>
      <c r="I395" s="3">
        <v>100</v>
      </c>
      <c r="J395" s="3">
        <v>64.84</v>
      </c>
      <c r="K395" s="3">
        <v>0</v>
      </c>
      <c r="L395" s="3">
        <v>0</v>
      </c>
      <c r="M395" s="3">
        <v>360</v>
      </c>
      <c r="N395" s="3">
        <v>161</v>
      </c>
      <c r="O395" s="16">
        <v>199</v>
      </c>
      <c r="P395" s="3">
        <v>507</v>
      </c>
      <c r="Q395" s="3">
        <v>0</v>
      </c>
      <c r="R395" s="3">
        <v>0</v>
      </c>
      <c r="S395" s="3">
        <v>0</v>
      </c>
      <c r="T395" s="5">
        <v>472</v>
      </c>
      <c r="U395" s="18">
        <v>0</v>
      </c>
      <c r="V395" s="18">
        <v>0</v>
      </c>
      <c r="W395" s="18">
        <v>0</v>
      </c>
      <c r="X395" s="18">
        <v>0</v>
      </c>
      <c r="Y395" s="18">
        <v>0</v>
      </c>
      <c r="Z395" s="18">
        <v>0</v>
      </c>
      <c r="AA395" s="18">
        <v>0</v>
      </c>
      <c r="AB395" s="18">
        <v>0</v>
      </c>
      <c r="AC395" s="6">
        <v>3382.82</v>
      </c>
      <c r="AD395" s="20">
        <v>742.88</v>
      </c>
      <c r="AE395" s="15">
        <v>2</v>
      </c>
      <c r="AF395" s="7">
        <v>1761.92</v>
      </c>
      <c r="AG395" s="3">
        <v>376.08</v>
      </c>
      <c r="AH395" s="15">
        <v>0</v>
      </c>
      <c r="AI395" s="3">
        <v>883.3</v>
      </c>
      <c r="AJ395" s="3">
        <v>0</v>
      </c>
      <c r="AK395" s="15">
        <v>0</v>
      </c>
      <c r="AL395" s="3">
        <v>0</v>
      </c>
      <c r="AM395" s="15">
        <v>0</v>
      </c>
      <c r="AN395" s="15">
        <v>0</v>
      </c>
      <c r="AO395" s="3">
        <v>1118.96</v>
      </c>
      <c r="AP395" s="3">
        <v>4</v>
      </c>
      <c r="AQ395" s="15">
        <v>0</v>
      </c>
      <c r="AR395" s="15">
        <v>0</v>
      </c>
      <c r="AS395" s="3">
        <f>DataMonth[[#This Row],[美团外卖 Meituan]]+DataMonth[[#This Row],[饿了么外卖 Eleme]]+DataMonth[[#This Row],[食派士 Sherpas]]+DataMonth[[#This Row],[小程序支付 Mini App]]</f>
        <v>5815.74</v>
      </c>
      <c r="AT395" s="3">
        <f>DataMonth[[#This Row],[实收营业额]]-DataMonth[[#This Row],[ELE, MT, X]]</f>
        <v>668</v>
      </c>
      <c r="AU395" s="2">
        <f>DataMonth[[#This Row],[实收营业额]]-DataMonth[[#This Row],[In Store]]</f>
        <v>5815.74</v>
      </c>
    </row>
    <row r="396" spans="1:47" ht="16" x14ac:dyDescent="0.2">
      <c r="A396" s="14">
        <v>44365</v>
      </c>
      <c r="B396" s="9" t="s">
        <v>53</v>
      </c>
      <c r="C396" s="9">
        <v>81</v>
      </c>
      <c r="D396" s="9">
        <v>6378</v>
      </c>
      <c r="E396" s="15">
        <v>5078.5200000000004</v>
      </c>
      <c r="F396" s="9">
        <v>5078.5200000000004</v>
      </c>
      <c r="G396" s="15">
        <v>0</v>
      </c>
      <c r="H396" s="15">
        <v>26</v>
      </c>
      <c r="I396" s="9">
        <v>81</v>
      </c>
      <c r="J396" s="9">
        <v>62.7</v>
      </c>
      <c r="K396" s="9">
        <v>0</v>
      </c>
      <c r="L396" s="9">
        <v>0</v>
      </c>
      <c r="M396" s="9">
        <v>409</v>
      </c>
      <c r="N396" s="9">
        <v>318</v>
      </c>
      <c r="O396" s="16">
        <v>91</v>
      </c>
      <c r="P396" s="9">
        <v>954</v>
      </c>
      <c r="Q396" s="9">
        <v>43</v>
      </c>
      <c r="R396" s="9">
        <v>43</v>
      </c>
      <c r="S396" s="3">
        <v>0</v>
      </c>
      <c r="T396" s="17">
        <v>502</v>
      </c>
      <c r="U396" s="18">
        <v>0</v>
      </c>
      <c r="V396" s="18">
        <v>0</v>
      </c>
      <c r="W396" s="18">
        <v>0</v>
      </c>
      <c r="X396" s="18">
        <v>0</v>
      </c>
      <c r="Y396" s="18">
        <v>0</v>
      </c>
      <c r="Z396" s="18">
        <v>0</v>
      </c>
      <c r="AA396" s="18">
        <v>0</v>
      </c>
      <c r="AB396" s="18">
        <v>0</v>
      </c>
      <c r="AC396" s="19">
        <v>1674.39</v>
      </c>
      <c r="AD396" s="20">
        <v>367.91</v>
      </c>
      <c r="AE396" s="15">
        <v>2</v>
      </c>
      <c r="AF396" s="21">
        <v>1496.13</v>
      </c>
      <c r="AG396" s="9">
        <v>311.17</v>
      </c>
      <c r="AH396" s="15">
        <v>0</v>
      </c>
      <c r="AI396" s="9">
        <v>618.4</v>
      </c>
      <c r="AJ396" s="9">
        <v>0</v>
      </c>
      <c r="AK396" s="15">
        <v>0</v>
      </c>
      <c r="AL396" s="9">
        <v>0</v>
      </c>
      <c r="AM396" s="15">
        <v>0</v>
      </c>
      <c r="AN396" s="15">
        <v>0</v>
      </c>
      <c r="AO396" s="9">
        <v>679.08</v>
      </c>
      <c r="AP396" s="9">
        <v>4</v>
      </c>
      <c r="AQ396" s="15">
        <v>0</v>
      </c>
      <c r="AR396" s="15">
        <v>0</v>
      </c>
      <c r="AS396" s="3">
        <f>DataMonth[[#This Row],[美团外卖 Meituan]]+DataMonth[[#This Row],[饿了么外卖 Eleme]]+DataMonth[[#This Row],[食派士 Sherpas]]+DataMonth[[#This Row],[小程序支付 Mini App]]</f>
        <v>3763.5200000000004</v>
      </c>
      <c r="AT396" s="3">
        <f>DataMonth[[#This Row],[实收营业额]]-DataMonth[[#This Row],[ELE, MT, X]]</f>
        <v>1315</v>
      </c>
      <c r="AU396" s="2">
        <f>DataMonth[[#This Row],[实收营业额]]-DataMonth[[#This Row],[In Store]]</f>
        <v>3763.5200000000004</v>
      </c>
    </row>
    <row r="397" spans="1:47" ht="16" x14ac:dyDescent="0.2">
      <c r="A397" s="8">
        <v>44365</v>
      </c>
      <c r="B397" s="3" t="s">
        <v>54</v>
      </c>
      <c r="C397" s="3">
        <v>117</v>
      </c>
      <c r="D397" s="3">
        <v>8599.5</v>
      </c>
      <c r="E397" s="15">
        <v>6935.44</v>
      </c>
      <c r="F397" s="3">
        <v>6935.44</v>
      </c>
      <c r="G397" s="15">
        <v>0</v>
      </c>
      <c r="H397" s="15">
        <v>48</v>
      </c>
      <c r="I397" s="3">
        <v>115</v>
      </c>
      <c r="J397" s="3">
        <v>60.31</v>
      </c>
      <c r="K397" s="3">
        <v>0</v>
      </c>
      <c r="L397" s="3">
        <v>0</v>
      </c>
      <c r="M397" s="3">
        <v>1701</v>
      </c>
      <c r="N397" s="3">
        <v>1213</v>
      </c>
      <c r="O397" s="16">
        <v>488</v>
      </c>
      <c r="P397" s="3">
        <v>605</v>
      </c>
      <c r="Q397" s="3">
        <v>128</v>
      </c>
      <c r="R397" s="3">
        <v>128</v>
      </c>
      <c r="S397" s="3">
        <v>0</v>
      </c>
      <c r="T397" s="5">
        <v>221</v>
      </c>
      <c r="U397" s="18">
        <v>0</v>
      </c>
      <c r="V397" s="18">
        <v>0</v>
      </c>
      <c r="W397" s="18">
        <v>0</v>
      </c>
      <c r="X397" s="18">
        <v>0</v>
      </c>
      <c r="Y397" s="18">
        <v>0</v>
      </c>
      <c r="Z397" s="18">
        <v>0</v>
      </c>
      <c r="AA397" s="18">
        <v>0</v>
      </c>
      <c r="AB397" s="18">
        <v>0</v>
      </c>
      <c r="AC397" s="6">
        <v>3039.09</v>
      </c>
      <c r="AD397" s="20">
        <v>715.11</v>
      </c>
      <c r="AE397" s="15">
        <v>2.5</v>
      </c>
      <c r="AF397" s="7">
        <v>1241.3499999999999</v>
      </c>
      <c r="AG397" s="3">
        <v>263.14999999999998</v>
      </c>
      <c r="AH397" s="15">
        <v>0</v>
      </c>
      <c r="AI397" s="3">
        <v>634.29999999999995</v>
      </c>
      <c r="AJ397" s="3">
        <v>49</v>
      </c>
      <c r="AK397" s="15">
        <v>0</v>
      </c>
      <c r="AL397" s="3">
        <v>53</v>
      </c>
      <c r="AM397" s="15">
        <v>0</v>
      </c>
      <c r="AN397" s="15">
        <v>0</v>
      </c>
      <c r="AO397" s="3">
        <v>978.26</v>
      </c>
      <c r="AP397" s="3">
        <v>6</v>
      </c>
      <c r="AQ397" s="15">
        <v>0</v>
      </c>
      <c r="AR397" s="15">
        <v>0</v>
      </c>
      <c r="AS397" s="3">
        <f>DataMonth[[#This Row],[美团外卖 Meituan]]+DataMonth[[#This Row],[饿了么外卖 Eleme]]+DataMonth[[#This Row],[食派士 Sherpas]]+DataMonth[[#This Row],[小程序支付 Mini App]]</f>
        <v>4989.4400000000005</v>
      </c>
      <c r="AT397" s="3">
        <f>DataMonth[[#This Row],[实收营业额]]-DataMonth[[#This Row],[ELE, MT, X]]</f>
        <v>1945.9999999999991</v>
      </c>
      <c r="AU397" s="2">
        <f>DataMonth[[#This Row],[实收营业额]]-DataMonth[[#This Row],[In Store]]</f>
        <v>4989.4400000000005</v>
      </c>
    </row>
    <row r="398" spans="1:47" ht="16" x14ac:dyDescent="0.2">
      <c r="A398" s="14">
        <v>44365</v>
      </c>
      <c r="B398" s="9" t="s">
        <v>55</v>
      </c>
      <c r="C398" s="9">
        <v>48</v>
      </c>
      <c r="D398" s="9">
        <v>4975.5</v>
      </c>
      <c r="E398" s="15">
        <v>3901.65</v>
      </c>
      <c r="F398" s="9">
        <v>3901.65</v>
      </c>
      <c r="G398" s="15">
        <v>0</v>
      </c>
      <c r="H398" s="15">
        <v>6</v>
      </c>
      <c r="I398" s="9">
        <v>48</v>
      </c>
      <c r="J398" s="9">
        <v>81.28</v>
      </c>
      <c r="K398" s="9">
        <v>0</v>
      </c>
      <c r="L398" s="9">
        <v>0</v>
      </c>
      <c r="M398" s="9">
        <v>119</v>
      </c>
      <c r="N398" s="9">
        <v>74</v>
      </c>
      <c r="O398" s="16">
        <v>45</v>
      </c>
      <c r="P398" s="9">
        <v>0</v>
      </c>
      <c r="Q398" s="9">
        <v>0</v>
      </c>
      <c r="R398" s="9">
        <v>0</v>
      </c>
      <c r="S398" s="3">
        <v>0</v>
      </c>
      <c r="T398" s="17">
        <v>649</v>
      </c>
      <c r="U398" s="18">
        <v>0</v>
      </c>
      <c r="V398" s="18">
        <v>0</v>
      </c>
      <c r="W398" s="18">
        <v>0</v>
      </c>
      <c r="X398" s="18">
        <v>0</v>
      </c>
      <c r="Y398" s="18">
        <v>0</v>
      </c>
      <c r="Z398" s="18">
        <v>0</v>
      </c>
      <c r="AA398" s="18">
        <v>0</v>
      </c>
      <c r="AB398" s="18">
        <v>0</v>
      </c>
      <c r="AC398" s="19">
        <v>1831.33</v>
      </c>
      <c r="AD398" s="20">
        <v>429.97</v>
      </c>
      <c r="AE398" s="15">
        <v>1.5</v>
      </c>
      <c r="AF398" s="21">
        <v>1302.32</v>
      </c>
      <c r="AG398" s="9">
        <v>256.77999999999997</v>
      </c>
      <c r="AH398" s="15">
        <v>0</v>
      </c>
      <c r="AI398" s="9">
        <v>385.6</v>
      </c>
      <c r="AJ398" s="9">
        <v>0</v>
      </c>
      <c r="AK398" s="15">
        <v>0</v>
      </c>
      <c r="AL398" s="9">
        <v>0</v>
      </c>
      <c r="AM398" s="15">
        <v>0</v>
      </c>
      <c r="AN398" s="15">
        <v>0</v>
      </c>
      <c r="AO398" s="9">
        <v>686.75</v>
      </c>
      <c r="AP398" s="9">
        <v>0</v>
      </c>
      <c r="AQ398" s="15">
        <v>0</v>
      </c>
      <c r="AR398" s="15">
        <v>0</v>
      </c>
      <c r="AS398" s="3">
        <f>DataMonth[[#This Row],[美团外卖 Meituan]]+DataMonth[[#This Row],[饿了么外卖 Eleme]]+DataMonth[[#This Row],[食派士 Sherpas]]+DataMonth[[#This Row],[小程序支付 Mini App]]</f>
        <v>3827.6499999999996</v>
      </c>
      <c r="AT398" s="3">
        <f>DataMonth[[#This Row],[实收营业额]]-DataMonth[[#This Row],[ELE, MT, X]]</f>
        <v>74.000000000000455</v>
      </c>
      <c r="AU398" s="2">
        <f>DataMonth[[#This Row],[实收营业额]]-DataMonth[[#This Row],[In Store]]</f>
        <v>3827.6499999999996</v>
      </c>
    </row>
    <row r="399" spans="1:47" ht="16" x14ac:dyDescent="0.2">
      <c r="A399" s="14">
        <v>44364</v>
      </c>
      <c r="B399" s="9" t="s">
        <v>47</v>
      </c>
      <c r="C399" s="9">
        <v>25</v>
      </c>
      <c r="D399" s="9">
        <v>1813</v>
      </c>
      <c r="E399" s="15">
        <v>1392.05</v>
      </c>
      <c r="F399" s="9">
        <v>1392.05</v>
      </c>
      <c r="G399" s="15">
        <v>0</v>
      </c>
      <c r="H399" s="15">
        <v>5</v>
      </c>
      <c r="I399" s="9">
        <v>25</v>
      </c>
      <c r="J399" s="9">
        <v>55.68</v>
      </c>
      <c r="K399" s="9">
        <v>0</v>
      </c>
      <c r="L399" s="9">
        <v>0</v>
      </c>
      <c r="M399" s="9">
        <v>295</v>
      </c>
      <c r="N399" s="9">
        <v>139</v>
      </c>
      <c r="O399" s="16">
        <v>156</v>
      </c>
      <c r="P399" s="9">
        <v>0</v>
      </c>
      <c r="Q399" s="9">
        <v>0</v>
      </c>
      <c r="R399" s="9">
        <v>0</v>
      </c>
      <c r="S399" s="3">
        <v>0</v>
      </c>
      <c r="T399" s="17">
        <v>87</v>
      </c>
      <c r="U399" s="18">
        <v>0</v>
      </c>
      <c r="V399" s="18">
        <v>0</v>
      </c>
      <c r="W399" s="18">
        <v>0</v>
      </c>
      <c r="X399" s="18">
        <v>0</v>
      </c>
      <c r="Y399" s="18">
        <v>0</v>
      </c>
      <c r="Z399" s="18">
        <v>0</v>
      </c>
      <c r="AA399" s="18">
        <v>0</v>
      </c>
      <c r="AB399" s="18">
        <v>0</v>
      </c>
      <c r="AC399" s="19">
        <v>762.34</v>
      </c>
      <c r="AD399" s="20">
        <v>167.3</v>
      </c>
      <c r="AE399" s="15">
        <v>0</v>
      </c>
      <c r="AF399" s="21">
        <v>247.71</v>
      </c>
      <c r="AG399" s="9">
        <v>54.29</v>
      </c>
      <c r="AH399" s="15">
        <v>0</v>
      </c>
      <c r="AI399" s="9">
        <v>199.36</v>
      </c>
      <c r="AJ399" s="9">
        <v>0</v>
      </c>
      <c r="AK399" s="15">
        <v>0</v>
      </c>
      <c r="AL399" s="9">
        <v>0</v>
      </c>
      <c r="AM399" s="15">
        <v>0</v>
      </c>
      <c r="AN399" s="15">
        <v>0</v>
      </c>
      <c r="AO399" s="9">
        <v>221.59</v>
      </c>
      <c r="AP399" s="9">
        <v>0</v>
      </c>
      <c r="AQ399" s="15">
        <v>0</v>
      </c>
      <c r="AR399" s="15">
        <v>0</v>
      </c>
      <c r="AS399" s="3">
        <f>DataMonth[[#This Row],[美团外卖 Meituan]]+DataMonth[[#This Row],[饿了么外卖 Eleme]]+DataMonth[[#This Row],[食派士 Sherpas]]+DataMonth[[#This Row],[小程序支付 Mini App]]</f>
        <v>1253.0500000000002</v>
      </c>
      <c r="AT399" s="3">
        <f>DataMonth[[#This Row],[实收营业额]]-DataMonth[[#This Row],[ELE, MT, X]]</f>
        <v>138.99999999999977</v>
      </c>
      <c r="AU399" s="2">
        <f>DataMonth[[#This Row],[实收营业额]]-DataMonth[[#This Row],[In Store]]</f>
        <v>1253.0500000000002</v>
      </c>
    </row>
    <row r="400" spans="1:47" ht="16" x14ac:dyDescent="0.2">
      <c r="A400" s="8">
        <v>44364</v>
      </c>
      <c r="B400" s="3" t="s">
        <v>48</v>
      </c>
      <c r="C400" s="3">
        <v>28</v>
      </c>
      <c r="D400" s="3">
        <v>2236</v>
      </c>
      <c r="E400" s="15">
        <v>1666.49</v>
      </c>
      <c r="F400" s="3">
        <v>1666.49</v>
      </c>
      <c r="G400" s="15">
        <v>0</v>
      </c>
      <c r="H400" s="15">
        <v>5</v>
      </c>
      <c r="I400" s="3">
        <v>28</v>
      </c>
      <c r="J400" s="3">
        <v>59.52</v>
      </c>
      <c r="K400" s="3">
        <v>0</v>
      </c>
      <c r="L400" s="3">
        <v>0</v>
      </c>
      <c r="M400" s="3">
        <v>0</v>
      </c>
      <c r="N400" s="3">
        <v>0</v>
      </c>
      <c r="O400" s="16">
        <v>0</v>
      </c>
      <c r="P400" s="3">
        <v>0</v>
      </c>
      <c r="Q400" s="3">
        <v>0</v>
      </c>
      <c r="R400" s="3">
        <v>0</v>
      </c>
      <c r="S400" s="3">
        <v>0</v>
      </c>
      <c r="T400" s="5">
        <v>390</v>
      </c>
      <c r="U400" s="18">
        <v>0</v>
      </c>
      <c r="V400" s="18">
        <v>0</v>
      </c>
      <c r="W400" s="18">
        <v>0</v>
      </c>
      <c r="X400" s="18">
        <v>0</v>
      </c>
      <c r="Y400" s="18">
        <v>0</v>
      </c>
      <c r="Z400" s="18">
        <v>0</v>
      </c>
      <c r="AA400" s="18">
        <v>0</v>
      </c>
      <c r="AB400" s="18">
        <v>0</v>
      </c>
      <c r="AC400" s="6">
        <v>909.77</v>
      </c>
      <c r="AD400" s="20">
        <v>199.93</v>
      </c>
      <c r="AE400" s="15">
        <v>1</v>
      </c>
      <c r="AF400" s="7">
        <v>366.72</v>
      </c>
      <c r="AG400" s="3">
        <v>78.28</v>
      </c>
      <c r="AH400" s="15">
        <v>0</v>
      </c>
      <c r="AI400" s="3">
        <v>241.3</v>
      </c>
      <c r="AJ400" s="3">
        <v>49</v>
      </c>
      <c r="AK400" s="15">
        <v>0</v>
      </c>
      <c r="AL400" s="3">
        <v>0</v>
      </c>
      <c r="AM400" s="15">
        <v>0</v>
      </c>
      <c r="AN400" s="15">
        <v>0</v>
      </c>
      <c r="AO400" s="3">
        <v>278.20999999999998</v>
      </c>
      <c r="AP400" s="3">
        <v>0</v>
      </c>
      <c r="AQ400" s="15">
        <v>0</v>
      </c>
      <c r="AR400" s="15">
        <v>0</v>
      </c>
      <c r="AS400" s="3">
        <f>DataMonth[[#This Row],[美团外卖 Meituan]]+DataMonth[[#This Row],[饿了么外卖 Eleme]]+DataMonth[[#This Row],[食派士 Sherpas]]+DataMonth[[#This Row],[小程序支付 Mini App]]</f>
        <v>1666.49</v>
      </c>
      <c r="AT400" s="3">
        <f>DataMonth[[#This Row],[实收营业额]]-DataMonth[[#This Row],[ELE, MT, X]]</f>
        <v>0</v>
      </c>
      <c r="AU400" s="2">
        <f>DataMonth[[#This Row],[实收营业额]]-DataMonth[[#This Row],[In Store]]</f>
        <v>1666.49</v>
      </c>
    </row>
    <row r="401" spans="1:47" ht="16" x14ac:dyDescent="0.2">
      <c r="A401" s="14">
        <v>44364</v>
      </c>
      <c r="B401" s="9" t="s">
        <v>49</v>
      </c>
      <c r="C401" s="9">
        <v>96</v>
      </c>
      <c r="D401" s="9">
        <v>6910.5</v>
      </c>
      <c r="E401" s="15">
        <v>5472.16</v>
      </c>
      <c r="F401" s="9">
        <v>5472.16</v>
      </c>
      <c r="G401" s="15">
        <v>0</v>
      </c>
      <c r="H401" s="15">
        <v>44</v>
      </c>
      <c r="I401" s="9">
        <v>96</v>
      </c>
      <c r="J401" s="9">
        <v>57</v>
      </c>
      <c r="K401" s="9">
        <v>80</v>
      </c>
      <c r="L401" s="9">
        <v>0</v>
      </c>
      <c r="M401" s="9">
        <v>1508</v>
      </c>
      <c r="N401" s="9">
        <v>1296</v>
      </c>
      <c r="O401" s="16">
        <v>212</v>
      </c>
      <c r="P401" s="9">
        <v>950</v>
      </c>
      <c r="Q401" s="9">
        <v>0</v>
      </c>
      <c r="R401" s="9">
        <v>0</v>
      </c>
      <c r="S401" s="3">
        <v>0</v>
      </c>
      <c r="T401" s="17">
        <v>311</v>
      </c>
      <c r="U401" s="18">
        <v>0</v>
      </c>
      <c r="V401" s="18">
        <v>0</v>
      </c>
      <c r="W401" s="18">
        <v>0</v>
      </c>
      <c r="X401" s="18">
        <v>0</v>
      </c>
      <c r="Y401" s="18">
        <v>0</v>
      </c>
      <c r="Z401" s="18">
        <v>0</v>
      </c>
      <c r="AA401" s="18">
        <v>0</v>
      </c>
      <c r="AB401" s="18">
        <v>0</v>
      </c>
      <c r="AC401" s="19">
        <v>1644.49</v>
      </c>
      <c r="AD401" s="20">
        <v>361.41</v>
      </c>
      <c r="AE401" s="15">
        <v>2</v>
      </c>
      <c r="AF401" s="21">
        <v>978.67</v>
      </c>
      <c r="AG401" s="9">
        <v>210.83</v>
      </c>
      <c r="AH401" s="15">
        <v>0</v>
      </c>
      <c r="AI401" s="9">
        <v>693.1</v>
      </c>
      <c r="AJ401" s="9">
        <v>171</v>
      </c>
      <c r="AK401" s="15">
        <v>0</v>
      </c>
      <c r="AL401" s="9">
        <v>0</v>
      </c>
      <c r="AM401" s="15">
        <v>0</v>
      </c>
      <c r="AN401" s="15">
        <v>0</v>
      </c>
      <c r="AO401" s="9">
        <v>572.24</v>
      </c>
      <c r="AP401" s="9">
        <v>0</v>
      </c>
      <c r="AQ401" s="15">
        <v>0</v>
      </c>
      <c r="AR401" s="15">
        <v>0</v>
      </c>
      <c r="AS401" s="3">
        <f>DataMonth[[#This Row],[美团外卖 Meituan]]+DataMonth[[#This Row],[饿了么外卖 Eleme]]+DataMonth[[#This Row],[食派士 Sherpas]]+DataMonth[[#This Row],[小程序支付 Mini App]]</f>
        <v>3146.16</v>
      </c>
      <c r="AT401" s="3">
        <f>DataMonth[[#This Row],[实收营业额]]-DataMonth[[#This Row],[ELE, MT, X]]</f>
        <v>2326</v>
      </c>
      <c r="AU401" s="2">
        <f>DataMonth[[#This Row],[实收营业额]]-DataMonth[[#This Row],[In Store]]</f>
        <v>3146.16</v>
      </c>
    </row>
    <row r="402" spans="1:47" ht="16" x14ac:dyDescent="0.2">
      <c r="A402" s="8">
        <v>44364</v>
      </c>
      <c r="B402" s="3" t="s">
        <v>50</v>
      </c>
      <c r="C402" s="3">
        <v>67</v>
      </c>
      <c r="D402" s="3">
        <v>5104.5</v>
      </c>
      <c r="E402" s="15">
        <v>4022.13</v>
      </c>
      <c r="F402" s="3">
        <v>4022.13</v>
      </c>
      <c r="G402" s="15">
        <v>0</v>
      </c>
      <c r="H402" s="15">
        <v>21</v>
      </c>
      <c r="I402" s="3">
        <v>67</v>
      </c>
      <c r="J402" s="3">
        <v>60.03</v>
      </c>
      <c r="K402" s="3">
        <v>0</v>
      </c>
      <c r="L402" s="3">
        <v>0</v>
      </c>
      <c r="M402" s="3">
        <v>398</v>
      </c>
      <c r="N402" s="3">
        <v>121</v>
      </c>
      <c r="O402" s="16">
        <v>277</v>
      </c>
      <c r="P402" s="3">
        <v>412</v>
      </c>
      <c r="Q402" s="3">
        <v>0</v>
      </c>
      <c r="R402" s="3">
        <v>0</v>
      </c>
      <c r="S402" s="3">
        <v>0</v>
      </c>
      <c r="T402" s="5">
        <v>628</v>
      </c>
      <c r="U402" s="18">
        <v>0</v>
      </c>
      <c r="V402" s="18">
        <v>0</v>
      </c>
      <c r="W402" s="18">
        <v>0</v>
      </c>
      <c r="X402" s="18">
        <v>0</v>
      </c>
      <c r="Y402" s="18">
        <v>0</v>
      </c>
      <c r="Z402" s="18">
        <v>0</v>
      </c>
      <c r="AA402" s="18">
        <v>0</v>
      </c>
      <c r="AB402" s="18">
        <v>0</v>
      </c>
      <c r="AC402" s="6">
        <v>1890.98</v>
      </c>
      <c r="AD402" s="20">
        <v>443.72</v>
      </c>
      <c r="AE402" s="15">
        <v>0.5</v>
      </c>
      <c r="AF402" s="7">
        <v>693.15</v>
      </c>
      <c r="AG402" s="3">
        <v>147.35</v>
      </c>
      <c r="AH402" s="15">
        <v>0</v>
      </c>
      <c r="AI402" s="3">
        <v>490.8</v>
      </c>
      <c r="AJ402" s="3">
        <v>0</v>
      </c>
      <c r="AK402" s="15">
        <v>0</v>
      </c>
      <c r="AL402" s="3">
        <v>0</v>
      </c>
      <c r="AM402" s="15">
        <v>0</v>
      </c>
      <c r="AN402" s="15">
        <v>0</v>
      </c>
      <c r="AO402" s="3">
        <v>591.07000000000005</v>
      </c>
      <c r="AP402" s="3">
        <v>0</v>
      </c>
      <c r="AQ402" s="15">
        <v>0</v>
      </c>
      <c r="AR402" s="15">
        <v>0</v>
      </c>
      <c r="AS402" s="3">
        <f>DataMonth[[#This Row],[美团外卖 Meituan]]+DataMonth[[#This Row],[饿了么外卖 Eleme]]+DataMonth[[#This Row],[食派士 Sherpas]]+DataMonth[[#This Row],[小程序支付 Mini App]]</f>
        <v>3489.13</v>
      </c>
      <c r="AT402" s="3">
        <f>DataMonth[[#This Row],[实收营业额]]-DataMonth[[#This Row],[ELE, MT, X]]</f>
        <v>533</v>
      </c>
      <c r="AU402" s="2">
        <f>DataMonth[[#This Row],[实收营业额]]-DataMonth[[#This Row],[In Store]]</f>
        <v>3489.13</v>
      </c>
    </row>
    <row r="403" spans="1:47" ht="16" x14ac:dyDescent="0.2">
      <c r="A403" s="14">
        <v>44364</v>
      </c>
      <c r="B403" s="9" t="s">
        <v>51</v>
      </c>
      <c r="C403" s="9">
        <v>59</v>
      </c>
      <c r="D403" s="9">
        <v>4114</v>
      </c>
      <c r="E403" s="15">
        <v>3127.39</v>
      </c>
      <c r="F403" s="9">
        <v>3127.39</v>
      </c>
      <c r="G403" s="15">
        <v>0</v>
      </c>
      <c r="H403" s="15">
        <v>14</v>
      </c>
      <c r="I403" s="9">
        <v>59</v>
      </c>
      <c r="J403" s="9">
        <v>53.01</v>
      </c>
      <c r="K403" s="9">
        <v>0</v>
      </c>
      <c r="L403" s="9">
        <v>0</v>
      </c>
      <c r="M403" s="9">
        <v>408</v>
      </c>
      <c r="N403" s="9">
        <v>408</v>
      </c>
      <c r="O403" s="16">
        <v>0</v>
      </c>
      <c r="P403" s="9">
        <v>286</v>
      </c>
      <c r="Q403" s="9">
        <v>0</v>
      </c>
      <c r="R403" s="9">
        <v>0</v>
      </c>
      <c r="S403" s="3">
        <v>0</v>
      </c>
      <c r="T403" s="17">
        <v>56</v>
      </c>
      <c r="U403" s="18">
        <v>0</v>
      </c>
      <c r="V403" s="18">
        <v>0</v>
      </c>
      <c r="W403" s="18">
        <v>0</v>
      </c>
      <c r="X403" s="18">
        <v>0</v>
      </c>
      <c r="Y403" s="18">
        <v>0</v>
      </c>
      <c r="Z403" s="18">
        <v>0</v>
      </c>
      <c r="AA403" s="18">
        <v>0</v>
      </c>
      <c r="AB403" s="18">
        <v>0</v>
      </c>
      <c r="AC403" s="19">
        <v>1773.88</v>
      </c>
      <c r="AD403" s="20">
        <v>389.32</v>
      </c>
      <c r="AE403" s="15">
        <v>0</v>
      </c>
      <c r="AF403" s="21">
        <v>603.51</v>
      </c>
      <c r="AG403" s="9">
        <v>128.99</v>
      </c>
      <c r="AH403" s="15">
        <v>0</v>
      </c>
      <c r="AI403" s="9">
        <v>419.3</v>
      </c>
      <c r="AJ403" s="9">
        <v>49</v>
      </c>
      <c r="AK403" s="15">
        <v>0</v>
      </c>
      <c r="AL403" s="9">
        <v>0</v>
      </c>
      <c r="AM403" s="15">
        <v>0</v>
      </c>
      <c r="AN403" s="15">
        <v>0</v>
      </c>
      <c r="AO403" s="9">
        <v>518.30999999999995</v>
      </c>
      <c r="AP403" s="9">
        <v>0</v>
      </c>
      <c r="AQ403" s="15">
        <v>0</v>
      </c>
      <c r="AR403" s="15">
        <v>0</v>
      </c>
      <c r="AS403" s="3">
        <f>DataMonth[[#This Row],[美团外卖 Meituan]]+DataMonth[[#This Row],[饿了么外卖 Eleme]]+DataMonth[[#This Row],[食派士 Sherpas]]+DataMonth[[#This Row],[小程序支付 Mini App]]</f>
        <v>2433.3900000000003</v>
      </c>
      <c r="AT403" s="3">
        <f>DataMonth[[#This Row],[实收营业额]]-DataMonth[[#This Row],[ELE, MT, X]]</f>
        <v>693.99999999999955</v>
      </c>
      <c r="AU403" s="2">
        <f>DataMonth[[#This Row],[实收营业额]]-DataMonth[[#This Row],[In Store]]</f>
        <v>2433.3900000000003</v>
      </c>
    </row>
    <row r="404" spans="1:47" ht="16" x14ac:dyDescent="0.2">
      <c r="A404" s="8">
        <v>44364</v>
      </c>
      <c r="B404" s="3" t="s">
        <v>52</v>
      </c>
      <c r="C404" s="3">
        <v>103</v>
      </c>
      <c r="D404" s="3">
        <v>7897.64</v>
      </c>
      <c r="E404" s="15">
        <v>5945.65</v>
      </c>
      <c r="F404" s="3">
        <v>5945.65</v>
      </c>
      <c r="G404" s="15">
        <v>0</v>
      </c>
      <c r="H404" s="15">
        <v>10</v>
      </c>
      <c r="I404" s="3">
        <v>102</v>
      </c>
      <c r="J404" s="3">
        <v>58.29</v>
      </c>
      <c r="K404" s="3">
        <v>0</v>
      </c>
      <c r="L404" s="3">
        <v>0</v>
      </c>
      <c r="M404" s="3">
        <v>208</v>
      </c>
      <c r="N404" s="3">
        <v>154</v>
      </c>
      <c r="O404" s="16">
        <v>54</v>
      </c>
      <c r="P404" s="3">
        <v>277</v>
      </c>
      <c r="Q404" s="3">
        <v>0</v>
      </c>
      <c r="R404" s="3">
        <v>0</v>
      </c>
      <c r="S404" s="3">
        <v>0</v>
      </c>
      <c r="T404" s="5">
        <v>345</v>
      </c>
      <c r="U404" s="18">
        <v>0</v>
      </c>
      <c r="V404" s="18">
        <v>0</v>
      </c>
      <c r="W404" s="18">
        <v>0</v>
      </c>
      <c r="X404" s="18">
        <v>0</v>
      </c>
      <c r="Y404" s="18">
        <v>0</v>
      </c>
      <c r="Z404" s="18">
        <v>0</v>
      </c>
      <c r="AA404" s="18">
        <v>0</v>
      </c>
      <c r="AB404" s="18">
        <v>0</v>
      </c>
      <c r="AC404" s="6">
        <v>3054.27</v>
      </c>
      <c r="AD404" s="20">
        <v>678.27</v>
      </c>
      <c r="AE404" s="15">
        <v>0</v>
      </c>
      <c r="AF404" s="7">
        <v>2061.38</v>
      </c>
      <c r="AG404" s="3">
        <v>438.62</v>
      </c>
      <c r="AH404" s="15">
        <v>0</v>
      </c>
      <c r="AI404" s="3">
        <v>835.1</v>
      </c>
      <c r="AJ404" s="3">
        <v>0</v>
      </c>
      <c r="AK404" s="15">
        <v>0</v>
      </c>
      <c r="AL404" s="3">
        <v>0</v>
      </c>
      <c r="AM404" s="15">
        <v>0</v>
      </c>
      <c r="AN404" s="15">
        <v>0</v>
      </c>
      <c r="AO404" s="3">
        <v>1116.8900000000001</v>
      </c>
      <c r="AP404" s="3">
        <v>0</v>
      </c>
      <c r="AQ404" s="15">
        <v>0</v>
      </c>
      <c r="AR404" s="15">
        <v>0</v>
      </c>
      <c r="AS404" s="3">
        <f>DataMonth[[#This Row],[美团外卖 Meituan]]+DataMonth[[#This Row],[饿了么外卖 Eleme]]+DataMonth[[#This Row],[食派士 Sherpas]]+DataMonth[[#This Row],[小程序支付 Mini App]]</f>
        <v>5514.65</v>
      </c>
      <c r="AT404" s="3">
        <f>DataMonth[[#This Row],[实收营业额]]-DataMonth[[#This Row],[ELE, MT, X]]</f>
        <v>431</v>
      </c>
      <c r="AU404" s="2">
        <f>DataMonth[[#This Row],[实收营业额]]-DataMonth[[#This Row],[In Store]]</f>
        <v>5514.65</v>
      </c>
    </row>
    <row r="405" spans="1:47" ht="16" x14ac:dyDescent="0.2">
      <c r="A405" s="14">
        <v>44364</v>
      </c>
      <c r="B405" s="9" t="s">
        <v>53</v>
      </c>
      <c r="C405" s="9">
        <v>96</v>
      </c>
      <c r="D405" s="9">
        <v>7420.5</v>
      </c>
      <c r="E405" s="15">
        <v>5695.83</v>
      </c>
      <c r="F405" s="9">
        <v>5695.83</v>
      </c>
      <c r="G405" s="15">
        <v>0</v>
      </c>
      <c r="H405" s="15">
        <v>24</v>
      </c>
      <c r="I405" s="9">
        <v>96</v>
      </c>
      <c r="J405" s="9">
        <v>59.33</v>
      </c>
      <c r="K405" s="9">
        <v>0</v>
      </c>
      <c r="L405" s="9">
        <v>0</v>
      </c>
      <c r="M405" s="9">
        <v>830</v>
      </c>
      <c r="N405" s="9">
        <v>556</v>
      </c>
      <c r="O405" s="16">
        <v>274</v>
      </c>
      <c r="P405" s="9">
        <v>312</v>
      </c>
      <c r="Q405" s="9">
        <v>129</v>
      </c>
      <c r="R405" s="9">
        <v>129</v>
      </c>
      <c r="S405" s="3">
        <v>0</v>
      </c>
      <c r="T405" s="17">
        <v>235</v>
      </c>
      <c r="U405" s="18">
        <v>0</v>
      </c>
      <c r="V405" s="18">
        <v>0</v>
      </c>
      <c r="W405" s="18">
        <v>0</v>
      </c>
      <c r="X405" s="18">
        <v>0</v>
      </c>
      <c r="Y405" s="18">
        <v>0</v>
      </c>
      <c r="Z405" s="18">
        <v>0</v>
      </c>
      <c r="AA405" s="18">
        <v>0</v>
      </c>
      <c r="AB405" s="18">
        <v>0</v>
      </c>
      <c r="AC405" s="19">
        <v>3311.91</v>
      </c>
      <c r="AD405" s="20">
        <v>727.19</v>
      </c>
      <c r="AE405" s="15">
        <v>1.5</v>
      </c>
      <c r="AF405" s="21">
        <v>877.92</v>
      </c>
      <c r="AG405" s="9">
        <v>177.68</v>
      </c>
      <c r="AH405" s="15">
        <v>0</v>
      </c>
      <c r="AI405" s="9">
        <v>818.3</v>
      </c>
      <c r="AJ405" s="9">
        <v>0</v>
      </c>
      <c r="AK405" s="15">
        <v>0</v>
      </c>
      <c r="AL405" s="9">
        <v>0</v>
      </c>
      <c r="AM405" s="15">
        <v>0</v>
      </c>
      <c r="AN405" s="15">
        <v>0</v>
      </c>
      <c r="AO405" s="9">
        <v>904.87</v>
      </c>
      <c r="AP405" s="9">
        <v>4</v>
      </c>
      <c r="AQ405" s="15">
        <v>0</v>
      </c>
      <c r="AR405" s="15">
        <v>0</v>
      </c>
      <c r="AS405" s="3">
        <f>DataMonth[[#This Row],[美团外卖 Meituan]]+DataMonth[[#This Row],[饿了么外卖 Eleme]]+DataMonth[[#This Row],[食派士 Sherpas]]+DataMonth[[#This Row],[小程序支付 Mini App]]</f>
        <v>4698.83</v>
      </c>
      <c r="AT405" s="3">
        <f>DataMonth[[#This Row],[实收营业额]]-DataMonth[[#This Row],[ELE, MT, X]]</f>
        <v>997</v>
      </c>
      <c r="AU405" s="2">
        <f>DataMonth[[#This Row],[实收营业额]]-DataMonth[[#This Row],[In Store]]</f>
        <v>4698.83</v>
      </c>
    </row>
    <row r="406" spans="1:47" ht="16" x14ac:dyDescent="0.2">
      <c r="A406" s="8">
        <v>44364</v>
      </c>
      <c r="B406" s="3" t="s">
        <v>54</v>
      </c>
      <c r="C406" s="3">
        <v>108</v>
      </c>
      <c r="D406" s="3">
        <v>8383</v>
      </c>
      <c r="E406" s="15">
        <v>6829.2</v>
      </c>
      <c r="F406" s="3">
        <v>6829.2</v>
      </c>
      <c r="G406" s="15">
        <v>0</v>
      </c>
      <c r="H406" s="15">
        <v>44</v>
      </c>
      <c r="I406" s="3">
        <v>108</v>
      </c>
      <c r="J406" s="3">
        <v>63.23</v>
      </c>
      <c r="K406" s="3">
        <v>0</v>
      </c>
      <c r="L406" s="3">
        <v>0</v>
      </c>
      <c r="M406" s="3">
        <v>1640</v>
      </c>
      <c r="N406" s="3">
        <v>1284</v>
      </c>
      <c r="O406" s="16">
        <v>356</v>
      </c>
      <c r="P406" s="3">
        <v>1044</v>
      </c>
      <c r="Q406" s="3">
        <v>0</v>
      </c>
      <c r="R406" s="3">
        <v>0</v>
      </c>
      <c r="S406" s="3">
        <v>0</v>
      </c>
      <c r="T406" s="5">
        <v>395</v>
      </c>
      <c r="U406" s="18">
        <v>0</v>
      </c>
      <c r="V406" s="18">
        <v>0</v>
      </c>
      <c r="W406" s="18">
        <v>0</v>
      </c>
      <c r="X406" s="18">
        <v>0</v>
      </c>
      <c r="Y406" s="18">
        <v>0</v>
      </c>
      <c r="Z406" s="18">
        <v>0</v>
      </c>
      <c r="AA406" s="18">
        <v>0</v>
      </c>
      <c r="AB406" s="18">
        <v>0</v>
      </c>
      <c r="AC406" s="6">
        <v>2970.83</v>
      </c>
      <c r="AD406" s="20">
        <v>697.57</v>
      </c>
      <c r="AE406" s="15">
        <v>2.5</v>
      </c>
      <c r="AF406" s="7">
        <v>779.37</v>
      </c>
      <c r="AG406" s="3">
        <v>165.63</v>
      </c>
      <c r="AH406" s="15">
        <v>0</v>
      </c>
      <c r="AI406" s="3">
        <v>688.1</v>
      </c>
      <c r="AJ406" s="3">
        <v>0</v>
      </c>
      <c r="AK406" s="15">
        <v>0</v>
      </c>
      <c r="AL406" s="3">
        <v>0</v>
      </c>
      <c r="AM406" s="15">
        <v>0</v>
      </c>
      <c r="AN406" s="15">
        <v>0</v>
      </c>
      <c r="AO406" s="3">
        <v>863.2</v>
      </c>
      <c r="AP406" s="3">
        <v>0</v>
      </c>
      <c r="AQ406" s="15">
        <v>0</v>
      </c>
      <c r="AR406" s="15">
        <v>0</v>
      </c>
      <c r="AS406" s="3">
        <f>DataMonth[[#This Row],[美团外卖 Meituan]]+DataMonth[[#This Row],[饿了么外卖 Eleme]]+DataMonth[[#This Row],[食派士 Sherpas]]+DataMonth[[#This Row],[小程序支付 Mini App]]</f>
        <v>4501.2</v>
      </c>
      <c r="AT406" s="3">
        <f>DataMonth[[#This Row],[实收营业额]]-DataMonth[[#This Row],[ELE, MT, X]]</f>
        <v>2328</v>
      </c>
      <c r="AU406" s="2">
        <f>DataMonth[[#This Row],[实收营业额]]-DataMonth[[#This Row],[In Store]]</f>
        <v>4501.2</v>
      </c>
    </row>
    <row r="407" spans="1:47" ht="16" x14ac:dyDescent="0.2">
      <c r="A407" s="14">
        <v>44364</v>
      </c>
      <c r="B407" s="9" t="s">
        <v>55</v>
      </c>
      <c r="C407" s="9">
        <v>57</v>
      </c>
      <c r="D407" s="9">
        <v>4588</v>
      </c>
      <c r="E407" s="15">
        <v>3377.71</v>
      </c>
      <c r="F407" s="9">
        <v>3377.71</v>
      </c>
      <c r="G407" s="15">
        <v>0</v>
      </c>
      <c r="H407" s="15">
        <v>5</v>
      </c>
      <c r="I407" s="9">
        <v>57</v>
      </c>
      <c r="J407" s="9">
        <v>59.26</v>
      </c>
      <c r="K407" s="9">
        <v>0</v>
      </c>
      <c r="L407" s="9">
        <v>0</v>
      </c>
      <c r="M407" s="9">
        <v>143</v>
      </c>
      <c r="N407" s="9">
        <v>0</v>
      </c>
      <c r="O407" s="16">
        <v>143</v>
      </c>
      <c r="P407" s="9">
        <v>0</v>
      </c>
      <c r="Q407" s="9">
        <v>0</v>
      </c>
      <c r="R407" s="9">
        <v>0</v>
      </c>
      <c r="S407" s="3">
        <v>0</v>
      </c>
      <c r="T407" s="17">
        <v>216</v>
      </c>
      <c r="U407" s="18">
        <v>0</v>
      </c>
      <c r="V407" s="18">
        <v>0</v>
      </c>
      <c r="W407" s="18">
        <v>0</v>
      </c>
      <c r="X407" s="18">
        <v>0</v>
      </c>
      <c r="Y407" s="18">
        <v>0</v>
      </c>
      <c r="Z407" s="18">
        <v>0</v>
      </c>
      <c r="AA407" s="18">
        <v>0</v>
      </c>
      <c r="AB407" s="18">
        <v>0</v>
      </c>
      <c r="AC407" s="19">
        <v>2301</v>
      </c>
      <c r="AD407" s="20">
        <v>540.1</v>
      </c>
      <c r="AE407" s="15">
        <v>1</v>
      </c>
      <c r="AF407" s="21">
        <v>717.71</v>
      </c>
      <c r="AG407" s="9">
        <v>155.79</v>
      </c>
      <c r="AH407" s="15">
        <v>0</v>
      </c>
      <c r="AI407" s="9">
        <v>513.4</v>
      </c>
      <c r="AJ407" s="9">
        <v>0</v>
      </c>
      <c r="AK407" s="15">
        <v>0</v>
      </c>
      <c r="AL407" s="9">
        <v>0</v>
      </c>
      <c r="AM407" s="15">
        <v>0</v>
      </c>
      <c r="AN407" s="15">
        <v>0</v>
      </c>
      <c r="AO407" s="9">
        <v>695.89</v>
      </c>
      <c r="AP407" s="9">
        <v>5</v>
      </c>
      <c r="AQ407" s="15">
        <v>0</v>
      </c>
      <c r="AR407" s="15">
        <v>0</v>
      </c>
      <c r="AS407" s="3">
        <f>DataMonth[[#This Row],[美团外卖 Meituan]]+DataMonth[[#This Row],[饿了么外卖 Eleme]]+DataMonth[[#This Row],[食派士 Sherpas]]+DataMonth[[#This Row],[小程序支付 Mini App]]</f>
        <v>3377.71</v>
      </c>
      <c r="AT407" s="3">
        <f>DataMonth[[#This Row],[实收营业额]]-DataMonth[[#This Row],[ELE, MT, X]]</f>
        <v>0</v>
      </c>
      <c r="AU407" s="2">
        <f>DataMonth[[#This Row],[实收营业额]]-DataMonth[[#This Row],[In Store]]</f>
        <v>3377.71</v>
      </c>
    </row>
    <row r="408" spans="1:47" ht="16" x14ac:dyDescent="0.2">
      <c r="A408" s="14">
        <v>44363</v>
      </c>
      <c r="B408" s="9" t="s">
        <v>47</v>
      </c>
      <c r="C408" s="9">
        <v>25</v>
      </c>
      <c r="D408" s="9">
        <v>1888</v>
      </c>
      <c r="E408" s="15">
        <v>1321.24</v>
      </c>
      <c r="F408" s="9">
        <v>1321.24</v>
      </c>
      <c r="G408" s="15">
        <v>0</v>
      </c>
      <c r="H408" s="15">
        <v>3</v>
      </c>
      <c r="I408" s="9">
        <v>25</v>
      </c>
      <c r="J408" s="9">
        <v>52.85</v>
      </c>
      <c r="K408" s="9">
        <v>0</v>
      </c>
      <c r="L408" s="9">
        <v>0</v>
      </c>
      <c r="M408" s="9">
        <v>49</v>
      </c>
      <c r="N408" s="9">
        <v>49</v>
      </c>
      <c r="O408" s="16">
        <v>0</v>
      </c>
      <c r="P408" s="9">
        <v>94</v>
      </c>
      <c r="Q408" s="9">
        <v>0</v>
      </c>
      <c r="R408" s="9">
        <v>0</v>
      </c>
      <c r="S408" s="3">
        <v>0</v>
      </c>
      <c r="T408" s="17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0</v>
      </c>
      <c r="Z408" s="18">
        <v>0</v>
      </c>
      <c r="AA408" s="18">
        <v>0</v>
      </c>
      <c r="AB408" s="18">
        <v>0</v>
      </c>
      <c r="AC408" s="19">
        <v>1087.04</v>
      </c>
      <c r="AD408" s="20">
        <v>239</v>
      </c>
      <c r="AE408" s="15">
        <v>2</v>
      </c>
      <c r="AF408" s="21">
        <v>91.2</v>
      </c>
      <c r="AG408" s="9">
        <v>19.8</v>
      </c>
      <c r="AH408" s="15">
        <v>0</v>
      </c>
      <c r="AI408" s="9">
        <v>305.95999999999998</v>
      </c>
      <c r="AJ408" s="9">
        <v>0</v>
      </c>
      <c r="AK408" s="15">
        <v>0</v>
      </c>
      <c r="AL408" s="9">
        <v>0</v>
      </c>
      <c r="AM408" s="15">
        <v>0</v>
      </c>
      <c r="AN408" s="15">
        <v>0</v>
      </c>
      <c r="AO408" s="9">
        <v>258.8</v>
      </c>
      <c r="AP408" s="9">
        <v>0</v>
      </c>
      <c r="AQ408" s="15">
        <v>0</v>
      </c>
      <c r="AR408" s="15">
        <v>0</v>
      </c>
      <c r="AS408" s="3">
        <f>DataMonth[[#This Row],[美团外卖 Meituan]]+DataMonth[[#This Row],[饿了么外卖 Eleme]]+DataMonth[[#This Row],[食派士 Sherpas]]+DataMonth[[#This Row],[小程序支付 Mini App]]</f>
        <v>1178.24</v>
      </c>
      <c r="AT408" s="3">
        <f>DataMonth[[#This Row],[实收营业额]]-DataMonth[[#This Row],[ELE, MT, X]]</f>
        <v>143</v>
      </c>
      <c r="AU408" s="2">
        <f>DataMonth[[#This Row],[实收营业额]]-DataMonth[[#This Row],[In Store]]</f>
        <v>1178.24</v>
      </c>
    </row>
    <row r="409" spans="1:47" ht="16" x14ac:dyDescent="0.2">
      <c r="A409" s="8">
        <v>44363</v>
      </c>
      <c r="B409" s="3" t="s">
        <v>48</v>
      </c>
      <c r="C409" s="3">
        <v>25</v>
      </c>
      <c r="D409" s="3">
        <v>1606.5</v>
      </c>
      <c r="E409" s="15">
        <v>1173.67</v>
      </c>
      <c r="F409" s="3">
        <v>1173.67</v>
      </c>
      <c r="G409" s="15">
        <v>0</v>
      </c>
      <c r="H409" s="15">
        <v>3</v>
      </c>
      <c r="I409" s="3">
        <v>23</v>
      </c>
      <c r="J409" s="3">
        <v>51.03</v>
      </c>
      <c r="K409" s="3">
        <v>0</v>
      </c>
      <c r="L409" s="3">
        <v>0</v>
      </c>
      <c r="M409" s="3">
        <v>53</v>
      </c>
      <c r="N409" s="3">
        <v>0</v>
      </c>
      <c r="O409" s="16">
        <v>53</v>
      </c>
      <c r="P409" s="3">
        <v>0</v>
      </c>
      <c r="Q409" s="3">
        <v>0</v>
      </c>
      <c r="R409" s="3">
        <v>0</v>
      </c>
      <c r="S409" s="3">
        <v>0</v>
      </c>
      <c r="T409" s="5">
        <v>0</v>
      </c>
      <c r="U409" s="18">
        <v>0</v>
      </c>
      <c r="V409" s="18">
        <v>0</v>
      </c>
      <c r="W409" s="18">
        <v>0</v>
      </c>
      <c r="X409" s="18">
        <v>0</v>
      </c>
      <c r="Y409" s="18">
        <v>0</v>
      </c>
      <c r="Z409" s="18">
        <v>0</v>
      </c>
      <c r="AA409" s="18">
        <v>0</v>
      </c>
      <c r="AB409" s="18">
        <v>0</v>
      </c>
      <c r="AC409" s="6">
        <v>745.05</v>
      </c>
      <c r="AD409" s="20">
        <v>163.65</v>
      </c>
      <c r="AE409" s="15">
        <v>0.5</v>
      </c>
      <c r="AF409" s="7">
        <v>375.62</v>
      </c>
      <c r="AG409" s="3">
        <v>81.88</v>
      </c>
      <c r="AH409" s="15">
        <v>0</v>
      </c>
      <c r="AI409" s="3">
        <v>186.8</v>
      </c>
      <c r="AJ409" s="3">
        <v>0</v>
      </c>
      <c r="AK409" s="15">
        <v>0</v>
      </c>
      <c r="AL409" s="3">
        <v>65</v>
      </c>
      <c r="AM409" s="15">
        <v>0</v>
      </c>
      <c r="AN409" s="15">
        <v>0</v>
      </c>
      <c r="AO409" s="3">
        <v>245.53</v>
      </c>
      <c r="AP409" s="3">
        <v>3</v>
      </c>
      <c r="AQ409" s="15">
        <v>0</v>
      </c>
      <c r="AR409" s="15">
        <v>0</v>
      </c>
      <c r="AS409" s="3">
        <f>DataMonth[[#This Row],[美团外卖 Meituan]]+DataMonth[[#This Row],[饿了么外卖 Eleme]]+DataMonth[[#This Row],[食派士 Sherpas]]+DataMonth[[#This Row],[小程序支付 Mini App]]</f>
        <v>1173.67</v>
      </c>
      <c r="AT409" s="3">
        <f>DataMonth[[#This Row],[实收营业额]]-DataMonth[[#This Row],[ELE, MT, X]]</f>
        <v>0</v>
      </c>
      <c r="AU409" s="2">
        <f>DataMonth[[#This Row],[实收营业额]]-DataMonth[[#This Row],[In Store]]</f>
        <v>1173.67</v>
      </c>
    </row>
    <row r="410" spans="1:47" ht="16" x14ac:dyDescent="0.2">
      <c r="A410" s="14">
        <v>44363</v>
      </c>
      <c r="B410" s="9" t="s">
        <v>49</v>
      </c>
      <c r="C410" s="9">
        <v>97</v>
      </c>
      <c r="D410" s="9">
        <v>7783</v>
      </c>
      <c r="E410" s="15">
        <v>6084.95</v>
      </c>
      <c r="F410" s="9">
        <v>6084.95</v>
      </c>
      <c r="G410" s="15">
        <v>0</v>
      </c>
      <c r="H410" s="15">
        <v>41</v>
      </c>
      <c r="I410" s="9">
        <v>97</v>
      </c>
      <c r="J410" s="9">
        <v>62.73</v>
      </c>
      <c r="K410" s="9">
        <v>0</v>
      </c>
      <c r="L410" s="9">
        <v>0</v>
      </c>
      <c r="M410" s="9">
        <v>1213</v>
      </c>
      <c r="N410" s="9">
        <v>1174</v>
      </c>
      <c r="O410" s="16">
        <v>39</v>
      </c>
      <c r="P410" s="9">
        <v>856</v>
      </c>
      <c r="Q410" s="9">
        <v>0</v>
      </c>
      <c r="R410" s="9">
        <v>0</v>
      </c>
      <c r="S410" s="3">
        <v>0</v>
      </c>
      <c r="T410" s="17">
        <v>421</v>
      </c>
      <c r="U410" s="18">
        <v>0</v>
      </c>
      <c r="V410" s="18">
        <v>0</v>
      </c>
      <c r="W410" s="18">
        <v>0</v>
      </c>
      <c r="X410" s="18">
        <v>0</v>
      </c>
      <c r="Y410" s="18">
        <v>0</v>
      </c>
      <c r="Z410" s="18">
        <v>0</v>
      </c>
      <c r="AA410" s="18">
        <v>0</v>
      </c>
      <c r="AB410" s="18">
        <v>0</v>
      </c>
      <c r="AC410" s="19">
        <v>2926.45</v>
      </c>
      <c r="AD410" s="20">
        <v>642.85</v>
      </c>
      <c r="AE410" s="15">
        <v>2.5</v>
      </c>
      <c r="AF410" s="21">
        <v>668.5</v>
      </c>
      <c r="AG410" s="9">
        <v>143.5</v>
      </c>
      <c r="AH410" s="15">
        <v>0</v>
      </c>
      <c r="AI410" s="9">
        <v>695.2</v>
      </c>
      <c r="AJ410" s="9">
        <v>214</v>
      </c>
      <c r="AK410" s="15">
        <v>0</v>
      </c>
      <c r="AL410" s="9">
        <v>0</v>
      </c>
      <c r="AM410" s="15">
        <v>0</v>
      </c>
      <c r="AN410" s="15">
        <v>0</v>
      </c>
      <c r="AO410" s="9">
        <v>786.35</v>
      </c>
      <c r="AP410" s="9">
        <v>0</v>
      </c>
      <c r="AQ410" s="15">
        <v>0</v>
      </c>
      <c r="AR410" s="15">
        <v>0</v>
      </c>
      <c r="AS410" s="3">
        <f>DataMonth[[#This Row],[美团外卖 Meituan]]+DataMonth[[#This Row],[饿了么外卖 Eleme]]+DataMonth[[#This Row],[食派士 Sherpas]]+DataMonth[[#This Row],[小程序支付 Mini App]]</f>
        <v>4054.95</v>
      </c>
      <c r="AT410" s="3">
        <f>DataMonth[[#This Row],[实收营业额]]-DataMonth[[#This Row],[ELE, MT, X]]</f>
        <v>2030</v>
      </c>
      <c r="AU410" s="2">
        <f>DataMonth[[#This Row],[实收营业额]]-DataMonth[[#This Row],[In Store]]</f>
        <v>4054.95</v>
      </c>
    </row>
    <row r="411" spans="1:47" ht="16" x14ac:dyDescent="0.2">
      <c r="A411" s="8">
        <v>44363</v>
      </c>
      <c r="B411" s="3" t="s">
        <v>50</v>
      </c>
      <c r="C411" s="3">
        <v>71</v>
      </c>
      <c r="D411" s="3">
        <v>5180.5</v>
      </c>
      <c r="E411" s="15">
        <v>3917.4</v>
      </c>
      <c r="F411" s="3">
        <v>3917.4</v>
      </c>
      <c r="G411" s="15">
        <v>0</v>
      </c>
      <c r="H411" s="15">
        <v>16</v>
      </c>
      <c r="I411" s="3">
        <v>71</v>
      </c>
      <c r="J411" s="3">
        <v>55.17</v>
      </c>
      <c r="K411" s="3">
        <v>45</v>
      </c>
      <c r="L411" s="3">
        <v>0</v>
      </c>
      <c r="M411" s="3">
        <v>397</v>
      </c>
      <c r="N411" s="3">
        <v>303</v>
      </c>
      <c r="O411" s="16">
        <v>94</v>
      </c>
      <c r="P411" s="3">
        <v>397</v>
      </c>
      <c r="Q411" s="3">
        <v>49</v>
      </c>
      <c r="R411" s="3">
        <v>49</v>
      </c>
      <c r="S411" s="3">
        <v>0</v>
      </c>
      <c r="T411" s="5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6">
        <v>2302.37</v>
      </c>
      <c r="AD411" s="20">
        <v>541.73</v>
      </c>
      <c r="AE411" s="15">
        <v>2</v>
      </c>
      <c r="AF411" s="7">
        <v>727.03</v>
      </c>
      <c r="AG411" s="3">
        <v>152.97</v>
      </c>
      <c r="AH411" s="15">
        <v>0</v>
      </c>
      <c r="AI411" s="3">
        <v>566.4</v>
      </c>
      <c r="AJ411" s="3">
        <v>0</v>
      </c>
      <c r="AK411" s="15">
        <v>0</v>
      </c>
      <c r="AL411" s="3">
        <v>0</v>
      </c>
      <c r="AM411" s="15">
        <v>0</v>
      </c>
      <c r="AN411" s="15">
        <v>0</v>
      </c>
      <c r="AO411" s="3">
        <v>694.7</v>
      </c>
      <c r="AP411" s="3">
        <v>7</v>
      </c>
      <c r="AQ411" s="15">
        <v>0</v>
      </c>
      <c r="AR411" s="15">
        <v>0</v>
      </c>
      <c r="AS411" s="3">
        <f>DataMonth[[#This Row],[美团外卖 Meituan]]+DataMonth[[#This Row],[饿了么外卖 Eleme]]+DataMonth[[#This Row],[食派士 Sherpas]]+DataMonth[[#This Row],[小程序支付 Mini App]]</f>
        <v>3123.3999999999996</v>
      </c>
      <c r="AT411" s="3">
        <f>DataMonth[[#This Row],[实收营业额]]-DataMonth[[#This Row],[ELE, MT, X]]</f>
        <v>794.00000000000045</v>
      </c>
      <c r="AU411" s="2">
        <f>DataMonth[[#This Row],[实收营业额]]-DataMonth[[#This Row],[In Store]]</f>
        <v>3123.3999999999996</v>
      </c>
    </row>
    <row r="412" spans="1:47" ht="16" x14ac:dyDescent="0.2">
      <c r="A412" s="14">
        <v>44363</v>
      </c>
      <c r="B412" s="9" t="s">
        <v>51</v>
      </c>
      <c r="C412" s="9">
        <v>64</v>
      </c>
      <c r="D412" s="9">
        <v>4821</v>
      </c>
      <c r="E412" s="15">
        <v>3783.98</v>
      </c>
      <c r="F412" s="9">
        <v>3783.98</v>
      </c>
      <c r="G412" s="15">
        <v>0</v>
      </c>
      <c r="H412" s="15">
        <v>23</v>
      </c>
      <c r="I412" s="9">
        <v>64</v>
      </c>
      <c r="J412" s="9">
        <v>59.12</v>
      </c>
      <c r="K412" s="9">
        <v>104</v>
      </c>
      <c r="L412" s="9">
        <v>0</v>
      </c>
      <c r="M412" s="9">
        <v>595</v>
      </c>
      <c r="N412" s="9">
        <v>454</v>
      </c>
      <c r="O412" s="16">
        <v>141</v>
      </c>
      <c r="P412" s="9">
        <v>218</v>
      </c>
      <c r="Q412" s="9">
        <v>0</v>
      </c>
      <c r="R412" s="9">
        <v>0</v>
      </c>
      <c r="S412" s="3">
        <v>0</v>
      </c>
      <c r="T412" s="17">
        <v>585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9">
        <v>1542.31</v>
      </c>
      <c r="AD412" s="20">
        <v>338.49</v>
      </c>
      <c r="AE412" s="15">
        <v>0</v>
      </c>
      <c r="AF412" s="21">
        <v>739.67</v>
      </c>
      <c r="AG412" s="9">
        <v>158.33000000000001</v>
      </c>
      <c r="AH412" s="15">
        <v>0</v>
      </c>
      <c r="AI412" s="9">
        <v>442.2</v>
      </c>
      <c r="AJ412" s="9">
        <v>98</v>
      </c>
      <c r="AK412" s="15">
        <v>0</v>
      </c>
      <c r="AL412" s="9">
        <v>0</v>
      </c>
      <c r="AM412" s="15">
        <v>0</v>
      </c>
      <c r="AN412" s="15">
        <v>0</v>
      </c>
      <c r="AO412" s="9">
        <v>496.82</v>
      </c>
      <c r="AP412" s="9">
        <v>0</v>
      </c>
      <c r="AQ412" s="15">
        <v>0</v>
      </c>
      <c r="AR412" s="15">
        <v>0</v>
      </c>
      <c r="AS412" s="3">
        <f>DataMonth[[#This Row],[美团外卖 Meituan]]+DataMonth[[#This Row],[饿了么外卖 Eleme]]+DataMonth[[#This Row],[食派士 Sherpas]]+DataMonth[[#This Row],[小程序支付 Mini App]]</f>
        <v>3007.98</v>
      </c>
      <c r="AT412" s="3">
        <f>DataMonth[[#This Row],[实收营业额]]-DataMonth[[#This Row],[ELE, MT, X]]</f>
        <v>776</v>
      </c>
      <c r="AU412" s="2">
        <f>DataMonth[[#This Row],[实收营业额]]-DataMonth[[#This Row],[In Store]]</f>
        <v>3007.98</v>
      </c>
    </row>
    <row r="413" spans="1:47" ht="16" x14ac:dyDescent="0.2">
      <c r="A413" s="8">
        <v>44363</v>
      </c>
      <c r="B413" s="3" t="s">
        <v>52</v>
      </c>
      <c r="C413" s="3">
        <v>114</v>
      </c>
      <c r="D413" s="3">
        <v>9043</v>
      </c>
      <c r="E413" s="15">
        <v>7130.99</v>
      </c>
      <c r="F413" s="3">
        <v>7130.99</v>
      </c>
      <c r="G413" s="15">
        <v>0</v>
      </c>
      <c r="H413" s="15">
        <v>26</v>
      </c>
      <c r="I413" s="3">
        <v>112</v>
      </c>
      <c r="J413" s="3">
        <v>63.67</v>
      </c>
      <c r="K413" s="3">
        <v>227</v>
      </c>
      <c r="L413" s="3">
        <v>0</v>
      </c>
      <c r="M413" s="3">
        <v>1014</v>
      </c>
      <c r="N413" s="3">
        <v>748</v>
      </c>
      <c r="O413" s="16">
        <v>266</v>
      </c>
      <c r="P413" s="3">
        <v>664</v>
      </c>
      <c r="Q413" s="3">
        <v>0</v>
      </c>
      <c r="R413" s="3">
        <v>0</v>
      </c>
      <c r="S413" s="3">
        <v>0</v>
      </c>
      <c r="T413" s="5">
        <v>331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6">
        <v>3181.54</v>
      </c>
      <c r="AD413" s="20">
        <v>700.26</v>
      </c>
      <c r="AE413" s="15">
        <v>2</v>
      </c>
      <c r="AF413" s="7">
        <v>1713.45</v>
      </c>
      <c r="AG413" s="3">
        <v>367.55</v>
      </c>
      <c r="AH413" s="15">
        <v>0</v>
      </c>
      <c r="AI413" s="3">
        <v>842.2</v>
      </c>
      <c r="AJ413" s="3">
        <v>0</v>
      </c>
      <c r="AK413" s="15">
        <v>0</v>
      </c>
      <c r="AL413" s="3">
        <v>0</v>
      </c>
      <c r="AM413" s="15">
        <v>0</v>
      </c>
      <c r="AN413" s="15">
        <v>0</v>
      </c>
      <c r="AO413" s="3">
        <v>1067.81</v>
      </c>
      <c r="AP413" s="3">
        <v>0</v>
      </c>
      <c r="AQ413" s="15">
        <v>0</v>
      </c>
      <c r="AR413" s="15">
        <v>0</v>
      </c>
      <c r="AS413" s="3">
        <f>DataMonth[[#This Row],[美团外卖 Meituan]]+DataMonth[[#This Row],[饿了么外卖 Eleme]]+DataMonth[[#This Row],[食派士 Sherpas]]+DataMonth[[#This Row],[小程序支付 Mini App]]</f>
        <v>5491.99</v>
      </c>
      <c r="AT413" s="3">
        <f>DataMonth[[#This Row],[实收营业额]]-DataMonth[[#This Row],[ELE, MT, X]]</f>
        <v>1639</v>
      </c>
      <c r="AU413" s="2">
        <f>DataMonth[[#This Row],[实收营业额]]-DataMonth[[#This Row],[In Store]]</f>
        <v>5491.99</v>
      </c>
    </row>
    <row r="414" spans="1:47" ht="16" x14ac:dyDescent="0.2">
      <c r="A414" s="14">
        <v>44363</v>
      </c>
      <c r="B414" s="9" t="s">
        <v>53</v>
      </c>
      <c r="C414" s="9">
        <v>105</v>
      </c>
      <c r="D414" s="9">
        <v>7339.5</v>
      </c>
      <c r="E414" s="15">
        <v>5712.74</v>
      </c>
      <c r="F414" s="9">
        <v>5712.74</v>
      </c>
      <c r="G414" s="15">
        <v>0</v>
      </c>
      <c r="H414" s="15">
        <v>37</v>
      </c>
      <c r="I414" s="9">
        <v>105</v>
      </c>
      <c r="J414" s="9">
        <v>54.41</v>
      </c>
      <c r="K414" s="9">
        <v>55</v>
      </c>
      <c r="L414" s="9">
        <v>0</v>
      </c>
      <c r="M414" s="9">
        <v>1145</v>
      </c>
      <c r="N414" s="9">
        <v>840</v>
      </c>
      <c r="O414" s="16">
        <v>305</v>
      </c>
      <c r="P414" s="9">
        <v>592</v>
      </c>
      <c r="Q414" s="9">
        <v>0</v>
      </c>
      <c r="R414" s="9">
        <v>0</v>
      </c>
      <c r="S414" s="3">
        <v>0</v>
      </c>
      <c r="T414" s="17">
        <v>347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9">
        <v>2443.34</v>
      </c>
      <c r="AD414" s="20">
        <v>536.96</v>
      </c>
      <c r="AE414" s="15">
        <v>3</v>
      </c>
      <c r="AF414" s="21">
        <v>1130.4000000000001</v>
      </c>
      <c r="AG414" s="9">
        <v>214.1</v>
      </c>
      <c r="AH414" s="15">
        <v>0</v>
      </c>
      <c r="AI414" s="9">
        <v>712.7</v>
      </c>
      <c r="AJ414" s="9">
        <v>160</v>
      </c>
      <c r="AK414" s="15">
        <v>0</v>
      </c>
      <c r="AL414" s="9">
        <v>0</v>
      </c>
      <c r="AM414" s="15">
        <v>0</v>
      </c>
      <c r="AN414" s="15">
        <v>0</v>
      </c>
      <c r="AO414" s="9">
        <v>751.06</v>
      </c>
      <c r="AP414" s="9">
        <v>0</v>
      </c>
      <c r="AQ414" s="15">
        <v>0</v>
      </c>
      <c r="AR414" s="15">
        <v>0</v>
      </c>
      <c r="AS414" s="3">
        <f>DataMonth[[#This Row],[美团外卖 Meituan]]+DataMonth[[#This Row],[饿了么外卖 Eleme]]+DataMonth[[#This Row],[食派士 Sherpas]]+DataMonth[[#This Row],[小程序支付 Mini App]]</f>
        <v>4225.74</v>
      </c>
      <c r="AT414" s="3">
        <f>DataMonth[[#This Row],[实收营业额]]-DataMonth[[#This Row],[ELE, MT, X]]</f>
        <v>1487</v>
      </c>
      <c r="AU414" s="2">
        <f>DataMonth[[#This Row],[实收营业额]]-DataMonth[[#This Row],[In Store]]</f>
        <v>4225.74</v>
      </c>
    </row>
    <row r="415" spans="1:47" ht="16" x14ac:dyDescent="0.2">
      <c r="A415" s="8">
        <v>44363</v>
      </c>
      <c r="B415" s="3" t="s">
        <v>54</v>
      </c>
      <c r="C415" s="3">
        <v>106</v>
      </c>
      <c r="D415" s="3">
        <v>7778.5</v>
      </c>
      <c r="E415" s="15">
        <v>6350.44</v>
      </c>
      <c r="F415" s="3">
        <v>6350.44</v>
      </c>
      <c r="G415" s="15">
        <v>0</v>
      </c>
      <c r="H415" s="15">
        <v>54</v>
      </c>
      <c r="I415" s="3">
        <v>106</v>
      </c>
      <c r="J415" s="3">
        <v>59.91</v>
      </c>
      <c r="K415" s="3">
        <v>0</v>
      </c>
      <c r="L415" s="3">
        <v>0</v>
      </c>
      <c r="M415" s="3">
        <v>1774</v>
      </c>
      <c r="N415" s="3">
        <v>1455</v>
      </c>
      <c r="O415" s="16">
        <v>319</v>
      </c>
      <c r="P415" s="3">
        <v>1194</v>
      </c>
      <c r="Q415" s="3">
        <v>0</v>
      </c>
      <c r="R415" s="3">
        <v>0</v>
      </c>
      <c r="S415" s="3">
        <v>0</v>
      </c>
      <c r="T415" s="5">
        <v>443</v>
      </c>
      <c r="U415" s="18">
        <v>0</v>
      </c>
      <c r="V415" s="18">
        <v>0</v>
      </c>
      <c r="W415" s="18">
        <v>0</v>
      </c>
      <c r="X415" s="18">
        <v>0</v>
      </c>
      <c r="Y415" s="18">
        <v>0</v>
      </c>
      <c r="Z415" s="18">
        <v>0</v>
      </c>
      <c r="AA415" s="18">
        <v>0</v>
      </c>
      <c r="AB415" s="18">
        <v>0</v>
      </c>
      <c r="AC415" s="6">
        <v>2325.09</v>
      </c>
      <c r="AD415" s="20">
        <v>545.71</v>
      </c>
      <c r="AE415" s="15">
        <v>1</v>
      </c>
      <c r="AF415" s="7">
        <v>614.35</v>
      </c>
      <c r="AG415" s="3">
        <v>133.15</v>
      </c>
      <c r="AH415" s="15">
        <v>0</v>
      </c>
      <c r="AI415" s="3">
        <v>640.20000000000005</v>
      </c>
      <c r="AJ415" s="3">
        <v>108</v>
      </c>
      <c r="AK415" s="15">
        <v>0</v>
      </c>
      <c r="AL415" s="3">
        <v>0</v>
      </c>
      <c r="AM415" s="15">
        <v>0</v>
      </c>
      <c r="AN415" s="15">
        <v>0</v>
      </c>
      <c r="AO415" s="3">
        <v>678.86</v>
      </c>
      <c r="AP415" s="3">
        <v>0</v>
      </c>
      <c r="AQ415" s="15">
        <v>0</v>
      </c>
      <c r="AR415" s="15">
        <v>0</v>
      </c>
      <c r="AS415" s="3">
        <f>DataMonth[[#This Row],[美团外卖 Meituan]]+DataMonth[[#This Row],[饿了么外卖 Eleme]]+DataMonth[[#This Row],[食派士 Sherpas]]+DataMonth[[#This Row],[小程序支付 Mini App]]</f>
        <v>3701.44</v>
      </c>
      <c r="AT415" s="3">
        <f>DataMonth[[#This Row],[实收营业额]]-DataMonth[[#This Row],[ELE, MT, X]]</f>
        <v>2648.9999999999995</v>
      </c>
      <c r="AU415" s="2">
        <f>DataMonth[[#This Row],[实收营业额]]-DataMonth[[#This Row],[In Store]]</f>
        <v>3701.44</v>
      </c>
    </row>
    <row r="416" spans="1:47" ht="16" x14ac:dyDescent="0.2">
      <c r="A416" s="14">
        <v>44363</v>
      </c>
      <c r="B416" s="9" t="s">
        <v>55</v>
      </c>
      <c r="C416" s="9">
        <v>49</v>
      </c>
      <c r="D416" s="9">
        <v>4293</v>
      </c>
      <c r="E416" s="15">
        <v>3206.96</v>
      </c>
      <c r="F416" s="9">
        <v>3206.96</v>
      </c>
      <c r="G416" s="15">
        <v>0</v>
      </c>
      <c r="H416" s="15">
        <v>5</v>
      </c>
      <c r="I416" s="9">
        <v>49</v>
      </c>
      <c r="J416" s="9">
        <v>65.45</v>
      </c>
      <c r="K416" s="9">
        <v>0</v>
      </c>
      <c r="L416" s="9">
        <v>0</v>
      </c>
      <c r="M416" s="9">
        <v>149</v>
      </c>
      <c r="N416" s="9">
        <v>149</v>
      </c>
      <c r="O416" s="16">
        <v>0</v>
      </c>
      <c r="P416" s="9">
        <v>43</v>
      </c>
      <c r="Q416" s="9">
        <v>0</v>
      </c>
      <c r="R416" s="9">
        <v>0</v>
      </c>
      <c r="S416" s="3">
        <v>0</v>
      </c>
      <c r="T416" s="17">
        <v>49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9">
        <v>2162.2399999999998</v>
      </c>
      <c r="AD416" s="20">
        <v>507.36</v>
      </c>
      <c r="AE416" s="15">
        <v>0.5</v>
      </c>
      <c r="AF416" s="21">
        <v>803.72</v>
      </c>
      <c r="AG416" s="9">
        <v>174.08</v>
      </c>
      <c r="AH416" s="15">
        <v>0</v>
      </c>
      <c r="AI416" s="9">
        <v>404.1</v>
      </c>
      <c r="AJ416" s="9">
        <v>0</v>
      </c>
      <c r="AK416" s="15">
        <v>0</v>
      </c>
      <c r="AL416" s="9">
        <v>0</v>
      </c>
      <c r="AM416" s="15">
        <v>0</v>
      </c>
      <c r="AN416" s="15">
        <v>0</v>
      </c>
      <c r="AO416" s="9">
        <v>681.44</v>
      </c>
      <c r="AP416" s="9">
        <v>0</v>
      </c>
      <c r="AQ416" s="15">
        <v>0</v>
      </c>
      <c r="AR416" s="15">
        <v>0</v>
      </c>
      <c r="AS416" s="3">
        <f>DataMonth[[#This Row],[美团外卖 Meituan]]+DataMonth[[#This Row],[饿了么外卖 Eleme]]+DataMonth[[#This Row],[食派士 Sherpas]]+DataMonth[[#This Row],[小程序支付 Mini App]]</f>
        <v>3014.96</v>
      </c>
      <c r="AT416" s="3">
        <f>DataMonth[[#This Row],[实收营业额]]-DataMonth[[#This Row],[ELE, MT, X]]</f>
        <v>192</v>
      </c>
      <c r="AU416" s="2">
        <f>DataMonth[[#This Row],[实收营业额]]-DataMonth[[#This Row],[In Store]]</f>
        <v>3014.96</v>
      </c>
    </row>
    <row r="417" spans="1:47" ht="16" x14ac:dyDescent="0.2">
      <c r="A417" s="14">
        <v>44362</v>
      </c>
      <c r="B417" s="9" t="s">
        <v>47</v>
      </c>
      <c r="C417" s="9">
        <v>25</v>
      </c>
      <c r="D417" s="9">
        <v>1691</v>
      </c>
      <c r="E417" s="15">
        <v>1212.3900000000001</v>
      </c>
      <c r="F417" s="9">
        <v>1212.3900000000001</v>
      </c>
      <c r="G417" s="15">
        <v>0</v>
      </c>
      <c r="H417" s="15">
        <v>4</v>
      </c>
      <c r="I417" s="9">
        <v>25</v>
      </c>
      <c r="J417" s="9">
        <v>48.5</v>
      </c>
      <c r="K417" s="9">
        <v>0</v>
      </c>
      <c r="L417" s="9">
        <v>0</v>
      </c>
      <c r="M417" s="9">
        <v>101</v>
      </c>
      <c r="N417" s="9">
        <v>101</v>
      </c>
      <c r="O417" s="16">
        <v>0</v>
      </c>
      <c r="P417" s="9">
        <v>98</v>
      </c>
      <c r="Q417" s="9">
        <v>0</v>
      </c>
      <c r="R417" s="9">
        <v>0</v>
      </c>
      <c r="S417" s="3">
        <v>0</v>
      </c>
      <c r="T417" s="17">
        <v>0</v>
      </c>
      <c r="U417" s="18">
        <v>0</v>
      </c>
      <c r="V417" s="18">
        <v>0</v>
      </c>
      <c r="W417" s="18">
        <v>0</v>
      </c>
      <c r="X417" s="18">
        <v>0</v>
      </c>
      <c r="Y417" s="18">
        <v>0</v>
      </c>
      <c r="Z417" s="18">
        <v>0</v>
      </c>
      <c r="AA417" s="18">
        <v>0</v>
      </c>
      <c r="AB417" s="18">
        <v>0</v>
      </c>
      <c r="AC417" s="19">
        <v>703.77</v>
      </c>
      <c r="AD417" s="20">
        <v>155.5</v>
      </c>
      <c r="AE417" s="15">
        <v>0.5</v>
      </c>
      <c r="AF417" s="21">
        <v>309.62</v>
      </c>
      <c r="AG417" s="9">
        <v>67.180000000000007</v>
      </c>
      <c r="AH417" s="15">
        <v>0</v>
      </c>
      <c r="AI417" s="9">
        <v>255.43</v>
      </c>
      <c r="AJ417" s="9">
        <v>0</v>
      </c>
      <c r="AK417" s="15">
        <v>0</v>
      </c>
      <c r="AL417" s="9">
        <v>0</v>
      </c>
      <c r="AM417" s="15">
        <v>0</v>
      </c>
      <c r="AN417" s="15">
        <v>0</v>
      </c>
      <c r="AO417" s="9">
        <v>222.68</v>
      </c>
      <c r="AP417" s="9">
        <v>0</v>
      </c>
      <c r="AQ417" s="15">
        <v>0</v>
      </c>
      <c r="AR417" s="15">
        <v>0</v>
      </c>
      <c r="AS417" s="3">
        <f>DataMonth[[#This Row],[美团外卖 Meituan]]+DataMonth[[#This Row],[饿了么外卖 Eleme]]+DataMonth[[#This Row],[食派士 Sherpas]]+DataMonth[[#This Row],[小程序支付 Mini App]]</f>
        <v>1013.39</v>
      </c>
      <c r="AT417" s="3">
        <f>DataMonth[[#This Row],[实收营业额]]-DataMonth[[#This Row],[ELE, MT, X]]</f>
        <v>199.00000000000011</v>
      </c>
      <c r="AU417" s="2">
        <f>DataMonth[[#This Row],[实收营业额]]-DataMonth[[#This Row],[In Store]]</f>
        <v>1013.39</v>
      </c>
    </row>
    <row r="418" spans="1:47" ht="16" x14ac:dyDescent="0.2">
      <c r="A418" s="8">
        <v>44362</v>
      </c>
      <c r="B418" s="3" t="s">
        <v>48</v>
      </c>
      <c r="C418" s="3">
        <v>28</v>
      </c>
      <c r="D418" s="3">
        <v>2272.5</v>
      </c>
      <c r="E418" s="15">
        <v>1624.56</v>
      </c>
      <c r="F418" s="3">
        <v>1624.56</v>
      </c>
      <c r="G418" s="15">
        <v>0</v>
      </c>
      <c r="H418" s="15">
        <v>5</v>
      </c>
      <c r="I418" s="3">
        <v>28</v>
      </c>
      <c r="J418" s="3">
        <v>58.02</v>
      </c>
      <c r="K418" s="3">
        <v>0</v>
      </c>
      <c r="L418" s="3">
        <v>0</v>
      </c>
      <c r="M418" s="3">
        <v>0</v>
      </c>
      <c r="N418" s="3">
        <v>0</v>
      </c>
      <c r="O418" s="16">
        <v>0</v>
      </c>
      <c r="P418" s="3">
        <v>0</v>
      </c>
      <c r="Q418" s="3">
        <v>65</v>
      </c>
      <c r="R418" s="3">
        <v>65</v>
      </c>
      <c r="S418" s="3">
        <v>0</v>
      </c>
      <c r="T418" s="5">
        <v>263</v>
      </c>
      <c r="U418" s="18">
        <v>0</v>
      </c>
      <c r="V418" s="18">
        <v>0</v>
      </c>
      <c r="W418" s="18">
        <v>0</v>
      </c>
      <c r="X418" s="18">
        <v>0</v>
      </c>
      <c r="Y418" s="18">
        <v>0</v>
      </c>
      <c r="Z418" s="18">
        <v>0</v>
      </c>
      <c r="AA418" s="18">
        <v>0</v>
      </c>
      <c r="AB418" s="18">
        <v>0</v>
      </c>
      <c r="AC418" s="6">
        <v>920.69</v>
      </c>
      <c r="AD418" s="20">
        <v>202.11</v>
      </c>
      <c r="AE418" s="15">
        <v>0</v>
      </c>
      <c r="AF418" s="7">
        <v>375.87</v>
      </c>
      <c r="AG418" s="3">
        <v>81.13</v>
      </c>
      <c r="AH418" s="15">
        <v>0</v>
      </c>
      <c r="AI418" s="3">
        <v>283.7</v>
      </c>
      <c r="AJ418" s="3">
        <v>81</v>
      </c>
      <c r="AK418" s="15">
        <v>0</v>
      </c>
      <c r="AL418" s="3">
        <v>0</v>
      </c>
      <c r="AM418" s="15">
        <v>0</v>
      </c>
      <c r="AN418" s="15">
        <v>0</v>
      </c>
      <c r="AO418" s="3">
        <v>283.24</v>
      </c>
      <c r="AP418" s="3">
        <v>3</v>
      </c>
      <c r="AQ418" s="15">
        <v>0</v>
      </c>
      <c r="AR418" s="15">
        <v>0</v>
      </c>
      <c r="AS418" s="3">
        <f>DataMonth[[#This Row],[美团外卖 Meituan]]+DataMonth[[#This Row],[饿了么外卖 Eleme]]+DataMonth[[#This Row],[食派士 Sherpas]]+DataMonth[[#This Row],[小程序支付 Mini App]]</f>
        <v>1559.56</v>
      </c>
      <c r="AT418" s="3">
        <f>DataMonth[[#This Row],[实收营业额]]-DataMonth[[#This Row],[ELE, MT, X]]</f>
        <v>65</v>
      </c>
      <c r="AU418" s="2">
        <f>DataMonth[[#This Row],[实收营业额]]-DataMonth[[#This Row],[In Store]]</f>
        <v>1559.56</v>
      </c>
    </row>
    <row r="419" spans="1:47" ht="16" x14ac:dyDescent="0.2">
      <c r="A419" s="14">
        <v>44362</v>
      </c>
      <c r="B419" s="9" t="s">
        <v>49</v>
      </c>
      <c r="C419" s="9">
        <v>100</v>
      </c>
      <c r="D419" s="9">
        <v>8126</v>
      </c>
      <c r="E419" s="15">
        <v>6346.45</v>
      </c>
      <c r="F419" s="9">
        <v>6346.45</v>
      </c>
      <c r="G419" s="15">
        <v>0</v>
      </c>
      <c r="H419" s="15">
        <v>26</v>
      </c>
      <c r="I419" s="9">
        <v>100</v>
      </c>
      <c r="J419" s="9">
        <v>63.46</v>
      </c>
      <c r="K419" s="9">
        <v>111</v>
      </c>
      <c r="L419" s="9">
        <v>0</v>
      </c>
      <c r="M419" s="9">
        <v>911</v>
      </c>
      <c r="N419" s="9">
        <v>567</v>
      </c>
      <c r="O419" s="16">
        <v>344</v>
      </c>
      <c r="P419" s="9">
        <v>371</v>
      </c>
      <c r="Q419" s="9">
        <v>0</v>
      </c>
      <c r="R419" s="9">
        <v>0</v>
      </c>
      <c r="S419" s="3">
        <v>0</v>
      </c>
      <c r="T419" s="17">
        <v>528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  <c r="AA419" s="18">
        <v>0</v>
      </c>
      <c r="AB419" s="18">
        <v>0</v>
      </c>
      <c r="AC419" s="19">
        <v>3211.67</v>
      </c>
      <c r="AD419" s="20">
        <v>705.43</v>
      </c>
      <c r="AE419" s="15">
        <v>2.5</v>
      </c>
      <c r="AF419" s="21">
        <v>1213.78</v>
      </c>
      <c r="AG419" s="9">
        <v>258.62</v>
      </c>
      <c r="AH419" s="15">
        <v>0</v>
      </c>
      <c r="AI419" s="9">
        <v>768</v>
      </c>
      <c r="AJ419" s="9">
        <v>45</v>
      </c>
      <c r="AK419" s="15">
        <v>0</v>
      </c>
      <c r="AL419" s="9">
        <v>0</v>
      </c>
      <c r="AM419" s="15">
        <v>0</v>
      </c>
      <c r="AN419" s="15">
        <v>0</v>
      </c>
      <c r="AO419" s="9">
        <v>964.05</v>
      </c>
      <c r="AP419" s="9">
        <v>0</v>
      </c>
      <c r="AQ419" s="15">
        <v>0</v>
      </c>
      <c r="AR419" s="15">
        <v>0</v>
      </c>
      <c r="AS419" s="3">
        <f>DataMonth[[#This Row],[美团外卖 Meituan]]+DataMonth[[#This Row],[饿了么外卖 Eleme]]+DataMonth[[#This Row],[食派士 Sherpas]]+DataMonth[[#This Row],[小程序支付 Mini App]]</f>
        <v>5297.45</v>
      </c>
      <c r="AT419" s="3">
        <f>DataMonth[[#This Row],[实收营业额]]-DataMonth[[#This Row],[ELE, MT, X]]</f>
        <v>1049</v>
      </c>
      <c r="AU419" s="2">
        <f>DataMonth[[#This Row],[实收营业额]]-DataMonth[[#This Row],[In Store]]</f>
        <v>5297.45</v>
      </c>
    </row>
    <row r="420" spans="1:47" ht="16" x14ac:dyDescent="0.2">
      <c r="A420" s="8">
        <v>44362</v>
      </c>
      <c r="B420" s="3" t="s">
        <v>50</v>
      </c>
      <c r="C420" s="3">
        <v>106</v>
      </c>
      <c r="D420" s="3">
        <v>7505</v>
      </c>
      <c r="E420" s="15">
        <v>5951.86</v>
      </c>
      <c r="F420" s="3">
        <v>5951.86</v>
      </c>
      <c r="G420" s="15">
        <v>0</v>
      </c>
      <c r="H420" s="15">
        <v>50</v>
      </c>
      <c r="I420" s="3">
        <v>104</v>
      </c>
      <c r="J420" s="3">
        <v>57.23</v>
      </c>
      <c r="K420" s="3">
        <v>0</v>
      </c>
      <c r="L420" s="3">
        <v>0</v>
      </c>
      <c r="M420" s="3">
        <v>1501</v>
      </c>
      <c r="N420" s="3">
        <v>822</v>
      </c>
      <c r="O420" s="16">
        <v>679</v>
      </c>
      <c r="P420" s="3">
        <v>1113</v>
      </c>
      <c r="Q420" s="3">
        <v>0</v>
      </c>
      <c r="R420" s="3">
        <v>0</v>
      </c>
      <c r="S420" s="3">
        <v>0</v>
      </c>
      <c r="T420" s="5">
        <v>220</v>
      </c>
      <c r="U420" s="18">
        <v>0</v>
      </c>
      <c r="V420" s="18">
        <v>0</v>
      </c>
      <c r="W420" s="18">
        <v>0</v>
      </c>
      <c r="X420" s="18">
        <v>0</v>
      </c>
      <c r="Y420" s="18">
        <v>0</v>
      </c>
      <c r="Z420" s="18">
        <v>0</v>
      </c>
      <c r="AA420" s="18">
        <v>0</v>
      </c>
      <c r="AB420" s="18">
        <v>0</v>
      </c>
      <c r="AC420" s="6">
        <v>2625.77</v>
      </c>
      <c r="AD420" s="20">
        <v>616.23</v>
      </c>
      <c r="AE420" s="15">
        <v>1</v>
      </c>
      <c r="AF420" s="7">
        <v>492.09</v>
      </c>
      <c r="AG420" s="3">
        <v>105.91</v>
      </c>
      <c r="AH420" s="15">
        <v>0</v>
      </c>
      <c r="AI420" s="3">
        <v>724</v>
      </c>
      <c r="AJ420" s="3">
        <v>106</v>
      </c>
      <c r="AK420" s="15">
        <v>0</v>
      </c>
      <c r="AL420" s="3">
        <v>70</v>
      </c>
      <c r="AM420" s="15">
        <v>0</v>
      </c>
      <c r="AN420" s="15">
        <v>0</v>
      </c>
      <c r="AO420" s="3">
        <v>722.14</v>
      </c>
      <c r="AP420" s="3">
        <v>0</v>
      </c>
      <c r="AQ420" s="15">
        <v>0</v>
      </c>
      <c r="AR420" s="15">
        <v>0</v>
      </c>
      <c r="AS420" s="3">
        <f>DataMonth[[#This Row],[美团外卖 Meituan]]+DataMonth[[#This Row],[饿了么外卖 Eleme]]+DataMonth[[#This Row],[食派士 Sherpas]]+DataMonth[[#This Row],[小程序支付 Mini App]]</f>
        <v>4016.86</v>
      </c>
      <c r="AT420" s="3">
        <f>DataMonth[[#This Row],[实收营业额]]-DataMonth[[#This Row],[ELE, MT, X]]</f>
        <v>1934.9999999999995</v>
      </c>
      <c r="AU420" s="2">
        <f>DataMonth[[#This Row],[实收营业额]]-DataMonth[[#This Row],[In Store]]</f>
        <v>4016.86</v>
      </c>
    </row>
    <row r="421" spans="1:47" ht="16" x14ac:dyDescent="0.2">
      <c r="A421" s="14">
        <v>44362</v>
      </c>
      <c r="B421" s="9" t="s">
        <v>51</v>
      </c>
      <c r="C421" s="9">
        <v>60</v>
      </c>
      <c r="D421" s="9">
        <v>4918.5</v>
      </c>
      <c r="E421" s="15">
        <v>3910.55</v>
      </c>
      <c r="F421" s="9">
        <v>3910.55</v>
      </c>
      <c r="G421" s="15">
        <v>0</v>
      </c>
      <c r="H421" s="15">
        <v>17</v>
      </c>
      <c r="I421" s="9">
        <v>60</v>
      </c>
      <c r="J421" s="9">
        <v>65.180000000000007</v>
      </c>
      <c r="K421" s="9">
        <v>0</v>
      </c>
      <c r="L421" s="9">
        <v>0</v>
      </c>
      <c r="M421" s="9">
        <v>791</v>
      </c>
      <c r="N421" s="9">
        <v>791</v>
      </c>
      <c r="O421" s="16">
        <v>0</v>
      </c>
      <c r="P421" s="9">
        <v>416</v>
      </c>
      <c r="Q421" s="9">
        <v>0</v>
      </c>
      <c r="R421" s="9">
        <v>0</v>
      </c>
      <c r="S421" s="3">
        <v>0</v>
      </c>
      <c r="T421" s="17">
        <v>165</v>
      </c>
      <c r="U421" s="18">
        <v>0</v>
      </c>
      <c r="V421" s="18">
        <v>0</v>
      </c>
      <c r="W421" s="18">
        <v>0</v>
      </c>
      <c r="X421" s="18">
        <v>0</v>
      </c>
      <c r="Y421" s="18">
        <v>0</v>
      </c>
      <c r="Z421" s="18">
        <v>0</v>
      </c>
      <c r="AA421" s="18">
        <v>0</v>
      </c>
      <c r="AB421" s="18">
        <v>0</v>
      </c>
      <c r="AC421" s="19">
        <v>1879.58</v>
      </c>
      <c r="AD421" s="20">
        <v>412.52</v>
      </c>
      <c r="AE421" s="15">
        <v>0</v>
      </c>
      <c r="AF421" s="21">
        <v>658.97</v>
      </c>
      <c r="AG421" s="9">
        <v>141.03</v>
      </c>
      <c r="AH421" s="15">
        <v>0</v>
      </c>
      <c r="AI421" s="9">
        <v>405.4</v>
      </c>
      <c r="AJ421" s="9">
        <v>49</v>
      </c>
      <c r="AK421" s="15">
        <v>0</v>
      </c>
      <c r="AL421" s="9">
        <v>0</v>
      </c>
      <c r="AM421" s="15">
        <v>0</v>
      </c>
      <c r="AN421" s="15">
        <v>0</v>
      </c>
      <c r="AO421" s="9">
        <v>553.54999999999995</v>
      </c>
      <c r="AP421" s="9">
        <v>0</v>
      </c>
      <c r="AQ421" s="15">
        <v>0</v>
      </c>
      <c r="AR421" s="15">
        <v>0</v>
      </c>
      <c r="AS421" s="3">
        <f>DataMonth[[#This Row],[美团外卖 Meituan]]+DataMonth[[#This Row],[饿了么外卖 Eleme]]+DataMonth[[#This Row],[食派士 Sherpas]]+DataMonth[[#This Row],[小程序支付 Mini App]]</f>
        <v>2703.55</v>
      </c>
      <c r="AT421" s="3">
        <f>DataMonth[[#This Row],[实收营业额]]-DataMonth[[#This Row],[ELE, MT, X]]</f>
        <v>1207</v>
      </c>
      <c r="AU421" s="2">
        <f>DataMonth[[#This Row],[实收营业额]]-DataMonth[[#This Row],[In Store]]</f>
        <v>2703.55</v>
      </c>
    </row>
    <row r="422" spans="1:47" ht="16" x14ac:dyDescent="0.2">
      <c r="A422" s="8">
        <v>44362</v>
      </c>
      <c r="B422" s="3" t="s">
        <v>52</v>
      </c>
      <c r="C422" s="3">
        <v>102</v>
      </c>
      <c r="D422" s="3">
        <v>7784.5</v>
      </c>
      <c r="E422" s="15">
        <v>5925.97</v>
      </c>
      <c r="F422" s="3">
        <v>5925.97</v>
      </c>
      <c r="G422" s="15">
        <v>0</v>
      </c>
      <c r="H422" s="15">
        <v>21</v>
      </c>
      <c r="I422" s="3">
        <v>100</v>
      </c>
      <c r="J422" s="3">
        <v>59.26</v>
      </c>
      <c r="K422" s="3">
        <v>0</v>
      </c>
      <c r="L422" s="3">
        <v>0</v>
      </c>
      <c r="M422" s="3">
        <v>587</v>
      </c>
      <c r="N422" s="3">
        <v>146</v>
      </c>
      <c r="O422" s="16">
        <v>441</v>
      </c>
      <c r="P422" s="3">
        <v>324</v>
      </c>
      <c r="Q422" s="3">
        <v>98</v>
      </c>
      <c r="R422" s="3">
        <v>98</v>
      </c>
      <c r="S422" s="3">
        <v>0</v>
      </c>
      <c r="T422" s="5">
        <v>357</v>
      </c>
      <c r="U422" s="18">
        <v>0</v>
      </c>
      <c r="V422" s="18">
        <v>0</v>
      </c>
      <c r="W422" s="18">
        <v>0</v>
      </c>
      <c r="X422" s="18">
        <v>0</v>
      </c>
      <c r="Y422" s="18">
        <v>0</v>
      </c>
      <c r="Z422" s="18">
        <v>0</v>
      </c>
      <c r="AA422" s="18">
        <v>0</v>
      </c>
      <c r="AB422" s="18">
        <v>0</v>
      </c>
      <c r="AC422" s="6">
        <v>3445.03</v>
      </c>
      <c r="AD422" s="20">
        <v>750.87</v>
      </c>
      <c r="AE422" s="15">
        <v>2</v>
      </c>
      <c r="AF422" s="7">
        <v>1114.94</v>
      </c>
      <c r="AG422" s="3">
        <v>239.56</v>
      </c>
      <c r="AH422" s="15">
        <v>0</v>
      </c>
      <c r="AI422" s="3">
        <v>866.1</v>
      </c>
      <c r="AJ422" s="3">
        <v>0</v>
      </c>
      <c r="AK422" s="15">
        <v>0</v>
      </c>
      <c r="AL422" s="3">
        <v>0</v>
      </c>
      <c r="AM422" s="15">
        <v>0</v>
      </c>
      <c r="AN422" s="15">
        <v>0</v>
      </c>
      <c r="AO422" s="3">
        <v>990.43</v>
      </c>
      <c r="AP422" s="3">
        <v>0</v>
      </c>
      <c r="AQ422" s="15">
        <v>0</v>
      </c>
      <c r="AR422" s="15">
        <v>0</v>
      </c>
      <c r="AS422" s="3">
        <f>DataMonth[[#This Row],[美团外卖 Meituan]]+DataMonth[[#This Row],[饿了么外卖 Eleme]]+DataMonth[[#This Row],[食派士 Sherpas]]+DataMonth[[#This Row],[小程序支付 Mini App]]</f>
        <v>5357.97</v>
      </c>
      <c r="AT422" s="3">
        <f>DataMonth[[#This Row],[实收营业额]]-DataMonth[[#This Row],[ELE, MT, X]]</f>
        <v>568</v>
      </c>
      <c r="AU422" s="2">
        <f>DataMonth[[#This Row],[实收营业额]]-DataMonth[[#This Row],[In Store]]</f>
        <v>5357.97</v>
      </c>
    </row>
    <row r="423" spans="1:47" ht="16" x14ac:dyDescent="0.2">
      <c r="A423" s="14">
        <v>44362</v>
      </c>
      <c r="B423" s="9" t="s">
        <v>53</v>
      </c>
      <c r="C423" s="9">
        <v>97</v>
      </c>
      <c r="D423" s="9">
        <v>6770.5</v>
      </c>
      <c r="E423" s="15">
        <v>5209</v>
      </c>
      <c r="F423" s="9">
        <v>5209</v>
      </c>
      <c r="G423" s="15">
        <v>0</v>
      </c>
      <c r="H423" s="15">
        <v>32</v>
      </c>
      <c r="I423" s="9">
        <v>97</v>
      </c>
      <c r="J423" s="9">
        <v>53.7</v>
      </c>
      <c r="K423" s="9">
        <v>0</v>
      </c>
      <c r="L423" s="9">
        <v>0</v>
      </c>
      <c r="M423" s="9">
        <v>936</v>
      </c>
      <c r="N423" s="9">
        <v>754</v>
      </c>
      <c r="O423" s="16">
        <v>182</v>
      </c>
      <c r="P423" s="9">
        <v>657</v>
      </c>
      <c r="Q423" s="9">
        <v>62</v>
      </c>
      <c r="R423" s="9">
        <v>62</v>
      </c>
      <c r="S423" s="3">
        <v>0</v>
      </c>
      <c r="T423" s="17">
        <v>80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  <c r="AA423" s="18">
        <v>0</v>
      </c>
      <c r="AB423" s="18">
        <v>0</v>
      </c>
      <c r="AC423" s="19">
        <v>1917.93</v>
      </c>
      <c r="AD423" s="20">
        <v>421.17</v>
      </c>
      <c r="AE423" s="15">
        <v>1</v>
      </c>
      <c r="AF423" s="21">
        <v>1556.07</v>
      </c>
      <c r="AG423" s="9">
        <v>333.03</v>
      </c>
      <c r="AH423" s="15">
        <v>0</v>
      </c>
      <c r="AI423" s="9">
        <v>806.3</v>
      </c>
      <c r="AJ423" s="9">
        <v>0</v>
      </c>
      <c r="AK423" s="15">
        <v>0</v>
      </c>
      <c r="AL423" s="9">
        <v>0</v>
      </c>
      <c r="AM423" s="15">
        <v>0</v>
      </c>
      <c r="AN423" s="15">
        <v>0</v>
      </c>
      <c r="AO423" s="9">
        <v>754.2</v>
      </c>
      <c r="AP423" s="9">
        <v>4</v>
      </c>
      <c r="AQ423" s="15">
        <v>0</v>
      </c>
      <c r="AR423" s="15">
        <v>0</v>
      </c>
      <c r="AS423" s="3">
        <f>DataMonth[[#This Row],[美团外卖 Meituan]]+DataMonth[[#This Row],[饿了么外卖 Eleme]]+DataMonth[[#This Row],[食派士 Sherpas]]+DataMonth[[#This Row],[小程序支付 Mini App]]</f>
        <v>3736</v>
      </c>
      <c r="AT423" s="3">
        <f>DataMonth[[#This Row],[实收营业额]]-DataMonth[[#This Row],[ELE, MT, X]]</f>
        <v>1473</v>
      </c>
      <c r="AU423" s="2">
        <f>DataMonth[[#This Row],[实收营业额]]-DataMonth[[#This Row],[In Store]]</f>
        <v>3736</v>
      </c>
    </row>
    <row r="424" spans="1:47" ht="16" x14ac:dyDescent="0.2">
      <c r="A424" s="8">
        <v>44362</v>
      </c>
      <c r="B424" s="3" t="s">
        <v>54</v>
      </c>
      <c r="C424" s="3">
        <v>121</v>
      </c>
      <c r="D424" s="3">
        <v>8466</v>
      </c>
      <c r="E424" s="15">
        <v>6782.67</v>
      </c>
      <c r="F424" s="3">
        <v>6782.67</v>
      </c>
      <c r="G424" s="15">
        <v>0</v>
      </c>
      <c r="H424" s="15">
        <v>48</v>
      </c>
      <c r="I424" s="3">
        <v>119</v>
      </c>
      <c r="J424" s="3">
        <v>57</v>
      </c>
      <c r="K424" s="3">
        <v>0</v>
      </c>
      <c r="L424" s="3">
        <v>0</v>
      </c>
      <c r="M424" s="3">
        <v>1293</v>
      </c>
      <c r="N424" s="3">
        <v>652</v>
      </c>
      <c r="O424" s="16">
        <v>641</v>
      </c>
      <c r="P424" s="3">
        <v>965</v>
      </c>
      <c r="Q424" s="3">
        <v>0</v>
      </c>
      <c r="R424" s="3">
        <v>0</v>
      </c>
      <c r="S424" s="3">
        <v>0</v>
      </c>
      <c r="T424" s="5">
        <v>711</v>
      </c>
      <c r="U424" s="18">
        <v>0</v>
      </c>
      <c r="V424" s="18">
        <v>0</v>
      </c>
      <c r="W424" s="18">
        <v>0</v>
      </c>
      <c r="X424" s="18">
        <v>0</v>
      </c>
      <c r="Y424" s="18">
        <v>0</v>
      </c>
      <c r="Z424" s="18">
        <v>0</v>
      </c>
      <c r="AA424" s="18">
        <v>0</v>
      </c>
      <c r="AB424" s="18">
        <v>0</v>
      </c>
      <c r="AC424" s="6">
        <v>2652.84</v>
      </c>
      <c r="AD424" s="20">
        <v>625.66</v>
      </c>
      <c r="AE424" s="15">
        <v>3.5</v>
      </c>
      <c r="AF424" s="7">
        <v>1160.83</v>
      </c>
      <c r="AG424" s="3">
        <v>250.67</v>
      </c>
      <c r="AH424" s="15">
        <v>0</v>
      </c>
      <c r="AI424" s="3">
        <v>803.5</v>
      </c>
      <c r="AJ424" s="3">
        <v>0</v>
      </c>
      <c r="AK424" s="15">
        <v>0</v>
      </c>
      <c r="AL424" s="3">
        <v>0</v>
      </c>
      <c r="AM424" s="15">
        <v>0</v>
      </c>
      <c r="AN424" s="15">
        <v>0</v>
      </c>
      <c r="AO424" s="3">
        <v>876.33</v>
      </c>
      <c r="AP424" s="3">
        <v>3</v>
      </c>
      <c r="AQ424" s="15">
        <v>0</v>
      </c>
      <c r="AR424" s="15">
        <v>0</v>
      </c>
      <c r="AS424" s="3">
        <f>DataMonth[[#This Row],[美团外卖 Meituan]]+DataMonth[[#This Row],[饿了么外卖 Eleme]]+DataMonth[[#This Row],[食派士 Sherpas]]+DataMonth[[#This Row],[小程序支付 Mini App]]</f>
        <v>5165.67</v>
      </c>
      <c r="AT424" s="3">
        <f>DataMonth[[#This Row],[实收营业额]]-DataMonth[[#This Row],[ELE, MT, X]]</f>
        <v>1617</v>
      </c>
      <c r="AU424" s="2">
        <f>DataMonth[[#This Row],[实收营业额]]-DataMonth[[#This Row],[In Store]]</f>
        <v>5165.67</v>
      </c>
    </row>
    <row r="425" spans="1:47" ht="16" x14ac:dyDescent="0.2">
      <c r="A425" s="14">
        <v>44362</v>
      </c>
      <c r="B425" s="9" t="s">
        <v>55</v>
      </c>
      <c r="C425" s="9">
        <v>66</v>
      </c>
      <c r="D425" s="9">
        <v>4862</v>
      </c>
      <c r="E425" s="15">
        <v>3624.4</v>
      </c>
      <c r="F425" s="9">
        <v>3624.4</v>
      </c>
      <c r="G425" s="15">
        <v>0</v>
      </c>
      <c r="H425" s="15">
        <v>5</v>
      </c>
      <c r="I425" s="9">
        <v>66</v>
      </c>
      <c r="J425" s="9">
        <v>54.92</v>
      </c>
      <c r="K425" s="9">
        <v>0</v>
      </c>
      <c r="L425" s="9">
        <v>0</v>
      </c>
      <c r="M425" s="9">
        <v>108</v>
      </c>
      <c r="N425" s="9">
        <v>108</v>
      </c>
      <c r="O425" s="16">
        <v>0</v>
      </c>
      <c r="P425" s="9">
        <v>49</v>
      </c>
      <c r="Q425" s="9">
        <v>0</v>
      </c>
      <c r="R425" s="9">
        <v>0</v>
      </c>
      <c r="S425" s="3">
        <v>0</v>
      </c>
      <c r="T425" s="17">
        <v>216</v>
      </c>
      <c r="U425" s="18">
        <v>0</v>
      </c>
      <c r="V425" s="18">
        <v>0</v>
      </c>
      <c r="W425" s="18">
        <v>0</v>
      </c>
      <c r="X425" s="18">
        <v>0</v>
      </c>
      <c r="Y425" s="18">
        <v>0</v>
      </c>
      <c r="Z425" s="18">
        <v>0</v>
      </c>
      <c r="AA425" s="18">
        <v>0</v>
      </c>
      <c r="AB425" s="18">
        <v>0</v>
      </c>
      <c r="AC425" s="19">
        <v>2058.5300000000002</v>
      </c>
      <c r="AD425" s="20">
        <v>483.17</v>
      </c>
      <c r="AE425" s="15">
        <v>1</v>
      </c>
      <c r="AF425" s="21">
        <v>1192.8699999999999</v>
      </c>
      <c r="AG425" s="9">
        <v>256.13</v>
      </c>
      <c r="AH425" s="15">
        <v>0</v>
      </c>
      <c r="AI425" s="9">
        <v>497.3</v>
      </c>
      <c r="AJ425" s="9">
        <v>0</v>
      </c>
      <c r="AK425" s="15">
        <v>0</v>
      </c>
      <c r="AL425" s="9">
        <v>0</v>
      </c>
      <c r="AM425" s="15">
        <v>0</v>
      </c>
      <c r="AN425" s="15">
        <v>0</v>
      </c>
      <c r="AO425" s="9">
        <v>739.3</v>
      </c>
      <c r="AP425" s="9">
        <v>0</v>
      </c>
      <c r="AQ425" s="15">
        <v>0</v>
      </c>
      <c r="AR425" s="15">
        <v>0</v>
      </c>
      <c r="AS425" s="3">
        <f>DataMonth[[#This Row],[美团外卖 Meituan]]+DataMonth[[#This Row],[饿了么外卖 Eleme]]+DataMonth[[#This Row],[食派士 Sherpas]]+DataMonth[[#This Row],[小程序支付 Mini App]]</f>
        <v>3467.4</v>
      </c>
      <c r="AT425" s="3">
        <f>DataMonth[[#This Row],[实收营业额]]-DataMonth[[#This Row],[ELE, MT, X]]</f>
        <v>157</v>
      </c>
      <c r="AU425" s="2">
        <f>DataMonth[[#This Row],[实收营业额]]-DataMonth[[#This Row],[In Store]]</f>
        <v>3467.4</v>
      </c>
    </row>
    <row r="426" spans="1:47" ht="16" x14ac:dyDescent="0.2">
      <c r="A426" s="14">
        <v>44361</v>
      </c>
      <c r="B426" s="9" t="s">
        <v>47</v>
      </c>
      <c r="C426" s="9">
        <v>25</v>
      </c>
      <c r="D426" s="9">
        <v>1762.5</v>
      </c>
      <c r="E426" s="15">
        <v>1289.2</v>
      </c>
      <c r="F426" s="9">
        <v>1289.2</v>
      </c>
      <c r="G426" s="15">
        <v>0</v>
      </c>
      <c r="H426" s="15">
        <v>5</v>
      </c>
      <c r="I426" s="9">
        <v>25</v>
      </c>
      <c r="J426" s="9">
        <v>51.57</v>
      </c>
      <c r="K426" s="9">
        <v>0</v>
      </c>
      <c r="L426" s="9">
        <v>0</v>
      </c>
      <c r="M426" s="9">
        <v>76</v>
      </c>
      <c r="N426" s="9">
        <v>76</v>
      </c>
      <c r="O426" s="16">
        <v>0</v>
      </c>
      <c r="P426" s="9">
        <v>45</v>
      </c>
      <c r="Q426" s="9">
        <v>0</v>
      </c>
      <c r="R426" s="9">
        <v>0</v>
      </c>
      <c r="S426" s="3">
        <v>0</v>
      </c>
      <c r="T426" s="17">
        <v>119</v>
      </c>
      <c r="U426" s="18">
        <v>0</v>
      </c>
      <c r="V426" s="18">
        <v>0</v>
      </c>
      <c r="W426" s="18">
        <v>0</v>
      </c>
      <c r="X426" s="18">
        <v>0</v>
      </c>
      <c r="Y426" s="18">
        <v>0</v>
      </c>
      <c r="Z426" s="18">
        <v>0</v>
      </c>
      <c r="AA426" s="18">
        <v>0</v>
      </c>
      <c r="AB426" s="18">
        <v>0</v>
      </c>
      <c r="AC426" s="19">
        <v>796.91</v>
      </c>
      <c r="AD426" s="20">
        <v>176.45</v>
      </c>
      <c r="AE426" s="15">
        <v>0</v>
      </c>
      <c r="AF426" s="21">
        <v>252.29</v>
      </c>
      <c r="AG426" s="9">
        <v>53.71</v>
      </c>
      <c r="AH426" s="15">
        <v>0</v>
      </c>
      <c r="AI426" s="9">
        <v>243.14</v>
      </c>
      <c r="AJ426" s="9">
        <v>0</v>
      </c>
      <c r="AK426" s="15">
        <v>0</v>
      </c>
      <c r="AL426" s="9">
        <v>0</v>
      </c>
      <c r="AM426" s="15">
        <v>0</v>
      </c>
      <c r="AN426" s="15">
        <v>0</v>
      </c>
      <c r="AO426" s="9">
        <v>230.16</v>
      </c>
      <c r="AP426" s="9">
        <v>0</v>
      </c>
      <c r="AQ426" s="15">
        <v>0</v>
      </c>
      <c r="AR426" s="15">
        <v>0</v>
      </c>
      <c r="AS426" s="3">
        <f>DataMonth[[#This Row],[美团外卖 Meituan]]+DataMonth[[#This Row],[饿了么外卖 Eleme]]+DataMonth[[#This Row],[食派士 Sherpas]]+DataMonth[[#This Row],[小程序支付 Mini App]]</f>
        <v>1168.2</v>
      </c>
      <c r="AT426" s="3">
        <f>DataMonth[[#This Row],[实收营业额]]-DataMonth[[#This Row],[ELE, MT, X]]</f>
        <v>121</v>
      </c>
      <c r="AU426" s="2">
        <f>DataMonth[[#This Row],[实收营业额]]-DataMonth[[#This Row],[In Store]]</f>
        <v>1168.2</v>
      </c>
    </row>
    <row r="427" spans="1:47" ht="16" x14ac:dyDescent="0.2">
      <c r="A427" s="8">
        <v>44361</v>
      </c>
      <c r="B427" s="3" t="s">
        <v>48</v>
      </c>
      <c r="C427" s="3">
        <v>26</v>
      </c>
      <c r="D427" s="3">
        <v>2256</v>
      </c>
      <c r="E427" s="15">
        <v>1624.7</v>
      </c>
      <c r="F427" s="3">
        <v>1624.7</v>
      </c>
      <c r="G427" s="15">
        <v>0</v>
      </c>
      <c r="H427" s="15">
        <v>0</v>
      </c>
      <c r="I427" s="3">
        <v>26</v>
      </c>
      <c r="J427" s="3">
        <v>62.49</v>
      </c>
      <c r="K427" s="3">
        <v>0</v>
      </c>
      <c r="L427" s="3">
        <v>0</v>
      </c>
      <c r="M427" s="3">
        <v>0</v>
      </c>
      <c r="N427" s="3">
        <v>0</v>
      </c>
      <c r="O427" s="16">
        <v>0</v>
      </c>
      <c r="P427" s="3">
        <v>0</v>
      </c>
      <c r="Q427" s="3">
        <v>0</v>
      </c>
      <c r="R427" s="3">
        <v>0</v>
      </c>
      <c r="S427" s="3">
        <v>0</v>
      </c>
      <c r="T427" s="5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0</v>
      </c>
      <c r="AB427" s="18">
        <v>0</v>
      </c>
      <c r="AC427" s="6">
        <v>1204.9000000000001</v>
      </c>
      <c r="AD427" s="20">
        <v>264.5</v>
      </c>
      <c r="AE427" s="15">
        <v>0</v>
      </c>
      <c r="AF427" s="7">
        <v>419.8</v>
      </c>
      <c r="AG427" s="3">
        <v>89.7</v>
      </c>
      <c r="AH427" s="15">
        <v>0</v>
      </c>
      <c r="AI427" s="3">
        <v>277.10000000000002</v>
      </c>
      <c r="AJ427" s="3">
        <v>0</v>
      </c>
      <c r="AK427" s="15">
        <v>0</v>
      </c>
      <c r="AL427" s="3">
        <v>0</v>
      </c>
      <c r="AM427" s="15">
        <v>0</v>
      </c>
      <c r="AN427" s="15">
        <v>0</v>
      </c>
      <c r="AO427" s="3">
        <v>354.2</v>
      </c>
      <c r="AP427" s="3">
        <v>0</v>
      </c>
      <c r="AQ427" s="15">
        <v>0</v>
      </c>
      <c r="AR427" s="15">
        <v>0</v>
      </c>
      <c r="AS427" s="3">
        <f>DataMonth[[#This Row],[美团外卖 Meituan]]+DataMonth[[#This Row],[饿了么外卖 Eleme]]+DataMonth[[#This Row],[食派士 Sherpas]]+DataMonth[[#This Row],[小程序支付 Mini App]]</f>
        <v>1624.7</v>
      </c>
      <c r="AT427" s="3">
        <f>DataMonth[[#This Row],[实收营业额]]-DataMonth[[#This Row],[ELE, MT, X]]</f>
        <v>0</v>
      </c>
      <c r="AU427" s="2">
        <f>DataMonth[[#This Row],[实收营业额]]-DataMonth[[#This Row],[In Store]]</f>
        <v>1624.7</v>
      </c>
    </row>
    <row r="428" spans="1:47" ht="16" x14ac:dyDescent="0.2">
      <c r="A428" s="14">
        <v>44361</v>
      </c>
      <c r="B428" s="9" t="s">
        <v>49</v>
      </c>
      <c r="C428" s="9">
        <v>111</v>
      </c>
      <c r="D428" s="9">
        <v>9228.16</v>
      </c>
      <c r="E428" s="15">
        <v>7131.36</v>
      </c>
      <c r="F428" s="9">
        <v>7131.36</v>
      </c>
      <c r="G428" s="15">
        <v>0</v>
      </c>
      <c r="H428" s="15">
        <v>55</v>
      </c>
      <c r="I428" s="9">
        <v>108</v>
      </c>
      <c r="J428" s="9">
        <v>66.03</v>
      </c>
      <c r="K428" s="9">
        <v>0</v>
      </c>
      <c r="L428" s="9">
        <v>0</v>
      </c>
      <c r="M428" s="9">
        <v>2011</v>
      </c>
      <c r="N428" s="9">
        <v>1679</v>
      </c>
      <c r="O428" s="16">
        <v>332</v>
      </c>
      <c r="P428" s="9">
        <v>1053</v>
      </c>
      <c r="Q428" s="9">
        <v>0</v>
      </c>
      <c r="R428" s="9">
        <v>0</v>
      </c>
      <c r="S428" s="3">
        <v>0</v>
      </c>
      <c r="T428" s="17">
        <v>1018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</v>
      </c>
      <c r="AC428" s="19">
        <v>2173.42</v>
      </c>
      <c r="AD428" s="20">
        <v>481.14</v>
      </c>
      <c r="AE428" s="15">
        <v>0</v>
      </c>
      <c r="AF428" s="21">
        <v>875.94</v>
      </c>
      <c r="AG428" s="9">
        <v>190.06</v>
      </c>
      <c r="AH428" s="15">
        <v>0</v>
      </c>
      <c r="AI428" s="9">
        <v>717.6</v>
      </c>
      <c r="AJ428" s="9">
        <v>708</v>
      </c>
      <c r="AK428" s="15">
        <v>0</v>
      </c>
      <c r="AL428" s="9">
        <v>0</v>
      </c>
      <c r="AM428" s="15">
        <v>0</v>
      </c>
      <c r="AN428" s="15">
        <v>0</v>
      </c>
      <c r="AO428" s="9">
        <v>671.2</v>
      </c>
      <c r="AP428" s="9">
        <v>0</v>
      </c>
      <c r="AQ428" s="15">
        <v>0</v>
      </c>
      <c r="AR428" s="15">
        <v>0</v>
      </c>
      <c r="AS428" s="3">
        <f>DataMonth[[#This Row],[美团外卖 Meituan]]+DataMonth[[#This Row],[饿了么外卖 Eleme]]+DataMonth[[#This Row],[食派士 Sherpas]]+DataMonth[[#This Row],[小程序支付 Mini App]]</f>
        <v>4399.3600000000006</v>
      </c>
      <c r="AT428" s="3">
        <f>DataMonth[[#This Row],[实收营业额]]-DataMonth[[#This Row],[ELE, MT, X]]</f>
        <v>2731.9999999999991</v>
      </c>
      <c r="AU428" s="2">
        <f>DataMonth[[#This Row],[实收营业额]]-DataMonth[[#This Row],[In Store]]</f>
        <v>4399.3600000000006</v>
      </c>
    </row>
    <row r="429" spans="1:47" ht="16" x14ac:dyDescent="0.2">
      <c r="A429" s="8">
        <v>44361</v>
      </c>
      <c r="B429" s="3" t="s">
        <v>50</v>
      </c>
      <c r="C429" s="3">
        <v>49</v>
      </c>
      <c r="D429" s="3">
        <v>4174</v>
      </c>
      <c r="E429" s="15">
        <v>3150.01</v>
      </c>
      <c r="F429" s="3">
        <v>3150.01</v>
      </c>
      <c r="G429" s="15">
        <v>0</v>
      </c>
      <c r="H429" s="15">
        <v>14</v>
      </c>
      <c r="I429" s="3">
        <v>49</v>
      </c>
      <c r="J429" s="3">
        <v>64.290000000000006</v>
      </c>
      <c r="K429" s="3">
        <v>130</v>
      </c>
      <c r="L429" s="3">
        <v>0</v>
      </c>
      <c r="M429" s="3">
        <v>137</v>
      </c>
      <c r="N429" s="3">
        <v>65</v>
      </c>
      <c r="O429" s="16">
        <v>72</v>
      </c>
      <c r="P429" s="3">
        <v>489</v>
      </c>
      <c r="Q429" s="3">
        <v>0</v>
      </c>
      <c r="R429" s="3">
        <v>0</v>
      </c>
      <c r="S429" s="3">
        <v>0</v>
      </c>
      <c r="T429" s="5">
        <v>299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0</v>
      </c>
      <c r="AC429" s="6">
        <v>1374.67</v>
      </c>
      <c r="AD429" s="20">
        <v>323.73</v>
      </c>
      <c r="AE429" s="15">
        <v>0.5</v>
      </c>
      <c r="AF429" s="7">
        <v>720.34</v>
      </c>
      <c r="AG429" s="3">
        <v>153.16</v>
      </c>
      <c r="AH429" s="15">
        <v>0</v>
      </c>
      <c r="AI429" s="3">
        <v>497.6</v>
      </c>
      <c r="AJ429" s="3">
        <v>49</v>
      </c>
      <c r="AK429" s="15">
        <v>0</v>
      </c>
      <c r="AL429" s="3">
        <v>0</v>
      </c>
      <c r="AM429" s="15">
        <v>0</v>
      </c>
      <c r="AN429" s="15">
        <v>0</v>
      </c>
      <c r="AO429" s="3">
        <v>476.89</v>
      </c>
      <c r="AP429" s="3">
        <v>0</v>
      </c>
      <c r="AQ429" s="15">
        <v>0</v>
      </c>
      <c r="AR429" s="15">
        <v>0</v>
      </c>
      <c r="AS429" s="3">
        <f>DataMonth[[#This Row],[美团外卖 Meituan]]+DataMonth[[#This Row],[饿了么外卖 Eleme]]+DataMonth[[#This Row],[食派士 Sherpas]]+DataMonth[[#This Row],[小程序支付 Mini App]]</f>
        <v>2466.0100000000002</v>
      </c>
      <c r="AT429" s="3">
        <f>DataMonth[[#This Row],[实收营业额]]-DataMonth[[#This Row],[ELE, MT, X]]</f>
        <v>684</v>
      </c>
      <c r="AU429" s="2">
        <f>DataMonth[[#This Row],[实收营业额]]-DataMonth[[#This Row],[In Store]]</f>
        <v>2466.0100000000002</v>
      </c>
    </row>
    <row r="430" spans="1:47" ht="16" x14ac:dyDescent="0.2">
      <c r="A430" s="14">
        <v>44361</v>
      </c>
      <c r="B430" s="9" t="s">
        <v>51</v>
      </c>
      <c r="C430" s="9">
        <v>65</v>
      </c>
      <c r="D430" s="9">
        <v>6177</v>
      </c>
      <c r="E430" s="15">
        <v>4980.4399999999996</v>
      </c>
      <c r="F430" s="9">
        <v>4980.4399999999996</v>
      </c>
      <c r="G430" s="15">
        <v>0</v>
      </c>
      <c r="H430" s="15">
        <v>23</v>
      </c>
      <c r="I430" s="9">
        <v>63</v>
      </c>
      <c r="J430" s="9">
        <v>79.05</v>
      </c>
      <c r="K430" s="9">
        <v>100</v>
      </c>
      <c r="L430" s="9">
        <v>0</v>
      </c>
      <c r="M430" s="9">
        <v>296</v>
      </c>
      <c r="N430" s="9">
        <v>197</v>
      </c>
      <c r="O430" s="16">
        <v>99</v>
      </c>
      <c r="P430" s="9">
        <v>428</v>
      </c>
      <c r="Q430" s="9">
        <v>0</v>
      </c>
      <c r="R430" s="9">
        <v>0</v>
      </c>
      <c r="S430" s="3">
        <v>0</v>
      </c>
      <c r="T430" s="17">
        <v>923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  <c r="AA430" s="18">
        <v>0</v>
      </c>
      <c r="AB430" s="18">
        <v>0</v>
      </c>
      <c r="AC430" s="19">
        <v>2050.1999999999998</v>
      </c>
      <c r="AD430" s="20">
        <v>450</v>
      </c>
      <c r="AE430" s="15">
        <v>0</v>
      </c>
      <c r="AF430" s="21">
        <v>1183.24</v>
      </c>
      <c r="AG430" s="9">
        <v>249.76</v>
      </c>
      <c r="AH430" s="15">
        <v>0</v>
      </c>
      <c r="AI430" s="9">
        <v>496.8</v>
      </c>
      <c r="AJ430" s="9">
        <v>0</v>
      </c>
      <c r="AK430" s="15">
        <v>0</v>
      </c>
      <c r="AL430" s="9">
        <v>0</v>
      </c>
      <c r="AM430" s="15">
        <v>0</v>
      </c>
      <c r="AN430" s="15">
        <v>0</v>
      </c>
      <c r="AO430" s="9">
        <v>699.76</v>
      </c>
      <c r="AP430" s="9">
        <v>4</v>
      </c>
      <c r="AQ430" s="15">
        <v>0</v>
      </c>
      <c r="AR430" s="15">
        <v>0</v>
      </c>
      <c r="AS430" s="3">
        <f>DataMonth[[#This Row],[美团外卖 Meituan]]+DataMonth[[#This Row],[饿了么外卖 Eleme]]+DataMonth[[#This Row],[食派士 Sherpas]]+DataMonth[[#This Row],[小程序支付 Mini App]]</f>
        <v>4255.4399999999996</v>
      </c>
      <c r="AT430" s="3">
        <f>DataMonth[[#This Row],[实收营业额]]-DataMonth[[#This Row],[ELE, MT, X]]</f>
        <v>725</v>
      </c>
      <c r="AU430" s="2">
        <f>DataMonth[[#This Row],[实收营业额]]-DataMonth[[#This Row],[In Store]]</f>
        <v>4255.4399999999996</v>
      </c>
    </row>
    <row r="431" spans="1:47" ht="16" x14ac:dyDescent="0.2">
      <c r="A431" s="8">
        <v>44361</v>
      </c>
      <c r="B431" s="3" t="s">
        <v>52</v>
      </c>
      <c r="C431" s="3">
        <v>72</v>
      </c>
      <c r="D431" s="3">
        <v>7189.5</v>
      </c>
      <c r="E431" s="15">
        <v>5444.53</v>
      </c>
      <c r="F431" s="3">
        <v>5444.53</v>
      </c>
      <c r="G431" s="15">
        <v>0</v>
      </c>
      <c r="H431" s="15">
        <v>9</v>
      </c>
      <c r="I431" s="3">
        <v>72</v>
      </c>
      <c r="J431" s="3">
        <v>75.62</v>
      </c>
      <c r="K431" s="3">
        <v>0</v>
      </c>
      <c r="L431" s="3">
        <v>0</v>
      </c>
      <c r="M431" s="3">
        <v>262</v>
      </c>
      <c r="N431" s="3">
        <v>262</v>
      </c>
      <c r="O431" s="16">
        <v>0</v>
      </c>
      <c r="P431" s="3">
        <v>147</v>
      </c>
      <c r="Q431" s="3">
        <v>0</v>
      </c>
      <c r="R431" s="3">
        <v>0</v>
      </c>
      <c r="S431" s="3">
        <v>0</v>
      </c>
      <c r="T431" s="5">
        <v>325</v>
      </c>
      <c r="U431" s="18">
        <v>0</v>
      </c>
      <c r="V431" s="18">
        <v>0</v>
      </c>
      <c r="W431" s="18">
        <v>0</v>
      </c>
      <c r="X431" s="18">
        <v>0</v>
      </c>
      <c r="Y431" s="18">
        <v>0</v>
      </c>
      <c r="Z431" s="18">
        <v>0</v>
      </c>
      <c r="AA431" s="18">
        <v>0</v>
      </c>
      <c r="AB431" s="18">
        <v>0</v>
      </c>
      <c r="AC431" s="6">
        <v>2881.87</v>
      </c>
      <c r="AD431" s="20">
        <v>632.73</v>
      </c>
      <c r="AE431" s="15">
        <v>1</v>
      </c>
      <c r="AF431" s="7">
        <v>1828.66</v>
      </c>
      <c r="AG431" s="3">
        <v>387.34</v>
      </c>
      <c r="AH431" s="15">
        <v>0</v>
      </c>
      <c r="AI431" s="3">
        <v>723.9</v>
      </c>
      <c r="AJ431" s="3">
        <v>0</v>
      </c>
      <c r="AK431" s="15">
        <v>0</v>
      </c>
      <c r="AL431" s="3">
        <v>0</v>
      </c>
      <c r="AM431" s="15">
        <v>0</v>
      </c>
      <c r="AN431" s="15">
        <v>0</v>
      </c>
      <c r="AO431" s="3">
        <v>1020.07</v>
      </c>
      <c r="AP431" s="3">
        <v>0</v>
      </c>
      <c r="AQ431" s="15">
        <v>0</v>
      </c>
      <c r="AR431" s="15">
        <v>0</v>
      </c>
      <c r="AS431" s="3">
        <f>DataMonth[[#This Row],[美团外卖 Meituan]]+DataMonth[[#This Row],[饿了么外卖 Eleme]]+DataMonth[[#This Row],[食派士 Sherpas]]+DataMonth[[#This Row],[小程序支付 Mini App]]</f>
        <v>5035.53</v>
      </c>
      <c r="AT431" s="3">
        <f>DataMonth[[#This Row],[实收营业额]]-DataMonth[[#This Row],[ELE, MT, X]]</f>
        <v>409</v>
      </c>
      <c r="AU431" s="2">
        <f>DataMonth[[#This Row],[实收营业额]]-DataMonth[[#This Row],[In Store]]</f>
        <v>5035.53</v>
      </c>
    </row>
    <row r="432" spans="1:47" ht="16" x14ac:dyDescent="0.2">
      <c r="A432" s="14">
        <v>44361</v>
      </c>
      <c r="B432" s="9" t="s">
        <v>53</v>
      </c>
      <c r="C432" s="9">
        <v>88</v>
      </c>
      <c r="D432" s="9">
        <v>7507.5</v>
      </c>
      <c r="E432" s="15">
        <v>5866.29</v>
      </c>
      <c r="F432" s="9">
        <v>5866.29</v>
      </c>
      <c r="G432" s="15">
        <v>0</v>
      </c>
      <c r="H432" s="15">
        <v>29</v>
      </c>
      <c r="I432" s="9">
        <v>88</v>
      </c>
      <c r="J432" s="9">
        <v>66.66</v>
      </c>
      <c r="K432" s="9">
        <v>0</v>
      </c>
      <c r="L432" s="9">
        <v>0</v>
      </c>
      <c r="M432" s="9">
        <v>700</v>
      </c>
      <c r="N432" s="9">
        <v>700</v>
      </c>
      <c r="O432" s="16">
        <v>0</v>
      </c>
      <c r="P432" s="9">
        <v>559</v>
      </c>
      <c r="Q432" s="9">
        <v>0</v>
      </c>
      <c r="R432" s="9">
        <v>0</v>
      </c>
      <c r="S432" s="3">
        <v>0</v>
      </c>
      <c r="T432" s="17">
        <v>685</v>
      </c>
      <c r="U432" s="18">
        <v>0</v>
      </c>
      <c r="V432" s="18">
        <v>0</v>
      </c>
      <c r="W432" s="18">
        <v>0</v>
      </c>
      <c r="X432" s="18">
        <v>0</v>
      </c>
      <c r="Y432" s="18">
        <v>0</v>
      </c>
      <c r="Z432" s="18">
        <v>0</v>
      </c>
      <c r="AA432" s="18">
        <v>0</v>
      </c>
      <c r="AB432" s="18">
        <v>0</v>
      </c>
      <c r="AC432" s="19">
        <v>2858.09</v>
      </c>
      <c r="AD432" s="20">
        <v>627.61</v>
      </c>
      <c r="AE432" s="15">
        <v>1.5</v>
      </c>
      <c r="AF432" s="21">
        <v>1064.2</v>
      </c>
      <c r="AG432" s="9">
        <v>227.8</v>
      </c>
      <c r="AH432" s="15">
        <v>0</v>
      </c>
      <c r="AI432" s="9">
        <v>784.3</v>
      </c>
      <c r="AJ432" s="9">
        <v>0</v>
      </c>
      <c r="AK432" s="15">
        <v>0</v>
      </c>
      <c r="AL432" s="9">
        <v>0</v>
      </c>
      <c r="AM432" s="15">
        <v>0</v>
      </c>
      <c r="AN432" s="15">
        <v>0</v>
      </c>
      <c r="AO432" s="9">
        <v>855.41</v>
      </c>
      <c r="AP432" s="9">
        <v>0</v>
      </c>
      <c r="AQ432" s="15">
        <v>0</v>
      </c>
      <c r="AR432" s="15">
        <v>0</v>
      </c>
      <c r="AS432" s="3">
        <f>DataMonth[[#This Row],[美团外卖 Meituan]]+DataMonth[[#This Row],[饿了么外卖 Eleme]]+DataMonth[[#This Row],[食派士 Sherpas]]+DataMonth[[#This Row],[小程序支付 Mini App]]</f>
        <v>4607.29</v>
      </c>
      <c r="AT432" s="3">
        <f>DataMonth[[#This Row],[实收营业额]]-DataMonth[[#This Row],[ELE, MT, X]]</f>
        <v>1259</v>
      </c>
      <c r="AU432" s="2">
        <f>DataMonth[[#This Row],[实收营业额]]-DataMonth[[#This Row],[In Store]]</f>
        <v>4607.29</v>
      </c>
    </row>
    <row r="433" spans="1:47" ht="16" x14ac:dyDescent="0.2">
      <c r="A433" s="8">
        <v>44361</v>
      </c>
      <c r="B433" s="3" t="s">
        <v>54</v>
      </c>
      <c r="C433" s="3">
        <v>84</v>
      </c>
      <c r="D433" s="3">
        <v>7517.5</v>
      </c>
      <c r="E433" s="15">
        <v>6094.23</v>
      </c>
      <c r="F433" s="3">
        <v>6094.23</v>
      </c>
      <c r="G433" s="15">
        <v>0</v>
      </c>
      <c r="H433" s="15">
        <v>27</v>
      </c>
      <c r="I433" s="3">
        <v>84</v>
      </c>
      <c r="J433" s="3">
        <v>72.55</v>
      </c>
      <c r="K433" s="3">
        <v>82</v>
      </c>
      <c r="L433" s="3">
        <v>0</v>
      </c>
      <c r="M433" s="3">
        <v>422</v>
      </c>
      <c r="N433" s="3">
        <v>245</v>
      </c>
      <c r="O433" s="16">
        <v>177</v>
      </c>
      <c r="P433" s="3">
        <v>673</v>
      </c>
      <c r="Q433" s="3">
        <v>48</v>
      </c>
      <c r="R433" s="3">
        <v>48</v>
      </c>
      <c r="S433" s="3">
        <v>0</v>
      </c>
      <c r="T433" s="5">
        <v>1110</v>
      </c>
      <c r="U433" s="18">
        <v>0</v>
      </c>
      <c r="V433" s="18">
        <v>0</v>
      </c>
      <c r="W433" s="18">
        <v>0</v>
      </c>
      <c r="X433" s="18">
        <v>0</v>
      </c>
      <c r="Y433" s="18">
        <v>0</v>
      </c>
      <c r="Z433" s="18">
        <v>0</v>
      </c>
      <c r="AA433" s="18">
        <v>0</v>
      </c>
      <c r="AB433" s="18">
        <v>0</v>
      </c>
      <c r="AC433" s="6">
        <v>3068.31</v>
      </c>
      <c r="AD433" s="20">
        <v>720.49</v>
      </c>
      <c r="AE433" s="15">
        <v>3</v>
      </c>
      <c r="AF433" s="7">
        <v>690.92</v>
      </c>
      <c r="AG433" s="3">
        <v>146.58000000000001</v>
      </c>
      <c r="AH433" s="15">
        <v>0</v>
      </c>
      <c r="AI433" s="3">
        <v>553.20000000000005</v>
      </c>
      <c r="AJ433" s="3">
        <v>0</v>
      </c>
      <c r="AK433" s="15">
        <v>0</v>
      </c>
      <c r="AL433" s="3">
        <v>0</v>
      </c>
      <c r="AM433" s="15">
        <v>0</v>
      </c>
      <c r="AN433" s="15">
        <v>0</v>
      </c>
      <c r="AO433" s="3">
        <v>867.07</v>
      </c>
      <c r="AP433" s="3">
        <v>3</v>
      </c>
      <c r="AQ433" s="15">
        <v>0</v>
      </c>
      <c r="AR433" s="15">
        <v>0</v>
      </c>
      <c r="AS433" s="3">
        <f>DataMonth[[#This Row],[美团外卖 Meituan]]+DataMonth[[#This Row],[饿了么外卖 Eleme]]+DataMonth[[#This Row],[食派士 Sherpas]]+DataMonth[[#This Row],[小程序支付 Mini App]]</f>
        <v>5046.2299999999996</v>
      </c>
      <c r="AT433" s="3">
        <f>DataMonth[[#This Row],[实收营业额]]-DataMonth[[#This Row],[ELE, MT, X]]</f>
        <v>1048</v>
      </c>
      <c r="AU433" s="2">
        <f>DataMonth[[#This Row],[实收营业额]]-DataMonth[[#This Row],[In Store]]</f>
        <v>5046.2299999999996</v>
      </c>
    </row>
    <row r="434" spans="1:47" ht="16" x14ac:dyDescent="0.2">
      <c r="A434" s="14">
        <v>44361</v>
      </c>
      <c r="B434" s="9" t="s">
        <v>55</v>
      </c>
      <c r="C434" s="9">
        <v>46</v>
      </c>
      <c r="D434" s="9">
        <v>3660.5</v>
      </c>
      <c r="E434" s="15">
        <v>2713.93</v>
      </c>
      <c r="F434" s="9">
        <v>2713.93</v>
      </c>
      <c r="G434" s="15">
        <v>0</v>
      </c>
      <c r="H434" s="15">
        <v>2</v>
      </c>
      <c r="I434" s="9">
        <v>46</v>
      </c>
      <c r="J434" s="9">
        <v>59</v>
      </c>
      <c r="K434" s="9">
        <v>0</v>
      </c>
      <c r="L434" s="9">
        <v>0</v>
      </c>
      <c r="M434" s="9">
        <v>77</v>
      </c>
      <c r="N434" s="9">
        <v>0</v>
      </c>
      <c r="O434" s="16">
        <v>77</v>
      </c>
      <c r="P434" s="9">
        <v>0</v>
      </c>
      <c r="Q434" s="9">
        <v>0</v>
      </c>
      <c r="R434" s="9">
        <v>0</v>
      </c>
      <c r="S434" s="3">
        <v>0</v>
      </c>
      <c r="T434" s="17">
        <v>136</v>
      </c>
      <c r="U434" s="18">
        <v>0</v>
      </c>
      <c r="V434" s="18">
        <v>0</v>
      </c>
      <c r="W434" s="18">
        <v>0</v>
      </c>
      <c r="X434" s="18">
        <v>0</v>
      </c>
      <c r="Y434" s="18">
        <v>0</v>
      </c>
      <c r="Z434" s="18">
        <v>0</v>
      </c>
      <c r="AA434" s="18">
        <v>0</v>
      </c>
      <c r="AB434" s="18">
        <v>0</v>
      </c>
      <c r="AC434" s="19">
        <v>1656.77</v>
      </c>
      <c r="AD434" s="20">
        <v>388.73</v>
      </c>
      <c r="AE434" s="15">
        <v>0</v>
      </c>
      <c r="AF434" s="21">
        <v>844.16</v>
      </c>
      <c r="AG434" s="9">
        <v>179.34</v>
      </c>
      <c r="AH434" s="15">
        <v>0</v>
      </c>
      <c r="AI434" s="9">
        <v>378.5</v>
      </c>
      <c r="AJ434" s="9">
        <v>0</v>
      </c>
      <c r="AK434" s="15">
        <v>0</v>
      </c>
      <c r="AL434" s="9">
        <v>0</v>
      </c>
      <c r="AM434" s="15">
        <v>0</v>
      </c>
      <c r="AN434" s="15">
        <v>0</v>
      </c>
      <c r="AO434" s="9">
        <v>568.07000000000005</v>
      </c>
      <c r="AP434" s="9">
        <v>3</v>
      </c>
      <c r="AQ434" s="15">
        <v>0</v>
      </c>
      <c r="AR434" s="15">
        <v>0</v>
      </c>
      <c r="AS434" s="3">
        <f>DataMonth[[#This Row],[美团外卖 Meituan]]+DataMonth[[#This Row],[饿了么外卖 Eleme]]+DataMonth[[#This Row],[食派士 Sherpas]]+DataMonth[[#This Row],[小程序支付 Mini App]]</f>
        <v>2713.93</v>
      </c>
      <c r="AT434" s="3">
        <f>DataMonth[[#This Row],[实收营业额]]-DataMonth[[#This Row],[ELE, MT, X]]</f>
        <v>0</v>
      </c>
      <c r="AU434" s="2">
        <f>DataMonth[[#This Row],[实收营业额]]-DataMonth[[#This Row],[In Store]]</f>
        <v>2713.93</v>
      </c>
    </row>
    <row r="435" spans="1:47" ht="16" x14ac:dyDescent="0.2">
      <c r="A435" s="14">
        <v>44360</v>
      </c>
      <c r="B435" s="9" t="s">
        <v>47</v>
      </c>
      <c r="C435" s="9">
        <v>24</v>
      </c>
      <c r="D435" s="9">
        <v>2112</v>
      </c>
      <c r="E435" s="15">
        <v>1505.94</v>
      </c>
      <c r="F435" s="9">
        <v>1505.94</v>
      </c>
      <c r="G435" s="15">
        <v>0</v>
      </c>
      <c r="H435" s="15">
        <v>5</v>
      </c>
      <c r="I435" s="9">
        <v>24</v>
      </c>
      <c r="J435" s="9">
        <v>62.75</v>
      </c>
      <c r="K435" s="9">
        <v>0</v>
      </c>
      <c r="L435" s="9">
        <v>0</v>
      </c>
      <c r="M435" s="9">
        <v>69</v>
      </c>
      <c r="N435" s="9">
        <v>69</v>
      </c>
      <c r="O435" s="16">
        <v>0</v>
      </c>
      <c r="P435" s="9">
        <v>49</v>
      </c>
      <c r="Q435" s="9">
        <v>0</v>
      </c>
      <c r="R435" s="9">
        <v>0</v>
      </c>
      <c r="S435" s="3">
        <v>0</v>
      </c>
      <c r="T435" s="17">
        <v>90</v>
      </c>
      <c r="U435" s="18">
        <v>0</v>
      </c>
      <c r="V435" s="18">
        <v>0</v>
      </c>
      <c r="W435" s="18">
        <v>0</v>
      </c>
      <c r="X435" s="18">
        <v>0</v>
      </c>
      <c r="Y435" s="18">
        <v>0</v>
      </c>
      <c r="Z435" s="18">
        <v>0</v>
      </c>
      <c r="AA435" s="18">
        <v>0</v>
      </c>
      <c r="AB435" s="18">
        <v>0</v>
      </c>
      <c r="AC435" s="19">
        <v>1239.01</v>
      </c>
      <c r="AD435" s="20">
        <v>272.14999999999998</v>
      </c>
      <c r="AE435" s="15">
        <v>1</v>
      </c>
      <c r="AF435" s="21">
        <v>58.93</v>
      </c>
      <c r="AG435" s="9">
        <v>13.07</v>
      </c>
      <c r="AH435" s="15">
        <v>0</v>
      </c>
      <c r="AI435" s="9">
        <v>270.83999999999997</v>
      </c>
      <c r="AJ435" s="9">
        <v>49</v>
      </c>
      <c r="AK435" s="15">
        <v>0</v>
      </c>
      <c r="AL435" s="9">
        <v>0</v>
      </c>
      <c r="AM435" s="15">
        <v>0</v>
      </c>
      <c r="AN435" s="15">
        <v>0</v>
      </c>
      <c r="AO435" s="9">
        <v>285.22000000000003</v>
      </c>
      <c r="AP435" s="9">
        <v>0</v>
      </c>
      <c r="AQ435" s="15">
        <v>0</v>
      </c>
      <c r="AR435" s="15">
        <v>0</v>
      </c>
      <c r="AS435" s="3">
        <f>DataMonth[[#This Row],[美团外卖 Meituan]]+DataMonth[[#This Row],[饿了么外卖 Eleme]]+DataMonth[[#This Row],[食派士 Sherpas]]+DataMonth[[#This Row],[小程序支付 Mini App]]</f>
        <v>1387.94</v>
      </c>
      <c r="AT435" s="3">
        <f>DataMonth[[#This Row],[实收营业额]]-DataMonth[[#This Row],[ELE, MT, X]]</f>
        <v>118</v>
      </c>
      <c r="AU435" s="2">
        <f>DataMonth[[#This Row],[实收营业额]]-DataMonth[[#This Row],[In Store]]</f>
        <v>1387.94</v>
      </c>
    </row>
    <row r="436" spans="1:47" ht="16" x14ac:dyDescent="0.2">
      <c r="A436" s="8">
        <v>44360</v>
      </c>
      <c r="B436" s="3" t="s">
        <v>48</v>
      </c>
      <c r="C436" s="3">
        <v>26</v>
      </c>
      <c r="D436" s="3">
        <v>2305</v>
      </c>
      <c r="E436" s="15">
        <v>1669.6</v>
      </c>
      <c r="F436" s="3">
        <v>1669.6</v>
      </c>
      <c r="G436" s="15">
        <v>0</v>
      </c>
      <c r="H436" s="15">
        <v>2</v>
      </c>
      <c r="I436" s="3">
        <v>26</v>
      </c>
      <c r="J436" s="3">
        <v>64.22</v>
      </c>
      <c r="K436" s="3">
        <v>0</v>
      </c>
      <c r="L436" s="3">
        <v>0</v>
      </c>
      <c r="M436" s="3">
        <v>94</v>
      </c>
      <c r="N436" s="3">
        <v>0</v>
      </c>
      <c r="O436" s="16">
        <v>94</v>
      </c>
      <c r="P436" s="3">
        <v>0</v>
      </c>
      <c r="Q436" s="3">
        <v>0</v>
      </c>
      <c r="R436" s="3">
        <v>0</v>
      </c>
      <c r="S436" s="3">
        <v>0</v>
      </c>
      <c r="T436" s="5">
        <v>45</v>
      </c>
      <c r="U436" s="18">
        <v>0</v>
      </c>
      <c r="V436" s="18">
        <v>0</v>
      </c>
      <c r="W436" s="18">
        <v>0</v>
      </c>
      <c r="X436" s="18">
        <v>0</v>
      </c>
      <c r="Y436" s="18">
        <v>0</v>
      </c>
      <c r="Z436" s="18">
        <v>0</v>
      </c>
      <c r="AA436" s="18">
        <v>0</v>
      </c>
      <c r="AB436" s="18">
        <v>0</v>
      </c>
      <c r="AC436" s="6">
        <v>1246.54</v>
      </c>
      <c r="AD436" s="20">
        <v>273.76</v>
      </c>
      <c r="AE436" s="15">
        <v>0.5</v>
      </c>
      <c r="AF436" s="7">
        <v>284.06</v>
      </c>
      <c r="AG436" s="3">
        <v>61.44</v>
      </c>
      <c r="AH436" s="15">
        <v>0</v>
      </c>
      <c r="AI436" s="3">
        <v>299.7</v>
      </c>
      <c r="AJ436" s="3">
        <v>0</v>
      </c>
      <c r="AK436" s="15">
        <v>0</v>
      </c>
      <c r="AL436" s="3">
        <v>0</v>
      </c>
      <c r="AM436" s="15">
        <v>0</v>
      </c>
      <c r="AN436" s="15">
        <v>0</v>
      </c>
      <c r="AO436" s="3">
        <v>335.2</v>
      </c>
      <c r="AP436" s="3">
        <v>4</v>
      </c>
      <c r="AQ436" s="15">
        <v>0</v>
      </c>
      <c r="AR436" s="15">
        <v>0</v>
      </c>
      <c r="AS436" s="3">
        <f>DataMonth[[#This Row],[美团外卖 Meituan]]+DataMonth[[#This Row],[饿了么外卖 Eleme]]+DataMonth[[#This Row],[食派士 Sherpas]]+DataMonth[[#This Row],[小程序支付 Mini App]]</f>
        <v>1669.6</v>
      </c>
      <c r="AT436" s="3">
        <f>DataMonth[[#This Row],[实收营业额]]-DataMonth[[#This Row],[ELE, MT, X]]</f>
        <v>0</v>
      </c>
      <c r="AU436" s="2">
        <f>DataMonth[[#This Row],[实收营业额]]-DataMonth[[#This Row],[In Store]]</f>
        <v>1669.6</v>
      </c>
    </row>
    <row r="437" spans="1:47" ht="16" x14ac:dyDescent="0.2">
      <c r="A437" s="14">
        <v>44360</v>
      </c>
      <c r="B437" s="9" t="s">
        <v>49</v>
      </c>
      <c r="C437" s="9">
        <v>91</v>
      </c>
      <c r="D437" s="9">
        <v>8751.5400000000009</v>
      </c>
      <c r="E437" s="15">
        <v>7379.14</v>
      </c>
      <c r="F437" s="9">
        <v>7379.14</v>
      </c>
      <c r="G437" s="15">
        <v>0</v>
      </c>
      <c r="H437" s="15">
        <v>43</v>
      </c>
      <c r="I437" s="9">
        <v>90</v>
      </c>
      <c r="J437" s="9">
        <v>81.99</v>
      </c>
      <c r="K437" s="9">
        <v>321</v>
      </c>
      <c r="L437" s="9">
        <v>0</v>
      </c>
      <c r="M437" s="9">
        <v>1362</v>
      </c>
      <c r="N437" s="9">
        <v>779</v>
      </c>
      <c r="O437" s="16">
        <v>583</v>
      </c>
      <c r="P437" s="9">
        <v>1278</v>
      </c>
      <c r="Q437" s="9">
        <v>0</v>
      </c>
      <c r="R437" s="9">
        <v>0</v>
      </c>
      <c r="S437" s="3">
        <v>0</v>
      </c>
      <c r="T437" s="17">
        <v>709</v>
      </c>
      <c r="U437" s="18">
        <v>0</v>
      </c>
      <c r="V437" s="18">
        <v>0</v>
      </c>
      <c r="W437" s="18">
        <v>0</v>
      </c>
      <c r="X437" s="18">
        <v>0</v>
      </c>
      <c r="Y437" s="18">
        <v>0</v>
      </c>
      <c r="Z437" s="18">
        <v>0</v>
      </c>
      <c r="AA437" s="18">
        <v>0</v>
      </c>
      <c r="AB437" s="18">
        <v>0</v>
      </c>
      <c r="AC437" s="19">
        <v>1998.23</v>
      </c>
      <c r="AD437" s="20">
        <v>439.11</v>
      </c>
      <c r="AE437" s="15">
        <v>1.5</v>
      </c>
      <c r="AF437" s="21">
        <v>1710.91</v>
      </c>
      <c r="AG437" s="9">
        <v>363.49</v>
      </c>
      <c r="AH437" s="15">
        <v>0</v>
      </c>
      <c r="AI437" s="9">
        <v>568.29999999999995</v>
      </c>
      <c r="AJ437" s="9">
        <v>0</v>
      </c>
      <c r="AK437" s="15">
        <v>0</v>
      </c>
      <c r="AL437" s="9">
        <v>0</v>
      </c>
      <c r="AM437" s="15">
        <v>0</v>
      </c>
      <c r="AN437" s="15">
        <v>0</v>
      </c>
      <c r="AO437" s="9">
        <v>802.6</v>
      </c>
      <c r="AP437" s="9">
        <v>0</v>
      </c>
      <c r="AQ437" s="15">
        <v>0</v>
      </c>
      <c r="AR437" s="15">
        <v>0</v>
      </c>
      <c r="AS437" s="3">
        <f>DataMonth[[#This Row],[美团外卖 Meituan]]+DataMonth[[#This Row],[饿了么外卖 Eleme]]+DataMonth[[#This Row],[食派士 Sherpas]]+DataMonth[[#This Row],[小程序支付 Mini App]]</f>
        <v>5001.1400000000003</v>
      </c>
      <c r="AT437" s="3">
        <f>DataMonth[[#This Row],[实收营业额]]-DataMonth[[#This Row],[ELE, MT, X]]</f>
        <v>2378</v>
      </c>
      <c r="AU437" s="2">
        <f>DataMonth[[#This Row],[实收营业额]]-DataMonth[[#This Row],[In Store]]</f>
        <v>5001.1400000000003</v>
      </c>
    </row>
    <row r="438" spans="1:47" ht="16" x14ac:dyDescent="0.2">
      <c r="A438" s="8">
        <v>44360</v>
      </c>
      <c r="B438" s="3" t="s">
        <v>50</v>
      </c>
      <c r="C438" s="3">
        <v>37</v>
      </c>
      <c r="D438" s="3">
        <v>3353.5</v>
      </c>
      <c r="E438" s="15">
        <v>2743.86</v>
      </c>
      <c r="F438" s="3">
        <v>2743.86</v>
      </c>
      <c r="G438" s="15">
        <v>0</v>
      </c>
      <c r="H438" s="15">
        <v>14</v>
      </c>
      <c r="I438" s="3">
        <v>37</v>
      </c>
      <c r="J438" s="3">
        <v>74.16</v>
      </c>
      <c r="K438" s="3">
        <v>167</v>
      </c>
      <c r="L438" s="3">
        <v>0</v>
      </c>
      <c r="M438" s="3">
        <v>489</v>
      </c>
      <c r="N438" s="3">
        <v>361</v>
      </c>
      <c r="O438" s="16">
        <v>128</v>
      </c>
      <c r="P438" s="3">
        <v>493</v>
      </c>
      <c r="Q438" s="3">
        <v>0</v>
      </c>
      <c r="R438" s="3">
        <v>0</v>
      </c>
      <c r="S438" s="3">
        <v>0</v>
      </c>
      <c r="T438" s="5">
        <v>62</v>
      </c>
      <c r="U438" s="18">
        <v>0</v>
      </c>
      <c r="V438" s="18">
        <v>0</v>
      </c>
      <c r="W438" s="18">
        <v>0</v>
      </c>
      <c r="X438" s="18">
        <v>0</v>
      </c>
      <c r="Y438" s="18">
        <v>0</v>
      </c>
      <c r="Z438" s="18">
        <v>0</v>
      </c>
      <c r="AA438" s="18">
        <v>0</v>
      </c>
      <c r="AB438" s="18">
        <v>0</v>
      </c>
      <c r="AC438" s="6">
        <v>1532.86</v>
      </c>
      <c r="AD438" s="20">
        <v>359.74</v>
      </c>
      <c r="AE438" s="15">
        <v>0.5</v>
      </c>
      <c r="AF438" s="7">
        <v>0</v>
      </c>
      <c r="AG438" s="3">
        <v>0</v>
      </c>
      <c r="AH438" s="15">
        <v>0</v>
      </c>
      <c r="AI438" s="3">
        <v>249.4</v>
      </c>
      <c r="AJ438" s="3">
        <v>0</v>
      </c>
      <c r="AK438" s="15">
        <v>0</v>
      </c>
      <c r="AL438" s="3">
        <v>0</v>
      </c>
      <c r="AM438" s="15">
        <v>0</v>
      </c>
      <c r="AN438" s="15">
        <v>0</v>
      </c>
      <c r="AO438" s="3">
        <v>359.74</v>
      </c>
      <c r="AP438" s="3">
        <v>0</v>
      </c>
      <c r="AQ438" s="15">
        <v>0</v>
      </c>
      <c r="AR438" s="15">
        <v>0</v>
      </c>
      <c r="AS438" s="3">
        <f>DataMonth[[#This Row],[美团外卖 Meituan]]+DataMonth[[#This Row],[饿了么外卖 Eleme]]+DataMonth[[#This Row],[食派士 Sherpas]]+DataMonth[[#This Row],[小程序支付 Mini App]]</f>
        <v>1722.86</v>
      </c>
      <c r="AT438" s="3">
        <f>DataMonth[[#This Row],[实收营业额]]-DataMonth[[#This Row],[ELE, MT, X]]</f>
        <v>1021.0000000000002</v>
      </c>
      <c r="AU438" s="2">
        <f>DataMonth[[#This Row],[实收营业额]]-DataMonth[[#This Row],[In Store]]</f>
        <v>1722.86</v>
      </c>
    </row>
    <row r="439" spans="1:47" ht="16" x14ac:dyDescent="0.2">
      <c r="A439" s="14">
        <v>44360</v>
      </c>
      <c r="B439" s="9" t="s">
        <v>51</v>
      </c>
      <c r="C439" s="9">
        <v>51</v>
      </c>
      <c r="D439" s="9">
        <v>4379.5</v>
      </c>
      <c r="E439" s="15">
        <v>3480.73</v>
      </c>
      <c r="F439" s="9">
        <v>3480.73</v>
      </c>
      <c r="G439" s="15">
        <v>0</v>
      </c>
      <c r="H439" s="15">
        <v>16</v>
      </c>
      <c r="I439" s="9">
        <v>51</v>
      </c>
      <c r="J439" s="9">
        <v>68.25</v>
      </c>
      <c r="K439" s="9">
        <v>0</v>
      </c>
      <c r="L439" s="9">
        <v>0</v>
      </c>
      <c r="M439" s="9">
        <v>291</v>
      </c>
      <c r="N439" s="9">
        <v>246</v>
      </c>
      <c r="O439" s="16">
        <v>45</v>
      </c>
      <c r="P439" s="9">
        <v>429</v>
      </c>
      <c r="Q439" s="9">
        <v>0</v>
      </c>
      <c r="R439" s="9">
        <v>0</v>
      </c>
      <c r="S439" s="3">
        <v>0</v>
      </c>
      <c r="T439" s="17">
        <v>275</v>
      </c>
      <c r="U439" s="18">
        <v>0</v>
      </c>
      <c r="V439" s="18">
        <v>0</v>
      </c>
      <c r="W439" s="18">
        <v>0</v>
      </c>
      <c r="X439" s="18">
        <v>0</v>
      </c>
      <c r="Y439" s="18">
        <v>0</v>
      </c>
      <c r="Z439" s="18">
        <v>0</v>
      </c>
      <c r="AA439" s="18">
        <v>0</v>
      </c>
      <c r="AB439" s="18">
        <v>0</v>
      </c>
      <c r="AC439" s="19">
        <v>1528.13</v>
      </c>
      <c r="AD439" s="20">
        <v>336.97</v>
      </c>
      <c r="AE439" s="15">
        <v>0</v>
      </c>
      <c r="AF439" s="21">
        <v>957.6</v>
      </c>
      <c r="AG439" s="9">
        <v>202.9</v>
      </c>
      <c r="AH439" s="15">
        <v>0</v>
      </c>
      <c r="AI439" s="9">
        <v>313.89999999999998</v>
      </c>
      <c r="AJ439" s="9">
        <v>45</v>
      </c>
      <c r="AK439" s="15">
        <v>0</v>
      </c>
      <c r="AL439" s="9">
        <v>0</v>
      </c>
      <c r="AM439" s="15">
        <v>0</v>
      </c>
      <c r="AN439" s="15">
        <v>0</v>
      </c>
      <c r="AO439" s="9">
        <v>539.87</v>
      </c>
      <c r="AP439" s="9">
        <v>0</v>
      </c>
      <c r="AQ439" s="15">
        <v>0</v>
      </c>
      <c r="AR439" s="15">
        <v>0</v>
      </c>
      <c r="AS439" s="3">
        <f>DataMonth[[#This Row],[美团外卖 Meituan]]+DataMonth[[#This Row],[饿了么外卖 Eleme]]+DataMonth[[#This Row],[食派士 Sherpas]]+DataMonth[[#This Row],[小程序支付 Mini App]]</f>
        <v>2805.73</v>
      </c>
      <c r="AT439" s="3">
        <f>DataMonth[[#This Row],[实收营业额]]-DataMonth[[#This Row],[ELE, MT, X]]</f>
        <v>675</v>
      </c>
      <c r="AU439" s="2">
        <f>DataMonth[[#This Row],[实收营业额]]-DataMonth[[#This Row],[In Store]]</f>
        <v>2805.73</v>
      </c>
    </row>
    <row r="440" spans="1:47" ht="16" x14ac:dyDescent="0.2">
      <c r="A440" s="8">
        <v>44360</v>
      </c>
      <c r="B440" s="3" t="s">
        <v>52</v>
      </c>
      <c r="C440" s="3">
        <v>76</v>
      </c>
      <c r="D440" s="3">
        <v>6860</v>
      </c>
      <c r="E440" s="15">
        <v>5353.34</v>
      </c>
      <c r="F440" s="3">
        <v>5353.34</v>
      </c>
      <c r="G440" s="15">
        <v>0</v>
      </c>
      <c r="H440" s="15">
        <v>13</v>
      </c>
      <c r="I440" s="3">
        <v>76</v>
      </c>
      <c r="J440" s="3">
        <v>70.44</v>
      </c>
      <c r="K440" s="3">
        <v>0</v>
      </c>
      <c r="L440" s="3">
        <v>0</v>
      </c>
      <c r="M440" s="3">
        <v>432</v>
      </c>
      <c r="N440" s="3">
        <v>227</v>
      </c>
      <c r="O440" s="16">
        <v>205</v>
      </c>
      <c r="P440" s="3">
        <v>178</v>
      </c>
      <c r="Q440" s="3">
        <v>0</v>
      </c>
      <c r="R440" s="3">
        <v>0</v>
      </c>
      <c r="S440" s="3">
        <v>0</v>
      </c>
      <c r="T440" s="5">
        <v>645</v>
      </c>
      <c r="U440" s="18">
        <v>0</v>
      </c>
      <c r="V440" s="18">
        <v>0</v>
      </c>
      <c r="W440" s="18">
        <v>0</v>
      </c>
      <c r="X440" s="18">
        <v>0</v>
      </c>
      <c r="Y440" s="18">
        <v>0</v>
      </c>
      <c r="Z440" s="18">
        <v>0</v>
      </c>
      <c r="AA440" s="18">
        <v>0</v>
      </c>
      <c r="AB440" s="18">
        <v>0</v>
      </c>
      <c r="AC440" s="6">
        <v>2220.62</v>
      </c>
      <c r="AD440" s="20">
        <v>487.48</v>
      </c>
      <c r="AE440" s="15">
        <v>0.5</v>
      </c>
      <c r="AF440" s="7">
        <v>1877.72</v>
      </c>
      <c r="AG440" s="3">
        <v>402.28</v>
      </c>
      <c r="AH440" s="15">
        <v>0</v>
      </c>
      <c r="AI440" s="3">
        <v>616.4</v>
      </c>
      <c r="AJ440" s="3">
        <v>0</v>
      </c>
      <c r="AK440" s="15">
        <v>0</v>
      </c>
      <c r="AL440" s="3">
        <v>0</v>
      </c>
      <c r="AM440" s="15">
        <v>0</v>
      </c>
      <c r="AN440" s="15">
        <v>0</v>
      </c>
      <c r="AO440" s="3">
        <v>889.76</v>
      </c>
      <c r="AP440" s="3">
        <v>0</v>
      </c>
      <c r="AQ440" s="15">
        <v>0</v>
      </c>
      <c r="AR440" s="15">
        <v>0</v>
      </c>
      <c r="AS440" s="3">
        <f>DataMonth[[#This Row],[美团外卖 Meituan]]+DataMonth[[#This Row],[饿了么外卖 Eleme]]+DataMonth[[#This Row],[食派士 Sherpas]]+DataMonth[[#This Row],[小程序支付 Mini App]]</f>
        <v>4948.34</v>
      </c>
      <c r="AT440" s="3">
        <f>DataMonth[[#This Row],[实收营业额]]-DataMonth[[#This Row],[ELE, MT, X]]</f>
        <v>405</v>
      </c>
      <c r="AU440" s="2">
        <f>DataMonth[[#This Row],[实收营业额]]-DataMonth[[#This Row],[In Store]]</f>
        <v>4948.34</v>
      </c>
    </row>
    <row r="441" spans="1:47" ht="16" x14ac:dyDescent="0.2">
      <c r="A441" s="14">
        <v>44360</v>
      </c>
      <c r="B441" s="9" t="s">
        <v>53</v>
      </c>
      <c r="C441" s="9">
        <v>81</v>
      </c>
      <c r="D441" s="9">
        <v>7472.5</v>
      </c>
      <c r="E441" s="15">
        <v>5907.03</v>
      </c>
      <c r="F441" s="9">
        <v>5907.03</v>
      </c>
      <c r="G441" s="15">
        <v>0</v>
      </c>
      <c r="H441" s="15">
        <v>20</v>
      </c>
      <c r="I441" s="9">
        <v>81</v>
      </c>
      <c r="J441" s="9">
        <v>72.930000000000007</v>
      </c>
      <c r="K441" s="9">
        <v>0</v>
      </c>
      <c r="L441" s="9">
        <v>0</v>
      </c>
      <c r="M441" s="9">
        <v>172</v>
      </c>
      <c r="N441" s="9">
        <v>172</v>
      </c>
      <c r="O441" s="16">
        <v>0</v>
      </c>
      <c r="P441" s="9">
        <v>1047</v>
      </c>
      <c r="Q441" s="9">
        <v>0</v>
      </c>
      <c r="R441" s="9">
        <v>0</v>
      </c>
      <c r="S441" s="3">
        <v>0</v>
      </c>
      <c r="T441" s="17">
        <v>213</v>
      </c>
      <c r="U441" s="18">
        <v>0</v>
      </c>
      <c r="V441" s="18">
        <v>0</v>
      </c>
      <c r="W441" s="18">
        <v>0</v>
      </c>
      <c r="X441" s="18">
        <v>0</v>
      </c>
      <c r="Y441" s="18">
        <v>0</v>
      </c>
      <c r="Z441" s="18">
        <v>0</v>
      </c>
      <c r="AA441" s="18">
        <v>0</v>
      </c>
      <c r="AB441" s="18">
        <v>0</v>
      </c>
      <c r="AC441" s="19">
        <v>3445.85</v>
      </c>
      <c r="AD441" s="20">
        <v>756.85</v>
      </c>
      <c r="AE441" s="15">
        <v>2.5</v>
      </c>
      <c r="AF441" s="21">
        <v>1029.18</v>
      </c>
      <c r="AG441" s="9">
        <v>220.82</v>
      </c>
      <c r="AH441" s="15">
        <v>0</v>
      </c>
      <c r="AI441" s="9">
        <v>585.29999999999995</v>
      </c>
      <c r="AJ441" s="9">
        <v>0</v>
      </c>
      <c r="AK441" s="15">
        <v>0</v>
      </c>
      <c r="AL441" s="9">
        <v>0</v>
      </c>
      <c r="AM441" s="15">
        <v>0</v>
      </c>
      <c r="AN441" s="15">
        <v>0</v>
      </c>
      <c r="AO441" s="9">
        <v>977.67</v>
      </c>
      <c r="AP441" s="9">
        <v>0</v>
      </c>
      <c r="AQ441" s="15">
        <v>0</v>
      </c>
      <c r="AR441" s="15">
        <v>0</v>
      </c>
      <c r="AS441" s="3">
        <f>DataMonth[[#This Row],[美团外卖 Meituan]]+DataMonth[[#This Row],[饿了么外卖 Eleme]]+DataMonth[[#This Row],[食派士 Sherpas]]+DataMonth[[#This Row],[小程序支付 Mini App]]</f>
        <v>4688.03</v>
      </c>
      <c r="AT441" s="3">
        <f>DataMonth[[#This Row],[实收营业额]]-DataMonth[[#This Row],[ELE, MT, X]]</f>
        <v>1219</v>
      </c>
      <c r="AU441" s="2">
        <f>DataMonth[[#This Row],[实收营业额]]-DataMonth[[#This Row],[In Store]]</f>
        <v>4688.03</v>
      </c>
    </row>
    <row r="442" spans="1:47" ht="16" x14ac:dyDescent="0.2">
      <c r="A442" s="8">
        <v>44360</v>
      </c>
      <c r="B442" s="3" t="s">
        <v>54</v>
      </c>
      <c r="C442" s="3">
        <v>70</v>
      </c>
      <c r="D442" s="3">
        <v>6094</v>
      </c>
      <c r="E442" s="15">
        <v>4976.24</v>
      </c>
      <c r="F442" s="3">
        <v>4976.24</v>
      </c>
      <c r="G442" s="15">
        <v>0</v>
      </c>
      <c r="H442" s="15">
        <v>26</v>
      </c>
      <c r="I442" s="3">
        <v>70</v>
      </c>
      <c r="J442" s="3">
        <v>71.09</v>
      </c>
      <c r="K442" s="3">
        <v>0</v>
      </c>
      <c r="L442" s="3">
        <v>0</v>
      </c>
      <c r="M442" s="3">
        <v>785</v>
      </c>
      <c r="N442" s="3">
        <v>589</v>
      </c>
      <c r="O442" s="16">
        <v>196</v>
      </c>
      <c r="P442" s="3">
        <v>852</v>
      </c>
      <c r="Q442" s="3">
        <v>0</v>
      </c>
      <c r="R442" s="3">
        <v>0</v>
      </c>
      <c r="S442" s="3">
        <v>0</v>
      </c>
      <c r="T442" s="5">
        <v>386</v>
      </c>
      <c r="U442" s="18">
        <v>0</v>
      </c>
      <c r="V442" s="18">
        <v>0</v>
      </c>
      <c r="W442" s="18">
        <v>0</v>
      </c>
      <c r="X442" s="18">
        <v>0</v>
      </c>
      <c r="Y442" s="18">
        <v>0</v>
      </c>
      <c r="Z442" s="18">
        <v>0</v>
      </c>
      <c r="AA442" s="18">
        <v>0</v>
      </c>
      <c r="AB442" s="18">
        <v>0</v>
      </c>
      <c r="AC442" s="6">
        <v>2277.1999999999998</v>
      </c>
      <c r="AD442" s="20">
        <v>534.70000000000005</v>
      </c>
      <c r="AE442" s="15">
        <v>2</v>
      </c>
      <c r="AF442" s="7">
        <v>676.04</v>
      </c>
      <c r="AG442" s="3">
        <v>144.96</v>
      </c>
      <c r="AH442" s="15">
        <v>0</v>
      </c>
      <c r="AI442" s="3">
        <v>436.1</v>
      </c>
      <c r="AJ442" s="3">
        <v>0</v>
      </c>
      <c r="AK442" s="15">
        <v>0</v>
      </c>
      <c r="AL442" s="3">
        <v>0</v>
      </c>
      <c r="AM442" s="15">
        <v>0</v>
      </c>
      <c r="AN442" s="15">
        <v>0</v>
      </c>
      <c r="AO442" s="3">
        <v>679.66</v>
      </c>
      <c r="AP442" s="3">
        <v>3</v>
      </c>
      <c r="AQ442" s="15">
        <v>0</v>
      </c>
      <c r="AR442" s="15">
        <v>0</v>
      </c>
      <c r="AS442" s="3">
        <f>DataMonth[[#This Row],[美团外卖 Meituan]]+DataMonth[[#This Row],[饿了么外卖 Eleme]]+DataMonth[[#This Row],[食派士 Sherpas]]+DataMonth[[#This Row],[小程序支付 Mini App]]</f>
        <v>3535.24</v>
      </c>
      <c r="AT442" s="3">
        <f>DataMonth[[#This Row],[实收营业额]]-DataMonth[[#This Row],[ELE, MT, X]]</f>
        <v>1441</v>
      </c>
      <c r="AU442" s="2">
        <f>DataMonth[[#This Row],[实收营业额]]-DataMonth[[#This Row],[In Store]]</f>
        <v>3535.24</v>
      </c>
    </row>
    <row r="443" spans="1:47" ht="16" x14ac:dyDescent="0.2">
      <c r="A443" s="14">
        <v>44360</v>
      </c>
      <c r="B443" s="9" t="s">
        <v>55</v>
      </c>
      <c r="C443" s="9">
        <v>50</v>
      </c>
      <c r="D443" s="9">
        <v>5116.5</v>
      </c>
      <c r="E443" s="15">
        <v>3891.12</v>
      </c>
      <c r="F443" s="9">
        <v>3891.12</v>
      </c>
      <c r="G443" s="15">
        <v>0</v>
      </c>
      <c r="H443" s="15">
        <v>5</v>
      </c>
      <c r="I443" s="9">
        <v>50</v>
      </c>
      <c r="J443" s="9">
        <v>77.819999999999993</v>
      </c>
      <c r="K443" s="9">
        <v>0</v>
      </c>
      <c r="L443" s="9">
        <v>0</v>
      </c>
      <c r="M443" s="9">
        <v>75</v>
      </c>
      <c r="N443" s="9">
        <v>0</v>
      </c>
      <c r="O443" s="16">
        <v>75</v>
      </c>
      <c r="P443" s="9">
        <v>0</v>
      </c>
      <c r="Q443" s="9">
        <v>0</v>
      </c>
      <c r="R443" s="9">
        <v>0</v>
      </c>
      <c r="S443" s="3">
        <v>0</v>
      </c>
      <c r="T443" s="17">
        <v>307</v>
      </c>
      <c r="U443" s="18">
        <v>0</v>
      </c>
      <c r="V443" s="18">
        <v>0</v>
      </c>
      <c r="W443" s="18">
        <v>0</v>
      </c>
      <c r="X443" s="18">
        <v>0</v>
      </c>
      <c r="Y443" s="18">
        <v>0</v>
      </c>
      <c r="Z443" s="18">
        <v>0</v>
      </c>
      <c r="AA443" s="18">
        <v>0</v>
      </c>
      <c r="AB443" s="18">
        <v>0</v>
      </c>
      <c r="AC443" s="19">
        <v>2063.16</v>
      </c>
      <c r="AD443" s="20">
        <v>484.04</v>
      </c>
      <c r="AE443" s="15">
        <v>0</v>
      </c>
      <c r="AF443" s="21">
        <v>1445.96</v>
      </c>
      <c r="AG443" s="9">
        <v>304.94</v>
      </c>
      <c r="AH443" s="15">
        <v>0</v>
      </c>
      <c r="AI443" s="9">
        <v>436.4</v>
      </c>
      <c r="AJ443" s="9">
        <v>0</v>
      </c>
      <c r="AK443" s="15">
        <v>0</v>
      </c>
      <c r="AL443" s="9">
        <v>0</v>
      </c>
      <c r="AM443" s="15">
        <v>0</v>
      </c>
      <c r="AN443" s="15">
        <v>0</v>
      </c>
      <c r="AO443" s="9">
        <v>788.98</v>
      </c>
      <c r="AP443" s="9">
        <v>5</v>
      </c>
      <c r="AQ443" s="15">
        <v>0</v>
      </c>
      <c r="AR443" s="15">
        <v>0</v>
      </c>
      <c r="AS443" s="3">
        <f>DataMonth[[#This Row],[美团外卖 Meituan]]+DataMonth[[#This Row],[饿了么外卖 Eleme]]+DataMonth[[#This Row],[食派士 Sherpas]]+DataMonth[[#This Row],[小程序支付 Mini App]]</f>
        <v>3891.12</v>
      </c>
      <c r="AT443" s="3">
        <f>DataMonth[[#This Row],[实收营业额]]-DataMonth[[#This Row],[ELE, MT, X]]</f>
        <v>0</v>
      </c>
      <c r="AU443" s="2">
        <f>DataMonth[[#This Row],[实收营业额]]-DataMonth[[#This Row],[In Store]]</f>
        <v>3891.12</v>
      </c>
    </row>
    <row r="444" spans="1:47" ht="16" x14ac:dyDescent="0.2">
      <c r="A444" s="14">
        <v>44359</v>
      </c>
      <c r="B444" s="9" t="s">
        <v>47</v>
      </c>
      <c r="C444" s="9">
        <v>28</v>
      </c>
      <c r="D444" s="9">
        <v>2215</v>
      </c>
      <c r="E444" s="15">
        <v>1690.27</v>
      </c>
      <c r="F444" s="9">
        <v>1690.27</v>
      </c>
      <c r="G444" s="15">
        <v>0</v>
      </c>
      <c r="H444" s="15">
        <v>7</v>
      </c>
      <c r="I444" s="9">
        <v>28</v>
      </c>
      <c r="J444" s="9">
        <v>60.37</v>
      </c>
      <c r="K444" s="9">
        <v>0</v>
      </c>
      <c r="L444" s="9">
        <v>0</v>
      </c>
      <c r="M444" s="9">
        <v>149</v>
      </c>
      <c r="N444" s="9">
        <v>149</v>
      </c>
      <c r="O444" s="16">
        <v>0</v>
      </c>
      <c r="P444" s="9">
        <v>181</v>
      </c>
      <c r="Q444" s="9">
        <v>0</v>
      </c>
      <c r="R444" s="9">
        <v>0</v>
      </c>
      <c r="S444" s="3">
        <v>0</v>
      </c>
      <c r="T444" s="17">
        <v>150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9">
        <v>796.42</v>
      </c>
      <c r="AD444" s="20">
        <v>175.04</v>
      </c>
      <c r="AE444" s="15">
        <v>0</v>
      </c>
      <c r="AF444" s="21">
        <v>413.85</v>
      </c>
      <c r="AG444" s="9">
        <v>89.65</v>
      </c>
      <c r="AH444" s="15">
        <v>0</v>
      </c>
      <c r="AI444" s="9">
        <v>260.04000000000002</v>
      </c>
      <c r="AJ444" s="9">
        <v>0</v>
      </c>
      <c r="AK444" s="15">
        <v>0</v>
      </c>
      <c r="AL444" s="9">
        <v>0</v>
      </c>
      <c r="AM444" s="15">
        <v>0</v>
      </c>
      <c r="AN444" s="15">
        <v>0</v>
      </c>
      <c r="AO444" s="9">
        <v>264.69</v>
      </c>
      <c r="AP444" s="9">
        <v>0</v>
      </c>
      <c r="AQ444" s="15">
        <v>0</v>
      </c>
      <c r="AR444" s="15">
        <v>0</v>
      </c>
      <c r="AS444" s="3">
        <f>DataMonth[[#This Row],[美团外卖 Meituan]]+DataMonth[[#This Row],[饿了么外卖 Eleme]]+DataMonth[[#This Row],[食派士 Sherpas]]+DataMonth[[#This Row],[小程序支付 Mini App]]</f>
        <v>1360.27</v>
      </c>
      <c r="AT444" s="3">
        <f>DataMonth[[#This Row],[实收营业额]]-DataMonth[[#This Row],[ELE, MT, X]]</f>
        <v>330</v>
      </c>
      <c r="AU444" s="2">
        <f>DataMonth[[#This Row],[实收营业额]]-DataMonth[[#This Row],[In Store]]</f>
        <v>1360.27</v>
      </c>
    </row>
    <row r="445" spans="1:47" ht="16" x14ac:dyDescent="0.2">
      <c r="A445" s="8">
        <v>44359</v>
      </c>
      <c r="B445" s="3" t="s">
        <v>48</v>
      </c>
      <c r="C445" s="3">
        <v>27</v>
      </c>
      <c r="D445" s="3">
        <v>2279</v>
      </c>
      <c r="E445" s="15">
        <v>1663</v>
      </c>
      <c r="F445" s="3">
        <v>1663</v>
      </c>
      <c r="G445" s="15">
        <v>0</v>
      </c>
      <c r="H445" s="15">
        <v>1</v>
      </c>
      <c r="I445" s="3">
        <v>27</v>
      </c>
      <c r="J445" s="3">
        <v>61.59</v>
      </c>
      <c r="K445" s="3">
        <v>0</v>
      </c>
      <c r="L445" s="3">
        <v>0</v>
      </c>
      <c r="M445" s="3">
        <v>0</v>
      </c>
      <c r="N445" s="3">
        <v>0</v>
      </c>
      <c r="O445" s="16">
        <v>0</v>
      </c>
      <c r="P445" s="3">
        <v>0</v>
      </c>
      <c r="Q445" s="3">
        <v>0</v>
      </c>
      <c r="R445" s="3">
        <v>0</v>
      </c>
      <c r="S445" s="3">
        <v>0</v>
      </c>
      <c r="T445" s="5">
        <v>73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6">
        <v>1209.4000000000001</v>
      </c>
      <c r="AD445" s="20">
        <v>265.5</v>
      </c>
      <c r="AE445" s="15">
        <v>0</v>
      </c>
      <c r="AF445" s="7">
        <v>380.6</v>
      </c>
      <c r="AG445" s="3">
        <v>81.900000000000006</v>
      </c>
      <c r="AH445" s="15">
        <v>0</v>
      </c>
      <c r="AI445" s="3">
        <v>268.60000000000002</v>
      </c>
      <c r="AJ445" s="3">
        <v>0</v>
      </c>
      <c r="AK445" s="15">
        <v>0</v>
      </c>
      <c r="AL445" s="3">
        <v>0</v>
      </c>
      <c r="AM445" s="15">
        <v>0</v>
      </c>
      <c r="AN445" s="15">
        <v>0</v>
      </c>
      <c r="AO445" s="3">
        <v>347.4</v>
      </c>
      <c r="AP445" s="3">
        <v>0</v>
      </c>
      <c r="AQ445" s="15">
        <v>0</v>
      </c>
      <c r="AR445" s="15">
        <v>0</v>
      </c>
      <c r="AS445" s="3">
        <f>DataMonth[[#This Row],[美团外卖 Meituan]]+DataMonth[[#This Row],[饿了么外卖 Eleme]]+DataMonth[[#This Row],[食派士 Sherpas]]+DataMonth[[#This Row],[小程序支付 Mini App]]</f>
        <v>1663</v>
      </c>
      <c r="AT445" s="3">
        <f>DataMonth[[#This Row],[实收营业额]]-DataMonth[[#This Row],[ELE, MT, X]]</f>
        <v>0</v>
      </c>
      <c r="AU445" s="2">
        <f>DataMonth[[#This Row],[实收营业额]]-DataMonth[[#This Row],[In Store]]</f>
        <v>1663</v>
      </c>
    </row>
    <row r="446" spans="1:47" ht="16" x14ac:dyDescent="0.2">
      <c r="A446" s="14">
        <v>44359</v>
      </c>
      <c r="B446" s="9" t="s">
        <v>49</v>
      </c>
      <c r="C446" s="9">
        <v>76</v>
      </c>
      <c r="D446" s="9">
        <v>6118</v>
      </c>
      <c r="E446" s="15">
        <v>5204.03</v>
      </c>
      <c r="F446" s="9">
        <v>5204.03</v>
      </c>
      <c r="G446" s="15">
        <v>0</v>
      </c>
      <c r="H446" s="15">
        <v>39</v>
      </c>
      <c r="I446" s="9">
        <v>74</v>
      </c>
      <c r="J446" s="9">
        <v>70.319999999999993</v>
      </c>
      <c r="K446" s="9">
        <v>0</v>
      </c>
      <c r="L446" s="9">
        <v>0</v>
      </c>
      <c r="M446" s="9">
        <v>1537</v>
      </c>
      <c r="N446" s="9">
        <v>1282</v>
      </c>
      <c r="O446" s="16">
        <v>255</v>
      </c>
      <c r="P446" s="9">
        <v>959</v>
      </c>
      <c r="Q446" s="9">
        <v>0</v>
      </c>
      <c r="R446" s="9">
        <v>0</v>
      </c>
      <c r="S446" s="3">
        <v>0</v>
      </c>
      <c r="T446" s="17">
        <v>319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9">
        <v>1654.86</v>
      </c>
      <c r="AD446" s="20">
        <v>363.64</v>
      </c>
      <c r="AE446" s="15">
        <v>2</v>
      </c>
      <c r="AF446" s="21">
        <v>734.17</v>
      </c>
      <c r="AG446" s="9">
        <v>157.33000000000001</v>
      </c>
      <c r="AH446" s="15">
        <v>0</v>
      </c>
      <c r="AI446" s="9">
        <v>391</v>
      </c>
      <c r="AJ446" s="9">
        <v>0</v>
      </c>
      <c r="AK446" s="15">
        <v>0</v>
      </c>
      <c r="AL446" s="9">
        <v>25</v>
      </c>
      <c r="AM446" s="15">
        <v>0</v>
      </c>
      <c r="AN446" s="15">
        <v>0</v>
      </c>
      <c r="AO446" s="9">
        <v>520.97</v>
      </c>
      <c r="AP446" s="9">
        <v>0</v>
      </c>
      <c r="AQ446" s="15">
        <v>0</v>
      </c>
      <c r="AR446" s="15">
        <v>0</v>
      </c>
      <c r="AS446" s="3">
        <f>DataMonth[[#This Row],[美团外卖 Meituan]]+DataMonth[[#This Row],[饿了么外卖 Eleme]]+DataMonth[[#This Row],[食派士 Sherpas]]+DataMonth[[#This Row],[小程序支付 Mini App]]</f>
        <v>2963.0299999999997</v>
      </c>
      <c r="AT446" s="3">
        <f>DataMonth[[#This Row],[实收营业额]]-DataMonth[[#This Row],[ELE, MT, X]]</f>
        <v>2241</v>
      </c>
      <c r="AU446" s="2">
        <f>DataMonth[[#This Row],[实收营业额]]-DataMonth[[#This Row],[In Store]]</f>
        <v>2963.0299999999997</v>
      </c>
    </row>
    <row r="447" spans="1:47" ht="16" x14ac:dyDescent="0.2">
      <c r="A447" s="8">
        <v>44359</v>
      </c>
      <c r="B447" s="3" t="s">
        <v>50</v>
      </c>
      <c r="C447" s="3">
        <v>37</v>
      </c>
      <c r="D447" s="3">
        <v>3019.5</v>
      </c>
      <c r="E447" s="15">
        <v>2378.67</v>
      </c>
      <c r="F447" s="3">
        <v>2378.67</v>
      </c>
      <c r="G447" s="15">
        <v>0</v>
      </c>
      <c r="H447" s="15">
        <v>9</v>
      </c>
      <c r="I447" s="3">
        <v>37</v>
      </c>
      <c r="J447" s="3">
        <v>64.290000000000006</v>
      </c>
      <c r="K447" s="3">
        <v>94</v>
      </c>
      <c r="L447" s="3">
        <v>0</v>
      </c>
      <c r="M447" s="3">
        <v>167</v>
      </c>
      <c r="N447" s="3">
        <v>49</v>
      </c>
      <c r="O447" s="16">
        <v>118</v>
      </c>
      <c r="P447" s="3">
        <v>289</v>
      </c>
      <c r="Q447" s="3">
        <v>0</v>
      </c>
      <c r="R447" s="3">
        <v>0</v>
      </c>
      <c r="S447" s="3">
        <v>0</v>
      </c>
      <c r="T447" s="5">
        <v>174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0</v>
      </c>
      <c r="AC447" s="6">
        <v>1204.02</v>
      </c>
      <c r="AD447" s="20">
        <v>282.58</v>
      </c>
      <c r="AE447" s="15">
        <v>0.5</v>
      </c>
      <c r="AF447" s="7">
        <v>450.65</v>
      </c>
      <c r="AG447" s="3">
        <v>96.35</v>
      </c>
      <c r="AH447" s="15">
        <v>0</v>
      </c>
      <c r="AI447" s="3">
        <v>261.39999999999998</v>
      </c>
      <c r="AJ447" s="3">
        <v>0</v>
      </c>
      <c r="AK447" s="15">
        <v>0</v>
      </c>
      <c r="AL447" s="3">
        <v>0</v>
      </c>
      <c r="AM447" s="15">
        <v>0</v>
      </c>
      <c r="AN447" s="15">
        <v>0</v>
      </c>
      <c r="AO447" s="3">
        <v>378.93</v>
      </c>
      <c r="AP447" s="3">
        <v>0</v>
      </c>
      <c r="AQ447" s="15">
        <v>0</v>
      </c>
      <c r="AR447" s="15">
        <v>0</v>
      </c>
      <c r="AS447" s="3">
        <f>DataMonth[[#This Row],[美团外卖 Meituan]]+DataMonth[[#This Row],[饿了么外卖 Eleme]]+DataMonth[[#This Row],[食派士 Sherpas]]+DataMonth[[#This Row],[小程序支付 Mini App]]</f>
        <v>1946.67</v>
      </c>
      <c r="AT447" s="3">
        <f>DataMonth[[#This Row],[实收营业额]]-DataMonth[[#This Row],[ELE, MT, X]]</f>
        <v>432</v>
      </c>
      <c r="AU447" s="2">
        <f>DataMonth[[#This Row],[实收营业额]]-DataMonth[[#This Row],[In Store]]</f>
        <v>1946.67</v>
      </c>
    </row>
    <row r="448" spans="1:47" ht="16" x14ac:dyDescent="0.2">
      <c r="A448" s="14">
        <v>44359</v>
      </c>
      <c r="B448" s="9" t="s">
        <v>51</v>
      </c>
      <c r="C448" s="9">
        <v>73</v>
      </c>
      <c r="D448" s="9">
        <v>9464</v>
      </c>
      <c r="E448" s="15">
        <v>5167.8900000000003</v>
      </c>
      <c r="F448" s="9">
        <v>5167.8900000000003</v>
      </c>
      <c r="G448" s="15">
        <v>0</v>
      </c>
      <c r="H448" s="15">
        <v>27</v>
      </c>
      <c r="I448" s="9">
        <v>73</v>
      </c>
      <c r="J448" s="9">
        <v>70.790000000000006</v>
      </c>
      <c r="K448" s="9">
        <v>600</v>
      </c>
      <c r="L448" s="9">
        <v>0</v>
      </c>
      <c r="M448" s="9">
        <v>520</v>
      </c>
      <c r="N448" s="9">
        <v>520</v>
      </c>
      <c r="O448" s="16">
        <v>0</v>
      </c>
      <c r="P448" s="9">
        <v>488</v>
      </c>
      <c r="Q448" s="9">
        <v>0</v>
      </c>
      <c r="R448" s="9">
        <v>0</v>
      </c>
      <c r="S448" s="3">
        <v>0</v>
      </c>
      <c r="T448" s="17">
        <v>563</v>
      </c>
      <c r="U448" s="18">
        <v>0</v>
      </c>
      <c r="V448" s="18">
        <v>0</v>
      </c>
      <c r="W448" s="18">
        <v>0</v>
      </c>
      <c r="X448" s="18">
        <v>0</v>
      </c>
      <c r="Y448" s="18">
        <v>0</v>
      </c>
      <c r="Z448" s="18">
        <v>0</v>
      </c>
      <c r="AA448" s="18">
        <v>0</v>
      </c>
      <c r="AB448" s="18">
        <v>0</v>
      </c>
      <c r="AC448" s="19">
        <v>2187.0700000000002</v>
      </c>
      <c r="AD448" s="20">
        <v>480.03</v>
      </c>
      <c r="AE448" s="15">
        <v>0</v>
      </c>
      <c r="AF448" s="21">
        <v>809.82</v>
      </c>
      <c r="AG448" s="9">
        <v>172.18</v>
      </c>
      <c r="AH448" s="15">
        <v>0</v>
      </c>
      <c r="AI448" s="9">
        <v>488.9</v>
      </c>
      <c r="AJ448" s="9">
        <v>3155</v>
      </c>
      <c r="AK448" s="15">
        <v>0</v>
      </c>
      <c r="AL448" s="9">
        <v>0</v>
      </c>
      <c r="AM448" s="15">
        <v>0</v>
      </c>
      <c r="AN448" s="15">
        <v>0</v>
      </c>
      <c r="AO448" s="9">
        <v>652.21</v>
      </c>
      <c r="AP448" s="9">
        <v>0</v>
      </c>
      <c r="AQ448" s="15">
        <v>0</v>
      </c>
      <c r="AR448" s="15">
        <v>0</v>
      </c>
      <c r="AS448" s="3">
        <f>DataMonth[[#This Row],[美团外卖 Meituan]]+DataMonth[[#This Row],[饿了么外卖 Eleme]]+DataMonth[[#This Row],[食派士 Sherpas]]+DataMonth[[#This Row],[小程序支付 Mini App]]</f>
        <v>3559.8900000000003</v>
      </c>
      <c r="AT448" s="3">
        <f>DataMonth[[#This Row],[实收营业额]]-DataMonth[[#This Row],[ELE, MT, X]]</f>
        <v>1608</v>
      </c>
      <c r="AU448" s="2">
        <f>DataMonth[[#This Row],[实收营业额]]-DataMonth[[#This Row],[In Store]]</f>
        <v>3559.8900000000003</v>
      </c>
    </row>
    <row r="449" spans="1:47" ht="16" x14ac:dyDescent="0.2">
      <c r="A449" s="8">
        <v>44359</v>
      </c>
      <c r="B449" s="3" t="s">
        <v>52</v>
      </c>
      <c r="C449" s="3">
        <v>81</v>
      </c>
      <c r="D449" s="3">
        <v>6751</v>
      </c>
      <c r="E449" s="15">
        <v>5333.16</v>
      </c>
      <c r="F449" s="3">
        <v>5333.16</v>
      </c>
      <c r="G449" s="15">
        <v>0</v>
      </c>
      <c r="H449" s="15">
        <v>20</v>
      </c>
      <c r="I449" s="3">
        <v>81</v>
      </c>
      <c r="J449" s="3">
        <v>65.84</v>
      </c>
      <c r="K449" s="3">
        <v>90</v>
      </c>
      <c r="L449" s="3">
        <v>0</v>
      </c>
      <c r="M449" s="3">
        <v>1001</v>
      </c>
      <c r="N449" s="3">
        <v>1001</v>
      </c>
      <c r="O449" s="16">
        <v>0</v>
      </c>
      <c r="P449" s="3">
        <v>132</v>
      </c>
      <c r="Q449" s="3">
        <v>0</v>
      </c>
      <c r="R449" s="3">
        <v>0</v>
      </c>
      <c r="S449" s="3">
        <v>0</v>
      </c>
      <c r="T449" s="5">
        <v>315</v>
      </c>
      <c r="U449" s="18">
        <v>0</v>
      </c>
      <c r="V449" s="18">
        <v>0</v>
      </c>
      <c r="W449" s="18">
        <v>0</v>
      </c>
      <c r="X449" s="18">
        <v>0</v>
      </c>
      <c r="Y449" s="18">
        <v>0</v>
      </c>
      <c r="Z449" s="18">
        <v>0</v>
      </c>
      <c r="AA449" s="18">
        <v>0</v>
      </c>
      <c r="AB449" s="18">
        <v>0</v>
      </c>
      <c r="AC449" s="6">
        <v>2343.89</v>
      </c>
      <c r="AD449" s="20">
        <v>514.91</v>
      </c>
      <c r="AE449" s="15">
        <v>1</v>
      </c>
      <c r="AF449" s="7">
        <v>1451.27</v>
      </c>
      <c r="AG449" s="3">
        <v>306.23</v>
      </c>
      <c r="AH449" s="15">
        <v>0</v>
      </c>
      <c r="AI449" s="3">
        <v>595.70000000000005</v>
      </c>
      <c r="AJ449" s="3">
        <v>0</v>
      </c>
      <c r="AK449" s="15">
        <v>0</v>
      </c>
      <c r="AL449" s="3">
        <v>0</v>
      </c>
      <c r="AM449" s="15">
        <v>0</v>
      </c>
      <c r="AN449" s="15">
        <v>0</v>
      </c>
      <c r="AO449" s="3">
        <v>821.14</v>
      </c>
      <c r="AP449" s="3">
        <v>0</v>
      </c>
      <c r="AQ449" s="15">
        <v>0</v>
      </c>
      <c r="AR449" s="15">
        <v>0</v>
      </c>
      <c r="AS449" s="3">
        <f>DataMonth[[#This Row],[美团外卖 Meituan]]+DataMonth[[#This Row],[饿了么外卖 Eleme]]+DataMonth[[#This Row],[食派士 Sherpas]]+DataMonth[[#This Row],[小程序支付 Mini App]]</f>
        <v>4110.16</v>
      </c>
      <c r="AT449" s="3">
        <f>DataMonth[[#This Row],[实收营业额]]-DataMonth[[#This Row],[ELE, MT, X]]</f>
        <v>1223</v>
      </c>
      <c r="AU449" s="2">
        <f>DataMonth[[#This Row],[实收营业额]]-DataMonth[[#This Row],[In Store]]</f>
        <v>4110.16</v>
      </c>
    </row>
    <row r="450" spans="1:47" ht="16" x14ac:dyDescent="0.2">
      <c r="A450" s="14">
        <v>44359</v>
      </c>
      <c r="B450" s="9" t="s">
        <v>53</v>
      </c>
      <c r="C450" s="9">
        <v>75</v>
      </c>
      <c r="D450" s="9">
        <v>6234</v>
      </c>
      <c r="E450" s="15">
        <v>4730.97</v>
      </c>
      <c r="F450" s="9">
        <v>4730.97</v>
      </c>
      <c r="G450" s="15">
        <v>0</v>
      </c>
      <c r="H450" s="15">
        <v>11</v>
      </c>
      <c r="I450" s="9">
        <v>75</v>
      </c>
      <c r="J450" s="9">
        <v>63.08</v>
      </c>
      <c r="K450" s="9">
        <v>143</v>
      </c>
      <c r="L450" s="9">
        <v>0</v>
      </c>
      <c r="M450" s="9">
        <v>188</v>
      </c>
      <c r="N450" s="9">
        <v>188</v>
      </c>
      <c r="O450" s="16">
        <v>0</v>
      </c>
      <c r="P450" s="9">
        <v>104</v>
      </c>
      <c r="Q450" s="9">
        <v>52</v>
      </c>
      <c r="R450" s="9">
        <v>52</v>
      </c>
      <c r="S450" s="3">
        <v>0</v>
      </c>
      <c r="T450" s="17">
        <v>70</v>
      </c>
      <c r="U450" s="18">
        <v>0</v>
      </c>
      <c r="V450" s="18">
        <v>0</v>
      </c>
      <c r="W450" s="18">
        <v>0</v>
      </c>
      <c r="X450" s="18">
        <v>0</v>
      </c>
      <c r="Y450" s="18">
        <v>0</v>
      </c>
      <c r="Z450" s="18">
        <v>0</v>
      </c>
      <c r="AA450" s="18">
        <v>0</v>
      </c>
      <c r="AB450" s="18">
        <v>0</v>
      </c>
      <c r="AC450" s="19">
        <v>2806.34</v>
      </c>
      <c r="AD450" s="20">
        <v>617.16</v>
      </c>
      <c r="AE450" s="15">
        <v>3.5</v>
      </c>
      <c r="AF450" s="21">
        <v>1367.63</v>
      </c>
      <c r="AG450" s="9">
        <v>291.87</v>
      </c>
      <c r="AH450" s="15">
        <v>0</v>
      </c>
      <c r="AI450" s="9">
        <v>590.5</v>
      </c>
      <c r="AJ450" s="9">
        <v>0</v>
      </c>
      <c r="AK450" s="15">
        <v>0</v>
      </c>
      <c r="AL450" s="9">
        <v>0</v>
      </c>
      <c r="AM450" s="15">
        <v>0</v>
      </c>
      <c r="AN450" s="15">
        <v>0</v>
      </c>
      <c r="AO450" s="9">
        <v>909.03</v>
      </c>
      <c r="AP450" s="9">
        <v>4</v>
      </c>
      <c r="AQ450" s="15">
        <v>0</v>
      </c>
      <c r="AR450" s="15">
        <v>0</v>
      </c>
      <c r="AS450" s="3">
        <f>DataMonth[[#This Row],[美团外卖 Meituan]]+DataMonth[[#This Row],[饿了么外卖 Eleme]]+DataMonth[[#This Row],[食派士 Sherpas]]+DataMonth[[#This Row],[小程序支付 Mini App]]</f>
        <v>4243.97</v>
      </c>
      <c r="AT450" s="3">
        <f>DataMonth[[#This Row],[实收营业额]]-DataMonth[[#This Row],[ELE, MT, X]]</f>
        <v>487</v>
      </c>
      <c r="AU450" s="2">
        <f>DataMonth[[#This Row],[实收营业额]]-DataMonth[[#This Row],[In Store]]</f>
        <v>4243.97</v>
      </c>
    </row>
    <row r="451" spans="1:47" ht="16" x14ac:dyDescent="0.2">
      <c r="A451" s="8">
        <v>44359</v>
      </c>
      <c r="B451" s="3" t="s">
        <v>54</v>
      </c>
      <c r="C451" s="3">
        <v>87</v>
      </c>
      <c r="D451" s="3">
        <v>6634</v>
      </c>
      <c r="E451" s="15">
        <v>5481.6</v>
      </c>
      <c r="F451" s="3">
        <v>5481.6</v>
      </c>
      <c r="G451" s="15">
        <v>0</v>
      </c>
      <c r="H451" s="15">
        <v>40</v>
      </c>
      <c r="I451" s="3">
        <v>85</v>
      </c>
      <c r="J451" s="3">
        <v>64.489999999999995</v>
      </c>
      <c r="K451" s="3">
        <v>42</v>
      </c>
      <c r="L451" s="3">
        <v>0</v>
      </c>
      <c r="M451" s="3">
        <v>1147</v>
      </c>
      <c r="N451" s="3">
        <v>1147</v>
      </c>
      <c r="O451" s="16">
        <v>0</v>
      </c>
      <c r="P451" s="3">
        <v>1232</v>
      </c>
      <c r="Q451" s="3">
        <v>0</v>
      </c>
      <c r="R451" s="3">
        <v>0</v>
      </c>
      <c r="S451" s="3">
        <v>0</v>
      </c>
      <c r="T451" s="5">
        <v>241</v>
      </c>
      <c r="U451" s="18">
        <v>0</v>
      </c>
      <c r="V451" s="18">
        <v>0</v>
      </c>
      <c r="W451" s="18">
        <v>0</v>
      </c>
      <c r="X451" s="18">
        <v>0</v>
      </c>
      <c r="Y451" s="18">
        <v>0</v>
      </c>
      <c r="Z451" s="18">
        <v>0</v>
      </c>
      <c r="AA451" s="18">
        <v>0</v>
      </c>
      <c r="AB451" s="18">
        <v>0</v>
      </c>
      <c r="AC451" s="6">
        <v>1994.89</v>
      </c>
      <c r="AD451" s="20">
        <v>468.61</v>
      </c>
      <c r="AE451" s="15">
        <v>2.5</v>
      </c>
      <c r="AF451" s="7">
        <v>824.71</v>
      </c>
      <c r="AG451" s="3">
        <v>172.29</v>
      </c>
      <c r="AH451" s="15">
        <v>0</v>
      </c>
      <c r="AI451" s="3">
        <v>460</v>
      </c>
      <c r="AJ451" s="3">
        <v>49</v>
      </c>
      <c r="AK451" s="15">
        <v>0</v>
      </c>
      <c r="AL451" s="3">
        <v>254</v>
      </c>
      <c r="AM451" s="15">
        <v>0</v>
      </c>
      <c r="AN451" s="15">
        <v>0</v>
      </c>
      <c r="AO451" s="3">
        <v>640.9</v>
      </c>
      <c r="AP451" s="3">
        <v>0</v>
      </c>
      <c r="AQ451" s="15">
        <v>0</v>
      </c>
      <c r="AR451" s="15">
        <v>0</v>
      </c>
      <c r="AS451" s="3">
        <f>DataMonth[[#This Row],[美团外卖 Meituan]]+DataMonth[[#This Row],[饿了么外卖 Eleme]]+DataMonth[[#This Row],[食派士 Sherpas]]+DataMonth[[#This Row],[小程序支付 Mini App]]</f>
        <v>3060.6000000000004</v>
      </c>
      <c r="AT451" s="3">
        <f>DataMonth[[#This Row],[实收营业额]]-DataMonth[[#This Row],[ELE, MT, X]]</f>
        <v>2421</v>
      </c>
      <c r="AU451" s="2">
        <f>DataMonth[[#This Row],[实收营业额]]-DataMonth[[#This Row],[In Store]]</f>
        <v>3060.6000000000004</v>
      </c>
    </row>
    <row r="452" spans="1:47" ht="16" x14ac:dyDescent="0.2">
      <c r="A452" s="14">
        <v>44359</v>
      </c>
      <c r="B452" s="9" t="s">
        <v>55</v>
      </c>
      <c r="C452" s="9">
        <v>48</v>
      </c>
      <c r="D452" s="9">
        <v>3808.5</v>
      </c>
      <c r="E452" s="15">
        <v>2802.54</v>
      </c>
      <c r="F452" s="9">
        <v>2802.54</v>
      </c>
      <c r="G452" s="15">
        <v>0</v>
      </c>
      <c r="H452" s="15">
        <v>1</v>
      </c>
      <c r="I452" s="9">
        <v>48</v>
      </c>
      <c r="J452" s="9">
        <v>58.39</v>
      </c>
      <c r="K452" s="9">
        <v>0</v>
      </c>
      <c r="L452" s="9">
        <v>0</v>
      </c>
      <c r="M452" s="9">
        <v>0</v>
      </c>
      <c r="N452" s="9">
        <v>0</v>
      </c>
      <c r="O452" s="16">
        <v>0</v>
      </c>
      <c r="P452" s="9">
        <v>0</v>
      </c>
      <c r="Q452" s="9">
        <v>0</v>
      </c>
      <c r="R452" s="9">
        <v>0</v>
      </c>
      <c r="S452" s="3">
        <v>0</v>
      </c>
      <c r="T452" s="17">
        <v>92</v>
      </c>
      <c r="U452" s="18">
        <v>0</v>
      </c>
      <c r="V452" s="18">
        <v>0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0</v>
      </c>
      <c r="AC452" s="19">
        <v>1717.15</v>
      </c>
      <c r="AD452" s="20">
        <v>402.95</v>
      </c>
      <c r="AE452" s="15">
        <v>0.5</v>
      </c>
      <c r="AF452" s="21">
        <v>993.39</v>
      </c>
      <c r="AG452" s="9">
        <v>213.11</v>
      </c>
      <c r="AH452" s="15">
        <v>0</v>
      </c>
      <c r="AI452" s="9">
        <v>389.4</v>
      </c>
      <c r="AJ452" s="9">
        <v>0</v>
      </c>
      <c r="AK452" s="15">
        <v>0</v>
      </c>
      <c r="AL452" s="9">
        <v>0</v>
      </c>
      <c r="AM452" s="15">
        <v>0</v>
      </c>
      <c r="AN452" s="15">
        <v>0</v>
      </c>
      <c r="AO452" s="9">
        <v>616.05999999999995</v>
      </c>
      <c r="AP452" s="9">
        <v>0</v>
      </c>
      <c r="AQ452" s="15">
        <v>0</v>
      </c>
      <c r="AR452" s="15">
        <v>0</v>
      </c>
      <c r="AS452" s="3">
        <f>DataMonth[[#This Row],[美团外卖 Meituan]]+DataMonth[[#This Row],[饿了么外卖 Eleme]]+DataMonth[[#This Row],[食派士 Sherpas]]+DataMonth[[#This Row],[小程序支付 Mini App]]</f>
        <v>2802.54</v>
      </c>
      <c r="AT452" s="3">
        <f>DataMonth[[#This Row],[实收营业额]]-DataMonth[[#This Row],[ELE, MT, X]]</f>
        <v>0</v>
      </c>
      <c r="AU452" s="2">
        <f>DataMonth[[#This Row],[实收营业额]]-DataMonth[[#This Row],[In Store]]</f>
        <v>2802.54</v>
      </c>
    </row>
    <row r="453" spans="1:47" ht="16" x14ac:dyDescent="0.2">
      <c r="A453" s="14">
        <v>44358</v>
      </c>
      <c r="B453" s="9" t="s">
        <v>47</v>
      </c>
      <c r="C453" s="9">
        <v>41</v>
      </c>
      <c r="D453" s="9">
        <v>3184.83</v>
      </c>
      <c r="E453" s="15">
        <v>2369.6799999999998</v>
      </c>
      <c r="F453" s="9">
        <v>2369.6799999999998</v>
      </c>
      <c r="G453" s="15">
        <v>0</v>
      </c>
      <c r="H453" s="15">
        <v>6</v>
      </c>
      <c r="I453" s="9">
        <v>40</v>
      </c>
      <c r="J453" s="9">
        <v>59.24</v>
      </c>
      <c r="K453" s="9">
        <v>0</v>
      </c>
      <c r="L453" s="9">
        <v>0</v>
      </c>
      <c r="M453" s="9">
        <v>328</v>
      </c>
      <c r="N453" s="9">
        <v>209</v>
      </c>
      <c r="O453" s="16">
        <v>119</v>
      </c>
      <c r="P453" s="9">
        <v>45</v>
      </c>
      <c r="Q453" s="9">
        <v>0</v>
      </c>
      <c r="R453" s="9">
        <v>0</v>
      </c>
      <c r="S453" s="3">
        <v>0</v>
      </c>
      <c r="T453" s="17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0</v>
      </c>
      <c r="Z453" s="18">
        <v>0</v>
      </c>
      <c r="AA453" s="18">
        <v>0</v>
      </c>
      <c r="AB453" s="18">
        <v>0</v>
      </c>
      <c r="AC453" s="19">
        <v>1902.9</v>
      </c>
      <c r="AD453" s="20">
        <v>428.41</v>
      </c>
      <c r="AE453" s="15">
        <v>0.5</v>
      </c>
      <c r="AF453" s="21">
        <v>93.78</v>
      </c>
      <c r="AG453" s="9">
        <v>22.72</v>
      </c>
      <c r="AH453" s="15">
        <v>0</v>
      </c>
      <c r="AI453" s="9">
        <v>346.52</v>
      </c>
      <c r="AJ453" s="9">
        <v>17</v>
      </c>
      <c r="AK453" s="15">
        <v>0</v>
      </c>
      <c r="AL453" s="9">
        <v>0</v>
      </c>
      <c r="AM453" s="15">
        <v>0</v>
      </c>
      <c r="AN453" s="15">
        <v>0</v>
      </c>
      <c r="AO453" s="9">
        <v>451.13</v>
      </c>
      <c r="AP453" s="9">
        <v>0</v>
      </c>
      <c r="AQ453" s="15">
        <v>0</v>
      </c>
      <c r="AR453" s="15">
        <v>0</v>
      </c>
      <c r="AS453" s="3">
        <f>DataMonth[[#This Row],[美团外卖 Meituan]]+DataMonth[[#This Row],[饿了么外卖 Eleme]]+DataMonth[[#This Row],[食派士 Sherpas]]+DataMonth[[#This Row],[小程序支付 Mini App]]</f>
        <v>2115.6800000000003</v>
      </c>
      <c r="AT453" s="3">
        <f>DataMonth[[#This Row],[实收营业额]]-DataMonth[[#This Row],[ELE, MT, X]]</f>
        <v>253.99999999999955</v>
      </c>
      <c r="AU453" s="2">
        <f>DataMonth[[#This Row],[实收营业额]]-DataMonth[[#This Row],[In Store]]</f>
        <v>2115.6800000000003</v>
      </c>
    </row>
    <row r="454" spans="1:47" ht="16" x14ac:dyDescent="0.2">
      <c r="A454" s="8">
        <v>44358</v>
      </c>
      <c r="B454" s="3" t="s">
        <v>48</v>
      </c>
      <c r="C454" s="3">
        <v>19</v>
      </c>
      <c r="D454" s="3">
        <v>1440</v>
      </c>
      <c r="E454" s="15">
        <v>1108.05</v>
      </c>
      <c r="F454" s="3">
        <v>1108.05</v>
      </c>
      <c r="G454" s="15">
        <v>0</v>
      </c>
      <c r="H454" s="15">
        <v>2</v>
      </c>
      <c r="I454" s="3">
        <v>19</v>
      </c>
      <c r="J454" s="3">
        <v>58.32</v>
      </c>
      <c r="K454" s="3">
        <v>0</v>
      </c>
      <c r="L454" s="3">
        <v>0</v>
      </c>
      <c r="M454" s="3">
        <v>49</v>
      </c>
      <c r="N454" s="3">
        <v>0</v>
      </c>
      <c r="O454" s="16">
        <v>49</v>
      </c>
      <c r="P454" s="3">
        <v>0</v>
      </c>
      <c r="Q454" s="3">
        <v>0</v>
      </c>
      <c r="R454" s="3">
        <v>0</v>
      </c>
      <c r="S454" s="3">
        <v>0</v>
      </c>
      <c r="T454" s="5">
        <v>157</v>
      </c>
      <c r="U454" s="18">
        <v>0</v>
      </c>
      <c r="V454" s="18">
        <v>0</v>
      </c>
      <c r="W454" s="18">
        <v>0</v>
      </c>
      <c r="X454" s="18">
        <v>0</v>
      </c>
      <c r="Y454" s="18">
        <v>0</v>
      </c>
      <c r="Z454" s="18">
        <v>0</v>
      </c>
      <c r="AA454" s="18">
        <v>0</v>
      </c>
      <c r="AB454" s="18">
        <v>0</v>
      </c>
      <c r="AC454" s="6">
        <v>637.78</v>
      </c>
      <c r="AD454" s="20">
        <v>140.12</v>
      </c>
      <c r="AE454" s="15">
        <v>0.5</v>
      </c>
      <c r="AF454" s="7">
        <v>264.27</v>
      </c>
      <c r="AG454" s="3">
        <v>56.23</v>
      </c>
      <c r="AH454" s="15">
        <v>0</v>
      </c>
      <c r="AI454" s="3">
        <v>135.1</v>
      </c>
      <c r="AJ454" s="3">
        <v>0</v>
      </c>
      <c r="AK454" s="15">
        <v>0</v>
      </c>
      <c r="AL454" s="3">
        <v>0</v>
      </c>
      <c r="AM454" s="15">
        <v>0</v>
      </c>
      <c r="AN454" s="15">
        <v>0</v>
      </c>
      <c r="AO454" s="3">
        <v>196.35</v>
      </c>
      <c r="AP454" s="3">
        <v>4</v>
      </c>
      <c r="AQ454" s="15">
        <v>0</v>
      </c>
      <c r="AR454" s="15">
        <v>0</v>
      </c>
      <c r="AS454" s="3">
        <f>DataMonth[[#This Row],[美团外卖 Meituan]]+DataMonth[[#This Row],[饿了么外卖 Eleme]]+DataMonth[[#This Row],[食派士 Sherpas]]+DataMonth[[#This Row],[小程序支付 Mini App]]</f>
        <v>1108.05</v>
      </c>
      <c r="AT454" s="3">
        <f>DataMonth[[#This Row],[实收营业额]]-DataMonth[[#This Row],[ELE, MT, X]]</f>
        <v>0</v>
      </c>
      <c r="AU454" s="2">
        <f>DataMonth[[#This Row],[实收营业额]]-DataMonth[[#This Row],[In Store]]</f>
        <v>1108.05</v>
      </c>
    </row>
    <row r="455" spans="1:47" ht="16" x14ac:dyDescent="0.2">
      <c r="A455" s="14">
        <v>44358</v>
      </c>
      <c r="B455" s="9" t="s">
        <v>49</v>
      </c>
      <c r="C455" s="9">
        <v>122</v>
      </c>
      <c r="D455" s="9">
        <v>11969</v>
      </c>
      <c r="E455" s="15">
        <v>10253.92</v>
      </c>
      <c r="F455" s="9">
        <v>10253.92</v>
      </c>
      <c r="G455" s="15">
        <v>0</v>
      </c>
      <c r="H455" s="15">
        <v>69</v>
      </c>
      <c r="I455" s="9">
        <v>120</v>
      </c>
      <c r="J455" s="9">
        <v>85.45</v>
      </c>
      <c r="K455" s="9">
        <v>69</v>
      </c>
      <c r="L455" s="9">
        <v>0</v>
      </c>
      <c r="M455" s="9">
        <v>4315</v>
      </c>
      <c r="N455" s="9">
        <v>4043</v>
      </c>
      <c r="O455" s="16">
        <v>272</v>
      </c>
      <c r="P455" s="9">
        <v>1609</v>
      </c>
      <c r="Q455" s="9">
        <v>70</v>
      </c>
      <c r="R455" s="9">
        <v>70</v>
      </c>
      <c r="S455" s="3">
        <v>0</v>
      </c>
      <c r="T455" s="17">
        <v>894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0</v>
      </c>
      <c r="AA455" s="18">
        <v>0</v>
      </c>
      <c r="AB455" s="18">
        <v>0</v>
      </c>
      <c r="AC455" s="19">
        <v>2187.0700000000002</v>
      </c>
      <c r="AD455" s="20">
        <v>480.23</v>
      </c>
      <c r="AE455" s="15">
        <v>1</v>
      </c>
      <c r="AF455" s="21">
        <v>1109.8499999999999</v>
      </c>
      <c r="AG455" s="9">
        <v>237.85</v>
      </c>
      <c r="AH455" s="15">
        <v>0</v>
      </c>
      <c r="AI455" s="9">
        <v>703</v>
      </c>
      <c r="AJ455" s="9">
        <v>293</v>
      </c>
      <c r="AK455" s="15">
        <v>0</v>
      </c>
      <c r="AL455" s="9">
        <v>43</v>
      </c>
      <c r="AM455" s="15">
        <v>0</v>
      </c>
      <c r="AN455" s="15">
        <v>0</v>
      </c>
      <c r="AO455" s="9">
        <v>718.08</v>
      </c>
      <c r="AP455" s="9">
        <v>5</v>
      </c>
      <c r="AQ455" s="15">
        <v>0</v>
      </c>
      <c r="AR455" s="15">
        <v>0</v>
      </c>
      <c r="AS455" s="3">
        <f>DataMonth[[#This Row],[美团外卖 Meituan]]+DataMonth[[#This Row],[饿了么外卖 Eleme]]+DataMonth[[#This Row],[食派士 Sherpas]]+DataMonth[[#This Row],[小程序支付 Mini App]]</f>
        <v>4462.92</v>
      </c>
      <c r="AT455" s="3">
        <f>DataMonth[[#This Row],[实收营业额]]-DataMonth[[#This Row],[ELE, MT, X]]</f>
        <v>5791</v>
      </c>
      <c r="AU455" s="2">
        <f>DataMonth[[#This Row],[实收营业额]]-DataMonth[[#This Row],[In Store]]</f>
        <v>4462.92</v>
      </c>
    </row>
    <row r="456" spans="1:47" ht="16" x14ac:dyDescent="0.2">
      <c r="A456" s="8">
        <v>44358</v>
      </c>
      <c r="B456" s="3" t="s">
        <v>50</v>
      </c>
      <c r="C456" s="3">
        <v>81</v>
      </c>
      <c r="D456" s="3">
        <v>6092.65</v>
      </c>
      <c r="E456" s="15">
        <v>4853.88</v>
      </c>
      <c r="F456" s="3">
        <v>4853.88</v>
      </c>
      <c r="G456" s="15">
        <v>0</v>
      </c>
      <c r="H456" s="15">
        <v>32</v>
      </c>
      <c r="I456" s="3">
        <v>80</v>
      </c>
      <c r="J456" s="3">
        <v>60.67</v>
      </c>
      <c r="K456" s="3">
        <v>0</v>
      </c>
      <c r="L456" s="3">
        <v>0</v>
      </c>
      <c r="M456" s="3">
        <v>1147</v>
      </c>
      <c r="N456" s="3">
        <v>810</v>
      </c>
      <c r="O456" s="16">
        <v>337</v>
      </c>
      <c r="P456" s="3">
        <v>853</v>
      </c>
      <c r="Q456" s="3">
        <v>49</v>
      </c>
      <c r="R456" s="3">
        <v>49</v>
      </c>
      <c r="S456" s="3">
        <v>0</v>
      </c>
      <c r="T456" s="5">
        <v>171</v>
      </c>
      <c r="U456" s="18">
        <v>0</v>
      </c>
      <c r="V456" s="18">
        <v>0</v>
      </c>
      <c r="W456" s="18">
        <v>0</v>
      </c>
      <c r="X456" s="18">
        <v>0</v>
      </c>
      <c r="Y456" s="18">
        <v>0</v>
      </c>
      <c r="Z456" s="18">
        <v>0</v>
      </c>
      <c r="AA456" s="18">
        <v>0</v>
      </c>
      <c r="AB456" s="18">
        <v>0</v>
      </c>
      <c r="AC456" s="6">
        <v>1850.39</v>
      </c>
      <c r="AD456" s="20">
        <v>440.16</v>
      </c>
      <c r="AE456" s="15">
        <v>1.5</v>
      </c>
      <c r="AF456" s="7">
        <v>783.49</v>
      </c>
      <c r="AG456" s="3">
        <v>162.51</v>
      </c>
      <c r="AH456" s="15">
        <v>0</v>
      </c>
      <c r="AI456" s="3">
        <v>624.6</v>
      </c>
      <c r="AJ456" s="3">
        <v>10</v>
      </c>
      <c r="AK456" s="15">
        <v>0</v>
      </c>
      <c r="AL456" s="3">
        <v>0</v>
      </c>
      <c r="AM456" s="15">
        <v>0</v>
      </c>
      <c r="AN456" s="15">
        <v>0</v>
      </c>
      <c r="AO456" s="3">
        <v>602.66999999999996</v>
      </c>
      <c r="AP456" s="3">
        <v>4</v>
      </c>
      <c r="AQ456" s="15">
        <v>0</v>
      </c>
      <c r="AR456" s="15">
        <v>0</v>
      </c>
      <c r="AS456" s="3">
        <f>DataMonth[[#This Row],[美团外卖 Meituan]]+DataMonth[[#This Row],[饿了么外卖 Eleme]]+DataMonth[[#This Row],[食派士 Sherpas]]+DataMonth[[#This Row],[小程序支付 Mini App]]</f>
        <v>3141.88</v>
      </c>
      <c r="AT456" s="3">
        <f>DataMonth[[#This Row],[实收营业额]]-DataMonth[[#This Row],[ELE, MT, X]]</f>
        <v>1712</v>
      </c>
      <c r="AU456" s="2">
        <f>DataMonth[[#This Row],[实收营业额]]-DataMonth[[#This Row],[In Store]]</f>
        <v>3141.88</v>
      </c>
    </row>
    <row r="457" spans="1:47" ht="16" x14ac:dyDescent="0.2">
      <c r="A457" s="14">
        <v>44358</v>
      </c>
      <c r="B457" s="9" t="s">
        <v>51</v>
      </c>
      <c r="C457" s="9">
        <v>77</v>
      </c>
      <c r="D457" s="9">
        <v>5741</v>
      </c>
      <c r="E457" s="15">
        <v>4775.4799999999996</v>
      </c>
      <c r="F457" s="9">
        <v>4775.4799999999996</v>
      </c>
      <c r="G457" s="15">
        <v>0</v>
      </c>
      <c r="H457" s="15">
        <v>33</v>
      </c>
      <c r="I457" s="9">
        <v>77</v>
      </c>
      <c r="J457" s="9">
        <v>62.02</v>
      </c>
      <c r="K457" s="9">
        <v>265</v>
      </c>
      <c r="L457" s="9">
        <v>0</v>
      </c>
      <c r="M457" s="9">
        <v>822</v>
      </c>
      <c r="N457" s="9">
        <v>780</v>
      </c>
      <c r="O457" s="16">
        <v>42</v>
      </c>
      <c r="P457" s="9">
        <v>491</v>
      </c>
      <c r="Q457" s="9">
        <v>0</v>
      </c>
      <c r="R457" s="9">
        <v>0</v>
      </c>
      <c r="S457" s="3">
        <v>0</v>
      </c>
      <c r="T457" s="17">
        <v>734</v>
      </c>
      <c r="U457" s="18">
        <v>0</v>
      </c>
      <c r="V457" s="18">
        <v>0</v>
      </c>
      <c r="W457" s="18">
        <v>0</v>
      </c>
      <c r="X457" s="18">
        <v>0</v>
      </c>
      <c r="Y457" s="18">
        <v>0</v>
      </c>
      <c r="Z457" s="18">
        <v>0</v>
      </c>
      <c r="AA457" s="18">
        <v>0</v>
      </c>
      <c r="AB457" s="18">
        <v>0</v>
      </c>
      <c r="AC457" s="19">
        <v>1717.79</v>
      </c>
      <c r="AD457" s="20">
        <v>377.01</v>
      </c>
      <c r="AE457" s="15">
        <v>0</v>
      </c>
      <c r="AF457" s="21">
        <v>745.69</v>
      </c>
      <c r="AG457" s="9">
        <v>158.81</v>
      </c>
      <c r="AH457" s="15">
        <v>0</v>
      </c>
      <c r="AI457" s="9">
        <v>384.7</v>
      </c>
      <c r="AJ457" s="9">
        <v>45</v>
      </c>
      <c r="AK457" s="15">
        <v>0</v>
      </c>
      <c r="AL457" s="9">
        <v>0</v>
      </c>
      <c r="AM457" s="15">
        <v>0</v>
      </c>
      <c r="AN457" s="15">
        <v>0</v>
      </c>
      <c r="AO457" s="9">
        <v>535.82000000000005</v>
      </c>
      <c r="AP457" s="9">
        <v>0</v>
      </c>
      <c r="AQ457" s="15">
        <v>0</v>
      </c>
      <c r="AR457" s="15">
        <v>0</v>
      </c>
      <c r="AS457" s="3">
        <f>DataMonth[[#This Row],[美团外卖 Meituan]]+DataMonth[[#This Row],[饿了么外卖 Eleme]]+DataMonth[[#This Row],[食派士 Sherpas]]+DataMonth[[#This Row],[小程序支付 Mini App]]</f>
        <v>3239.48</v>
      </c>
      <c r="AT457" s="3">
        <f>DataMonth[[#This Row],[实收营业额]]-DataMonth[[#This Row],[ELE, MT, X]]</f>
        <v>1535.9999999999995</v>
      </c>
      <c r="AU457" s="2">
        <f>DataMonth[[#This Row],[实收营业额]]-DataMonth[[#This Row],[In Store]]</f>
        <v>3239.48</v>
      </c>
    </row>
    <row r="458" spans="1:47" ht="16" x14ac:dyDescent="0.2">
      <c r="A458" s="8">
        <v>44358</v>
      </c>
      <c r="B458" s="3" t="s">
        <v>52</v>
      </c>
      <c r="C458" s="3">
        <v>119</v>
      </c>
      <c r="D458" s="3">
        <v>10128.06</v>
      </c>
      <c r="E458" s="15">
        <v>7854.81</v>
      </c>
      <c r="F458" s="3">
        <v>7854.81</v>
      </c>
      <c r="G458" s="15">
        <v>0</v>
      </c>
      <c r="H458" s="15">
        <v>24</v>
      </c>
      <c r="I458" s="3">
        <v>116</v>
      </c>
      <c r="J458" s="3">
        <v>67.709999999999994</v>
      </c>
      <c r="K458" s="3">
        <v>49</v>
      </c>
      <c r="L458" s="3">
        <v>0</v>
      </c>
      <c r="M458" s="3">
        <v>512</v>
      </c>
      <c r="N458" s="3">
        <v>266</v>
      </c>
      <c r="O458" s="16">
        <v>246</v>
      </c>
      <c r="P458" s="3">
        <v>258</v>
      </c>
      <c r="Q458" s="3">
        <v>0</v>
      </c>
      <c r="R458" s="3">
        <v>0</v>
      </c>
      <c r="S458" s="3">
        <v>0</v>
      </c>
      <c r="T458" s="5">
        <v>1204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6">
        <v>3606.62</v>
      </c>
      <c r="AD458" s="20">
        <v>791.88</v>
      </c>
      <c r="AE458" s="15">
        <v>1.5</v>
      </c>
      <c r="AF458" s="7">
        <v>2225.19</v>
      </c>
      <c r="AG458" s="3">
        <v>484.87</v>
      </c>
      <c r="AH458" s="15">
        <v>0</v>
      </c>
      <c r="AI458" s="3">
        <v>995</v>
      </c>
      <c r="AJ458" s="3">
        <v>0</v>
      </c>
      <c r="AK458" s="15">
        <v>0</v>
      </c>
      <c r="AL458" s="3">
        <v>45</v>
      </c>
      <c r="AM458" s="15">
        <v>0</v>
      </c>
      <c r="AN458" s="15">
        <v>0</v>
      </c>
      <c r="AO458" s="3">
        <v>1276.75</v>
      </c>
      <c r="AP458" s="3">
        <v>4</v>
      </c>
      <c r="AQ458" s="15">
        <v>0</v>
      </c>
      <c r="AR458" s="15">
        <v>0</v>
      </c>
      <c r="AS458" s="3">
        <f>DataMonth[[#This Row],[美团外卖 Meituan]]+DataMonth[[#This Row],[饿了么外卖 Eleme]]+DataMonth[[#This Row],[食派士 Sherpas]]+DataMonth[[#This Row],[小程序支付 Mini App]]</f>
        <v>7281.8099999999995</v>
      </c>
      <c r="AT458" s="3">
        <f>DataMonth[[#This Row],[实收营业额]]-DataMonth[[#This Row],[ELE, MT, X]]</f>
        <v>573.00000000000091</v>
      </c>
      <c r="AU458" s="2">
        <f>DataMonth[[#This Row],[实收营业额]]-DataMonth[[#This Row],[In Store]]</f>
        <v>7281.8099999999995</v>
      </c>
    </row>
    <row r="459" spans="1:47" ht="16" x14ac:dyDescent="0.2">
      <c r="A459" s="14">
        <v>44358</v>
      </c>
      <c r="B459" s="9" t="s">
        <v>53</v>
      </c>
      <c r="C459" s="9">
        <v>90</v>
      </c>
      <c r="D459" s="9">
        <v>6805.5</v>
      </c>
      <c r="E459" s="15">
        <v>5487.83</v>
      </c>
      <c r="F459" s="9">
        <v>5487.83</v>
      </c>
      <c r="G459" s="15">
        <v>0</v>
      </c>
      <c r="H459" s="15">
        <v>31</v>
      </c>
      <c r="I459" s="9">
        <v>90</v>
      </c>
      <c r="J459" s="9">
        <v>60.98</v>
      </c>
      <c r="K459" s="9">
        <v>100</v>
      </c>
      <c r="L459" s="9">
        <v>0</v>
      </c>
      <c r="M459" s="9">
        <v>723</v>
      </c>
      <c r="N459" s="9">
        <v>618</v>
      </c>
      <c r="O459" s="16">
        <v>105</v>
      </c>
      <c r="P459" s="9">
        <v>759</v>
      </c>
      <c r="Q459" s="9">
        <v>0</v>
      </c>
      <c r="R459" s="9">
        <v>0</v>
      </c>
      <c r="S459" s="3">
        <v>0</v>
      </c>
      <c r="T459" s="17">
        <v>679</v>
      </c>
      <c r="U459" s="18">
        <v>0</v>
      </c>
      <c r="V459" s="18">
        <v>0</v>
      </c>
      <c r="W459" s="18">
        <v>0</v>
      </c>
      <c r="X459" s="18">
        <v>0</v>
      </c>
      <c r="Y459" s="18">
        <v>0</v>
      </c>
      <c r="Z459" s="18">
        <v>0</v>
      </c>
      <c r="AA459" s="18">
        <v>0</v>
      </c>
      <c r="AB459" s="18">
        <v>0</v>
      </c>
      <c r="AC459" s="19">
        <v>1833.39</v>
      </c>
      <c r="AD459" s="20">
        <v>402.51</v>
      </c>
      <c r="AE459" s="15">
        <v>0.5</v>
      </c>
      <c r="AF459" s="21">
        <v>1393.44</v>
      </c>
      <c r="AG459" s="9">
        <v>287.06</v>
      </c>
      <c r="AH459" s="15">
        <v>0</v>
      </c>
      <c r="AI459" s="9">
        <v>627.6</v>
      </c>
      <c r="AJ459" s="9">
        <v>0</v>
      </c>
      <c r="AK459" s="15">
        <v>0</v>
      </c>
      <c r="AL459" s="9">
        <v>0</v>
      </c>
      <c r="AM459" s="15">
        <v>0</v>
      </c>
      <c r="AN459" s="15">
        <v>0</v>
      </c>
      <c r="AO459" s="9">
        <v>689.57</v>
      </c>
      <c r="AP459" s="9">
        <v>0</v>
      </c>
      <c r="AQ459" s="15">
        <v>0</v>
      </c>
      <c r="AR459" s="15">
        <v>0</v>
      </c>
      <c r="AS459" s="3">
        <f>DataMonth[[#This Row],[美团外卖 Meituan]]+DataMonth[[#This Row],[饿了么外卖 Eleme]]+DataMonth[[#This Row],[食派士 Sherpas]]+DataMonth[[#This Row],[小程序支付 Mini App]]</f>
        <v>4010.83</v>
      </c>
      <c r="AT459" s="3">
        <f>DataMonth[[#This Row],[实收营业额]]-DataMonth[[#This Row],[ELE, MT, X]]</f>
        <v>1477</v>
      </c>
      <c r="AU459" s="2">
        <f>DataMonth[[#This Row],[实收营业额]]-DataMonth[[#This Row],[In Store]]</f>
        <v>4010.83</v>
      </c>
    </row>
    <row r="460" spans="1:47" ht="16" x14ac:dyDescent="0.2">
      <c r="A460" s="8">
        <v>44358</v>
      </c>
      <c r="B460" s="3" t="s">
        <v>54</v>
      </c>
      <c r="C460" s="3">
        <v>78</v>
      </c>
      <c r="D460" s="3">
        <v>6218</v>
      </c>
      <c r="E460" s="15">
        <v>4891.63</v>
      </c>
      <c r="F460" s="3">
        <v>4891.63</v>
      </c>
      <c r="G460" s="15">
        <v>0</v>
      </c>
      <c r="H460" s="15">
        <v>24</v>
      </c>
      <c r="I460" s="3">
        <v>78</v>
      </c>
      <c r="J460" s="3">
        <v>62.71</v>
      </c>
      <c r="K460" s="3">
        <v>0</v>
      </c>
      <c r="L460" s="3">
        <v>0</v>
      </c>
      <c r="M460" s="3">
        <v>818</v>
      </c>
      <c r="N460" s="3">
        <v>634</v>
      </c>
      <c r="O460" s="16">
        <v>184</v>
      </c>
      <c r="P460" s="3">
        <v>787</v>
      </c>
      <c r="Q460" s="3">
        <v>26</v>
      </c>
      <c r="R460" s="3">
        <v>26</v>
      </c>
      <c r="S460" s="3">
        <v>0</v>
      </c>
      <c r="T460" s="5">
        <v>141</v>
      </c>
      <c r="U460" s="18">
        <v>0</v>
      </c>
      <c r="V460" s="18">
        <v>0</v>
      </c>
      <c r="W460" s="18">
        <v>0</v>
      </c>
      <c r="X460" s="18">
        <v>0</v>
      </c>
      <c r="Y460" s="18">
        <v>0</v>
      </c>
      <c r="Z460" s="18">
        <v>0</v>
      </c>
      <c r="AA460" s="18">
        <v>0</v>
      </c>
      <c r="AB460" s="18">
        <v>0</v>
      </c>
      <c r="AC460" s="6">
        <v>2093.9699999999998</v>
      </c>
      <c r="AD460" s="20">
        <v>491.73</v>
      </c>
      <c r="AE460" s="15">
        <v>1.5</v>
      </c>
      <c r="AF460" s="7">
        <v>1025.6600000000001</v>
      </c>
      <c r="AG460" s="3">
        <v>221.34</v>
      </c>
      <c r="AH460" s="15">
        <v>0</v>
      </c>
      <c r="AI460" s="3">
        <v>611.79999999999995</v>
      </c>
      <c r="AJ460" s="3">
        <v>0</v>
      </c>
      <c r="AK460" s="15">
        <v>0</v>
      </c>
      <c r="AL460" s="3">
        <v>0</v>
      </c>
      <c r="AM460" s="15">
        <v>0</v>
      </c>
      <c r="AN460" s="15">
        <v>0</v>
      </c>
      <c r="AO460" s="3">
        <v>713.07</v>
      </c>
      <c r="AP460" s="3">
        <v>0</v>
      </c>
      <c r="AQ460" s="15">
        <v>0</v>
      </c>
      <c r="AR460" s="15">
        <v>0</v>
      </c>
      <c r="AS460" s="3">
        <f>DataMonth[[#This Row],[美团外卖 Meituan]]+DataMonth[[#This Row],[饿了么外卖 Eleme]]+DataMonth[[#This Row],[食派士 Sherpas]]+DataMonth[[#This Row],[小程序支付 Mini App]]</f>
        <v>3444.63</v>
      </c>
      <c r="AT460" s="3">
        <f>DataMonth[[#This Row],[实收营业额]]-DataMonth[[#This Row],[ELE, MT, X]]</f>
        <v>1447</v>
      </c>
      <c r="AU460" s="2">
        <f>DataMonth[[#This Row],[实收营业额]]-DataMonth[[#This Row],[In Store]]</f>
        <v>3444.63</v>
      </c>
    </row>
    <row r="461" spans="1:47" ht="16" x14ac:dyDescent="0.2">
      <c r="A461" s="14">
        <v>44358</v>
      </c>
      <c r="B461" s="9" t="s">
        <v>55</v>
      </c>
      <c r="C461" s="9">
        <v>56</v>
      </c>
      <c r="D461" s="9">
        <v>4400.5</v>
      </c>
      <c r="E461" s="15">
        <v>3244.37</v>
      </c>
      <c r="F461" s="9">
        <v>3244.37</v>
      </c>
      <c r="G461" s="15">
        <v>0</v>
      </c>
      <c r="H461" s="15">
        <v>4</v>
      </c>
      <c r="I461" s="9">
        <v>56</v>
      </c>
      <c r="J461" s="9">
        <v>57.94</v>
      </c>
      <c r="K461" s="9">
        <v>49</v>
      </c>
      <c r="L461" s="9">
        <v>0</v>
      </c>
      <c r="M461" s="9">
        <v>25</v>
      </c>
      <c r="N461" s="9">
        <v>25</v>
      </c>
      <c r="O461" s="16">
        <v>0</v>
      </c>
      <c r="P461" s="9">
        <v>36</v>
      </c>
      <c r="Q461" s="9">
        <v>0</v>
      </c>
      <c r="R461" s="9">
        <v>0</v>
      </c>
      <c r="S461" s="3">
        <v>0</v>
      </c>
      <c r="T461" s="17">
        <v>148</v>
      </c>
      <c r="U461" s="18">
        <v>0</v>
      </c>
      <c r="V461" s="18">
        <v>0</v>
      </c>
      <c r="W461" s="18">
        <v>0</v>
      </c>
      <c r="X461" s="18">
        <v>0</v>
      </c>
      <c r="Y461" s="18">
        <v>0</v>
      </c>
      <c r="Z461" s="18">
        <v>0</v>
      </c>
      <c r="AA461" s="18">
        <v>0</v>
      </c>
      <c r="AB461" s="18">
        <v>0</v>
      </c>
      <c r="AC461" s="19">
        <v>2037.01</v>
      </c>
      <c r="AD461" s="20">
        <v>477.99</v>
      </c>
      <c r="AE461" s="15">
        <v>0.5</v>
      </c>
      <c r="AF461" s="21">
        <v>949.36</v>
      </c>
      <c r="AG461" s="9">
        <v>203.64</v>
      </c>
      <c r="AH461" s="15">
        <v>0</v>
      </c>
      <c r="AI461" s="9">
        <v>474</v>
      </c>
      <c r="AJ461" s="9">
        <v>0</v>
      </c>
      <c r="AK461" s="15">
        <v>0</v>
      </c>
      <c r="AL461" s="9">
        <v>0</v>
      </c>
      <c r="AM461" s="15">
        <v>0</v>
      </c>
      <c r="AN461" s="15">
        <v>0</v>
      </c>
      <c r="AO461" s="9">
        <v>681.63</v>
      </c>
      <c r="AP461" s="9">
        <v>0</v>
      </c>
      <c r="AQ461" s="15">
        <v>0</v>
      </c>
      <c r="AR461" s="15">
        <v>0</v>
      </c>
      <c r="AS461" s="3">
        <f>DataMonth[[#This Row],[美团外卖 Meituan]]+DataMonth[[#This Row],[饿了么外卖 Eleme]]+DataMonth[[#This Row],[食派士 Sherpas]]+DataMonth[[#This Row],[小程序支付 Mini App]]</f>
        <v>3134.37</v>
      </c>
      <c r="AT461" s="3">
        <f>DataMonth[[#This Row],[实收营业额]]-DataMonth[[#This Row],[ELE, MT, X]]</f>
        <v>110</v>
      </c>
      <c r="AU461" s="2">
        <f>DataMonth[[#This Row],[实收营业额]]-DataMonth[[#This Row],[In Store]]</f>
        <v>3134.37</v>
      </c>
    </row>
    <row r="462" spans="1:47" ht="16" x14ac:dyDescent="0.2">
      <c r="A462" s="14">
        <v>44357</v>
      </c>
      <c r="B462" s="9" t="s">
        <v>47</v>
      </c>
      <c r="C462" s="9">
        <v>21</v>
      </c>
      <c r="D462" s="9">
        <v>1673</v>
      </c>
      <c r="E462" s="15">
        <v>1271.55</v>
      </c>
      <c r="F462" s="9">
        <v>1271.55</v>
      </c>
      <c r="G462" s="15">
        <v>0</v>
      </c>
      <c r="H462" s="15">
        <v>3</v>
      </c>
      <c r="I462" s="9">
        <v>21</v>
      </c>
      <c r="J462" s="9">
        <v>60.55</v>
      </c>
      <c r="K462" s="9">
        <v>0</v>
      </c>
      <c r="L462" s="9">
        <v>0</v>
      </c>
      <c r="M462" s="9">
        <v>0</v>
      </c>
      <c r="N462" s="9">
        <v>0</v>
      </c>
      <c r="O462" s="16">
        <v>0</v>
      </c>
      <c r="P462" s="9">
        <v>49</v>
      </c>
      <c r="Q462" s="9">
        <v>0</v>
      </c>
      <c r="R462" s="9">
        <v>0</v>
      </c>
      <c r="S462" s="3">
        <v>0</v>
      </c>
      <c r="T462" s="17">
        <v>281</v>
      </c>
      <c r="U462" s="18">
        <v>0</v>
      </c>
      <c r="V462" s="18">
        <v>0</v>
      </c>
      <c r="W462" s="18">
        <v>0</v>
      </c>
      <c r="X462" s="18">
        <v>0</v>
      </c>
      <c r="Y462" s="18">
        <v>0</v>
      </c>
      <c r="Z462" s="18">
        <v>0</v>
      </c>
      <c r="AA462" s="18">
        <v>0</v>
      </c>
      <c r="AB462" s="18">
        <v>0</v>
      </c>
      <c r="AC462" s="19">
        <v>753.35</v>
      </c>
      <c r="AD462" s="20">
        <v>165.66</v>
      </c>
      <c r="AE462" s="15">
        <v>1.5</v>
      </c>
      <c r="AF462" s="21">
        <v>188.2</v>
      </c>
      <c r="AG462" s="9">
        <v>40.799999999999997</v>
      </c>
      <c r="AH462" s="15">
        <v>0</v>
      </c>
      <c r="AI462" s="9">
        <v>193.49</v>
      </c>
      <c r="AJ462" s="9">
        <v>0</v>
      </c>
      <c r="AK462" s="15">
        <v>0</v>
      </c>
      <c r="AL462" s="9">
        <v>0</v>
      </c>
      <c r="AM462" s="15">
        <v>0</v>
      </c>
      <c r="AN462" s="15">
        <v>0</v>
      </c>
      <c r="AO462" s="9">
        <v>206.46</v>
      </c>
      <c r="AP462" s="9">
        <v>0</v>
      </c>
      <c r="AQ462" s="15">
        <v>0</v>
      </c>
      <c r="AR462" s="15">
        <v>0</v>
      </c>
      <c r="AS462" s="3">
        <f>DataMonth[[#This Row],[美团外卖 Meituan]]+DataMonth[[#This Row],[饿了么外卖 Eleme]]+DataMonth[[#This Row],[食派士 Sherpas]]+DataMonth[[#This Row],[小程序支付 Mini App]]</f>
        <v>1222.55</v>
      </c>
      <c r="AT462" s="3">
        <f>DataMonth[[#This Row],[实收营业额]]-DataMonth[[#This Row],[ELE, MT, X]]</f>
        <v>49</v>
      </c>
      <c r="AU462" s="2">
        <f>DataMonth[[#This Row],[实收营业额]]-DataMonth[[#This Row],[In Store]]</f>
        <v>1222.55</v>
      </c>
    </row>
    <row r="463" spans="1:47" ht="16" x14ac:dyDescent="0.2">
      <c r="A463" s="8">
        <v>44357</v>
      </c>
      <c r="B463" s="3" t="s">
        <v>48</v>
      </c>
      <c r="C463" s="3">
        <v>36</v>
      </c>
      <c r="D463" s="3">
        <v>2946</v>
      </c>
      <c r="E463" s="15">
        <v>2200.77</v>
      </c>
      <c r="F463" s="3">
        <v>2200.77</v>
      </c>
      <c r="G463" s="15">
        <v>0</v>
      </c>
      <c r="H463" s="15">
        <v>4</v>
      </c>
      <c r="I463" s="3">
        <v>36</v>
      </c>
      <c r="J463" s="3">
        <v>61.13</v>
      </c>
      <c r="K463" s="3">
        <v>0</v>
      </c>
      <c r="L463" s="3">
        <v>0</v>
      </c>
      <c r="M463" s="3">
        <v>74</v>
      </c>
      <c r="N463" s="3">
        <v>0</v>
      </c>
      <c r="O463" s="16">
        <v>74</v>
      </c>
      <c r="P463" s="3">
        <v>0</v>
      </c>
      <c r="Q463" s="3">
        <v>0</v>
      </c>
      <c r="R463" s="3">
        <v>0</v>
      </c>
      <c r="S463" s="3">
        <v>0</v>
      </c>
      <c r="T463" s="5">
        <v>260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6">
        <v>1099.69</v>
      </c>
      <c r="AD463" s="20">
        <v>241.51</v>
      </c>
      <c r="AE463" s="15">
        <v>0.5</v>
      </c>
      <c r="AF463" s="7">
        <v>767.08</v>
      </c>
      <c r="AG463" s="3">
        <v>163.92</v>
      </c>
      <c r="AH463" s="15">
        <v>0</v>
      </c>
      <c r="AI463" s="3">
        <v>274.3</v>
      </c>
      <c r="AJ463" s="3">
        <v>65</v>
      </c>
      <c r="AK463" s="15">
        <v>0</v>
      </c>
      <c r="AL463" s="3">
        <v>0</v>
      </c>
      <c r="AM463" s="15">
        <v>0</v>
      </c>
      <c r="AN463" s="15">
        <v>0</v>
      </c>
      <c r="AO463" s="3">
        <v>405.43</v>
      </c>
      <c r="AP463" s="3">
        <v>4</v>
      </c>
      <c r="AQ463" s="15">
        <v>0</v>
      </c>
      <c r="AR463" s="15">
        <v>0</v>
      </c>
      <c r="AS463" s="3">
        <f>DataMonth[[#This Row],[美团外卖 Meituan]]+DataMonth[[#This Row],[饿了么外卖 Eleme]]+DataMonth[[#This Row],[食派士 Sherpas]]+DataMonth[[#This Row],[小程序支付 Mini App]]</f>
        <v>2200.77</v>
      </c>
      <c r="AT463" s="3">
        <f>DataMonth[[#This Row],[实收营业额]]-DataMonth[[#This Row],[ELE, MT, X]]</f>
        <v>0</v>
      </c>
      <c r="AU463" s="2">
        <f>DataMonth[[#This Row],[实收营业额]]-DataMonth[[#This Row],[In Store]]</f>
        <v>2200.77</v>
      </c>
    </row>
    <row r="464" spans="1:47" ht="16" x14ac:dyDescent="0.2">
      <c r="A464" s="14">
        <v>44357</v>
      </c>
      <c r="B464" s="9" t="s">
        <v>49</v>
      </c>
      <c r="C464" s="9">
        <v>104</v>
      </c>
      <c r="D464" s="9">
        <v>8169.5</v>
      </c>
      <c r="E464" s="15">
        <v>6257.55</v>
      </c>
      <c r="F464" s="9">
        <v>6257.55</v>
      </c>
      <c r="G464" s="15">
        <v>0</v>
      </c>
      <c r="H464" s="15">
        <v>35</v>
      </c>
      <c r="I464" s="9">
        <v>104</v>
      </c>
      <c r="J464" s="9">
        <v>60.17</v>
      </c>
      <c r="K464" s="9">
        <v>0</v>
      </c>
      <c r="L464" s="9">
        <v>0</v>
      </c>
      <c r="M464" s="9">
        <v>818</v>
      </c>
      <c r="N464" s="9">
        <v>782</v>
      </c>
      <c r="O464" s="16">
        <v>36</v>
      </c>
      <c r="P464" s="9">
        <v>813</v>
      </c>
      <c r="Q464" s="9">
        <v>0</v>
      </c>
      <c r="R464" s="9">
        <v>0</v>
      </c>
      <c r="S464" s="3">
        <v>0</v>
      </c>
      <c r="T464" s="17">
        <v>152</v>
      </c>
      <c r="U464" s="18">
        <v>0</v>
      </c>
      <c r="V464" s="18">
        <v>0</v>
      </c>
      <c r="W464" s="18">
        <v>0</v>
      </c>
      <c r="X464" s="18">
        <v>0</v>
      </c>
      <c r="Y464" s="18">
        <v>0</v>
      </c>
      <c r="Z464" s="18">
        <v>0</v>
      </c>
      <c r="AA464" s="18">
        <v>0</v>
      </c>
      <c r="AB464" s="18">
        <v>0</v>
      </c>
      <c r="AC464" s="19">
        <v>2937.54</v>
      </c>
      <c r="AD464" s="20">
        <v>645.16</v>
      </c>
      <c r="AE464" s="15">
        <v>2</v>
      </c>
      <c r="AF464" s="21">
        <v>1537.01</v>
      </c>
      <c r="AG464" s="9">
        <v>328.99</v>
      </c>
      <c r="AH464" s="15">
        <v>0</v>
      </c>
      <c r="AI464" s="9">
        <v>882.8</v>
      </c>
      <c r="AJ464" s="9">
        <v>53</v>
      </c>
      <c r="AK464" s="15">
        <v>0</v>
      </c>
      <c r="AL464" s="9">
        <v>0</v>
      </c>
      <c r="AM464" s="15">
        <v>0</v>
      </c>
      <c r="AN464" s="15">
        <v>0</v>
      </c>
      <c r="AO464" s="9">
        <v>974.15</v>
      </c>
      <c r="AP464" s="9">
        <v>0</v>
      </c>
      <c r="AQ464" s="15">
        <v>0</v>
      </c>
      <c r="AR464" s="15">
        <v>0</v>
      </c>
      <c r="AS464" s="3">
        <f>DataMonth[[#This Row],[美团外卖 Meituan]]+DataMonth[[#This Row],[饿了么外卖 Eleme]]+DataMonth[[#This Row],[食派士 Sherpas]]+DataMonth[[#This Row],[小程序支付 Mini App]]</f>
        <v>4662.55</v>
      </c>
      <c r="AT464" s="3">
        <f>DataMonth[[#This Row],[实收营业额]]-DataMonth[[#This Row],[ELE, MT, X]]</f>
        <v>1595</v>
      </c>
      <c r="AU464" s="2">
        <f>DataMonth[[#This Row],[实收营业额]]-DataMonth[[#This Row],[In Store]]</f>
        <v>4662.55</v>
      </c>
    </row>
    <row r="465" spans="1:47" ht="16" x14ac:dyDescent="0.2">
      <c r="A465" s="8">
        <v>44357</v>
      </c>
      <c r="B465" s="3" t="s">
        <v>50</v>
      </c>
      <c r="C465" s="3">
        <v>75</v>
      </c>
      <c r="D465" s="3">
        <v>5769.5</v>
      </c>
      <c r="E465" s="15">
        <v>4577.04</v>
      </c>
      <c r="F465" s="3">
        <v>4577.04</v>
      </c>
      <c r="G465" s="15">
        <v>0</v>
      </c>
      <c r="H465" s="15">
        <v>30</v>
      </c>
      <c r="I465" s="3">
        <v>75</v>
      </c>
      <c r="J465" s="3">
        <v>61.03</v>
      </c>
      <c r="K465" s="3">
        <v>0</v>
      </c>
      <c r="L465" s="3">
        <v>0</v>
      </c>
      <c r="M465" s="3">
        <v>1429</v>
      </c>
      <c r="N465" s="3">
        <v>822</v>
      </c>
      <c r="O465" s="16">
        <v>607</v>
      </c>
      <c r="P465" s="3">
        <v>227</v>
      </c>
      <c r="Q465" s="3">
        <v>0</v>
      </c>
      <c r="R465" s="3">
        <v>0</v>
      </c>
      <c r="S465" s="3">
        <v>0</v>
      </c>
      <c r="T465" s="5">
        <v>148</v>
      </c>
      <c r="U465" s="18">
        <v>0</v>
      </c>
      <c r="V465" s="18">
        <v>0</v>
      </c>
      <c r="W465" s="18">
        <v>0</v>
      </c>
      <c r="X465" s="18">
        <v>0</v>
      </c>
      <c r="Y465" s="18">
        <v>0</v>
      </c>
      <c r="Z465" s="18">
        <v>0</v>
      </c>
      <c r="AA465" s="18">
        <v>0</v>
      </c>
      <c r="AB465" s="18">
        <v>0</v>
      </c>
      <c r="AC465" s="6">
        <v>2007.52</v>
      </c>
      <c r="AD465" s="20">
        <v>470.98</v>
      </c>
      <c r="AE465" s="15">
        <v>0</v>
      </c>
      <c r="AF465" s="7">
        <v>765.52</v>
      </c>
      <c r="AG465" s="3">
        <v>160.47999999999999</v>
      </c>
      <c r="AH465" s="15">
        <v>0</v>
      </c>
      <c r="AI465" s="3">
        <v>561</v>
      </c>
      <c r="AJ465" s="3">
        <v>0</v>
      </c>
      <c r="AK465" s="15">
        <v>0</v>
      </c>
      <c r="AL465" s="3">
        <v>0</v>
      </c>
      <c r="AM465" s="15">
        <v>0</v>
      </c>
      <c r="AN465" s="15">
        <v>0</v>
      </c>
      <c r="AO465" s="3">
        <v>631.46</v>
      </c>
      <c r="AP465" s="3">
        <v>0</v>
      </c>
      <c r="AQ465" s="15">
        <v>0</v>
      </c>
      <c r="AR465" s="15">
        <v>0</v>
      </c>
      <c r="AS465" s="3">
        <f>DataMonth[[#This Row],[美团外卖 Meituan]]+DataMonth[[#This Row],[饿了么外卖 Eleme]]+DataMonth[[#This Row],[食派士 Sherpas]]+DataMonth[[#This Row],[小程序支付 Mini App]]</f>
        <v>3528.04</v>
      </c>
      <c r="AT465" s="3">
        <f>DataMonth[[#This Row],[实收营业额]]-DataMonth[[#This Row],[ELE, MT, X]]</f>
        <v>1049</v>
      </c>
      <c r="AU465" s="2">
        <f>DataMonth[[#This Row],[实收营业额]]-DataMonth[[#This Row],[In Store]]</f>
        <v>3528.04</v>
      </c>
    </row>
    <row r="466" spans="1:47" ht="16" x14ac:dyDescent="0.2">
      <c r="A466" s="14">
        <v>44357</v>
      </c>
      <c r="B466" s="9" t="s">
        <v>51</v>
      </c>
      <c r="C466" s="9">
        <v>71</v>
      </c>
      <c r="D466" s="9">
        <v>5480</v>
      </c>
      <c r="E466" s="15">
        <v>4188.9799999999996</v>
      </c>
      <c r="F466" s="9">
        <v>4188.9799999999996</v>
      </c>
      <c r="G466" s="15">
        <v>0</v>
      </c>
      <c r="H466" s="15">
        <v>21</v>
      </c>
      <c r="I466" s="9">
        <v>71</v>
      </c>
      <c r="J466" s="9">
        <v>59</v>
      </c>
      <c r="K466" s="9">
        <v>116</v>
      </c>
      <c r="L466" s="9">
        <v>0</v>
      </c>
      <c r="M466" s="9">
        <v>500</v>
      </c>
      <c r="N466" s="9">
        <v>345</v>
      </c>
      <c r="O466" s="16">
        <v>155</v>
      </c>
      <c r="P466" s="9">
        <v>190</v>
      </c>
      <c r="Q466" s="9">
        <v>0</v>
      </c>
      <c r="R466" s="9">
        <v>0</v>
      </c>
      <c r="S466" s="3">
        <v>0</v>
      </c>
      <c r="T466" s="17">
        <v>347</v>
      </c>
      <c r="U466" s="18">
        <v>0</v>
      </c>
      <c r="V466" s="18">
        <v>0</v>
      </c>
      <c r="W466" s="18">
        <v>0</v>
      </c>
      <c r="X466" s="18">
        <v>0</v>
      </c>
      <c r="Y466" s="18">
        <v>0</v>
      </c>
      <c r="Z466" s="18">
        <v>0</v>
      </c>
      <c r="AA466" s="18">
        <v>0</v>
      </c>
      <c r="AB466" s="18">
        <v>0</v>
      </c>
      <c r="AC466" s="19">
        <v>2438.37</v>
      </c>
      <c r="AD466" s="20">
        <v>536.53</v>
      </c>
      <c r="AE466" s="15">
        <v>0</v>
      </c>
      <c r="AF466" s="21">
        <v>597.61</v>
      </c>
      <c r="AG466" s="9">
        <v>127.89</v>
      </c>
      <c r="AH466" s="15">
        <v>0</v>
      </c>
      <c r="AI466" s="9">
        <v>581.6</v>
      </c>
      <c r="AJ466" s="9">
        <v>45</v>
      </c>
      <c r="AK466" s="15">
        <v>0</v>
      </c>
      <c r="AL466" s="9">
        <v>0</v>
      </c>
      <c r="AM466" s="15">
        <v>0</v>
      </c>
      <c r="AN466" s="15">
        <v>0</v>
      </c>
      <c r="AO466" s="9">
        <v>664.42</v>
      </c>
      <c r="AP466" s="9">
        <v>0</v>
      </c>
      <c r="AQ466" s="15">
        <v>0</v>
      </c>
      <c r="AR466" s="15">
        <v>0</v>
      </c>
      <c r="AS466" s="3">
        <f>DataMonth[[#This Row],[美团外卖 Meituan]]+DataMonth[[#This Row],[饿了么外卖 Eleme]]+DataMonth[[#This Row],[食派士 Sherpas]]+DataMonth[[#This Row],[小程序支付 Mini App]]</f>
        <v>3537.98</v>
      </c>
      <c r="AT466" s="3">
        <f>DataMonth[[#This Row],[实收营业额]]-DataMonth[[#This Row],[ELE, MT, X]]</f>
        <v>650.99999999999955</v>
      </c>
      <c r="AU466" s="2">
        <f>DataMonth[[#This Row],[实收营业额]]-DataMonth[[#This Row],[In Store]]</f>
        <v>3537.98</v>
      </c>
    </row>
    <row r="467" spans="1:47" ht="16" x14ac:dyDescent="0.2">
      <c r="A467" s="8">
        <v>44357</v>
      </c>
      <c r="B467" s="3" t="s">
        <v>52</v>
      </c>
      <c r="C467" s="3">
        <v>88</v>
      </c>
      <c r="D467" s="3">
        <v>7892</v>
      </c>
      <c r="E467" s="15">
        <v>6006.05</v>
      </c>
      <c r="F467" s="3">
        <v>6006.05</v>
      </c>
      <c r="G467" s="15">
        <v>0</v>
      </c>
      <c r="H467" s="15">
        <v>11</v>
      </c>
      <c r="I467" s="3">
        <v>88</v>
      </c>
      <c r="J467" s="3">
        <v>68.25</v>
      </c>
      <c r="K467" s="3">
        <v>0</v>
      </c>
      <c r="L467" s="3">
        <v>0</v>
      </c>
      <c r="M467" s="3">
        <v>215</v>
      </c>
      <c r="N467" s="3">
        <v>215</v>
      </c>
      <c r="O467" s="16">
        <v>0</v>
      </c>
      <c r="P467" s="3">
        <v>402</v>
      </c>
      <c r="Q467" s="3">
        <v>0</v>
      </c>
      <c r="R467" s="3">
        <v>0</v>
      </c>
      <c r="S467" s="3">
        <v>0</v>
      </c>
      <c r="T467" s="5">
        <v>396</v>
      </c>
      <c r="U467" s="18">
        <v>0</v>
      </c>
      <c r="V467" s="18">
        <v>0</v>
      </c>
      <c r="W467" s="18">
        <v>0</v>
      </c>
      <c r="X467" s="18">
        <v>0</v>
      </c>
      <c r="Y467" s="18">
        <v>0</v>
      </c>
      <c r="Z467" s="18">
        <v>0</v>
      </c>
      <c r="AA467" s="18">
        <v>0</v>
      </c>
      <c r="AB467" s="18">
        <v>0</v>
      </c>
      <c r="AC467" s="6">
        <v>3671.29</v>
      </c>
      <c r="AD467" s="20">
        <v>806.21</v>
      </c>
      <c r="AE467" s="15">
        <v>2</v>
      </c>
      <c r="AF467" s="7">
        <v>1321.76</v>
      </c>
      <c r="AG467" s="3">
        <v>287.24</v>
      </c>
      <c r="AH467" s="15">
        <v>0</v>
      </c>
      <c r="AI467" s="3">
        <v>790.5</v>
      </c>
      <c r="AJ467" s="3">
        <v>0</v>
      </c>
      <c r="AK467" s="15">
        <v>0</v>
      </c>
      <c r="AL467" s="3">
        <v>0</v>
      </c>
      <c r="AM467" s="15">
        <v>0</v>
      </c>
      <c r="AN467" s="15">
        <v>0</v>
      </c>
      <c r="AO467" s="3">
        <v>1093.45</v>
      </c>
      <c r="AP467" s="3">
        <v>0</v>
      </c>
      <c r="AQ467" s="15">
        <v>0</v>
      </c>
      <c r="AR467" s="15">
        <v>0</v>
      </c>
      <c r="AS467" s="3">
        <f>DataMonth[[#This Row],[美团外卖 Meituan]]+DataMonth[[#This Row],[饿了么外卖 Eleme]]+DataMonth[[#This Row],[食派士 Sherpas]]+DataMonth[[#This Row],[小程序支付 Mini App]]</f>
        <v>5389.05</v>
      </c>
      <c r="AT467" s="3">
        <f>DataMonth[[#This Row],[实收营业额]]-DataMonth[[#This Row],[ELE, MT, X]]</f>
        <v>617</v>
      </c>
      <c r="AU467" s="2">
        <f>DataMonth[[#This Row],[实收营业额]]-DataMonth[[#This Row],[In Store]]</f>
        <v>5389.05</v>
      </c>
    </row>
    <row r="468" spans="1:47" ht="16" x14ac:dyDescent="0.2">
      <c r="A468" s="14">
        <v>44357</v>
      </c>
      <c r="B468" s="9" t="s">
        <v>53</v>
      </c>
      <c r="C468" s="9">
        <v>100</v>
      </c>
      <c r="D468" s="9">
        <v>8300.5</v>
      </c>
      <c r="E468" s="15">
        <v>6412.61</v>
      </c>
      <c r="F468" s="9">
        <v>6412.61</v>
      </c>
      <c r="G468" s="15">
        <v>0</v>
      </c>
      <c r="H468" s="15">
        <v>27</v>
      </c>
      <c r="I468" s="9">
        <v>100</v>
      </c>
      <c r="J468" s="9">
        <v>64.13</v>
      </c>
      <c r="K468" s="9">
        <v>0</v>
      </c>
      <c r="L468" s="9">
        <v>0</v>
      </c>
      <c r="M468" s="9">
        <v>802</v>
      </c>
      <c r="N468" s="9">
        <v>606</v>
      </c>
      <c r="O468" s="16">
        <v>196</v>
      </c>
      <c r="P468" s="9">
        <v>618</v>
      </c>
      <c r="Q468" s="9">
        <v>129</v>
      </c>
      <c r="R468" s="9">
        <v>129</v>
      </c>
      <c r="S468" s="3">
        <v>0</v>
      </c>
      <c r="T468" s="17">
        <v>533</v>
      </c>
      <c r="U468" s="18">
        <v>0</v>
      </c>
      <c r="V468" s="18">
        <v>0</v>
      </c>
      <c r="W468" s="18">
        <v>0</v>
      </c>
      <c r="X468" s="18">
        <v>0</v>
      </c>
      <c r="Y468" s="18">
        <v>0</v>
      </c>
      <c r="Z468" s="18">
        <v>0</v>
      </c>
      <c r="AA468" s="18">
        <v>0</v>
      </c>
      <c r="AB468" s="18">
        <v>0</v>
      </c>
      <c r="AC468" s="19">
        <v>2260.62</v>
      </c>
      <c r="AD468" s="20">
        <v>496.38</v>
      </c>
      <c r="AE468" s="15">
        <v>1</v>
      </c>
      <c r="AF468" s="21">
        <v>2069.9899999999998</v>
      </c>
      <c r="AG468" s="9">
        <v>439.61</v>
      </c>
      <c r="AH468" s="15">
        <v>0</v>
      </c>
      <c r="AI468" s="9">
        <v>950.9</v>
      </c>
      <c r="AJ468" s="9">
        <v>0</v>
      </c>
      <c r="AK468" s="15">
        <v>0</v>
      </c>
      <c r="AL468" s="9">
        <v>0</v>
      </c>
      <c r="AM468" s="15">
        <v>0</v>
      </c>
      <c r="AN468" s="15">
        <v>0</v>
      </c>
      <c r="AO468" s="9">
        <v>935.99</v>
      </c>
      <c r="AP468" s="9">
        <v>3</v>
      </c>
      <c r="AQ468" s="15">
        <v>0</v>
      </c>
      <c r="AR468" s="15">
        <v>0</v>
      </c>
      <c r="AS468" s="3">
        <f>DataMonth[[#This Row],[美团外卖 Meituan]]+DataMonth[[#This Row],[饿了么外卖 Eleme]]+DataMonth[[#This Row],[食派士 Sherpas]]+DataMonth[[#This Row],[小程序支付 Mini App]]</f>
        <v>5059.6099999999997</v>
      </c>
      <c r="AT468" s="3">
        <f>DataMonth[[#This Row],[实收营业额]]-DataMonth[[#This Row],[ELE, MT, X]]</f>
        <v>1353</v>
      </c>
      <c r="AU468" s="2">
        <f>DataMonth[[#This Row],[实收营业额]]-DataMonth[[#This Row],[In Store]]</f>
        <v>5059.6099999999997</v>
      </c>
    </row>
    <row r="469" spans="1:47" ht="16" x14ac:dyDescent="0.2">
      <c r="A469" s="8">
        <v>44357</v>
      </c>
      <c r="B469" s="3" t="s">
        <v>54</v>
      </c>
      <c r="C469" s="3">
        <v>111</v>
      </c>
      <c r="D469" s="3">
        <v>8425</v>
      </c>
      <c r="E469" s="15">
        <v>6642.67</v>
      </c>
      <c r="F469" s="3">
        <v>6642.67</v>
      </c>
      <c r="G469" s="15">
        <v>0</v>
      </c>
      <c r="H469" s="15">
        <v>37</v>
      </c>
      <c r="I469" s="3">
        <v>109</v>
      </c>
      <c r="J469" s="3">
        <v>60.94</v>
      </c>
      <c r="K469" s="3">
        <v>25</v>
      </c>
      <c r="L469" s="3">
        <v>0</v>
      </c>
      <c r="M469" s="3">
        <v>1054</v>
      </c>
      <c r="N469" s="3">
        <v>904</v>
      </c>
      <c r="O469" s="16">
        <v>150</v>
      </c>
      <c r="P469" s="3">
        <v>299</v>
      </c>
      <c r="Q469" s="3">
        <v>0</v>
      </c>
      <c r="R469" s="3">
        <v>0</v>
      </c>
      <c r="S469" s="3">
        <v>0</v>
      </c>
      <c r="T469" s="5">
        <v>794</v>
      </c>
      <c r="U469" s="18">
        <v>0</v>
      </c>
      <c r="V469" s="18">
        <v>0</v>
      </c>
      <c r="W469" s="18">
        <v>0</v>
      </c>
      <c r="X469" s="18">
        <v>0</v>
      </c>
      <c r="Y469" s="18">
        <v>0</v>
      </c>
      <c r="Z469" s="18">
        <v>0</v>
      </c>
      <c r="AA469" s="18">
        <v>0</v>
      </c>
      <c r="AB469" s="18">
        <v>0</v>
      </c>
      <c r="AC469" s="6">
        <v>3440.49</v>
      </c>
      <c r="AD469" s="20">
        <v>810.01</v>
      </c>
      <c r="AE469" s="15">
        <v>1.5</v>
      </c>
      <c r="AF469" s="7">
        <v>1030.18</v>
      </c>
      <c r="AG469" s="3">
        <v>215.82</v>
      </c>
      <c r="AH469" s="15">
        <v>0</v>
      </c>
      <c r="AI469" s="3">
        <v>735</v>
      </c>
      <c r="AJ469" s="3">
        <v>20</v>
      </c>
      <c r="AK469" s="15">
        <v>0</v>
      </c>
      <c r="AL469" s="3">
        <v>148</v>
      </c>
      <c r="AM469" s="15">
        <v>0</v>
      </c>
      <c r="AN469" s="15">
        <v>0</v>
      </c>
      <c r="AO469" s="3">
        <v>1025.83</v>
      </c>
      <c r="AP469" s="3">
        <v>0</v>
      </c>
      <c r="AQ469" s="15">
        <v>0</v>
      </c>
      <c r="AR469" s="15">
        <v>0</v>
      </c>
      <c r="AS469" s="3">
        <f>DataMonth[[#This Row],[美团外卖 Meituan]]+DataMonth[[#This Row],[饿了么外卖 Eleme]]+DataMonth[[#This Row],[食派士 Sherpas]]+DataMonth[[#This Row],[小程序支付 Mini App]]</f>
        <v>5414.67</v>
      </c>
      <c r="AT469" s="3">
        <f>DataMonth[[#This Row],[实收营业额]]-DataMonth[[#This Row],[ELE, MT, X]]</f>
        <v>1228</v>
      </c>
      <c r="AU469" s="2">
        <f>DataMonth[[#This Row],[实收营业额]]-DataMonth[[#This Row],[In Store]]</f>
        <v>5414.67</v>
      </c>
    </row>
    <row r="470" spans="1:47" ht="16" x14ac:dyDescent="0.2">
      <c r="A470" s="14">
        <v>44357</v>
      </c>
      <c r="B470" s="9" t="s">
        <v>55</v>
      </c>
      <c r="C470" s="9">
        <v>73</v>
      </c>
      <c r="D470" s="9">
        <v>6062.5</v>
      </c>
      <c r="E470" s="15">
        <v>4528.83</v>
      </c>
      <c r="F470" s="9">
        <v>4528.83</v>
      </c>
      <c r="G470" s="15">
        <v>0</v>
      </c>
      <c r="H470" s="15">
        <v>6</v>
      </c>
      <c r="I470" s="9">
        <v>73</v>
      </c>
      <c r="J470" s="9">
        <v>62.04</v>
      </c>
      <c r="K470" s="9">
        <v>0</v>
      </c>
      <c r="L470" s="9">
        <v>0</v>
      </c>
      <c r="M470" s="9">
        <v>148</v>
      </c>
      <c r="N470" s="9">
        <v>49</v>
      </c>
      <c r="O470" s="16">
        <v>99</v>
      </c>
      <c r="P470" s="9">
        <v>0</v>
      </c>
      <c r="Q470" s="9">
        <v>0</v>
      </c>
      <c r="R470" s="9">
        <v>0</v>
      </c>
      <c r="S470" s="3">
        <v>0</v>
      </c>
      <c r="T470" s="17">
        <v>254</v>
      </c>
      <c r="U470" s="18">
        <v>0</v>
      </c>
      <c r="V470" s="18">
        <v>0</v>
      </c>
      <c r="W470" s="18">
        <v>0</v>
      </c>
      <c r="X470" s="18">
        <v>0</v>
      </c>
      <c r="Y470" s="18">
        <v>0</v>
      </c>
      <c r="Z470" s="18">
        <v>0</v>
      </c>
      <c r="AA470" s="18">
        <v>0</v>
      </c>
      <c r="AB470" s="18">
        <v>0</v>
      </c>
      <c r="AC470" s="19">
        <v>3100.98</v>
      </c>
      <c r="AD470" s="20">
        <v>728.12</v>
      </c>
      <c r="AE470" s="15">
        <v>2</v>
      </c>
      <c r="AF470" s="21">
        <v>1025.8499999999999</v>
      </c>
      <c r="AG470" s="9">
        <v>220.45</v>
      </c>
      <c r="AH470" s="15">
        <v>0</v>
      </c>
      <c r="AI470" s="9">
        <v>583.1</v>
      </c>
      <c r="AJ470" s="9">
        <v>0</v>
      </c>
      <c r="AK470" s="15">
        <v>0</v>
      </c>
      <c r="AL470" s="9">
        <v>0</v>
      </c>
      <c r="AM470" s="15">
        <v>0</v>
      </c>
      <c r="AN470" s="15">
        <v>0</v>
      </c>
      <c r="AO470" s="9">
        <v>948.57</v>
      </c>
      <c r="AP470" s="9">
        <v>3</v>
      </c>
      <c r="AQ470" s="15">
        <v>0</v>
      </c>
      <c r="AR470" s="15">
        <v>0</v>
      </c>
      <c r="AS470" s="3">
        <f>DataMonth[[#This Row],[美团外卖 Meituan]]+DataMonth[[#This Row],[饿了么外卖 Eleme]]+DataMonth[[#This Row],[食派士 Sherpas]]+DataMonth[[#This Row],[小程序支付 Mini App]]</f>
        <v>4479.83</v>
      </c>
      <c r="AT470" s="3">
        <f>DataMonth[[#This Row],[实收营业额]]-DataMonth[[#This Row],[ELE, MT, X]]</f>
        <v>49</v>
      </c>
      <c r="AU470" s="2">
        <f>DataMonth[[#This Row],[实收营业额]]-DataMonth[[#This Row],[In Store]]</f>
        <v>4479.83</v>
      </c>
    </row>
    <row r="471" spans="1:47" ht="16" x14ac:dyDescent="0.2">
      <c r="A471" s="14">
        <v>44356</v>
      </c>
      <c r="B471" s="9" t="s">
        <v>47</v>
      </c>
      <c r="C471" s="9">
        <v>31</v>
      </c>
      <c r="D471" s="9">
        <v>2522.5</v>
      </c>
      <c r="E471" s="15">
        <v>1803.52</v>
      </c>
      <c r="F471" s="9">
        <v>1803.52</v>
      </c>
      <c r="G471" s="15">
        <v>0</v>
      </c>
      <c r="H471" s="15">
        <v>2</v>
      </c>
      <c r="I471" s="9">
        <v>31</v>
      </c>
      <c r="J471" s="9">
        <v>58.18</v>
      </c>
      <c r="K471" s="9">
        <v>49</v>
      </c>
      <c r="L471" s="9">
        <v>0</v>
      </c>
      <c r="M471" s="9">
        <v>0</v>
      </c>
      <c r="N471" s="9">
        <v>0</v>
      </c>
      <c r="O471" s="16">
        <v>0</v>
      </c>
      <c r="P471" s="9">
        <v>74</v>
      </c>
      <c r="Q471" s="9">
        <v>0</v>
      </c>
      <c r="R471" s="9">
        <v>0</v>
      </c>
      <c r="S471" s="3">
        <v>0</v>
      </c>
      <c r="T471" s="17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0</v>
      </c>
      <c r="Z471" s="18">
        <v>0</v>
      </c>
      <c r="AA471" s="18">
        <v>0</v>
      </c>
      <c r="AB471" s="18">
        <v>0</v>
      </c>
      <c r="AC471" s="19">
        <v>1377.52</v>
      </c>
      <c r="AD471" s="20">
        <v>304</v>
      </c>
      <c r="AE471" s="15">
        <v>0.5</v>
      </c>
      <c r="AF471" s="21">
        <v>303</v>
      </c>
      <c r="AG471" s="9">
        <v>65.5</v>
      </c>
      <c r="AH471" s="15">
        <v>0</v>
      </c>
      <c r="AI471" s="9">
        <v>348.98</v>
      </c>
      <c r="AJ471" s="9">
        <v>0</v>
      </c>
      <c r="AK471" s="15">
        <v>0</v>
      </c>
      <c r="AL471" s="9">
        <v>0</v>
      </c>
      <c r="AM471" s="15">
        <v>0</v>
      </c>
      <c r="AN471" s="15">
        <v>0</v>
      </c>
      <c r="AO471" s="9">
        <v>369.5</v>
      </c>
      <c r="AP471" s="9">
        <v>0</v>
      </c>
      <c r="AQ471" s="15">
        <v>0</v>
      </c>
      <c r="AR471" s="15">
        <v>0</v>
      </c>
      <c r="AS471" s="3">
        <f>DataMonth[[#This Row],[美团外卖 Meituan]]+DataMonth[[#This Row],[饿了么外卖 Eleme]]+DataMonth[[#This Row],[食派士 Sherpas]]+DataMonth[[#This Row],[小程序支付 Mini App]]</f>
        <v>1680.52</v>
      </c>
      <c r="AT471" s="3">
        <f>DataMonth[[#This Row],[实收营业额]]-DataMonth[[#This Row],[ELE, MT, X]]</f>
        <v>123</v>
      </c>
      <c r="AU471" s="2">
        <f>DataMonth[[#This Row],[实收营业额]]-DataMonth[[#This Row],[In Store]]</f>
        <v>1680.52</v>
      </c>
    </row>
    <row r="472" spans="1:47" ht="16" x14ac:dyDescent="0.2">
      <c r="A472" s="8">
        <v>44356</v>
      </c>
      <c r="B472" s="3" t="s">
        <v>48</v>
      </c>
      <c r="C472" s="3">
        <v>31</v>
      </c>
      <c r="D472" s="3">
        <v>1972.5</v>
      </c>
      <c r="E472" s="15">
        <v>1394.02</v>
      </c>
      <c r="F472" s="3">
        <v>1394.02</v>
      </c>
      <c r="G472" s="15">
        <v>0</v>
      </c>
      <c r="H472" s="15">
        <v>3</v>
      </c>
      <c r="I472" s="3">
        <v>31</v>
      </c>
      <c r="J472" s="3">
        <v>44.97</v>
      </c>
      <c r="K472" s="3">
        <v>0</v>
      </c>
      <c r="L472" s="3">
        <v>0</v>
      </c>
      <c r="M472" s="3">
        <v>0</v>
      </c>
      <c r="N472" s="3">
        <v>0</v>
      </c>
      <c r="O472" s="16">
        <v>0</v>
      </c>
      <c r="P472" s="3">
        <v>0</v>
      </c>
      <c r="Q472" s="3">
        <v>0</v>
      </c>
      <c r="R472" s="3">
        <v>0</v>
      </c>
      <c r="S472" s="3">
        <v>0</v>
      </c>
      <c r="T472" s="5">
        <v>67</v>
      </c>
      <c r="U472" s="18">
        <v>0</v>
      </c>
      <c r="V472" s="18">
        <v>0</v>
      </c>
      <c r="W472" s="18">
        <v>0</v>
      </c>
      <c r="X472" s="18">
        <v>0</v>
      </c>
      <c r="Y472" s="18">
        <v>0</v>
      </c>
      <c r="Z472" s="18">
        <v>0</v>
      </c>
      <c r="AA472" s="18">
        <v>0</v>
      </c>
      <c r="AB472" s="18">
        <v>0</v>
      </c>
      <c r="AC472" s="6">
        <v>849.34</v>
      </c>
      <c r="AD472" s="20">
        <v>186.76</v>
      </c>
      <c r="AE472" s="15">
        <v>1.5</v>
      </c>
      <c r="AF472" s="7">
        <v>477.68</v>
      </c>
      <c r="AG472" s="3">
        <v>103.32</v>
      </c>
      <c r="AH472" s="15">
        <v>0</v>
      </c>
      <c r="AI472" s="3">
        <v>227.9</v>
      </c>
      <c r="AJ472" s="3">
        <v>59</v>
      </c>
      <c r="AK472" s="15">
        <v>0</v>
      </c>
      <c r="AL472" s="3">
        <v>0</v>
      </c>
      <c r="AM472" s="15">
        <v>0</v>
      </c>
      <c r="AN472" s="15">
        <v>0</v>
      </c>
      <c r="AO472" s="3">
        <v>290.08</v>
      </c>
      <c r="AP472" s="3">
        <v>0</v>
      </c>
      <c r="AQ472" s="15">
        <v>0</v>
      </c>
      <c r="AR472" s="15">
        <v>0</v>
      </c>
      <c r="AS472" s="3">
        <f>DataMonth[[#This Row],[美团外卖 Meituan]]+DataMonth[[#This Row],[饿了么外卖 Eleme]]+DataMonth[[#This Row],[食派士 Sherpas]]+DataMonth[[#This Row],[小程序支付 Mini App]]</f>
        <v>1394.02</v>
      </c>
      <c r="AT472" s="3">
        <f>DataMonth[[#This Row],[实收营业额]]-DataMonth[[#This Row],[ELE, MT, X]]</f>
        <v>0</v>
      </c>
      <c r="AU472" s="2">
        <f>DataMonth[[#This Row],[实收营业额]]-DataMonth[[#This Row],[In Store]]</f>
        <v>1394.02</v>
      </c>
    </row>
    <row r="473" spans="1:47" ht="16" x14ac:dyDescent="0.2">
      <c r="A473" s="14">
        <v>44356</v>
      </c>
      <c r="B473" s="9" t="s">
        <v>49</v>
      </c>
      <c r="C473" s="9">
        <v>99</v>
      </c>
      <c r="D473" s="9">
        <v>7693</v>
      </c>
      <c r="E473" s="15">
        <v>6214.25</v>
      </c>
      <c r="F473" s="9">
        <v>6214.25</v>
      </c>
      <c r="G473" s="15">
        <v>0</v>
      </c>
      <c r="H473" s="15">
        <v>41</v>
      </c>
      <c r="I473" s="9">
        <v>99</v>
      </c>
      <c r="J473" s="9">
        <v>62.77</v>
      </c>
      <c r="K473" s="9">
        <v>76</v>
      </c>
      <c r="L473" s="9">
        <v>0</v>
      </c>
      <c r="M473" s="9">
        <v>1101</v>
      </c>
      <c r="N473" s="9">
        <v>1101</v>
      </c>
      <c r="O473" s="16">
        <v>0</v>
      </c>
      <c r="P473" s="9">
        <v>661</v>
      </c>
      <c r="Q473" s="9">
        <v>0</v>
      </c>
      <c r="R473" s="9">
        <v>0</v>
      </c>
      <c r="S473" s="3">
        <v>0</v>
      </c>
      <c r="T473" s="17">
        <v>743</v>
      </c>
      <c r="U473" s="18">
        <v>0</v>
      </c>
      <c r="V473" s="18">
        <v>0</v>
      </c>
      <c r="W473" s="18">
        <v>0</v>
      </c>
      <c r="X473" s="18">
        <v>0</v>
      </c>
      <c r="Y473" s="18">
        <v>0</v>
      </c>
      <c r="Z473" s="18">
        <v>0</v>
      </c>
      <c r="AA473" s="18">
        <v>0</v>
      </c>
      <c r="AB473" s="18">
        <v>0</v>
      </c>
      <c r="AC473" s="19">
        <v>2375.1799999999998</v>
      </c>
      <c r="AD473" s="20">
        <v>521.62</v>
      </c>
      <c r="AE473" s="15">
        <v>1.5</v>
      </c>
      <c r="AF473" s="21">
        <v>1258.07</v>
      </c>
      <c r="AG473" s="9">
        <v>270.93</v>
      </c>
      <c r="AH473" s="15">
        <v>0</v>
      </c>
      <c r="AI473" s="9">
        <v>684.7</v>
      </c>
      <c r="AJ473" s="9">
        <v>0</v>
      </c>
      <c r="AK473" s="15">
        <v>0</v>
      </c>
      <c r="AL473" s="9">
        <v>0</v>
      </c>
      <c r="AM473" s="15">
        <v>0</v>
      </c>
      <c r="AN473" s="15">
        <v>0</v>
      </c>
      <c r="AO473" s="9">
        <v>792.55</v>
      </c>
      <c r="AP473" s="9">
        <v>0</v>
      </c>
      <c r="AQ473" s="15">
        <v>0</v>
      </c>
      <c r="AR473" s="15">
        <v>0</v>
      </c>
      <c r="AS473" s="3">
        <f>DataMonth[[#This Row],[美团外卖 Meituan]]+DataMonth[[#This Row],[饿了么外卖 Eleme]]+DataMonth[[#This Row],[食派士 Sherpas]]+DataMonth[[#This Row],[小程序支付 Mini App]]</f>
        <v>4376.25</v>
      </c>
      <c r="AT473" s="3">
        <f>DataMonth[[#This Row],[实收营业额]]-DataMonth[[#This Row],[ELE, MT, X]]</f>
        <v>1838</v>
      </c>
      <c r="AU473" s="2">
        <f>DataMonth[[#This Row],[实收营业额]]-DataMonth[[#This Row],[In Store]]</f>
        <v>4376.25</v>
      </c>
    </row>
    <row r="474" spans="1:47" ht="16" x14ac:dyDescent="0.2">
      <c r="A474" s="8">
        <v>44356</v>
      </c>
      <c r="B474" s="3" t="s">
        <v>50</v>
      </c>
      <c r="C474" s="3">
        <v>95</v>
      </c>
      <c r="D474" s="3">
        <v>7252</v>
      </c>
      <c r="E474" s="15">
        <v>5676.79</v>
      </c>
      <c r="F474" s="3">
        <v>5676.79</v>
      </c>
      <c r="G474" s="15">
        <v>0</v>
      </c>
      <c r="H474" s="15">
        <v>36</v>
      </c>
      <c r="I474" s="3">
        <v>95</v>
      </c>
      <c r="J474" s="3">
        <v>59.76</v>
      </c>
      <c r="K474" s="3">
        <v>0</v>
      </c>
      <c r="L474" s="3">
        <v>0</v>
      </c>
      <c r="M474" s="3">
        <v>724</v>
      </c>
      <c r="N474" s="3">
        <v>630</v>
      </c>
      <c r="O474" s="16">
        <v>94</v>
      </c>
      <c r="P474" s="3">
        <v>1298</v>
      </c>
      <c r="Q474" s="3">
        <v>48</v>
      </c>
      <c r="R474" s="3">
        <v>48</v>
      </c>
      <c r="S474" s="3">
        <v>0</v>
      </c>
      <c r="T474" s="5">
        <v>560</v>
      </c>
      <c r="U474" s="18">
        <v>0</v>
      </c>
      <c r="V474" s="18">
        <v>0</v>
      </c>
      <c r="W474" s="18">
        <v>0</v>
      </c>
      <c r="X474" s="18">
        <v>0</v>
      </c>
      <c r="Y474" s="18">
        <v>0</v>
      </c>
      <c r="Z474" s="18">
        <v>0</v>
      </c>
      <c r="AA474" s="18">
        <v>0</v>
      </c>
      <c r="AB474" s="18">
        <v>0</v>
      </c>
      <c r="AC474" s="6">
        <v>2206.4</v>
      </c>
      <c r="AD474" s="20">
        <v>519</v>
      </c>
      <c r="AE474" s="15">
        <v>0.5</v>
      </c>
      <c r="AF474" s="7">
        <v>840.39</v>
      </c>
      <c r="AG474" s="3">
        <v>183.11</v>
      </c>
      <c r="AH474" s="15">
        <v>0</v>
      </c>
      <c r="AI474" s="3">
        <v>823.6</v>
      </c>
      <c r="AJ474" s="3">
        <v>49</v>
      </c>
      <c r="AK474" s="15">
        <v>0</v>
      </c>
      <c r="AL474" s="3">
        <v>0</v>
      </c>
      <c r="AM474" s="15">
        <v>0</v>
      </c>
      <c r="AN474" s="15">
        <v>0</v>
      </c>
      <c r="AO474" s="3">
        <v>702.11</v>
      </c>
      <c r="AP474" s="3">
        <v>6</v>
      </c>
      <c r="AQ474" s="15">
        <v>0</v>
      </c>
      <c r="AR474" s="15">
        <v>0</v>
      </c>
      <c r="AS474" s="3">
        <f>DataMonth[[#This Row],[美团外卖 Meituan]]+DataMonth[[#This Row],[饿了么外卖 Eleme]]+DataMonth[[#This Row],[食派士 Sherpas]]+DataMonth[[#This Row],[小程序支付 Mini App]]</f>
        <v>3700.79</v>
      </c>
      <c r="AT474" s="3">
        <f>DataMonth[[#This Row],[实收营业额]]-DataMonth[[#This Row],[ELE, MT, X]]</f>
        <v>1976</v>
      </c>
      <c r="AU474" s="2">
        <f>DataMonth[[#This Row],[实收营业额]]-DataMonth[[#This Row],[In Store]]</f>
        <v>3700.79</v>
      </c>
    </row>
    <row r="475" spans="1:47" ht="16" x14ac:dyDescent="0.2">
      <c r="A475" s="14">
        <v>44356</v>
      </c>
      <c r="B475" s="9" t="s">
        <v>51</v>
      </c>
      <c r="C475" s="9">
        <v>51</v>
      </c>
      <c r="D475" s="9">
        <v>4140</v>
      </c>
      <c r="E475" s="15">
        <v>3174.84</v>
      </c>
      <c r="F475" s="9">
        <v>3174.84</v>
      </c>
      <c r="G475" s="15">
        <v>0</v>
      </c>
      <c r="H475" s="15">
        <v>14</v>
      </c>
      <c r="I475" s="9">
        <v>51</v>
      </c>
      <c r="J475" s="9">
        <v>62.25</v>
      </c>
      <c r="K475" s="9">
        <v>0</v>
      </c>
      <c r="L475" s="9">
        <v>0</v>
      </c>
      <c r="M475" s="9">
        <v>252</v>
      </c>
      <c r="N475" s="9">
        <v>252</v>
      </c>
      <c r="O475" s="16">
        <v>0</v>
      </c>
      <c r="P475" s="9">
        <v>261</v>
      </c>
      <c r="Q475" s="9">
        <v>0</v>
      </c>
      <c r="R475" s="9">
        <v>0</v>
      </c>
      <c r="S475" s="3">
        <v>0</v>
      </c>
      <c r="T475" s="17">
        <v>328</v>
      </c>
      <c r="U475" s="18">
        <v>0</v>
      </c>
      <c r="V475" s="18">
        <v>0</v>
      </c>
      <c r="W475" s="18">
        <v>0</v>
      </c>
      <c r="X475" s="18">
        <v>0</v>
      </c>
      <c r="Y475" s="18">
        <v>0</v>
      </c>
      <c r="Z475" s="18">
        <v>0</v>
      </c>
      <c r="AA475" s="18">
        <v>0</v>
      </c>
      <c r="AB475" s="18">
        <v>0</v>
      </c>
      <c r="AC475" s="19">
        <v>1631.54</v>
      </c>
      <c r="AD475" s="20">
        <v>382.76</v>
      </c>
      <c r="AE475" s="15">
        <v>0</v>
      </c>
      <c r="AF475" s="21">
        <v>702.3</v>
      </c>
      <c r="AG475" s="9">
        <v>149.69999999999999</v>
      </c>
      <c r="AH475" s="15">
        <v>0</v>
      </c>
      <c r="AI475" s="9">
        <v>387.7</v>
      </c>
      <c r="AJ475" s="9">
        <v>45</v>
      </c>
      <c r="AK475" s="15">
        <v>0</v>
      </c>
      <c r="AL475" s="9">
        <v>0</v>
      </c>
      <c r="AM475" s="15">
        <v>0</v>
      </c>
      <c r="AN475" s="15">
        <v>0</v>
      </c>
      <c r="AO475" s="9">
        <v>532.46</v>
      </c>
      <c r="AP475" s="9">
        <v>0</v>
      </c>
      <c r="AQ475" s="15">
        <v>0</v>
      </c>
      <c r="AR475" s="15">
        <v>0</v>
      </c>
      <c r="AS475" s="3">
        <f>DataMonth[[#This Row],[美团外卖 Meituan]]+DataMonth[[#This Row],[饿了么外卖 Eleme]]+DataMonth[[#This Row],[食派士 Sherpas]]+DataMonth[[#This Row],[小程序支付 Mini App]]</f>
        <v>2661.84</v>
      </c>
      <c r="AT475" s="3">
        <f>DataMonth[[#This Row],[实收营业额]]-DataMonth[[#This Row],[ELE, MT, X]]</f>
        <v>513</v>
      </c>
      <c r="AU475" s="2">
        <f>DataMonth[[#This Row],[实收营业额]]-DataMonth[[#This Row],[In Store]]</f>
        <v>2661.84</v>
      </c>
    </row>
    <row r="476" spans="1:47" ht="16" x14ac:dyDescent="0.2">
      <c r="A476" s="8">
        <v>44356</v>
      </c>
      <c r="B476" s="3" t="s">
        <v>52</v>
      </c>
      <c r="C476" s="3">
        <v>83</v>
      </c>
      <c r="D476" s="3">
        <v>5890</v>
      </c>
      <c r="E476" s="15">
        <v>4315.84</v>
      </c>
      <c r="F476" s="3">
        <v>4315.84</v>
      </c>
      <c r="G476" s="15">
        <v>0</v>
      </c>
      <c r="H476" s="15">
        <v>10</v>
      </c>
      <c r="I476" s="3">
        <v>83</v>
      </c>
      <c r="J476" s="3">
        <v>52</v>
      </c>
      <c r="K476" s="3">
        <v>0</v>
      </c>
      <c r="L476" s="3">
        <v>0</v>
      </c>
      <c r="M476" s="3">
        <v>49</v>
      </c>
      <c r="N476" s="3">
        <v>49</v>
      </c>
      <c r="O476" s="16">
        <v>0</v>
      </c>
      <c r="P476" s="3">
        <v>317</v>
      </c>
      <c r="Q476" s="3">
        <v>0</v>
      </c>
      <c r="R476" s="3">
        <v>0</v>
      </c>
      <c r="S476" s="3">
        <v>0</v>
      </c>
      <c r="T476" s="5">
        <v>130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  <c r="AA476" s="18">
        <v>0</v>
      </c>
      <c r="AB476" s="18">
        <v>0</v>
      </c>
      <c r="AC476" s="6">
        <v>2859.02</v>
      </c>
      <c r="AD476" s="20">
        <v>627.67999999999995</v>
      </c>
      <c r="AE476" s="15">
        <v>1</v>
      </c>
      <c r="AF476" s="7">
        <v>960.82</v>
      </c>
      <c r="AG476" s="3">
        <v>208.68</v>
      </c>
      <c r="AH476" s="15">
        <v>0</v>
      </c>
      <c r="AI476" s="3">
        <v>642.79999999999995</v>
      </c>
      <c r="AJ476" s="3">
        <v>94</v>
      </c>
      <c r="AK476" s="15">
        <v>0</v>
      </c>
      <c r="AL476" s="3">
        <v>0</v>
      </c>
      <c r="AM476" s="15">
        <v>0</v>
      </c>
      <c r="AN476" s="15">
        <v>0</v>
      </c>
      <c r="AO476" s="3">
        <v>836.36</v>
      </c>
      <c r="AP476" s="3">
        <v>0</v>
      </c>
      <c r="AQ476" s="15">
        <v>0</v>
      </c>
      <c r="AR476" s="15">
        <v>0</v>
      </c>
      <c r="AS476" s="3">
        <f>DataMonth[[#This Row],[美团外卖 Meituan]]+DataMonth[[#This Row],[饿了么外卖 Eleme]]+DataMonth[[#This Row],[食派士 Sherpas]]+DataMonth[[#This Row],[小程序支付 Mini App]]</f>
        <v>3949.84</v>
      </c>
      <c r="AT476" s="3">
        <f>DataMonth[[#This Row],[实收营业额]]-DataMonth[[#This Row],[ELE, MT, X]]</f>
        <v>366</v>
      </c>
      <c r="AU476" s="2">
        <f>DataMonth[[#This Row],[实收营业额]]-DataMonth[[#This Row],[In Store]]</f>
        <v>3949.84</v>
      </c>
    </row>
    <row r="477" spans="1:47" ht="16" x14ac:dyDescent="0.2">
      <c r="A477" s="14">
        <v>44356</v>
      </c>
      <c r="B477" s="9" t="s">
        <v>53</v>
      </c>
      <c r="C477" s="9">
        <v>93</v>
      </c>
      <c r="D477" s="9">
        <v>5861</v>
      </c>
      <c r="E477" s="15">
        <v>4395.09</v>
      </c>
      <c r="F477" s="9">
        <v>4395.09</v>
      </c>
      <c r="G477" s="15">
        <v>0</v>
      </c>
      <c r="H477" s="15">
        <v>33</v>
      </c>
      <c r="I477" s="9">
        <v>93</v>
      </c>
      <c r="J477" s="9">
        <v>47.26</v>
      </c>
      <c r="K477" s="9">
        <v>50</v>
      </c>
      <c r="L477" s="9">
        <v>0</v>
      </c>
      <c r="M477" s="9">
        <v>848</v>
      </c>
      <c r="N477" s="9">
        <v>809</v>
      </c>
      <c r="O477" s="16">
        <v>39</v>
      </c>
      <c r="P477" s="9">
        <v>429</v>
      </c>
      <c r="Q477" s="9">
        <v>45</v>
      </c>
      <c r="R477" s="9">
        <v>45</v>
      </c>
      <c r="S477" s="3">
        <v>0</v>
      </c>
      <c r="T477" s="17">
        <v>198</v>
      </c>
      <c r="U477" s="18">
        <v>0</v>
      </c>
      <c r="V477" s="18">
        <v>0</v>
      </c>
      <c r="W477" s="18">
        <v>0</v>
      </c>
      <c r="X477" s="18">
        <v>0</v>
      </c>
      <c r="Y477" s="18">
        <v>0</v>
      </c>
      <c r="Z477" s="18">
        <v>0</v>
      </c>
      <c r="AA477" s="18">
        <v>0</v>
      </c>
      <c r="AB477" s="18">
        <v>0</v>
      </c>
      <c r="AC477" s="19">
        <v>1811.68</v>
      </c>
      <c r="AD477" s="20">
        <v>426.52</v>
      </c>
      <c r="AE477" s="15">
        <v>1</v>
      </c>
      <c r="AF477" s="21">
        <v>1013.41</v>
      </c>
      <c r="AG477" s="9">
        <v>218.09</v>
      </c>
      <c r="AH477" s="15">
        <v>0</v>
      </c>
      <c r="AI477" s="9">
        <v>566.29999999999995</v>
      </c>
      <c r="AJ477" s="9">
        <v>254</v>
      </c>
      <c r="AK477" s="15">
        <v>0</v>
      </c>
      <c r="AL477" s="9">
        <v>0</v>
      </c>
      <c r="AM477" s="15">
        <v>0</v>
      </c>
      <c r="AN477" s="15">
        <v>0</v>
      </c>
      <c r="AO477" s="9">
        <v>644.61</v>
      </c>
      <c r="AP477" s="9">
        <v>0</v>
      </c>
      <c r="AQ477" s="15">
        <v>0</v>
      </c>
      <c r="AR477" s="15">
        <v>0</v>
      </c>
      <c r="AS477" s="3">
        <f>DataMonth[[#This Row],[美团外卖 Meituan]]+DataMonth[[#This Row],[饿了么外卖 Eleme]]+DataMonth[[#This Row],[食派士 Sherpas]]+DataMonth[[#This Row],[小程序支付 Mini App]]</f>
        <v>3062.09</v>
      </c>
      <c r="AT477" s="3">
        <f>DataMonth[[#This Row],[实收营业额]]-DataMonth[[#This Row],[ELE, MT, X]]</f>
        <v>1333</v>
      </c>
      <c r="AU477" s="2">
        <f>DataMonth[[#This Row],[实收营业额]]-DataMonth[[#This Row],[In Store]]</f>
        <v>3062.09</v>
      </c>
    </row>
    <row r="478" spans="1:47" ht="16" x14ac:dyDescent="0.2">
      <c r="A478" s="8">
        <v>44356</v>
      </c>
      <c r="B478" s="3" t="s">
        <v>54</v>
      </c>
      <c r="C478" s="3">
        <v>100</v>
      </c>
      <c r="D478" s="3">
        <v>7438</v>
      </c>
      <c r="E478" s="15">
        <v>5982.73</v>
      </c>
      <c r="F478" s="3">
        <v>5982.73</v>
      </c>
      <c r="G478" s="15">
        <v>0</v>
      </c>
      <c r="H478" s="15">
        <v>39</v>
      </c>
      <c r="I478" s="3">
        <v>100</v>
      </c>
      <c r="J478" s="3">
        <v>59.83</v>
      </c>
      <c r="K478" s="3">
        <v>0</v>
      </c>
      <c r="L478" s="3">
        <v>0</v>
      </c>
      <c r="M478" s="3">
        <v>1413</v>
      </c>
      <c r="N478" s="3">
        <v>1081</v>
      </c>
      <c r="O478" s="16">
        <v>332</v>
      </c>
      <c r="P478" s="3">
        <v>637</v>
      </c>
      <c r="Q478" s="3">
        <v>124</v>
      </c>
      <c r="R478" s="3">
        <v>124</v>
      </c>
      <c r="S478" s="3">
        <v>0</v>
      </c>
      <c r="T478" s="5">
        <v>619</v>
      </c>
      <c r="U478" s="18">
        <v>0</v>
      </c>
      <c r="V478" s="18">
        <v>0</v>
      </c>
      <c r="W478" s="18">
        <v>0</v>
      </c>
      <c r="X478" s="18">
        <v>0</v>
      </c>
      <c r="Y478" s="18">
        <v>0</v>
      </c>
      <c r="Z478" s="18">
        <v>0</v>
      </c>
      <c r="AA478" s="18">
        <v>0</v>
      </c>
      <c r="AB478" s="18">
        <v>0</v>
      </c>
      <c r="AC478" s="6">
        <v>2320.09</v>
      </c>
      <c r="AD478" s="20">
        <v>544.51</v>
      </c>
      <c r="AE478" s="15">
        <v>1</v>
      </c>
      <c r="AF478" s="7">
        <v>869.64</v>
      </c>
      <c r="AG478" s="3">
        <v>185.36</v>
      </c>
      <c r="AH478" s="15">
        <v>0</v>
      </c>
      <c r="AI478" s="3">
        <v>557.4</v>
      </c>
      <c r="AJ478" s="3">
        <v>167</v>
      </c>
      <c r="AK478" s="15">
        <v>0</v>
      </c>
      <c r="AL478" s="3">
        <v>0</v>
      </c>
      <c r="AM478" s="15">
        <v>0</v>
      </c>
      <c r="AN478" s="15">
        <v>0</v>
      </c>
      <c r="AO478" s="3">
        <v>729.87</v>
      </c>
      <c r="AP478" s="3">
        <v>0</v>
      </c>
      <c r="AQ478" s="15">
        <v>0</v>
      </c>
      <c r="AR478" s="15">
        <v>0</v>
      </c>
      <c r="AS478" s="3">
        <f>DataMonth[[#This Row],[美团外卖 Meituan]]+DataMonth[[#This Row],[饿了么外卖 Eleme]]+DataMonth[[#This Row],[食派士 Sherpas]]+DataMonth[[#This Row],[小程序支付 Mini App]]</f>
        <v>4140.7299999999996</v>
      </c>
      <c r="AT478" s="3">
        <f>DataMonth[[#This Row],[实收营业额]]-DataMonth[[#This Row],[ELE, MT, X]]</f>
        <v>1842</v>
      </c>
      <c r="AU478" s="2">
        <f>DataMonth[[#This Row],[实收营业额]]-DataMonth[[#This Row],[In Store]]</f>
        <v>4140.7299999999996</v>
      </c>
    </row>
    <row r="479" spans="1:47" ht="16" x14ac:dyDescent="0.2">
      <c r="A479" s="14">
        <v>44356</v>
      </c>
      <c r="B479" s="9" t="s">
        <v>55</v>
      </c>
      <c r="C479" s="9">
        <v>64</v>
      </c>
      <c r="D479" s="9">
        <v>4906</v>
      </c>
      <c r="E479" s="15">
        <v>3676.36</v>
      </c>
      <c r="F479" s="9">
        <v>3676.36</v>
      </c>
      <c r="G479" s="15">
        <v>0</v>
      </c>
      <c r="H479" s="15">
        <v>8</v>
      </c>
      <c r="I479" s="9">
        <v>64</v>
      </c>
      <c r="J479" s="9">
        <v>57.44</v>
      </c>
      <c r="K479" s="9">
        <v>119</v>
      </c>
      <c r="L479" s="9">
        <v>0</v>
      </c>
      <c r="M479" s="9">
        <v>402</v>
      </c>
      <c r="N479" s="9">
        <v>136</v>
      </c>
      <c r="O479" s="16">
        <v>266</v>
      </c>
      <c r="P479" s="9">
        <v>0</v>
      </c>
      <c r="Q479" s="9">
        <v>0</v>
      </c>
      <c r="R479" s="9">
        <v>0</v>
      </c>
      <c r="S479" s="3">
        <v>0</v>
      </c>
      <c r="T479" s="17">
        <v>98</v>
      </c>
      <c r="U479" s="18">
        <v>0</v>
      </c>
      <c r="V479" s="18">
        <v>0</v>
      </c>
      <c r="W479" s="18">
        <v>0</v>
      </c>
      <c r="X479" s="18">
        <v>0</v>
      </c>
      <c r="Y479" s="18">
        <v>0</v>
      </c>
      <c r="Z479" s="18">
        <v>0</v>
      </c>
      <c r="AA479" s="18">
        <v>0</v>
      </c>
      <c r="AB479" s="18">
        <v>0</v>
      </c>
      <c r="AC479" s="19">
        <v>1874.8</v>
      </c>
      <c r="AD479" s="20">
        <v>441.2</v>
      </c>
      <c r="AE479" s="15">
        <v>1</v>
      </c>
      <c r="AF479" s="21">
        <v>1182.56</v>
      </c>
      <c r="AG479" s="9">
        <v>253.94</v>
      </c>
      <c r="AH479" s="15">
        <v>0</v>
      </c>
      <c r="AI479" s="9">
        <v>499.5</v>
      </c>
      <c r="AJ479" s="9">
        <v>34</v>
      </c>
      <c r="AK479" s="15">
        <v>0</v>
      </c>
      <c r="AL479" s="9">
        <v>0</v>
      </c>
      <c r="AM479" s="15">
        <v>0</v>
      </c>
      <c r="AN479" s="15">
        <v>0</v>
      </c>
      <c r="AO479" s="9">
        <v>695.14</v>
      </c>
      <c r="AP479" s="9">
        <v>6</v>
      </c>
      <c r="AQ479" s="15">
        <v>0</v>
      </c>
      <c r="AR479" s="15">
        <v>0</v>
      </c>
      <c r="AS479" s="3">
        <f>DataMonth[[#This Row],[美团外卖 Meituan]]+DataMonth[[#This Row],[饿了么外卖 Eleme]]+DataMonth[[#This Row],[食派士 Sherpas]]+DataMonth[[#This Row],[小程序支付 Mini App]]</f>
        <v>3421.3599999999997</v>
      </c>
      <c r="AT479" s="3">
        <f>DataMonth[[#This Row],[实收营业额]]-DataMonth[[#This Row],[ELE, MT, X]]</f>
        <v>255.00000000000045</v>
      </c>
      <c r="AU479" s="2">
        <f>DataMonth[[#This Row],[实收营业额]]-DataMonth[[#This Row],[In Store]]</f>
        <v>3421.3599999999997</v>
      </c>
    </row>
    <row r="480" spans="1:47" ht="16" x14ac:dyDescent="0.2">
      <c r="A480" s="14">
        <v>44355</v>
      </c>
      <c r="B480" s="9" t="s">
        <v>47</v>
      </c>
      <c r="C480" s="9">
        <v>31</v>
      </c>
      <c r="D480" s="9">
        <v>1932</v>
      </c>
      <c r="E480" s="15">
        <v>1478.97</v>
      </c>
      <c r="F480" s="9">
        <v>1478.97</v>
      </c>
      <c r="G480" s="15">
        <v>0</v>
      </c>
      <c r="H480" s="15">
        <v>10</v>
      </c>
      <c r="I480" s="9">
        <v>31</v>
      </c>
      <c r="J480" s="9">
        <v>47.71</v>
      </c>
      <c r="K480" s="9">
        <v>94</v>
      </c>
      <c r="L480" s="9">
        <v>0</v>
      </c>
      <c r="M480" s="9">
        <v>224</v>
      </c>
      <c r="N480" s="9">
        <v>224</v>
      </c>
      <c r="O480" s="16">
        <v>0</v>
      </c>
      <c r="P480" s="9">
        <v>139</v>
      </c>
      <c r="Q480" s="9">
        <v>0</v>
      </c>
      <c r="R480" s="9">
        <v>0</v>
      </c>
      <c r="S480" s="3">
        <v>0</v>
      </c>
      <c r="T480" s="17">
        <v>84</v>
      </c>
      <c r="U480" s="18">
        <v>0</v>
      </c>
      <c r="V480" s="18">
        <v>0</v>
      </c>
      <c r="W480" s="18">
        <v>0</v>
      </c>
      <c r="X480" s="18">
        <v>0</v>
      </c>
      <c r="Y480" s="18">
        <v>0</v>
      </c>
      <c r="Z480" s="18">
        <v>0</v>
      </c>
      <c r="AA480" s="18">
        <v>0</v>
      </c>
      <c r="AB480" s="18">
        <v>0</v>
      </c>
      <c r="AC480" s="19">
        <v>610.73</v>
      </c>
      <c r="AD480" s="20">
        <v>135.47999999999999</v>
      </c>
      <c r="AE480" s="15">
        <v>0.5</v>
      </c>
      <c r="AF480" s="21">
        <v>327.24</v>
      </c>
      <c r="AG480" s="9">
        <v>69.760000000000005</v>
      </c>
      <c r="AH480" s="15">
        <v>0</v>
      </c>
      <c r="AI480" s="9">
        <v>247.29</v>
      </c>
      <c r="AJ480" s="9">
        <v>0</v>
      </c>
      <c r="AK480" s="15">
        <v>0</v>
      </c>
      <c r="AL480" s="9">
        <v>0</v>
      </c>
      <c r="AM480" s="15">
        <v>0</v>
      </c>
      <c r="AN480" s="15">
        <v>0</v>
      </c>
      <c r="AO480" s="9">
        <v>205.24</v>
      </c>
      <c r="AP480" s="9">
        <v>0</v>
      </c>
      <c r="AQ480" s="15">
        <v>0</v>
      </c>
      <c r="AR480" s="15">
        <v>0</v>
      </c>
      <c r="AS480" s="3">
        <f>DataMonth[[#This Row],[美团外卖 Meituan]]+DataMonth[[#This Row],[饿了么外卖 Eleme]]+DataMonth[[#This Row],[食派士 Sherpas]]+DataMonth[[#This Row],[小程序支付 Mini App]]</f>
        <v>1021.97</v>
      </c>
      <c r="AT480" s="3">
        <f>DataMonth[[#This Row],[实收营业额]]-DataMonth[[#This Row],[ELE, MT, X]]</f>
        <v>457</v>
      </c>
      <c r="AU480" s="2">
        <f>DataMonth[[#This Row],[实收营业额]]-DataMonth[[#This Row],[In Store]]</f>
        <v>1021.97</v>
      </c>
    </row>
    <row r="481" spans="1:47" ht="16" x14ac:dyDescent="0.2">
      <c r="A481" s="8">
        <v>44355</v>
      </c>
      <c r="B481" s="3" t="s">
        <v>48</v>
      </c>
      <c r="C481" s="3">
        <v>22</v>
      </c>
      <c r="D481" s="3">
        <v>1478.5</v>
      </c>
      <c r="E481" s="15">
        <v>1028.9000000000001</v>
      </c>
      <c r="F481" s="3">
        <v>1028.9000000000001</v>
      </c>
      <c r="G481" s="15">
        <v>0</v>
      </c>
      <c r="H481" s="15">
        <v>3</v>
      </c>
      <c r="I481" s="3">
        <v>22</v>
      </c>
      <c r="J481" s="3">
        <v>46.77</v>
      </c>
      <c r="K481" s="3">
        <v>0</v>
      </c>
      <c r="L481" s="3">
        <v>0</v>
      </c>
      <c r="M481" s="3">
        <v>61</v>
      </c>
      <c r="N481" s="3">
        <v>0</v>
      </c>
      <c r="O481" s="16">
        <v>61</v>
      </c>
      <c r="P481" s="3">
        <v>0</v>
      </c>
      <c r="Q481" s="3">
        <v>52</v>
      </c>
      <c r="R481" s="3">
        <v>52</v>
      </c>
      <c r="S481" s="3">
        <v>0</v>
      </c>
      <c r="T481" s="5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0</v>
      </c>
      <c r="Z481" s="18">
        <v>0</v>
      </c>
      <c r="AA481" s="18">
        <v>0</v>
      </c>
      <c r="AB481" s="18">
        <v>0</v>
      </c>
      <c r="AC481" s="6">
        <v>433.49</v>
      </c>
      <c r="AD481" s="20">
        <v>95.61</v>
      </c>
      <c r="AE481" s="15">
        <v>0.5</v>
      </c>
      <c r="AF481" s="7">
        <v>482.41</v>
      </c>
      <c r="AG481" s="3">
        <v>104.59</v>
      </c>
      <c r="AH481" s="15">
        <v>0</v>
      </c>
      <c r="AI481" s="3">
        <v>248.9</v>
      </c>
      <c r="AJ481" s="3">
        <v>0</v>
      </c>
      <c r="AK481" s="15">
        <v>0</v>
      </c>
      <c r="AL481" s="3">
        <v>0</v>
      </c>
      <c r="AM481" s="15">
        <v>0</v>
      </c>
      <c r="AN481" s="15">
        <v>0</v>
      </c>
      <c r="AO481" s="3">
        <v>200.2</v>
      </c>
      <c r="AP481" s="3">
        <v>6</v>
      </c>
      <c r="AQ481" s="15">
        <v>0</v>
      </c>
      <c r="AR481" s="15">
        <v>0</v>
      </c>
      <c r="AS481" s="3">
        <f>DataMonth[[#This Row],[美团外卖 Meituan]]+DataMonth[[#This Row],[饿了么外卖 Eleme]]+DataMonth[[#This Row],[食派士 Sherpas]]+DataMonth[[#This Row],[小程序支付 Mini App]]</f>
        <v>976.90000000000009</v>
      </c>
      <c r="AT481" s="3">
        <f>DataMonth[[#This Row],[实收营业额]]-DataMonth[[#This Row],[ELE, MT, X]]</f>
        <v>52</v>
      </c>
      <c r="AU481" s="2">
        <f>DataMonth[[#This Row],[实收营业额]]-DataMonth[[#This Row],[In Store]]</f>
        <v>976.90000000000009</v>
      </c>
    </row>
    <row r="482" spans="1:47" ht="16" x14ac:dyDescent="0.2">
      <c r="A482" s="14">
        <v>44355</v>
      </c>
      <c r="B482" s="9" t="s">
        <v>49</v>
      </c>
      <c r="C482" s="9">
        <v>112</v>
      </c>
      <c r="D482" s="9">
        <v>8339.5</v>
      </c>
      <c r="E482" s="15">
        <v>6745.31</v>
      </c>
      <c r="F482" s="9">
        <v>6745.31</v>
      </c>
      <c r="G482" s="15">
        <v>0</v>
      </c>
      <c r="H482" s="15">
        <v>46</v>
      </c>
      <c r="I482" s="9">
        <v>112</v>
      </c>
      <c r="J482" s="9">
        <v>60.23</v>
      </c>
      <c r="K482" s="9">
        <v>0</v>
      </c>
      <c r="L482" s="9">
        <v>0</v>
      </c>
      <c r="M482" s="9">
        <v>2349</v>
      </c>
      <c r="N482" s="9">
        <v>1082</v>
      </c>
      <c r="O482" s="16">
        <v>1267</v>
      </c>
      <c r="P482" s="9">
        <v>655</v>
      </c>
      <c r="Q482" s="9">
        <v>0</v>
      </c>
      <c r="R482" s="9">
        <v>0</v>
      </c>
      <c r="S482" s="3">
        <v>0</v>
      </c>
      <c r="T482" s="17">
        <v>270</v>
      </c>
      <c r="U482" s="18">
        <v>0</v>
      </c>
      <c r="V482" s="18">
        <v>0</v>
      </c>
      <c r="W482" s="18">
        <v>0</v>
      </c>
      <c r="X482" s="18">
        <v>0</v>
      </c>
      <c r="Y482" s="18">
        <v>0</v>
      </c>
      <c r="Z482" s="18">
        <v>0</v>
      </c>
      <c r="AA482" s="18">
        <v>0</v>
      </c>
      <c r="AB482" s="18">
        <v>0</v>
      </c>
      <c r="AC482" s="19">
        <v>2319.7800000000002</v>
      </c>
      <c r="AD482" s="20">
        <v>509.22</v>
      </c>
      <c r="AE482" s="15">
        <v>0.5</v>
      </c>
      <c r="AF482" s="21">
        <v>1151.53</v>
      </c>
      <c r="AG482" s="9">
        <v>246.47</v>
      </c>
      <c r="AH482" s="15">
        <v>0</v>
      </c>
      <c r="AI482" s="9">
        <v>773</v>
      </c>
      <c r="AJ482" s="9">
        <v>65</v>
      </c>
      <c r="AK482" s="15">
        <v>0</v>
      </c>
      <c r="AL482" s="9">
        <v>0</v>
      </c>
      <c r="AM482" s="15">
        <v>0</v>
      </c>
      <c r="AN482" s="15">
        <v>0</v>
      </c>
      <c r="AO482" s="9">
        <v>755.69</v>
      </c>
      <c r="AP482" s="9">
        <v>5</v>
      </c>
      <c r="AQ482" s="15">
        <v>0</v>
      </c>
      <c r="AR482" s="15">
        <v>0</v>
      </c>
      <c r="AS482" s="3">
        <f>DataMonth[[#This Row],[美团外卖 Meituan]]+DataMonth[[#This Row],[饿了么外卖 Eleme]]+DataMonth[[#This Row],[食派士 Sherpas]]+DataMonth[[#This Row],[小程序支付 Mini App]]</f>
        <v>5008.3100000000004</v>
      </c>
      <c r="AT482" s="3">
        <f>DataMonth[[#This Row],[实收营业额]]-DataMonth[[#This Row],[ELE, MT, X]]</f>
        <v>1737</v>
      </c>
      <c r="AU482" s="2">
        <f>DataMonth[[#This Row],[实收营业额]]-DataMonth[[#This Row],[In Store]]</f>
        <v>5008.3100000000004</v>
      </c>
    </row>
    <row r="483" spans="1:47" ht="16" x14ac:dyDescent="0.2">
      <c r="A483" s="8">
        <v>44355</v>
      </c>
      <c r="B483" s="3" t="s">
        <v>50</v>
      </c>
      <c r="C483" s="3">
        <v>83</v>
      </c>
      <c r="D483" s="3">
        <v>5900.5</v>
      </c>
      <c r="E483" s="15">
        <v>4697.0200000000004</v>
      </c>
      <c r="F483" s="3">
        <v>4697.0200000000004</v>
      </c>
      <c r="G483" s="15">
        <v>0</v>
      </c>
      <c r="H483" s="15">
        <v>28</v>
      </c>
      <c r="I483" s="3">
        <v>83</v>
      </c>
      <c r="J483" s="3">
        <v>56.59</v>
      </c>
      <c r="K483" s="3">
        <v>70</v>
      </c>
      <c r="L483" s="3">
        <v>0</v>
      </c>
      <c r="M483" s="3">
        <v>478</v>
      </c>
      <c r="N483" s="3">
        <v>402</v>
      </c>
      <c r="O483" s="16">
        <v>76</v>
      </c>
      <c r="P483" s="3">
        <v>948</v>
      </c>
      <c r="Q483" s="3">
        <v>49</v>
      </c>
      <c r="R483" s="3">
        <v>49</v>
      </c>
      <c r="S483" s="3">
        <v>0</v>
      </c>
      <c r="T483" s="5">
        <v>320</v>
      </c>
      <c r="U483" s="18">
        <v>0</v>
      </c>
      <c r="V483" s="18">
        <v>0</v>
      </c>
      <c r="W483" s="18">
        <v>0</v>
      </c>
      <c r="X483" s="18">
        <v>0</v>
      </c>
      <c r="Y483" s="18">
        <v>0</v>
      </c>
      <c r="Z483" s="18">
        <v>0</v>
      </c>
      <c r="AA483" s="18">
        <v>0</v>
      </c>
      <c r="AB483" s="18">
        <v>0</v>
      </c>
      <c r="AC483" s="6">
        <v>1934.69</v>
      </c>
      <c r="AD483" s="20">
        <v>455.11</v>
      </c>
      <c r="AE483" s="15">
        <v>0.5</v>
      </c>
      <c r="AF483" s="7">
        <v>897.33</v>
      </c>
      <c r="AG483" s="3">
        <v>190.17</v>
      </c>
      <c r="AH483" s="15">
        <v>0</v>
      </c>
      <c r="AI483" s="3">
        <v>557.70000000000005</v>
      </c>
      <c r="AJ483" s="3">
        <v>0</v>
      </c>
      <c r="AK483" s="15">
        <v>0</v>
      </c>
      <c r="AL483" s="3">
        <v>0</v>
      </c>
      <c r="AM483" s="15">
        <v>0</v>
      </c>
      <c r="AN483" s="15">
        <v>0</v>
      </c>
      <c r="AO483" s="3">
        <v>645.28</v>
      </c>
      <c r="AP483" s="3">
        <v>7</v>
      </c>
      <c r="AQ483" s="15">
        <v>0</v>
      </c>
      <c r="AR483" s="15">
        <v>0</v>
      </c>
      <c r="AS483" s="3">
        <f>DataMonth[[#This Row],[美团外卖 Meituan]]+DataMonth[[#This Row],[饿了么外卖 Eleme]]+DataMonth[[#This Row],[食派士 Sherpas]]+DataMonth[[#This Row],[小程序支付 Mini App]]</f>
        <v>3228.02</v>
      </c>
      <c r="AT483" s="3">
        <f>DataMonth[[#This Row],[实收营业额]]-DataMonth[[#This Row],[ELE, MT, X]]</f>
        <v>1469.0000000000005</v>
      </c>
      <c r="AU483" s="2">
        <f>DataMonth[[#This Row],[实收营业额]]-DataMonth[[#This Row],[In Store]]</f>
        <v>3228.02</v>
      </c>
    </row>
    <row r="484" spans="1:47" ht="16" x14ac:dyDescent="0.2">
      <c r="A484" s="14">
        <v>44355</v>
      </c>
      <c r="B484" s="9" t="s">
        <v>51</v>
      </c>
      <c r="C484" s="9">
        <v>59</v>
      </c>
      <c r="D484" s="9">
        <v>4158.5</v>
      </c>
      <c r="E484" s="15">
        <v>3293.58</v>
      </c>
      <c r="F484" s="9">
        <v>3293.58</v>
      </c>
      <c r="G484" s="15">
        <v>0</v>
      </c>
      <c r="H484" s="15">
        <v>21</v>
      </c>
      <c r="I484" s="9">
        <v>57</v>
      </c>
      <c r="J484" s="9">
        <v>57.78</v>
      </c>
      <c r="K484" s="9">
        <v>0</v>
      </c>
      <c r="L484" s="9">
        <v>0</v>
      </c>
      <c r="M484" s="9">
        <v>599</v>
      </c>
      <c r="N484" s="9">
        <v>599</v>
      </c>
      <c r="O484" s="16">
        <v>0</v>
      </c>
      <c r="P484" s="9">
        <v>303</v>
      </c>
      <c r="Q484" s="9">
        <v>0</v>
      </c>
      <c r="R484" s="9">
        <v>0</v>
      </c>
      <c r="S484" s="3">
        <v>0</v>
      </c>
      <c r="T484" s="17">
        <v>456</v>
      </c>
      <c r="U484" s="18">
        <v>0</v>
      </c>
      <c r="V484" s="18">
        <v>0</v>
      </c>
      <c r="W484" s="18">
        <v>0</v>
      </c>
      <c r="X484" s="18">
        <v>0</v>
      </c>
      <c r="Y484" s="18">
        <v>0</v>
      </c>
      <c r="Z484" s="18">
        <v>0</v>
      </c>
      <c r="AA484" s="18">
        <v>0</v>
      </c>
      <c r="AB484" s="18">
        <v>0</v>
      </c>
      <c r="AC484" s="19">
        <v>1543.15</v>
      </c>
      <c r="AD484" s="20">
        <v>362.05</v>
      </c>
      <c r="AE484" s="15">
        <v>0</v>
      </c>
      <c r="AF484" s="21">
        <v>392.43</v>
      </c>
      <c r="AG484" s="9">
        <v>85.57</v>
      </c>
      <c r="AH484" s="15">
        <v>0</v>
      </c>
      <c r="AI484" s="9">
        <v>368.3</v>
      </c>
      <c r="AJ484" s="9">
        <v>49</v>
      </c>
      <c r="AK484" s="15">
        <v>0</v>
      </c>
      <c r="AL484" s="9">
        <v>0</v>
      </c>
      <c r="AM484" s="15">
        <v>0</v>
      </c>
      <c r="AN484" s="15">
        <v>0</v>
      </c>
      <c r="AO484" s="9">
        <v>447.62</v>
      </c>
      <c r="AP484" s="9">
        <v>0</v>
      </c>
      <c r="AQ484" s="15">
        <v>0</v>
      </c>
      <c r="AR484" s="15">
        <v>0</v>
      </c>
      <c r="AS484" s="3">
        <f>DataMonth[[#This Row],[美团外卖 Meituan]]+DataMonth[[#This Row],[饿了么外卖 Eleme]]+DataMonth[[#This Row],[食派士 Sherpas]]+DataMonth[[#This Row],[小程序支付 Mini App]]</f>
        <v>2391.58</v>
      </c>
      <c r="AT484" s="3">
        <f>DataMonth[[#This Row],[实收营业额]]-DataMonth[[#This Row],[ELE, MT, X]]</f>
        <v>902</v>
      </c>
      <c r="AU484" s="2">
        <f>DataMonth[[#This Row],[实收营业额]]-DataMonth[[#This Row],[In Store]]</f>
        <v>2391.58</v>
      </c>
    </row>
    <row r="485" spans="1:47" ht="16" x14ac:dyDescent="0.2">
      <c r="A485" s="8">
        <v>44355</v>
      </c>
      <c r="B485" s="3" t="s">
        <v>52</v>
      </c>
      <c r="C485" s="3">
        <v>112</v>
      </c>
      <c r="D485" s="3">
        <v>8762.5</v>
      </c>
      <c r="E485" s="15">
        <v>6669.16</v>
      </c>
      <c r="F485" s="3">
        <v>6669.16</v>
      </c>
      <c r="G485" s="15">
        <v>0</v>
      </c>
      <c r="H485" s="15">
        <v>24</v>
      </c>
      <c r="I485" s="3">
        <v>110</v>
      </c>
      <c r="J485" s="3">
        <v>60.63</v>
      </c>
      <c r="K485" s="3">
        <v>0</v>
      </c>
      <c r="L485" s="3">
        <v>0</v>
      </c>
      <c r="M485" s="3">
        <v>738</v>
      </c>
      <c r="N485" s="3">
        <v>689</v>
      </c>
      <c r="O485" s="16">
        <v>49</v>
      </c>
      <c r="P485" s="3">
        <v>372</v>
      </c>
      <c r="Q485" s="3">
        <v>0</v>
      </c>
      <c r="R485" s="3">
        <v>0</v>
      </c>
      <c r="S485" s="3">
        <v>0</v>
      </c>
      <c r="T485" s="5">
        <v>626</v>
      </c>
      <c r="U485" s="18">
        <v>0</v>
      </c>
      <c r="V485" s="18">
        <v>0</v>
      </c>
      <c r="W485" s="18">
        <v>0</v>
      </c>
      <c r="X485" s="18">
        <v>0</v>
      </c>
      <c r="Y485" s="18">
        <v>0</v>
      </c>
      <c r="Z485" s="18">
        <v>0</v>
      </c>
      <c r="AA485" s="18">
        <v>0</v>
      </c>
      <c r="AB485" s="18">
        <v>0</v>
      </c>
      <c r="AC485" s="6">
        <v>3388.77</v>
      </c>
      <c r="AD485" s="20">
        <v>743.73</v>
      </c>
      <c r="AE485" s="15">
        <v>0</v>
      </c>
      <c r="AF485" s="7">
        <v>1544.39</v>
      </c>
      <c r="AG485" s="3">
        <v>331.61</v>
      </c>
      <c r="AH485" s="15">
        <v>0</v>
      </c>
      <c r="AI485" s="3">
        <v>953</v>
      </c>
      <c r="AJ485" s="3">
        <v>65</v>
      </c>
      <c r="AK485" s="15">
        <v>0</v>
      </c>
      <c r="AL485" s="3">
        <v>125</v>
      </c>
      <c r="AM485" s="15">
        <v>0</v>
      </c>
      <c r="AN485" s="15">
        <v>0</v>
      </c>
      <c r="AO485" s="3">
        <v>1075.3399999999999</v>
      </c>
      <c r="AP485" s="3">
        <v>0</v>
      </c>
      <c r="AQ485" s="15">
        <v>0</v>
      </c>
      <c r="AR485" s="15">
        <v>0</v>
      </c>
      <c r="AS485" s="3">
        <f>DataMonth[[#This Row],[美团外卖 Meituan]]+DataMonth[[#This Row],[饿了么外卖 Eleme]]+DataMonth[[#This Row],[食派士 Sherpas]]+DataMonth[[#This Row],[小程序支付 Mini App]]</f>
        <v>5608.16</v>
      </c>
      <c r="AT485" s="3">
        <f>DataMonth[[#This Row],[实收营业额]]-DataMonth[[#This Row],[ELE, MT, X]]</f>
        <v>1061</v>
      </c>
      <c r="AU485" s="2">
        <f>DataMonth[[#This Row],[实收营业额]]-DataMonth[[#This Row],[In Store]]</f>
        <v>5608.16</v>
      </c>
    </row>
    <row r="486" spans="1:47" ht="16" x14ac:dyDescent="0.2">
      <c r="A486" s="14">
        <v>44355</v>
      </c>
      <c r="B486" s="9" t="s">
        <v>53</v>
      </c>
      <c r="C486" s="9">
        <v>96</v>
      </c>
      <c r="D486" s="9">
        <v>7111</v>
      </c>
      <c r="E486" s="15">
        <v>5489.23</v>
      </c>
      <c r="F486" s="9">
        <v>5489.23</v>
      </c>
      <c r="G486" s="15">
        <v>0</v>
      </c>
      <c r="H486" s="15">
        <v>34</v>
      </c>
      <c r="I486" s="9">
        <v>96</v>
      </c>
      <c r="J486" s="9">
        <v>57.18</v>
      </c>
      <c r="K486" s="9">
        <v>0</v>
      </c>
      <c r="L486" s="9">
        <v>0</v>
      </c>
      <c r="M486" s="9">
        <v>960</v>
      </c>
      <c r="N486" s="9">
        <v>897</v>
      </c>
      <c r="O486" s="16">
        <v>63</v>
      </c>
      <c r="P486" s="9">
        <v>609</v>
      </c>
      <c r="Q486" s="9">
        <v>0</v>
      </c>
      <c r="R486" s="9">
        <v>0</v>
      </c>
      <c r="S486" s="3">
        <v>0</v>
      </c>
      <c r="T486" s="17">
        <v>178</v>
      </c>
      <c r="U486" s="18">
        <v>0</v>
      </c>
      <c r="V486" s="18">
        <v>0</v>
      </c>
      <c r="W486" s="18">
        <v>0</v>
      </c>
      <c r="X486" s="18">
        <v>0</v>
      </c>
      <c r="Y486" s="18">
        <v>0</v>
      </c>
      <c r="Z486" s="18">
        <v>0</v>
      </c>
      <c r="AA486" s="18">
        <v>0</v>
      </c>
      <c r="AB486" s="18">
        <v>0</v>
      </c>
      <c r="AC486" s="19">
        <v>2637.26</v>
      </c>
      <c r="AD486" s="20">
        <v>611.74</v>
      </c>
      <c r="AE486" s="15">
        <v>0</v>
      </c>
      <c r="AF486" s="21">
        <v>1104.97</v>
      </c>
      <c r="AG486" s="9">
        <v>234.83</v>
      </c>
      <c r="AH486" s="15">
        <v>0</v>
      </c>
      <c r="AI486" s="9">
        <v>647.20000000000005</v>
      </c>
      <c r="AJ486" s="9">
        <v>128</v>
      </c>
      <c r="AK486" s="15">
        <v>0</v>
      </c>
      <c r="AL486" s="9">
        <v>0</v>
      </c>
      <c r="AM486" s="15">
        <v>0</v>
      </c>
      <c r="AN486" s="15">
        <v>0</v>
      </c>
      <c r="AO486" s="9">
        <v>846.57</v>
      </c>
      <c r="AP486" s="9">
        <v>0</v>
      </c>
      <c r="AQ486" s="15">
        <v>0</v>
      </c>
      <c r="AR486" s="15">
        <v>0</v>
      </c>
      <c r="AS486" s="3">
        <f>DataMonth[[#This Row],[美团外卖 Meituan]]+DataMonth[[#This Row],[饿了么外卖 Eleme]]+DataMonth[[#This Row],[食派士 Sherpas]]+DataMonth[[#This Row],[小程序支付 Mini App]]</f>
        <v>3983.2300000000005</v>
      </c>
      <c r="AT486" s="3">
        <f>DataMonth[[#This Row],[实收营业额]]-DataMonth[[#This Row],[ELE, MT, X]]</f>
        <v>1505.9999999999991</v>
      </c>
      <c r="AU486" s="2">
        <f>DataMonth[[#This Row],[实收营业额]]-DataMonth[[#This Row],[In Store]]</f>
        <v>3983.2300000000005</v>
      </c>
    </row>
    <row r="487" spans="1:47" ht="16" x14ac:dyDescent="0.2">
      <c r="A487" s="8">
        <v>44355</v>
      </c>
      <c r="B487" s="3" t="s">
        <v>54</v>
      </c>
      <c r="C487" s="3">
        <v>89</v>
      </c>
      <c r="D487" s="3">
        <v>6831</v>
      </c>
      <c r="E487" s="15">
        <v>5698.87</v>
      </c>
      <c r="F487" s="3">
        <v>5698.87</v>
      </c>
      <c r="G487" s="15">
        <v>0</v>
      </c>
      <c r="H487" s="15">
        <v>42</v>
      </c>
      <c r="I487" s="3">
        <v>89</v>
      </c>
      <c r="J487" s="3">
        <v>64.03</v>
      </c>
      <c r="K487" s="3">
        <v>87</v>
      </c>
      <c r="L487" s="3">
        <v>0</v>
      </c>
      <c r="M487" s="3">
        <v>1779</v>
      </c>
      <c r="N487" s="3">
        <v>1640</v>
      </c>
      <c r="O487" s="16">
        <v>139</v>
      </c>
      <c r="P487" s="3">
        <v>801</v>
      </c>
      <c r="Q487" s="3">
        <v>59</v>
      </c>
      <c r="R487" s="3">
        <v>59</v>
      </c>
      <c r="S487" s="3">
        <v>0</v>
      </c>
      <c r="T487" s="5">
        <v>190</v>
      </c>
      <c r="U487" s="18">
        <v>0</v>
      </c>
      <c r="V487" s="18">
        <v>0</v>
      </c>
      <c r="W487" s="18">
        <v>0</v>
      </c>
      <c r="X487" s="18">
        <v>0</v>
      </c>
      <c r="Y487" s="18">
        <v>0</v>
      </c>
      <c r="Z487" s="18">
        <v>0</v>
      </c>
      <c r="AA487" s="18">
        <v>0</v>
      </c>
      <c r="AB487" s="18">
        <v>0</v>
      </c>
      <c r="AC487" s="6">
        <v>1592.21</v>
      </c>
      <c r="AD487" s="20">
        <v>373.79</v>
      </c>
      <c r="AE487" s="15">
        <v>1</v>
      </c>
      <c r="AF487" s="7">
        <v>1190.6600000000001</v>
      </c>
      <c r="AG487" s="3">
        <v>246.34</v>
      </c>
      <c r="AH487" s="15">
        <v>0</v>
      </c>
      <c r="AI487" s="3">
        <v>511</v>
      </c>
      <c r="AJ487" s="3">
        <v>0</v>
      </c>
      <c r="AK487" s="15">
        <v>0</v>
      </c>
      <c r="AL487" s="3">
        <v>0</v>
      </c>
      <c r="AM487" s="15">
        <v>0</v>
      </c>
      <c r="AN487" s="15">
        <v>0</v>
      </c>
      <c r="AO487" s="3">
        <v>620.13</v>
      </c>
      <c r="AP487" s="3">
        <v>0</v>
      </c>
      <c r="AQ487" s="15">
        <v>0</v>
      </c>
      <c r="AR487" s="15">
        <v>0</v>
      </c>
      <c r="AS487" s="3">
        <f>DataMonth[[#This Row],[美团外卖 Meituan]]+DataMonth[[#This Row],[饿了么外卖 Eleme]]+DataMonth[[#This Row],[食派士 Sherpas]]+DataMonth[[#This Row],[小程序支付 Mini App]]</f>
        <v>3111.87</v>
      </c>
      <c r="AT487" s="3">
        <f>DataMonth[[#This Row],[实收营业额]]-DataMonth[[#This Row],[ELE, MT, X]]</f>
        <v>2587</v>
      </c>
      <c r="AU487" s="2">
        <f>DataMonth[[#This Row],[实收营业额]]-DataMonth[[#This Row],[In Store]]</f>
        <v>3111.87</v>
      </c>
    </row>
    <row r="488" spans="1:47" ht="16" x14ac:dyDescent="0.2">
      <c r="A488" s="14">
        <v>44355</v>
      </c>
      <c r="B488" s="9" t="s">
        <v>55</v>
      </c>
      <c r="C488" s="9">
        <v>63</v>
      </c>
      <c r="D488" s="9">
        <v>4628.5</v>
      </c>
      <c r="E488" s="15">
        <v>3508.19</v>
      </c>
      <c r="F488" s="9">
        <v>3508.19</v>
      </c>
      <c r="G488" s="15">
        <v>0</v>
      </c>
      <c r="H488" s="15">
        <v>13</v>
      </c>
      <c r="I488" s="9">
        <v>63</v>
      </c>
      <c r="J488" s="9">
        <v>55.69</v>
      </c>
      <c r="K488" s="9">
        <v>49</v>
      </c>
      <c r="L488" s="9">
        <v>0</v>
      </c>
      <c r="M488" s="9">
        <v>200</v>
      </c>
      <c r="N488" s="9">
        <v>151</v>
      </c>
      <c r="O488" s="16">
        <v>49</v>
      </c>
      <c r="P488" s="9">
        <v>152</v>
      </c>
      <c r="Q488" s="9">
        <v>0</v>
      </c>
      <c r="R488" s="9">
        <v>0</v>
      </c>
      <c r="S488" s="3">
        <v>0</v>
      </c>
      <c r="T488" s="17">
        <v>420</v>
      </c>
      <c r="U488" s="18">
        <v>0</v>
      </c>
      <c r="V488" s="18">
        <v>0</v>
      </c>
      <c r="W488" s="18">
        <v>0</v>
      </c>
      <c r="X488" s="18">
        <v>0</v>
      </c>
      <c r="Y488" s="18">
        <v>0</v>
      </c>
      <c r="Z488" s="18">
        <v>0</v>
      </c>
      <c r="AA488" s="18">
        <v>0</v>
      </c>
      <c r="AB488" s="18">
        <v>0</v>
      </c>
      <c r="AC488" s="19">
        <v>1645.68</v>
      </c>
      <c r="AD488" s="20">
        <v>386.32</v>
      </c>
      <c r="AE488" s="15">
        <v>1</v>
      </c>
      <c r="AF488" s="21">
        <v>1041.51</v>
      </c>
      <c r="AG488" s="9">
        <v>222.99</v>
      </c>
      <c r="AH488" s="15">
        <v>0</v>
      </c>
      <c r="AI488" s="9">
        <v>510</v>
      </c>
      <c r="AJ488" s="9">
        <v>0</v>
      </c>
      <c r="AK488" s="15">
        <v>0</v>
      </c>
      <c r="AL488" s="9">
        <v>0</v>
      </c>
      <c r="AM488" s="15">
        <v>0</v>
      </c>
      <c r="AN488" s="15">
        <v>0</v>
      </c>
      <c r="AO488" s="9">
        <v>609.30999999999995</v>
      </c>
      <c r="AP488" s="9">
        <v>0</v>
      </c>
      <c r="AQ488" s="15">
        <v>0</v>
      </c>
      <c r="AR488" s="15">
        <v>0</v>
      </c>
      <c r="AS488" s="3">
        <f>DataMonth[[#This Row],[美团外卖 Meituan]]+DataMonth[[#This Row],[饿了么外卖 Eleme]]+DataMonth[[#This Row],[食派士 Sherpas]]+DataMonth[[#This Row],[小程序支付 Mini App]]</f>
        <v>3156.19</v>
      </c>
      <c r="AT488" s="3">
        <f>DataMonth[[#This Row],[实收营业额]]-DataMonth[[#This Row],[ELE, MT, X]]</f>
        <v>352</v>
      </c>
      <c r="AU488" s="2">
        <f>DataMonth[[#This Row],[实收营业额]]-DataMonth[[#This Row],[In Store]]</f>
        <v>3156.19</v>
      </c>
    </row>
    <row r="489" spans="1:47" ht="16" x14ac:dyDescent="0.2">
      <c r="A489" s="14">
        <v>44354</v>
      </c>
      <c r="B489" s="9" t="s">
        <v>47</v>
      </c>
      <c r="C489" s="9">
        <v>35</v>
      </c>
      <c r="D489" s="9">
        <v>2461</v>
      </c>
      <c r="E489" s="15">
        <v>1764.16</v>
      </c>
      <c r="F489" s="9">
        <v>1764.16</v>
      </c>
      <c r="G489" s="15">
        <v>0</v>
      </c>
      <c r="H489" s="15">
        <v>3</v>
      </c>
      <c r="I489" s="9">
        <v>35</v>
      </c>
      <c r="J489" s="9">
        <v>50.4</v>
      </c>
      <c r="K489" s="9">
        <v>0</v>
      </c>
      <c r="L489" s="9">
        <v>0</v>
      </c>
      <c r="M489" s="9">
        <v>40</v>
      </c>
      <c r="N489" s="9">
        <v>40</v>
      </c>
      <c r="O489" s="16">
        <v>0</v>
      </c>
      <c r="P489" s="9">
        <v>72</v>
      </c>
      <c r="Q489" s="9">
        <v>0</v>
      </c>
      <c r="R489" s="9">
        <v>0</v>
      </c>
      <c r="S489" s="3">
        <v>0</v>
      </c>
      <c r="T489" s="17">
        <v>109</v>
      </c>
      <c r="U489" s="18">
        <v>0</v>
      </c>
      <c r="V489" s="18">
        <v>0</v>
      </c>
      <c r="W489" s="18">
        <v>0</v>
      </c>
      <c r="X489" s="18">
        <v>0</v>
      </c>
      <c r="Y489" s="18">
        <v>0</v>
      </c>
      <c r="Z489" s="18">
        <v>0</v>
      </c>
      <c r="AA489" s="18">
        <v>0</v>
      </c>
      <c r="AB489" s="18">
        <v>0</v>
      </c>
      <c r="AC489" s="19">
        <v>1309.78</v>
      </c>
      <c r="AD489" s="20">
        <v>289.12</v>
      </c>
      <c r="AE489" s="15">
        <v>1.5</v>
      </c>
      <c r="AF489" s="21">
        <v>233.38</v>
      </c>
      <c r="AG489" s="9">
        <v>52.12</v>
      </c>
      <c r="AH489" s="15">
        <v>0</v>
      </c>
      <c r="AI489" s="9">
        <v>354.1</v>
      </c>
      <c r="AJ489" s="9">
        <v>0</v>
      </c>
      <c r="AK489" s="15">
        <v>0</v>
      </c>
      <c r="AL489" s="9">
        <v>0</v>
      </c>
      <c r="AM489" s="15">
        <v>0</v>
      </c>
      <c r="AN489" s="15">
        <v>0</v>
      </c>
      <c r="AO489" s="9">
        <v>341.24</v>
      </c>
      <c r="AP489" s="9">
        <v>0</v>
      </c>
      <c r="AQ489" s="15">
        <v>0</v>
      </c>
      <c r="AR489" s="15">
        <v>0</v>
      </c>
      <c r="AS489" s="3">
        <f>DataMonth[[#This Row],[美团外卖 Meituan]]+DataMonth[[#This Row],[饿了么外卖 Eleme]]+DataMonth[[#This Row],[食派士 Sherpas]]+DataMonth[[#This Row],[小程序支付 Mini App]]</f>
        <v>1652.1599999999999</v>
      </c>
      <c r="AT489" s="3">
        <f>DataMonth[[#This Row],[实收营业额]]-DataMonth[[#This Row],[ELE, MT, X]]</f>
        <v>112.00000000000023</v>
      </c>
      <c r="AU489" s="2">
        <f>DataMonth[[#This Row],[实收营业额]]-DataMonth[[#This Row],[In Store]]</f>
        <v>1652.1599999999999</v>
      </c>
    </row>
    <row r="490" spans="1:47" ht="16" x14ac:dyDescent="0.2">
      <c r="A490" s="8">
        <v>44354</v>
      </c>
      <c r="B490" s="3" t="s">
        <v>48</v>
      </c>
      <c r="C490" s="3">
        <v>19</v>
      </c>
      <c r="D490" s="3">
        <v>1429.5</v>
      </c>
      <c r="E490" s="15">
        <v>983.74</v>
      </c>
      <c r="F490" s="3">
        <v>983.74</v>
      </c>
      <c r="G490" s="15">
        <v>0</v>
      </c>
      <c r="H490" s="15">
        <v>2</v>
      </c>
      <c r="I490" s="3">
        <v>19</v>
      </c>
      <c r="J490" s="3">
        <v>51.78</v>
      </c>
      <c r="K490" s="3">
        <v>0</v>
      </c>
      <c r="L490" s="3">
        <v>0</v>
      </c>
      <c r="M490" s="3">
        <v>49</v>
      </c>
      <c r="N490" s="3">
        <v>0</v>
      </c>
      <c r="O490" s="16">
        <v>49</v>
      </c>
      <c r="P490" s="3">
        <v>0</v>
      </c>
      <c r="Q490" s="3">
        <v>0</v>
      </c>
      <c r="R490" s="3">
        <v>0</v>
      </c>
      <c r="S490" s="3">
        <v>0</v>
      </c>
      <c r="T490" s="5">
        <v>0</v>
      </c>
      <c r="U490" s="18">
        <v>0</v>
      </c>
      <c r="V490" s="18">
        <v>0</v>
      </c>
      <c r="W490" s="18">
        <v>0</v>
      </c>
      <c r="X490" s="18">
        <v>0</v>
      </c>
      <c r="Y490" s="18">
        <v>0</v>
      </c>
      <c r="Z490" s="18">
        <v>0</v>
      </c>
      <c r="AA490" s="18">
        <v>0</v>
      </c>
      <c r="AB490" s="18">
        <v>0</v>
      </c>
      <c r="AC490" s="6">
        <v>489.43</v>
      </c>
      <c r="AD490" s="20">
        <v>107.77</v>
      </c>
      <c r="AE490" s="15">
        <v>0</v>
      </c>
      <c r="AF490" s="7">
        <v>445.31</v>
      </c>
      <c r="AG490" s="3">
        <v>95.19</v>
      </c>
      <c r="AH490" s="15">
        <v>0</v>
      </c>
      <c r="AI490" s="3">
        <v>177.8</v>
      </c>
      <c r="AJ490" s="3">
        <v>65</v>
      </c>
      <c r="AK490" s="15">
        <v>0</v>
      </c>
      <c r="AL490" s="3">
        <v>0</v>
      </c>
      <c r="AM490" s="15">
        <v>0</v>
      </c>
      <c r="AN490" s="15">
        <v>0</v>
      </c>
      <c r="AO490" s="3">
        <v>202.96</v>
      </c>
      <c r="AP490" s="3">
        <v>4</v>
      </c>
      <c r="AQ490" s="15">
        <v>0</v>
      </c>
      <c r="AR490" s="15">
        <v>0</v>
      </c>
      <c r="AS490" s="3">
        <f>DataMonth[[#This Row],[美团外卖 Meituan]]+DataMonth[[#This Row],[饿了么外卖 Eleme]]+DataMonth[[#This Row],[食派士 Sherpas]]+DataMonth[[#This Row],[小程序支付 Mini App]]</f>
        <v>983.74</v>
      </c>
      <c r="AT490" s="3">
        <f>DataMonth[[#This Row],[实收营业额]]-DataMonth[[#This Row],[ELE, MT, X]]</f>
        <v>0</v>
      </c>
      <c r="AU490" s="2">
        <f>DataMonth[[#This Row],[实收营业额]]-DataMonth[[#This Row],[In Store]]</f>
        <v>983.74</v>
      </c>
    </row>
    <row r="491" spans="1:47" ht="16" x14ac:dyDescent="0.2">
      <c r="A491" s="14">
        <v>44354</v>
      </c>
      <c r="B491" s="9" t="s">
        <v>49</v>
      </c>
      <c r="C491" s="9">
        <v>107</v>
      </c>
      <c r="D491" s="9">
        <v>7205</v>
      </c>
      <c r="E491" s="15">
        <v>5665.99</v>
      </c>
      <c r="F491" s="9">
        <v>5665.99</v>
      </c>
      <c r="G491" s="15">
        <v>0</v>
      </c>
      <c r="H491" s="15">
        <v>45</v>
      </c>
      <c r="I491" s="9">
        <v>105</v>
      </c>
      <c r="J491" s="9">
        <v>53.96</v>
      </c>
      <c r="K491" s="9">
        <v>0</v>
      </c>
      <c r="L491" s="9">
        <v>0</v>
      </c>
      <c r="M491" s="9">
        <v>1259</v>
      </c>
      <c r="N491" s="9">
        <v>1054</v>
      </c>
      <c r="O491" s="16">
        <v>205</v>
      </c>
      <c r="P491" s="9">
        <v>667</v>
      </c>
      <c r="Q491" s="9">
        <v>0</v>
      </c>
      <c r="R491" s="9">
        <v>0</v>
      </c>
      <c r="S491" s="3">
        <v>0</v>
      </c>
      <c r="T491" s="17">
        <v>540</v>
      </c>
      <c r="U491" s="18">
        <v>0</v>
      </c>
      <c r="V491" s="18">
        <v>0</v>
      </c>
      <c r="W491" s="18">
        <v>0</v>
      </c>
      <c r="X491" s="18">
        <v>0</v>
      </c>
      <c r="Y491" s="18">
        <v>0</v>
      </c>
      <c r="Z491" s="18">
        <v>0</v>
      </c>
      <c r="AA491" s="18">
        <v>0</v>
      </c>
      <c r="AB491" s="18">
        <v>0</v>
      </c>
      <c r="AC491" s="19">
        <v>2161.2800000000002</v>
      </c>
      <c r="AD491" s="20">
        <v>474.82</v>
      </c>
      <c r="AE491" s="15">
        <v>2</v>
      </c>
      <c r="AF491" s="21">
        <v>1038.71</v>
      </c>
      <c r="AG491" s="9">
        <v>222.79</v>
      </c>
      <c r="AH491" s="15">
        <v>0</v>
      </c>
      <c r="AI491" s="9">
        <v>839.4</v>
      </c>
      <c r="AJ491" s="9">
        <v>0</v>
      </c>
      <c r="AK491" s="15">
        <v>0</v>
      </c>
      <c r="AL491" s="9">
        <v>0</v>
      </c>
      <c r="AM491" s="15">
        <v>0</v>
      </c>
      <c r="AN491" s="15">
        <v>0</v>
      </c>
      <c r="AO491" s="9">
        <v>697.61</v>
      </c>
      <c r="AP491" s="9">
        <v>4</v>
      </c>
      <c r="AQ491" s="15">
        <v>0</v>
      </c>
      <c r="AR491" s="15">
        <v>0</v>
      </c>
      <c r="AS491" s="3">
        <f>DataMonth[[#This Row],[美团外卖 Meituan]]+DataMonth[[#This Row],[饿了么外卖 Eleme]]+DataMonth[[#This Row],[食派士 Sherpas]]+DataMonth[[#This Row],[小程序支付 Mini App]]</f>
        <v>3944.9900000000002</v>
      </c>
      <c r="AT491" s="3">
        <f>DataMonth[[#This Row],[实收营业额]]-DataMonth[[#This Row],[ELE, MT, X]]</f>
        <v>1720.9999999999995</v>
      </c>
      <c r="AU491" s="2">
        <f>DataMonth[[#This Row],[实收营业额]]-DataMonth[[#This Row],[In Store]]</f>
        <v>3944.9900000000002</v>
      </c>
    </row>
    <row r="492" spans="1:47" ht="16" x14ac:dyDescent="0.2">
      <c r="A492" s="8">
        <v>44354</v>
      </c>
      <c r="B492" s="3" t="s">
        <v>50</v>
      </c>
      <c r="C492" s="3">
        <v>89</v>
      </c>
      <c r="D492" s="3">
        <v>7373.5</v>
      </c>
      <c r="E492" s="15">
        <v>5624.53</v>
      </c>
      <c r="F492" s="3">
        <v>5624.53</v>
      </c>
      <c r="G492" s="15">
        <v>0</v>
      </c>
      <c r="H492" s="15">
        <v>28</v>
      </c>
      <c r="I492" s="3">
        <v>89</v>
      </c>
      <c r="J492" s="3">
        <v>63.2</v>
      </c>
      <c r="K492" s="3">
        <v>0</v>
      </c>
      <c r="L492" s="3">
        <v>65</v>
      </c>
      <c r="M492" s="3">
        <v>604</v>
      </c>
      <c r="N492" s="3">
        <v>438</v>
      </c>
      <c r="O492" s="16">
        <v>166</v>
      </c>
      <c r="P492" s="3">
        <v>766</v>
      </c>
      <c r="Q492" s="3">
        <v>76</v>
      </c>
      <c r="R492" s="3">
        <v>76</v>
      </c>
      <c r="S492" s="3">
        <v>0</v>
      </c>
      <c r="T492" s="5">
        <v>0</v>
      </c>
      <c r="U492" s="18">
        <v>0</v>
      </c>
      <c r="V492" s="18">
        <v>0</v>
      </c>
      <c r="W492" s="18">
        <v>0</v>
      </c>
      <c r="X492" s="18">
        <v>0</v>
      </c>
      <c r="Y492" s="18">
        <v>0</v>
      </c>
      <c r="Z492" s="18">
        <v>0</v>
      </c>
      <c r="AA492" s="18">
        <v>0</v>
      </c>
      <c r="AB492" s="18">
        <v>0</v>
      </c>
      <c r="AC492" s="6">
        <v>3221.88</v>
      </c>
      <c r="AD492" s="20">
        <v>756.92</v>
      </c>
      <c r="AE492" s="15">
        <v>1</v>
      </c>
      <c r="AF492" s="7">
        <v>891.65</v>
      </c>
      <c r="AG492" s="3">
        <v>189.85</v>
      </c>
      <c r="AH492" s="15">
        <v>0</v>
      </c>
      <c r="AI492" s="3">
        <v>801.2</v>
      </c>
      <c r="AJ492" s="3">
        <v>0</v>
      </c>
      <c r="AK492" s="15">
        <v>0</v>
      </c>
      <c r="AL492" s="3">
        <v>0</v>
      </c>
      <c r="AM492" s="15">
        <v>0</v>
      </c>
      <c r="AN492" s="15">
        <v>0</v>
      </c>
      <c r="AO492" s="3">
        <v>946.77</v>
      </c>
      <c r="AP492" s="3">
        <v>4</v>
      </c>
      <c r="AQ492" s="15">
        <v>0</v>
      </c>
      <c r="AR492" s="15">
        <v>0</v>
      </c>
      <c r="AS492" s="3">
        <f>DataMonth[[#This Row],[美团外卖 Meituan]]+DataMonth[[#This Row],[饿了么外卖 Eleme]]+DataMonth[[#This Row],[食派士 Sherpas]]+DataMonth[[#This Row],[小程序支付 Mini App]]</f>
        <v>4279.53</v>
      </c>
      <c r="AT492" s="3">
        <f>DataMonth[[#This Row],[实收营业额]]-DataMonth[[#This Row],[ELE, MT, X]]</f>
        <v>1345</v>
      </c>
      <c r="AU492" s="2">
        <f>DataMonth[[#This Row],[实收营业额]]-DataMonth[[#This Row],[In Store]]</f>
        <v>4279.53</v>
      </c>
    </row>
    <row r="493" spans="1:47" ht="16" x14ac:dyDescent="0.2">
      <c r="A493" s="14">
        <v>44354</v>
      </c>
      <c r="B493" s="9" t="s">
        <v>51</v>
      </c>
      <c r="C493" s="9">
        <v>46</v>
      </c>
      <c r="D493" s="9">
        <v>3310</v>
      </c>
      <c r="E493" s="15">
        <v>2497.6799999999998</v>
      </c>
      <c r="F493" s="9">
        <v>2497.6799999999998</v>
      </c>
      <c r="G493" s="15">
        <v>0</v>
      </c>
      <c r="H493" s="15">
        <v>16</v>
      </c>
      <c r="I493" s="9">
        <v>46</v>
      </c>
      <c r="J493" s="9">
        <v>54.3</v>
      </c>
      <c r="K493" s="9">
        <v>58</v>
      </c>
      <c r="L493" s="9">
        <v>0</v>
      </c>
      <c r="M493" s="9">
        <v>218</v>
      </c>
      <c r="N493" s="9">
        <v>218</v>
      </c>
      <c r="O493" s="16">
        <v>0</v>
      </c>
      <c r="P493" s="9">
        <v>199</v>
      </c>
      <c r="Q493" s="9">
        <v>0</v>
      </c>
      <c r="R493" s="9">
        <v>0</v>
      </c>
      <c r="S493" s="3">
        <v>0</v>
      </c>
      <c r="T493" s="17">
        <v>228</v>
      </c>
      <c r="U493" s="18">
        <v>0</v>
      </c>
      <c r="V493" s="18">
        <v>0</v>
      </c>
      <c r="W493" s="18">
        <v>0</v>
      </c>
      <c r="X493" s="18">
        <v>0</v>
      </c>
      <c r="Y493" s="18">
        <v>0</v>
      </c>
      <c r="Z493" s="18">
        <v>0</v>
      </c>
      <c r="AA493" s="18">
        <v>0</v>
      </c>
      <c r="AB493" s="18">
        <v>0</v>
      </c>
      <c r="AC493" s="19">
        <v>1408.95</v>
      </c>
      <c r="AD493" s="20">
        <v>330.55</v>
      </c>
      <c r="AE493" s="15">
        <v>0</v>
      </c>
      <c r="AF493" s="21">
        <v>385.73</v>
      </c>
      <c r="AG493" s="9">
        <v>82.77</v>
      </c>
      <c r="AH493" s="15">
        <v>0</v>
      </c>
      <c r="AI493" s="9">
        <v>354</v>
      </c>
      <c r="AJ493" s="9">
        <v>45</v>
      </c>
      <c r="AK493" s="15">
        <v>0</v>
      </c>
      <c r="AL493" s="9">
        <v>0</v>
      </c>
      <c r="AM493" s="15">
        <v>0</v>
      </c>
      <c r="AN493" s="15">
        <v>0</v>
      </c>
      <c r="AO493" s="9">
        <v>413.32</v>
      </c>
      <c r="AP493" s="9">
        <v>0</v>
      </c>
      <c r="AQ493" s="15">
        <v>0</v>
      </c>
      <c r="AR493" s="15">
        <v>0</v>
      </c>
      <c r="AS493" s="3">
        <f>DataMonth[[#This Row],[美团外卖 Meituan]]+DataMonth[[#This Row],[饿了么外卖 Eleme]]+DataMonth[[#This Row],[食派士 Sherpas]]+DataMonth[[#This Row],[小程序支付 Mini App]]</f>
        <v>2022.68</v>
      </c>
      <c r="AT493" s="3">
        <f>DataMonth[[#This Row],[实收营业额]]-DataMonth[[#This Row],[ELE, MT, X]]</f>
        <v>474.99999999999977</v>
      </c>
      <c r="AU493" s="2">
        <f>DataMonth[[#This Row],[实收营业额]]-DataMonth[[#This Row],[In Store]]</f>
        <v>2022.68</v>
      </c>
    </row>
    <row r="494" spans="1:47" ht="16" x14ac:dyDescent="0.2">
      <c r="A494" s="8">
        <v>44354</v>
      </c>
      <c r="B494" s="3" t="s">
        <v>52</v>
      </c>
      <c r="C494" s="3">
        <v>108</v>
      </c>
      <c r="D494" s="3">
        <v>8958</v>
      </c>
      <c r="E494" s="15">
        <v>6791.04</v>
      </c>
      <c r="F494" s="3">
        <v>6791.04</v>
      </c>
      <c r="G494" s="15">
        <v>0</v>
      </c>
      <c r="H494" s="15">
        <v>21</v>
      </c>
      <c r="I494" s="3">
        <v>108</v>
      </c>
      <c r="J494" s="3">
        <v>62.88</v>
      </c>
      <c r="K494" s="3">
        <v>0</v>
      </c>
      <c r="L494" s="3">
        <v>0</v>
      </c>
      <c r="M494" s="3">
        <v>707</v>
      </c>
      <c r="N494" s="3">
        <v>521</v>
      </c>
      <c r="O494" s="16">
        <v>186</v>
      </c>
      <c r="P494" s="3">
        <v>474</v>
      </c>
      <c r="Q494" s="3">
        <v>0</v>
      </c>
      <c r="R494" s="3">
        <v>0</v>
      </c>
      <c r="S494" s="3">
        <v>0</v>
      </c>
      <c r="T494" s="5">
        <v>248</v>
      </c>
      <c r="U494" s="18">
        <v>0</v>
      </c>
      <c r="V494" s="18">
        <v>0</v>
      </c>
      <c r="W494" s="18">
        <v>0</v>
      </c>
      <c r="X494" s="18">
        <v>0</v>
      </c>
      <c r="Y494" s="18">
        <v>0</v>
      </c>
      <c r="Z494" s="18">
        <v>0</v>
      </c>
      <c r="AA494" s="18">
        <v>0</v>
      </c>
      <c r="AB494" s="18">
        <v>0</v>
      </c>
      <c r="AC494" s="6">
        <v>3834.43</v>
      </c>
      <c r="AD494" s="20">
        <v>841.77</v>
      </c>
      <c r="AE494" s="15">
        <v>1</v>
      </c>
      <c r="AF494" s="7">
        <v>1527.61</v>
      </c>
      <c r="AG494" s="3">
        <v>323.89</v>
      </c>
      <c r="AH494" s="15">
        <v>0</v>
      </c>
      <c r="AI494" s="3">
        <v>975.3</v>
      </c>
      <c r="AJ494" s="3">
        <v>25</v>
      </c>
      <c r="AK494" s="15">
        <v>0</v>
      </c>
      <c r="AL494" s="3">
        <v>0</v>
      </c>
      <c r="AM494" s="15">
        <v>0</v>
      </c>
      <c r="AN494" s="15">
        <v>0</v>
      </c>
      <c r="AO494" s="3">
        <v>1165.6600000000001</v>
      </c>
      <c r="AP494" s="3">
        <v>0</v>
      </c>
      <c r="AQ494" s="15">
        <v>0</v>
      </c>
      <c r="AR494" s="15">
        <v>0</v>
      </c>
      <c r="AS494" s="3">
        <f>DataMonth[[#This Row],[美团外卖 Meituan]]+DataMonth[[#This Row],[饿了么外卖 Eleme]]+DataMonth[[#This Row],[食派士 Sherpas]]+DataMonth[[#This Row],[小程序支付 Mini App]]</f>
        <v>5796.04</v>
      </c>
      <c r="AT494" s="3">
        <f>DataMonth[[#This Row],[实收营业额]]-DataMonth[[#This Row],[ELE, MT, X]]</f>
        <v>995</v>
      </c>
      <c r="AU494" s="2">
        <f>DataMonth[[#This Row],[实收营业额]]-DataMonth[[#This Row],[In Store]]</f>
        <v>5796.04</v>
      </c>
    </row>
    <row r="495" spans="1:47" ht="16" x14ac:dyDescent="0.2">
      <c r="A495" s="14">
        <v>44354</v>
      </c>
      <c r="B495" s="9" t="s">
        <v>53</v>
      </c>
      <c r="C495" s="9">
        <v>84</v>
      </c>
      <c r="D495" s="9">
        <v>6758.5</v>
      </c>
      <c r="E495" s="15">
        <v>5218.58</v>
      </c>
      <c r="F495" s="9">
        <v>5218.58</v>
      </c>
      <c r="G495" s="15">
        <v>0</v>
      </c>
      <c r="H495" s="15">
        <v>28</v>
      </c>
      <c r="I495" s="9">
        <v>84</v>
      </c>
      <c r="J495" s="9">
        <v>62.13</v>
      </c>
      <c r="K495" s="9">
        <v>0</v>
      </c>
      <c r="L495" s="9">
        <v>0</v>
      </c>
      <c r="M495" s="9">
        <v>746</v>
      </c>
      <c r="N495" s="9">
        <v>422</v>
      </c>
      <c r="O495" s="16">
        <v>324</v>
      </c>
      <c r="P495" s="9">
        <v>522</v>
      </c>
      <c r="Q495" s="9">
        <v>0</v>
      </c>
      <c r="R495" s="9">
        <v>0</v>
      </c>
      <c r="S495" s="3">
        <v>0</v>
      </c>
      <c r="T495" s="17">
        <v>229</v>
      </c>
      <c r="U495" s="18">
        <v>0</v>
      </c>
      <c r="V495" s="18">
        <v>0</v>
      </c>
      <c r="W495" s="18">
        <v>0</v>
      </c>
      <c r="X495" s="18">
        <v>0</v>
      </c>
      <c r="Y495" s="18">
        <v>0</v>
      </c>
      <c r="Z495" s="18">
        <v>0</v>
      </c>
      <c r="AA495" s="18">
        <v>0</v>
      </c>
      <c r="AB495" s="18">
        <v>0</v>
      </c>
      <c r="AC495" s="19">
        <v>2590.35</v>
      </c>
      <c r="AD495" s="20">
        <v>607.95000000000005</v>
      </c>
      <c r="AE495" s="15">
        <v>1</v>
      </c>
      <c r="AF495" s="21">
        <v>1131.23</v>
      </c>
      <c r="AG495" s="9">
        <v>244.27</v>
      </c>
      <c r="AH495" s="15">
        <v>0</v>
      </c>
      <c r="AI495" s="9">
        <v>686.7</v>
      </c>
      <c r="AJ495" s="9">
        <v>0</v>
      </c>
      <c r="AK495" s="15">
        <v>0</v>
      </c>
      <c r="AL495" s="9">
        <v>0</v>
      </c>
      <c r="AM495" s="15">
        <v>0</v>
      </c>
      <c r="AN495" s="15">
        <v>0</v>
      </c>
      <c r="AO495" s="9">
        <v>852.22</v>
      </c>
      <c r="AP495" s="9">
        <v>0</v>
      </c>
      <c r="AQ495" s="15">
        <v>0</v>
      </c>
      <c r="AR495" s="15">
        <v>0</v>
      </c>
      <c r="AS495" s="3">
        <f>DataMonth[[#This Row],[美团外卖 Meituan]]+DataMonth[[#This Row],[饿了么外卖 Eleme]]+DataMonth[[#This Row],[食派士 Sherpas]]+DataMonth[[#This Row],[小程序支付 Mini App]]</f>
        <v>4274.58</v>
      </c>
      <c r="AT495" s="3">
        <f>DataMonth[[#This Row],[实收营业额]]-DataMonth[[#This Row],[ELE, MT, X]]</f>
        <v>944</v>
      </c>
      <c r="AU495" s="2">
        <f>DataMonth[[#This Row],[实收营业额]]-DataMonth[[#This Row],[In Store]]</f>
        <v>4274.58</v>
      </c>
    </row>
    <row r="496" spans="1:47" ht="16" x14ac:dyDescent="0.2">
      <c r="A496" s="8">
        <v>44354</v>
      </c>
      <c r="B496" s="3" t="s">
        <v>54</v>
      </c>
      <c r="C496" s="3">
        <v>107</v>
      </c>
      <c r="D496" s="3">
        <v>7718</v>
      </c>
      <c r="E496" s="15">
        <v>6402.45</v>
      </c>
      <c r="F496" s="3">
        <v>6402.45</v>
      </c>
      <c r="G496" s="15">
        <v>0</v>
      </c>
      <c r="H496" s="15">
        <v>57</v>
      </c>
      <c r="I496" s="3">
        <v>107</v>
      </c>
      <c r="J496" s="3">
        <v>59.84</v>
      </c>
      <c r="K496" s="3">
        <v>188</v>
      </c>
      <c r="L496" s="3">
        <v>0</v>
      </c>
      <c r="M496" s="3">
        <v>1924</v>
      </c>
      <c r="N496" s="3">
        <v>1634</v>
      </c>
      <c r="O496" s="16">
        <v>290</v>
      </c>
      <c r="P496" s="3">
        <v>1169</v>
      </c>
      <c r="Q496" s="3">
        <v>73</v>
      </c>
      <c r="R496" s="3">
        <v>73</v>
      </c>
      <c r="S496" s="3">
        <v>0</v>
      </c>
      <c r="T496" s="5">
        <v>178</v>
      </c>
      <c r="U496" s="18">
        <v>0</v>
      </c>
      <c r="V496" s="18">
        <v>0</v>
      </c>
      <c r="W496" s="18">
        <v>0</v>
      </c>
      <c r="X496" s="18">
        <v>0</v>
      </c>
      <c r="Y496" s="18">
        <v>0</v>
      </c>
      <c r="Z496" s="18">
        <v>0</v>
      </c>
      <c r="AA496" s="18">
        <v>0</v>
      </c>
      <c r="AB496" s="18">
        <v>0</v>
      </c>
      <c r="AC496" s="6">
        <v>2073.16</v>
      </c>
      <c r="AD496" s="20">
        <v>486.44</v>
      </c>
      <c r="AE496" s="15">
        <v>0.5</v>
      </c>
      <c r="AF496" s="7">
        <v>797.29</v>
      </c>
      <c r="AG496" s="3">
        <v>170.71</v>
      </c>
      <c r="AH496" s="15">
        <v>0</v>
      </c>
      <c r="AI496" s="3">
        <v>608.9</v>
      </c>
      <c r="AJ496" s="3">
        <v>49</v>
      </c>
      <c r="AK496" s="15">
        <v>0</v>
      </c>
      <c r="AL496" s="3">
        <v>0</v>
      </c>
      <c r="AM496" s="15">
        <v>0</v>
      </c>
      <c r="AN496" s="15">
        <v>0</v>
      </c>
      <c r="AO496" s="3">
        <v>657.15</v>
      </c>
      <c r="AP496" s="3">
        <v>3</v>
      </c>
      <c r="AQ496" s="15">
        <v>0</v>
      </c>
      <c r="AR496" s="15">
        <v>0</v>
      </c>
      <c r="AS496" s="3">
        <f>DataMonth[[#This Row],[美团外卖 Meituan]]+DataMonth[[#This Row],[饿了么外卖 Eleme]]+DataMonth[[#This Row],[食派士 Sherpas]]+DataMonth[[#This Row],[小程序支付 Mini App]]</f>
        <v>3338.45</v>
      </c>
      <c r="AT496" s="3">
        <f>DataMonth[[#This Row],[实收营业额]]-DataMonth[[#This Row],[ELE, MT, X]]</f>
        <v>3064</v>
      </c>
      <c r="AU496" s="2">
        <f>DataMonth[[#This Row],[实收营业额]]-DataMonth[[#This Row],[In Store]]</f>
        <v>3338.45</v>
      </c>
    </row>
    <row r="497" spans="1:47" ht="16" x14ac:dyDescent="0.2">
      <c r="A497" s="14">
        <v>44354</v>
      </c>
      <c r="B497" s="9" t="s">
        <v>55</v>
      </c>
      <c r="C497" s="9">
        <v>65</v>
      </c>
      <c r="D497" s="9">
        <v>5109.5</v>
      </c>
      <c r="E497" s="15">
        <v>3742.57</v>
      </c>
      <c r="F497" s="9">
        <v>3742.57</v>
      </c>
      <c r="G497" s="15">
        <v>0</v>
      </c>
      <c r="H497" s="15">
        <v>2</v>
      </c>
      <c r="I497" s="9">
        <v>65</v>
      </c>
      <c r="J497" s="9">
        <v>57.58</v>
      </c>
      <c r="K497" s="9">
        <v>0</v>
      </c>
      <c r="L497" s="9">
        <v>0</v>
      </c>
      <c r="M497" s="9">
        <v>0</v>
      </c>
      <c r="N497" s="9">
        <v>0</v>
      </c>
      <c r="O497" s="16">
        <v>0</v>
      </c>
      <c r="P497" s="9">
        <v>0</v>
      </c>
      <c r="Q497" s="9">
        <v>0</v>
      </c>
      <c r="R497" s="9">
        <v>0</v>
      </c>
      <c r="S497" s="3">
        <v>0</v>
      </c>
      <c r="T497" s="17">
        <v>122</v>
      </c>
      <c r="U497" s="18">
        <v>0</v>
      </c>
      <c r="V497" s="18">
        <v>0</v>
      </c>
      <c r="W497" s="18">
        <v>0</v>
      </c>
      <c r="X497" s="18">
        <v>0</v>
      </c>
      <c r="Y497" s="18">
        <v>0</v>
      </c>
      <c r="Z497" s="18">
        <v>0</v>
      </c>
      <c r="AA497" s="18">
        <v>0</v>
      </c>
      <c r="AB497" s="18">
        <v>0</v>
      </c>
      <c r="AC497" s="19">
        <v>2145.14</v>
      </c>
      <c r="AD497" s="20">
        <v>503.26</v>
      </c>
      <c r="AE497" s="15">
        <v>0</v>
      </c>
      <c r="AF497" s="21">
        <v>1475.43</v>
      </c>
      <c r="AG497" s="9">
        <v>317.07</v>
      </c>
      <c r="AH497" s="15">
        <v>0</v>
      </c>
      <c r="AI497" s="9">
        <v>546.6</v>
      </c>
      <c r="AJ497" s="9">
        <v>0</v>
      </c>
      <c r="AK497" s="15">
        <v>0</v>
      </c>
      <c r="AL497" s="9">
        <v>0</v>
      </c>
      <c r="AM497" s="15">
        <v>0</v>
      </c>
      <c r="AN497" s="15">
        <v>0</v>
      </c>
      <c r="AO497" s="9">
        <v>820.33</v>
      </c>
      <c r="AP497" s="9">
        <v>0</v>
      </c>
      <c r="AQ497" s="15">
        <v>0</v>
      </c>
      <c r="AR497" s="15">
        <v>0</v>
      </c>
      <c r="AS497" s="3">
        <f>DataMonth[[#This Row],[美团外卖 Meituan]]+DataMonth[[#This Row],[饿了么外卖 Eleme]]+DataMonth[[#This Row],[食派士 Sherpas]]+DataMonth[[#This Row],[小程序支付 Mini App]]</f>
        <v>3742.5699999999997</v>
      </c>
      <c r="AT497" s="3">
        <f>DataMonth[[#This Row],[实收营业额]]-DataMonth[[#This Row],[ELE, MT, X]]</f>
        <v>0</v>
      </c>
      <c r="AU497" s="2">
        <f>DataMonth[[#This Row],[实收营业额]]-DataMonth[[#This Row],[In Store]]</f>
        <v>3742.57</v>
      </c>
    </row>
    <row r="498" spans="1:47" ht="16" x14ac:dyDescent="0.2">
      <c r="A498" s="14">
        <v>44353</v>
      </c>
      <c r="B498" s="9" t="s">
        <v>47</v>
      </c>
      <c r="C498" s="9">
        <v>29</v>
      </c>
      <c r="D498" s="9">
        <v>2517</v>
      </c>
      <c r="E498" s="15">
        <v>1931.57</v>
      </c>
      <c r="F498" s="9">
        <v>1931.57</v>
      </c>
      <c r="G498" s="15">
        <v>0</v>
      </c>
      <c r="H498" s="15">
        <v>9</v>
      </c>
      <c r="I498" s="9">
        <v>29</v>
      </c>
      <c r="J498" s="9">
        <v>66.61</v>
      </c>
      <c r="K498" s="9">
        <v>0</v>
      </c>
      <c r="L498" s="9">
        <v>0</v>
      </c>
      <c r="M498" s="9">
        <v>292</v>
      </c>
      <c r="N498" s="9">
        <v>292</v>
      </c>
      <c r="O498" s="16">
        <v>0</v>
      </c>
      <c r="P498" s="9">
        <v>98</v>
      </c>
      <c r="Q498" s="9">
        <v>0</v>
      </c>
      <c r="R498" s="9">
        <v>0</v>
      </c>
      <c r="S498" s="3">
        <v>0</v>
      </c>
      <c r="T498" s="17">
        <v>300</v>
      </c>
      <c r="U498" s="18">
        <v>0</v>
      </c>
      <c r="V498" s="18">
        <v>0</v>
      </c>
      <c r="W498" s="18">
        <v>0</v>
      </c>
      <c r="X498" s="18">
        <v>0</v>
      </c>
      <c r="Y498" s="18">
        <v>0</v>
      </c>
      <c r="Z498" s="18">
        <v>0</v>
      </c>
      <c r="AA498" s="18">
        <v>0</v>
      </c>
      <c r="AB498" s="18">
        <v>0</v>
      </c>
      <c r="AC498" s="19">
        <v>1087.77</v>
      </c>
      <c r="AD498" s="20">
        <v>238.73</v>
      </c>
      <c r="AE498" s="15">
        <v>0</v>
      </c>
      <c r="AF498" s="21">
        <v>153.80000000000001</v>
      </c>
      <c r="AG498" s="9">
        <v>33.200000000000003</v>
      </c>
      <c r="AH498" s="15">
        <v>0</v>
      </c>
      <c r="AI498" s="9">
        <v>264.5</v>
      </c>
      <c r="AJ498" s="9">
        <v>49</v>
      </c>
      <c r="AK498" s="15">
        <v>0</v>
      </c>
      <c r="AL498" s="9">
        <v>0</v>
      </c>
      <c r="AM498" s="15">
        <v>0</v>
      </c>
      <c r="AN498" s="15">
        <v>0</v>
      </c>
      <c r="AO498" s="9">
        <v>271.93</v>
      </c>
      <c r="AP498" s="9">
        <v>0</v>
      </c>
      <c r="AQ498" s="15">
        <v>0</v>
      </c>
      <c r="AR498" s="15">
        <v>0</v>
      </c>
      <c r="AS498" s="3">
        <f>DataMonth[[#This Row],[美团外卖 Meituan]]+DataMonth[[#This Row],[饿了么外卖 Eleme]]+DataMonth[[#This Row],[食派士 Sherpas]]+DataMonth[[#This Row],[小程序支付 Mini App]]</f>
        <v>1541.57</v>
      </c>
      <c r="AT498" s="3">
        <f>DataMonth[[#This Row],[实收营业额]]-DataMonth[[#This Row],[ELE, MT, X]]</f>
        <v>390</v>
      </c>
      <c r="AU498" s="2">
        <f>DataMonth[[#This Row],[实收营业额]]-DataMonth[[#This Row],[In Store]]</f>
        <v>1541.57</v>
      </c>
    </row>
    <row r="499" spans="1:47" ht="16" x14ac:dyDescent="0.2">
      <c r="A499" s="8">
        <v>44353</v>
      </c>
      <c r="B499" s="3" t="s">
        <v>48</v>
      </c>
      <c r="C499" s="3">
        <v>25</v>
      </c>
      <c r="D499" s="3">
        <v>2110.5</v>
      </c>
      <c r="E499" s="15">
        <v>1527.92</v>
      </c>
      <c r="F499" s="3">
        <v>1527.92</v>
      </c>
      <c r="G499" s="15">
        <v>0</v>
      </c>
      <c r="H499" s="15">
        <v>0</v>
      </c>
      <c r="I499" s="3">
        <v>25</v>
      </c>
      <c r="J499" s="3">
        <v>61.12</v>
      </c>
      <c r="K499" s="3">
        <v>0</v>
      </c>
      <c r="L499" s="3">
        <v>0</v>
      </c>
      <c r="M499" s="3">
        <v>0</v>
      </c>
      <c r="N499" s="3">
        <v>0</v>
      </c>
      <c r="O499" s="16">
        <v>0</v>
      </c>
      <c r="P499" s="3">
        <v>0</v>
      </c>
      <c r="Q499" s="3">
        <v>0</v>
      </c>
      <c r="R499" s="3">
        <v>0</v>
      </c>
      <c r="S499" s="3">
        <v>0</v>
      </c>
      <c r="T499" s="5">
        <v>0</v>
      </c>
      <c r="U499" s="18">
        <v>0</v>
      </c>
      <c r="V499" s="18">
        <v>0</v>
      </c>
      <c r="W499" s="18">
        <v>0</v>
      </c>
      <c r="X499" s="18">
        <v>0</v>
      </c>
      <c r="Y499" s="18">
        <v>0</v>
      </c>
      <c r="Z499" s="18">
        <v>0</v>
      </c>
      <c r="AA499" s="18">
        <v>0</v>
      </c>
      <c r="AB499" s="18">
        <v>0</v>
      </c>
      <c r="AC499" s="6">
        <v>720.42</v>
      </c>
      <c r="AD499" s="20">
        <v>158.47999999999999</v>
      </c>
      <c r="AE499" s="15">
        <v>0</v>
      </c>
      <c r="AF499" s="7">
        <v>807.5</v>
      </c>
      <c r="AG499" s="3">
        <v>172.5</v>
      </c>
      <c r="AH499" s="15">
        <v>0</v>
      </c>
      <c r="AI499" s="3">
        <v>251.6</v>
      </c>
      <c r="AJ499" s="3">
        <v>0</v>
      </c>
      <c r="AK499" s="15">
        <v>0</v>
      </c>
      <c r="AL499" s="3">
        <v>0</v>
      </c>
      <c r="AM499" s="15">
        <v>0</v>
      </c>
      <c r="AN499" s="15">
        <v>0</v>
      </c>
      <c r="AO499" s="3">
        <v>330.98</v>
      </c>
      <c r="AP499" s="3">
        <v>0</v>
      </c>
      <c r="AQ499" s="15">
        <v>0</v>
      </c>
      <c r="AR499" s="15">
        <v>0</v>
      </c>
      <c r="AS499" s="3">
        <f>DataMonth[[#This Row],[美团外卖 Meituan]]+DataMonth[[#This Row],[饿了么外卖 Eleme]]+DataMonth[[#This Row],[食派士 Sherpas]]+DataMonth[[#This Row],[小程序支付 Mini App]]</f>
        <v>1527.92</v>
      </c>
      <c r="AT499" s="3">
        <f>DataMonth[[#This Row],[实收营业额]]-DataMonth[[#This Row],[ELE, MT, X]]</f>
        <v>0</v>
      </c>
      <c r="AU499" s="2">
        <f>DataMonth[[#This Row],[实收营业额]]-DataMonth[[#This Row],[In Store]]</f>
        <v>1527.92</v>
      </c>
    </row>
    <row r="500" spans="1:47" ht="16" x14ac:dyDescent="0.2">
      <c r="A500" s="14">
        <v>44353</v>
      </c>
      <c r="B500" s="9" t="s">
        <v>49</v>
      </c>
      <c r="C500" s="9">
        <v>95</v>
      </c>
      <c r="D500" s="9">
        <v>7361.5</v>
      </c>
      <c r="E500" s="15">
        <v>6525.54</v>
      </c>
      <c r="F500" s="9">
        <v>6525.54</v>
      </c>
      <c r="G500" s="15">
        <v>0</v>
      </c>
      <c r="H500" s="15">
        <v>64</v>
      </c>
      <c r="I500" s="9">
        <v>93</v>
      </c>
      <c r="J500" s="9">
        <v>70.17</v>
      </c>
      <c r="K500" s="9">
        <v>0</v>
      </c>
      <c r="L500" s="9">
        <v>0</v>
      </c>
      <c r="M500" s="9">
        <v>2455</v>
      </c>
      <c r="N500" s="9">
        <v>2033</v>
      </c>
      <c r="O500" s="16">
        <v>422</v>
      </c>
      <c r="P500" s="9">
        <v>1473</v>
      </c>
      <c r="Q500" s="9">
        <v>0</v>
      </c>
      <c r="R500" s="9">
        <v>0</v>
      </c>
      <c r="S500" s="3">
        <v>0</v>
      </c>
      <c r="T500" s="17">
        <v>725</v>
      </c>
      <c r="U500" s="18">
        <v>0</v>
      </c>
      <c r="V500" s="18">
        <v>0</v>
      </c>
      <c r="W500" s="18">
        <v>0</v>
      </c>
      <c r="X500" s="18">
        <v>0</v>
      </c>
      <c r="Y500" s="18">
        <v>0</v>
      </c>
      <c r="Z500" s="18">
        <v>0</v>
      </c>
      <c r="AA500" s="18">
        <v>0</v>
      </c>
      <c r="AB500" s="18">
        <v>0</v>
      </c>
      <c r="AC500" s="19">
        <v>1219.04</v>
      </c>
      <c r="AD500" s="20">
        <v>267.66000000000003</v>
      </c>
      <c r="AE500" s="15">
        <v>0.5</v>
      </c>
      <c r="AF500" s="21">
        <v>653.5</v>
      </c>
      <c r="AG500" s="9">
        <v>143</v>
      </c>
      <c r="AH500" s="15">
        <v>0</v>
      </c>
      <c r="AI500" s="9">
        <v>424.8</v>
      </c>
      <c r="AJ500" s="9">
        <v>0</v>
      </c>
      <c r="AK500" s="15">
        <v>0</v>
      </c>
      <c r="AL500" s="9">
        <v>50</v>
      </c>
      <c r="AM500" s="15">
        <v>0</v>
      </c>
      <c r="AN500" s="15">
        <v>0</v>
      </c>
      <c r="AO500" s="9">
        <v>410.66</v>
      </c>
      <c r="AP500" s="9">
        <v>4</v>
      </c>
      <c r="AQ500" s="15">
        <v>0</v>
      </c>
      <c r="AR500" s="15">
        <v>0</v>
      </c>
      <c r="AS500" s="3">
        <f>DataMonth[[#This Row],[美团外卖 Meituan]]+DataMonth[[#This Row],[饿了么外卖 Eleme]]+DataMonth[[#This Row],[食派士 Sherpas]]+DataMonth[[#This Row],[小程序支付 Mini App]]</f>
        <v>3019.54</v>
      </c>
      <c r="AT500" s="3">
        <f>DataMonth[[#This Row],[实收营业额]]-DataMonth[[#This Row],[ELE, MT, X]]</f>
        <v>3506</v>
      </c>
      <c r="AU500" s="2">
        <f>DataMonth[[#This Row],[实收营业额]]-DataMonth[[#This Row],[In Store]]</f>
        <v>3019.54</v>
      </c>
    </row>
    <row r="501" spans="1:47" ht="16" x14ac:dyDescent="0.2">
      <c r="A501" s="8">
        <v>44353</v>
      </c>
      <c r="B501" s="3" t="s">
        <v>50</v>
      </c>
      <c r="C501" s="3">
        <v>37</v>
      </c>
      <c r="D501" s="3">
        <v>3008.68</v>
      </c>
      <c r="E501" s="15">
        <v>2264.77</v>
      </c>
      <c r="F501" s="3">
        <v>2264.77</v>
      </c>
      <c r="G501" s="15">
        <v>0</v>
      </c>
      <c r="H501" s="15">
        <v>8</v>
      </c>
      <c r="I501" s="3">
        <v>36</v>
      </c>
      <c r="J501" s="3">
        <v>62.91</v>
      </c>
      <c r="K501" s="3">
        <v>0</v>
      </c>
      <c r="L501" s="3">
        <v>0</v>
      </c>
      <c r="M501" s="3">
        <v>275</v>
      </c>
      <c r="N501" s="3">
        <v>230</v>
      </c>
      <c r="O501" s="16">
        <v>45</v>
      </c>
      <c r="P501" s="3">
        <v>48</v>
      </c>
      <c r="Q501" s="3">
        <v>0</v>
      </c>
      <c r="R501" s="3">
        <v>0</v>
      </c>
      <c r="S501" s="3">
        <v>0</v>
      </c>
      <c r="T501" s="5">
        <v>221</v>
      </c>
      <c r="U501" s="18">
        <v>0</v>
      </c>
      <c r="V501" s="18">
        <v>0</v>
      </c>
      <c r="W501" s="18">
        <v>0</v>
      </c>
      <c r="X501" s="18">
        <v>0</v>
      </c>
      <c r="Y501" s="18">
        <v>0</v>
      </c>
      <c r="Z501" s="18">
        <v>0</v>
      </c>
      <c r="AA501" s="18">
        <v>0</v>
      </c>
      <c r="AB501" s="18">
        <v>0</v>
      </c>
      <c r="AC501" s="6">
        <v>1017.08</v>
      </c>
      <c r="AD501" s="20">
        <v>238.72</v>
      </c>
      <c r="AE501" s="15">
        <v>0.5</v>
      </c>
      <c r="AF501" s="7">
        <v>703.69</v>
      </c>
      <c r="AG501" s="3">
        <v>151.49</v>
      </c>
      <c r="AH501" s="15">
        <v>0</v>
      </c>
      <c r="AI501" s="3">
        <v>308.2</v>
      </c>
      <c r="AJ501" s="3">
        <v>45</v>
      </c>
      <c r="AK501" s="15">
        <v>0</v>
      </c>
      <c r="AL501" s="3">
        <v>0</v>
      </c>
      <c r="AM501" s="15">
        <v>0</v>
      </c>
      <c r="AN501" s="15">
        <v>0</v>
      </c>
      <c r="AO501" s="3">
        <v>390.21</v>
      </c>
      <c r="AP501" s="3">
        <v>3</v>
      </c>
      <c r="AQ501" s="15">
        <v>0</v>
      </c>
      <c r="AR501" s="15">
        <v>0</v>
      </c>
      <c r="AS501" s="3">
        <f>DataMonth[[#This Row],[美团外卖 Meituan]]+DataMonth[[#This Row],[饿了么外卖 Eleme]]+DataMonth[[#This Row],[食派士 Sherpas]]+DataMonth[[#This Row],[小程序支付 Mini App]]</f>
        <v>1986.77</v>
      </c>
      <c r="AT501" s="3">
        <f>DataMonth[[#This Row],[实收营业额]]-DataMonth[[#This Row],[ELE, MT, X]]</f>
        <v>278</v>
      </c>
      <c r="AU501" s="2">
        <f>DataMonth[[#This Row],[实收营业额]]-DataMonth[[#This Row],[In Store]]</f>
        <v>1986.77</v>
      </c>
    </row>
    <row r="502" spans="1:47" ht="16" x14ac:dyDescent="0.2">
      <c r="A502" s="14">
        <v>44353</v>
      </c>
      <c r="B502" s="9" t="s">
        <v>51</v>
      </c>
      <c r="C502" s="9">
        <v>66</v>
      </c>
      <c r="D502" s="9">
        <v>5453</v>
      </c>
      <c r="E502" s="15">
        <v>4552.7299999999996</v>
      </c>
      <c r="F502" s="9">
        <v>4552.7299999999996</v>
      </c>
      <c r="G502" s="15">
        <v>0</v>
      </c>
      <c r="H502" s="15">
        <v>29</v>
      </c>
      <c r="I502" s="9">
        <v>64</v>
      </c>
      <c r="J502" s="9">
        <v>71.14</v>
      </c>
      <c r="K502" s="9">
        <v>49</v>
      </c>
      <c r="L502" s="9">
        <v>0</v>
      </c>
      <c r="M502" s="9">
        <v>1364</v>
      </c>
      <c r="N502" s="9">
        <v>1364</v>
      </c>
      <c r="O502" s="16">
        <v>0</v>
      </c>
      <c r="P502" s="9">
        <v>663</v>
      </c>
      <c r="Q502" s="9">
        <v>0</v>
      </c>
      <c r="R502" s="9">
        <v>0</v>
      </c>
      <c r="S502" s="3">
        <v>0</v>
      </c>
      <c r="T502" s="17">
        <v>148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</v>
      </c>
      <c r="AC502" s="19">
        <v>1574.77</v>
      </c>
      <c r="AD502" s="20">
        <v>369.43</v>
      </c>
      <c r="AE502" s="15">
        <v>0</v>
      </c>
      <c r="AF502" s="21">
        <v>753.96</v>
      </c>
      <c r="AG502" s="9">
        <v>161.54</v>
      </c>
      <c r="AH502" s="15">
        <v>0</v>
      </c>
      <c r="AI502" s="9">
        <v>324.3</v>
      </c>
      <c r="AJ502" s="9">
        <v>45</v>
      </c>
      <c r="AK502" s="15">
        <v>0</v>
      </c>
      <c r="AL502" s="9">
        <v>250</v>
      </c>
      <c r="AM502" s="15">
        <v>0</v>
      </c>
      <c r="AN502" s="15">
        <v>0</v>
      </c>
      <c r="AO502" s="9">
        <v>530.97</v>
      </c>
      <c r="AP502" s="9">
        <v>0</v>
      </c>
      <c r="AQ502" s="15">
        <v>0</v>
      </c>
      <c r="AR502" s="15">
        <v>0</v>
      </c>
      <c r="AS502" s="3">
        <f>DataMonth[[#This Row],[美团外卖 Meituan]]+DataMonth[[#This Row],[饿了么外卖 Eleme]]+DataMonth[[#This Row],[食派士 Sherpas]]+DataMonth[[#This Row],[小程序支付 Mini App]]</f>
        <v>2476.73</v>
      </c>
      <c r="AT502" s="3">
        <f>DataMonth[[#This Row],[实收营业额]]-DataMonth[[#This Row],[ELE, MT, X]]</f>
        <v>2075.9999999999995</v>
      </c>
      <c r="AU502" s="2">
        <f>DataMonth[[#This Row],[实收营业额]]-DataMonth[[#This Row],[In Store]]</f>
        <v>2476.73</v>
      </c>
    </row>
    <row r="503" spans="1:47" ht="16" x14ac:dyDescent="0.2">
      <c r="A503" s="8">
        <v>44353</v>
      </c>
      <c r="B503" s="3" t="s">
        <v>52</v>
      </c>
      <c r="C503" s="3">
        <v>89</v>
      </c>
      <c r="D503" s="3">
        <v>8681</v>
      </c>
      <c r="E503" s="15">
        <v>6763.87</v>
      </c>
      <c r="F503" s="3">
        <v>6763.87</v>
      </c>
      <c r="G503" s="15">
        <v>0</v>
      </c>
      <c r="H503" s="15">
        <v>14</v>
      </c>
      <c r="I503" s="3">
        <v>89</v>
      </c>
      <c r="J503" s="3">
        <v>76</v>
      </c>
      <c r="K503" s="3">
        <v>0</v>
      </c>
      <c r="L503" s="3">
        <v>0</v>
      </c>
      <c r="M503" s="3">
        <v>376</v>
      </c>
      <c r="N503" s="3">
        <v>65</v>
      </c>
      <c r="O503" s="16">
        <v>311</v>
      </c>
      <c r="P503" s="3">
        <v>349</v>
      </c>
      <c r="Q503" s="3">
        <v>0</v>
      </c>
      <c r="R503" s="3">
        <v>0</v>
      </c>
      <c r="S503" s="3">
        <v>0</v>
      </c>
      <c r="T503" s="5">
        <v>1076</v>
      </c>
      <c r="U503" s="18">
        <v>0</v>
      </c>
      <c r="V503" s="18">
        <v>0</v>
      </c>
      <c r="W503" s="18">
        <v>0</v>
      </c>
      <c r="X503" s="18">
        <v>0</v>
      </c>
      <c r="Y503" s="18">
        <v>0</v>
      </c>
      <c r="Z503" s="18">
        <v>0</v>
      </c>
      <c r="AA503" s="18">
        <v>0</v>
      </c>
      <c r="AB503" s="18">
        <v>0</v>
      </c>
      <c r="AC503" s="6">
        <v>3311.08</v>
      </c>
      <c r="AD503" s="20">
        <v>726.72</v>
      </c>
      <c r="AE503" s="15">
        <v>0</v>
      </c>
      <c r="AF503" s="7">
        <v>1651.79</v>
      </c>
      <c r="AG503" s="3">
        <v>356.21</v>
      </c>
      <c r="AH503" s="15">
        <v>0</v>
      </c>
      <c r="AI503" s="3">
        <v>834.2</v>
      </c>
      <c r="AJ503" s="3">
        <v>0</v>
      </c>
      <c r="AK503" s="15">
        <v>0</v>
      </c>
      <c r="AL503" s="3">
        <v>0</v>
      </c>
      <c r="AM503" s="15">
        <v>0</v>
      </c>
      <c r="AN503" s="15">
        <v>0</v>
      </c>
      <c r="AO503" s="3">
        <v>1082.93</v>
      </c>
      <c r="AP503" s="3">
        <v>0</v>
      </c>
      <c r="AQ503" s="15">
        <v>0</v>
      </c>
      <c r="AR503" s="15">
        <v>0</v>
      </c>
      <c r="AS503" s="3">
        <f>DataMonth[[#This Row],[美团外卖 Meituan]]+DataMonth[[#This Row],[饿了么外卖 Eleme]]+DataMonth[[#This Row],[食派士 Sherpas]]+DataMonth[[#This Row],[小程序支付 Mini App]]</f>
        <v>6349.87</v>
      </c>
      <c r="AT503" s="3">
        <f>DataMonth[[#This Row],[实收营业额]]-DataMonth[[#This Row],[ELE, MT, X]]</f>
        <v>414</v>
      </c>
      <c r="AU503" s="2">
        <f>DataMonth[[#This Row],[实收营业额]]-DataMonth[[#This Row],[In Store]]</f>
        <v>6349.87</v>
      </c>
    </row>
    <row r="504" spans="1:47" ht="16" x14ac:dyDescent="0.2">
      <c r="A504" s="14">
        <v>44353</v>
      </c>
      <c r="B504" s="9" t="s">
        <v>53</v>
      </c>
      <c r="C504" s="9">
        <v>61</v>
      </c>
      <c r="D504" s="9">
        <v>5689.5</v>
      </c>
      <c r="E504" s="15">
        <v>4509.2299999999996</v>
      </c>
      <c r="F504" s="9">
        <v>4509.2299999999996</v>
      </c>
      <c r="G504" s="15">
        <v>0</v>
      </c>
      <c r="H504" s="15">
        <v>16</v>
      </c>
      <c r="I504" s="9">
        <v>61</v>
      </c>
      <c r="J504" s="9">
        <v>73.92</v>
      </c>
      <c r="K504" s="9">
        <v>0</v>
      </c>
      <c r="L504" s="9">
        <v>0</v>
      </c>
      <c r="M504" s="9">
        <v>427</v>
      </c>
      <c r="N504" s="9">
        <v>312</v>
      </c>
      <c r="O504" s="16">
        <v>115</v>
      </c>
      <c r="P504" s="9">
        <v>303</v>
      </c>
      <c r="Q504" s="9">
        <v>0</v>
      </c>
      <c r="R504" s="9">
        <v>0</v>
      </c>
      <c r="S504" s="3">
        <v>0</v>
      </c>
      <c r="T504" s="17">
        <v>704</v>
      </c>
      <c r="U504" s="18">
        <v>0</v>
      </c>
      <c r="V504" s="18">
        <v>0</v>
      </c>
      <c r="W504" s="18">
        <v>0</v>
      </c>
      <c r="X504" s="18">
        <v>0</v>
      </c>
      <c r="Y504" s="18">
        <v>0</v>
      </c>
      <c r="Z504" s="18">
        <v>0</v>
      </c>
      <c r="AA504" s="18">
        <v>0</v>
      </c>
      <c r="AB504" s="18">
        <v>0</v>
      </c>
      <c r="AC504" s="19">
        <v>2041.43</v>
      </c>
      <c r="AD504" s="20">
        <v>479.27</v>
      </c>
      <c r="AE504" s="15">
        <v>0</v>
      </c>
      <c r="AF504" s="21">
        <v>1033.8</v>
      </c>
      <c r="AG504" s="9">
        <v>222.2</v>
      </c>
      <c r="AH504" s="15">
        <v>0</v>
      </c>
      <c r="AI504" s="9">
        <v>478.8</v>
      </c>
      <c r="AJ504" s="9">
        <v>0</v>
      </c>
      <c r="AK504" s="15">
        <v>0</v>
      </c>
      <c r="AL504" s="9">
        <v>0</v>
      </c>
      <c r="AM504" s="15">
        <v>0</v>
      </c>
      <c r="AN504" s="15">
        <v>0</v>
      </c>
      <c r="AO504" s="9">
        <v>701.47</v>
      </c>
      <c r="AP504" s="9">
        <v>0</v>
      </c>
      <c r="AQ504" s="15">
        <v>0</v>
      </c>
      <c r="AR504" s="15">
        <v>0</v>
      </c>
      <c r="AS504" s="3">
        <f>DataMonth[[#This Row],[美团外卖 Meituan]]+DataMonth[[#This Row],[饿了么外卖 Eleme]]+DataMonth[[#This Row],[食派士 Sherpas]]+DataMonth[[#This Row],[小程序支付 Mini App]]</f>
        <v>3894.23</v>
      </c>
      <c r="AT504" s="3">
        <f>DataMonth[[#This Row],[实收营业额]]-DataMonth[[#This Row],[ELE, MT, X]]</f>
        <v>614.99999999999955</v>
      </c>
      <c r="AU504" s="2">
        <f>DataMonth[[#This Row],[实收营业额]]-DataMonth[[#This Row],[In Store]]</f>
        <v>3894.23</v>
      </c>
    </row>
    <row r="505" spans="1:47" ht="16" x14ac:dyDescent="0.2">
      <c r="A505" s="8">
        <v>44353</v>
      </c>
      <c r="B505" s="3" t="s">
        <v>54</v>
      </c>
      <c r="C505" s="3">
        <v>96</v>
      </c>
      <c r="D505" s="3">
        <v>7544</v>
      </c>
      <c r="E505" s="15">
        <v>6321.14</v>
      </c>
      <c r="F505" s="3">
        <v>6321.14</v>
      </c>
      <c r="G505" s="15">
        <v>0</v>
      </c>
      <c r="H505" s="15">
        <v>49</v>
      </c>
      <c r="I505" s="3">
        <v>96</v>
      </c>
      <c r="J505" s="3">
        <v>65.849999999999994</v>
      </c>
      <c r="K505" s="3">
        <v>259</v>
      </c>
      <c r="L505" s="3">
        <v>0</v>
      </c>
      <c r="M505" s="3">
        <v>1022</v>
      </c>
      <c r="N505" s="3">
        <v>816</v>
      </c>
      <c r="O505" s="16">
        <v>206</v>
      </c>
      <c r="P505" s="3">
        <v>1386</v>
      </c>
      <c r="Q505" s="3">
        <v>114</v>
      </c>
      <c r="R505" s="3">
        <v>114</v>
      </c>
      <c r="S505" s="3">
        <v>0</v>
      </c>
      <c r="T505" s="5">
        <v>327</v>
      </c>
      <c r="U505" s="18">
        <v>0</v>
      </c>
      <c r="V505" s="18">
        <v>0</v>
      </c>
      <c r="W505" s="18">
        <v>0</v>
      </c>
      <c r="X505" s="18">
        <v>0</v>
      </c>
      <c r="Y505" s="18">
        <v>0</v>
      </c>
      <c r="Z505" s="18">
        <v>0</v>
      </c>
      <c r="AA505" s="18">
        <v>0</v>
      </c>
      <c r="AB505" s="18">
        <v>0</v>
      </c>
      <c r="AC505" s="6">
        <v>2264.17</v>
      </c>
      <c r="AD505" s="20">
        <v>531.63</v>
      </c>
      <c r="AE505" s="15">
        <v>1.5</v>
      </c>
      <c r="AF505" s="7">
        <v>948.97</v>
      </c>
      <c r="AG505" s="3">
        <v>203.53</v>
      </c>
      <c r="AH505" s="15">
        <v>0</v>
      </c>
      <c r="AI505" s="3">
        <v>486.2</v>
      </c>
      <c r="AJ505" s="3">
        <v>0</v>
      </c>
      <c r="AK505" s="15">
        <v>0</v>
      </c>
      <c r="AL505" s="3">
        <v>0</v>
      </c>
      <c r="AM505" s="15">
        <v>0</v>
      </c>
      <c r="AN505" s="15">
        <v>0</v>
      </c>
      <c r="AO505" s="3">
        <v>735.16</v>
      </c>
      <c r="AP505" s="3">
        <v>6</v>
      </c>
      <c r="AQ505" s="15">
        <v>0</v>
      </c>
      <c r="AR505" s="15">
        <v>0</v>
      </c>
      <c r="AS505" s="3">
        <f>DataMonth[[#This Row],[美团外卖 Meituan]]+DataMonth[[#This Row],[饿了么外卖 Eleme]]+DataMonth[[#This Row],[食派士 Sherpas]]+DataMonth[[#This Row],[小程序支付 Mini App]]</f>
        <v>3746.1400000000003</v>
      </c>
      <c r="AT505" s="3">
        <f>DataMonth[[#This Row],[实收营业额]]-DataMonth[[#This Row],[ELE, MT, X]]</f>
        <v>2575</v>
      </c>
      <c r="AU505" s="2">
        <f>DataMonth[[#This Row],[实收营业额]]-DataMonth[[#This Row],[In Store]]</f>
        <v>3746.1400000000003</v>
      </c>
    </row>
    <row r="506" spans="1:47" ht="16" x14ac:dyDescent="0.2">
      <c r="A506" s="14">
        <v>44353</v>
      </c>
      <c r="B506" s="9" t="s">
        <v>55</v>
      </c>
      <c r="C506" s="9">
        <v>57</v>
      </c>
      <c r="D506" s="9">
        <v>5447.5</v>
      </c>
      <c r="E506" s="15">
        <v>4063.46</v>
      </c>
      <c r="F506" s="9">
        <v>4063.46</v>
      </c>
      <c r="G506" s="15">
        <v>0</v>
      </c>
      <c r="H506" s="15">
        <v>1</v>
      </c>
      <c r="I506" s="9">
        <v>57</v>
      </c>
      <c r="J506" s="9">
        <v>71.290000000000006</v>
      </c>
      <c r="K506" s="9">
        <v>0</v>
      </c>
      <c r="L506" s="9">
        <v>0</v>
      </c>
      <c r="M506" s="9">
        <v>0</v>
      </c>
      <c r="N506" s="9">
        <v>0</v>
      </c>
      <c r="O506" s="16">
        <v>0</v>
      </c>
      <c r="P506" s="9">
        <v>0</v>
      </c>
      <c r="Q506" s="9">
        <v>0</v>
      </c>
      <c r="R506" s="9">
        <v>0</v>
      </c>
      <c r="S506" s="3">
        <v>0</v>
      </c>
      <c r="T506" s="17">
        <v>74</v>
      </c>
      <c r="U506" s="18">
        <v>0</v>
      </c>
      <c r="V506" s="18">
        <v>0</v>
      </c>
      <c r="W506" s="18">
        <v>0</v>
      </c>
      <c r="X506" s="18">
        <v>0</v>
      </c>
      <c r="Y506" s="18">
        <v>0</v>
      </c>
      <c r="Z506" s="18">
        <v>0</v>
      </c>
      <c r="AA506" s="18">
        <v>0</v>
      </c>
      <c r="AB506" s="18">
        <v>0</v>
      </c>
      <c r="AC506" s="19">
        <v>2645.09</v>
      </c>
      <c r="AD506" s="20">
        <v>620.51</v>
      </c>
      <c r="AE506" s="15">
        <v>0</v>
      </c>
      <c r="AF506" s="21">
        <v>1344.37</v>
      </c>
      <c r="AG506" s="9">
        <v>287.93</v>
      </c>
      <c r="AH506" s="15">
        <v>0</v>
      </c>
      <c r="AI506" s="9">
        <v>475.6</v>
      </c>
      <c r="AJ506" s="9">
        <v>0</v>
      </c>
      <c r="AK506" s="15">
        <v>0</v>
      </c>
      <c r="AL506" s="9">
        <v>0</v>
      </c>
      <c r="AM506" s="15">
        <v>0</v>
      </c>
      <c r="AN506" s="15">
        <v>0</v>
      </c>
      <c r="AO506" s="9">
        <v>908.44</v>
      </c>
      <c r="AP506" s="9">
        <v>0</v>
      </c>
      <c r="AQ506" s="15">
        <v>0</v>
      </c>
      <c r="AR506" s="15">
        <v>0</v>
      </c>
      <c r="AS506" s="3">
        <f>DataMonth[[#This Row],[美团外卖 Meituan]]+DataMonth[[#This Row],[饿了么外卖 Eleme]]+DataMonth[[#This Row],[食派士 Sherpas]]+DataMonth[[#This Row],[小程序支付 Mini App]]</f>
        <v>4063.46</v>
      </c>
      <c r="AT506" s="3">
        <f>DataMonth[[#This Row],[实收营业额]]-DataMonth[[#This Row],[ELE, MT, X]]</f>
        <v>0</v>
      </c>
      <c r="AU506" s="2">
        <f>DataMonth[[#This Row],[实收营业额]]-DataMonth[[#This Row],[In Store]]</f>
        <v>4063.46</v>
      </c>
    </row>
    <row r="507" spans="1:47" ht="16" x14ac:dyDescent="0.2">
      <c r="A507" s="14">
        <v>44352</v>
      </c>
      <c r="B507" s="9" t="s">
        <v>47</v>
      </c>
      <c r="C507" s="9">
        <v>33</v>
      </c>
      <c r="D507" s="9">
        <v>2837.5</v>
      </c>
      <c r="E507" s="15">
        <v>2067.64</v>
      </c>
      <c r="F507" s="9">
        <v>2067.64</v>
      </c>
      <c r="G507" s="15">
        <v>0</v>
      </c>
      <c r="H507" s="15">
        <v>3</v>
      </c>
      <c r="I507" s="9">
        <v>33</v>
      </c>
      <c r="J507" s="9">
        <v>62.66</v>
      </c>
      <c r="K507" s="9">
        <v>0</v>
      </c>
      <c r="L507" s="9">
        <v>0</v>
      </c>
      <c r="M507" s="9">
        <v>95</v>
      </c>
      <c r="N507" s="9">
        <v>95</v>
      </c>
      <c r="O507" s="16">
        <v>0</v>
      </c>
      <c r="P507" s="9">
        <v>0</v>
      </c>
      <c r="Q507" s="9">
        <v>0</v>
      </c>
      <c r="R507" s="9">
        <v>0</v>
      </c>
      <c r="S507" s="3">
        <v>0</v>
      </c>
      <c r="T507" s="17">
        <v>79</v>
      </c>
      <c r="U507" s="18">
        <v>0</v>
      </c>
      <c r="V507" s="18">
        <v>0</v>
      </c>
      <c r="W507" s="18">
        <v>0</v>
      </c>
      <c r="X507" s="18">
        <v>0</v>
      </c>
      <c r="Y507" s="18">
        <v>0</v>
      </c>
      <c r="Z507" s="18">
        <v>0</v>
      </c>
      <c r="AA507" s="18">
        <v>0</v>
      </c>
      <c r="AB507" s="18">
        <v>0</v>
      </c>
      <c r="AC507" s="19">
        <v>1394.92</v>
      </c>
      <c r="AD507" s="20">
        <v>306.14999999999998</v>
      </c>
      <c r="AE507" s="15">
        <v>0</v>
      </c>
      <c r="AF507" s="21">
        <v>498.72</v>
      </c>
      <c r="AG507" s="9">
        <v>106.28</v>
      </c>
      <c r="AH507" s="15">
        <v>0</v>
      </c>
      <c r="AI507" s="9">
        <v>357.43</v>
      </c>
      <c r="AJ507" s="9">
        <v>0</v>
      </c>
      <c r="AK507" s="15">
        <v>0</v>
      </c>
      <c r="AL507" s="9">
        <v>0</v>
      </c>
      <c r="AM507" s="15">
        <v>0</v>
      </c>
      <c r="AN507" s="15">
        <v>0</v>
      </c>
      <c r="AO507" s="9">
        <v>412.43</v>
      </c>
      <c r="AP507" s="9">
        <v>0</v>
      </c>
      <c r="AQ507" s="15">
        <v>0</v>
      </c>
      <c r="AR507" s="15">
        <v>0</v>
      </c>
      <c r="AS507" s="3">
        <f>DataMonth[[#This Row],[美团外卖 Meituan]]+DataMonth[[#This Row],[饿了么外卖 Eleme]]+DataMonth[[#This Row],[食派士 Sherpas]]+DataMonth[[#This Row],[小程序支付 Mini App]]</f>
        <v>1972.64</v>
      </c>
      <c r="AT507" s="3">
        <f>DataMonth[[#This Row],[实收营业额]]-DataMonth[[#This Row],[ELE, MT, X]]</f>
        <v>94.999999999999773</v>
      </c>
      <c r="AU507" s="2">
        <f>DataMonth[[#This Row],[实收营业额]]-DataMonth[[#This Row],[In Store]]</f>
        <v>1972.64</v>
      </c>
    </row>
    <row r="508" spans="1:47" ht="16" x14ac:dyDescent="0.2">
      <c r="A508" s="8">
        <v>44352</v>
      </c>
      <c r="B508" s="3" t="s">
        <v>48</v>
      </c>
      <c r="C508" s="3">
        <v>20</v>
      </c>
      <c r="D508" s="3">
        <v>1676</v>
      </c>
      <c r="E508" s="15">
        <v>1283.19</v>
      </c>
      <c r="F508" s="3">
        <v>1283.19</v>
      </c>
      <c r="G508" s="15">
        <v>0</v>
      </c>
      <c r="H508" s="15">
        <v>3</v>
      </c>
      <c r="I508" s="3">
        <v>20</v>
      </c>
      <c r="J508" s="3">
        <v>64.16</v>
      </c>
      <c r="K508" s="3">
        <v>0</v>
      </c>
      <c r="L508" s="3">
        <v>0</v>
      </c>
      <c r="M508" s="3">
        <v>49</v>
      </c>
      <c r="N508" s="3">
        <v>0</v>
      </c>
      <c r="O508" s="16">
        <v>49</v>
      </c>
      <c r="P508" s="3">
        <v>0</v>
      </c>
      <c r="Q508" s="3">
        <v>0</v>
      </c>
      <c r="R508" s="3">
        <v>0</v>
      </c>
      <c r="S508" s="3">
        <v>0</v>
      </c>
      <c r="T508" s="5">
        <v>246</v>
      </c>
      <c r="U508" s="18">
        <v>0</v>
      </c>
      <c r="V508" s="18">
        <v>0</v>
      </c>
      <c r="W508" s="18">
        <v>0</v>
      </c>
      <c r="X508" s="18">
        <v>0</v>
      </c>
      <c r="Y508" s="18">
        <v>0</v>
      </c>
      <c r="Z508" s="18">
        <v>0</v>
      </c>
      <c r="AA508" s="18">
        <v>0</v>
      </c>
      <c r="AB508" s="18">
        <v>0</v>
      </c>
      <c r="AC508" s="6">
        <v>533.49</v>
      </c>
      <c r="AD508" s="20">
        <v>117.11</v>
      </c>
      <c r="AE508" s="15">
        <v>0</v>
      </c>
      <c r="AF508" s="7">
        <v>454.7</v>
      </c>
      <c r="AG508" s="3">
        <v>97.3</v>
      </c>
      <c r="AH508" s="15">
        <v>0</v>
      </c>
      <c r="AI508" s="3">
        <v>178.4</v>
      </c>
      <c r="AJ508" s="3">
        <v>0</v>
      </c>
      <c r="AK508" s="15">
        <v>0</v>
      </c>
      <c r="AL508" s="3">
        <v>0</v>
      </c>
      <c r="AM508" s="15">
        <v>0</v>
      </c>
      <c r="AN508" s="15">
        <v>0</v>
      </c>
      <c r="AO508" s="3">
        <v>214.41</v>
      </c>
      <c r="AP508" s="3">
        <v>4</v>
      </c>
      <c r="AQ508" s="15">
        <v>0</v>
      </c>
      <c r="AR508" s="15">
        <v>0</v>
      </c>
      <c r="AS508" s="3">
        <f>DataMonth[[#This Row],[美团外卖 Meituan]]+DataMonth[[#This Row],[饿了么外卖 Eleme]]+DataMonth[[#This Row],[食派士 Sherpas]]+DataMonth[[#This Row],[小程序支付 Mini App]]</f>
        <v>1283.19</v>
      </c>
      <c r="AT508" s="3">
        <f>DataMonth[[#This Row],[实收营业额]]-DataMonth[[#This Row],[ELE, MT, X]]</f>
        <v>0</v>
      </c>
      <c r="AU508" s="2">
        <f>DataMonth[[#This Row],[实收营业额]]-DataMonth[[#This Row],[In Store]]</f>
        <v>1283.19</v>
      </c>
    </row>
    <row r="509" spans="1:47" ht="16" x14ac:dyDescent="0.2">
      <c r="A509" s="14">
        <v>44352</v>
      </c>
      <c r="B509" s="9" t="s">
        <v>49</v>
      </c>
      <c r="C509" s="9">
        <v>114</v>
      </c>
      <c r="D509" s="9">
        <v>8487.5</v>
      </c>
      <c r="E509" s="15">
        <v>7380.55</v>
      </c>
      <c r="F509" s="9">
        <v>7380.55</v>
      </c>
      <c r="G509" s="15">
        <v>0</v>
      </c>
      <c r="H509" s="15">
        <v>67</v>
      </c>
      <c r="I509" s="9">
        <v>114</v>
      </c>
      <c r="J509" s="9">
        <v>64.739999999999995</v>
      </c>
      <c r="K509" s="9">
        <v>0</v>
      </c>
      <c r="L509" s="9">
        <v>0</v>
      </c>
      <c r="M509" s="9">
        <v>2230</v>
      </c>
      <c r="N509" s="9">
        <v>2175</v>
      </c>
      <c r="O509" s="16">
        <v>55</v>
      </c>
      <c r="P509" s="9">
        <v>1646</v>
      </c>
      <c r="Q509" s="9">
        <v>0</v>
      </c>
      <c r="R509" s="9">
        <v>0</v>
      </c>
      <c r="S509" s="3">
        <v>0</v>
      </c>
      <c r="T509" s="17">
        <v>905</v>
      </c>
      <c r="U509" s="18">
        <v>0</v>
      </c>
      <c r="V509" s="18">
        <v>0</v>
      </c>
      <c r="W509" s="18">
        <v>0</v>
      </c>
      <c r="X509" s="18">
        <v>0</v>
      </c>
      <c r="Y509" s="18">
        <v>0</v>
      </c>
      <c r="Z509" s="18">
        <v>0</v>
      </c>
      <c r="AA509" s="18">
        <v>0</v>
      </c>
      <c r="AB509" s="18">
        <v>0</v>
      </c>
      <c r="AC509" s="19">
        <v>1840.38</v>
      </c>
      <c r="AD509" s="20">
        <v>404.02</v>
      </c>
      <c r="AE509" s="15">
        <v>0.5</v>
      </c>
      <c r="AF509" s="21">
        <v>759.17</v>
      </c>
      <c r="AG509" s="9">
        <v>166.33</v>
      </c>
      <c r="AH509" s="15">
        <v>0</v>
      </c>
      <c r="AI509" s="9">
        <v>446.1</v>
      </c>
      <c r="AJ509" s="9">
        <v>90</v>
      </c>
      <c r="AK509" s="15">
        <v>0</v>
      </c>
      <c r="AL509" s="9">
        <v>0</v>
      </c>
      <c r="AM509" s="15">
        <v>0</v>
      </c>
      <c r="AN509" s="15">
        <v>0</v>
      </c>
      <c r="AO509" s="9">
        <v>570.35</v>
      </c>
      <c r="AP509" s="9">
        <v>0</v>
      </c>
      <c r="AQ509" s="15">
        <v>0</v>
      </c>
      <c r="AR509" s="15">
        <v>0</v>
      </c>
      <c r="AS509" s="3">
        <f>DataMonth[[#This Row],[美团外卖 Meituan]]+DataMonth[[#This Row],[饿了么外卖 Eleme]]+DataMonth[[#This Row],[食派士 Sherpas]]+DataMonth[[#This Row],[小程序支付 Mini App]]</f>
        <v>3559.55</v>
      </c>
      <c r="AT509" s="3">
        <f>DataMonth[[#This Row],[实收营业额]]-DataMonth[[#This Row],[ELE, MT, X]]</f>
        <v>3821</v>
      </c>
      <c r="AU509" s="2">
        <f>DataMonth[[#This Row],[实收营业额]]-DataMonth[[#This Row],[In Store]]</f>
        <v>3559.55</v>
      </c>
    </row>
    <row r="510" spans="1:47" ht="16" x14ac:dyDescent="0.2">
      <c r="A510" s="8">
        <v>44352</v>
      </c>
      <c r="B510" s="3" t="s">
        <v>50</v>
      </c>
      <c r="C510" s="3">
        <v>51</v>
      </c>
      <c r="D510" s="3">
        <v>3793.5</v>
      </c>
      <c r="E510" s="15">
        <v>3021.35</v>
      </c>
      <c r="F510" s="3">
        <v>3021.35</v>
      </c>
      <c r="G510" s="15">
        <v>0</v>
      </c>
      <c r="H510" s="15">
        <v>17</v>
      </c>
      <c r="I510" s="3">
        <v>51</v>
      </c>
      <c r="J510" s="3">
        <v>59.24</v>
      </c>
      <c r="K510" s="3">
        <v>156</v>
      </c>
      <c r="L510" s="3">
        <v>0</v>
      </c>
      <c r="M510" s="3">
        <v>605</v>
      </c>
      <c r="N510" s="3">
        <v>557</v>
      </c>
      <c r="O510" s="16">
        <v>48</v>
      </c>
      <c r="P510" s="3">
        <v>287</v>
      </c>
      <c r="Q510" s="3">
        <v>0</v>
      </c>
      <c r="R510" s="3">
        <v>0</v>
      </c>
      <c r="S510" s="3">
        <v>0</v>
      </c>
      <c r="T510" s="5">
        <v>0</v>
      </c>
      <c r="U510" s="18">
        <v>0</v>
      </c>
      <c r="V510" s="18">
        <v>0</v>
      </c>
      <c r="W510" s="18">
        <v>0</v>
      </c>
      <c r="X510" s="18">
        <v>0</v>
      </c>
      <c r="Y510" s="18">
        <v>0</v>
      </c>
      <c r="Z510" s="18">
        <v>0</v>
      </c>
      <c r="AA510" s="18">
        <v>0</v>
      </c>
      <c r="AB510" s="18">
        <v>0</v>
      </c>
      <c r="AC510" s="6">
        <v>1419.63</v>
      </c>
      <c r="AD510" s="20">
        <v>333.07</v>
      </c>
      <c r="AE510" s="15">
        <v>0</v>
      </c>
      <c r="AF510" s="7">
        <v>553.72</v>
      </c>
      <c r="AG510" s="3">
        <v>119.78</v>
      </c>
      <c r="AH510" s="15">
        <v>0</v>
      </c>
      <c r="AI510" s="3">
        <v>319.3</v>
      </c>
      <c r="AJ510" s="3">
        <v>0</v>
      </c>
      <c r="AK510" s="15">
        <v>0</v>
      </c>
      <c r="AL510" s="3">
        <v>0</v>
      </c>
      <c r="AM510" s="15">
        <v>0</v>
      </c>
      <c r="AN510" s="15">
        <v>0</v>
      </c>
      <c r="AO510" s="3">
        <v>452.85</v>
      </c>
      <c r="AP510" s="3">
        <v>0</v>
      </c>
      <c r="AQ510" s="15">
        <v>0</v>
      </c>
      <c r="AR510" s="15">
        <v>0</v>
      </c>
      <c r="AS510" s="3">
        <f>DataMonth[[#This Row],[美团外卖 Meituan]]+DataMonth[[#This Row],[饿了么外卖 Eleme]]+DataMonth[[#This Row],[食派士 Sherpas]]+DataMonth[[#This Row],[小程序支付 Mini App]]</f>
        <v>2021.3500000000001</v>
      </c>
      <c r="AT510" s="3">
        <f>DataMonth[[#This Row],[实收营业额]]-DataMonth[[#This Row],[ELE, MT, X]]</f>
        <v>999.99999999999977</v>
      </c>
      <c r="AU510" s="2">
        <f>DataMonth[[#This Row],[实收营业额]]-DataMonth[[#This Row],[In Store]]</f>
        <v>2021.3500000000001</v>
      </c>
    </row>
    <row r="511" spans="1:47" ht="16" x14ac:dyDescent="0.2">
      <c r="A511" s="14">
        <v>44352</v>
      </c>
      <c r="B511" s="9" t="s">
        <v>51</v>
      </c>
      <c r="C511" s="9">
        <v>74</v>
      </c>
      <c r="D511" s="9">
        <v>6463.5</v>
      </c>
      <c r="E511" s="15">
        <v>5420.62</v>
      </c>
      <c r="F511" s="9">
        <v>5420.62</v>
      </c>
      <c r="G511" s="15">
        <v>0</v>
      </c>
      <c r="H511" s="15">
        <v>30</v>
      </c>
      <c r="I511" s="9">
        <v>74</v>
      </c>
      <c r="J511" s="9">
        <v>73.25</v>
      </c>
      <c r="K511" s="9">
        <v>69</v>
      </c>
      <c r="L511" s="9">
        <v>0</v>
      </c>
      <c r="M511" s="9">
        <v>1376</v>
      </c>
      <c r="N511" s="9">
        <v>1351</v>
      </c>
      <c r="O511" s="16">
        <v>25</v>
      </c>
      <c r="P511" s="9">
        <v>474</v>
      </c>
      <c r="Q511" s="9">
        <v>0</v>
      </c>
      <c r="R511" s="9">
        <v>0</v>
      </c>
      <c r="S511" s="3">
        <v>0</v>
      </c>
      <c r="T511" s="17">
        <v>479</v>
      </c>
      <c r="U511" s="18">
        <v>0</v>
      </c>
      <c r="V511" s="18">
        <v>0</v>
      </c>
      <c r="W511" s="18">
        <v>0</v>
      </c>
      <c r="X511" s="18">
        <v>0</v>
      </c>
      <c r="Y511" s="18">
        <v>0</v>
      </c>
      <c r="Z511" s="18">
        <v>0</v>
      </c>
      <c r="AA511" s="18">
        <v>0</v>
      </c>
      <c r="AB511" s="18">
        <v>0</v>
      </c>
      <c r="AC511" s="19">
        <v>1647.84</v>
      </c>
      <c r="AD511" s="20">
        <v>386.56</v>
      </c>
      <c r="AE511" s="15">
        <v>0</v>
      </c>
      <c r="AF511" s="21">
        <v>1374.78</v>
      </c>
      <c r="AG511" s="9">
        <v>295.22000000000003</v>
      </c>
      <c r="AH511" s="15">
        <v>0</v>
      </c>
      <c r="AI511" s="9">
        <v>361.1</v>
      </c>
      <c r="AJ511" s="9">
        <v>0</v>
      </c>
      <c r="AK511" s="15">
        <v>0</v>
      </c>
      <c r="AL511" s="9">
        <v>0</v>
      </c>
      <c r="AM511" s="15">
        <v>0</v>
      </c>
      <c r="AN511" s="15">
        <v>0</v>
      </c>
      <c r="AO511" s="9">
        <v>681.78</v>
      </c>
      <c r="AP511" s="9">
        <v>0</v>
      </c>
      <c r="AQ511" s="15">
        <v>0</v>
      </c>
      <c r="AR511" s="15">
        <v>0</v>
      </c>
      <c r="AS511" s="3">
        <f>DataMonth[[#This Row],[美团外卖 Meituan]]+DataMonth[[#This Row],[饿了么外卖 Eleme]]+DataMonth[[#This Row],[食派士 Sherpas]]+DataMonth[[#This Row],[小程序支付 Mini App]]</f>
        <v>3526.62</v>
      </c>
      <c r="AT511" s="3">
        <f>DataMonth[[#This Row],[实收营业额]]-DataMonth[[#This Row],[ELE, MT, X]]</f>
        <v>1894</v>
      </c>
      <c r="AU511" s="2">
        <f>DataMonth[[#This Row],[实收营业额]]-DataMonth[[#This Row],[In Store]]</f>
        <v>3526.62</v>
      </c>
    </row>
    <row r="512" spans="1:47" ht="16" x14ac:dyDescent="0.2">
      <c r="A512" s="8">
        <v>44352</v>
      </c>
      <c r="B512" s="3" t="s">
        <v>52</v>
      </c>
      <c r="C512" s="3">
        <v>74</v>
      </c>
      <c r="D512" s="3">
        <v>7574.99</v>
      </c>
      <c r="E512" s="15">
        <v>5795.5</v>
      </c>
      <c r="F512" s="3">
        <v>5795.5</v>
      </c>
      <c r="G512" s="15">
        <v>0</v>
      </c>
      <c r="H512" s="15">
        <v>10</v>
      </c>
      <c r="I512" s="3">
        <v>73</v>
      </c>
      <c r="J512" s="3">
        <v>79.39</v>
      </c>
      <c r="K512" s="3">
        <v>0</v>
      </c>
      <c r="L512" s="3">
        <v>0</v>
      </c>
      <c r="M512" s="3">
        <v>265</v>
      </c>
      <c r="N512" s="3">
        <v>265</v>
      </c>
      <c r="O512" s="16">
        <v>0</v>
      </c>
      <c r="P512" s="3">
        <v>274</v>
      </c>
      <c r="Q512" s="3">
        <v>0</v>
      </c>
      <c r="R512" s="3">
        <v>0</v>
      </c>
      <c r="S512" s="3">
        <v>0</v>
      </c>
      <c r="T512" s="5">
        <v>308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6">
        <v>3292.71</v>
      </c>
      <c r="AD512" s="20">
        <v>726.38</v>
      </c>
      <c r="AE512" s="15">
        <v>2</v>
      </c>
      <c r="AF512" s="7">
        <v>1655.79</v>
      </c>
      <c r="AG512" s="3">
        <v>350.21</v>
      </c>
      <c r="AH512" s="15">
        <v>0</v>
      </c>
      <c r="AI512" s="3">
        <v>700.9</v>
      </c>
      <c r="AJ512" s="3">
        <v>0</v>
      </c>
      <c r="AK512" s="15">
        <v>0</v>
      </c>
      <c r="AL512" s="3">
        <v>0</v>
      </c>
      <c r="AM512" s="15">
        <v>0</v>
      </c>
      <c r="AN512" s="15">
        <v>0</v>
      </c>
      <c r="AO512" s="3">
        <v>1076.5899999999999</v>
      </c>
      <c r="AP512" s="3">
        <v>0</v>
      </c>
      <c r="AQ512" s="15">
        <v>0</v>
      </c>
      <c r="AR512" s="15">
        <v>0</v>
      </c>
      <c r="AS512" s="3">
        <f>DataMonth[[#This Row],[美团外卖 Meituan]]+DataMonth[[#This Row],[饿了么外卖 Eleme]]+DataMonth[[#This Row],[食派士 Sherpas]]+DataMonth[[#This Row],[小程序支付 Mini App]]</f>
        <v>5256.5</v>
      </c>
      <c r="AT512" s="3">
        <f>DataMonth[[#This Row],[实收营业额]]-DataMonth[[#This Row],[ELE, MT, X]]</f>
        <v>539</v>
      </c>
      <c r="AU512" s="2">
        <f>DataMonth[[#This Row],[实收营业额]]-DataMonth[[#This Row],[In Store]]</f>
        <v>5256.5</v>
      </c>
    </row>
    <row r="513" spans="1:47" ht="16" x14ac:dyDescent="0.2">
      <c r="A513" s="14">
        <v>44352</v>
      </c>
      <c r="B513" s="9" t="s">
        <v>53</v>
      </c>
      <c r="C513" s="9">
        <v>74</v>
      </c>
      <c r="D513" s="9">
        <v>6163.5</v>
      </c>
      <c r="E513" s="15">
        <v>4984.21</v>
      </c>
      <c r="F513" s="9">
        <v>4984.21</v>
      </c>
      <c r="G513" s="15">
        <v>0</v>
      </c>
      <c r="H513" s="15">
        <v>19</v>
      </c>
      <c r="I513" s="9">
        <v>74</v>
      </c>
      <c r="J513" s="9">
        <v>67.349999999999994</v>
      </c>
      <c r="K513" s="9">
        <v>0</v>
      </c>
      <c r="L513" s="9">
        <v>0</v>
      </c>
      <c r="M513" s="9">
        <v>1060</v>
      </c>
      <c r="N513" s="9">
        <v>884</v>
      </c>
      <c r="O513" s="16">
        <v>176</v>
      </c>
      <c r="P513" s="9">
        <v>286</v>
      </c>
      <c r="Q513" s="9">
        <v>0</v>
      </c>
      <c r="R513" s="9">
        <v>0</v>
      </c>
      <c r="S513" s="3">
        <v>0</v>
      </c>
      <c r="T513" s="17">
        <v>448</v>
      </c>
      <c r="U513" s="18">
        <v>0</v>
      </c>
      <c r="V513" s="18">
        <v>0</v>
      </c>
      <c r="W513" s="18">
        <v>0</v>
      </c>
      <c r="X513" s="18">
        <v>0</v>
      </c>
      <c r="Y513" s="18">
        <v>0</v>
      </c>
      <c r="Z513" s="18">
        <v>0</v>
      </c>
      <c r="AA513" s="18">
        <v>0</v>
      </c>
      <c r="AB513" s="18">
        <v>0</v>
      </c>
      <c r="AC513" s="19">
        <v>2265.23</v>
      </c>
      <c r="AD513" s="20">
        <v>515.77</v>
      </c>
      <c r="AE513" s="15">
        <v>1</v>
      </c>
      <c r="AF513" s="21">
        <v>924.98</v>
      </c>
      <c r="AG513" s="9">
        <v>202.02</v>
      </c>
      <c r="AH513" s="15">
        <v>0</v>
      </c>
      <c r="AI513" s="9">
        <v>460.5</v>
      </c>
      <c r="AJ513" s="9">
        <v>0</v>
      </c>
      <c r="AK513" s="15">
        <v>0</v>
      </c>
      <c r="AL513" s="9">
        <v>0</v>
      </c>
      <c r="AM513" s="15">
        <v>0</v>
      </c>
      <c r="AN513" s="15">
        <v>0</v>
      </c>
      <c r="AO513" s="9">
        <v>717.79</v>
      </c>
      <c r="AP513" s="9">
        <v>0</v>
      </c>
      <c r="AQ513" s="15">
        <v>0</v>
      </c>
      <c r="AR513" s="15">
        <v>0</v>
      </c>
      <c r="AS513" s="3">
        <f>DataMonth[[#This Row],[美团外卖 Meituan]]+DataMonth[[#This Row],[饿了么外卖 Eleme]]+DataMonth[[#This Row],[食派士 Sherpas]]+DataMonth[[#This Row],[小程序支付 Mini App]]</f>
        <v>3814.21</v>
      </c>
      <c r="AT513" s="3">
        <f>DataMonth[[#This Row],[实收营业额]]-DataMonth[[#This Row],[ELE, MT, X]]</f>
        <v>1170</v>
      </c>
      <c r="AU513" s="2">
        <f>DataMonth[[#This Row],[实收营业额]]-DataMonth[[#This Row],[In Store]]</f>
        <v>3814.21</v>
      </c>
    </row>
    <row r="514" spans="1:47" ht="16" x14ac:dyDescent="0.2">
      <c r="A514" s="8">
        <v>44352</v>
      </c>
      <c r="B514" s="3" t="s">
        <v>54</v>
      </c>
      <c r="C514" s="3">
        <v>84</v>
      </c>
      <c r="D514" s="3">
        <v>7162</v>
      </c>
      <c r="E514" s="15">
        <v>6151.9</v>
      </c>
      <c r="F514" s="3">
        <v>6151.9</v>
      </c>
      <c r="G514" s="15">
        <v>0</v>
      </c>
      <c r="H514" s="15">
        <v>42</v>
      </c>
      <c r="I514" s="3">
        <v>84</v>
      </c>
      <c r="J514" s="3">
        <v>73.239999999999995</v>
      </c>
      <c r="K514" s="3">
        <v>0</v>
      </c>
      <c r="L514" s="3">
        <v>0</v>
      </c>
      <c r="M514" s="3">
        <v>1610</v>
      </c>
      <c r="N514" s="3">
        <v>1456</v>
      </c>
      <c r="O514" s="16">
        <v>154</v>
      </c>
      <c r="P514" s="3">
        <v>1260</v>
      </c>
      <c r="Q514" s="3">
        <v>50</v>
      </c>
      <c r="R514" s="3">
        <v>50</v>
      </c>
      <c r="S514" s="3">
        <v>0</v>
      </c>
      <c r="T514" s="5">
        <v>602</v>
      </c>
      <c r="U514" s="18">
        <v>0</v>
      </c>
      <c r="V514" s="18">
        <v>0</v>
      </c>
      <c r="W514" s="18">
        <v>0</v>
      </c>
      <c r="X514" s="18">
        <v>0</v>
      </c>
      <c r="Y514" s="18">
        <v>0</v>
      </c>
      <c r="Z514" s="18">
        <v>0</v>
      </c>
      <c r="AA514" s="18">
        <v>0</v>
      </c>
      <c r="AB514" s="18">
        <v>0</v>
      </c>
      <c r="AC514" s="6">
        <v>1790.74</v>
      </c>
      <c r="AD514" s="20">
        <v>420.36</v>
      </c>
      <c r="AE514" s="15">
        <v>1</v>
      </c>
      <c r="AF514" s="7">
        <v>839.16</v>
      </c>
      <c r="AG514" s="3">
        <v>179.34</v>
      </c>
      <c r="AH514" s="15">
        <v>0</v>
      </c>
      <c r="AI514" s="3">
        <v>409.4</v>
      </c>
      <c r="AJ514" s="3">
        <v>0</v>
      </c>
      <c r="AK514" s="15">
        <v>0</v>
      </c>
      <c r="AL514" s="3">
        <v>0</v>
      </c>
      <c r="AM514" s="15">
        <v>0</v>
      </c>
      <c r="AN514" s="15">
        <v>0</v>
      </c>
      <c r="AO514" s="3">
        <v>599.70000000000005</v>
      </c>
      <c r="AP514" s="3">
        <v>3</v>
      </c>
      <c r="AQ514" s="15">
        <v>0</v>
      </c>
      <c r="AR514" s="15">
        <v>0</v>
      </c>
      <c r="AS514" s="3">
        <f>DataMonth[[#This Row],[美团外卖 Meituan]]+DataMonth[[#This Row],[饿了么外卖 Eleme]]+DataMonth[[#This Row],[食派士 Sherpas]]+DataMonth[[#This Row],[小程序支付 Mini App]]</f>
        <v>3385.9</v>
      </c>
      <c r="AT514" s="3">
        <f>DataMonth[[#This Row],[实收营业额]]-DataMonth[[#This Row],[ELE, MT, X]]</f>
        <v>2765.9999999999995</v>
      </c>
      <c r="AU514" s="2">
        <f>DataMonth[[#This Row],[实收营业额]]-DataMonth[[#This Row],[In Store]]</f>
        <v>3385.9</v>
      </c>
    </row>
    <row r="515" spans="1:47" ht="16" x14ac:dyDescent="0.2">
      <c r="A515" s="14">
        <v>44352</v>
      </c>
      <c r="B515" s="9" t="s">
        <v>55</v>
      </c>
      <c r="C515" s="9">
        <v>44</v>
      </c>
      <c r="D515" s="9">
        <v>3698.5</v>
      </c>
      <c r="E515" s="15">
        <v>2824.37</v>
      </c>
      <c r="F515" s="9">
        <v>2824.37</v>
      </c>
      <c r="G515" s="15">
        <v>0</v>
      </c>
      <c r="H515" s="15">
        <v>4</v>
      </c>
      <c r="I515" s="9">
        <v>44</v>
      </c>
      <c r="J515" s="9">
        <v>64.19</v>
      </c>
      <c r="K515" s="9">
        <v>0</v>
      </c>
      <c r="L515" s="9">
        <v>0</v>
      </c>
      <c r="M515" s="9">
        <v>0</v>
      </c>
      <c r="N515" s="9">
        <v>0</v>
      </c>
      <c r="O515" s="16">
        <v>0</v>
      </c>
      <c r="P515" s="9">
        <v>94</v>
      </c>
      <c r="Q515" s="9">
        <v>0</v>
      </c>
      <c r="R515" s="9">
        <v>0</v>
      </c>
      <c r="S515" s="3">
        <v>0</v>
      </c>
      <c r="T515" s="17">
        <v>383</v>
      </c>
      <c r="U515" s="18">
        <v>0</v>
      </c>
      <c r="V515" s="18">
        <v>0</v>
      </c>
      <c r="W515" s="18">
        <v>0</v>
      </c>
      <c r="X515" s="18">
        <v>0</v>
      </c>
      <c r="Y515" s="18">
        <v>0</v>
      </c>
      <c r="Z515" s="18">
        <v>0</v>
      </c>
      <c r="AA515" s="18">
        <v>0</v>
      </c>
      <c r="AB515" s="18">
        <v>0</v>
      </c>
      <c r="AC515" s="19">
        <v>1427.16</v>
      </c>
      <c r="AD515" s="20">
        <v>334.94</v>
      </c>
      <c r="AE515" s="15">
        <v>0.5</v>
      </c>
      <c r="AF515" s="21">
        <v>920.21</v>
      </c>
      <c r="AG515" s="9">
        <v>198.79</v>
      </c>
      <c r="AH515" s="15">
        <v>0</v>
      </c>
      <c r="AI515" s="9">
        <v>339.9</v>
      </c>
      <c r="AJ515" s="9">
        <v>0</v>
      </c>
      <c r="AK515" s="15">
        <v>0</v>
      </c>
      <c r="AL515" s="9">
        <v>0</v>
      </c>
      <c r="AM515" s="15">
        <v>0</v>
      </c>
      <c r="AN515" s="15">
        <v>0</v>
      </c>
      <c r="AO515" s="9">
        <v>533.73</v>
      </c>
      <c r="AP515" s="9">
        <v>0</v>
      </c>
      <c r="AQ515" s="15">
        <v>0</v>
      </c>
      <c r="AR515" s="15">
        <v>0</v>
      </c>
      <c r="AS515" s="3">
        <f>DataMonth[[#This Row],[美团外卖 Meituan]]+DataMonth[[#This Row],[饿了么外卖 Eleme]]+DataMonth[[#This Row],[食派士 Sherpas]]+DataMonth[[#This Row],[小程序支付 Mini App]]</f>
        <v>2730.37</v>
      </c>
      <c r="AT515" s="3">
        <f>DataMonth[[#This Row],[实收营业额]]-DataMonth[[#This Row],[ELE, MT, X]]</f>
        <v>94</v>
      </c>
      <c r="AU515" s="2">
        <f>DataMonth[[#This Row],[实收营业额]]-DataMonth[[#This Row],[In Store]]</f>
        <v>2730.37</v>
      </c>
    </row>
    <row r="516" spans="1:47" ht="16" x14ac:dyDescent="0.2">
      <c r="A516" s="14">
        <v>44351</v>
      </c>
      <c r="B516" s="9" t="s">
        <v>47</v>
      </c>
      <c r="C516" s="9">
        <v>38</v>
      </c>
      <c r="D516" s="9">
        <v>2667</v>
      </c>
      <c r="E516" s="15">
        <v>1991.13</v>
      </c>
      <c r="F516" s="9">
        <v>1991.13</v>
      </c>
      <c r="G516" s="15">
        <v>0</v>
      </c>
      <c r="H516" s="15">
        <v>11</v>
      </c>
      <c r="I516" s="9">
        <v>38</v>
      </c>
      <c r="J516" s="9">
        <v>52.4</v>
      </c>
      <c r="K516" s="9">
        <v>98</v>
      </c>
      <c r="L516" s="9">
        <v>0</v>
      </c>
      <c r="M516" s="9">
        <v>176</v>
      </c>
      <c r="N516" s="9">
        <v>128</v>
      </c>
      <c r="O516" s="16">
        <v>48</v>
      </c>
      <c r="P516" s="9">
        <v>361</v>
      </c>
      <c r="Q516" s="9">
        <v>0</v>
      </c>
      <c r="R516" s="9">
        <v>0</v>
      </c>
      <c r="S516" s="3">
        <v>0</v>
      </c>
      <c r="T516" s="17">
        <v>0</v>
      </c>
      <c r="U516" s="18">
        <v>0</v>
      </c>
      <c r="V516" s="18">
        <v>0</v>
      </c>
      <c r="W516" s="18">
        <v>0</v>
      </c>
      <c r="X516" s="18">
        <v>0</v>
      </c>
      <c r="Y516" s="18">
        <v>0</v>
      </c>
      <c r="Z516" s="18">
        <v>0</v>
      </c>
      <c r="AA516" s="18">
        <v>0</v>
      </c>
      <c r="AB516" s="18">
        <v>0</v>
      </c>
      <c r="AC516" s="19">
        <v>1245.77</v>
      </c>
      <c r="AD516" s="20">
        <v>273.61</v>
      </c>
      <c r="AE516" s="15">
        <v>1</v>
      </c>
      <c r="AF516" s="21">
        <v>110.36</v>
      </c>
      <c r="AG516" s="9">
        <v>23.64</v>
      </c>
      <c r="AH516" s="15">
        <v>0</v>
      </c>
      <c r="AI516" s="9">
        <v>324.62</v>
      </c>
      <c r="AJ516" s="9">
        <v>53</v>
      </c>
      <c r="AK516" s="15">
        <v>0</v>
      </c>
      <c r="AL516" s="9">
        <v>0</v>
      </c>
      <c r="AM516" s="15">
        <v>0</v>
      </c>
      <c r="AN516" s="15">
        <v>0</v>
      </c>
      <c r="AO516" s="9">
        <v>297.25</v>
      </c>
      <c r="AP516" s="9">
        <v>0</v>
      </c>
      <c r="AQ516" s="15">
        <v>0</v>
      </c>
      <c r="AR516" s="15">
        <v>0</v>
      </c>
      <c r="AS516" s="3">
        <f>DataMonth[[#This Row],[美团外卖 Meituan]]+DataMonth[[#This Row],[饿了么外卖 Eleme]]+DataMonth[[#This Row],[食派士 Sherpas]]+DataMonth[[#This Row],[小程序支付 Mini App]]</f>
        <v>1404.1299999999999</v>
      </c>
      <c r="AT516" s="3">
        <f>DataMonth[[#This Row],[实收营业额]]-DataMonth[[#This Row],[ELE, MT, X]]</f>
        <v>587.00000000000023</v>
      </c>
      <c r="AU516" s="2">
        <f>DataMonth[[#This Row],[实收营业额]]-DataMonth[[#This Row],[In Store]]</f>
        <v>1404.1299999999999</v>
      </c>
    </row>
    <row r="517" spans="1:47" ht="16" x14ac:dyDescent="0.2">
      <c r="A517" s="8">
        <v>44351</v>
      </c>
      <c r="B517" s="3" t="s">
        <v>48</v>
      </c>
      <c r="C517" s="3">
        <v>11</v>
      </c>
      <c r="D517" s="3">
        <v>771</v>
      </c>
      <c r="E517" s="15">
        <v>567.52</v>
      </c>
      <c r="F517" s="3">
        <v>567.52</v>
      </c>
      <c r="G517" s="15">
        <v>0</v>
      </c>
      <c r="H517" s="15">
        <v>1</v>
      </c>
      <c r="I517" s="3">
        <v>11</v>
      </c>
      <c r="J517" s="3">
        <v>51.59</v>
      </c>
      <c r="K517" s="3">
        <v>0</v>
      </c>
      <c r="L517" s="3">
        <v>0</v>
      </c>
      <c r="M517" s="3">
        <v>0</v>
      </c>
      <c r="N517" s="3">
        <v>0</v>
      </c>
      <c r="O517" s="16">
        <v>0</v>
      </c>
      <c r="P517" s="3">
        <v>0</v>
      </c>
      <c r="Q517" s="3">
        <v>0</v>
      </c>
      <c r="R517" s="3">
        <v>0</v>
      </c>
      <c r="S517" s="3">
        <v>0</v>
      </c>
      <c r="T517" s="5">
        <v>80</v>
      </c>
      <c r="U517" s="18">
        <v>0</v>
      </c>
      <c r="V517" s="18">
        <v>0</v>
      </c>
      <c r="W517" s="18">
        <v>0</v>
      </c>
      <c r="X517" s="18">
        <v>0</v>
      </c>
      <c r="Y517" s="18">
        <v>0</v>
      </c>
      <c r="Z517" s="18">
        <v>0</v>
      </c>
      <c r="AA517" s="18">
        <v>0</v>
      </c>
      <c r="AB517" s="18">
        <v>0</v>
      </c>
      <c r="AC517" s="6">
        <v>385.4</v>
      </c>
      <c r="AD517" s="20">
        <v>84.6</v>
      </c>
      <c r="AE517" s="15">
        <v>0</v>
      </c>
      <c r="AF517" s="7">
        <v>102.12</v>
      </c>
      <c r="AG517" s="3">
        <v>21.88</v>
      </c>
      <c r="AH517" s="15">
        <v>0</v>
      </c>
      <c r="AI517" s="3">
        <v>97</v>
      </c>
      <c r="AJ517" s="3">
        <v>0</v>
      </c>
      <c r="AK517" s="15">
        <v>0</v>
      </c>
      <c r="AL517" s="3">
        <v>0</v>
      </c>
      <c r="AM517" s="15">
        <v>0</v>
      </c>
      <c r="AN517" s="15">
        <v>0</v>
      </c>
      <c r="AO517" s="3">
        <v>106.48</v>
      </c>
      <c r="AP517" s="3">
        <v>0</v>
      </c>
      <c r="AQ517" s="15">
        <v>0</v>
      </c>
      <c r="AR517" s="15">
        <v>0</v>
      </c>
      <c r="AS517" s="3">
        <f>DataMonth[[#This Row],[美团外卖 Meituan]]+DataMonth[[#This Row],[饿了么外卖 Eleme]]+DataMonth[[#This Row],[食派士 Sherpas]]+DataMonth[[#This Row],[小程序支付 Mini App]]</f>
        <v>567.52</v>
      </c>
      <c r="AT517" s="3">
        <f>DataMonth[[#This Row],[实收营业额]]-DataMonth[[#This Row],[ELE, MT, X]]</f>
        <v>0</v>
      </c>
      <c r="AU517" s="2">
        <f>DataMonth[[#This Row],[实收营业额]]-DataMonth[[#This Row],[In Store]]</f>
        <v>567.52</v>
      </c>
    </row>
    <row r="518" spans="1:47" ht="16" x14ac:dyDescent="0.2">
      <c r="A518" s="14">
        <v>44351</v>
      </c>
      <c r="B518" s="9" t="s">
        <v>49</v>
      </c>
      <c r="C518" s="9">
        <v>135</v>
      </c>
      <c r="D518" s="9">
        <v>9722.5</v>
      </c>
      <c r="E518" s="15">
        <v>8145.7</v>
      </c>
      <c r="F518" s="9">
        <v>8145.7</v>
      </c>
      <c r="G518" s="15">
        <v>0</v>
      </c>
      <c r="H518" s="15">
        <v>77</v>
      </c>
      <c r="I518" s="9">
        <v>133</v>
      </c>
      <c r="J518" s="9">
        <v>61.25</v>
      </c>
      <c r="K518" s="9">
        <v>0</v>
      </c>
      <c r="L518" s="9">
        <v>0</v>
      </c>
      <c r="M518" s="9">
        <v>2227</v>
      </c>
      <c r="N518" s="9">
        <v>2016</v>
      </c>
      <c r="O518" s="16">
        <v>211</v>
      </c>
      <c r="P518" s="9">
        <v>2001</v>
      </c>
      <c r="Q518" s="9">
        <v>0</v>
      </c>
      <c r="R518" s="9">
        <v>0</v>
      </c>
      <c r="S518" s="3">
        <v>0</v>
      </c>
      <c r="T518" s="17">
        <v>624</v>
      </c>
      <c r="U518" s="18">
        <v>0</v>
      </c>
      <c r="V518" s="18">
        <v>0</v>
      </c>
      <c r="W518" s="18">
        <v>0</v>
      </c>
      <c r="X518" s="18">
        <v>0</v>
      </c>
      <c r="Y518" s="18">
        <v>0</v>
      </c>
      <c r="Z518" s="18">
        <v>0</v>
      </c>
      <c r="AA518" s="18">
        <v>0</v>
      </c>
      <c r="AB518" s="18">
        <v>0</v>
      </c>
      <c r="AC518" s="19">
        <v>2285.0300000000002</v>
      </c>
      <c r="AD518" s="20">
        <v>502.37</v>
      </c>
      <c r="AE518" s="15">
        <v>4</v>
      </c>
      <c r="AF518" s="21">
        <v>1008.67</v>
      </c>
      <c r="AG518" s="9">
        <v>213.33</v>
      </c>
      <c r="AH518" s="15">
        <v>0</v>
      </c>
      <c r="AI518" s="9">
        <v>722.1</v>
      </c>
      <c r="AJ518" s="9">
        <v>135</v>
      </c>
      <c r="AK518" s="15">
        <v>0</v>
      </c>
      <c r="AL518" s="9">
        <v>40</v>
      </c>
      <c r="AM518" s="15">
        <v>0</v>
      </c>
      <c r="AN518" s="15">
        <v>0</v>
      </c>
      <c r="AO518" s="9">
        <v>715.7</v>
      </c>
      <c r="AP518" s="9">
        <v>0</v>
      </c>
      <c r="AQ518" s="15">
        <v>0</v>
      </c>
      <c r="AR518" s="15">
        <v>0</v>
      </c>
      <c r="AS518" s="3">
        <f>DataMonth[[#This Row],[美团外卖 Meituan]]+DataMonth[[#This Row],[饿了么外卖 Eleme]]+DataMonth[[#This Row],[食派士 Sherpas]]+DataMonth[[#This Row],[小程序支付 Mini App]]</f>
        <v>4128.7000000000007</v>
      </c>
      <c r="AT518" s="3">
        <f>DataMonth[[#This Row],[实收营业额]]-DataMonth[[#This Row],[ELE, MT, X]]</f>
        <v>4016.9999999999991</v>
      </c>
      <c r="AU518" s="2">
        <f>DataMonth[[#This Row],[实收营业额]]-DataMonth[[#This Row],[In Store]]</f>
        <v>4128.7000000000007</v>
      </c>
    </row>
    <row r="519" spans="1:47" ht="16" x14ac:dyDescent="0.2">
      <c r="A519" s="8">
        <v>44351</v>
      </c>
      <c r="B519" s="3" t="s">
        <v>50</v>
      </c>
      <c r="C519" s="3">
        <v>72</v>
      </c>
      <c r="D519" s="3">
        <v>5569.5</v>
      </c>
      <c r="E519" s="15">
        <v>4358.28</v>
      </c>
      <c r="F519" s="3">
        <v>4358.28</v>
      </c>
      <c r="G519" s="15">
        <v>0</v>
      </c>
      <c r="H519" s="15">
        <v>23</v>
      </c>
      <c r="I519" s="3">
        <v>72</v>
      </c>
      <c r="J519" s="3">
        <v>60.53</v>
      </c>
      <c r="K519" s="3">
        <v>139</v>
      </c>
      <c r="L519" s="3">
        <v>0</v>
      </c>
      <c r="M519" s="3">
        <v>881</v>
      </c>
      <c r="N519" s="3">
        <v>706</v>
      </c>
      <c r="O519" s="16">
        <v>175</v>
      </c>
      <c r="P519" s="3">
        <v>487</v>
      </c>
      <c r="Q519" s="3">
        <v>0</v>
      </c>
      <c r="R519" s="3">
        <v>0</v>
      </c>
      <c r="S519" s="3">
        <v>0</v>
      </c>
      <c r="T519" s="5">
        <v>143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18">
        <v>0</v>
      </c>
      <c r="AA519" s="18">
        <v>0</v>
      </c>
      <c r="AB519" s="18">
        <v>0</v>
      </c>
      <c r="AC519" s="6">
        <v>1979.72</v>
      </c>
      <c r="AD519" s="20">
        <v>466.38</v>
      </c>
      <c r="AE519" s="15">
        <v>0</v>
      </c>
      <c r="AF519" s="7">
        <v>728.56</v>
      </c>
      <c r="AG519" s="3">
        <v>150.94</v>
      </c>
      <c r="AH519" s="15">
        <v>0</v>
      </c>
      <c r="AI519" s="3">
        <v>593.9</v>
      </c>
      <c r="AJ519" s="3">
        <v>0</v>
      </c>
      <c r="AK519" s="15">
        <v>0</v>
      </c>
      <c r="AL519" s="3">
        <v>0</v>
      </c>
      <c r="AM519" s="15">
        <v>0</v>
      </c>
      <c r="AN519" s="15">
        <v>0</v>
      </c>
      <c r="AO519" s="3">
        <v>617.32000000000005</v>
      </c>
      <c r="AP519" s="3">
        <v>0</v>
      </c>
      <c r="AQ519" s="15">
        <v>0</v>
      </c>
      <c r="AR519" s="15">
        <v>0</v>
      </c>
      <c r="AS519" s="3">
        <f>DataMonth[[#This Row],[美团外卖 Meituan]]+DataMonth[[#This Row],[饿了么外卖 Eleme]]+DataMonth[[#This Row],[食派士 Sherpas]]+DataMonth[[#This Row],[小程序支付 Mini App]]</f>
        <v>3026.2799999999997</v>
      </c>
      <c r="AT519" s="3">
        <f>DataMonth[[#This Row],[实收营业额]]-DataMonth[[#This Row],[ELE, MT, X]]</f>
        <v>1332</v>
      </c>
      <c r="AU519" s="2">
        <f>DataMonth[[#This Row],[实收营业额]]-DataMonth[[#This Row],[In Store]]</f>
        <v>3026.2799999999997</v>
      </c>
    </row>
    <row r="520" spans="1:47" ht="16" x14ac:dyDescent="0.2">
      <c r="A520" s="14">
        <v>44351</v>
      </c>
      <c r="B520" s="9" t="s">
        <v>51</v>
      </c>
      <c r="C520" s="9">
        <v>66</v>
      </c>
      <c r="D520" s="9">
        <v>5203.5</v>
      </c>
      <c r="E520" s="15">
        <v>4171.7</v>
      </c>
      <c r="F520" s="9">
        <v>4171.7</v>
      </c>
      <c r="G520" s="15">
        <v>0</v>
      </c>
      <c r="H520" s="15">
        <v>23</v>
      </c>
      <c r="I520" s="9">
        <v>66</v>
      </c>
      <c r="J520" s="9">
        <v>63.21</v>
      </c>
      <c r="K520" s="9">
        <v>273</v>
      </c>
      <c r="L520" s="9">
        <v>0</v>
      </c>
      <c r="M520" s="9">
        <v>493</v>
      </c>
      <c r="N520" s="9">
        <v>493</v>
      </c>
      <c r="O520" s="16">
        <v>0</v>
      </c>
      <c r="P520" s="9">
        <v>334</v>
      </c>
      <c r="Q520" s="9">
        <v>0</v>
      </c>
      <c r="R520" s="9">
        <v>0</v>
      </c>
      <c r="S520" s="3">
        <v>0</v>
      </c>
      <c r="T520" s="17">
        <v>494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</v>
      </c>
      <c r="AC520" s="19">
        <v>2011.03</v>
      </c>
      <c r="AD520" s="20">
        <v>466.67</v>
      </c>
      <c r="AE520" s="15">
        <v>0</v>
      </c>
      <c r="AF520" s="21">
        <v>566.66999999999996</v>
      </c>
      <c r="AG520" s="9">
        <v>121.83</v>
      </c>
      <c r="AH520" s="15">
        <v>0</v>
      </c>
      <c r="AI520" s="9">
        <v>433.3</v>
      </c>
      <c r="AJ520" s="9">
        <v>10</v>
      </c>
      <c r="AK520" s="15">
        <v>0</v>
      </c>
      <c r="AL520" s="9">
        <v>0</v>
      </c>
      <c r="AM520" s="15">
        <v>0</v>
      </c>
      <c r="AN520" s="15">
        <v>0</v>
      </c>
      <c r="AO520" s="9">
        <v>588.5</v>
      </c>
      <c r="AP520" s="9">
        <v>0</v>
      </c>
      <c r="AQ520" s="15">
        <v>0</v>
      </c>
      <c r="AR520" s="15">
        <v>0</v>
      </c>
      <c r="AS520" s="3">
        <f>DataMonth[[#This Row],[美团外卖 Meituan]]+DataMonth[[#This Row],[饿了么外卖 Eleme]]+DataMonth[[#This Row],[食派士 Sherpas]]+DataMonth[[#This Row],[小程序支付 Mini App]]</f>
        <v>3071.7</v>
      </c>
      <c r="AT520" s="3">
        <f>DataMonth[[#This Row],[实收营业额]]-DataMonth[[#This Row],[ELE, MT, X]]</f>
        <v>1100</v>
      </c>
      <c r="AU520" s="2">
        <f>DataMonth[[#This Row],[实收营业额]]-DataMonth[[#This Row],[In Store]]</f>
        <v>3071.7</v>
      </c>
    </row>
    <row r="521" spans="1:47" ht="16" x14ac:dyDescent="0.2">
      <c r="A521" s="8">
        <v>44351</v>
      </c>
      <c r="B521" s="3" t="s">
        <v>52</v>
      </c>
      <c r="C521" s="3">
        <v>106</v>
      </c>
      <c r="D521" s="3">
        <v>8580.5</v>
      </c>
      <c r="E521" s="15">
        <v>6592.74</v>
      </c>
      <c r="F521" s="3">
        <v>6592.74</v>
      </c>
      <c r="G521" s="15">
        <v>0</v>
      </c>
      <c r="H521" s="15">
        <v>28</v>
      </c>
      <c r="I521" s="3">
        <v>106</v>
      </c>
      <c r="J521" s="3">
        <v>62.2</v>
      </c>
      <c r="K521" s="3">
        <v>0</v>
      </c>
      <c r="L521" s="3">
        <v>0</v>
      </c>
      <c r="M521" s="3">
        <v>517</v>
      </c>
      <c r="N521" s="3">
        <v>468</v>
      </c>
      <c r="O521" s="16">
        <v>49</v>
      </c>
      <c r="P521" s="3">
        <v>424</v>
      </c>
      <c r="Q521" s="3">
        <v>0</v>
      </c>
      <c r="R521" s="3">
        <v>0</v>
      </c>
      <c r="S521" s="3">
        <v>0</v>
      </c>
      <c r="T521" s="5">
        <v>876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  <c r="AA521" s="18">
        <v>0</v>
      </c>
      <c r="AB521" s="18">
        <v>0</v>
      </c>
      <c r="AC521" s="6">
        <v>2858.79</v>
      </c>
      <c r="AD521" s="20">
        <v>627.80999999999995</v>
      </c>
      <c r="AE521" s="15">
        <v>0.5</v>
      </c>
      <c r="AF521" s="7">
        <v>1916.95</v>
      </c>
      <c r="AG521" s="3">
        <v>390.05</v>
      </c>
      <c r="AH521" s="15">
        <v>0</v>
      </c>
      <c r="AI521" s="3">
        <v>821.4</v>
      </c>
      <c r="AJ521" s="3">
        <v>148</v>
      </c>
      <c r="AK521" s="15">
        <v>0</v>
      </c>
      <c r="AL521" s="3">
        <v>0</v>
      </c>
      <c r="AM521" s="15">
        <v>0</v>
      </c>
      <c r="AN521" s="15">
        <v>0</v>
      </c>
      <c r="AO521" s="3">
        <v>1017.86</v>
      </c>
      <c r="AP521" s="3">
        <v>0</v>
      </c>
      <c r="AQ521" s="15">
        <v>0</v>
      </c>
      <c r="AR521" s="15">
        <v>0</v>
      </c>
      <c r="AS521" s="3">
        <f>DataMonth[[#This Row],[美团外卖 Meituan]]+DataMonth[[#This Row],[饿了么外卖 Eleme]]+DataMonth[[#This Row],[食派士 Sherpas]]+DataMonth[[#This Row],[小程序支付 Mini App]]</f>
        <v>5700.74</v>
      </c>
      <c r="AT521" s="3">
        <f>DataMonth[[#This Row],[实收营业额]]-DataMonth[[#This Row],[ELE, MT, X]]</f>
        <v>892</v>
      </c>
      <c r="AU521" s="2">
        <f>DataMonth[[#This Row],[实收营业额]]-DataMonth[[#This Row],[In Store]]</f>
        <v>5700.74</v>
      </c>
    </row>
    <row r="522" spans="1:47" ht="16" x14ac:dyDescent="0.2">
      <c r="A522" s="14">
        <v>44351</v>
      </c>
      <c r="B522" s="9" t="s">
        <v>53</v>
      </c>
      <c r="C522" s="9">
        <v>86</v>
      </c>
      <c r="D522" s="9">
        <v>6107</v>
      </c>
      <c r="E522" s="15">
        <v>4828.92</v>
      </c>
      <c r="F522" s="9">
        <v>4828.92</v>
      </c>
      <c r="G522" s="15">
        <v>0</v>
      </c>
      <c r="H522" s="15">
        <v>27</v>
      </c>
      <c r="I522" s="9">
        <v>84</v>
      </c>
      <c r="J522" s="9">
        <v>57.49</v>
      </c>
      <c r="K522" s="9">
        <v>59</v>
      </c>
      <c r="L522" s="9">
        <v>0</v>
      </c>
      <c r="M522" s="9">
        <v>617</v>
      </c>
      <c r="N522" s="9">
        <v>572</v>
      </c>
      <c r="O522" s="16">
        <v>45</v>
      </c>
      <c r="P522" s="9">
        <v>597</v>
      </c>
      <c r="Q522" s="9">
        <v>0</v>
      </c>
      <c r="R522" s="9">
        <v>0</v>
      </c>
      <c r="S522" s="3">
        <v>0</v>
      </c>
      <c r="T522" s="17">
        <v>365</v>
      </c>
      <c r="U522" s="18">
        <v>0</v>
      </c>
      <c r="V522" s="18">
        <v>0</v>
      </c>
      <c r="W522" s="18">
        <v>0</v>
      </c>
      <c r="X522" s="18">
        <v>0</v>
      </c>
      <c r="Y522" s="18">
        <v>0</v>
      </c>
      <c r="Z522" s="18">
        <v>0</v>
      </c>
      <c r="AA522" s="18">
        <v>0</v>
      </c>
      <c r="AB522" s="18">
        <v>0</v>
      </c>
      <c r="AC522" s="19">
        <v>1831.66</v>
      </c>
      <c r="AD522" s="20">
        <v>429.94</v>
      </c>
      <c r="AE522" s="15">
        <v>1</v>
      </c>
      <c r="AF522" s="21">
        <v>1359.26</v>
      </c>
      <c r="AG522" s="9">
        <v>292.74</v>
      </c>
      <c r="AH522" s="15">
        <v>0</v>
      </c>
      <c r="AI522" s="9">
        <v>554.4</v>
      </c>
      <c r="AJ522" s="9">
        <v>0</v>
      </c>
      <c r="AK522" s="15">
        <v>0</v>
      </c>
      <c r="AL522" s="9">
        <v>0</v>
      </c>
      <c r="AM522" s="15">
        <v>0</v>
      </c>
      <c r="AN522" s="15">
        <v>0</v>
      </c>
      <c r="AO522" s="9">
        <v>722.68</v>
      </c>
      <c r="AP522" s="9">
        <v>0</v>
      </c>
      <c r="AQ522" s="15">
        <v>0</v>
      </c>
      <c r="AR522" s="15">
        <v>0</v>
      </c>
      <c r="AS522" s="3">
        <f>DataMonth[[#This Row],[美团外卖 Meituan]]+DataMonth[[#This Row],[饿了么外卖 Eleme]]+DataMonth[[#This Row],[食派士 Sherpas]]+DataMonth[[#This Row],[小程序支付 Mini App]]</f>
        <v>3600.92</v>
      </c>
      <c r="AT522" s="3">
        <f>DataMonth[[#This Row],[实收营业额]]-DataMonth[[#This Row],[ELE, MT, X]]</f>
        <v>1228</v>
      </c>
      <c r="AU522" s="2">
        <f>DataMonth[[#This Row],[实收营业额]]-DataMonth[[#This Row],[In Store]]</f>
        <v>3600.92</v>
      </c>
    </row>
    <row r="523" spans="1:47" ht="16" x14ac:dyDescent="0.2">
      <c r="A523" s="8">
        <v>44351</v>
      </c>
      <c r="B523" s="3" t="s">
        <v>54</v>
      </c>
      <c r="C523" s="3">
        <v>113</v>
      </c>
      <c r="D523" s="3">
        <v>8141.93</v>
      </c>
      <c r="E523" s="15">
        <v>6681.51</v>
      </c>
      <c r="F523" s="3">
        <v>6681.51</v>
      </c>
      <c r="G523" s="15">
        <v>0</v>
      </c>
      <c r="H523" s="15">
        <v>48</v>
      </c>
      <c r="I523" s="3">
        <v>112</v>
      </c>
      <c r="J523" s="3">
        <v>59.66</v>
      </c>
      <c r="K523" s="3">
        <v>0</v>
      </c>
      <c r="L523" s="3">
        <v>0</v>
      </c>
      <c r="M523" s="3">
        <v>1596</v>
      </c>
      <c r="N523" s="3">
        <v>1090</v>
      </c>
      <c r="O523" s="16">
        <v>506</v>
      </c>
      <c r="P523" s="3">
        <v>965</v>
      </c>
      <c r="Q523" s="3">
        <v>0</v>
      </c>
      <c r="R523" s="3">
        <v>0</v>
      </c>
      <c r="S523" s="3">
        <v>0</v>
      </c>
      <c r="T523" s="5">
        <v>492</v>
      </c>
      <c r="U523" s="18">
        <v>0</v>
      </c>
      <c r="V523" s="18">
        <v>0</v>
      </c>
      <c r="W523" s="18">
        <v>0</v>
      </c>
      <c r="X523" s="18">
        <v>0</v>
      </c>
      <c r="Y523" s="18">
        <v>0</v>
      </c>
      <c r="Z523" s="18">
        <v>0</v>
      </c>
      <c r="AA523" s="18">
        <v>0</v>
      </c>
      <c r="AB523" s="18">
        <v>0</v>
      </c>
      <c r="AC523" s="6">
        <v>2627.59</v>
      </c>
      <c r="AD523" s="20">
        <v>622.34</v>
      </c>
      <c r="AE523" s="15">
        <v>1</v>
      </c>
      <c r="AF523" s="7">
        <v>1000.92</v>
      </c>
      <c r="AG523" s="3">
        <v>215.08</v>
      </c>
      <c r="AH523" s="15">
        <v>0</v>
      </c>
      <c r="AI523" s="3">
        <v>577</v>
      </c>
      <c r="AJ523" s="3">
        <v>45</v>
      </c>
      <c r="AK523" s="15">
        <v>0</v>
      </c>
      <c r="AL523" s="3">
        <v>0</v>
      </c>
      <c r="AM523" s="15">
        <v>0</v>
      </c>
      <c r="AN523" s="15">
        <v>0</v>
      </c>
      <c r="AO523" s="3">
        <v>837.42</v>
      </c>
      <c r="AP523" s="3">
        <v>0</v>
      </c>
      <c r="AQ523" s="15">
        <v>0</v>
      </c>
      <c r="AR523" s="15">
        <v>0</v>
      </c>
      <c r="AS523" s="3">
        <f>DataMonth[[#This Row],[美团外卖 Meituan]]+DataMonth[[#This Row],[饿了么外卖 Eleme]]+DataMonth[[#This Row],[食派士 Sherpas]]+DataMonth[[#This Row],[小程序支付 Mini App]]</f>
        <v>4626.51</v>
      </c>
      <c r="AT523" s="3">
        <f>DataMonth[[#This Row],[实收营业额]]-DataMonth[[#This Row],[ELE, MT, X]]</f>
        <v>2055</v>
      </c>
      <c r="AU523" s="2">
        <f>DataMonth[[#This Row],[实收营业额]]-DataMonth[[#This Row],[In Store]]</f>
        <v>4626.51</v>
      </c>
    </row>
    <row r="524" spans="1:47" ht="16" x14ac:dyDescent="0.2">
      <c r="A524" s="14">
        <v>44351</v>
      </c>
      <c r="B524" s="9" t="s">
        <v>55</v>
      </c>
      <c r="C524" s="9">
        <v>52</v>
      </c>
      <c r="D524" s="9">
        <v>3568</v>
      </c>
      <c r="E524" s="15">
        <v>2596.0500000000002</v>
      </c>
      <c r="F524" s="9">
        <v>2596.0500000000002</v>
      </c>
      <c r="G524" s="15">
        <v>0</v>
      </c>
      <c r="H524" s="15">
        <v>9</v>
      </c>
      <c r="I524" s="9">
        <v>50</v>
      </c>
      <c r="J524" s="9">
        <v>51.92</v>
      </c>
      <c r="K524" s="9">
        <v>0</v>
      </c>
      <c r="L524" s="9">
        <v>0</v>
      </c>
      <c r="M524" s="9">
        <v>75</v>
      </c>
      <c r="N524" s="9">
        <v>0</v>
      </c>
      <c r="O524" s="16">
        <v>75</v>
      </c>
      <c r="P524" s="9">
        <v>147</v>
      </c>
      <c r="Q524" s="9">
        <v>0</v>
      </c>
      <c r="R524" s="9">
        <v>0</v>
      </c>
      <c r="S524" s="3">
        <v>0</v>
      </c>
      <c r="T524" s="17">
        <v>88</v>
      </c>
      <c r="U524" s="18">
        <v>0</v>
      </c>
      <c r="V524" s="18">
        <v>0</v>
      </c>
      <c r="W524" s="18">
        <v>0</v>
      </c>
      <c r="X524" s="18">
        <v>0</v>
      </c>
      <c r="Y524" s="18">
        <v>0</v>
      </c>
      <c r="Z524" s="18">
        <v>0</v>
      </c>
      <c r="AA524" s="18">
        <v>0</v>
      </c>
      <c r="AB524" s="18">
        <v>0</v>
      </c>
      <c r="AC524" s="19">
        <v>1244.52</v>
      </c>
      <c r="AD524" s="20">
        <v>292.18</v>
      </c>
      <c r="AE524" s="15">
        <v>1</v>
      </c>
      <c r="AF524" s="21">
        <v>1041.53</v>
      </c>
      <c r="AG524" s="9">
        <v>224.47</v>
      </c>
      <c r="AH524" s="15">
        <v>0</v>
      </c>
      <c r="AI524" s="9">
        <v>356.3</v>
      </c>
      <c r="AJ524" s="9">
        <v>98</v>
      </c>
      <c r="AK524" s="15">
        <v>0</v>
      </c>
      <c r="AL524" s="9">
        <v>88</v>
      </c>
      <c r="AM524" s="15">
        <v>0</v>
      </c>
      <c r="AN524" s="15">
        <v>0</v>
      </c>
      <c r="AO524" s="9">
        <v>516.65</v>
      </c>
      <c r="AP524" s="9">
        <v>5</v>
      </c>
      <c r="AQ524" s="15">
        <v>0</v>
      </c>
      <c r="AR524" s="15">
        <v>0</v>
      </c>
      <c r="AS524" s="3">
        <f>DataMonth[[#This Row],[美团外卖 Meituan]]+DataMonth[[#This Row],[饿了么外卖 Eleme]]+DataMonth[[#This Row],[食派士 Sherpas]]+DataMonth[[#This Row],[小程序支付 Mini App]]</f>
        <v>2449.0500000000002</v>
      </c>
      <c r="AT524" s="3">
        <f>DataMonth[[#This Row],[实收营业额]]-DataMonth[[#This Row],[ELE, MT, X]]</f>
        <v>147</v>
      </c>
      <c r="AU524" s="2">
        <f>DataMonth[[#This Row],[实收营业额]]-DataMonth[[#This Row],[In Store]]</f>
        <v>2449.0500000000002</v>
      </c>
    </row>
    <row r="525" spans="1:47" ht="16" x14ac:dyDescent="0.2">
      <c r="A525" s="14">
        <v>44350</v>
      </c>
      <c r="B525" s="9" t="s">
        <v>47</v>
      </c>
      <c r="C525" s="9">
        <v>26</v>
      </c>
      <c r="D525" s="9">
        <v>1757.5</v>
      </c>
      <c r="E525" s="15">
        <v>1281.81</v>
      </c>
      <c r="F525" s="9">
        <v>1281.81</v>
      </c>
      <c r="G525" s="15">
        <v>0</v>
      </c>
      <c r="H525" s="15">
        <v>3</v>
      </c>
      <c r="I525" s="9">
        <v>26</v>
      </c>
      <c r="J525" s="9">
        <v>49.3</v>
      </c>
      <c r="K525" s="9">
        <v>0</v>
      </c>
      <c r="L525" s="9">
        <v>0</v>
      </c>
      <c r="M525" s="9">
        <v>45</v>
      </c>
      <c r="N525" s="9">
        <v>45</v>
      </c>
      <c r="O525" s="16">
        <v>0</v>
      </c>
      <c r="P525" s="9">
        <v>45</v>
      </c>
      <c r="Q525" s="9">
        <v>0</v>
      </c>
      <c r="R525" s="9">
        <v>0</v>
      </c>
      <c r="S525" s="3">
        <v>0</v>
      </c>
      <c r="T525" s="17">
        <v>178</v>
      </c>
      <c r="U525" s="18">
        <v>0</v>
      </c>
      <c r="V525" s="18">
        <v>0</v>
      </c>
      <c r="W525" s="18">
        <v>0</v>
      </c>
      <c r="X525" s="18">
        <v>0</v>
      </c>
      <c r="Y525" s="18">
        <v>0</v>
      </c>
      <c r="Z525" s="18">
        <v>0</v>
      </c>
      <c r="AA525" s="18">
        <v>0</v>
      </c>
      <c r="AB525" s="18">
        <v>0</v>
      </c>
      <c r="AC525" s="19">
        <v>837.19</v>
      </c>
      <c r="AD525" s="20">
        <v>185.4</v>
      </c>
      <c r="AE525" s="15">
        <v>0.5</v>
      </c>
      <c r="AF525" s="21">
        <v>176.62</v>
      </c>
      <c r="AG525" s="9">
        <v>38.380000000000003</v>
      </c>
      <c r="AH525" s="15">
        <v>0</v>
      </c>
      <c r="AI525" s="9">
        <v>251.41</v>
      </c>
      <c r="AJ525" s="9">
        <v>0</v>
      </c>
      <c r="AK525" s="15">
        <v>0</v>
      </c>
      <c r="AL525" s="9">
        <v>0</v>
      </c>
      <c r="AM525" s="15">
        <v>0</v>
      </c>
      <c r="AN525" s="15">
        <v>0</v>
      </c>
      <c r="AO525" s="9">
        <v>223.78</v>
      </c>
      <c r="AP525" s="9">
        <v>0</v>
      </c>
      <c r="AQ525" s="15">
        <v>0</v>
      </c>
      <c r="AR525" s="15">
        <v>0</v>
      </c>
      <c r="AS525" s="3">
        <f>DataMonth[[#This Row],[美团外卖 Meituan]]+DataMonth[[#This Row],[饿了么外卖 Eleme]]+DataMonth[[#This Row],[食派士 Sherpas]]+DataMonth[[#This Row],[小程序支付 Mini App]]</f>
        <v>1191.81</v>
      </c>
      <c r="AT525" s="3">
        <f>DataMonth[[#This Row],[实收营业额]]-DataMonth[[#This Row],[ELE, MT, X]]</f>
        <v>90</v>
      </c>
      <c r="AU525" s="2">
        <f>DataMonth[[#This Row],[实收营业额]]-DataMonth[[#This Row],[In Store]]</f>
        <v>1191.81</v>
      </c>
    </row>
    <row r="526" spans="1:47" ht="16" x14ac:dyDescent="0.2">
      <c r="A526" s="8">
        <v>44350</v>
      </c>
      <c r="B526" s="3" t="s">
        <v>48</v>
      </c>
      <c r="C526" s="3">
        <v>35</v>
      </c>
      <c r="D526" s="3">
        <v>2731.5</v>
      </c>
      <c r="E526" s="15">
        <v>2097.79</v>
      </c>
      <c r="F526" s="3">
        <v>2097.79</v>
      </c>
      <c r="G526" s="15">
        <v>0</v>
      </c>
      <c r="H526" s="15">
        <v>4</v>
      </c>
      <c r="I526" s="3">
        <v>35</v>
      </c>
      <c r="J526" s="3">
        <v>59.94</v>
      </c>
      <c r="K526" s="3">
        <v>0</v>
      </c>
      <c r="L526" s="3">
        <v>0</v>
      </c>
      <c r="M526" s="3">
        <v>53</v>
      </c>
      <c r="N526" s="3">
        <v>0</v>
      </c>
      <c r="O526" s="16">
        <v>53</v>
      </c>
      <c r="P526" s="3">
        <v>0</v>
      </c>
      <c r="Q526" s="3">
        <v>65</v>
      </c>
      <c r="R526" s="3">
        <v>65</v>
      </c>
      <c r="S526" s="3">
        <v>0</v>
      </c>
      <c r="T526" s="5">
        <v>241</v>
      </c>
      <c r="U526" s="18">
        <v>0</v>
      </c>
      <c r="V526" s="18">
        <v>0</v>
      </c>
      <c r="W526" s="18">
        <v>0</v>
      </c>
      <c r="X526" s="18">
        <v>0</v>
      </c>
      <c r="Y526" s="18">
        <v>0</v>
      </c>
      <c r="Z526" s="18">
        <v>0</v>
      </c>
      <c r="AA526" s="18">
        <v>0</v>
      </c>
      <c r="AB526" s="18">
        <v>0</v>
      </c>
      <c r="AC526" s="6">
        <v>1402.26</v>
      </c>
      <c r="AD526" s="20">
        <v>297.04000000000002</v>
      </c>
      <c r="AE526" s="15">
        <v>1.5</v>
      </c>
      <c r="AF526" s="7">
        <v>336.53</v>
      </c>
      <c r="AG526" s="3">
        <v>72.47</v>
      </c>
      <c r="AH526" s="15">
        <v>0</v>
      </c>
      <c r="AI526" s="3">
        <v>262.7</v>
      </c>
      <c r="AJ526" s="3">
        <v>0</v>
      </c>
      <c r="AK526" s="15">
        <v>0</v>
      </c>
      <c r="AL526" s="3">
        <v>0</v>
      </c>
      <c r="AM526" s="15">
        <v>0</v>
      </c>
      <c r="AN526" s="15">
        <v>0</v>
      </c>
      <c r="AO526" s="3">
        <v>369.51</v>
      </c>
      <c r="AP526" s="3">
        <v>7</v>
      </c>
      <c r="AQ526" s="15">
        <v>0</v>
      </c>
      <c r="AR526" s="15">
        <v>0</v>
      </c>
      <c r="AS526" s="3">
        <f>DataMonth[[#This Row],[美团外卖 Meituan]]+DataMonth[[#This Row],[饿了么外卖 Eleme]]+DataMonth[[#This Row],[食派士 Sherpas]]+DataMonth[[#This Row],[小程序支付 Mini App]]</f>
        <v>2032.79</v>
      </c>
      <c r="AT526" s="3">
        <f>DataMonth[[#This Row],[实收营业额]]-DataMonth[[#This Row],[ELE, MT, X]]</f>
        <v>65</v>
      </c>
      <c r="AU526" s="2">
        <f>DataMonth[[#This Row],[实收营业额]]-DataMonth[[#This Row],[In Store]]</f>
        <v>2032.79</v>
      </c>
    </row>
    <row r="527" spans="1:47" ht="16" x14ac:dyDescent="0.2">
      <c r="A527" s="14">
        <v>44350</v>
      </c>
      <c r="B527" s="9" t="s">
        <v>49</v>
      </c>
      <c r="C527" s="9">
        <v>113</v>
      </c>
      <c r="D527" s="9">
        <v>8579</v>
      </c>
      <c r="E527" s="15">
        <v>7108.03</v>
      </c>
      <c r="F527" s="9">
        <v>7108.03</v>
      </c>
      <c r="G527" s="15">
        <v>0</v>
      </c>
      <c r="H527" s="15">
        <v>61</v>
      </c>
      <c r="I527" s="9">
        <v>113</v>
      </c>
      <c r="J527" s="9">
        <v>62.9</v>
      </c>
      <c r="K527" s="9">
        <v>438</v>
      </c>
      <c r="L527" s="9">
        <v>0</v>
      </c>
      <c r="M527" s="9">
        <v>1342.6</v>
      </c>
      <c r="N527" s="9">
        <v>1290.5999999999999</v>
      </c>
      <c r="O527" s="16">
        <v>52</v>
      </c>
      <c r="P527" s="9">
        <v>1314</v>
      </c>
      <c r="Q527" s="9">
        <v>0</v>
      </c>
      <c r="R527" s="9">
        <v>0</v>
      </c>
      <c r="S527" s="3">
        <v>0</v>
      </c>
      <c r="T527" s="17">
        <v>1033</v>
      </c>
      <c r="U527" s="18">
        <v>0</v>
      </c>
      <c r="V527" s="18">
        <v>0</v>
      </c>
      <c r="W527" s="18">
        <v>0</v>
      </c>
      <c r="X527" s="18">
        <v>0</v>
      </c>
      <c r="Y527" s="18">
        <v>0</v>
      </c>
      <c r="Z527" s="18">
        <v>0</v>
      </c>
      <c r="AA527" s="18">
        <v>0</v>
      </c>
      <c r="AB527" s="18">
        <v>0</v>
      </c>
      <c r="AC527" s="19">
        <v>1940.28</v>
      </c>
      <c r="AD527" s="20">
        <v>426.12</v>
      </c>
      <c r="AE527" s="15">
        <v>1.5</v>
      </c>
      <c r="AF527" s="21">
        <v>1040.1500000000001</v>
      </c>
      <c r="AG527" s="9">
        <v>220.35</v>
      </c>
      <c r="AH527" s="15">
        <v>0</v>
      </c>
      <c r="AI527" s="9">
        <v>758</v>
      </c>
      <c r="AJ527" s="9">
        <v>65</v>
      </c>
      <c r="AK527" s="15">
        <v>0</v>
      </c>
      <c r="AL527" s="9">
        <v>0</v>
      </c>
      <c r="AM527" s="15">
        <v>0</v>
      </c>
      <c r="AN527" s="15">
        <v>0</v>
      </c>
      <c r="AO527" s="9">
        <v>646.47</v>
      </c>
      <c r="AP527" s="9">
        <v>0</v>
      </c>
      <c r="AQ527" s="15">
        <v>0</v>
      </c>
      <c r="AR527" s="15">
        <v>0</v>
      </c>
      <c r="AS527" s="3">
        <f>DataMonth[[#This Row],[美团外卖 Meituan]]+DataMonth[[#This Row],[饿了么外卖 Eleme]]+DataMonth[[#This Row],[食派士 Sherpas]]+DataMonth[[#This Row],[小程序支付 Mini App]]</f>
        <v>4065.4300000000003</v>
      </c>
      <c r="AT527" s="3">
        <f>DataMonth[[#This Row],[实收营业额]]-DataMonth[[#This Row],[ELE, MT, X]]</f>
        <v>3042.5999999999995</v>
      </c>
      <c r="AU527" s="2">
        <f>DataMonth[[#This Row],[实收营业额]]-DataMonth[[#This Row],[In Store]]</f>
        <v>4065.4300000000003</v>
      </c>
    </row>
    <row r="528" spans="1:47" ht="16" x14ac:dyDescent="0.2">
      <c r="A528" s="8">
        <v>44350</v>
      </c>
      <c r="B528" s="3" t="s">
        <v>50</v>
      </c>
      <c r="C528" s="3">
        <v>60</v>
      </c>
      <c r="D528" s="3">
        <v>4433</v>
      </c>
      <c r="E528" s="15">
        <v>3520.77</v>
      </c>
      <c r="F528" s="3">
        <v>3520.77</v>
      </c>
      <c r="G528" s="15">
        <v>0</v>
      </c>
      <c r="H528" s="15">
        <v>28</v>
      </c>
      <c r="I528" s="3">
        <v>60</v>
      </c>
      <c r="J528" s="3">
        <v>58.68</v>
      </c>
      <c r="K528" s="3">
        <v>0</v>
      </c>
      <c r="L528" s="3">
        <v>0</v>
      </c>
      <c r="M528" s="3">
        <v>1138</v>
      </c>
      <c r="N528" s="3">
        <v>1040</v>
      </c>
      <c r="O528" s="16">
        <v>98</v>
      </c>
      <c r="P528" s="3">
        <v>341</v>
      </c>
      <c r="Q528" s="3">
        <v>0</v>
      </c>
      <c r="R528" s="3">
        <v>0</v>
      </c>
      <c r="S528" s="3">
        <v>0</v>
      </c>
      <c r="T528" s="5">
        <v>179</v>
      </c>
      <c r="U528" s="18">
        <v>0</v>
      </c>
      <c r="V528" s="18">
        <v>0</v>
      </c>
      <c r="W528" s="18">
        <v>0</v>
      </c>
      <c r="X528" s="18">
        <v>0</v>
      </c>
      <c r="Y528" s="18">
        <v>0</v>
      </c>
      <c r="Z528" s="18">
        <v>0</v>
      </c>
      <c r="AA528" s="18">
        <v>0</v>
      </c>
      <c r="AB528" s="18">
        <v>0</v>
      </c>
      <c r="AC528" s="6">
        <v>1482.69</v>
      </c>
      <c r="AD528" s="20">
        <v>347.81</v>
      </c>
      <c r="AE528" s="15">
        <v>0</v>
      </c>
      <c r="AF528" s="7">
        <v>380.08</v>
      </c>
      <c r="AG528" s="3">
        <v>81.92</v>
      </c>
      <c r="AH528" s="15">
        <v>0</v>
      </c>
      <c r="AI528" s="3">
        <v>437.5</v>
      </c>
      <c r="AJ528" s="3">
        <v>45</v>
      </c>
      <c r="AK528" s="15">
        <v>0</v>
      </c>
      <c r="AL528" s="3">
        <v>0</v>
      </c>
      <c r="AM528" s="15">
        <v>0</v>
      </c>
      <c r="AN528" s="15">
        <v>0</v>
      </c>
      <c r="AO528" s="3">
        <v>429.73</v>
      </c>
      <c r="AP528" s="3">
        <v>0</v>
      </c>
      <c r="AQ528" s="15">
        <v>0</v>
      </c>
      <c r="AR528" s="15">
        <v>0</v>
      </c>
      <c r="AS528" s="3">
        <f>DataMonth[[#This Row],[美团外卖 Meituan]]+DataMonth[[#This Row],[饿了么外卖 Eleme]]+DataMonth[[#This Row],[食派士 Sherpas]]+DataMonth[[#This Row],[小程序支付 Mini App]]</f>
        <v>2139.77</v>
      </c>
      <c r="AT528" s="3">
        <f>DataMonth[[#This Row],[实收营业额]]-DataMonth[[#This Row],[ELE, MT, X]]</f>
        <v>1381</v>
      </c>
      <c r="AU528" s="2">
        <f>DataMonth[[#This Row],[实收营业额]]-DataMonth[[#This Row],[In Store]]</f>
        <v>2139.77</v>
      </c>
    </row>
    <row r="529" spans="1:47" ht="16" x14ac:dyDescent="0.2">
      <c r="A529" s="14">
        <v>44350</v>
      </c>
      <c r="B529" s="9" t="s">
        <v>51</v>
      </c>
      <c r="C529" s="9">
        <v>77</v>
      </c>
      <c r="D529" s="9">
        <v>6329.5</v>
      </c>
      <c r="E529" s="15">
        <v>4839.05</v>
      </c>
      <c r="F529" s="9">
        <v>4839.05</v>
      </c>
      <c r="G529" s="15">
        <v>0</v>
      </c>
      <c r="H529" s="15">
        <v>15</v>
      </c>
      <c r="I529" s="9">
        <v>77</v>
      </c>
      <c r="J529" s="9">
        <v>62.84</v>
      </c>
      <c r="K529" s="9">
        <v>0</v>
      </c>
      <c r="L529" s="9">
        <v>0</v>
      </c>
      <c r="M529" s="9">
        <v>300</v>
      </c>
      <c r="N529" s="9">
        <v>230</v>
      </c>
      <c r="O529" s="16">
        <v>70</v>
      </c>
      <c r="P529" s="9">
        <v>156</v>
      </c>
      <c r="Q529" s="9">
        <v>0</v>
      </c>
      <c r="R529" s="9">
        <v>0</v>
      </c>
      <c r="S529" s="3">
        <v>0</v>
      </c>
      <c r="T529" s="17">
        <v>608</v>
      </c>
      <c r="U529" s="18">
        <v>0</v>
      </c>
      <c r="V529" s="18">
        <v>0</v>
      </c>
      <c r="W529" s="18">
        <v>0</v>
      </c>
      <c r="X529" s="18">
        <v>0</v>
      </c>
      <c r="Y529" s="18">
        <v>0</v>
      </c>
      <c r="Z529" s="18">
        <v>0</v>
      </c>
      <c r="AA529" s="18">
        <v>0</v>
      </c>
      <c r="AB529" s="18">
        <v>0</v>
      </c>
      <c r="AC529" s="19">
        <v>2674.29</v>
      </c>
      <c r="AD529" s="20">
        <v>628.21</v>
      </c>
      <c r="AE529" s="15">
        <v>0</v>
      </c>
      <c r="AF529" s="21">
        <v>1100.76</v>
      </c>
      <c r="AG529" s="9">
        <v>235.24</v>
      </c>
      <c r="AH529" s="15">
        <v>0</v>
      </c>
      <c r="AI529" s="9">
        <v>582</v>
      </c>
      <c r="AJ529" s="9">
        <v>45</v>
      </c>
      <c r="AK529" s="15">
        <v>0</v>
      </c>
      <c r="AL529" s="9">
        <v>0</v>
      </c>
      <c r="AM529" s="15">
        <v>0</v>
      </c>
      <c r="AN529" s="15">
        <v>0</v>
      </c>
      <c r="AO529" s="9">
        <v>863.45</v>
      </c>
      <c r="AP529" s="9">
        <v>0</v>
      </c>
      <c r="AQ529" s="15">
        <v>0</v>
      </c>
      <c r="AR529" s="15">
        <v>0</v>
      </c>
      <c r="AS529" s="3">
        <f>DataMonth[[#This Row],[美团外卖 Meituan]]+DataMonth[[#This Row],[饿了么外卖 Eleme]]+DataMonth[[#This Row],[食派士 Sherpas]]+DataMonth[[#This Row],[小程序支付 Mini App]]</f>
        <v>4453.05</v>
      </c>
      <c r="AT529" s="3">
        <f>DataMonth[[#This Row],[实收营业额]]-DataMonth[[#This Row],[ELE, MT, X]]</f>
        <v>386</v>
      </c>
      <c r="AU529" s="2">
        <f>DataMonth[[#This Row],[实收营业额]]-DataMonth[[#This Row],[In Store]]</f>
        <v>4453.05</v>
      </c>
    </row>
    <row r="530" spans="1:47" ht="16" x14ac:dyDescent="0.2">
      <c r="A530" s="8">
        <v>44350</v>
      </c>
      <c r="B530" s="3" t="s">
        <v>52</v>
      </c>
      <c r="C530" s="3">
        <v>100</v>
      </c>
      <c r="D530" s="3">
        <v>8351.74</v>
      </c>
      <c r="E530" s="15">
        <v>6410.9</v>
      </c>
      <c r="F530" s="3">
        <v>6410.9</v>
      </c>
      <c r="G530" s="15">
        <v>0</v>
      </c>
      <c r="H530" s="15">
        <v>22</v>
      </c>
      <c r="I530" s="3">
        <v>99</v>
      </c>
      <c r="J530" s="3">
        <v>64.760000000000005</v>
      </c>
      <c r="K530" s="3">
        <v>80</v>
      </c>
      <c r="L530" s="3">
        <v>0</v>
      </c>
      <c r="M530" s="3">
        <v>777</v>
      </c>
      <c r="N530" s="3">
        <v>429</v>
      </c>
      <c r="O530" s="16">
        <v>348</v>
      </c>
      <c r="P530" s="3">
        <v>322</v>
      </c>
      <c r="Q530" s="3">
        <v>0</v>
      </c>
      <c r="R530" s="3">
        <v>0</v>
      </c>
      <c r="S530" s="3">
        <v>0</v>
      </c>
      <c r="T530" s="5">
        <v>219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6">
        <v>3393.91</v>
      </c>
      <c r="AD530" s="20">
        <v>749.93</v>
      </c>
      <c r="AE530" s="15">
        <v>0.5</v>
      </c>
      <c r="AF530" s="7">
        <v>1618.99</v>
      </c>
      <c r="AG530" s="3">
        <v>347.51</v>
      </c>
      <c r="AH530" s="15">
        <v>0</v>
      </c>
      <c r="AI530" s="3">
        <v>842.9</v>
      </c>
      <c r="AJ530" s="3">
        <v>0</v>
      </c>
      <c r="AK530" s="15">
        <v>0</v>
      </c>
      <c r="AL530" s="3">
        <v>0</v>
      </c>
      <c r="AM530" s="15">
        <v>0</v>
      </c>
      <c r="AN530" s="15">
        <v>0</v>
      </c>
      <c r="AO530" s="3">
        <v>1097.44</v>
      </c>
      <c r="AP530" s="3">
        <v>0</v>
      </c>
      <c r="AQ530" s="15">
        <v>0</v>
      </c>
      <c r="AR530" s="15">
        <v>0</v>
      </c>
      <c r="AS530" s="3">
        <f>DataMonth[[#This Row],[美团外卖 Meituan]]+DataMonth[[#This Row],[饿了么外卖 Eleme]]+DataMonth[[#This Row],[食派士 Sherpas]]+DataMonth[[#This Row],[小程序支付 Mini App]]</f>
        <v>5579.9</v>
      </c>
      <c r="AT530" s="3">
        <f>DataMonth[[#This Row],[实收营业额]]-DataMonth[[#This Row],[ELE, MT, X]]</f>
        <v>831</v>
      </c>
      <c r="AU530" s="2">
        <f>DataMonth[[#This Row],[实收营业额]]-DataMonth[[#This Row],[In Store]]</f>
        <v>5579.9</v>
      </c>
    </row>
    <row r="531" spans="1:47" ht="16" x14ac:dyDescent="0.2">
      <c r="A531" s="14">
        <v>44350</v>
      </c>
      <c r="B531" s="9" t="s">
        <v>53</v>
      </c>
      <c r="C531" s="9">
        <v>83</v>
      </c>
      <c r="D531" s="9">
        <v>5409.5</v>
      </c>
      <c r="E531" s="15">
        <v>4201.37</v>
      </c>
      <c r="F531" s="9">
        <v>4201.37</v>
      </c>
      <c r="G531" s="15">
        <v>0</v>
      </c>
      <c r="H531" s="15">
        <v>38</v>
      </c>
      <c r="I531" s="9">
        <v>83</v>
      </c>
      <c r="J531" s="9">
        <v>50.62</v>
      </c>
      <c r="K531" s="9">
        <v>0</v>
      </c>
      <c r="L531" s="9">
        <v>0</v>
      </c>
      <c r="M531" s="9">
        <v>967</v>
      </c>
      <c r="N531" s="9">
        <v>529</v>
      </c>
      <c r="O531" s="16">
        <v>438</v>
      </c>
      <c r="P531" s="9">
        <v>831</v>
      </c>
      <c r="Q531" s="9">
        <v>169</v>
      </c>
      <c r="R531" s="9">
        <v>169</v>
      </c>
      <c r="S531" s="3">
        <v>0</v>
      </c>
      <c r="T531" s="17">
        <v>133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9">
        <v>1358.45</v>
      </c>
      <c r="AD531" s="20">
        <v>318.95</v>
      </c>
      <c r="AE531" s="15">
        <v>1</v>
      </c>
      <c r="AF531" s="21">
        <v>742.92</v>
      </c>
      <c r="AG531" s="9">
        <v>163.08000000000001</v>
      </c>
      <c r="AH531" s="15">
        <v>0</v>
      </c>
      <c r="AI531" s="9">
        <v>725.1</v>
      </c>
      <c r="AJ531" s="9">
        <v>0</v>
      </c>
      <c r="AK531" s="15">
        <v>0</v>
      </c>
      <c r="AL531" s="9">
        <v>0</v>
      </c>
      <c r="AM531" s="15">
        <v>0</v>
      </c>
      <c r="AN531" s="15">
        <v>0</v>
      </c>
      <c r="AO531" s="9">
        <v>482.03</v>
      </c>
      <c r="AP531" s="9">
        <v>0</v>
      </c>
      <c r="AQ531" s="15">
        <v>0</v>
      </c>
      <c r="AR531" s="15">
        <v>0</v>
      </c>
      <c r="AS531" s="3">
        <f>DataMonth[[#This Row],[美团外卖 Meituan]]+DataMonth[[#This Row],[饿了么外卖 Eleme]]+DataMonth[[#This Row],[食派士 Sherpas]]+DataMonth[[#This Row],[小程序支付 Mini App]]</f>
        <v>2672.37</v>
      </c>
      <c r="AT531" s="3">
        <f>DataMonth[[#This Row],[实收营业额]]-DataMonth[[#This Row],[ELE, MT, X]]</f>
        <v>1529</v>
      </c>
      <c r="AU531" s="2">
        <f>DataMonth[[#This Row],[实收营业额]]-DataMonth[[#This Row],[In Store]]</f>
        <v>2672.37</v>
      </c>
    </row>
    <row r="532" spans="1:47" ht="16" x14ac:dyDescent="0.2">
      <c r="A532" s="8">
        <v>44350</v>
      </c>
      <c r="B532" s="3" t="s">
        <v>54</v>
      </c>
      <c r="C532" s="3">
        <v>107</v>
      </c>
      <c r="D532" s="3">
        <v>8548</v>
      </c>
      <c r="E532" s="15">
        <v>6906.76</v>
      </c>
      <c r="F532" s="3">
        <v>6906.76</v>
      </c>
      <c r="G532" s="15">
        <v>0</v>
      </c>
      <c r="H532" s="15">
        <v>52</v>
      </c>
      <c r="I532" s="3">
        <v>107</v>
      </c>
      <c r="J532" s="3">
        <v>64.55</v>
      </c>
      <c r="K532" s="3">
        <v>45</v>
      </c>
      <c r="L532" s="3">
        <v>0</v>
      </c>
      <c r="M532" s="3">
        <v>2159</v>
      </c>
      <c r="N532" s="3">
        <v>1696</v>
      </c>
      <c r="O532" s="16">
        <v>463</v>
      </c>
      <c r="P532" s="3">
        <v>1286</v>
      </c>
      <c r="Q532" s="3">
        <v>128</v>
      </c>
      <c r="R532" s="3">
        <v>128</v>
      </c>
      <c r="S532" s="3">
        <v>0</v>
      </c>
      <c r="T532" s="5">
        <v>230</v>
      </c>
      <c r="U532" s="18">
        <v>0</v>
      </c>
      <c r="V532" s="18">
        <v>0</v>
      </c>
      <c r="W532" s="18">
        <v>0</v>
      </c>
      <c r="X532" s="18">
        <v>0</v>
      </c>
      <c r="Y532" s="18">
        <v>0</v>
      </c>
      <c r="Z532" s="18">
        <v>0</v>
      </c>
      <c r="AA532" s="18">
        <v>0</v>
      </c>
      <c r="AB532" s="18">
        <v>0</v>
      </c>
      <c r="AC532" s="6">
        <v>2318.2199999999998</v>
      </c>
      <c r="AD532" s="20">
        <v>544.58000000000004</v>
      </c>
      <c r="AE532" s="15">
        <v>3</v>
      </c>
      <c r="AF532" s="7">
        <v>740.54</v>
      </c>
      <c r="AG532" s="3">
        <v>160.46</v>
      </c>
      <c r="AH532" s="15">
        <v>0</v>
      </c>
      <c r="AI532" s="3">
        <v>755.2</v>
      </c>
      <c r="AJ532" s="3">
        <v>178</v>
      </c>
      <c r="AK532" s="15">
        <v>0</v>
      </c>
      <c r="AL532" s="3">
        <v>0</v>
      </c>
      <c r="AM532" s="15">
        <v>0</v>
      </c>
      <c r="AN532" s="15">
        <v>0</v>
      </c>
      <c r="AO532" s="3">
        <v>705.04</v>
      </c>
      <c r="AP532" s="3">
        <v>3</v>
      </c>
      <c r="AQ532" s="15">
        <v>0</v>
      </c>
      <c r="AR532" s="15">
        <v>0</v>
      </c>
      <c r="AS532" s="3">
        <f>DataMonth[[#This Row],[美团外卖 Meituan]]+DataMonth[[#This Row],[饿了么外卖 Eleme]]+DataMonth[[#This Row],[食派士 Sherpas]]+DataMonth[[#This Row],[小程序支付 Mini App]]</f>
        <v>3751.7599999999998</v>
      </c>
      <c r="AT532" s="3">
        <f>DataMonth[[#This Row],[实收营业额]]-DataMonth[[#This Row],[ELE, MT, X]]</f>
        <v>3155.0000000000005</v>
      </c>
      <c r="AU532" s="2">
        <f>DataMonth[[#This Row],[实收营业额]]-DataMonth[[#This Row],[In Store]]</f>
        <v>3751.7599999999998</v>
      </c>
    </row>
    <row r="533" spans="1:47" ht="16" x14ac:dyDescent="0.2">
      <c r="A533" s="14">
        <v>44350</v>
      </c>
      <c r="B533" s="9" t="s">
        <v>55</v>
      </c>
      <c r="C533" s="9">
        <v>56</v>
      </c>
      <c r="D533" s="9">
        <v>4497</v>
      </c>
      <c r="E533" s="15">
        <v>3361.37</v>
      </c>
      <c r="F533" s="9">
        <v>3361.37</v>
      </c>
      <c r="G533" s="15">
        <v>0</v>
      </c>
      <c r="H533" s="15">
        <v>11</v>
      </c>
      <c r="I533" s="9">
        <v>56</v>
      </c>
      <c r="J533" s="9">
        <v>60.02</v>
      </c>
      <c r="K533" s="9">
        <v>0</v>
      </c>
      <c r="L533" s="9">
        <v>0</v>
      </c>
      <c r="M533" s="9">
        <v>142</v>
      </c>
      <c r="N533" s="9">
        <v>33</v>
      </c>
      <c r="O533" s="16">
        <v>109</v>
      </c>
      <c r="P533" s="9">
        <v>116</v>
      </c>
      <c r="Q533" s="9">
        <v>93</v>
      </c>
      <c r="R533" s="9">
        <v>93</v>
      </c>
      <c r="S533" s="3">
        <v>0</v>
      </c>
      <c r="T533" s="17">
        <v>328</v>
      </c>
      <c r="U533" s="18">
        <v>0</v>
      </c>
      <c r="V533" s="18">
        <v>0</v>
      </c>
      <c r="W533" s="18">
        <v>0</v>
      </c>
      <c r="X533" s="18">
        <v>0</v>
      </c>
      <c r="Y533" s="18">
        <v>0</v>
      </c>
      <c r="Z533" s="18">
        <v>0</v>
      </c>
      <c r="AA533" s="18">
        <v>0</v>
      </c>
      <c r="AB533" s="18">
        <v>0</v>
      </c>
      <c r="AC533" s="19">
        <v>2032.3</v>
      </c>
      <c r="AD533" s="20">
        <v>477.1</v>
      </c>
      <c r="AE533" s="15">
        <v>1.5</v>
      </c>
      <c r="AF533" s="21">
        <v>650.07000000000005</v>
      </c>
      <c r="AG533" s="9">
        <v>139.93</v>
      </c>
      <c r="AH533" s="15">
        <v>0</v>
      </c>
      <c r="AI533" s="9">
        <v>423.1</v>
      </c>
      <c r="AJ533" s="9">
        <v>94</v>
      </c>
      <c r="AK533" s="15">
        <v>0</v>
      </c>
      <c r="AL533" s="9">
        <v>0</v>
      </c>
      <c r="AM533" s="15">
        <v>0</v>
      </c>
      <c r="AN533" s="15">
        <v>0</v>
      </c>
      <c r="AO533" s="9">
        <v>617.03</v>
      </c>
      <c r="AP533" s="9">
        <v>7</v>
      </c>
      <c r="AQ533" s="15">
        <v>0</v>
      </c>
      <c r="AR533" s="15">
        <v>0</v>
      </c>
      <c r="AS533" s="3">
        <f>DataMonth[[#This Row],[美团外卖 Meituan]]+DataMonth[[#This Row],[饿了么外卖 Eleme]]+DataMonth[[#This Row],[食派士 Sherpas]]+DataMonth[[#This Row],[小程序支付 Mini App]]</f>
        <v>3119.37</v>
      </c>
      <c r="AT533" s="3">
        <f>DataMonth[[#This Row],[实收营业额]]-DataMonth[[#This Row],[ELE, MT, X]]</f>
        <v>242</v>
      </c>
      <c r="AU533" s="2">
        <f>DataMonth[[#This Row],[实收营业额]]-DataMonth[[#This Row],[In Store]]</f>
        <v>3119.37</v>
      </c>
    </row>
    <row r="534" spans="1:47" ht="16" x14ac:dyDescent="0.2">
      <c r="A534" s="14">
        <v>44349</v>
      </c>
      <c r="B534" s="9" t="s">
        <v>47</v>
      </c>
      <c r="C534" s="9">
        <v>32</v>
      </c>
      <c r="D534" s="9">
        <v>2415.5</v>
      </c>
      <c r="E534" s="15">
        <v>1741.71</v>
      </c>
      <c r="F534" s="9">
        <v>1741.71</v>
      </c>
      <c r="G534" s="15">
        <v>0</v>
      </c>
      <c r="H534" s="15">
        <v>8</v>
      </c>
      <c r="I534" s="9">
        <v>32</v>
      </c>
      <c r="J534" s="9">
        <v>54.43</v>
      </c>
      <c r="K534" s="9">
        <v>0</v>
      </c>
      <c r="L534" s="9">
        <v>0</v>
      </c>
      <c r="M534" s="9">
        <v>105</v>
      </c>
      <c r="N534" s="9">
        <v>105</v>
      </c>
      <c r="O534" s="16">
        <v>0</v>
      </c>
      <c r="P534" s="9">
        <v>138</v>
      </c>
      <c r="Q534" s="9">
        <v>0</v>
      </c>
      <c r="R534" s="9">
        <v>0</v>
      </c>
      <c r="S534" s="3">
        <v>0</v>
      </c>
      <c r="T534" s="17">
        <v>75</v>
      </c>
      <c r="U534" s="18">
        <v>0</v>
      </c>
      <c r="V534" s="18">
        <v>0</v>
      </c>
      <c r="W534" s="18">
        <v>0</v>
      </c>
      <c r="X534" s="18">
        <v>0</v>
      </c>
      <c r="Y534" s="18">
        <v>0</v>
      </c>
      <c r="Z534" s="18">
        <v>0</v>
      </c>
      <c r="AA534" s="18">
        <v>0</v>
      </c>
      <c r="AB534" s="18">
        <v>0</v>
      </c>
      <c r="AC534" s="19">
        <v>989.6</v>
      </c>
      <c r="AD534" s="20">
        <v>217.24</v>
      </c>
      <c r="AE534" s="15">
        <v>0</v>
      </c>
      <c r="AF534" s="21">
        <v>434.11</v>
      </c>
      <c r="AG534" s="9">
        <v>92.89</v>
      </c>
      <c r="AH534" s="15">
        <v>0</v>
      </c>
      <c r="AI534" s="9">
        <v>310.66000000000003</v>
      </c>
      <c r="AJ534" s="9">
        <v>53</v>
      </c>
      <c r="AK534" s="15">
        <v>0</v>
      </c>
      <c r="AL534" s="9">
        <v>0</v>
      </c>
      <c r="AM534" s="15">
        <v>0</v>
      </c>
      <c r="AN534" s="15">
        <v>0</v>
      </c>
      <c r="AO534" s="9">
        <v>310.13</v>
      </c>
      <c r="AP534" s="9">
        <v>0</v>
      </c>
      <c r="AQ534" s="15">
        <v>0</v>
      </c>
      <c r="AR534" s="15">
        <v>0</v>
      </c>
      <c r="AS534" s="3">
        <f>DataMonth[[#This Row],[美团外卖 Meituan]]+DataMonth[[#This Row],[饿了么外卖 Eleme]]+DataMonth[[#This Row],[食派士 Sherpas]]+DataMonth[[#This Row],[小程序支付 Mini App]]</f>
        <v>1498.71</v>
      </c>
      <c r="AT534" s="3">
        <f>DataMonth[[#This Row],[实收营业额]]-DataMonth[[#This Row],[ELE, MT, X]]</f>
        <v>243</v>
      </c>
      <c r="AU534" s="2">
        <f>DataMonth[[#This Row],[实收营业额]]-DataMonth[[#This Row],[In Store]]</f>
        <v>1498.71</v>
      </c>
    </row>
    <row r="535" spans="1:47" ht="16" x14ac:dyDescent="0.2">
      <c r="A535" s="8">
        <v>44349</v>
      </c>
      <c r="B535" s="3" t="s">
        <v>48</v>
      </c>
      <c r="C535" s="3">
        <v>28</v>
      </c>
      <c r="D535" s="3">
        <v>2551</v>
      </c>
      <c r="E535" s="15">
        <v>1885.22</v>
      </c>
      <c r="F535" s="3">
        <v>1885.22</v>
      </c>
      <c r="G535" s="15">
        <v>0</v>
      </c>
      <c r="H535" s="15">
        <v>5</v>
      </c>
      <c r="I535" s="3">
        <v>28</v>
      </c>
      <c r="J535" s="3">
        <v>67.33</v>
      </c>
      <c r="K535" s="3">
        <v>0</v>
      </c>
      <c r="L535" s="3">
        <v>0</v>
      </c>
      <c r="M535" s="3">
        <v>0</v>
      </c>
      <c r="N535" s="3">
        <v>0</v>
      </c>
      <c r="O535" s="16">
        <v>0</v>
      </c>
      <c r="P535" s="3">
        <v>0</v>
      </c>
      <c r="Q535" s="3">
        <v>0</v>
      </c>
      <c r="R535" s="3">
        <v>0</v>
      </c>
      <c r="S535" s="3">
        <v>0</v>
      </c>
      <c r="T535" s="5">
        <v>425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0</v>
      </c>
      <c r="AA535" s="18">
        <v>0</v>
      </c>
      <c r="AB535" s="18">
        <v>0</v>
      </c>
      <c r="AC535" s="6">
        <v>873.33</v>
      </c>
      <c r="AD535" s="20">
        <v>192.27</v>
      </c>
      <c r="AE535" s="15">
        <v>0</v>
      </c>
      <c r="AF535" s="7">
        <v>586.89</v>
      </c>
      <c r="AG535" s="3">
        <v>125.11</v>
      </c>
      <c r="AH535" s="15">
        <v>0</v>
      </c>
      <c r="AI535" s="3">
        <v>238.4</v>
      </c>
      <c r="AJ535" s="3">
        <v>110</v>
      </c>
      <c r="AK535" s="15">
        <v>0</v>
      </c>
      <c r="AL535" s="3">
        <v>0</v>
      </c>
      <c r="AM535" s="15">
        <v>0</v>
      </c>
      <c r="AN535" s="15">
        <v>0</v>
      </c>
      <c r="AO535" s="3">
        <v>317.38</v>
      </c>
      <c r="AP535" s="3">
        <v>0</v>
      </c>
      <c r="AQ535" s="15">
        <v>0</v>
      </c>
      <c r="AR535" s="15">
        <v>0</v>
      </c>
      <c r="AS535" s="3">
        <f>DataMonth[[#This Row],[美团外卖 Meituan]]+DataMonth[[#This Row],[饿了么外卖 Eleme]]+DataMonth[[#This Row],[食派士 Sherpas]]+DataMonth[[#This Row],[小程序支付 Mini App]]</f>
        <v>1885.22</v>
      </c>
      <c r="AT535" s="3">
        <f>DataMonth[[#This Row],[实收营业额]]-DataMonth[[#This Row],[ELE, MT, X]]</f>
        <v>0</v>
      </c>
      <c r="AU535" s="2">
        <f>DataMonth[[#This Row],[实收营业额]]-DataMonth[[#This Row],[In Store]]</f>
        <v>1885.22</v>
      </c>
    </row>
    <row r="536" spans="1:47" ht="16" x14ac:dyDescent="0.2">
      <c r="A536" s="14">
        <v>44349</v>
      </c>
      <c r="B536" s="9" t="s">
        <v>49</v>
      </c>
      <c r="C536" s="9">
        <v>87</v>
      </c>
      <c r="D536" s="9">
        <v>6283</v>
      </c>
      <c r="E536" s="15">
        <v>5002.34</v>
      </c>
      <c r="F536" s="9">
        <v>5002.34</v>
      </c>
      <c r="G536" s="15">
        <v>0</v>
      </c>
      <c r="H536" s="15">
        <v>30</v>
      </c>
      <c r="I536" s="9">
        <v>87</v>
      </c>
      <c r="J536" s="9">
        <v>57.5</v>
      </c>
      <c r="K536" s="9">
        <v>0</v>
      </c>
      <c r="L536" s="9">
        <v>0</v>
      </c>
      <c r="M536" s="9">
        <v>687</v>
      </c>
      <c r="N536" s="9">
        <v>573</v>
      </c>
      <c r="O536" s="16">
        <v>114</v>
      </c>
      <c r="P536" s="9">
        <v>1034</v>
      </c>
      <c r="Q536" s="9">
        <v>0</v>
      </c>
      <c r="R536" s="9">
        <v>0</v>
      </c>
      <c r="S536" s="3">
        <v>0</v>
      </c>
      <c r="T536" s="17">
        <v>299</v>
      </c>
      <c r="U536" s="18">
        <v>0</v>
      </c>
      <c r="V536" s="18">
        <v>0</v>
      </c>
      <c r="W536" s="18">
        <v>0</v>
      </c>
      <c r="X536" s="18">
        <v>0</v>
      </c>
      <c r="Y536" s="18">
        <v>0</v>
      </c>
      <c r="Z536" s="18">
        <v>0</v>
      </c>
      <c r="AA536" s="18">
        <v>0</v>
      </c>
      <c r="AB536" s="18">
        <v>0</v>
      </c>
      <c r="AC536" s="19">
        <v>2160.91</v>
      </c>
      <c r="AD536" s="20">
        <v>474.59</v>
      </c>
      <c r="AE536" s="15">
        <v>2</v>
      </c>
      <c r="AF536" s="21">
        <v>821.43</v>
      </c>
      <c r="AG536" s="9">
        <v>180.57</v>
      </c>
      <c r="AH536" s="15">
        <v>0</v>
      </c>
      <c r="AI536" s="9">
        <v>623.5</v>
      </c>
      <c r="AJ536" s="9">
        <v>0</v>
      </c>
      <c r="AK536" s="15">
        <v>0</v>
      </c>
      <c r="AL536" s="9">
        <v>0</v>
      </c>
      <c r="AM536" s="15">
        <v>0</v>
      </c>
      <c r="AN536" s="15">
        <v>0</v>
      </c>
      <c r="AO536" s="9">
        <v>655.16</v>
      </c>
      <c r="AP536" s="9">
        <v>4</v>
      </c>
      <c r="AQ536" s="15">
        <v>0</v>
      </c>
      <c r="AR536" s="15">
        <v>0</v>
      </c>
      <c r="AS536" s="3">
        <f>DataMonth[[#This Row],[美团外卖 Meituan]]+DataMonth[[#This Row],[饿了么外卖 Eleme]]+DataMonth[[#This Row],[食派士 Sherpas]]+DataMonth[[#This Row],[小程序支付 Mini App]]</f>
        <v>3395.3399999999997</v>
      </c>
      <c r="AT536" s="3">
        <f>DataMonth[[#This Row],[实收营业额]]-DataMonth[[#This Row],[ELE, MT, X]]</f>
        <v>1607.0000000000005</v>
      </c>
      <c r="AU536" s="2">
        <f>DataMonth[[#This Row],[实收营业额]]-DataMonth[[#This Row],[In Store]]</f>
        <v>3395.3399999999997</v>
      </c>
    </row>
    <row r="537" spans="1:47" ht="16" x14ac:dyDescent="0.2">
      <c r="A537" s="8">
        <v>44349</v>
      </c>
      <c r="B537" s="3" t="s">
        <v>50</v>
      </c>
      <c r="C537" s="3">
        <v>91</v>
      </c>
      <c r="D537" s="3">
        <v>6119</v>
      </c>
      <c r="E537" s="15">
        <v>4641.57</v>
      </c>
      <c r="F537" s="3">
        <v>4641.57</v>
      </c>
      <c r="G537" s="15">
        <v>0</v>
      </c>
      <c r="H537" s="15">
        <v>34</v>
      </c>
      <c r="I537" s="3">
        <v>91</v>
      </c>
      <c r="J537" s="3">
        <v>51.01</v>
      </c>
      <c r="K537" s="3">
        <v>49</v>
      </c>
      <c r="L537" s="3">
        <v>0</v>
      </c>
      <c r="M537" s="3">
        <v>1037</v>
      </c>
      <c r="N537" s="3">
        <v>479</v>
      </c>
      <c r="O537" s="16">
        <v>558</v>
      </c>
      <c r="P537" s="3">
        <v>316</v>
      </c>
      <c r="Q537" s="3">
        <v>0</v>
      </c>
      <c r="R537" s="3">
        <v>0</v>
      </c>
      <c r="S537" s="3">
        <v>0</v>
      </c>
      <c r="T537" s="5">
        <v>180</v>
      </c>
      <c r="U537" s="18">
        <v>0</v>
      </c>
      <c r="V537" s="18">
        <v>0</v>
      </c>
      <c r="W537" s="18">
        <v>0</v>
      </c>
      <c r="X537" s="18">
        <v>0</v>
      </c>
      <c r="Y537" s="18">
        <v>0</v>
      </c>
      <c r="Z537" s="18">
        <v>0</v>
      </c>
      <c r="AA537" s="18">
        <v>0</v>
      </c>
      <c r="AB537" s="18">
        <v>0</v>
      </c>
      <c r="AC537" s="6">
        <v>2544.5500000000002</v>
      </c>
      <c r="AD537" s="20">
        <v>597.04999999999995</v>
      </c>
      <c r="AE537" s="15">
        <v>0.5</v>
      </c>
      <c r="AF537" s="7">
        <v>515.02</v>
      </c>
      <c r="AG537" s="3">
        <v>104.48</v>
      </c>
      <c r="AH537" s="15">
        <v>0</v>
      </c>
      <c r="AI537" s="3">
        <v>557.4</v>
      </c>
      <c r="AJ537" s="3">
        <v>218</v>
      </c>
      <c r="AK537" s="15">
        <v>0</v>
      </c>
      <c r="AL537" s="3">
        <v>0</v>
      </c>
      <c r="AM537" s="15">
        <v>0</v>
      </c>
      <c r="AN537" s="15">
        <v>0</v>
      </c>
      <c r="AO537" s="3">
        <v>701.53</v>
      </c>
      <c r="AP537" s="3">
        <v>0</v>
      </c>
      <c r="AQ537" s="15">
        <v>0</v>
      </c>
      <c r="AR537" s="15">
        <v>0</v>
      </c>
      <c r="AS537" s="3">
        <f>DataMonth[[#This Row],[美团外卖 Meituan]]+DataMonth[[#This Row],[饿了么外卖 Eleme]]+DataMonth[[#This Row],[食派士 Sherpas]]+DataMonth[[#This Row],[小程序支付 Mini App]]</f>
        <v>3797.57</v>
      </c>
      <c r="AT537" s="3">
        <f>DataMonth[[#This Row],[实收营业额]]-DataMonth[[#This Row],[ELE, MT, X]]</f>
        <v>843.99999999999955</v>
      </c>
      <c r="AU537" s="2">
        <f>DataMonth[[#This Row],[实收营业额]]-DataMonth[[#This Row],[In Store]]</f>
        <v>3797.57</v>
      </c>
    </row>
    <row r="538" spans="1:47" ht="16" x14ac:dyDescent="0.2">
      <c r="A538" s="14">
        <v>44349</v>
      </c>
      <c r="B538" s="9" t="s">
        <v>51</v>
      </c>
      <c r="C538" s="9">
        <v>75</v>
      </c>
      <c r="D538" s="9">
        <v>4970.5</v>
      </c>
      <c r="E538" s="15">
        <v>3908.74</v>
      </c>
      <c r="F538" s="9">
        <v>3908.74</v>
      </c>
      <c r="G538" s="15">
        <v>0</v>
      </c>
      <c r="H538" s="15">
        <v>23</v>
      </c>
      <c r="I538" s="9">
        <v>73</v>
      </c>
      <c r="J538" s="9">
        <v>53.54</v>
      </c>
      <c r="K538" s="9">
        <v>132</v>
      </c>
      <c r="L538" s="9">
        <v>0</v>
      </c>
      <c r="M538" s="9">
        <v>300</v>
      </c>
      <c r="N538" s="9">
        <v>300</v>
      </c>
      <c r="O538" s="16">
        <v>0</v>
      </c>
      <c r="P538" s="9">
        <v>475</v>
      </c>
      <c r="Q538" s="9">
        <v>0</v>
      </c>
      <c r="R538" s="9">
        <v>0</v>
      </c>
      <c r="S538" s="3">
        <v>0</v>
      </c>
      <c r="T538" s="17">
        <v>361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9">
        <v>1665.68</v>
      </c>
      <c r="AD538" s="20">
        <v>390.72</v>
      </c>
      <c r="AE538" s="15">
        <v>0</v>
      </c>
      <c r="AF538" s="21">
        <v>975.06</v>
      </c>
      <c r="AG538" s="9">
        <v>207.44</v>
      </c>
      <c r="AH538" s="15">
        <v>0</v>
      </c>
      <c r="AI538" s="9">
        <v>418.6</v>
      </c>
      <c r="AJ538" s="9">
        <v>45</v>
      </c>
      <c r="AK538" s="15">
        <v>0</v>
      </c>
      <c r="AL538" s="9">
        <v>0</v>
      </c>
      <c r="AM538" s="15">
        <v>0</v>
      </c>
      <c r="AN538" s="15">
        <v>0</v>
      </c>
      <c r="AO538" s="9">
        <v>598.16</v>
      </c>
      <c r="AP538" s="9">
        <v>0</v>
      </c>
      <c r="AQ538" s="15">
        <v>0</v>
      </c>
      <c r="AR538" s="15">
        <v>0</v>
      </c>
      <c r="AS538" s="3">
        <f>DataMonth[[#This Row],[美团外卖 Meituan]]+DataMonth[[#This Row],[饿了么外卖 Eleme]]+DataMonth[[#This Row],[食派士 Sherpas]]+DataMonth[[#This Row],[小程序支付 Mini App]]</f>
        <v>3001.74</v>
      </c>
      <c r="AT538" s="3">
        <f>DataMonth[[#This Row],[实收营业额]]-DataMonth[[#This Row],[ELE, MT, X]]</f>
        <v>907</v>
      </c>
      <c r="AU538" s="2">
        <f>DataMonth[[#This Row],[实收营业额]]-DataMonth[[#This Row],[In Store]]</f>
        <v>3001.74</v>
      </c>
    </row>
    <row r="539" spans="1:47" ht="16" x14ac:dyDescent="0.2">
      <c r="A539" s="8">
        <v>44349</v>
      </c>
      <c r="B539" s="3" t="s">
        <v>52</v>
      </c>
      <c r="C539" s="3">
        <v>110</v>
      </c>
      <c r="D539" s="3">
        <v>8104.45</v>
      </c>
      <c r="E539" s="15">
        <v>6221.54</v>
      </c>
      <c r="F539" s="3">
        <v>6221.54</v>
      </c>
      <c r="G539" s="15">
        <v>0</v>
      </c>
      <c r="H539" s="15">
        <v>24</v>
      </c>
      <c r="I539" s="3">
        <v>107</v>
      </c>
      <c r="J539" s="3">
        <v>58.15</v>
      </c>
      <c r="K539" s="3">
        <v>187</v>
      </c>
      <c r="L539" s="3">
        <v>0</v>
      </c>
      <c r="M539" s="3">
        <v>457</v>
      </c>
      <c r="N539" s="3">
        <v>261</v>
      </c>
      <c r="O539" s="16">
        <v>196</v>
      </c>
      <c r="P539" s="3">
        <v>381</v>
      </c>
      <c r="Q539" s="3">
        <v>89</v>
      </c>
      <c r="R539" s="3">
        <v>89</v>
      </c>
      <c r="S539" s="3">
        <v>0</v>
      </c>
      <c r="T539" s="5">
        <v>309</v>
      </c>
      <c r="U539" s="18">
        <v>0</v>
      </c>
      <c r="V539" s="18">
        <v>0</v>
      </c>
      <c r="W539" s="18">
        <v>0</v>
      </c>
      <c r="X539" s="18">
        <v>0</v>
      </c>
      <c r="Y539" s="18">
        <v>0</v>
      </c>
      <c r="Z539" s="18">
        <v>0</v>
      </c>
      <c r="AA539" s="18">
        <v>0</v>
      </c>
      <c r="AB539" s="18">
        <v>0</v>
      </c>
      <c r="AC539" s="6">
        <v>3714.63</v>
      </c>
      <c r="AD539" s="20">
        <v>815.37</v>
      </c>
      <c r="AE539" s="15">
        <v>1</v>
      </c>
      <c r="AF539" s="7">
        <v>1083.9100000000001</v>
      </c>
      <c r="AG539" s="3">
        <v>237.54</v>
      </c>
      <c r="AH539" s="15">
        <v>0</v>
      </c>
      <c r="AI539" s="3">
        <v>829</v>
      </c>
      <c r="AJ539" s="3">
        <v>0</v>
      </c>
      <c r="AK539" s="15">
        <v>0</v>
      </c>
      <c r="AL539" s="3">
        <v>72</v>
      </c>
      <c r="AM539" s="15">
        <v>0</v>
      </c>
      <c r="AN539" s="15">
        <v>0</v>
      </c>
      <c r="AO539" s="3">
        <v>1052.9100000000001</v>
      </c>
      <c r="AP539" s="3">
        <v>7</v>
      </c>
      <c r="AQ539" s="15">
        <v>0</v>
      </c>
      <c r="AR539" s="15">
        <v>0</v>
      </c>
      <c r="AS539" s="3">
        <f>DataMonth[[#This Row],[美团外卖 Meituan]]+DataMonth[[#This Row],[饿了么外卖 Eleme]]+DataMonth[[#This Row],[食派士 Sherpas]]+DataMonth[[#This Row],[小程序支付 Mini App]]</f>
        <v>5303.54</v>
      </c>
      <c r="AT539" s="3">
        <f>DataMonth[[#This Row],[实收营业额]]-DataMonth[[#This Row],[ELE, MT, X]]</f>
        <v>918</v>
      </c>
      <c r="AU539" s="2">
        <f>DataMonth[[#This Row],[实收营业额]]-DataMonth[[#This Row],[In Store]]</f>
        <v>5303.54</v>
      </c>
    </row>
    <row r="540" spans="1:47" ht="16" x14ac:dyDescent="0.2">
      <c r="A540" s="14">
        <v>44349</v>
      </c>
      <c r="B540" s="9" t="s">
        <v>53</v>
      </c>
      <c r="C540" s="9">
        <v>94</v>
      </c>
      <c r="D540" s="9">
        <v>6090.5</v>
      </c>
      <c r="E540" s="15">
        <v>4899.26</v>
      </c>
      <c r="F540" s="9">
        <v>4899.26</v>
      </c>
      <c r="G540" s="15">
        <v>0</v>
      </c>
      <c r="H540" s="15">
        <v>31</v>
      </c>
      <c r="I540" s="9">
        <v>92</v>
      </c>
      <c r="J540" s="9">
        <v>53.25</v>
      </c>
      <c r="K540" s="9">
        <v>0</v>
      </c>
      <c r="L540" s="9">
        <v>0</v>
      </c>
      <c r="M540" s="9">
        <v>830</v>
      </c>
      <c r="N540" s="9">
        <v>758</v>
      </c>
      <c r="O540" s="16">
        <v>72</v>
      </c>
      <c r="P540" s="9">
        <v>577</v>
      </c>
      <c r="Q540" s="9">
        <v>0</v>
      </c>
      <c r="R540" s="9">
        <v>0</v>
      </c>
      <c r="S540" s="3">
        <v>0</v>
      </c>
      <c r="T540" s="17">
        <v>571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0</v>
      </c>
      <c r="AA540" s="18">
        <v>0</v>
      </c>
      <c r="AB540" s="18">
        <v>0</v>
      </c>
      <c r="AC540" s="19">
        <v>1924.79</v>
      </c>
      <c r="AD540" s="20">
        <v>452.01</v>
      </c>
      <c r="AE540" s="15">
        <v>2</v>
      </c>
      <c r="AF540" s="21">
        <v>996.47</v>
      </c>
      <c r="AG540" s="9">
        <v>222.03</v>
      </c>
      <c r="AH540" s="15">
        <v>0</v>
      </c>
      <c r="AI540" s="9">
        <v>515.20000000000005</v>
      </c>
      <c r="AJ540" s="9">
        <v>0</v>
      </c>
      <c r="AK540" s="15">
        <v>0</v>
      </c>
      <c r="AL540" s="9">
        <v>0</v>
      </c>
      <c r="AM540" s="15">
        <v>0</v>
      </c>
      <c r="AN540" s="15">
        <v>0</v>
      </c>
      <c r="AO540" s="9">
        <v>674.04</v>
      </c>
      <c r="AP540" s="9">
        <v>3</v>
      </c>
      <c r="AQ540" s="15">
        <v>0</v>
      </c>
      <c r="AR540" s="15">
        <v>0</v>
      </c>
      <c r="AS540" s="3">
        <f>DataMonth[[#This Row],[美团外卖 Meituan]]+DataMonth[[#This Row],[饿了么外卖 Eleme]]+DataMonth[[#This Row],[食派士 Sherpas]]+DataMonth[[#This Row],[小程序支付 Mini App]]</f>
        <v>3564.26</v>
      </c>
      <c r="AT540" s="3">
        <f>DataMonth[[#This Row],[实收营业额]]-DataMonth[[#This Row],[ELE, MT, X]]</f>
        <v>1335</v>
      </c>
      <c r="AU540" s="2">
        <f>DataMonth[[#This Row],[实收营业额]]-DataMonth[[#This Row],[In Store]]</f>
        <v>3564.26</v>
      </c>
    </row>
    <row r="541" spans="1:47" ht="16" x14ac:dyDescent="0.2">
      <c r="A541" s="8">
        <v>44349</v>
      </c>
      <c r="B541" s="3" t="s">
        <v>54</v>
      </c>
      <c r="C541" s="3">
        <v>114</v>
      </c>
      <c r="D541" s="3">
        <v>8548.5</v>
      </c>
      <c r="E541" s="15">
        <v>6861.64</v>
      </c>
      <c r="F541" s="3">
        <v>6861.64</v>
      </c>
      <c r="G541" s="15">
        <v>0</v>
      </c>
      <c r="H541" s="15">
        <v>44</v>
      </c>
      <c r="I541" s="3">
        <v>114</v>
      </c>
      <c r="J541" s="3">
        <v>60.19</v>
      </c>
      <c r="K541" s="3">
        <v>0</v>
      </c>
      <c r="L541" s="3">
        <v>0</v>
      </c>
      <c r="M541" s="3">
        <v>1819</v>
      </c>
      <c r="N541" s="3">
        <v>1713</v>
      </c>
      <c r="O541" s="16">
        <v>106</v>
      </c>
      <c r="P541" s="3">
        <v>701</v>
      </c>
      <c r="Q541" s="3">
        <v>166</v>
      </c>
      <c r="R541" s="3">
        <v>166</v>
      </c>
      <c r="S541" s="3">
        <v>0</v>
      </c>
      <c r="T541" s="5">
        <v>329</v>
      </c>
      <c r="U541" s="18">
        <v>0</v>
      </c>
      <c r="V541" s="18">
        <v>0</v>
      </c>
      <c r="W541" s="18">
        <v>0</v>
      </c>
      <c r="X541" s="18">
        <v>0</v>
      </c>
      <c r="Y541" s="18">
        <v>0</v>
      </c>
      <c r="Z541" s="18">
        <v>0</v>
      </c>
      <c r="AA541" s="18">
        <v>0</v>
      </c>
      <c r="AB541" s="18">
        <v>0</v>
      </c>
      <c r="AC541" s="6">
        <v>2513.12</v>
      </c>
      <c r="AD541" s="20">
        <v>589.78</v>
      </c>
      <c r="AE541" s="15">
        <v>1</v>
      </c>
      <c r="AF541" s="7">
        <v>1333.52</v>
      </c>
      <c r="AG541" s="3">
        <v>284.98</v>
      </c>
      <c r="AH541" s="15">
        <v>0</v>
      </c>
      <c r="AI541" s="3">
        <v>766.1</v>
      </c>
      <c r="AJ541" s="3">
        <v>45</v>
      </c>
      <c r="AK541" s="15">
        <v>0</v>
      </c>
      <c r="AL541" s="3">
        <v>0</v>
      </c>
      <c r="AM541" s="15">
        <v>0</v>
      </c>
      <c r="AN541" s="15">
        <v>0</v>
      </c>
      <c r="AO541" s="3">
        <v>874.76</v>
      </c>
      <c r="AP541" s="3">
        <v>0</v>
      </c>
      <c r="AQ541" s="15">
        <v>0</v>
      </c>
      <c r="AR541" s="15">
        <v>0</v>
      </c>
      <c r="AS541" s="3">
        <f>DataMonth[[#This Row],[美团外卖 Meituan]]+DataMonth[[#This Row],[饿了么外卖 Eleme]]+DataMonth[[#This Row],[食派士 Sherpas]]+DataMonth[[#This Row],[小程序支付 Mini App]]</f>
        <v>4281.6399999999994</v>
      </c>
      <c r="AT541" s="3">
        <f>DataMonth[[#This Row],[实收营业额]]-DataMonth[[#This Row],[ELE, MT, X]]</f>
        <v>2580.0000000000009</v>
      </c>
      <c r="AU541" s="2">
        <f>DataMonth[[#This Row],[实收营业额]]-DataMonth[[#This Row],[In Store]]</f>
        <v>4281.6399999999994</v>
      </c>
    </row>
    <row r="542" spans="1:47" ht="16" x14ac:dyDescent="0.2">
      <c r="A542" s="14">
        <v>44349</v>
      </c>
      <c r="B542" s="9" t="s">
        <v>55</v>
      </c>
      <c r="C542" s="9">
        <v>48</v>
      </c>
      <c r="D542" s="9">
        <v>3811</v>
      </c>
      <c r="E542" s="15">
        <v>2980.87</v>
      </c>
      <c r="F542" s="9">
        <v>2980.87</v>
      </c>
      <c r="G542" s="15">
        <v>0</v>
      </c>
      <c r="H542" s="15">
        <v>11</v>
      </c>
      <c r="I542" s="9">
        <v>48</v>
      </c>
      <c r="J542" s="9">
        <v>62.1</v>
      </c>
      <c r="K542" s="9">
        <v>0</v>
      </c>
      <c r="L542" s="9">
        <v>0</v>
      </c>
      <c r="M542" s="9">
        <v>547</v>
      </c>
      <c r="N542" s="9">
        <v>240</v>
      </c>
      <c r="O542" s="16">
        <v>307</v>
      </c>
      <c r="P542" s="9">
        <v>0</v>
      </c>
      <c r="Q542" s="9">
        <v>0</v>
      </c>
      <c r="R542" s="9">
        <v>0</v>
      </c>
      <c r="S542" s="3">
        <v>0</v>
      </c>
      <c r="T542" s="17">
        <v>140</v>
      </c>
      <c r="U542" s="18">
        <v>0</v>
      </c>
      <c r="V542" s="18">
        <v>0</v>
      </c>
      <c r="W542" s="18">
        <v>0</v>
      </c>
      <c r="X542" s="18">
        <v>0</v>
      </c>
      <c r="Y542" s="18">
        <v>0</v>
      </c>
      <c r="Z542" s="18">
        <v>0</v>
      </c>
      <c r="AA542" s="18">
        <v>0</v>
      </c>
      <c r="AB542" s="18">
        <v>0</v>
      </c>
      <c r="AC542" s="19">
        <v>1460.07</v>
      </c>
      <c r="AD542" s="20">
        <v>342.63</v>
      </c>
      <c r="AE542" s="15">
        <v>0.5</v>
      </c>
      <c r="AF542" s="21">
        <v>833.8</v>
      </c>
      <c r="AG542" s="9">
        <v>179.7</v>
      </c>
      <c r="AH542" s="15">
        <v>0</v>
      </c>
      <c r="AI542" s="9">
        <v>307.3</v>
      </c>
      <c r="AJ542" s="9">
        <v>0</v>
      </c>
      <c r="AK542" s="15">
        <v>0</v>
      </c>
      <c r="AL542" s="9">
        <v>0</v>
      </c>
      <c r="AM542" s="15">
        <v>0</v>
      </c>
      <c r="AN542" s="15">
        <v>0</v>
      </c>
      <c r="AO542" s="9">
        <v>522.33000000000004</v>
      </c>
      <c r="AP542" s="9">
        <v>5</v>
      </c>
      <c r="AQ542" s="15">
        <v>0</v>
      </c>
      <c r="AR542" s="15">
        <v>0</v>
      </c>
      <c r="AS542" s="3">
        <f>DataMonth[[#This Row],[美团外卖 Meituan]]+DataMonth[[#This Row],[饿了么外卖 Eleme]]+DataMonth[[#This Row],[食派士 Sherpas]]+DataMonth[[#This Row],[小程序支付 Mini App]]</f>
        <v>2740.87</v>
      </c>
      <c r="AT542" s="3">
        <f>DataMonth[[#This Row],[实收营业额]]-DataMonth[[#This Row],[ELE, MT, X]]</f>
        <v>240</v>
      </c>
      <c r="AU542" s="2">
        <f>DataMonth[[#This Row],[实收营业额]]-DataMonth[[#This Row],[In Store]]</f>
        <v>2740.87</v>
      </c>
    </row>
    <row r="543" spans="1:47" ht="16" x14ac:dyDescent="0.2">
      <c r="A543" s="14">
        <v>44348</v>
      </c>
      <c r="B543" s="9" t="s">
        <v>47</v>
      </c>
      <c r="C543" s="9">
        <v>31</v>
      </c>
      <c r="D543" s="9">
        <v>2298</v>
      </c>
      <c r="E543" s="15">
        <v>1732.58</v>
      </c>
      <c r="F543" s="9">
        <v>1732.58</v>
      </c>
      <c r="G543" s="15">
        <v>0</v>
      </c>
      <c r="H543" s="15">
        <v>7</v>
      </c>
      <c r="I543" s="9">
        <v>31</v>
      </c>
      <c r="J543" s="9">
        <v>55.89</v>
      </c>
      <c r="K543" s="9">
        <v>0</v>
      </c>
      <c r="L543" s="9">
        <v>0</v>
      </c>
      <c r="M543" s="9">
        <v>151</v>
      </c>
      <c r="N543" s="9">
        <v>151</v>
      </c>
      <c r="O543" s="16">
        <v>0</v>
      </c>
      <c r="P543" s="9">
        <v>152</v>
      </c>
      <c r="Q543" s="9">
        <v>0</v>
      </c>
      <c r="R543" s="9">
        <v>0</v>
      </c>
      <c r="S543" s="3">
        <v>0</v>
      </c>
      <c r="T543" s="17">
        <v>264</v>
      </c>
      <c r="U543" s="18">
        <v>0</v>
      </c>
      <c r="V543" s="18">
        <v>0</v>
      </c>
      <c r="W543" s="18">
        <v>0</v>
      </c>
      <c r="X543" s="18">
        <v>0</v>
      </c>
      <c r="Y543" s="18">
        <v>0</v>
      </c>
      <c r="Z543" s="18">
        <v>0</v>
      </c>
      <c r="AA543" s="18">
        <v>0</v>
      </c>
      <c r="AB543" s="18">
        <v>0</v>
      </c>
      <c r="AC543" s="19">
        <v>645.27</v>
      </c>
      <c r="AD543" s="20">
        <v>141.77000000000001</v>
      </c>
      <c r="AE543" s="15">
        <v>0.5</v>
      </c>
      <c r="AF543" s="21">
        <v>520.30999999999995</v>
      </c>
      <c r="AG543" s="9">
        <v>111.69</v>
      </c>
      <c r="AH543" s="15">
        <v>0</v>
      </c>
      <c r="AI543" s="9">
        <v>311.45999999999998</v>
      </c>
      <c r="AJ543" s="9">
        <v>0</v>
      </c>
      <c r="AK543" s="15">
        <v>0</v>
      </c>
      <c r="AL543" s="9">
        <v>0</v>
      </c>
      <c r="AM543" s="15">
        <v>0</v>
      </c>
      <c r="AN543" s="15">
        <v>0</v>
      </c>
      <c r="AO543" s="9">
        <v>253.46</v>
      </c>
      <c r="AP543" s="9">
        <v>0</v>
      </c>
      <c r="AQ543" s="15">
        <v>0</v>
      </c>
      <c r="AR543" s="15">
        <v>0</v>
      </c>
      <c r="AS543" s="3">
        <f>DataMonth[[#This Row],[美团外卖 Meituan]]+DataMonth[[#This Row],[饿了么外卖 Eleme]]+DataMonth[[#This Row],[食派士 Sherpas]]+DataMonth[[#This Row],[小程序支付 Mini App]]</f>
        <v>1429.58</v>
      </c>
      <c r="AT543" s="3">
        <f>DataMonth[[#This Row],[实收营业额]]-DataMonth[[#This Row],[ELE, MT, X]]</f>
        <v>303</v>
      </c>
      <c r="AU543" s="2">
        <f>DataMonth[[#This Row],[实收营业额]]-DataMonth[[#This Row],[In Store]]</f>
        <v>1429.58</v>
      </c>
    </row>
    <row r="544" spans="1:47" ht="16" x14ac:dyDescent="0.2">
      <c r="A544" s="8">
        <v>44348</v>
      </c>
      <c r="B544" s="3" t="s">
        <v>48</v>
      </c>
      <c r="C544" s="3">
        <v>20</v>
      </c>
      <c r="D544" s="3">
        <v>1724.5</v>
      </c>
      <c r="E544" s="15">
        <v>1225.0899999999999</v>
      </c>
      <c r="F544" s="3">
        <v>1225.0899999999999</v>
      </c>
      <c r="G544" s="15">
        <v>0</v>
      </c>
      <c r="H544" s="15">
        <v>1</v>
      </c>
      <c r="I544" s="3">
        <v>20</v>
      </c>
      <c r="J544" s="3">
        <v>61.25</v>
      </c>
      <c r="K544" s="3">
        <v>0</v>
      </c>
      <c r="L544" s="3">
        <v>0</v>
      </c>
      <c r="M544" s="3">
        <v>0</v>
      </c>
      <c r="N544" s="3">
        <v>0</v>
      </c>
      <c r="O544" s="16">
        <v>0</v>
      </c>
      <c r="P544" s="3">
        <v>0</v>
      </c>
      <c r="Q544" s="3">
        <v>0</v>
      </c>
      <c r="R544" s="3">
        <v>0</v>
      </c>
      <c r="S544" s="3">
        <v>0</v>
      </c>
      <c r="T544" s="5">
        <v>0</v>
      </c>
      <c r="U544" s="18">
        <v>0</v>
      </c>
      <c r="V544" s="18">
        <v>0</v>
      </c>
      <c r="W544" s="18">
        <v>0</v>
      </c>
      <c r="X544" s="18">
        <v>0</v>
      </c>
      <c r="Y544" s="18">
        <v>0</v>
      </c>
      <c r="Z544" s="18">
        <v>0</v>
      </c>
      <c r="AA544" s="18">
        <v>0</v>
      </c>
      <c r="AB544" s="18">
        <v>0</v>
      </c>
      <c r="AC544" s="6">
        <v>753.76</v>
      </c>
      <c r="AD544" s="20">
        <v>166.14</v>
      </c>
      <c r="AE544" s="15">
        <v>1.5</v>
      </c>
      <c r="AF544" s="7">
        <v>471.33</v>
      </c>
      <c r="AG544" s="3">
        <v>99.67</v>
      </c>
      <c r="AH544" s="15">
        <v>0</v>
      </c>
      <c r="AI544" s="3">
        <v>187.1</v>
      </c>
      <c r="AJ544" s="3">
        <v>45</v>
      </c>
      <c r="AK544" s="15">
        <v>0</v>
      </c>
      <c r="AL544" s="3">
        <v>0</v>
      </c>
      <c r="AM544" s="15">
        <v>0</v>
      </c>
      <c r="AN544" s="15">
        <v>0</v>
      </c>
      <c r="AO544" s="3">
        <v>265.81</v>
      </c>
      <c r="AP544" s="3">
        <v>0</v>
      </c>
      <c r="AQ544" s="15">
        <v>0</v>
      </c>
      <c r="AR544" s="15">
        <v>0</v>
      </c>
      <c r="AS544" s="3">
        <f>DataMonth[[#This Row],[美团外卖 Meituan]]+DataMonth[[#This Row],[饿了么外卖 Eleme]]+DataMonth[[#This Row],[食派士 Sherpas]]+DataMonth[[#This Row],[小程序支付 Mini App]]</f>
        <v>1225.0899999999999</v>
      </c>
      <c r="AT544" s="3">
        <f>DataMonth[[#This Row],[实收营业额]]-DataMonth[[#This Row],[ELE, MT, X]]</f>
        <v>0</v>
      </c>
      <c r="AU544" s="2">
        <f>DataMonth[[#This Row],[实收营业额]]-DataMonth[[#This Row],[In Store]]</f>
        <v>1225.0899999999999</v>
      </c>
    </row>
    <row r="545" spans="1:47" ht="16" x14ac:dyDescent="0.2">
      <c r="A545" s="14">
        <v>44348</v>
      </c>
      <c r="B545" s="9" t="s">
        <v>49</v>
      </c>
      <c r="C545" s="9">
        <v>106</v>
      </c>
      <c r="D545" s="9">
        <v>7632</v>
      </c>
      <c r="E545" s="15">
        <v>6141.35</v>
      </c>
      <c r="F545" s="9">
        <v>6141.35</v>
      </c>
      <c r="G545" s="15">
        <v>0</v>
      </c>
      <c r="H545" s="15">
        <v>48</v>
      </c>
      <c r="I545" s="9">
        <v>106</v>
      </c>
      <c r="J545" s="9">
        <v>57.94</v>
      </c>
      <c r="K545" s="9">
        <v>0</v>
      </c>
      <c r="L545" s="9">
        <v>0</v>
      </c>
      <c r="M545" s="9">
        <v>1674</v>
      </c>
      <c r="N545" s="9">
        <v>1625</v>
      </c>
      <c r="O545" s="16">
        <v>49</v>
      </c>
      <c r="P545" s="9">
        <v>807</v>
      </c>
      <c r="Q545" s="9">
        <v>0</v>
      </c>
      <c r="R545" s="9">
        <v>0</v>
      </c>
      <c r="S545" s="3">
        <v>0</v>
      </c>
      <c r="T545" s="17">
        <v>231</v>
      </c>
      <c r="U545" s="18">
        <v>0</v>
      </c>
      <c r="V545" s="18">
        <v>0</v>
      </c>
      <c r="W545" s="18">
        <v>0</v>
      </c>
      <c r="X545" s="18">
        <v>0</v>
      </c>
      <c r="Y545" s="18">
        <v>0</v>
      </c>
      <c r="Z545" s="18">
        <v>0</v>
      </c>
      <c r="AA545" s="18">
        <v>0</v>
      </c>
      <c r="AB545" s="18">
        <v>0</v>
      </c>
      <c r="AC545" s="19">
        <v>2183.73</v>
      </c>
      <c r="AD545" s="20">
        <v>479.17</v>
      </c>
      <c r="AE545" s="15">
        <v>0</v>
      </c>
      <c r="AF545" s="21">
        <v>1245.6199999999999</v>
      </c>
      <c r="AG545" s="9">
        <v>266.38</v>
      </c>
      <c r="AH545" s="15">
        <v>0</v>
      </c>
      <c r="AI545" s="9">
        <v>696.1</v>
      </c>
      <c r="AJ545" s="9">
        <v>49</v>
      </c>
      <c r="AK545" s="15">
        <v>0</v>
      </c>
      <c r="AL545" s="9">
        <v>0</v>
      </c>
      <c r="AM545" s="15">
        <v>0</v>
      </c>
      <c r="AN545" s="15">
        <v>0</v>
      </c>
      <c r="AO545" s="9">
        <v>745.55</v>
      </c>
      <c r="AP545" s="9">
        <v>4</v>
      </c>
      <c r="AQ545" s="15">
        <v>0</v>
      </c>
      <c r="AR545" s="15">
        <v>0</v>
      </c>
      <c r="AS545" s="3">
        <f>DataMonth[[#This Row],[美团外卖 Meituan]]+DataMonth[[#This Row],[饿了么外卖 Eleme]]+DataMonth[[#This Row],[食派士 Sherpas]]+DataMonth[[#This Row],[小程序支付 Mini App]]</f>
        <v>3709.35</v>
      </c>
      <c r="AT545" s="3">
        <f>DataMonth[[#This Row],[实收营业额]]-DataMonth[[#This Row],[ELE, MT, X]]</f>
        <v>2432.0000000000005</v>
      </c>
      <c r="AU545" s="2">
        <f>DataMonth[[#This Row],[实收营业额]]-DataMonth[[#This Row],[In Store]]</f>
        <v>3709.35</v>
      </c>
    </row>
    <row r="546" spans="1:47" ht="16" x14ac:dyDescent="0.2">
      <c r="A546" s="8">
        <v>44348</v>
      </c>
      <c r="B546" s="3" t="s">
        <v>50</v>
      </c>
      <c r="C546" s="3">
        <v>70</v>
      </c>
      <c r="D546" s="3">
        <v>4978.5</v>
      </c>
      <c r="E546" s="15">
        <v>3979.85</v>
      </c>
      <c r="F546" s="3">
        <v>3979.85</v>
      </c>
      <c r="G546" s="15">
        <v>0</v>
      </c>
      <c r="H546" s="15">
        <v>24</v>
      </c>
      <c r="I546" s="3">
        <v>70</v>
      </c>
      <c r="J546" s="3">
        <v>56.86</v>
      </c>
      <c r="K546" s="3">
        <v>0</v>
      </c>
      <c r="L546" s="3">
        <v>0</v>
      </c>
      <c r="M546" s="3">
        <v>882</v>
      </c>
      <c r="N546" s="3">
        <v>763</v>
      </c>
      <c r="O546" s="16">
        <v>119</v>
      </c>
      <c r="P546" s="3">
        <v>575</v>
      </c>
      <c r="Q546" s="3">
        <v>48</v>
      </c>
      <c r="R546" s="3">
        <v>48</v>
      </c>
      <c r="S546" s="3">
        <v>0</v>
      </c>
      <c r="T546" s="5">
        <v>135</v>
      </c>
      <c r="U546" s="18">
        <v>0</v>
      </c>
      <c r="V546" s="18">
        <v>0</v>
      </c>
      <c r="W546" s="18">
        <v>0</v>
      </c>
      <c r="X546" s="18">
        <v>0</v>
      </c>
      <c r="Y546" s="18">
        <v>0</v>
      </c>
      <c r="Z546" s="18">
        <v>0</v>
      </c>
      <c r="AA546" s="18">
        <v>0</v>
      </c>
      <c r="AB546" s="18">
        <v>0</v>
      </c>
      <c r="AC546" s="6">
        <v>1797.41</v>
      </c>
      <c r="AD546" s="20">
        <v>421.89</v>
      </c>
      <c r="AE546" s="15">
        <v>1</v>
      </c>
      <c r="AF546" s="7">
        <v>542.44000000000005</v>
      </c>
      <c r="AG546" s="3">
        <v>116.06</v>
      </c>
      <c r="AH546" s="15">
        <v>0</v>
      </c>
      <c r="AI546" s="3">
        <v>459.7</v>
      </c>
      <c r="AJ546" s="3">
        <v>0</v>
      </c>
      <c r="AK546" s="15">
        <v>0</v>
      </c>
      <c r="AL546" s="3">
        <v>0</v>
      </c>
      <c r="AM546" s="15">
        <v>0</v>
      </c>
      <c r="AN546" s="15">
        <v>0</v>
      </c>
      <c r="AO546" s="3">
        <v>537.95000000000005</v>
      </c>
      <c r="AP546" s="3">
        <v>6</v>
      </c>
      <c r="AQ546" s="15">
        <v>0</v>
      </c>
      <c r="AR546" s="15">
        <v>0</v>
      </c>
      <c r="AS546" s="3">
        <f>DataMonth[[#This Row],[美团外卖 Meituan]]+DataMonth[[#This Row],[饿了么外卖 Eleme]]+DataMonth[[#This Row],[食派士 Sherpas]]+DataMonth[[#This Row],[小程序支付 Mini App]]</f>
        <v>2593.8500000000004</v>
      </c>
      <c r="AT546" s="3">
        <f>DataMonth[[#This Row],[实收营业额]]-DataMonth[[#This Row],[ELE, MT, X]]</f>
        <v>1385.9999999999995</v>
      </c>
      <c r="AU546" s="2">
        <f>DataMonth[[#This Row],[实收营业额]]-DataMonth[[#This Row],[In Store]]</f>
        <v>2593.8500000000004</v>
      </c>
    </row>
    <row r="547" spans="1:47" ht="16" x14ac:dyDescent="0.2">
      <c r="A547" s="14">
        <v>44348</v>
      </c>
      <c r="B547" s="9" t="s">
        <v>51</v>
      </c>
      <c r="C547" s="9">
        <v>68</v>
      </c>
      <c r="D547" s="9">
        <v>5688</v>
      </c>
      <c r="E547" s="15">
        <v>4509.1400000000003</v>
      </c>
      <c r="F547" s="9">
        <v>4509.1400000000003</v>
      </c>
      <c r="G547" s="15">
        <v>0</v>
      </c>
      <c r="H547" s="15">
        <v>17</v>
      </c>
      <c r="I547" s="9">
        <v>68</v>
      </c>
      <c r="J547" s="9">
        <v>66.31</v>
      </c>
      <c r="K547" s="9">
        <v>45</v>
      </c>
      <c r="L547" s="9">
        <v>0</v>
      </c>
      <c r="M547" s="9">
        <v>459</v>
      </c>
      <c r="N547" s="9">
        <v>389</v>
      </c>
      <c r="O547" s="16">
        <v>70</v>
      </c>
      <c r="P547" s="9">
        <v>169</v>
      </c>
      <c r="Q547" s="9">
        <v>0</v>
      </c>
      <c r="R547" s="9">
        <v>0</v>
      </c>
      <c r="S547" s="3">
        <v>0</v>
      </c>
      <c r="T547" s="17">
        <v>632</v>
      </c>
      <c r="U547" s="18">
        <v>0</v>
      </c>
      <c r="V547" s="18">
        <v>0</v>
      </c>
      <c r="W547" s="18">
        <v>0</v>
      </c>
      <c r="X547" s="18">
        <v>0</v>
      </c>
      <c r="Y547" s="18">
        <v>0</v>
      </c>
      <c r="Z547" s="18">
        <v>0</v>
      </c>
      <c r="AA547" s="18">
        <v>0</v>
      </c>
      <c r="AB547" s="18">
        <v>0</v>
      </c>
      <c r="AC547" s="19">
        <v>2530.21</v>
      </c>
      <c r="AD547" s="20">
        <v>593.49</v>
      </c>
      <c r="AE547" s="15">
        <v>0</v>
      </c>
      <c r="AF547" s="21">
        <v>673.93</v>
      </c>
      <c r="AG547" s="9">
        <v>145.07</v>
      </c>
      <c r="AH547" s="15">
        <v>0</v>
      </c>
      <c r="AI547" s="9">
        <v>440.3</v>
      </c>
      <c r="AJ547" s="9">
        <v>0</v>
      </c>
      <c r="AK547" s="15">
        <v>0</v>
      </c>
      <c r="AL547" s="9">
        <v>0</v>
      </c>
      <c r="AM547" s="15">
        <v>0</v>
      </c>
      <c r="AN547" s="15">
        <v>0</v>
      </c>
      <c r="AO547" s="9">
        <v>738.56</v>
      </c>
      <c r="AP547" s="9">
        <v>0</v>
      </c>
      <c r="AQ547" s="15">
        <v>0</v>
      </c>
      <c r="AR547" s="15">
        <v>0</v>
      </c>
      <c r="AS547" s="3">
        <f>DataMonth[[#This Row],[美团外卖 Meituan]]+DataMonth[[#This Row],[饿了么外卖 Eleme]]+DataMonth[[#This Row],[食派士 Sherpas]]+DataMonth[[#This Row],[小程序支付 Mini App]]</f>
        <v>3906.14</v>
      </c>
      <c r="AT547" s="3">
        <f>DataMonth[[#This Row],[实收营业额]]-DataMonth[[#This Row],[ELE, MT, X]]</f>
        <v>603.00000000000045</v>
      </c>
      <c r="AU547" s="2">
        <f>DataMonth[[#This Row],[实收营业额]]-DataMonth[[#This Row],[In Store]]</f>
        <v>3906.14</v>
      </c>
    </row>
    <row r="548" spans="1:47" ht="16" x14ac:dyDescent="0.2">
      <c r="A548" s="8">
        <v>44348</v>
      </c>
      <c r="B548" s="3" t="s">
        <v>52</v>
      </c>
      <c r="C548" s="3">
        <v>105</v>
      </c>
      <c r="D548" s="3">
        <v>8252</v>
      </c>
      <c r="E548" s="15">
        <v>6541.2</v>
      </c>
      <c r="F548" s="3">
        <v>6541.2</v>
      </c>
      <c r="G548" s="15">
        <v>0</v>
      </c>
      <c r="H548" s="15">
        <v>24</v>
      </c>
      <c r="I548" s="3">
        <v>103</v>
      </c>
      <c r="J548" s="3">
        <v>63.51</v>
      </c>
      <c r="K548" s="3">
        <v>0</v>
      </c>
      <c r="L548" s="3">
        <v>0</v>
      </c>
      <c r="M548" s="3">
        <v>634</v>
      </c>
      <c r="N548" s="3">
        <v>464</v>
      </c>
      <c r="O548" s="16">
        <v>170</v>
      </c>
      <c r="P548" s="3">
        <v>437</v>
      </c>
      <c r="Q548" s="3">
        <v>0</v>
      </c>
      <c r="R548" s="3">
        <v>0</v>
      </c>
      <c r="S548" s="3">
        <v>0</v>
      </c>
      <c r="T548" s="5">
        <v>925</v>
      </c>
      <c r="U548" s="18">
        <v>0</v>
      </c>
      <c r="V548" s="18">
        <v>0</v>
      </c>
      <c r="W548" s="18">
        <v>0</v>
      </c>
      <c r="X548" s="18">
        <v>0</v>
      </c>
      <c r="Y548" s="18">
        <v>0</v>
      </c>
      <c r="Z548" s="18">
        <v>0</v>
      </c>
      <c r="AA548" s="18">
        <v>0</v>
      </c>
      <c r="AB548" s="18">
        <v>0</v>
      </c>
      <c r="AC548" s="6">
        <v>2871.98</v>
      </c>
      <c r="AD548" s="20">
        <v>630.41999999999996</v>
      </c>
      <c r="AE548" s="15">
        <v>1</v>
      </c>
      <c r="AF548" s="7">
        <v>1673.22</v>
      </c>
      <c r="AG548" s="3">
        <v>357.28</v>
      </c>
      <c r="AH548" s="15">
        <v>0</v>
      </c>
      <c r="AI548" s="3">
        <v>722.1</v>
      </c>
      <c r="AJ548" s="3">
        <v>0</v>
      </c>
      <c r="AK548" s="15">
        <v>0</v>
      </c>
      <c r="AL548" s="3">
        <v>0</v>
      </c>
      <c r="AM548" s="15">
        <v>0</v>
      </c>
      <c r="AN548" s="15">
        <v>0</v>
      </c>
      <c r="AO548" s="3">
        <v>987.7</v>
      </c>
      <c r="AP548" s="3">
        <v>0</v>
      </c>
      <c r="AQ548" s="15">
        <v>0</v>
      </c>
      <c r="AR548" s="15">
        <v>0</v>
      </c>
      <c r="AS548" s="3">
        <f>DataMonth[[#This Row],[美团外卖 Meituan]]+DataMonth[[#This Row],[饿了么外卖 Eleme]]+DataMonth[[#This Row],[食派士 Sherpas]]+DataMonth[[#This Row],[小程序支付 Mini App]]</f>
        <v>5640.2</v>
      </c>
      <c r="AT548" s="3">
        <f>DataMonth[[#This Row],[实收营业额]]-DataMonth[[#This Row],[ELE, MT, X]]</f>
        <v>901</v>
      </c>
      <c r="AU548" s="2">
        <f>DataMonth[[#This Row],[实收营业额]]-DataMonth[[#This Row],[In Store]]</f>
        <v>5640.2</v>
      </c>
    </row>
    <row r="549" spans="1:47" ht="16" x14ac:dyDescent="0.2">
      <c r="A549" s="14">
        <v>44348</v>
      </c>
      <c r="B549" s="9" t="s">
        <v>53</v>
      </c>
      <c r="C549" s="9">
        <v>85</v>
      </c>
      <c r="D549" s="9">
        <v>5812.5</v>
      </c>
      <c r="E549" s="15">
        <v>4505.72</v>
      </c>
      <c r="F549" s="9">
        <v>4505.72</v>
      </c>
      <c r="G549" s="15">
        <v>0</v>
      </c>
      <c r="H549" s="15">
        <v>25</v>
      </c>
      <c r="I549" s="9">
        <v>85</v>
      </c>
      <c r="J549" s="9">
        <v>53.01</v>
      </c>
      <c r="K549" s="9">
        <v>0</v>
      </c>
      <c r="L549" s="9">
        <v>0</v>
      </c>
      <c r="M549" s="9">
        <v>904</v>
      </c>
      <c r="N549" s="9">
        <v>682</v>
      </c>
      <c r="O549" s="16">
        <v>222</v>
      </c>
      <c r="P549" s="9">
        <v>272</v>
      </c>
      <c r="Q549" s="9">
        <v>0</v>
      </c>
      <c r="R549" s="9">
        <v>0</v>
      </c>
      <c r="S549" s="3">
        <v>0</v>
      </c>
      <c r="T549" s="17">
        <v>455</v>
      </c>
      <c r="U549" s="18">
        <v>0</v>
      </c>
      <c r="V549" s="18">
        <v>0</v>
      </c>
      <c r="W549" s="18">
        <v>0</v>
      </c>
      <c r="X549" s="18">
        <v>0</v>
      </c>
      <c r="Y549" s="18">
        <v>0</v>
      </c>
      <c r="Z549" s="18">
        <v>0</v>
      </c>
      <c r="AA549" s="18">
        <v>0</v>
      </c>
      <c r="AB549" s="18">
        <v>0</v>
      </c>
      <c r="AC549" s="19">
        <v>1763.47</v>
      </c>
      <c r="AD549" s="20">
        <v>414.63</v>
      </c>
      <c r="AE549" s="15">
        <v>1.5</v>
      </c>
      <c r="AF549" s="21">
        <v>1111.25</v>
      </c>
      <c r="AG549" s="9">
        <v>240.75</v>
      </c>
      <c r="AH549" s="15">
        <v>0</v>
      </c>
      <c r="AI549" s="9">
        <v>649.9</v>
      </c>
      <c r="AJ549" s="9">
        <v>0</v>
      </c>
      <c r="AK549" s="15">
        <v>0</v>
      </c>
      <c r="AL549" s="9">
        <v>0</v>
      </c>
      <c r="AM549" s="15">
        <v>0</v>
      </c>
      <c r="AN549" s="15">
        <v>0</v>
      </c>
      <c r="AO549" s="9">
        <v>655.38</v>
      </c>
      <c r="AP549" s="9">
        <v>3</v>
      </c>
      <c r="AQ549" s="15">
        <v>0</v>
      </c>
      <c r="AR549" s="15">
        <v>0</v>
      </c>
      <c r="AS549" s="3">
        <f>DataMonth[[#This Row],[美团外卖 Meituan]]+DataMonth[[#This Row],[饿了么外卖 Eleme]]+DataMonth[[#This Row],[食派士 Sherpas]]+DataMonth[[#This Row],[小程序支付 Mini App]]</f>
        <v>3551.7200000000003</v>
      </c>
      <c r="AT549" s="3">
        <f>DataMonth[[#This Row],[实收营业额]]-DataMonth[[#This Row],[ELE, MT, X]]</f>
        <v>954</v>
      </c>
      <c r="AU549" s="2">
        <f>DataMonth[[#This Row],[实收营业额]]-DataMonth[[#This Row],[In Store]]</f>
        <v>3551.7200000000003</v>
      </c>
    </row>
    <row r="550" spans="1:47" ht="16" x14ac:dyDescent="0.2">
      <c r="A550" s="8">
        <v>44348</v>
      </c>
      <c r="B550" s="3" t="s">
        <v>54</v>
      </c>
      <c r="C550" s="3">
        <v>105</v>
      </c>
      <c r="D550" s="3">
        <v>7759.5</v>
      </c>
      <c r="E550" s="15">
        <v>6446.45</v>
      </c>
      <c r="F550" s="3">
        <v>6446.45</v>
      </c>
      <c r="G550" s="15">
        <v>0</v>
      </c>
      <c r="H550" s="15">
        <v>51</v>
      </c>
      <c r="I550" s="3">
        <v>105</v>
      </c>
      <c r="J550" s="3">
        <v>61.39</v>
      </c>
      <c r="K550" s="3">
        <v>0</v>
      </c>
      <c r="L550" s="3">
        <v>0</v>
      </c>
      <c r="M550" s="3">
        <v>1941</v>
      </c>
      <c r="N550" s="3">
        <v>1721</v>
      </c>
      <c r="O550" s="16">
        <v>220</v>
      </c>
      <c r="P550" s="3">
        <v>997</v>
      </c>
      <c r="Q550" s="3">
        <v>0</v>
      </c>
      <c r="R550" s="3">
        <v>0</v>
      </c>
      <c r="S550" s="3">
        <v>0</v>
      </c>
      <c r="T550" s="5">
        <v>344</v>
      </c>
      <c r="U550" s="18">
        <v>0</v>
      </c>
      <c r="V550" s="18">
        <v>0</v>
      </c>
      <c r="W550" s="18">
        <v>0</v>
      </c>
      <c r="X550" s="18">
        <v>0</v>
      </c>
      <c r="Y550" s="18">
        <v>0</v>
      </c>
      <c r="Z550" s="18">
        <v>0</v>
      </c>
      <c r="AA550" s="18">
        <v>0</v>
      </c>
      <c r="AB550" s="18">
        <v>0</v>
      </c>
      <c r="AC550" s="6">
        <v>2292.9499999999998</v>
      </c>
      <c r="AD550" s="20">
        <v>538.45000000000005</v>
      </c>
      <c r="AE550" s="15">
        <v>2.5</v>
      </c>
      <c r="AF550" s="7">
        <v>871.5</v>
      </c>
      <c r="AG550" s="3">
        <v>184</v>
      </c>
      <c r="AH550" s="15">
        <v>0</v>
      </c>
      <c r="AI550" s="3">
        <v>488.1</v>
      </c>
      <c r="AJ550" s="3">
        <v>100</v>
      </c>
      <c r="AK550" s="15">
        <v>0</v>
      </c>
      <c r="AL550" s="3">
        <v>0</v>
      </c>
      <c r="AM550" s="15">
        <v>0</v>
      </c>
      <c r="AN550" s="15">
        <v>0</v>
      </c>
      <c r="AO550" s="3">
        <v>722.45</v>
      </c>
      <c r="AP550" s="3">
        <v>3</v>
      </c>
      <c r="AQ550" s="15">
        <v>0</v>
      </c>
      <c r="AR550" s="15">
        <v>0</v>
      </c>
      <c r="AS550" s="3">
        <f>DataMonth[[#This Row],[美团外卖 Meituan]]+DataMonth[[#This Row],[饿了么外卖 Eleme]]+DataMonth[[#This Row],[食派士 Sherpas]]+DataMonth[[#This Row],[小程序支付 Mini App]]</f>
        <v>3728.45</v>
      </c>
      <c r="AT550" s="3">
        <f>DataMonth[[#This Row],[实收营业额]]-DataMonth[[#This Row],[ELE, MT, X]]</f>
        <v>2718</v>
      </c>
      <c r="AU550" s="2">
        <f>DataMonth[[#This Row],[实收营业额]]-DataMonth[[#This Row],[In Store]]</f>
        <v>3728.45</v>
      </c>
    </row>
    <row r="551" spans="1:47" ht="16" x14ac:dyDescent="0.2">
      <c r="A551" s="14">
        <v>44348</v>
      </c>
      <c r="B551" s="9" t="s">
        <v>55</v>
      </c>
      <c r="C551" s="9">
        <v>56</v>
      </c>
      <c r="D551" s="9">
        <v>4334</v>
      </c>
      <c r="E551" s="15">
        <v>3235.87</v>
      </c>
      <c r="F551" s="9">
        <v>3235.87</v>
      </c>
      <c r="G551" s="15">
        <v>0</v>
      </c>
      <c r="H551" s="15">
        <v>6</v>
      </c>
      <c r="I551" s="9">
        <v>56</v>
      </c>
      <c r="J551" s="9">
        <v>57.78</v>
      </c>
      <c r="K551" s="9">
        <v>0</v>
      </c>
      <c r="L551" s="9">
        <v>0</v>
      </c>
      <c r="M551" s="9">
        <v>125</v>
      </c>
      <c r="N551" s="9">
        <v>74</v>
      </c>
      <c r="O551" s="16">
        <v>51</v>
      </c>
      <c r="P551" s="9">
        <v>45</v>
      </c>
      <c r="Q551" s="9">
        <v>0</v>
      </c>
      <c r="R551" s="9">
        <v>0</v>
      </c>
      <c r="S551" s="3">
        <v>0</v>
      </c>
      <c r="T551" s="17">
        <v>150</v>
      </c>
      <c r="U551" s="18">
        <v>0</v>
      </c>
      <c r="V551" s="18">
        <v>0</v>
      </c>
      <c r="W551" s="18">
        <v>0</v>
      </c>
      <c r="X551" s="18">
        <v>0</v>
      </c>
      <c r="Y551" s="18">
        <v>0</v>
      </c>
      <c r="Z551" s="18">
        <v>0</v>
      </c>
      <c r="AA551" s="18">
        <v>0</v>
      </c>
      <c r="AB551" s="18">
        <v>0</v>
      </c>
      <c r="AC551" s="19">
        <v>1922.2</v>
      </c>
      <c r="AD551" s="20">
        <v>451.2</v>
      </c>
      <c r="AE551" s="15">
        <v>0</v>
      </c>
      <c r="AF551" s="21">
        <v>993.67</v>
      </c>
      <c r="AG551" s="9">
        <v>213.83</v>
      </c>
      <c r="AH551" s="15">
        <v>0</v>
      </c>
      <c r="AI551" s="9">
        <v>425.1</v>
      </c>
      <c r="AJ551" s="9">
        <v>8</v>
      </c>
      <c r="AK551" s="15">
        <v>0</v>
      </c>
      <c r="AL551" s="9">
        <v>0</v>
      </c>
      <c r="AM551" s="15">
        <v>0</v>
      </c>
      <c r="AN551" s="15">
        <v>0</v>
      </c>
      <c r="AO551" s="9">
        <v>665.03</v>
      </c>
      <c r="AP551" s="9">
        <v>3</v>
      </c>
      <c r="AQ551" s="15">
        <v>0</v>
      </c>
      <c r="AR551" s="15">
        <v>0</v>
      </c>
      <c r="AS551" s="3">
        <f>DataMonth[[#This Row],[美团外卖 Meituan]]+DataMonth[[#This Row],[饿了么外卖 Eleme]]+DataMonth[[#This Row],[食派士 Sherpas]]+DataMonth[[#This Row],[小程序支付 Mini App]]</f>
        <v>3116.87</v>
      </c>
      <c r="AT551" s="3">
        <f>DataMonth[[#This Row],[实收营业额]]-DataMonth[[#This Row],[ELE, MT, X]]</f>
        <v>119</v>
      </c>
      <c r="AU551" s="2">
        <f>DataMonth[[#This Row],[实收营业额]]-DataMonth[[#This Row],[In Store]]</f>
        <v>3116.87</v>
      </c>
    </row>
    <row r="552" spans="1:47" x14ac:dyDescent="0.2">
      <c r="A552" s="22">
        <v>44347</v>
      </c>
      <c r="B552" s="3" t="s">
        <v>55</v>
      </c>
      <c r="C552" s="3">
        <v>56</v>
      </c>
      <c r="D552" s="3">
        <v>4027</v>
      </c>
      <c r="E552" s="3">
        <v>3053.15</v>
      </c>
      <c r="F552" s="3">
        <v>3053.15</v>
      </c>
      <c r="G552" s="3">
        <v>0</v>
      </c>
      <c r="H552" s="3">
        <v>8</v>
      </c>
      <c r="I552" s="3">
        <v>56</v>
      </c>
      <c r="J552" s="3">
        <v>54.52</v>
      </c>
      <c r="K552" s="3">
        <v>0</v>
      </c>
      <c r="L552" s="3">
        <v>0</v>
      </c>
      <c r="M552" s="3">
        <v>368</v>
      </c>
      <c r="N552" s="3">
        <v>272</v>
      </c>
      <c r="O552" s="3">
        <v>96</v>
      </c>
      <c r="P552" s="3">
        <v>0</v>
      </c>
      <c r="Q552" s="3">
        <v>78</v>
      </c>
      <c r="R552" s="3">
        <v>78</v>
      </c>
      <c r="S552" s="3">
        <v>0</v>
      </c>
      <c r="T552" s="3">
        <v>74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1903.33</v>
      </c>
      <c r="AD552" s="3">
        <v>446.67</v>
      </c>
      <c r="AE552" s="3">
        <v>0.5</v>
      </c>
      <c r="AF552" s="3">
        <v>629.82000000000005</v>
      </c>
      <c r="AG552" s="3">
        <v>135.18</v>
      </c>
      <c r="AH552" s="3">
        <v>0</v>
      </c>
      <c r="AI552" s="3">
        <v>391.5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581.85</v>
      </c>
      <c r="AP552" s="3">
        <v>7</v>
      </c>
      <c r="AQ552" s="3">
        <v>0</v>
      </c>
      <c r="AR552" s="3">
        <v>0</v>
      </c>
      <c r="AS552" s="3">
        <v>2703.15</v>
      </c>
      <c r="AT552" s="3">
        <v>350</v>
      </c>
      <c r="AU552" s="2">
        <f>DataMonth[[#This Row],[实收营业额]]-DataMonth[[#This Row],[In Store]]</f>
        <v>2703.15</v>
      </c>
    </row>
    <row r="553" spans="1:47" x14ac:dyDescent="0.2">
      <c r="A553" s="22">
        <v>44347</v>
      </c>
      <c r="B553" s="3" t="s">
        <v>53</v>
      </c>
      <c r="C553" s="3">
        <v>102</v>
      </c>
      <c r="D553" s="3">
        <v>6090.5</v>
      </c>
      <c r="E553" s="3">
        <v>4807.43</v>
      </c>
      <c r="F553" s="3">
        <v>4807.43</v>
      </c>
      <c r="G553" s="3">
        <v>0</v>
      </c>
      <c r="H553" s="3">
        <v>50</v>
      </c>
      <c r="I553" s="3">
        <v>102</v>
      </c>
      <c r="J553" s="3">
        <v>47.13</v>
      </c>
      <c r="K553" s="3">
        <v>78</v>
      </c>
      <c r="L553" s="3">
        <v>0</v>
      </c>
      <c r="M553" s="3">
        <v>1197</v>
      </c>
      <c r="N553" s="3">
        <v>896</v>
      </c>
      <c r="O553" s="3">
        <v>301</v>
      </c>
      <c r="P553" s="3">
        <v>604</v>
      </c>
      <c r="Q553" s="3">
        <v>62</v>
      </c>
      <c r="R553" s="3">
        <v>62</v>
      </c>
      <c r="S553" s="3">
        <v>0</v>
      </c>
      <c r="T553" s="3">
        <v>447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1353.27</v>
      </c>
      <c r="AD553" s="3">
        <v>317.73</v>
      </c>
      <c r="AE553" s="3">
        <v>1</v>
      </c>
      <c r="AF553" s="3">
        <v>1066.1600000000001</v>
      </c>
      <c r="AG553" s="3">
        <v>232.84</v>
      </c>
      <c r="AH553" s="3">
        <v>0</v>
      </c>
      <c r="AI553" s="3">
        <v>731.5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550.57000000000005</v>
      </c>
      <c r="AP553" s="3">
        <v>0</v>
      </c>
      <c r="AQ553" s="3">
        <v>0</v>
      </c>
      <c r="AR553" s="3">
        <v>0</v>
      </c>
      <c r="AS553" s="3">
        <v>3167.43</v>
      </c>
      <c r="AT553" s="3">
        <v>1640</v>
      </c>
      <c r="AU553" s="2">
        <f>DataMonth[[#This Row],[实收营业额]]-DataMonth[[#This Row],[In Store]]</f>
        <v>3167.4300000000003</v>
      </c>
    </row>
    <row r="554" spans="1:47" x14ac:dyDescent="0.2">
      <c r="A554" s="22">
        <v>44347</v>
      </c>
      <c r="B554" s="3" t="s">
        <v>52</v>
      </c>
      <c r="C554" s="3">
        <v>97</v>
      </c>
      <c r="D554" s="3">
        <v>7341.5</v>
      </c>
      <c r="E554" s="3">
        <v>5573.73</v>
      </c>
      <c r="F554" s="3">
        <v>5573.73</v>
      </c>
      <c r="G554" s="3">
        <v>0</v>
      </c>
      <c r="H554" s="3">
        <v>23</v>
      </c>
      <c r="I554" s="3">
        <v>97</v>
      </c>
      <c r="J554" s="3">
        <v>57.46</v>
      </c>
      <c r="K554" s="3">
        <v>0</v>
      </c>
      <c r="L554" s="3">
        <v>0</v>
      </c>
      <c r="M554" s="3">
        <v>401</v>
      </c>
      <c r="N554" s="3">
        <v>241</v>
      </c>
      <c r="O554" s="3">
        <v>160</v>
      </c>
      <c r="P554" s="3">
        <v>465</v>
      </c>
      <c r="Q554" s="3">
        <v>0</v>
      </c>
      <c r="R554" s="3">
        <v>0</v>
      </c>
      <c r="S554" s="3">
        <v>0</v>
      </c>
      <c r="T554" s="3">
        <v>265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2505.0700000000002</v>
      </c>
      <c r="AD554" s="3">
        <v>540.73</v>
      </c>
      <c r="AE554" s="3">
        <v>0.5</v>
      </c>
      <c r="AF554" s="3">
        <v>1937.66</v>
      </c>
      <c r="AG554" s="3">
        <v>412.34</v>
      </c>
      <c r="AH554" s="3">
        <v>0</v>
      </c>
      <c r="AI554" s="3">
        <v>814.2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953.07</v>
      </c>
      <c r="AP554" s="3">
        <v>0</v>
      </c>
      <c r="AQ554" s="3">
        <v>0</v>
      </c>
      <c r="AR554" s="3">
        <v>0</v>
      </c>
      <c r="AS554" s="3">
        <v>4867.7299999999996</v>
      </c>
      <c r="AT554" s="3">
        <v>705.99999999999909</v>
      </c>
      <c r="AU554" s="2">
        <f>DataMonth[[#This Row],[实收营业额]]-DataMonth[[#This Row],[In Store]]</f>
        <v>4867.7300000000005</v>
      </c>
    </row>
    <row r="555" spans="1:47" x14ac:dyDescent="0.2">
      <c r="A555" s="22">
        <v>44347</v>
      </c>
      <c r="B555" s="3" t="s">
        <v>51</v>
      </c>
      <c r="C555" s="3">
        <v>57</v>
      </c>
      <c r="D555" s="3">
        <v>4121.5</v>
      </c>
      <c r="E555" s="3">
        <v>3221.35</v>
      </c>
      <c r="F555" s="3">
        <v>3221.35</v>
      </c>
      <c r="G555" s="3">
        <v>0</v>
      </c>
      <c r="H555" s="3">
        <v>20</v>
      </c>
      <c r="I555" s="3">
        <v>57</v>
      </c>
      <c r="J555" s="3">
        <v>56.51</v>
      </c>
      <c r="K555" s="3">
        <v>76</v>
      </c>
      <c r="L555" s="3">
        <v>0</v>
      </c>
      <c r="M555" s="3">
        <v>698</v>
      </c>
      <c r="N555" s="3">
        <v>522</v>
      </c>
      <c r="O555" s="3">
        <v>176</v>
      </c>
      <c r="P555" s="3">
        <v>152</v>
      </c>
      <c r="Q555" s="3">
        <v>0</v>
      </c>
      <c r="R555" s="3">
        <v>0</v>
      </c>
      <c r="S555" s="3">
        <v>0</v>
      </c>
      <c r="T555" s="3">
        <v>164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1457.94</v>
      </c>
      <c r="AD555" s="3">
        <v>342.06</v>
      </c>
      <c r="AE555" s="3">
        <v>0</v>
      </c>
      <c r="AF555" s="3">
        <v>673.41</v>
      </c>
      <c r="AG555" s="3">
        <v>142.59</v>
      </c>
      <c r="AH555" s="3">
        <v>0</v>
      </c>
      <c r="AI555" s="3">
        <v>370.5</v>
      </c>
      <c r="AJ555" s="3">
        <v>45</v>
      </c>
      <c r="AK555" s="3">
        <v>0</v>
      </c>
      <c r="AL555" s="3">
        <v>0</v>
      </c>
      <c r="AM555" s="3">
        <v>0</v>
      </c>
      <c r="AN555" s="3">
        <v>0</v>
      </c>
      <c r="AO555" s="3">
        <v>484.65</v>
      </c>
      <c r="AP555" s="3">
        <v>5</v>
      </c>
      <c r="AQ555" s="3">
        <v>0</v>
      </c>
      <c r="AR555" s="3">
        <v>0</v>
      </c>
      <c r="AS555" s="3">
        <v>2471.35</v>
      </c>
      <c r="AT555" s="3">
        <v>750</v>
      </c>
      <c r="AU555" s="2">
        <f>DataMonth[[#This Row],[实收营业额]]-DataMonth[[#This Row],[In Store]]</f>
        <v>2471.35</v>
      </c>
    </row>
    <row r="556" spans="1:47" x14ac:dyDescent="0.2">
      <c r="A556" s="22">
        <v>44347</v>
      </c>
      <c r="B556" s="3" t="s">
        <v>50</v>
      </c>
      <c r="C556" s="3">
        <v>88</v>
      </c>
      <c r="D556" s="3">
        <v>6400.5</v>
      </c>
      <c r="E556" s="3">
        <v>5265.5</v>
      </c>
      <c r="F556" s="3">
        <v>5265.5</v>
      </c>
      <c r="G556" s="3">
        <v>0</v>
      </c>
      <c r="H556" s="3">
        <v>44</v>
      </c>
      <c r="I556" s="3">
        <v>88</v>
      </c>
      <c r="J556" s="3">
        <v>59.84</v>
      </c>
      <c r="K556" s="3">
        <v>0</v>
      </c>
      <c r="L556" s="3">
        <v>0</v>
      </c>
      <c r="M556" s="3">
        <v>1279</v>
      </c>
      <c r="N556" s="3">
        <v>921</v>
      </c>
      <c r="O556" s="3">
        <v>358</v>
      </c>
      <c r="P556" s="3">
        <v>933</v>
      </c>
      <c r="Q556" s="3">
        <v>0</v>
      </c>
      <c r="R556" s="3">
        <v>0</v>
      </c>
      <c r="S556" s="3">
        <v>0</v>
      </c>
      <c r="T556" s="3">
        <v>662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1863.84</v>
      </c>
      <c r="AD556" s="3">
        <v>437.66</v>
      </c>
      <c r="AE556" s="3">
        <v>1.5</v>
      </c>
      <c r="AF556" s="3">
        <v>527.66</v>
      </c>
      <c r="AG556" s="3">
        <v>111.84</v>
      </c>
      <c r="AH556" s="3">
        <v>0</v>
      </c>
      <c r="AI556" s="3">
        <v>584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549.5</v>
      </c>
      <c r="AP556" s="3">
        <v>3</v>
      </c>
      <c r="AQ556" s="3">
        <v>0</v>
      </c>
      <c r="AR556" s="3">
        <v>0</v>
      </c>
      <c r="AS556" s="3">
        <v>3411.5</v>
      </c>
      <c r="AT556" s="3">
        <v>1854</v>
      </c>
      <c r="AU556" s="2">
        <f>DataMonth[[#This Row],[实收营业额]]-DataMonth[[#This Row],[In Store]]</f>
        <v>3411.5</v>
      </c>
    </row>
    <row r="557" spans="1:47" x14ac:dyDescent="0.2">
      <c r="A557" s="22">
        <v>44347</v>
      </c>
      <c r="B557" s="3" t="s">
        <v>49</v>
      </c>
      <c r="C557" s="3">
        <v>110</v>
      </c>
      <c r="D557" s="3">
        <v>7894</v>
      </c>
      <c r="E557" s="3">
        <v>6381.95</v>
      </c>
      <c r="F557" s="3">
        <v>6381.95</v>
      </c>
      <c r="G557" s="3">
        <v>0</v>
      </c>
      <c r="H557" s="3">
        <v>53</v>
      </c>
      <c r="I557" s="3">
        <v>108</v>
      </c>
      <c r="J557" s="3">
        <v>59.09</v>
      </c>
      <c r="K557" s="3">
        <v>36</v>
      </c>
      <c r="L557" s="3">
        <v>0</v>
      </c>
      <c r="M557" s="3">
        <v>1188</v>
      </c>
      <c r="N557" s="3">
        <v>831</v>
      </c>
      <c r="O557" s="3">
        <v>357</v>
      </c>
      <c r="P557" s="3">
        <v>1020</v>
      </c>
      <c r="Q557" s="3">
        <v>0</v>
      </c>
      <c r="R557" s="3">
        <v>0</v>
      </c>
      <c r="S557" s="3">
        <v>0</v>
      </c>
      <c r="T557" s="3">
        <v>789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2018.66</v>
      </c>
      <c r="AD557" s="3">
        <v>443.34</v>
      </c>
      <c r="AE557" s="3">
        <v>1</v>
      </c>
      <c r="AF557" s="3">
        <v>1330.29</v>
      </c>
      <c r="AG557" s="3">
        <v>288.20999999999998</v>
      </c>
      <c r="AH557" s="3">
        <v>0</v>
      </c>
      <c r="AI557" s="3">
        <v>734.5</v>
      </c>
      <c r="AJ557" s="3">
        <v>45</v>
      </c>
      <c r="AK557" s="3">
        <v>0</v>
      </c>
      <c r="AL557" s="3">
        <v>98</v>
      </c>
      <c r="AM557" s="3">
        <v>0</v>
      </c>
      <c r="AN557" s="3">
        <v>0</v>
      </c>
      <c r="AO557" s="3">
        <v>731.55</v>
      </c>
      <c r="AP557" s="3">
        <v>0</v>
      </c>
      <c r="AQ557" s="3">
        <v>0</v>
      </c>
      <c r="AR557" s="3">
        <v>0</v>
      </c>
      <c r="AS557" s="3">
        <v>4494.95</v>
      </c>
      <c r="AT557" s="3">
        <v>1887</v>
      </c>
      <c r="AU557" s="2">
        <f>DataMonth[[#This Row],[实收营业额]]-DataMonth[[#This Row],[In Store]]</f>
        <v>4494.95</v>
      </c>
    </row>
    <row r="558" spans="1:47" x14ac:dyDescent="0.2">
      <c r="A558" s="22">
        <v>44347</v>
      </c>
      <c r="B558" s="3" t="s">
        <v>48</v>
      </c>
      <c r="C558" s="3">
        <v>24</v>
      </c>
      <c r="D558" s="3">
        <v>1911</v>
      </c>
      <c r="E558" s="3">
        <v>1353.87</v>
      </c>
      <c r="F558" s="3">
        <v>1353.87</v>
      </c>
      <c r="G558" s="3">
        <v>0</v>
      </c>
      <c r="H558" s="3">
        <v>2</v>
      </c>
      <c r="I558" s="3">
        <v>24</v>
      </c>
      <c r="J558" s="3">
        <v>56.41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61</v>
      </c>
      <c r="R558" s="3">
        <v>61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737.46</v>
      </c>
      <c r="AD558" s="3">
        <v>161.88</v>
      </c>
      <c r="AE558" s="3">
        <v>0</v>
      </c>
      <c r="AF558" s="3">
        <v>555.41</v>
      </c>
      <c r="AG558" s="3">
        <v>118.09</v>
      </c>
      <c r="AH558" s="3">
        <v>0</v>
      </c>
      <c r="AI558" s="3">
        <v>232.16</v>
      </c>
      <c r="AJ558" s="3">
        <v>45</v>
      </c>
      <c r="AK558" s="3">
        <v>0</v>
      </c>
      <c r="AL558" s="3">
        <v>0</v>
      </c>
      <c r="AM558" s="3">
        <v>0</v>
      </c>
      <c r="AN558" s="3">
        <v>0</v>
      </c>
      <c r="AO558" s="3">
        <v>279.97000000000003</v>
      </c>
      <c r="AP558" s="3">
        <v>3</v>
      </c>
      <c r="AQ558" s="3">
        <v>0</v>
      </c>
      <c r="AR558" s="3">
        <v>0</v>
      </c>
      <c r="AS558" s="3">
        <v>1292.8699999999999</v>
      </c>
      <c r="AT558" s="3">
        <v>61</v>
      </c>
      <c r="AU558" s="2">
        <f>DataMonth[[#This Row],[实收营业额]]-DataMonth[[#This Row],[In Store]]</f>
        <v>1292.8699999999999</v>
      </c>
    </row>
    <row r="559" spans="1:47" x14ac:dyDescent="0.2">
      <c r="A559" s="22">
        <v>44347</v>
      </c>
      <c r="B559" s="3" t="s">
        <v>54</v>
      </c>
      <c r="C559" s="3">
        <v>114</v>
      </c>
      <c r="D559" s="3">
        <v>9479.5</v>
      </c>
      <c r="E559" s="3">
        <v>8001.74</v>
      </c>
      <c r="F559" s="3">
        <v>8001.74</v>
      </c>
      <c r="G559" s="3">
        <v>0</v>
      </c>
      <c r="H559" s="3">
        <v>51</v>
      </c>
      <c r="I559" s="3">
        <v>112</v>
      </c>
      <c r="J559" s="3">
        <v>71.44</v>
      </c>
      <c r="K559" s="3">
        <v>0</v>
      </c>
      <c r="L559" s="3">
        <v>0</v>
      </c>
      <c r="M559" s="3">
        <v>1578</v>
      </c>
      <c r="N559" s="3">
        <v>1364</v>
      </c>
      <c r="O559" s="3">
        <v>214</v>
      </c>
      <c r="P559" s="3">
        <v>1185</v>
      </c>
      <c r="Q559" s="3">
        <v>1389</v>
      </c>
      <c r="R559" s="3">
        <v>1389</v>
      </c>
      <c r="S559" s="3">
        <v>0</v>
      </c>
      <c r="T559" s="3">
        <v>342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2821.16</v>
      </c>
      <c r="AD559" s="3">
        <v>662.64</v>
      </c>
      <c r="AE559" s="3">
        <v>3</v>
      </c>
      <c r="AF559" s="3">
        <v>686.58</v>
      </c>
      <c r="AG559" s="3">
        <v>146.91999999999999</v>
      </c>
      <c r="AH559" s="3">
        <v>0</v>
      </c>
      <c r="AI559" s="3">
        <v>530.20000000000005</v>
      </c>
      <c r="AJ559" s="3">
        <v>135</v>
      </c>
      <c r="AK559" s="3">
        <v>0</v>
      </c>
      <c r="AL559" s="3">
        <v>180</v>
      </c>
      <c r="AM559" s="3">
        <v>0</v>
      </c>
      <c r="AN559" s="3">
        <v>0</v>
      </c>
      <c r="AO559" s="3">
        <v>809.56</v>
      </c>
      <c r="AP559" s="3">
        <v>6</v>
      </c>
      <c r="AQ559" s="3">
        <v>0</v>
      </c>
      <c r="AR559" s="3">
        <v>0</v>
      </c>
      <c r="AS559" s="3">
        <v>4063.74</v>
      </c>
      <c r="AT559" s="3">
        <v>3938</v>
      </c>
      <c r="AU559" s="2">
        <f>DataMonth[[#This Row],[实收营业额]]-DataMonth[[#This Row],[In Store]]</f>
        <v>4063.74</v>
      </c>
    </row>
    <row r="560" spans="1:47" x14ac:dyDescent="0.2">
      <c r="A560" s="22">
        <v>44347</v>
      </c>
      <c r="B560" s="3" t="s">
        <v>47</v>
      </c>
      <c r="C560" s="3">
        <v>27</v>
      </c>
      <c r="D560" s="3">
        <v>1991</v>
      </c>
      <c r="E560" s="3">
        <v>1460.93</v>
      </c>
      <c r="F560" s="3">
        <v>1460.93</v>
      </c>
      <c r="G560" s="3">
        <v>0</v>
      </c>
      <c r="H560" s="3">
        <v>6</v>
      </c>
      <c r="I560" s="3">
        <v>27</v>
      </c>
      <c r="J560" s="3">
        <v>54.11</v>
      </c>
      <c r="K560" s="3">
        <v>0</v>
      </c>
      <c r="L560" s="3">
        <v>0</v>
      </c>
      <c r="M560" s="3">
        <v>156</v>
      </c>
      <c r="N560" s="3">
        <v>156</v>
      </c>
      <c r="O560" s="3">
        <v>0</v>
      </c>
      <c r="P560" s="3">
        <v>174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967.11</v>
      </c>
      <c r="AD560" s="3">
        <v>212.61</v>
      </c>
      <c r="AE560" s="3">
        <v>1.5</v>
      </c>
      <c r="AF560" s="3">
        <v>163.82</v>
      </c>
      <c r="AG560" s="3">
        <v>35.68</v>
      </c>
      <c r="AH560" s="3">
        <v>0</v>
      </c>
      <c r="AI560" s="3">
        <v>280.27999999999997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248.29</v>
      </c>
      <c r="AP560" s="3">
        <v>0</v>
      </c>
      <c r="AQ560" s="3">
        <v>0</v>
      </c>
      <c r="AR560" s="3">
        <v>0</v>
      </c>
      <c r="AS560" s="3">
        <v>1130.93</v>
      </c>
      <c r="AT560" s="3">
        <v>330</v>
      </c>
      <c r="AU560" s="2">
        <f>DataMonth[[#This Row],[实收营业额]]-DataMonth[[#This Row],[In Store]]</f>
        <v>1130.93</v>
      </c>
    </row>
    <row r="561" spans="1:47" x14ac:dyDescent="0.2">
      <c r="A561" s="22">
        <v>44346</v>
      </c>
      <c r="B561" s="3" t="s">
        <v>55</v>
      </c>
      <c r="C561" s="3">
        <v>60</v>
      </c>
      <c r="D561" s="3">
        <v>5567.5</v>
      </c>
      <c r="E561" s="3">
        <v>4246.8900000000003</v>
      </c>
      <c r="F561" s="3">
        <v>4246.8900000000003</v>
      </c>
      <c r="G561" s="3">
        <v>0</v>
      </c>
      <c r="H561" s="3">
        <v>7</v>
      </c>
      <c r="I561" s="3">
        <v>60</v>
      </c>
      <c r="J561" s="3">
        <v>70.78</v>
      </c>
      <c r="K561" s="3">
        <v>0</v>
      </c>
      <c r="L561" s="3">
        <v>0</v>
      </c>
      <c r="M561" s="3">
        <v>70</v>
      </c>
      <c r="N561" s="3">
        <v>0</v>
      </c>
      <c r="O561" s="3">
        <v>70</v>
      </c>
      <c r="P561" s="3">
        <v>0</v>
      </c>
      <c r="Q561" s="3">
        <v>0</v>
      </c>
      <c r="R561" s="3">
        <v>0</v>
      </c>
      <c r="S561" s="3">
        <v>0</v>
      </c>
      <c r="T561" s="3">
        <v>517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2333.88</v>
      </c>
      <c r="AD561" s="3">
        <v>547.52</v>
      </c>
      <c r="AE561" s="3">
        <v>0</v>
      </c>
      <c r="AF561" s="3">
        <v>1326.01</v>
      </c>
      <c r="AG561" s="3">
        <v>282.99</v>
      </c>
      <c r="AH561" s="3">
        <v>0</v>
      </c>
      <c r="AI561" s="3">
        <v>490.1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830.51</v>
      </c>
      <c r="AP561" s="3">
        <v>0</v>
      </c>
      <c r="AQ561" s="3">
        <v>0</v>
      </c>
      <c r="AR561" s="3">
        <v>0</v>
      </c>
      <c r="AS561" s="3">
        <v>4246.8900000000003</v>
      </c>
      <c r="AT561" s="3">
        <v>0</v>
      </c>
      <c r="AU561" s="2">
        <f>DataMonth[[#This Row],[实收营业额]]-DataMonth[[#This Row],[In Store]]</f>
        <v>4246.8900000000003</v>
      </c>
    </row>
    <row r="562" spans="1:47" x14ac:dyDescent="0.2">
      <c r="A562" s="22">
        <v>44346</v>
      </c>
      <c r="B562" s="3" t="s">
        <v>53</v>
      </c>
      <c r="C562" s="3">
        <v>66</v>
      </c>
      <c r="D562" s="3">
        <v>5205</v>
      </c>
      <c r="E562" s="3">
        <v>4010.56</v>
      </c>
      <c r="F562" s="3">
        <v>4010.56</v>
      </c>
      <c r="G562" s="3">
        <v>0</v>
      </c>
      <c r="H562" s="3">
        <v>12</v>
      </c>
      <c r="I562" s="3">
        <v>66</v>
      </c>
      <c r="J562" s="3">
        <v>60.77</v>
      </c>
      <c r="K562" s="3">
        <v>0</v>
      </c>
      <c r="L562" s="3">
        <v>0</v>
      </c>
      <c r="M562" s="3">
        <v>609</v>
      </c>
      <c r="N562" s="3">
        <v>481</v>
      </c>
      <c r="O562" s="3">
        <v>128</v>
      </c>
      <c r="P562" s="3">
        <v>173</v>
      </c>
      <c r="Q562" s="3">
        <v>0</v>
      </c>
      <c r="R562" s="3">
        <v>0</v>
      </c>
      <c r="S562" s="3">
        <v>0</v>
      </c>
      <c r="T562" s="3">
        <v>134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2018.77</v>
      </c>
      <c r="AD562" s="3">
        <v>473.73</v>
      </c>
      <c r="AE562" s="3">
        <v>0.5</v>
      </c>
      <c r="AF562" s="3">
        <v>1075.79</v>
      </c>
      <c r="AG562" s="3">
        <v>232.01</v>
      </c>
      <c r="AH562" s="3">
        <v>0</v>
      </c>
      <c r="AI562" s="3">
        <v>488.2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705.74</v>
      </c>
      <c r="AP562" s="3">
        <v>0</v>
      </c>
      <c r="AQ562" s="3">
        <v>0</v>
      </c>
      <c r="AR562" s="3">
        <v>0</v>
      </c>
      <c r="AS562" s="3">
        <v>3356.56</v>
      </c>
      <c r="AT562" s="3">
        <v>654</v>
      </c>
      <c r="AU562" s="2">
        <f>DataMonth[[#This Row],[实收营业额]]-DataMonth[[#This Row],[In Store]]</f>
        <v>3356.56</v>
      </c>
    </row>
    <row r="563" spans="1:47" x14ac:dyDescent="0.2">
      <c r="A563" s="22">
        <v>44346</v>
      </c>
      <c r="B563" s="3" t="s">
        <v>52</v>
      </c>
      <c r="C563" s="3">
        <v>92</v>
      </c>
      <c r="D563" s="3">
        <v>8847.5</v>
      </c>
      <c r="E563" s="3">
        <v>6779.81</v>
      </c>
      <c r="F563" s="3">
        <v>6779.81</v>
      </c>
      <c r="G563" s="3">
        <v>0</v>
      </c>
      <c r="H563" s="3">
        <v>12</v>
      </c>
      <c r="I563" s="3">
        <v>92</v>
      </c>
      <c r="J563" s="3">
        <v>73.69</v>
      </c>
      <c r="K563" s="3">
        <v>242</v>
      </c>
      <c r="L563" s="3">
        <v>0</v>
      </c>
      <c r="M563" s="3">
        <v>421</v>
      </c>
      <c r="N563" s="3">
        <v>421</v>
      </c>
      <c r="O563" s="3">
        <v>0</v>
      </c>
      <c r="P563" s="3">
        <v>95</v>
      </c>
      <c r="Q563" s="3">
        <v>0</v>
      </c>
      <c r="R563" s="3">
        <v>0</v>
      </c>
      <c r="S563" s="3">
        <v>0</v>
      </c>
      <c r="T563" s="3">
        <v>285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3441.02</v>
      </c>
      <c r="AD563" s="3">
        <v>755.78</v>
      </c>
      <c r="AE563" s="3">
        <v>2</v>
      </c>
      <c r="AF563" s="3">
        <v>2295.79</v>
      </c>
      <c r="AG563" s="3">
        <v>492.21</v>
      </c>
      <c r="AH563" s="3">
        <v>0</v>
      </c>
      <c r="AI563" s="3">
        <v>817.7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1247.99</v>
      </c>
      <c r="AP563" s="3">
        <v>0</v>
      </c>
      <c r="AQ563" s="3">
        <v>0</v>
      </c>
      <c r="AR563" s="3">
        <v>0</v>
      </c>
      <c r="AS563" s="3">
        <v>6021.8099999999986</v>
      </c>
      <c r="AT563" s="3">
        <v>758.00000000000091</v>
      </c>
      <c r="AU563" s="2">
        <f>DataMonth[[#This Row],[实收营业额]]-DataMonth[[#This Row],[In Store]]</f>
        <v>6021.8099999999995</v>
      </c>
    </row>
    <row r="564" spans="1:47" x14ac:dyDescent="0.2">
      <c r="A564" s="22">
        <v>44346</v>
      </c>
      <c r="B564" s="3" t="s">
        <v>51</v>
      </c>
      <c r="C564" s="3">
        <v>57</v>
      </c>
      <c r="D564" s="3">
        <v>5354.5</v>
      </c>
      <c r="E564" s="3">
        <v>4342.96</v>
      </c>
      <c r="F564" s="3">
        <v>4342.96</v>
      </c>
      <c r="G564" s="3">
        <v>0</v>
      </c>
      <c r="H564" s="3">
        <v>20</v>
      </c>
      <c r="I564" s="3">
        <v>57</v>
      </c>
      <c r="J564" s="3">
        <v>76.19</v>
      </c>
      <c r="K564" s="3">
        <v>160</v>
      </c>
      <c r="L564" s="3">
        <v>0</v>
      </c>
      <c r="M564" s="3">
        <v>324</v>
      </c>
      <c r="N564" s="3">
        <v>324</v>
      </c>
      <c r="O564" s="3">
        <v>0</v>
      </c>
      <c r="P564" s="3">
        <v>195</v>
      </c>
      <c r="Q564" s="3">
        <v>0</v>
      </c>
      <c r="R564" s="3">
        <v>0</v>
      </c>
      <c r="S564" s="3">
        <v>0</v>
      </c>
      <c r="T564" s="3">
        <v>937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1297.83</v>
      </c>
      <c r="AD564" s="3">
        <v>304.47000000000003</v>
      </c>
      <c r="AE564" s="3">
        <v>0</v>
      </c>
      <c r="AF564" s="3">
        <v>1429.13</v>
      </c>
      <c r="AG564" s="3">
        <v>302.37</v>
      </c>
      <c r="AH564" s="3">
        <v>0</v>
      </c>
      <c r="AI564" s="3">
        <v>359.7</v>
      </c>
      <c r="AJ564" s="3">
        <v>45</v>
      </c>
      <c r="AK564" s="3">
        <v>0</v>
      </c>
      <c r="AL564" s="3">
        <v>0</v>
      </c>
      <c r="AM564" s="3">
        <v>0</v>
      </c>
      <c r="AN564" s="3">
        <v>0</v>
      </c>
      <c r="AO564" s="3">
        <v>606.84</v>
      </c>
      <c r="AP564" s="3">
        <v>0</v>
      </c>
      <c r="AQ564" s="3">
        <v>0</v>
      </c>
      <c r="AR564" s="3">
        <v>0</v>
      </c>
      <c r="AS564" s="3">
        <v>3663.96</v>
      </c>
      <c r="AT564" s="3">
        <v>679</v>
      </c>
      <c r="AU564" s="2">
        <f>DataMonth[[#This Row],[实收营业额]]-DataMonth[[#This Row],[In Store]]</f>
        <v>3663.96</v>
      </c>
    </row>
    <row r="565" spans="1:47" x14ac:dyDescent="0.2">
      <c r="A565" s="22">
        <v>44346</v>
      </c>
      <c r="B565" s="3" t="s">
        <v>50</v>
      </c>
      <c r="C565" s="3">
        <v>35</v>
      </c>
      <c r="D565" s="3">
        <v>5081.5</v>
      </c>
      <c r="E565" s="3">
        <v>3944.58</v>
      </c>
      <c r="F565" s="3">
        <v>3944.58</v>
      </c>
      <c r="G565" s="3">
        <v>0</v>
      </c>
      <c r="H565" s="3">
        <v>5</v>
      </c>
      <c r="I565" s="3">
        <v>35</v>
      </c>
      <c r="J565" s="3">
        <v>112.7</v>
      </c>
      <c r="K565" s="3">
        <v>0</v>
      </c>
      <c r="L565" s="3">
        <v>0</v>
      </c>
      <c r="M565" s="3">
        <v>1765</v>
      </c>
      <c r="N565" s="3">
        <v>1765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377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1205.23</v>
      </c>
      <c r="AD565" s="3">
        <v>282.77</v>
      </c>
      <c r="AE565" s="3">
        <v>0</v>
      </c>
      <c r="AF565" s="3">
        <v>597.35</v>
      </c>
      <c r="AG565" s="3">
        <v>122.15</v>
      </c>
      <c r="AH565" s="3">
        <v>0</v>
      </c>
      <c r="AI565" s="3">
        <v>732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404.92</v>
      </c>
      <c r="AP565" s="3">
        <v>0</v>
      </c>
      <c r="AQ565" s="3">
        <v>0</v>
      </c>
      <c r="AR565" s="3">
        <v>0</v>
      </c>
      <c r="AS565" s="3">
        <v>2179.58</v>
      </c>
      <c r="AT565" s="3">
        <v>1765</v>
      </c>
      <c r="AU565" s="2">
        <f>DataMonth[[#This Row],[实收营业额]]-DataMonth[[#This Row],[In Store]]</f>
        <v>2179.58</v>
      </c>
    </row>
    <row r="566" spans="1:47" x14ac:dyDescent="0.2">
      <c r="A566" s="22">
        <v>44346</v>
      </c>
      <c r="B566" s="3" t="s">
        <v>49</v>
      </c>
      <c r="C566" s="3">
        <v>88</v>
      </c>
      <c r="D566" s="3">
        <v>6682.5</v>
      </c>
      <c r="E566" s="3">
        <v>5745.91</v>
      </c>
      <c r="F566" s="3">
        <v>5745.91</v>
      </c>
      <c r="G566" s="3">
        <v>0</v>
      </c>
      <c r="H566" s="3">
        <v>40</v>
      </c>
      <c r="I566" s="3">
        <v>88</v>
      </c>
      <c r="J566" s="3">
        <v>65.290000000000006</v>
      </c>
      <c r="K566" s="3">
        <v>74</v>
      </c>
      <c r="L566" s="3">
        <v>0</v>
      </c>
      <c r="M566" s="3">
        <v>1832</v>
      </c>
      <c r="N566" s="3">
        <v>1170</v>
      </c>
      <c r="O566" s="3">
        <v>662</v>
      </c>
      <c r="P566" s="3">
        <v>999</v>
      </c>
      <c r="Q566" s="3">
        <v>0</v>
      </c>
      <c r="R566" s="3">
        <v>0</v>
      </c>
      <c r="S566" s="3">
        <v>0</v>
      </c>
      <c r="T566" s="3">
        <v>454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1540.6</v>
      </c>
      <c r="AD566" s="3">
        <v>338.4</v>
      </c>
      <c r="AE566" s="3">
        <v>1</v>
      </c>
      <c r="AF566" s="3">
        <v>846.31</v>
      </c>
      <c r="AG566" s="3">
        <v>185.19</v>
      </c>
      <c r="AH566" s="3">
        <v>0</v>
      </c>
      <c r="AI566" s="3">
        <v>412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523.59</v>
      </c>
      <c r="AP566" s="3">
        <v>0</v>
      </c>
      <c r="AQ566" s="3">
        <v>0</v>
      </c>
      <c r="AR566" s="3">
        <v>0</v>
      </c>
      <c r="AS566" s="3">
        <v>3502.91</v>
      </c>
      <c r="AT566" s="3">
        <v>2243</v>
      </c>
      <c r="AU566" s="2">
        <f>DataMonth[[#This Row],[实收营业额]]-DataMonth[[#This Row],[In Store]]</f>
        <v>3502.91</v>
      </c>
    </row>
    <row r="567" spans="1:47" x14ac:dyDescent="0.2">
      <c r="A567" s="22">
        <v>44346</v>
      </c>
      <c r="B567" s="3" t="s">
        <v>48</v>
      </c>
      <c r="C567" s="3">
        <v>24</v>
      </c>
      <c r="D567" s="3">
        <v>2073</v>
      </c>
      <c r="E567" s="3">
        <v>1559.66</v>
      </c>
      <c r="F567" s="3">
        <v>1559.66</v>
      </c>
      <c r="G567" s="3">
        <v>0</v>
      </c>
      <c r="H567" s="3">
        <v>4</v>
      </c>
      <c r="I567" s="3">
        <v>24</v>
      </c>
      <c r="J567" s="3">
        <v>64.989999999999995</v>
      </c>
      <c r="K567" s="3">
        <v>0</v>
      </c>
      <c r="L567" s="3">
        <v>0</v>
      </c>
      <c r="M567" s="3">
        <v>143</v>
      </c>
      <c r="N567" s="3">
        <v>0</v>
      </c>
      <c r="O567" s="3">
        <v>143</v>
      </c>
      <c r="P567" s="3">
        <v>0</v>
      </c>
      <c r="Q567" s="3">
        <v>0</v>
      </c>
      <c r="R567" s="3">
        <v>0</v>
      </c>
      <c r="S567" s="3">
        <v>0</v>
      </c>
      <c r="T567" s="3">
        <v>243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1056.75</v>
      </c>
      <c r="AD567" s="3">
        <v>232.05</v>
      </c>
      <c r="AE567" s="3">
        <v>0.5</v>
      </c>
      <c r="AF567" s="3">
        <v>116.91</v>
      </c>
      <c r="AG567" s="3">
        <v>24.59</v>
      </c>
      <c r="AH567" s="3">
        <v>0</v>
      </c>
      <c r="AI567" s="3">
        <v>256.2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256.64</v>
      </c>
      <c r="AP567" s="3">
        <v>8</v>
      </c>
      <c r="AQ567" s="3">
        <v>0</v>
      </c>
      <c r="AR567" s="3">
        <v>0</v>
      </c>
      <c r="AS567" s="3">
        <v>1559.66</v>
      </c>
      <c r="AT567" s="3">
        <v>0</v>
      </c>
      <c r="AU567" s="2">
        <f>DataMonth[[#This Row],[实收营业额]]-DataMonth[[#This Row],[In Store]]</f>
        <v>1559.66</v>
      </c>
    </row>
    <row r="568" spans="1:47" x14ac:dyDescent="0.2">
      <c r="A568" s="22">
        <v>44346</v>
      </c>
      <c r="B568" s="3" t="s">
        <v>54</v>
      </c>
      <c r="C568" s="3">
        <v>83</v>
      </c>
      <c r="D568" s="3">
        <v>6905.5</v>
      </c>
      <c r="E568" s="3">
        <v>5500.26</v>
      </c>
      <c r="F568" s="3">
        <v>5500.26</v>
      </c>
      <c r="G568" s="3">
        <v>0</v>
      </c>
      <c r="H568" s="3">
        <v>31</v>
      </c>
      <c r="I568" s="3">
        <v>83</v>
      </c>
      <c r="J568" s="3">
        <v>66.27</v>
      </c>
      <c r="K568" s="3">
        <v>90</v>
      </c>
      <c r="L568" s="3">
        <v>0</v>
      </c>
      <c r="M568" s="3">
        <v>904</v>
      </c>
      <c r="N568" s="3">
        <v>904</v>
      </c>
      <c r="O568" s="3">
        <v>0</v>
      </c>
      <c r="P568" s="3">
        <v>451</v>
      </c>
      <c r="Q568" s="3">
        <v>52</v>
      </c>
      <c r="R568" s="3">
        <v>52</v>
      </c>
      <c r="S568" s="3">
        <v>0</v>
      </c>
      <c r="T568" s="3">
        <v>560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2126.7600000000002</v>
      </c>
      <c r="AD568" s="3">
        <v>499.24</v>
      </c>
      <c r="AE568" s="3">
        <v>1</v>
      </c>
      <c r="AF568" s="3">
        <v>1316.5</v>
      </c>
      <c r="AG568" s="3">
        <v>279.8</v>
      </c>
      <c r="AH568" s="3">
        <v>0</v>
      </c>
      <c r="AI568" s="3">
        <v>576.20000000000005</v>
      </c>
      <c r="AJ568" s="3">
        <v>49</v>
      </c>
      <c r="AK568" s="3">
        <v>0</v>
      </c>
      <c r="AL568" s="3">
        <v>0</v>
      </c>
      <c r="AM568" s="3">
        <v>0</v>
      </c>
      <c r="AN568" s="3">
        <v>0</v>
      </c>
      <c r="AO568" s="3">
        <v>779.04</v>
      </c>
      <c r="AP568" s="3">
        <v>3</v>
      </c>
      <c r="AQ568" s="3">
        <v>0</v>
      </c>
      <c r="AR568" s="3">
        <v>0</v>
      </c>
      <c r="AS568" s="3">
        <v>4003.26</v>
      </c>
      <c r="AT568" s="3">
        <v>1497</v>
      </c>
      <c r="AU568" s="2">
        <f>DataMonth[[#This Row],[实收营业额]]-DataMonth[[#This Row],[In Store]]</f>
        <v>4003.26</v>
      </c>
    </row>
    <row r="569" spans="1:47" x14ac:dyDescent="0.2">
      <c r="A569" s="22">
        <v>44346</v>
      </c>
      <c r="B569" s="3" t="s">
        <v>47</v>
      </c>
      <c r="C569" s="3">
        <v>27</v>
      </c>
      <c r="D569" s="3">
        <v>2304</v>
      </c>
      <c r="E569" s="3">
        <v>1666.88</v>
      </c>
      <c r="F569" s="3">
        <v>1666.88</v>
      </c>
      <c r="G569" s="3">
        <v>0</v>
      </c>
      <c r="H569" s="3">
        <v>6</v>
      </c>
      <c r="I569" s="3">
        <v>27</v>
      </c>
      <c r="J569" s="3">
        <v>61.74</v>
      </c>
      <c r="K569" s="3">
        <v>0</v>
      </c>
      <c r="L569" s="3">
        <v>0</v>
      </c>
      <c r="M569" s="3">
        <v>94</v>
      </c>
      <c r="N569" s="3">
        <v>94</v>
      </c>
      <c r="O569" s="3">
        <v>0</v>
      </c>
      <c r="P569" s="3">
        <v>249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994.11</v>
      </c>
      <c r="AD569" s="3">
        <v>218.43</v>
      </c>
      <c r="AE569" s="3">
        <v>1</v>
      </c>
      <c r="AF569" s="3">
        <v>329.77</v>
      </c>
      <c r="AG569" s="3">
        <v>70.73</v>
      </c>
      <c r="AH569" s="3">
        <v>0</v>
      </c>
      <c r="AI569" s="3">
        <v>280.95999999999998</v>
      </c>
      <c r="AJ569" s="3">
        <v>66</v>
      </c>
      <c r="AK569" s="3">
        <v>0</v>
      </c>
      <c r="AL569" s="3">
        <v>0</v>
      </c>
      <c r="AM569" s="3">
        <v>0</v>
      </c>
      <c r="AN569" s="3">
        <v>0</v>
      </c>
      <c r="AO569" s="3">
        <v>289.16000000000003</v>
      </c>
      <c r="AP569" s="3">
        <v>0</v>
      </c>
      <c r="AQ569" s="3">
        <v>0</v>
      </c>
      <c r="AR569" s="3">
        <v>0</v>
      </c>
      <c r="AS569" s="3">
        <v>1323.88</v>
      </c>
      <c r="AT569" s="3">
        <v>343</v>
      </c>
      <c r="AU569" s="2">
        <f>DataMonth[[#This Row],[实收营业额]]-DataMonth[[#This Row],[In Store]]</f>
        <v>1323.88</v>
      </c>
    </row>
    <row r="570" spans="1:47" x14ac:dyDescent="0.2">
      <c r="A570" s="22">
        <v>44345</v>
      </c>
      <c r="B570" s="3" t="s">
        <v>55</v>
      </c>
      <c r="C570" s="3">
        <v>47</v>
      </c>
      <c r="D570" s="3">
        <v>3854</v>
      </c>
      <c r="E570" s="3">
        <v>2828.93</v>
      </c>
      <c r="F570" s="3">
        <v>2828.93</v>
      </c>
      <c r="G570" s="3">
        <v>0</v>
      </c>
      <c r="H570" s="3">
        <v>4</v>
      </c>
      <c r="I570" s="3">
        <v>47</v>
      </c>
      <c r="J570" s="3">
        <v>60.19</v>
      </c>
      <c r="K570" s="3">
        <v>0</v>
      </c>
      <c r="L570" s="3">
        <v>0</v>
      </c>
      <c r="M570" s="3">
        <v>198</v>
      </c>
      <c r="N570" s="3">
        <v>45</v>
      </c>
      <c r="O570" s="3">
        <v>153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1288.57</v>
      </c>
      <c r="AD570" s="3">
        <v>302.52999999999997</v>
      </c>
      <c r="AE570" s="3">
        <v>1</v>
      </c>
      <c r="AF570" s="3">
        <v>1342.36</v>
      </c>
      <c r="AG570" s="3">
        <v>288.64</v>
      </c>
      <c r="AH570" s="3">
        <v>0</v>
      </c>
      <c r="AI570" s="3">
        <v>334.9</v>
      </c>
      <c r="AJ570" s="3">
        <v>98</v>
      </c>
      <c r="AK570" s="3">
        <v>0</v>
      </c>
      <c r="AL570" s="3">
        <v>0</v>
      </c>
      <c r="AM570" s="3">
        <v>0</v>
      </c>
      <c r="AN570" s="3">
        <v>0</v>
      </c>
      <c r="AO570" s="3">
        <v>591.16999999999996</v>
      </c>
      <c r="AP570" s="3">
        <v>0</v>
      </c>
      <c r="AQ570" s="3">
        <v>0</v>
      </c>
      <c r="AR570" s="3">
        <v>0</v>
      </c>
      <c r="AS570" s="3">
        <v>2783.93</v>
      </c>
      <c r="AT570" s="3">
        <v>45</v>
      </c>
      <c r="AU570" s="2">
        <f>DataMonth[[#This Row],[实收营业额]]-DataMonth[[#This Row],[In Store]]</f>
        <v>2783.93</v>
      </c>
    </row>
    <row r="571" spans="1:47" x14ac:dyDescent="0.2">
      <c r="A571" s="22">
        <v>44345</v>
      </c>
      <c r="B571" s="3" t="s">
        <v>53</v>
      </c>
      <c r="C571" s="3">
        <v>66</v>
      </c>
      <c r="D571" s="3">
        <v>5105.5</v>
      </c>
      <c r="E571" s="3">
        <v>4110.04</v>
      </c>
      <c r="F571" s="3">
        <v>4110.04</v>
      </c>
      <c r="G571" s="3">
        <v>0</v>
      </c>
      <c r="H571" s="3">
        <v>22</v>
      </c>
      <c r="I571" s="3">
        <v>66</v>
      </c>
      <c r="J571" s="3">
        <v>62.27</v>
      </c>
      <c r="K571" s="3">
        <v>0</v>
      </c>
      <c r="L571" s="3">
        <v>0</v>
      </c>
      <c r="M571" s="3">
        <v>769</v>
      </c>
      <c r="N571" s="3">
        <v>679</v>
      </c>
      <c r="O571" s="3">
        <v>90</v>
      </c>
      <c r="P571" s="3">
        <v>330</v>
      </c>
      <c r="Q571" s="3">
        <v>0</v>
      </c>
      <c r="R571" s="3">
        <v>0</v>
      </c>
      <c r="S571" s="3">
        <v>0</v>
      </c>
      <c r="T571" s="3">
        <v>379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1501.79</v>
      </c>
      <c r="AD571" s="3">
        <v>352.71</v>
      </c>
      <c r="AE571" s="3">
        <v>1.5</v>
      </c>
      <c r="AF571" s="3">
        <v>1130.25</v>
      </c>
      <c r="AG571" s="3">
        <v>243.75</v>
      </c>
      <c r="AH571" s="3">
        <v>0</v>
      </c>
      <c r="AI571" s="3">
        <v>397.5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596.46</v>
      </c>
      <c r="AP571" s="3">
        <v>0</v>
      </c>
      <c r="AQ571" s="3">
        <v>0</v>
      </c>
      <c r="AR571" s="3">
        <v>0</v>
      </c>
      <c r="AS571" s="3">
        <v>3101.04</v>
      </c>
      <c r="AT571" s="3">
        <v>1009</v>
      </c>
      <c r="AU571" s="2">
        <f>DataMonth[[#This Row],[实收营业额]]-DataMonth[[#This Row],[In Store]]</f>
        <v>3101.04</v>
      </c>
    </row>
    <row r="572" spans="1:47" x14ac:dyDescent="0.2">
      <c r="A572" s="22">
        <v>44345</v>
      </c>
      <c r="B572" s="3" t="s">
        <v>52</v>
      </c>
      <c r="C572" s="3">
        <v>83</v>
      </c>
      <c r="D572" s="3">
        <v>7986</v>
      </c>
      <c r="E572" s="3">
        <v>6199.59</v>
      </c>
      <c r="F572" s="3">
        <v>6199.59</v>
      </c>
      <c r="G572" s="3">
        <v>0</v>
      </c>
      <c r="H572" s="3">
        <v>12</v>
      </c>
      <c r="I572" s="3">
        <v>81</v>
      </c>
      <c r="J572" s="3">
        <v>76.540000000000006</v>
      </c>
      <c r="K572" s="3">
        <v>135</v>
      </c>
      <c r="L572" s="3">
        <v>0</v>
      </c>
      <c r="M572" s="3">
        <v>437</v>
      </c>
      <c r="N572" s="3">
        <v>392</v>
      </c>
      <c r="O572" s="3">
        <v>45</v>
      </c>
      <c r="P572" s="3">
        <v>45</v>
      </c>
      <c r="Q572" s="3">
        <v>0</v>
      </c>
      <c r="R572" s="3">
        <v>0</v>
      </c>
      <c r="S572" s="3">
        <v>0</v>
      </c>
      <c r="T572" s="3">
        <v>425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2327.2399999999998</v>
      </c>
      <c r="AD572" s="3">
        <v>510.96</v>
      </c>
      <c r="AE572" s="3">
        <v>0.5</v>
      </c>
      <c r="AF572" s="3">
        <v>2830.35</v>
      </c>
      <c r="AG572" s="3">
        <v>599.65</v>
      </c>
      <c r="AH572" s="3">
        <v>0</v>
      </c>
      <c r="AI572" s="3">
        <v>675.3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1110.6099999999999</v>
      </c>
      <c r="AP572" s="3">
        <v>0</v>
      </c>
      <c r="AQ572" s="3">
        <v>0</v>
      </c>
      <c r="AR572" s="3">
        <v>0</v>
      </c>
      <c r="AS572" s="3">
        <v>5627.59</v>
      </c>
      <c r="AT572" s="3">
        <v>572</v>
      </c>
      <c r="AU572" s="2">
        <f>DataMonth[[#This Row],[实收营业额]]-DataMonth[[#This Row],[In Store]]</f>
        <v>5627.59</v>
      </c>
    </row>
    <row r="573" spans="1:47" x14ac:dyDescent="0.2">
      <c r="A573" s="22">
        <v>44345</v>
      </c>
      <c r="B573" s="3" t="s">
        <v>51</v>
      </c>
      <c r="C573" s="3">
        <v>65</v>
      </c>
      <c r="D573" s="3">
        <v>5702.5</v>
      </c>
      <c r="E573" s="3">
        <v>4581.4399999999996</v>
      </c>
      <c r="F573" s="3">
        <v>4581.4399999999996</v>
      </c>
      <c r="G573" s="3">
        <v>0</v>
      </c>
      <c r="H573" s="3">
        <v>22</v>
      </c>
      <c r="I573" s="3">
        <v>65</v>
      </c>
      <c r="J573" s="3">
        <v>70.48</v>
      </c>
      <c r="K573" s="3">
        <v>144</v>
      </c>
      <c r="L573" s="3">
        <v>0</v>
      </c>
      <c r="M573" s="3">
        <v>582</v>
      </c>
      <c r="N573" s="3">
        <v>582</v>
      </c>
      <c r="O573" s="3">
        <v>0</v>
      </c>
      <c r="P573" s="3">
        <v>367</v>
      </c>
      <c r="Q573" s="3">
        <v>0</v>
      </c>
      <c r="R573" s="3">
        <v>0</v>
      </c>
      <c r="S573" s="3">
        <v>0</v>
      </c>
      <c r="T573" s="3">
        <v>653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1840.68</v>
      </c>
      <c r="AD573" s="3">
        <v>432.12</v>
      </c>
      <c r="AE573" s="3">
        <v>0</v>
      </c>
      <c r="AF573" s="3">
        <v>994.76</v>
      </c>
      <c r="AG573" s="3">
        <v>210.74</v>
      </c>
      <c r="AH573" s="3">
        <v>0</v>
      </c>
      <c r="AI573" s="3">
        <v>433.2</v>
      </c>
      <c r="AJ573" s="3">
        <v>45</v>
      </c>
      <c r="AK573" s="3">
        <v>0</v>
      </c>
      <c r="AL573" s="3">
        <v>0</v>
      </c>
      <c r="AM573" s="3">
        <v>0</v>
      </c>
      <c r="AN573" s="3">
        <v>0</v>
      </c>
      <c r="AO573" s="3">
        <v>642.86</v>
      </c>
      <c r="AP573" s="3">
        <v>0</v>
      </c>
      <c r="AQ573" s="3">
        <v>0</v>
      </c>
      <c r="AR573" s="3">
        <v>0</v>
      </c>
      <c r="AS573" s="3">
        <v>3488.44</v>
      </c>
      <c r="AT573" s="3">
        <v>1093</v>
      </c>
      <c r="AU573" s="2">
        <f>DataMonth[[#This Row],[实收营业额]]-DataMonth[[#This Row],[In Store]]</f>
        <v>3488.4399999999996</v>
      </c>
    </row>
    <row r="574" spans="1:47" x14ac:dyDescent="0.2">
      <c r="A574" s="22">
        <v>44345</v>
      </c>
      <c r="B574" s="3" t="s">
        <v>50</v>
      </c>
      <c r="C574" s="3">
        <v>44</v>
      </c>
      <c r="D574" s="3">
        <v>3747</v>
      </c>
      <c r="E574" s="3">
        <v>2889.33</v>
      </c>
      <c r="F574" s="3">
        <v>2889.33</v>
      </c>
      <c r="G574" s="3">
        <v>0</v>
      </c>
      <c r="H574" s="3">
        <v>7</v>
      </c>
      <c r="I574" s="3">
        <v>44</v>
      </c>
      <c r="J574" s="3">
        <v>65.67</v>
      </c>
      <c r="K574" s="3">
        <v>164</v>
      </c>
      <c r="L574" s="3">
        <v>0</v>
      </c>
      <c r="M574" s="3">
        <v>49</v>
      </c>
      <c r="N574" s="3">
        <v>49</v>
      </c>
      <c r="O574" s="3">
        <v>0</v>
      </c>
      <c r="P574" s="3">
        <v>103</v>
      </c>
      <c r="Q574" s="3">
        <v>0</v>
      </c>
      <c r="R574" s="3">
        <v>0</v>
      </c>
      <c r="S574" s="3">
        <v>0</v>
      </c>
      <c r="T574" s="3">
        <v>213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2086.63</v>
      </c>
      <c r="AD574" s="3">
        <v>489.77</v>
      </c>
      <c r="AE574" s="3">
        <v>1</v>
      </c>
      <c r="AF574" s="3">
        <v>273.7</v>
      </c>
      <c r="AG574" s="3">
        <v>56.3</v>
      </c>
      <c r="AH574" s="3">
        <v>0</v>
      </c>
      <c r="AI574" s="3">
        <v>310.60000000000002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546.07000000000005</v>
      </c>
      <c r="AP574" s="3">
        <v>0</v>
      </c>
      <c r="AQ574" s="3">
        <v>0</v>
      </c>
      <c r="AR574" s="3">
        <v>0</v>
      </c>
      <c r="AS574" s="3">
        <v>2573.33</v>
      </c>
      <c r="AT574" s="3">
        <v>316</v>
      </c>
      <c r="AU574" s="2">
        <f>DataMonth[[#This Row],[实收营业额]]-DataMonth[[#This Row],[In Store]]</f>
        <v>2573.33</v>
      </c>
    </row>
    <row r="575" spans="1:47" x14ac:dyDescent="0.2">
      <c r="A575" s="22">
        <v>44345</v>
      </c>
      <c r="B575" s="3" t="s">
        <v>49</v>
      </c>
      <c r="C575" s="3">
        <v>121</v>
      </c>
      <c r="D575" s="3">
        <v>8721.98</v>
      </c>
      <c r="E575" s="3">
        <v>7483.43</v>
      </c>
      <c r="F575" s="3">
        <v>7483.43</v>
      </c>
      <c r="G575" s="3">
        <v>0</v>
      </c>
      <c r="H575" s="3">
        <v>70</v>
      </c>
      <c r="I575" s="3">
        <v>118</v>
      </c>
      <c r="J575" s="3">
        <v>63.42</v>
      </c>
      <c r="K575" s="3">
        <v>0</v>
      </c>
      <c r="L575" s="3">
        <v>0</v>
      </c>
      <c r="M575" s="3">
        <v>3264</v>
      </c>
      <c r="N575" s="3">
        <v>2441</v>
      </c>
      <c r="O575" s="3">
        <v>823</v>
      </c>
      <c r="P575" s="3">
        <v>1127</v>
      </c>
      <c r="Q575" s="3">
        <v>0</v>
      </c>
      <c r="R575" s="3">
        <v>0</v>
      </c>
      <c r="S575" s="3">
        <v>0</v>
      </c>
      <c r="T575" s="3">
        <v>260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2160.0500000000002</v>
      </c>
      <c r="AD575" s="3">
        <v>486.23</v>
      </c>
      <c r="AE575" s="3">
        <v>2</v>
      </c>
      <c r="AF575" s="3">
        <v>672.38</v>
      </c>
      <c r="AG575" s="3">
        <v>145.62</v>
      </c>
      <c r="AH575" s="3">
        <v>0</v>
      </c>
      <c r="AI575" s="3">
        <v>514.70000000000005</v>
      </c>
      <c r="AJ575" s="3">
        <v>90</v>
      </c>
      <c r="AK575" s="3">
        <v>0</v>
      </c>
      <c r="AL575" s="3">
        <v>6</v>
      </c>
      <c r="AM575" s="3">
        <v>0</v>
      </c>
      <c r="AN575" s="3">
        <v>0</v>
      </c>
      <c r="AO575" s="3">
        <v>631.85</v>
      </c>
      <c r="AP575" s="3">
        <v>0</v>
      </c>
      <c r="AQ575" s="3">
        <v>0</v>
      </c>
      <c r="AR575" s="3">
        <v>0</v>
      </c>
      <c r="AS575" s="3">
        <v>3915.43</v>
      </c>
      <c r="AT575" s="3">
        <v>3568</v>
      </c>
      <c r="AU575" s="2">
        <f>DataMonth[[#This Row],[实收营业额]]-DataMonth[[#This Row],[In Store]]</f>
        <v>3915.4300000000003</v>
      </c>
    </row>
    <row r="576" spans="1:47" x14ac:dyDescent="0.2">
      <c r="A576" s="22">
        <v>44345</v>
      </c>
      <c r="B576" s="3" t="s">
        <v>48</v>
      </c>
      <c r="C576" s="3">
        <v>19</v>
      </c>
      <c r="D576" s="3">
        <v>1422</v>
      </c>
      <c r="E576" s="3">
        <v>1006.32</v>
      </c>
      <c r="F576" s="3">
        <v>1006.32</v>
      </c>
      <c r="G576" s="3">
        <v>0</v>
      </c>
      <c r="H576" s="3">
        <v>0</v>
      </c>
      <c r="I576" s="3">
        <v>19</v>
      </c>
      <c r="J576" s="3">
        <v>52.96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665.93</v>
      </c>
      <c r="AD576" s="3">
        <v>141.22999999999999</v>
      </c>
      <c r="AE576" s="3">
        <v>0</v>
      </c>
      <c r="AF576" s="3">
        <v>340.39</v>
      </c>
      <c r="AG576" s="3">
        <v>73.11</v>
      </c>
      <c r="AH576" s="3">
        <v>0</v>
      </c>
      <c r="AI576" s="3">
        <v>201.34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214.34</v>
      </c>
      <c r="AP576" s="3">
        <v>0</v>
      </c>
      <c r="AQ576" s="3">
        <v>0</v>
      </c>
      <c r="AR576" s="3">
        <v>0</v>
      </c>
      <c r="AS576" s="3">
        <v>1006.32</v>
      </c>
      <c r="AT576" s="3">
        <v>0</v>
      </c>
      <c r="AU576" s="2">
        <f>DataMonth[[#This Row],[实收营业额]]-DataMonth[[#This Row],[In Store]]</f>
        <v>1006.32</v>
      </c>
    </row>
    <row r="577" spans="1:47" x14ac:dyDescent="0.2">
      <c r="A577" s="22">
        <v>44345</v>
      </c>
      <c r="B577" s="3" t="s">
        <v>54</v>
      </c>
      <c r="C577" s="3">
        <v>69</v>
      </c>
      <c r="D577" s="3">
        <v>5702.5</v>
      </c>
      <c r="E577" s="3">
        <v>4762.8500000000004</v>
      </c>
      <c r="F577" s="3">
        <v>4762.8500000000004</v>
      </c>
      <c r="G577" s="3">
        <v>0</v>
      </c>
      <c r="H577" s="3">
        <v>29</v>
      </c>
      <c r="I577" s="3">
        <v>69</v>
      </c>
      <c r="J577" s="3">
        <v>69.03</v>
      </c>
      <c r="K577" s="3">
        <v>0</v>
      </c>
      <c r="L577" s="3">
        <v>0</v>
      </c>
      <c r="M577" s="3">
        <v>1565</v>
      </c>
      <c r="N577" s="3">
        <v>1471</v>
      </c>
      <c r="O577" s="3">
        <v>94</v>
      </c>
      <c r="P577" s="3">
        <v>775</v>
      </c>
      <c r="Q577" s="3">
        <v>0</v>
      </c>
      <c r="R577" s="3">
        <v>0</v>
      </c>
      <c r="S577" s="3">
        <v>0</v>
      </c>
      <c r="T577" s="3">
        <v>74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1304.04</v>
      </c>
      <c r="AD577" s="3">
        <v>305.95999999999998</v>
      </c>
      <c r="AE577" s="3">
        <v>0</v>
      </c>
      <c r="AF577" s="3">
        <v>1044.81</v>
      </c>
      <c r="AG577" s="3">
        <v>226.69</v>
      </c>
      <c r="AH577" s="3">
        <v>0</v>
      </c>
      <c r="AI577" s="3">
        <v>407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532.65</v>
      </c>
      <c r="AP577" s="3">
        <v>0</v>
      </c>
      <c r="AQ577" s="3">
        <v>0</v>
      </c>
      <c r="AR577" s="3">
        <v>0</v>
      </c>
      <c r="AS577" s="3">
        <v>2516.85</v>
      </c>
      <c r="AT577" s="3">
        <v>2246</v>
      </c>
      <c r="AU577" s="2">
        <f>DataMonth[[#This Row],[实收营业额]]-DataMonth[[#This Row],[In Store]]</f>
        <v>2516.8500000000004</v>
      </c>
    </row>
    <row r="578" spans="1:47" x14ac:dyDescent="0.2">
      <c r="A578" s="22">
        <v>44345</v>
      </c>
      <c r="B578" s="3" t="s">
        <v>47</v>
      </c>
      <c r="C578" s="3">
        <v>29</v>
      </c>
      <c r="D578" s="3">
        <v>2142.5</v>
      </c>
      <c r="E578" s="3">
        <v>1626.07</v>
      </c>
      <c r="F578" s="3">
        <v>1626.07</v>
      </c>
      <c r="G578" s="3">
        <v>0</v>
      </c>
      <c r="H578" s="3">
        <v>11</v>
      </c>
      <c r="I578" s="3">
        <v>29</v>
      </c>
      <c r="J578" s="3">
        <v>56.07</v>
      </c>
      <c r="K578" s="3">
        <v>45</v>
      </c>
      <c r="L578" s="3">
        <v>0</v>
      </c>
      <c r="M578" s="3">
        <v>250</v>
      </c>
      <c r="N578" s="3">
        <v>191</v>
      </c>
      <c r="O578" s="3">
        <v>59</v>
      </c>
      <c r="P578" s="3">
        <v>193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847.08</v>
      </c>
      <c r="AD578" s="3">
        <v>185.94</v>
      </c>
      <c r="AE578" s="3">
        <v>0</v>
      </c>
      <c r="AF578" s="3">
        <v>290.99</v>
      </c>
      <c r="AG578" s="3">
        <v>62.01</v>
      </c>
      <c r="AH578" s="3">
        <v>0</v>
      </c>
      <c r="AI578" s="3">
        <v>268.48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247.95</v>
      </c>
      <c r="AP578" s="3">
        <v>0</v>
      </c>
      <c r="AQ578" s="3">
        <v>0</v>
      </c>
      <c r="AR578" s="3">
        <v>0</v>
      </c>
      <c r="AS578" s="3">
        <v>1197.07</v>
      </c>
      <c r="AT578" s="3">
        <v>428.99999999999977</v>
      </c>
      <c r="AU578" s="2">
        <f>DataMonth[[#This Row],[实收营业额]]-DataMonth[[#This Row],[In Store]]</f>
        <v>1197.0700000000002</v>
      </c>
    </row>
    <row r="579" spans="1:47" x14ac:dyDescent="0.2">
      <c r="A579" s="22">
        <v>44344</v>
      </c>
      <c r="B579" s="3" t="s">
        <v>55</v>
      </c>
      <c r="C579" s="3">
        <v>53</v>
      </c>
      <c r="D579" s="3">
        <v>4924.5</v>
      </c>
      <c r="E579" s="3">
        <v>3598.13</v>
      </c>
      <c r="F579" s="3">
        <v>3598.13</v>
      </c>
      <c r="G579" s="3">
        <v>0</v>
      </c>
      <c r="H579" s="3">
        <v>5</v>
      </c>
      <c r="I579" s="3">
        <v>53</v>
      </c>
      <c r="J579" s="3">
        <v>67.89</v>
      </c>
      <c r="K579" s="3">
        <v>0</v>
      </c>
      <c r="L579" s="3">
        <v>0</v>
      </c>
      <c r="M579" s="3">
        <v>25</v>
      </c>
      <c r="N579" s="3">
        <v>0</v>
      </c>
      <c r="O579" s="3">
        <v>25</v>
      </c>
      <c r="P579" s="3">
        <v>0</v>
      </c>
      <c r="Q579" s="3">
        <v>0</v>
      </c>
      <c r="R579" s="3">
        <v>0</v>
      </c>
      <c r="S579" s="3">
        <v>0</v>
      </c>
      <c r="T579" s="3">
        <v>83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2161.3200000000002</v>
      </c>
      <c r="AD579" s="3">
        <v>507.18</v>
      </c>
      <c r="AE579" s="3">
        <v>0.5</v>
      </c>
      <c r="AF579" s="3">
        <v>1328.81</v>
      </c>
      <c r="AG579" s="3">
        <v>270.19</v>
      </c>
      <c r="AH579" s="3">
        <v>0</v>
      </c>
      <c r="AI579" s="3">
        <v>401.5</v>
      </c>
      <c r="AJ579" s="3">
        <v>147</v>
      </c>
      <c r="AK579" s="3">
        <v>0</v>
      </c>
      <c r="AL579" s="3">
        <v>0</v>
      </c>
      <c r="AM579" s="3">
        <v>0</v>
      </c>
      <c r="AN579" s="3">
        <v>0</v>
      </c>
      <c r="AO579" s="3">
        <v>777.37</v>
      </c>
      <c r="AP579" s="3">
        <v>0</v>
      </c>
      <c r="AQ579" s="3">
        <v>0</v>
      </c>
      <c r="AR579" s="3">
        <v>0</v>
      </c>
      <c r="AS579" s="3">
        <v>3598.13</v>
      </c>
      <c r="AT579" s="3">
        <v>0</v>
      </c>
      <c r="AU579" s="2">
        <f>DataMonth[[#This Row],[实收营业额]]-DataMonth[[#This Row],[In Store]]</f>
        <v>3598.13</v>
      </c>
    </row>
    <row r="580" spans="1:47" x14ac:dyDescent="0.2">
      <c r="A580" s="22">
        <v>44344</v>
      </c>
      <c r="B580" s="3" t="s">
        <v>53</v>
      </c>
      <c r="C580" s="3">
        <v>86</v>
      </c>
      <c r="D580" s="3">
        <v>6384</v>
      </c>
      <c r="E580" s="3">
        <v>5270.8</v>
      </c>
      <c r="F580" s="3">
        <v>5270.8</v>
      </c>
      <c r="G580" s="3">
        <v>0</v>
      </c>
      <c r="H580" s="3">
        <v>35</v>
      </c>
      <c r="I580" s="3">
        <v>86</v>
      </c>
      <c r="J580" s="3">
        <v>61.29</v>
      </c>
      <c r="K580" s="3">
        <v>81</v>
      </c>
      <c r="L580" s="3">
        <v>0</v>
      </c>
      <c r="M580" s="3">
        <v>823</v>
      </c>
      <c r="N580" s="3">
        <v>651</v>
      </c>
      <c r="O580" s="3">
        <v>172</v>
      </c>
      <c r="P580" s="3">
        <v>1266</v>
      </c>
      <c r="Q580" s="3">
        <v>0</v>
      </c>
      <c r="R580" s="3">
        <v>0</v>
      </c>
      <c r="S580" s="3">
        <v>0</v>
      </c>
      <c r="T580" s="3">
        <v>206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1809.57</v>
      </c>
      <c r="AD580" s="3">
        <v>424.93</v>
      </c>
      <c r="AE580" s="3">
        <v>1.5</v>
      </c>
      <c r="AF580" s="3">
        <v>1085.23</v>
      </c>
      <c r="AG580" s="3">
        <v>229.77</v>
      </c>
      <c r="AH580" s="3">
        <v>0</v>
      </c>
      <c r="AI580" s="3">
        <v>457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654.70000000000005</v>
      </c>
      <c r="AP580" s="3">
        <v>0</v>
      </c>
      <c r="AQ580" s="3">
        <v>0</v>
      </c>
      <c r="AR580" s="3">
        <v>0</v>
      </c>
      <c r="AS580" s="3">
        <v>3272.8</v>
      </c>
      <c r="AT580" s="3">
        <v>1998</v>
      </c>
      <c r="AU580" s="2">
        <f>DataMonth[[#This Row],[实收营业额]]-DataMonth[[#This Row],[In Store]]</f>
        <v>3272.8</v>
      </c>
    </row>
    <row r="581" spans="1:47" x14ac:dyDescent="0.2">
      <c r="A581" s="22">
        <v>44344</v>
      </c>
      <c r="B581" s="3" t="s">
        <v>52</v>
      </c>
      <c r="C581" s="3">
        <v>104</v>
      </c>
      <c r="D581" s="3">
        <v>8653</v>
      </c>
      <c r="E581" s="3">
        <v>6844.67</v>
      </c>
      <c r="F581" s="3">
        <v>6844.67</v>
      </c>
      <c r="G581" s="3">
        <v>0</v>
      </c>
      <c r="H581" s="3">
        <v>25</v>
      </c>
      <c r="I581" s="3">
        <v>104</v>
      </c>
      <c r="J581" s="3">
        <v>65.81</v>
      </c>
      <c r="K581" s="3">
        <v>147</v>
      </c>
      <c r="L581" s="3">
        <v>0</v>
      </c>
      <c r="M581" s="3">
        <v>599</v>
      </c>
      <c r="N581" s="3">
        <v>550</v>
      </c>
      <c r="O581" s="3">
        <v>49</v>
      </c>
      <c r="P581" s="3">
        <v>539</v>
      </c>
      <c r="Q581" s="3">
        <v>0</v>
      </c>
      <c r="R581" s="3">
        <v>0</v>
      </c>
      <c r="S581" s="3">
        <v>0</v>
      </c>
      <c r="T581" s="3">
        <v>439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3541.49</v>
      </c>
      <c r="AD581" s="3">
        <v>777.61</v>
      </c>
      <c r="AE581" s="3">
        <v>1</v>
      </c>
      <c r="AF581" s="3">
        <v>1579.18</v>
      </c>
      <c r="AG581" s="3">
        <v>339.82</v>
      </c>
      <c r="AH581" s="3">
        <v>0</v>
      </c>
      <c r="AI581" s="3">
        <v>689.9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1117.43</v>
      </c>
      <c r="AP581" s="3">
        <v>0</v>
      </c>
      <c r="AQ581" s="3">
        <v>0</v>
      </c>
      <c r="AR581" s="3">
        <v>0</v>
      </c>
      <c r="AS581" s="3">
        <v>5608.67</v>
      </c>
      <c r="AT581" s="3">
        <v>1236</v>
      </c>
      <c r="AU581" s="2">
        <f>DataMonth[[#This Row],[实收营业额]]-DataMonth[[#This Row],[In Store]]</f>
        <v>5608.67</v>
      </c>
    </row>
    <row r="582" spans="1:47" x14ac:dyDescent="0.2">
      <c r="A582" s="22">
        <v>44344</v>
      </c>
      <c r="B582" s="3" t="s">
        <v>51</v>
      </c>
      <c r="C582" s="3">
        <v>67</v>
      </c>
      <c r="D582" s="3">
        <v>6399.5</v>
      </c>
      <c r="E582" s="3">
        <v>4942.3</v>
      </c>
      <c r="F582" s="3">
        <v>4942.3</v>
      </c>
      <c r="G582" s="3">
        <v>0</v>
      </c>
      <c r="H582" s="3">
        <v>18</v>
      </c>
      <c r="I582" s="3">
        <v>67</v>
      </c>
      <c r="J582" s="3">
        <v>73.77</v>
      </c>
      <c r="K582" s="3">
        <v>181</v>
      </c>
      <c r="L582" s="3">
        <v>0</v>
      </c>
      <c r="M582" s="3">
        <v>442</v>
      </c>
      <c r="N582" s="3">
        <v>442</v>
      </c>
      <c r="O582" s="3">
        <v>0</v>
      </c>
      <c r="P582" s="3">
        <v>383</v>
      </c>
      <c r="Q582" s="3">
        <v>0</v>
      </c>
      <c r="R582" s="3">
        <v>0</v>
      </c>
      <c r="S582" s="3">
        <v>0</v>
      </c>
      <c r="T582" s="3">
        <v>135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2815.34</v>
      </c>
      <c r="AD582" s="3">
        <v>660.46</v>
      </c>
      <c r="AE582" s="3">
        <v>0</v>
      </c>
      <c r="AF582" s="3">
        <v>985.96</v>
      </c>
      <c r="AG582" s="3">
        <v>210.04</v>
      </c>
      <c r="AH582" s="3">
        <v>0</v>
      </c>
      <c r="AI582" s="3">
        <v>541.70000000000005</v>
      </c>
      <c r="AJ582" s="3">
        <v>45</v>
      </c>
      <c r="AK582" s="3">
        <v>0</v>
      </c>
      <c r="AL582" s="3">
        <v>0</v>
      </c>
      <c r="AM582" s="3">
        <v>0</v>
      </c>
      <c r="AN582" s="3">
        <v>0</v>
      </c>
      <c r="AO582" s="3">
        <v>870.5</v>
      </c>
      <c r="AP582" s="3">
        <v>0</v>
      </c>
      <c r="AQ582" s="3">
        <v>0</v>
      </c>
      <c r="AR582" s="3">
        <v>0</v>
      </c>
      <c r="AS582" s="3">
        <v>3936.3</v>
      </c>
      <c r="AT582" s="3">
        <v>1006</v>
      </c>
      <c r="AU582" s="2">
        <f>DataMonth[[#This Row],[实收营业额]]-DataMonth[[#This Row],[In Store]]</f>
        <v>3936.3</v>
      </c>
    </row>
    <row r="583" spans="1:47" x14ac:dyDescent="0.2">
      <c r="A583" s="22">
        <v>44344</v>
      </c>
      <c r="B583" s="3" t="s">
        <v>50</v>
      </c>
      <c r="C583" s="3">
        <v>82</v>
      </c>
      <c r="D583" s="3">
        <v>5748</v>
      </c>
      <c r="E583" s="3">
        <v>4603.53</v>
      </c>
      <c r="F583" s="3">
        <v>4603.53</v>
      </c>
      <c r="G583" s="3">
        <v>0</v>
      </c>
      <c r="H583" s="3">
        <v>30</v>
      </c>
      <c r="I583" s="3">
        <v>82</v>
      </c>
      <c r="J583" s="3">
        <v>56.14</v>
      </c>
      <c r="K583" s="3">
        <v>0</v>
      </c>
      <c r="L583" s="3">
        <v>0</v>
      </c>
      <c r="M583" s="3">
        <v>1204</v>
      </c>
      <c r="N583" s="3">
        <v>1062</v>
      </c>
      <c r="O583" s="3">
        <v>142</v>
      </c>
      <c r="P583" s="3">
        <v>434</v>
      </c>
      <c r="Q583" s="3">
        <v>49</v>
      </c>
      <c r="R583" s="3">
        <v>49</v>
      </c>
      <c r="S583" s="3">
        <v>0</v>
      </c>
      <c r="T583" s="3">
        <v>185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1930.54</v>
      </c>
      <c r="AD583" s="3">
        <v>452.96</v>
      </c>
      <c r="AE583" s="3">
        <v>0</v>
      </c>
      <c r="AF583" s="3">
        <v>800.99</v>
      </c>
      <c r="AG583" s="3">
        <v>168.51</v>
      </c>
      <c r="AH583" s="3">
        <v>0</v>
      </c>
      <c r="AI583" s="3">
        <v>523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621.47</v>
      </c>
      <c r="AP583" s="3">
        <v>4</v>
      </c>
      <c r="AQ583" s="3">
        <v>0</v>
      </c>
      <c r="AR583" s="3">
        <v>0</v>
      </c>
      <c r="AS583" s="3">
        <v>3058.53</v>
      </c>
      <c r="AT583" s="3">
        <v>1545</v>
      </c>
      <c r="AU583" s="2">
        <f>DataMonth[[#This Row],[实收营业额]]-DataMonth[[#This Row],[In Store]]</f>
        <v>3058.5299999999997</v>
      </c>
    </row>
    <row r="584" spans="1:47" x14ac:dyDescent="0.2">
      <c r="A584" s="22">
        <v>44344</v>
      </c>
      <c r="B584" s="3" t="s">
        <v>49</v>
      </c>
      <c r="C584" s="3">
        <v>100</v>
      </c>
      <c r="D584" s="3">
        <v>8214</v>
      </c>
      <c r="E584" s="3">
        <v>6873.92</v>
      </c>
      <c r="F584" s="3">
        <v>6873.92</v>
      </c>
      <c r="G584" s="3">
        <v>0</v>
      </c>
      <c r="H584" s="3">
        <v>55</v>
      </c>
      <c r="I584" s="3">
        <v>100</v>
      </c>
      <c r="J584" s="3">
        <v>68.739999999999995</v>
      </c>
      <c r="K584" s="3">
        <v>263.60000000000002</v>
      </c>
      <c r="L584" s="3">
        <v>0</v>
      </c>
      <c r="M584" s="3">
        <v>2181</v>
      </c>
      <c r="N584" s="3">
        <v>2011</v>
      </c>
      <c r="O584" s="3">
        <v>170</v>
      </c>
      <c r="P584" s="3">
        <v>1228</v>
      </c>
      <c r="Q584" s="3">
        <v>0</v>
      </c>
      <c r="R584" s="3">
        <v>0</v>
      </c>
      <c r="S584" s="3">
        <v>0</v>
      </c>
      <c r="T584" s="3">
        <v>435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1814.38</v>
      </c>
      <c r="AD584" s="3">
        <v>398.62</v>
      </c>
      <c r="AE584" s="3">
        <v>1</v>
      </c>
      <c r="AF584" s="3">
        <v>951.94</v>
      </c>
      <c r="AG584" s="3">
        <v>204.06</v>
      </c>
      <c r="AH584" s="3">
        <v>0</v>
      </c>
      <c r="AI584" s="3">
        <v>633.4</v>
      </c>
      <c r="AJ584" s="3">
        <v>103</v>
      </c>
      <c r="AK584" s="3">
        <v>0</v>
      </c>
      <c r="AL584" s="3">
        <v>0</v>
      </c>
      <c r="AM584" s="3">
        <v>0</v>
      </c>
      <c r="AN584" s="3">
        <v>0</v>
      </c>
      <c r="AO584" s="3">
        <v>602.67999999999995</v>
      </c>
      <c r="AP584" s="3">
        <v>0</v>
      </c>
      <c r="AQ584" s="3">
        <v>0</v>
      </c>
      <c r="AR584" s="3">
        <v>0</v>
      </c>
      <c r="AS584" s="3">
        <v>3371.32</v>
      </c>
      <c r="AT584" s="3">
        <v>3502.6</v>
      </c>
      <c r="AU584" s="2">
        <f>DataMonth[[#This Row],[实收营业额]]-DataMonth[[#This Row],[In Store]]</f>
        <v>3371.32</v>
      </c>
    </row>
    <row r="585" spans="1:47" x14ac:dyDescent="0.2">
      <c r="A585" s="22">
        <v>44344</v>
      </c>
      <c r="B585" s="3" t="s">
        <v>48</v>
      </c>
      <c r="C585" s="3">
        <v>39</v>
      </c>
      <c r="D585" s="3">
        <v>2724.5</v>
      </c>
      <c r="E585" s="3">
        <v>1953.21</v>
      </c>
      <c r="F585" s="3">
        <v>1953.21</v>
      </c>
      <c r="G585" s="3">
        <v>0</v>
      </c>
      <c r="H585" s="3">
        <v>5</v>
      </c>
      <c r="I585" s="3">
        <v>39</v>
      </c>
      <c r="J585" s="3">
        <v>50.08</v>
      </c>
      <c r="K585" s="3">
        <v>0</v>
      </c>
      <c r="L585" s="3">
        <v>0</v>
      </c>
      <c r="M585" s="3">
        <v>52</v>
      </c>
      <c r="N585" s="3">
        <v>0</v>
      </c>
      <c r="O585" s="3">
        <v>52</v>
      </c>
      <c r="P585" s="3">
        <v>45</v>
      </c>
      <c r="Q585" s="3">
        <v>0</v>
      </c>
      <c r="R585" s="3">
        <v>0</v>
      </c>
      <c r="S585" s="3">
        <v>0</v>
      </c>
      <c r="T585" s="3">
        <v>439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1128.45</v>
      </c>
      <c r="AD585" s="3">
        <v>249.24</v>
      </c>
      <c r="AE585" s="3">
        <v>0.5</v>
      </c>
      <c r="AF585" s="3">
        <v>288.76</v>
      </c>
      <c r="AG585" s="3">
        <v>61.74</v>
      </c>
      <c r="AH585" s="3">
        <v>0</v>
      </c>
      <c r="AI585" s="3">
        <v>459.81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310.98</v>
      </c>
      <c r="AP585" s="3">
        <v>3</v>
      </c>
      <c r="AQ585" s="3">
        <v>0</v>
      </c>
      <c r="AR585" s="3">
        <v>0</v>
      </c>
      <c r="AS585" s="3">
        <v>1908.21</v>
      </c>
      <c r="AT585" s="3">
        <v>45</v>
      </c>
      <c r="AU585" s="2">
        <f>DataMonth[[#This Row],[实收营业额]]-DataMonth[[#This Row],[In Store]]</f>
        <v>1908.21</v>
      </c>
    </row>
    <row r="586" spans="1:47" x14ac:dyDescent="0.2">
      <c r="A586" s="22">
        <v>44344</v>
      </c>
      <c r="B586" s="3" t="s">
        <v>54</v>
      </c>
      <c r="C586" s="3">
        <v>118</v>
      </c>
      <c r="D586" s="3">
        <v>8632.5</v>
      </c>
      <c r="E586" s="3">
        <v>7280.65</v>
      </c>
      <c r="F586" s="3">
        <v>7280.65</v>
      </c>
      <c r="G586" s="3">
        <v>0</v>
      </c>
      <c r="H586" s="3">
        <v>65</v>
      </c>
      <c r="I586" s="3">
        <v>118</v>
      </c>
      <c r="J586" s="3">
        <v>61.7</v>
      </c>
      <c r="K586" s="3">
        <v>154</v>
      </c>
      <c r="L586" s="3">
        <v>0</v>
      </c>
      <c r="M586" s="3">
        <v>2129</v>
      </c>
      <c r="N586" s="3">
        <v>1800</v>
      </c>
      <c r="O586" s="3">
        <v>329</v>
      </c>
      <c r="P586" s="3">
        <v>1748</v>
      </c>
      <c r="Q586" s="3">
        <v>0</v>
      </c>
      <c r="R586" s="3">
        <v>0</v>
      </c>
      <c r="S586" s="3">
        <v>0</v>
      </c>
      <c r="T586" s="3">
        <v>360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2010.87</v>
      </c>
      <c r="AD586" s="3">
        <v>472.63</v>
      </c>
      <c r="AE586" s="3">
        <v>2.5</v>
      </c>
      <c r="AF586" s="3">
        <v>878.78</v>
      </c>
      <c r="AG586" s="3">
        <v>187.72</v>
      </c>
      <c r="AH586" s="3">
        <v>0</v>
      </c>
      <c r="AI586" s="3">
        <v>689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660.35</v>
      </c>
      <c r="AP586" s="3">
        <v>0</v>
      </c>
      <c r="AQ586" s="3">
        <v>0</v>
      </c>
      <c r="AR586" s="3">
        <v>0</v>
      </c>
      <c r="AS586" s="3">
        <v>3578.65</v>
      </c>
      <c r="AT586" s="3">
        <v>3702</v>
      </c>
      <c r="AU586" s="2">
        <f>DataMonth[[#This Row],[实收营业额]]-DataMonth[[#This Row],[In Store]]</f>
        <v>3578.6499999999996</v>
      </c>
    </row>
    <row r="587" spans="1:47" x14ac:dyDescent="0.2">
      <c r="A587" s="22">
        <v>44344</v>
      </c>
      <c r="B587" s="3" t="s">
        <v>47</v>
      </c>
      <c r="C587" s="3">
        <v>28</v>
      </c>
      <c r="D587" s="3">
        <v>1882.73</v>
      </c>
      <c r="E587" s="3">
        <v>1292.6500000000001</v>
      </c>
      <c r="F587" s="3">
        <v>1292.6500000000001</v>
      </c>
      <c r="G587" s="3">
        <v>0</v>
      </c>
      <c r="H587" s="3">
        <v>1</v>
      </c>
      <c r="I587" s="3">
        <v>27</v>
      </c>
      <c r="J587" s="3">
        <v>47.88</v>
      </c>
      <c r="K587" s="3">
        <v>0</v>
      </c>
      <c r="L587" s="3">
        <v>0</v>
      </c>
      <c r="M587" s="3">
        <v>90</v>
      </c>
      <c r="N587" s="3">
        <v>90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815.3</v>
      </c>
      <c r="AD587" s="3">
        <v>188.14</v>
      </c>
      <c r="AE587" s="3">
        <v>1.5</v>
      </c>
      <c r="AF587" s="3">
        <v>387.35</v>
      </c>
      <c r="AG587" s="3">
        <v>84.15</v>
      </c>
      <c r="AH587" s="3">
        <v>0</v>
      </c>
      <c r="AI587" s="3">
        <v>316.29000000000002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272.29000000000002</v>
      </c>
      <c r="AP587" s="3">
        <v>0</v>
      </c>
      <c r="AQ587" s="3">
        <v>0</v>
      </c>
      <c r="AR587" s="3">
        <v>0</v>
      </c>
      <c r="AS587" s="3">
        <v>1202.6500000000001</v>
      </c>
      <c r="AT587" s="3">
        <v>90</v>
      </c>
      <c r="AU587" s="2">
        <f>DataMonth[[#This Row],[实收营业额]]-DataMonth[[#This Row],[In Store]]</f>
        <v>1202.6500000000001</v>
      </c>
    </row>
    <row r="588" spans="1:47" x14ac:dyDescent="0.2">
      <c r="A588" s="22">
        <v>44343</v>
      </c>
      <c r="B588" s="3" t="s">
        <v>55</v>
      </c>
      <c r="C588" s="3">
        <v>78</v>
      </c>
      <c r="D588" s="3">
        <v>6072.5</v>
      </c>
      <c r="E588" s="3">
        <v>4588.21</v>
      </c>
      <c r="F588" s="3">
        <v>4588.21</v>
      </c>
      <c r="G588" s="3">
        <v>0</v>
      </c>
      <c r="H588" s="3">
        <v>10</v>
      </c>
      <c r="I588" s="3">
        <v>78</v>
      </c>
      <c r="J588" s="3">
        <v>58.82</v>
      </c>
      <c r="K588" s="3">
        <v>0</v>
      </c>
      <c r="L588" s="3">
        <v>0</v>
      </c>
      <c r="M588" s="3">
        <v>150</v>
      </c>
      <c r="N588" s="3">
        <v>102</v>
      </c>
      <c r="O588" s="3">
        <v>48</v>
      </c>
      <c r="P588" s="3">
        <v>66</v>
      </c>
      <c r="Q588" s="3">
        <v>0</v>
      </c>
      <c r="R588" s="3">
        <v>0</v>
      </c>
      <c r="S588" s="3">
        <v>0</v>
      </c>
      <c r="T588" s="3">
        <v>464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2491.63</v>
      </c>
      <c r="AD588" s="3">
        <v>584.66999999999996</v>
      </c>
      <c r="AE588" s="3">
        <v>0.5</v>
      </c>
      <c r="AF588" s="3">
        <v>1416.58</v>
      </c>
      <c r="AG588" s="3">
        <v>303.92</v>
      </c>
      <c r="AH588" s="3">
        <v>0</v>
      </c>
      <c r="AI588" s="3">
        <v>546.20000000000005</v>
      </c>
      <c r="AJ588" s="3">
        <v>49</v>
      </c>
      <c r="AK588" s="3">
        <v>0</v>
      </c>
      <c r="AL588" s="3">
        <v>0</v>
      </c>
      <c r="AM588" s="3">
        <v>0</v>
      </c>
      <c r="AN588" s="3">
        <v>0</v>
      </c>
      <c r="AO588" s="3">
        <v>888.59</v>
      </c>
      <c r="AP588" s="3">
        <v>0</v>
      </c>
      <c r="AQ588" s="3">
        <v>0</v>
      </c>
      <c r="AR588" s="3">
        <v>0</v>
      </c>
      <c r="AS588" s="3">
        <v>4420.21</v>
      </c>
      <c r="AT588" s="3">
        <v>168</v>
      </c>
      <c r="AU588" s="2">
        <f>DataMonth[[#This Row],[实收营业额]]-DataMonth[[#This Row],[In Store]]</f>
        <v>4420.21</v>
      </c>
    </row>
    <row r="589" spans="1:47" x14ac:dyDescent="0.2">
      <c r="A589" s="22">
        <v>44343</v>
      </c>
      <c r="B589" s="3" t="s">
        <v>53</v>
      </c>
      <c r="C589" s="3">
        <v>87</v>
      </c>
      <c r="D589" s="3">
        <v>5918.5</v>
      </c>
      <c r="E589" s="3">
        <v>4852.95</v>
      </c>
      <c r="F589" s="3">
        <v>4852.95</v>
      </c>
      <c r="G589" s="3">
        <v>0</v>
      </c>
      <c r="H589" s="3">
        <v>42</v>
      </c>
      <c r="I589" s="3">
        <v>87</v>
      </c>
      <c r="J589" s="3">
        <v>55.78</v>
      </c>
      <c r="K589" s="3">
        <v>86</v>
      </c>
      <c r="L589" s="3">
        <v>0</v>
      </c>
      <c r="M589" s="3">
        <v>1618</v>
      </c>
      <c r="N589" s="3">
        <v>1302</v>
      </c>
      <c r="O589" s="3">
        <v>316</v>
      </c>
      <c r="P589" s="3">
        <v>742</v>
      </c>
      <c r="Q589" s="3">
        <v>80</v>
      </c>
      <c r="R589" s="3">
        <v>80</v>
      </c>
      <c r="S589" s="3">
        <v>0</v>
      </c>
      <c r="T589" s="3">
        <v>83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1390.11</v>
      </c>
      <c r="AD589" s="3">
        <v>312.39</v>
      </c>
      <c r="AE589" s="3">
        <v>0.5</v>
      </c>
      <c r="AF589" s="3">
        <v>853.84</v>
      </c>
      <c r="AG589" s="3">
        <v>185.16</v>
      </c>
      <c r="AH589" s="3">
        <v>0</v>
      </c>
      <c r="AI589" s="3">
        <v>567.5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497.55</v>
      </c>
      <c r="AP589" s="3">
        <v>3</v>
      </c>
      <c r="AQ589" s="3">
        <v>0</v>
      </c>
      <c r="AR589" s="3">
        <v>0</v>
      </c>
      <c r="AS589" s="3">
        <v>2642.95</v>
      </c>
      <c r="AT589" s="3">
        <v>2210</v>
      </c>
      <c r="AU589" s="2">
        <f>DataMonth[[#This Row],[实收营业额]]-DataMonth[[#This Row],[In Store]]</f>
        <v>2642.95</v>
      </c>
    </row>
    <row r="590" spans="1:47" x14ac:dyDescent="0.2">
      <c r="A590" s="22">
        <v>44343</v>
      </c>
      <c r="B590" s="3" t="s">
        <v>52</v>
      </c>
      <c r="C590" s="3">
        <v>109</v>
      </c>
      <c r="D590" s="3">
        <v>8772.5</v>
      </c>
      <c r="E590" s="3">
        <v>6816.25</v>
      </c>
      <c r="F590" s="3">
        <v>6816.25</v>
      </c>
      <c r="G590" s="3">
        <v>0</v>
      </c>
      <c r="H590" s="3">
        <v>26</v>
      </c>
      <c r="I590" s="3">
        <v>109</v>
      </c>
      <c r="J590" s="3">
        <v>62.53</v>
      </c>
      <c r="K590" s="3">
        <v>0</v>
      </c>
      <c r="L590" s="3">
        <v>0</v>
      </c>
      <c r="M590" s="3">
        <v>1061</v>
      </c>
      <c r="N590" s="3">
        <v>862</v>
      </c>
      <c r="O590" s="3">
        <v>199</v>
      </c>
      <c r="P590" s="3">
        <v>720</v>
      </c>
      <c r="Q590" s="3">
        <v>0</v>
      </c>
      <c r="R590" s="3">
        <v>0</v>
      </c>
      <c r="S590" s="3">
        <v>0</v>
      </c>
      <c r="T590" s="3">
        <v>154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2852.69</v>
      </c>
      <c r="AD590" s="3">
        <v>626.30999999999995</v>
      </c>
      <c r="AE590" s="3">
        <v>0.5</v>
      </c>
      <c r="AF590" s="3">
        <v>2028.56</v>
      </c>
      <c r="AG590" s="3">
        <v>436.94</v>
      </c>
      <c r="AH590" s="3">
        <v>0</v>
      </c>
      <c r="AI590" s="3">
        <v>892.5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1063.25</v>
      </c>
      <c r="AP590" s="3">
        <v>0</v>
      </c>
      <c r="AQ590" s="3">
        <v>0</v>
      </c>
      <c r="AR590" s="3">
        <v>0</v>
      </c>
      <c r="AS590" s="3">
        <v>5234.25</v>
      </c>
      <c r="AT590" s="3">
        <v>1582</v>
      </c>
      <c r="AU590" s="2">
        <f>DataMonth[[#This Row],[实收营业额]]-DataMonth[[#This Row],[In Store]]</f>
        <v>5234.25</v>
      </c>
    </row>
    <row r="591" spans="1:47" x14ac:dyDescent="0.2">
      <c r="A591" s="22">
        <v>44343</v>
      </c>
      <c r="B591" s="3" t="s">
        <v>51</v>
      </c>
      <c r="C591" s="3">
        <v>65</v>
      </c>
      <c r="D591" s="3">
        <v>4980</v>
      </c>
      <c r="E591" s="3">
        <v>3892.24</v>
      </c>
      <c r="F591" s="3">
        <v>3892.24</v>
      </c>
      <c r="G591" s="3">
        <v>0</v>
      </c>
      <c r="H591" s="3">
        <v>19</v>
      </c>
      <c r="I591" s="3">
        <v>65</v>
      </c>
      <c r="J591" s="3">
        <v>59.88</v>
      </c>
      <c r="K591" s="3">
        <v>0</v>
      </c>
      <c r="L591" s="3">
        <v>0</v>
      </c>
      <c r="M591" s="3">
        <v>399</v>
      </c>
      <c r="N591" s="3">
        <v>359</v>
      </c>
      <c r="O591" s="3">
        <v>40</v>
      </c>
      <c r="P591" s="3">
        <v>284</v>
      </c>
      <c r="Q591" s="3">
        <v>0</v>
      </c>
      <c r="R591" s="3">
        <v>0</v>
      </c>
      <c r="S591" s="3">
        <v>0</v>
      </c>
      <c r="T591" s="3">
        <v>532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1624.49</v>
      </c>
      <c r="AD591" s="3">
        <v>381.11</v>
      </c>
      <c r="AE591" s="3">
        <v>0</v>
      </c>
      <c r="AF591" s="3">
        <v>1052.75</v>
      </c>
      <c r="AG591" s="3">
        <v>225.75</v>
      </c>
      <c r="AH591" s="3">
        <v>0</v>
      </c>
      <c r="AI591" s="3">
        <v>480.9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606.86</v>
      </c>
      <c r="AP591" s="3">
        <v>0</v>
      </c>
      <c r="AQ591" s="3">
        <v>0</v>
      </c>
      <c r="AR591" s="3">
        <v>0</v>
      </c>
      <c r="AS591" s="3">
        <v>3249.24</v>
      </c>
      <c r="AT591" s="3">
        <v>643</v>
      </c>
      <c r="AU591" s="2">
        <f>DataMonth[[#This Row],[实收营业额]]-DataMonth[[#This Row],[In Store]]</f>
        <v>3249.24</v>
      </c>
    </row>
    <row r="592" spans="1:47" x14ac:dyDescent="0.2">
      <c r="A592" s="22">
        <v>44343</v>
      </c>
      <c r="B592" s="3" t="s">
        <v>50</v>
      </c>
      <c r="C592" s="3">
        <v>57</v>
      </c>
      <c r="D592" s="3">
        <v>4043.5</v>
      </c>
      <c r="E592" s="3">
        <v>3304.22</v>
      </c>
      <c r="F592" s="3">
        <v>3304.22</v>
      </c>
      <c r="G592" s="3">
        <v>0</v>
      </c>
      <c r="H592" s="3">
        <v>21</v>
      </c>
      <c r="I592" s="3">
        <v>57</v>
      </c>
      <c r="J592" s="3">
        <v>57.97</v>
      </c>
      <c r="K592" s="3">
        <v>25</v>
      </c>
      <c r="L592" s="3">
        <v>0</v>
      </c>
      <c r="M592" s="3">
        <v>874</v>
      </c>
      <c r="N592" s="3">
        <v>825</v>
      </c>
      <c r="O592" s="3">
        <v>49</v>
      </c>
      <c r="P592" s="3">
        <v>457</v>
      </c>
      <c r="Q592" s="3">
        <v>0</v>
      </c>
      <c r="R592" s="3">
        <v>0</v>
      </c>
      <c r="S592" s="3">
        <v>0</v>
      </c>
      <c r="T592" s="3">
        <v>115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1103.3</v>
      </c>
      <c r="AD592" s="3">
        <v>259.10000000000002</v>
      </c>
      <c r="AE592" s="3">
        <v>1</v>
      </c>
      <c r="AF592" s="3">
        <v>729.92</v>
      </c>
      <c r="AG592" s="3">
        <v>155.58000000000001</v>
      </c>
      <c r="AH592" s="3">
        <v>0</v>
      </c>
      <c r="AI592" s="3">
        <v>323.60000000000002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414.68</v>
      </c>
      <c r="AP592" s="3">
        <v>0</v>
      </c>
      <c r="AQ592" s="3">
        <v>0</v>
      </c>
      <c r="AR592" s="3">
        <v>0</v>
      </c>
      <c r="AS592" s="3">
        <v>1997.22</v>
      </c>
      <c r="AT592" s="3">
        <v>1307</v>
      </c>
      <c r="AU592" s="2">
        <f>DataMonth[[#This Row],[实收营业额]]-DataMonth[[#This Row],[In Store]]</f>
        <v>1997.2199999999998</v>
      </c>
    </row>
    <row r="593" spans="1:47" x14ac:dyDescent="0.2">
      <c r="A593" s="22">
        <v>44343</v>
      </c>
      <c r="B593" s="3" t="s">
        <v>49</v>
      </c>
      <c r="C593" s="3">
        <v>84</v>
      </c>
      <c r="D593" s="3">
        <v>6259.5</v>
      </c>
      <c r="E593" s="3">
        <v>5253.55</v>
      </c>
      <c r="F593" s="3">
        <v>5253.55</v>
      </c>
      <c r="G593" s="3">
        <v>0</v>
      </c>
      <c r="H593" s="3">
        <v>42</v>
      </c>
      <c r="I593" s="3">
        <v>84</v>
      </c>
      <c r="J593" s="3">
        <v>62.54</v>
      </c>
      <c r="K593" s="3">
        <v>0</v>
      </c>
      <c r="L593" s="3">
        <v>0</v>
      </c>
      <c r="M593" s="3">
        <v>1019</v>
      </c>
      <c r="N593" s="3">
        <v>947</v>
      </c>
      <c r="O593" s="3">
        <v>72</v>
      </c>
      <c r="P593" s="3">
        <v>1334</v>
      </c>
      <c r="Q593" s="3">
        <v>0</v>
      </c>
      <c r="R593" s="3">
        <v>0</v>
      </c>
      <c r="S593" s="3">
        <v>0</v>
      </c>
      <c r="T593" s="3">
        <v>431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1374.27</v>
      </c>
      <c r="AD593" s="3">
        <v>302.23</v>
      </c>
      <c r="AE593" s="3">
        <v>2</v>
      </c>
      <c r="AF593" s="3">
        <v>1095.28</v>
      </c>
      <c r="AG593" s="3">
        <v>235.22</v>
      </c>
      <c r="AH593" s="3">
        <v>0</v>
      </c>
      <c r="AI593" s="3">
        <v>466.5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537.45000000000005</v>
      </c>
      <c r="AP593" s="3">
        <v>0</v>
      </c>
      <c r="AQ593" s="3">
        <v>0</v>
      </c>
      <c r="AR593" s="3">
        <v>0</v>
      </c>
      <c r="AS593" s="3">
        <v>2972.55</v>
      </c>
      <c r="AT593" s="3">
        <v>2281</v>
      </c>
      <c r="AU593" s="2">
        <f>DataMonth[[#This Row],[实收营业额]]-DataMonth[[#This Row],[In Store]]</f>
        <v>2972.55</v>
      </c>
    </row>
    <row r="594" spans="1:47" x14ac:dyDescent="0.2">
      <c r="A594" s="22">
        <v>44343</v>
      </c>
      <c r="B594" s="3" t="s">
        <v>48</v>
      </c>
      <c r="C594" s="3">
        <v>34</v>
      </c>
      <c r="D594" s="3">
        <v>2482.5</v>
      </c>
      <c r="E594" s="3">
        <v>1765.2</v>
      </c>
      <c r="F594" s="3">
        <v>1765.2</v>
      </c>
      <c r="G594" s="3">
        <v>0</v>
      </c>
      <c r="H594" s="3">
        <v>2</v>
      </c>
      <c r="I594" s="3">
        <v>34</v>
      </c>
      <c r="J594" s="3">
        <v>51.92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61</v>
      </c>
      <c r="R594" s="3">
        <v>61</v>
      </c>
      <c r="S594" s="3">
        <v>0</v>
      </c>
      <c r="T594" s="3">
        <v>70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1219.95</v>
      </c>
      <c r="AD594" s="3">
        <v>268.54000000000002</v>
      </c>
      <c r="AE594" s="3">
        <v>1</v>
      </c>
      <c r="AF594" s="3">
        <v>414.25</v>
      </c>
      <c r="AG594" s="3">
        <v>89.25</v>
      </c>
      <c r="AH594" s="3">
        <v>0</v>
      </c>
      <c r="AI594" s="3">
        <v>358.51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357.79</v>
      </c>
      <c r="AP594" s="3">
        <v>3</v>
      </c>
      <c r="AQ594" s="3">
        <v>0</v>
      </c>
      <c r="AR594" s="3">
        <v>0</v>
      </c>
      <c r="AS594" s="3">
        <v>1704.2</v>
      </c>
      <c r="AT594" s="3">
        <v>61</v>
      </c>
      <c r="AU594" s="2">
        <f>DataMonth[[#This Row],[实收营业额]]-DataMonth[[#This Row],[In Store]]</f>
        <v>1704.2</v>
      </c>
    </row>
    <row r="595" spans="1:47" x14ac:dyDescent="0.2">
      <c r="A595" s="22">
        <v>44343</v>
      </c>
      <c r="B595" s="3" t="s">
        <v>54</v>
      </c>
      <c r="C595" s="3">
        <v>112</v>
      </c>
      <c r="D595" s="3">
        <v>7789</v>
      </c>
      <c r="E595" s="3">
        <v>6517.84</v>
      </c>
      <c r="F595" s="3">
        <v>6517.84</v>
      </c>
      <c r="G595" s="3">
        <v>0</v>
      </c>
      <c r="H595" s="3">
        <v>62</v>
      </c>
      <c r="I595" s="3">
        <v>112</v>
      </c>
      <c r="J595" s="3">
        <v>58.2</v>
      </c>
      <c r="K595" s="3">
        <v>0</v>
      </c>
      <c r="L595" s="3">
        <v>0</v>
      </c>
      <c r="M595" s="3">
        <v>1596</v>
      </c>
      <c r="N595" s="3">
        <v>1172</v>
      </c>
      <c r="O595" s="3">
        <v>424</v>
      </c>
      <c r="P595" s="3">
        <v>1764</v>
      </c>
      <c r="Q595" s="3">
        <v>49</v>
      </c>
      <c r="R595" s="3">
        <v>49</v>
      </c>
      <c r="S595" s="3">
        <v>0</v>
      </c>
      <c r="T595" s="3">
        <v>422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2145.7199999999998</v>
      </c>
      <c r="AD595" s="3">
        <v>505.78</v>
      </c>
      <c r="AE595" s="3">
        <v>3</v>
      </c>
      <c r="AF595" s="3">
        <v>541.12</v>
      </c>
      <c r="AG595" s="3">
        <v>114.38</v>
      </c>
      <c r="AH595" s="3">
        <v>0</v>
      </c>
      <c r="AI595" s="3">
        <v>599</v>
      </c>
      <c r="AJ595" s="3">
        <v>49</v>
      </c>
      <c r="AK595" s="3">
        <v>0</v>
      </c>
      <c r="AL595" s="3">
        <v>0</v>
      </c>
      <c r="AM595" s="3">
        <v>0</v>
      </c>
      <c r="AN595" s="3">
        <v>0</v>
      </c>
      <c r="AO595" s="3">
        <v>620.16</v>
      </c>
      <c r="AP595" s="3">
        <v>3</v>
      </c>
      <c r="AQ595" s="3">
        <v>0</v>
      </c>
      <c r="AR595" s="3">
        <v>0</v>
      </c>
      <c r="AS595" s="3">
        <v>3532.84</v>
      </c>
      <c r="AT595" s="3">
        <v>2985</v>
      </c>
      <c r="AU595" s="2">
        <f>DataMonth[[#This Row],[实收营业额]]-DataMonth[[#This Row],[In Store]]</f>
        <v>3532.84</v>
      </c>
    </row>
    <row r="596" spans="1:47" x14ac:dyDescent="0.2">
      <c r="A596" s="22">
        <v>44343</v>
      </c>
      <c r="B596" s="3" t="s">
        <v>47</v>
      </c>
      <c r="C596" s="3">
        <v>29</v>
      </c>
      <c r="D596" s="3">
        <v>1906</v>
      </c>
      <c r="E596" s="3">
        <v>1383.4</v>
      </c>
      <c r="F596" s="3">
        <v>1383.4</v>
      </c>
      <c r="G596" s="3">
        <v>0</v>
      </c>
      <c r="H596" s="3">
        <v>7</v>
      </c>
      <c r="I596" s="3">
        <v>27</v>
      </c>
      <c r="J596" s="3">
        <v>51.24</v>
      </c>
      <c r="K596" s="3">
        <v>0</v>
      </c>
      <c r="L596" s="3">
        <v>0</v>
      </c>
      <c r="M596" s="3">
        <v>147</v>
      </c>
      <c r="N596" s="3">
        <v>147</v>
      </c>
      <c r="O596" s="3">
        <v>0</v>
      </c>
      <c r="P596" s="3">
        <v>36</v>
      </c>
      <c r="Q596" s="3">
        <v>0</v>
      </c>
      <c r="R596" s="3">
        <v>0</v>
      </c>
      <c r="S596" s="3">
        <v>0</v>
      </c>
      <c r="T596" s="3">
        <v>74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573.69000000000005</v>
      </c>
      <c r="AD596" s="3">
        <v>126.03</v>
      </c>
      <c r="AE596" s="3">
        <v>0.5</v>
      </c>
      <c r="AF596" s="3">
        <v>552.71</v>
      </c>
      <c r="AG596" s="3">
        <v>118.79</v>
      </c>
      <c r="AH596" s="3">
        <v>0</v>
      </c>
      <c r="AI596" s="3">
        <v>277.27999999999997</v>
      </c>
      <c r="AJ596" s="3">
        <v>0</v>
      </c>
      <c r="AK596" s="3">
        <v>0</v>
      </c>
      <c r="AL596" s="3">
        <v>40</v>
      </c>
      <c r="AM596" s="3">
        <v>0</v>
      </c>
      <c r="AN596" s="3">
        <v>0</v>
      </c>
      <c r="AO596" s="3">
        <v>244.82</v>
      </c>
      <c r="AP596" s="3">
        <v>0</v>
      </c>
      <c r="AQ596" s="3">
        <v>0</v>
      </c>
      <c r="AR596" s="3">
        <v>0</v>
      </c>
      <c r="AS596" s="3">
        <v>1200.4000000000001</v>
      </c>
      <c r="AT596" s="3">
        <v>183</v>
      </c>
      <c r="AU596" s="2">
        <f>DataMonth[[#This Row],[实收营业额]]-DataMonth[[#This Row],[In Store]]</f>
        <v>1200.4000000000001</v>
      </c>
    </row>
    <row r="597" spans="1:47" x14ac:dyDescent="0.2">
      <c r="A597" s="22">
        <v>44342</v>
      </c>
      <c r="B597" s="3" t="s">
        <v>55</v>
      </c>
      <c r="C597" s="3">
        <v>62</v>
      </c>
      <c r="D597" s="3">
        <v>5152</v>
      </c>
      <c r="E597" s="3">
        <v>3940.59</v>
      </c>
      <c r="F597" s="3">
        <v>3940.59</v>
      </c>
      <c r="G597" s="3">
        <v>0</v>
      </c>
      <c r="H597" s="3">
        <v>9</v>
      </c>
      <c r="I597" s="3">
        <v>62</v>
      </c>
      <c r="J597" s="3">
        <v>63.56</v>
      </c>
      <c r="K597" s="3">
        <v>0</v>
      </c>
      <c r="L597" s="3">
        <v>0</v>
      </c>
      <c r="M597" s="3">
        <v>308</v>
      </c>
      <c r="N597" s="3">
        <v>103</v>
      </c>
      <c r="O597" s="3">
        <v>205</v>
      </c>
      <c r="P597" s="3">
        <v>0</v>
      </c>
      <c r="Q597" s="3">
        <v>0</v>
      </c>
      <c r="R597" s="3">
        <v>0</v>
      </c>
      <c r="S597" s="3">
        <v>0</v>
      </c>
      <c r="T597" s="3">
        <v>305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1898.59</v>
      </c>
      <c r="AD597" s="3">
        <v>445.41</v>
      </c>
      <c r="AE597" s="3">
        <v>0</v>
      </c>
      <c r="AF597" s="3">
        <v>1429</v>
      </c>
      <c r="AG597" s="3">
        <v>297.8</v>
      </c>
      <c r="AH597" s="3">
        <v>0</v>
      </c>
      <c r="AI597" s="3">
        <v>419.2</v>
      </c>
      <c r="AJ597" s="3">
        <v>49</v>
      </c>
      <c r="AK597" s="3">
        <v>0</v>
      </c>
      <c r="AL597" s="3">
        <v>0</v>
      </c>
      <c r="AM597" s="3">
        <v>0</v>
      </c>
      <c r="AN597" s="3">
        <v>0</v>
      </c>
      <c r="AO597" s="3">
        <v>743.21</v>
      </c>
      <c r="AP597" s="3">
        <v>3</v>
      </c>
      <c r="AQ597" s="3">
        <v>0</v>
      </c>
      <c r="AR597" s="3">
        <v>0</v>
      </c>
      <c r="AS597" s="3">
        <v>3837.59</v>
      </c>
      <c r="AT597" s="3">
        <v>103</v>
      </c>
      <c r="AU597" s="2">
        <f>DataMonth[[#This Row],[实收营业额]]-DataMonth[[#This Row],[In Store]]</f>
        <v>3837.59</v>
      </c>
    </row>
    <row r="598" spans="1:47" x14ac:dyDescent="0.2">
      <c r="A598" s="22">
        <v>44342</v>
      </c>
      <c r="B598" s="3" t="s">
        <v>53</v>
      </c>
      <c r="C598" s="3">
        <v>82</v>
      </c>
      <c r="D598" s="3">
        <v>5823.5</v>
      </c>
      <c r="E598" s="3">
        <v>4689.8900000000003</v>
      </c>
      <c r="F598" s="3">
        <v>4689.8900000000003</v>
      </c>
      <c r="G598" s="3">
        <v>0</v>
      </c>
      <c r="H598" s="3">
        <v>29</v>
      </c>
      <c r="I598" s="3">
        <v>82</v>
      </c>
      <c r="J598" s="3">
        <v>57.19</v>
      </c>
      <c r="K598" s="3">
        <v>36</v>
      </c>
      <c r="L598" s="3">
        <v>0</v>
      </c>
      <c r="M598" s="3">
        <v>795</v>
      </c>
      <c r="N598" s="3">
        <v>544</v>
      </c>
      <c r="O598" s="3">
        <v>251</v>
      </c>
      <c r="P598" s="3">
        <v>513</v>
      </c>
      <c r="Q598" s="3">
        <v>0</v>
      </c>
      <c r="R598" s="3">
        <v>0</v>
      </c>
      <c r="S598" s="3">
        <v>0</v>
      </c>
      <c r="T598" s="3">
        <v>708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1310.4100000000001</v>
      </c>
      <c r="AD598" s="3">
        <v>307.58999999999997</v>
      </c>
      <c r="AE598" s="3">
        <v>0.5</v>
      </c>
      <c r="AF598" s="3">
        <v>1327.48</v>
      </c>
      <c r="AG598" s="3">
        <v>287.02</v>
      </c>
      <c r="AH598" s="3">
        <v>0</v>
      </c>
      <c r="AI598" s="3">
        <v>538.5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594.61</v>
      </c>
      <c r="AP598" s="3">
        <v>7</v>
      </c>
      <c r="AQ598" s="3">
        <v>0</v>
      </c>
      <c r="AR598" s="3">
        <v>0</v>
      </c>
      <c r="AS598" s="3">
        <v>3596.89</v>
      </c>
      <c r="AT598" s="3">
        <v>1093</v>
      </c>
      <c r="AU598" s="2">
        <f>DataMonth[[#This Row],[实收营业额]]-DataMonth[[#This Row],[In Store]]</f>
        <v>3596.8900000000003</v>
      </c>
    </row>
    <row r="599" spans="1:47" x14ac:dyDescent="0.2">
      <c r="A599" s="22">
        <v>44342</v>
      </c>
      <c r="B599" s="3" t="s">
        <v>52</v>
      </c>
      <c r="C599" s="3">
        <v>123</v>
      </c>
      <c r="D599" s="3">
        <v>9749.5</v>
      </c>
      <c r="E599" s="3">
        <v>7489.56</v>
      </c>
      <c r="F599" s="3">
        <v>7489.56</v>
      </c>
      <c r="G599" s="3">
        <v>0</v>
      </c>
      <c r="H599" s="3">
        <v>24</v>
      </c>
      <c r="I599" s="3">
        <v>123</v>
      </c>
      <c r="J599" s="3">
        <v>60.89</v>
      </c>
      <c r="K599" s="3">
        <v>0</v>
      </c>
      <c r="L599" s="3">
        <v>0</v>
      </c>
      <c r="M599" s="3">
        <v>590</v>
      </c>
      <c r="N599" s="3">
        <v>492</v>
      </c>
      <c r="O599" s="3">
        <v>98</v>
      </c>
      <c r="P599" s="3">
        <v>337</v>
      </c>
      <c r="Q599" s="3">
        <v>0</v>
      </c>
      <c r="R599" s="3">
        <v>0</v>
      </c>
      <c r="S599" s="3">
        <v>0</v>
      </c>
      <c r="T599" s="3">
        <v>537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3986.29</v>
      </c>
      <c r="AD599" s="3">
        <v>875.51</v>
      </c>
      <c r="AE599" s="3">
        <v>0.5</v>
      </c>
      <c r="AF599" s="3">
        <v>2039.27</v>
      </c>
      <c r="AG599" s="3">
        <v>429.73</v>
      </c>
      <c r="AH599" s="3">
        <v>0</v>
      </c>
      <c r="AI599" s="3">
        <v>905.2</v>
      </c>
      <c r="AJ599" s="3">
        <v>49</v>
      </c>
      <c r="AK599" s="3">
        <v>0</v>
      </c>
      <c r="AL599" s="3">
        <v>0</v>
      </c>
      <c r="AM599" s="3">
        <v>0</v>
      </c>
      <c r="AN599" s="3">
        <v>0</v>
      </c>
      <c r="AO599" s="3">
        <v>1305.24</v>
      </c>
      <c r="AP599" s="3">
        <v>0</v>
      </c>
      <c r="AQ599" s="3">
        <v>0</v>
      </c>
      <c r="AR599" s="3">
        <v>0</v>
      </c>
      <c r="AS599" s="3">
        <v>6660.5599999999986</v>
      </c>
      <c r="AT599" s="3">
        <v>829.00000000000091</v>
      </c>
      <c r="AU599" s="2">
        <f>DataMonth[[#This Row],[实收营业额]]-DataMonth[[#This Row],[In Store]]</f>
        <v>6660.5599999999995</v>
      </c>
    </row>
    <row r="600" spans="1:47" x14ac:dyDescent="0.2">
      <c r="A600" s="22">
        <v>44342</v>
      </c>
      <c r="B600" s="3" t="s">
        <v>51</v>
      </c>
      <c r="C600" s="3">
        <v>64</v>
      </c>
      <c r="D600" s="3">
        <v>5163</v>
      </c>
      <c r="E600" s="3">
        <v>4040.55</v>
      </c>
      <c r="F600" s="3">
        <v>4040.55</v>
      </c>
      <c r="G600" s="3">
        <v>0</v>
      </c>
      <c r="H600" s="3">
        <v>17</v>
      </c>
      <c r="I600" s="3">
        <v>64</v>
      </c>
      <c r="J600" s="3">
        <v>63.13</v>
      </c>
      <c r="K600" s="3">
        <v>0</v>
      </c>
      <c r="L600" s="3">
        <v>0</v>
      </c>
      <c r="M600" s="3">
        <v>357</v>
      </c>
      <c r="N600" s="3">
        <v>357</v>
      </c>
      <c r="O600" s="3">
        <v>0</v>
      </c>
      <c r="P600" s="3">
        <v>209</v>
      </c>
      <c r="Q600" s="3">
        <v>0</v>
      </c>
      <c r="R600" s="3">
        <v>0</v>
      </c>
      <c r="S600" s="3">
        <v>0</v>
      </c>
      <c r="T600" s="3">
        <v>351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2279.7600000000002</v>
      </c>
      <c r="AD600" s="3">
        <v>534.84</v>
      </c>
      <c r="AE600" s="3">
        <v>0</v>
      </c>
      <c r="AF600" s="3">
        <v>843.79</v>
      </c>
      <c r="AG600" s="3">
        <v>180.21</v>
      </c>
      <c r="AH600" s="3">
        <v>0</v>
      </c>
      <c r="AI600" s="3">
        <v>407.4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715.05</v>
      </c>
      <c r="AP600" s="3">
        <v>0</v>
      </c>
      <c r="AQ600" s="3">
        <v>0</v>
      </c>
      <c r="AR600" s="3">
        <v>0</v>
      </c>
      <c r="AS600" s="3">
        <v>3474.55</v>
      </c>
      <c r="AT600" s="3">
        <v>566</v>
      </c>
      <c r="AU600" s="2">
        <f>DataMonth[[#This Row],[实收营业额]]-DataMonth[[#This Row],[In Store]]</f>
        <v>3474.55</v>
      </c>
    </row>
    <row r="601" spans="1:47" x14ac:dyDescent="0.2">
      <c r="A601" s="22">
        <v>44342</v>
      </c>
      <c r="B601" s="3" t="s">
        <v>50</v>
      </c>
      <c r="C601" s="3">
        <v>84</v>
      </c>
      <c r="D601" s="3">
        <v>6181</v>
      </c>
      <c r="E601" s="3">
        <v>4895.16</v>
      </c>
      <c r="F601" s="3">
        <v>4895.16</v>
      </c>
      <c r="G601" s="3">
        <v>0</v>
      </c>
      <c r="H601" s="3">
        <v>30</v>
      </c>
      <c r="I601" s="3">
        <v>84</v>
      </c>
      <c r="J601" s="3">
        <v>58.28</v>
      </c>
      <c r="K601" s="3">
        <v>0</v>
      </c>
      <c r="L601" s="3">
        <v>0</v>
      </c>
      <c r="M601" s="3">
        <v>1081</v>
      </c>
      <c r="N601" s="3">
        <v>977</v>
      </c>
      <c r="O601" s="3">
        <v>104</v>
      </c>
      <c r="P601" s="3">
        <v>393</v>
      </c>
      <c r="Q601" s="3">
        <v>48</v>
      </c>
      <c r="R601" s="3">
        <v>48</v>
      </c>
      <c r="S601" s="3">
        <v>0</v>
      </c>
      <c r="T601" s="3">
        <v>259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2139.08</v>
      </c>
      <c r="AD601" s="3">
        <v>502.22</v>
      </c>
      <c r="AE601" s="3">
        <v>1.5</v>
      </c>
      <c r="AF601" s="3">
        <v>975.08</v>
      </c>
      <c r="AG601" s="3">
        <v>210.92</v>
      </c>
      <c r="AH601" s="3">
        <v>0</v>
      </c>
      <c r="AI601" s="3">
        <v>571.20000000000005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713.14</v>
      </c>
      <c r="AP601" s="3">
        <v>6</v>
      </c>
      <c r="AQ601" s="3">
        <v>0</v>
      </c>
      <c r="AR601" s="3">
        <v>0</v>
      </c>
      <c r="AS601" s="3">
        <v>3477.16</v>
      </c>
      <c r="AT601" s="3">
        <v>1418</v>
      </c>
      <c r="AU601" s="2">
        <f>DataMonth[[#This Row],[实收营业额]]-DataMonth[[#This Row],[In Store]]</f>
        <v>3477.16</v>
      </c>
    </row>
    <row r="602" spans="1:47" x14ac:dyDescent="0.2">
      <c r="A602" s="22">
        <v>44342</v>
      </c>
      <c r="B602" s="3" t="s">
        <v>49</v>
      </c>
      <c r="C602" s="3">
        <v>91</v>
      </c>
      <c r="D602" s="3">
        <v>6761</v>
      </c>
      <c r="E602" s="3">
        <v>5516.79</v>
      </c>
      <c r="F602" s="3">
        <v>5516.79</v>
      </c>
      <c r="G602" s="3">
        <v>0</v>
      </c>
      <c r="H602" s="3">
        <v>39</v>
      </c>
      <c r="I602" s="3">
        <v>91</v>
      </c>
      <c r="J602" s="3">
        <v>60.62</v>
      </c>
      <c r="K602" s="3">
        <v>181</v>
      </c>
      <c r="L602" s="3">
        <v>0</v>
      </c>
      <c r="M602" s="3">
        <v>809</v>
      </c>
      <c r="N602" s="3">
        <v>641</v>
      </c>
      <c r="O602" s="3">
        <v>168</v>
      </c>
      <c r="P602" s="3">
        <v>1048</v>
      </c>
      <c r="Q602" s="3">
        <v>0</v>
      </c>
      <c r="R602" s="3">
        <v>0</v>
      </c>
      <c r="S602" s="3">
        <v>0</v>
      </c>
      <c r="T602" s="3">
        <v>546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2189.31</v>
      </c>
      <c r="AD602" s="3">
        <v>480.69</v>
      </c>
      <c r="AE602" s="3">
        <v>0.5</v>
      </c>
      <c r="AF602" s="3">
        <v>743.48</v>
      </c>
      <c r="AG602" s="3">
        <v>160.52000000000001</v>
      </c>
      <c r="AH602" s="3">
        <v>0</v>
      </c>
      <c r="AI602" s="3">
        <v>602.5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641.21</v>
      </c>
      <c r="AP602" s="3">
        <v>8</v>
      </c>
      <c r="AQ602" s="3">
        <v>0</v>
      </c>
      <c r="AR602" s="3">
        <v>0</v>
      </c>
      <c r="AS602" s="3">
        <v>3646.79</v>
      </c>
      <c r="AT602" s="3">
        <v>1870</v>
      </c>
      <c r="AU602" s="2">
        <f>DataMonth[[#This Row],[实收营业额]]-DataMonth[[#This Row],[In Store]]</f>
        <v>3646.79</v>
      </c>
    </row>
    <row r="603" spans="1:47" x14ac:dyDescent="0.2">
      <c r="A603" s="22">
        <v>44342</v>
      </c>
      <c r="B603" s="3" t="s">
        <v>48</v>
      </c>
      <c r="C603" s="3">
        <v>31</v>
      </c>
      <c r="D603" s="3">
        <v>2303</v>
      </c>
      <c r="E603" s="3">
        <v>1683.9</v>
      </c>
      <c r="F603" s="3">
        <v>1683.9</v>
      </c>
      <c r="G603" s="3">
        <v>0</v>
      </c>
      <c r="H603" s="3">
        <v>4</v>
      </c>
      <c r="I603" s="3">
        <v>31</v>
      </c>
      <c r="J603" s="3">
        <v>54.32</v>
      </c>
      <c r="K603" s="3">
        <v>0</v>
      </c>
      <c r="L603" s="3">
        <v>0</v>
      </c>
      <c r="M603" s="3">
        <v>49</v>
      </c>
      <c r="N603" s="3">
        <v>0</v>
      </c>
      <c r="O603" s="3">
        <v>49</v>
      </c>
      <c r="P603" s="3">
        <v>0</v>
      </c>
      <c r="Q603" s="3">
        <v>0</v>
      </c>
      <c r="R603" s="3">
        <v>0</v>
      </c>
      <c r="S603" s="3">
        <v>0</v>
      </c>
      <c r="T603" s="3">
        <v>212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905.04</v>
      </c>
      <c r="AD603" s="3">
        <v>198.75</v>
      </c>
      <c r="AE603" s="3">
        <v>0.5</v>
      </c>
      <c r="AF603" s="3">
        <v>517.86</v>
      </c>
      <c r="AG603" s="3">
        <v>110.14</v>
      </c>
      <c r="AH603" s="3">
        <v>0</v>
      </c>
      <c r="AI603" s="3">
        <v>309.70999999999998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308.89</v>
      </c>
      <c r="AP603" s="3">
        <v>4</v>
      </c>
      <c r="AQ603" s="3">
        <v>0</v>
      </c>
      <c r="AR603" s="3">
        <v>0</v>
      </c>
      <c r="AS603" s="3">
        <v>1683.9</v>
      </c>
      <c r="AT603" s="3">
        <v>0</v>
      </c>
      <c r="AU603" s="2">
        <f>DataMonth[[#This Row],[实收营业额]]-DataMonth[[#This Row],[In Store]]</f>
        <v>1683.9</v>
      </c>
    </row>
    <row r="604" spans="1:47" x14ac:dyDescent="0.2">
      <c r="A604" s="22">
        <v>44342</v>
      </c>
      <c r="B604" s="3" t="s">
        <v>54</v>
      </c>
      <c r="C604" s="3">
        <v>96</v>
      </c>
      <c r="D604" s="3">
        <v>7326</v>
      </c>
      <c r="E604" s="3">
        <v>5927.97</v>
      </c>
      <c r="F604" s="3">
        <v>5927.97</v>
      </c>
      <c r="G604" s="3">
        <v>0</v>
      </c>
      <c r="H604" s="3">
        <v>41</v>
      </c>
      <c r="I604" s="3">
        <v>96</v>
      </c>
      <c r="J604" s="3">
        <v>61.75</v>
      </c>
      <c r="K604" s="3">
        <v>65</v>
      </c>
      <c r="L604" s="3">
        <v>0</v>
      </c>
      <c r="M604" s="3">
        <v>1279</v>
      </c>
      <c r="N604" s="3">
        <v>781</v>
      </c>
      <c r="O604" s="3">
        <v>498</v>
      </c>
      <c r="P604" s="3">
        <v>699</v>
      </c>
      <c r="Q604" s="3">
        <v>82</v>
      </c>
      <c r="R604" s="3">
        <v>82</v>
      </c>
      <c r="S604" s="3">
        <v>0</v>
      </c>
      <c r="T604" s="3">
        <v>843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1969.03</v>
      </c>
      <c r="AD604" s="3">
        <v>462.47</v>
      </c>
      <c r="AE604" s="3">
        <v>2</v>
      </c>
      <c r="AF604" s="3">
        <v>990.94</v>
      </c>
      <c r="AG604" s="3">
        <v>213.56</v>
      </c>
      <c r="AH604" s="3">
        <v>0</v>
      </c>
      <c r="AI604" s="3">
        <v>720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676.03</v>
      </c>
      <c r="AP604" s="3">
        <v>3</v>
      </c>
      <c r="AQ604" s="3">
        <v>0</v>
      </c>
      <c r="AR604" s="3">
        <v>0</v>
      </c>
      <c r="AS604" s="3">
        <v>4300.97</v>
      </c>
      <c r="AT604" s="3">
        <v>1627</v>
      </c>
      <c r="AU604" s="2">
        <f>DataMonth[[#This Row],[实收营业额]]-DataMonth[[#This Row],[In Store]]</f>
        <v>4300.97</v>
      </c>
    </row>
    <row r="605" spans="1:47" x14ac:dyDescent="0.2">
      <c r="A605" s="22">
        <v>44342</v>
      </c>
      <c r="B605" s="3" t="s">
        <v>47</v>
      </c>
      <c r="C605" s="3">
        <v>39</v>
      </c>
      <c r="D605" s="3">
        <v>2846.5</v>
      </c>
      <c r="E605" s="3">
        <v>2009.66</v>
      </c>
      <c r="F605" s="3">
        <v>2009.66</v>
      </c>
      <c r="G605" s="3">
        <v>0</v>
      </c>
      <c r="H605" s="3">
        <v>1</v>
      </c>
      <c r="I605" s="3">
        <v>39</v>
      </c>
      <c r="J605" s="3">
        <v>51.53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80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1256.8399999999999</v>
      </c>
      <c r="AD605" s="3">
        <v>276.08999999999997</v>
      </c>
      <c r="AE605" s="3">
        <v>1</v>
      </c>
      <c r="AF605" s="3">
        <v>672.82</v>
      </c>
      <c r="AG605" s="3">
        <v>144.18</v>
      </c>
      <c r="AH605" s="3">
        <v>0</v>
      </c>
      <c r="AI605" s="3">
        <v>415.57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420.27</v>
      </c>
      <c r="AP605" s="3">
        <v>0</v>
      </c>
      <c r="AQ605" s="3">
        <v>0</v>
      </c>
      <c r="AR605" s="3">
        <v>0</v>
      </c>
      <c r="AS605" s="3">
        <v>2009.66</v>
      </c>
      <c r="AT605" s="3">
        <v>0</v>
      </c>
      <c r="AU605" s="2">
        <f>DataMonth[[#This Row],[实收营业额]]-DataMonth[[#This Row],[In Store]]</f>
        <v>2009.66</v>
      </c>
    </row>
    <row r="606" spans="1:47" x14ac:dyDescent="0.2">
      <c r="A606" s="22">
        <v>44341</v>
      </c>
      <c r="B606" s="3" t="s">
        <v>55</v>
      </c>
      <c r="C606" s="3">
        <v>62</v>
      </c>
      <c r="D606" s="3">
        <v>4733.5</v>
      </c>
      <c r="E606" s="3">
        <v>3626.04</v>
      </c>
      <c r="F606" s="3">
        <v>3626.04</v>
      </c>
      <c r="G606" s="3">
        <v>0</v>
      </c>
      <c r="H606" s="3">
        <v>7</v>
      </c>
      <c r="I606" s="3">
        <v>62</v>
      </c>
      <c r="J606" s="3">
        <v>58.48</v>
      </c>
      <c r="K606" s="3">
        <v>0</v>
      </c>
      <c r="L606" s="3">
        <v>0</v>
      </c>
      <c r="M606" s="3">
        <v>333</v>
      </c>
      <c r="N606" s="3">
        <v>288</v>
      </c>
      <c r="O606" s="3">
        <v>45</v>
      </c>
      <c r="P606" s="3">
        <v>0</v>
      </c>
      <c r="Q606" s="3">
        <v>159</v>
      </c>
      <c r="R606" s="3">
        <v>159</v>
      </c>
      <c r="S606" s="3">
        <v>0</v>
      </c>
      <c r="T606" s="3">
        <v>103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1840.89</v>
      </c>
      <c r="AD606" s="3">
        <v>432.01</v>
      </c>
      <c r="AE606" s="3">
        <v>0.5</v>
      </c>
      <c r="AF606" s="3">
        <v>1190.1500000000001</v>
      </c>
      <c r="AG606" s="3">
        <v>254.85</v>
      </c>
      <c r="AH606" s="3">
        <v>0</v>
      </c>
      <c r="AI606" s="3">
        <v>420.1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686.86</v>
      </c>
      <c r="AP606" s="3">
        <v>0</v>
      </c>
      <c r="AQ606" s="3">
        <v>0</v>
      </c>
      <c r="AR606" s="3">
        <v>0</v>
      </c>
      <c r="AS606" s="3">
        <v>3179.04</v>
      </c>
      <c r="AT606" s="3">
        <v>447</v>
      </c>
      <c r="AU606" s="2">
        <f>DataMonth[[#This Row],[实收营业额]]-DataMonth[[#This Row],[In Store]]</f>
        <v>3179.04</v>
      </c>
    </row>
    <row r="607" spans="1:47" x14ac:dyDescent="0.2">
      <c r="A607" s="22">
        <v>44341</v>
      </c>
      <c r="B607" s="3" t="s">
        <v>53</v>
      </c>
      <c r="C607" s="3">
        <v>84</v>
      </c>
      <c r="D607" s="3">
        <v>5624.5</v>
      </c>
      <c r="E607" s="3">
        <v>4594.8100000000004</v>
      </c>
      <c r="F607" s="3">
        <v>4594.8100000000004</v>
      </c>
      <c r="G607" s="3">
        <v>0</v>
      </c>
      <c r="H607" s="3">
        <v>37</v>
      </c>
      <c r="I607" s="3">
        <v>84</v>
      </c>
      <c r="J607" s="3">
        <v>54.7</v>
      </c>
      <c r="K607" s="3">
        <v>40</v>
      </c>
      <c r="L607" s="3">
        <v>0</v>
      </c>
      <c r="M607" s="3">
        <v>964</v>
      </c>
      <c r="N607" s="3">
        <v>676</v>
      </c>
      <c r="O607" s="3">
        <v>288</v>
      </c>
      <c r="P607" s="3">
        <v>759</v>
      </c>
      <c r="Q607" s="3">
        <v>0</v>
      </c>
      <c r="R607" s="3">
        <v>0</v>
      </c>
      <c r="S607" s="3">
        <v>0</v>
      </c>
      <c r="T607" s="3">
        <v>382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1559.54</v>
      </c>
      <c r="AD607" s="3">
        <v>358.46</v>
      </c>
      <c r="AE607" s="3">
        <v>0.5</v>
      </c>
      <c r="AF607" s="3">
        <v>890.27</v>
      </c>
      <c r="AG607" s="3">
        <v>192.23</v>
      </c>
      <c r="AH607" s="3">
        <v>0</v>
      </c>
      <c r="AI607" s="3">
        <v>478.5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550.69000000000005</v>
      </c>
      <c r="AP607" s="3">
        <v>0</v>
      </c>
      <c r="AQ607" s="3">
        <v>0</v>
      </c>
      <c r="AR607" s="3">
        <v>0</v>
      </c>
      <c r="AS607" s="3">
        <v>3119.81</v>
      </c>
      <c r="AT607" s="3">
        <v>1475</v>
      </c>
      <c r="AU607" s="2">
        <f>DataMonth[[#This Row],[实收营业额]]-DataMonth[[#This Row],[In Store]]</f>
        <v>3119.8100000000004</v>
      </c>
    </row>
    <row r="608" spans="1:47" x14ac:dyDescent="0.2">
      <c r="A608" s="22">
        <v>44341</v>
      </c>
      <c r="B608" s="3" t="s">
        <v>52</v>
      </c>
      <c r="C608" s="3">
        <v>105</v>
      </c>
      <c r="D608" s="3">
        <v>7875.5</v>
      </c>
      <c r="E608" s="3">
        <v>6162.74</v>
      </c>
      <c r="F608" s="3">
        <v>6162.74</v>
      </c>
      <c r="G608" s="3">
        <v>0</v>
      </c>
      <c r="H608" s="3">
        <v>28</v>
      </c>
      <c r="I608" s="3">
        <v>105</v>
      </c>
      <c r="J608" s="3">
        <v>58.69</v>
      </c>
      <c r="K608" s="3">
        <v>0</v>
      </c>
      <c r="L608" s="3">
        <v>0</v>
      </c>
      <c r="M608" s="3">
        <v>821</v>
      </c>
      <c r="N608" s="3">
        <v>462</v>
      </c>
      <c r="O608" s="3">
        <v>359</v>
      </c>
      <c r="P608" s="3">
        <v>970</v>
      </c>
      <c r="Q608" s="3">
        <v>0</v>
      </c>
      <c r="R608" s="3">
        <v>0</v>
      </c>
      <c r="S608" s="3">
        <v>0</v>
      </c>
      <c r="T608" s="3">
        <v>535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2214.69</v>
      </c>
      <c r="AD608" s="3">
        <v>486.51</v>
      </c>
      <c r="AE608" s="3">
        <v>0</v>
      </c>
      <c r="AF608" s="3">
        <v>1622.05</v>
      </c>
      <c r="AG608" s="3">
        <v>344.95</v>
      </c>
      <c r="AH608" s="3">
        <v>0</v>
      </c>
      <c r="AI608" s="3">
        <v>826.3</v>
      </c>
      <c r="AJ608" s="3">
        <v>55</v>
      </c>
      <c r="AK608" s="3">
        <v>0</v>
      </c>
      <c r="AL608" s="3">
        <v>0</v>
      </c>
      <c r="AM608" s="3">
        <v>0</v>
      </c>
      <c r="AN608" s="3">
        <v>0</v>
      </c>
      <c r="AO608" s="3">
        <v>831.46</v>
      </c>
      <c r="AP608" s="3">
        <v>0</v>
      </c>
      <c r="AQ608" s="3">
        <v>0</v>
      </c>
      <c r="AR608" s="3">
        <v>0</v>
      </c>
      <c r="AS608" s="3">
        <v>4730.74</v>
      </c>
      <c r="AT608" s="3">
        <v>1432</v>
      </c>
      <c r="AU608" s="2">
        <f>DataMonth[[#This Row],[实收营业额]]-DataMonth[[#This Row],[In Store]]</f>
        <v>4730.74</v>
      </c>
    </row>
    <row r="609" spans="1:47" x14ac:dyDescent="0.2">
      <c r="A609" s="22">
        <v>44341</v>
      </c>
      <c r="B609" s="3" t="s">
        <v>51</v>
      </c>
      <c r="C609" s="3">
        <v>66</v>
      </c>
      <c r="D609" s="3">
        <v>5344</v>
      </c>
      <c r="E609" s="3">
        <v>3927.47</v>
      </c>
      <c r="F609" s="3">
        <v>3927.47</v>
      </c>
      <c r="G609" s="3">
        <v>0</v>
      </c>
      <c r="H609" s="3">
        <v>21</v>
      </c>
      <c r="I609" s="3">
        <v>66</v>
      </c>
      <c r="J609" s="3">
        <v>59.51</v>
      </c>
      <c r="K609" s="3">
        <v>0</v>
      </c>
      <c r="L609" s="3">
        <v>0</v>
      </c>
      <c r="M609" s="3">
        <v>433</v>
      </c>
      <c r="N609" s="3">
        <v>363</v>
      </c>
      <c r="O609" s="3">
        <v>70</v>
      </c>
      <c r="P609" s="3">
        <v>253</v>
      </c>
      <c r="Q609" s="3">
        <v>0</v>
      </c>
      <c r="R609" s="3">
        <v>0</v>
      </c>
      <c r="S609" s="3">
        <v>0</v>
      </c>
      <c r="T609" s="3">
        <v>659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1808.34</v>
      </c>
      <c r="AD609" s="3">
        <v>424.26</v>
      </c>
      <c r="AE609" s="3">
        <v>0</v>
      </c>
      <c r="AF609" s="3">
        <v>774.13</v>
      </c>
      <c r="AG609" s="3">
        <v>166.87</v>
      </c>
      <c r="AH609" s="3">
        <v>0</v>
      </c>
      <c r="AI609" s="3">
        <v>440.4</v>
      </c>
      <c r="AJ609" s="3">
        <v>385</v>
      </c>
      <c r="AK609" s="3">
        <v>0</v>
      </c>
      <c r="AL609" s="3">
        <v>0</v>
      </c>
      <c r="AM609" s="3">
        <v>0</v>
      </c>
      <c r="AN609" s="3">
        <v>0</v>
      </c>
      <c r="AO609" s="3">
        <v>591.13</v>
      </c>
      <c r="AP609" s="3">
        <v>0</v>
      </c>
      <c r="AQ609" s="3">
        <v>0</v>
      </c>
      <c r="AR609" s="3">
        <v>0</v>
      </c>
      <c r="AS609" s="3">
        <v>3311.47</v>
      </c>
      <c r="AT609" s="3">
        <v>616</v>
      </c>
      <c r="AU609" s="2">
        <f>DataMonth[[#This Row],[实收营业额]]-DataMonth[[#This Row],[In Store]]</f>
        <v>3311.47</v>
      </c>
    </row>
    <row r="610" spans="1:47" x14ac:dyDescent="0.2">
      <c r="A610" s="22">
        <v>44341</v>
      </c>
      <c r="B610" s="3" t="s">
        <v>50</v>
      </c>
      <c r="C610" s="3">
        <v>66</v>
      </c>
      <c r="D610" s="3">
        <v>4657.5</v>
      </c>
      <c r="E610" s="3">
        <v>3844.1</v>
      </c>
      <c r="F610" s="3">
        <v>3844.1</v>
      </c>
      <c r="G610" s="3">
        <v>0</v>
      </c>
      <c r="H610" s="3">
        <v>28</v>
      </c>
      <c r="I610" s="3">
        <v>66</v>
      </c>
      <c r="J610" s="3">
        <v>58.24</v>
      </c>
      <c r="K610" s="3">
        <v>222</v>
      </c>
      <c r="L610" s="3">
        <v>0</v>
      </c>
      <c r="M610" s="3">
        <v>659</v>
      </c>
      <c r="N610" s="3">
        <v>582</v>
      </c>
      <c r="O610" s="3">
        <v>77</v>
      </c>
      <c r="P610" s="3">
        <v>925</v>
      </c>
      <c r="Q610" s="3">
        <v>0</v>
      </c>
      <c r="R610" s="3">
        <v>0</v>
      </c>
      <c r="S610" s="3">
        <v>0</v>
      </c>
      <c r="T610" s="3">
        <v>114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1315.1</v>
      </c>
      <c r="AD610" s="3">
        <v>308.89999999999998</v>
      </c>
      <c r="AE610" s="3">
        <v>1.5</v>
      </c>
      <c r="AF610" s="3">
        <v>609</v>
      </c>
      <c r="AG610" s="3">
        <v>131</v>
      </c>
      <c r="AH610" s="3">
        <v>0</v>
      </c>
      <c r="AI610" s="3">
        <v>372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439.9</v>
      </c>
      <c r="AP610" s="3">
        <v>3</v>
      </c>
      <c r="AQ610" s="3">
        <v>0</v>
      </c>
      <c r="AR610" s="3">
        <v>0</v>
      </c>
      <c r="AS610" s="3">
        <v>2115.1</v>
      </c>
      <c r="AT610" s="3">
        <v>1729</v>
      </c>
      <c r="AU610" s="2">
        <f>DataMonth[[#This Row],[实收营业额]]-DataMonth[[#This Row],[In Store]]</f>
        <v>2115.1</v>
      </c>
    </row>
    <row r="611" spans="1:47" x14ac:dyDescent="0.2">
      <c r="A611" s="22">
        <v>44341</v>
      </c>
      <c r="B611" s="3" t="s">
        <v>49</v>
      </c>
      <c r="C611" s="3">
        <v>99</v>
      </c>
      <c r="D611" s="3">
        <v>7460.5</v>
      </c>
      <c r="E611" s="3">
        <v>6305.34</v>
      </c>
      <c r="F611" s="3">
        <v>6305.34</v>
      </c>
      <c r="G611" s="3">
        <v>0</v>
      </c>
      <c r="H611" s="3">
        <v>48</v>
      </c>
      <c r="I611" s="3">
        <v>99</v>
      </c>
      <c r="J611" s="3">
        <v>63.69</v>
      </c>
      <c r="K611" s="3">
        <v>0</v>
      </c>
      <c r="L611" s="3">
        <v>0</v>
      </c>
      <c r="M611" s="3">
        <v>1161</v>
      </c>
      <c r="N611" s="3">
        <v>1017</v>
      </c>
      <c r="O611" s="3">
        <v>144</v>
      </c>
      <c r="P611" s="3">
        <v>1633</v>
      </c>
      <c r="Q611" s="3">
        <v>0</v>
      </c>
      <c r="R611" s="3">
        <v>0</v>
      </c>
      <c r="S611" s="3">
        <v>0</v>
      </c>
      <c r="T611" s="3">
        <v>564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1805.37</v>
      </c>
      <c r="AD611" s="3">
        <v>396.63</v>
      </c>
      <c r="AE611" s="3">
        <v>1.5</v>
      </c>
      <c r="AF611" s="3">
        <v>1141.97</v>
      </c>
      <c r="AG611" s="3">
        <v>245.03</v>
      </c>
      <c r="AH611" s="3">
        <v>0</v>
      </c>
      <c r="AI611" s="3">
        <v>512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641.66</v>
      </c>
      <c r="AP611" s="3">
        <v>0</v>
      </c>
      <c r="AQ611" s="3">
        <v>0</v>
      </c>
      <c r="AR611" s="3">
        <v>0</v>
      </c>
      <c r="AS611" s="3">
        <v>3655.34</v>
      </c>
      <c r="AT611" s="3">
        <v>2650</v>
      </c>
      <c r="AU611" s="2">
        <f>DataMonth[[#This Row],[实收营业额]]-DataMonth[[#This Row],[In Store]]</f>
        <v>3655.34</v>
      </c>
    </row>
    <row r="612" spans="1:47" x14ac:dyDescent="0.2">
      <c r="A612" s="22">
        <v>44341</v>
      </c>
      <c r="B612" s="3" t="s">
        <v>48</v>
      </c>
      <c r="C612" s="3">
        <v>27</v>
      </c>
      <c r="D612" s="3">
        <v>1928</v>
      </c>
      <c r="E612" s="3">
        <v>1400</v>
      </c>
      <c r="F612" s="3">
        <v>1400</v>
      </c>
      <c r="G612" s="3">
        <v>0</v>
      </c>
      <c r="H612" s="3">
        <v>5</v>
      </c>
      <c r="I612" s="3">
        <v>25</v>
      </c>
      <c r="J612" s="3">
        <v>56</v>
      </c>
      <c r="K612" s="3">
        <v>0</v>
      </c>
      <c r="L612" s="3">
        <v>0</v>
      </c>
      <c r="M612" s="3">
        <v>101</v>
      </c>
      <c r="N612" s="3">
        <v>0</v>
      </c>
      <c r="O612" s="3">
        <v>101</v>
      </c>
      <c r="P612" s="3">
        <v>0</v>
      </c>
      <c r="Q612" s="3">
        <v>0</v>
      </c>
      <c r="R612" s="3">
        <v>0</v>
      </c>
      <c r="S612" s="3">
        <v>0</v>
      </c>
      <c r="T612" s="3">
        <v>140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850.74</v>
      </c>
      <c r="AD612" s="3">
        <v>186.83</v>
      </c>
      <c r="AE612" s="3">
        <v>0.5</v>
      </c>
      <c r="AF612" s="3">
        <v>308.26</v>
      </c>
      <c r="AG612" s="3">
        <v>66.239999999999995</v>
      </c>
      <c r="AH612" s="3">
        <v>0</v>
      </c>
      <c r="AI612" s="3">
        <v>274.43</v>
      </c>
      <c r="AJ612" s="3">
        <v>0</v>
      </c>
      <c r="AK612" s="3">
        <v>0</v>
      </c>
      <c r="AL612" s="3">
        <v>52</v>
      </c>
      <c r="AM612" s="3">
        <v>0</v>
      </c>
      <c r="AN612" s="3">
        <v>0</v>
      </c>
      <c r="AO612" s="3">
        <v>253.07</v>
      </c>
      <c r="AP612" s="3">
        <v>7</v>
      </c>
      <c r="AQ612" s="3">
        <v>0</v>
      </c>
      <c r="AR612" s="3">
        <v>0</v>
      </c>
      <c r="AS612" s="3">
        <v>1400</v>
      </c>
      <c r="AT612" s="3">
        <v>0</v>
      </c>
      <c r="AU612" s="2">
        <f>DataMonth[[#This Row],[实收营业额]]-DataMonth[[#This Row],[In Store]]</f>
        <v>1400</v>
      </c>
    </row>
    <row r="613" spans="1:47" x14ac:dyDescent="0.2">
      <c r="A613" s="22">
        <v>44341</v>
      </c>
      <c r="B613" s="3" t="s">
        <v>54</v>
      </c>
      <c r="C613" s="3">
        <v>109</v>
      </c>
      <c r="D613" s="3">
        <v>7552</v>
      </c>
      <c r="E613" s="3">
        <v>6356.2</v>
      </c>
      <c r="F613" s="3">
        <v>6356.2</v>
      </c>
      <c r="G613" s="3">
        <v>0</v>
      </c>
      <c r="H613" s="3">
        <v>59</v>
      </c>
      <c r="I613" s="3">
        <v>109</v>
      </c>
      <c r="J613" s="3">
        <v>58.31</v>
      </c>
      <c r="K613" s="3">
        <v>0</v>
      </c>
      <c r="L613" s="3">
        <v>0</v>
      </c>
      <c r="M613" s="3">
        <v>2360</v>
      </c>
      <c r="N613" s="3">
        <v>2007</v>
      </c>
      <c r="O613" s="3">
        <v>353</v>
      </c>
      <c r="P613" s="3">
        <v>951</v>
      </c>
      <c r="Q613" s="3">
        <v>104</v>
      </c>
      <c r="R613" s="3">
        <v>104</v>
      </c>
      <c r="S613" s="3">
        <v>0</v>
      </c>
      <c r="T613" s="3">
        <v>204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2012.1</v>
      </c>
      <c r="AD613" s="3">
        <v>472.2</v>
      </c>
      <c r="AE613" s="3">
        <v>0.5</v>
      </c>
      <c r="AF613" s="3">
        <v>725.1</v>
      </c>
      <c r="AG613" s="3">
        <v>154.4</v>
      </c>
      <c r="AH613" s="3">
        <v>0</v>
      </c>
      <c r="AI613" s="3">
        <v>478.7</v>
      </c>
      <c r="AJ613" s="3">
        <v>90</v>
      </c>
      <c r="AK613" s="3">
        <v>0</v>
      </c>
      <c r="AL613" s="3">
        <v>0</v>
      </c>
      <c r="AM613" s="3">
        <v>0</v>
      </c>
      <c r="AN613" s="3">
        <v>0</v>
      </c>
      <c r="AO613" s="3">
        <v>626.6</v>
      </c>
      <c r="AP613" s="3">
        <v>0</v>
      </c>
      <c r="AQ613" s="3">
        <v>0</v>
      </c>
      <c r="AR613" s="3">
        <v>0</v>
      </c>
      <c r="AS613" s="3">
        <v>3294.2</v>
      </c>
      <c r="AT613" s="3">
        <v>3062</v>
      </c>
      <c r="AU613" s="2">
        <f>DataMonth[[#This Row],[实收营业额]]-DataMonth[[#This Row],[In Store]]</f>
        <v>3294.2</v>
      </c>
    </row>
    <row r="614" spans="1:47" x14ac:dyDescent="0.2">
      <c r="A614" s="22">
        <v>44341</v>
      </c>
      <c r="B614" s="3" t="s">
        <v>47</v>
      </c>
      <c r="C614" s="3">
        <v>36</v>
      </c>
      <c r="D614" s="3">
        <v>2628</v>
      </c>
      <c r="E614" s="3">
        <v>1934.98</v>
      </c>
      <c r="F614" s="3">
        <v>1934.98</v>
      </c>
      <c r="G614" s="3">
        <v>0</v>
      </c>
      <c r="H614" s="3">
        <v>4</v>
      </c>
      <c r="I614" s="3">
        <v>36</v>
      </c>
      <c r="J614" s="3">
        <v>53.75</v>
      </c>
      <c r="K614" s="3">
        <v>0</v>
      </c>
      <c r="L614" s="3">
        <v>0</v>
      </c>
      <c r="M614" s="3">
        <v>49</v>
      </c>
      <c r="N614" s="3">
        <v>49</v>
      </c>
      <c r="O614" s="3">
        <v>0</v>
      </c>
      <c r="P614" s="3">
        <v>143</v>
      </c>
      <c r="Q614" s="3">
        <v>0</v>
      </c>
      <c r="R614" s="3">
        <v>0</v>
      </c>
      <c r="S614" s="3">
        <v>0</v>
      </c>
      <c r="T614" s="3">
        <v>182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1240.21</v>
      </c>
      <c r="AD614" s="3">
        <v>272.22000000000003</v>
      </c>
      <c r="AE614" s="3">
        <v>0</v>
      </c>
      <c r="AF614" s="3">
        <v>320.77</v>
      </c>
      <c r="AG614" s="3">
        <v>70.23</v>
      </c>
      <c r="AH614" s="3">
        <v>0</v>
      </c>
      <c r="AI614" s="3">
        <v>350.57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342.45</v>
      </c>
      <c r="AP614" s="3">
        <v>0</v>
      </c>
      <c r="AQ614" s="3">
        <v>0</v>
      </c>
      <c r="AR614" s="3">
        <v>0</v>
      </c>
      <c r="AS614" s="3">
        <v>1742.98</v>
      </c>
      <c r="AT614" s="3">
        <v>192</v>
      </c>
      <c r="AU614" s="2">
        <f>DataMonth[[#This Row],[实收营业额]]-DataMonth[[#This Row],[In Store]]</f>
        <v>1742.98</v>
      </c>
    </row>
    <row r="615" spans="1:47" x14ac:dyDescent="0.2">
      <c r="A615" s="22">
        <v>44340</v>
      </c>
      <c r="B615" s="3" t="s">
        <v>55</v>
      </c>
      <c r="C615" s="3">
        <v>56</v>
      </c>
      <c r="D615" s="3">
        <v>4010.5</v>
      </c>
      <c r="E615" s="3">
        <v>2957.44</v>
      </c>
      <c r="F615" s="3">
        <v>2957.44</v>
      </c>
      <c r="G615" s="3">
        <v>0</v>
      </c>
      <c r="H615" s="3">
        <v>4</v>
      </c>
      <c r="I615" s="3">
        <v>56</v>
      </c>
      <c r="J615" s="3">
        <v>52.81</v>
      </c>
      <c r="K615" s="3">
        <v>0</v>
      </c>
      <c r="L615" s="3">
        <v>0</v>
      </c>
      <c r="M615" s="3">
        <v>131</v>
      </c>
      <c r="N615" s="3">
        <v>75</v>
      </c>
      <c r="O615" s="3">
        <v>56</v>
      </c>
      <c r="P615" s="3">
        <v>36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1987.17</v>
      </c>
      <c r="AD615" s="3">
        <v>466.23</v>
      </c>
      <c r="AE615" s="3">
        <v>0</v>
      </c>
      <c r="AF615" s="3">
        <v>803.27</v>
      </c>
      <c r="AG615" s="3">
        <v>172.73</v>
      </c>
      <c r="AH615" s="3">
        <v>0</v>
      </c>
      <c r="AI615" s="3">
        <v>414.1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638.96</v>
      </c>
      <c r="AP615" s="3">
        <v>0</v>
      </c>
      <c r="AQ615" s="3">
        <v>0</v>
      </c>
      <c r="AR615" s="3">
        <v>0</v>
      </c>
      <c r="AS615" s="3">
        <v>2846.44</v>
      </c>
      <c r="AT615" s="3">
        <v>111</v>
      </c>
      <c r="AU615" s="2">
        <f>DataMonth[[#This Row],[实收营业额]]-DataMonth[[#This Row],[In Store]]</f>
        <v>2846.44</v>
      </c>
    </row>
    <row r="616" spans="1:47" x14ac:dyDescent="0.2">
      <c r="A616" s="22">
        <v>44340</v>
      </c>
      <c r="B616" s="3" t="s">
        <v>53</v>
      </c>
      <c r="C616" s="3">
        <v>86</v>
      </c>
      <c r="D616" s="3">
        <v>5702</v>
      </c>
      <c r="E616" s="3">
        <v>4386.4799999999996</v>
      </c>
      <c r="F616" s="3">
        <v>4386.4799999999996</v>
      </c>
      <c r="G616" s="3">
        <v>0</v>
      </c>
      <c r="H616" s="3">
        <v>36</v>
      </c>
      <c r="I616" s="3">
        <v>86</v>
      </c>
      <c r="J616" s="3">
        <v>51.01</v>
      </c>
      <c r="K616" s="3">
        <v>40</v>
      </c>
      <c r="L616" s="3">
        <v>0</v>
      </c>
      <c r="M616" s="3">
        <v>779</v>
      </c>
      <c r="N616" s="3">
        <v>707</v>
      </c>
      <c r="O616" s="3">
        <v>72</v>
      </c>
      <c r="P616" s="3">
        <v>901</v>
      </c>
      <c r="Q616" s="3">
        <v>0</v>
      </c>
      <c r="R616" s="3">
        <v>0</v>
      </c>
      <c r="S616" s="3">
        <v>0</v>
      </c>
      <c r="T616" s="3">
        <v>70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1424.78</v>
      </c>
      <c r="AD616" s="3">
        <v>326.72000000000003</v>
      </c>
      <c r="AE616" s="3">
        <v>0</v>
      </c>
      <c r="AF616" s="3">
        <v>1171.7</v>
      </c>
      <c r="AG616" s="3">
        <v>231.8</v>
      </c>
      <c r="AH616" s="3">
        <v>0</v>
      </c>
      <c r="AI616" s="3">
        <v>757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558.52</v>
      </c>
      <c r="AP616" s="3">
        <v>0</v>
      </c>
      <c r="AQ616" s="3">
        <v>0</v>
      </c>
      <c r="AR616" s="3">
        <v>0</v>
      </c>
      <c r="AS616" s="3">
        <v>2738.48</v>
      </c>
      <c r="AT616" s="3">
        <v>1648</v>
      </c>
      <c r="AU616" s="2">
        <f>DataMonth[[#This Row],[实收营业额]]-DataMonth[[#This Row],[In Store]]</f>
        <v>2738.4799999999996</v>
      </c>
    </row>
    <row r="617" spans="1:47" x14ac:dyDescent="0.2">
      <c r="A617" s="22">
        <v>44340</v>
      </c>
      <c r="B617" s="3" t="s">
        <v>52</v>
      </c>
      <c r="C617" s="3">
        <v>99</v>
      </c>
      <c r="D617" s="3">
        <v>8021</v>
      </c>
      <c r="E617" s="3">
        <v>6113.95</v>
      </c>
      <c r="F617" s="3">
        <v>6113.95</v>
      </c>
      <c r="G617" s="3">
        <v>0</v>
      </c>
      <c r="H617" s="3">
        <v>28</v>
      </c>
      <c r="I617" s="3">
        <v>99</v>
      </c>
      <c r="J617" s="3">
        <v>61.76</v>
      </c>
      <c r="K617" s="3">
        <v>0</v>
      </c>
      <c r="L617" s="3">
        <v>0</v>
      </c>
      <c r="M617" s="3">
        <v>764</v>
      </c>
      <c r="N617" s="3">
        <v>608</v>
      </c>
      <c r="O617" s="3">
        <v>156</v>
      </c>
      <c r="P617" s="3">
        <v>426</v>
      </c>
      <c r="Q617" s="3">
        <v>0</v>
      </c>
      <c r="R617" s="3">
        <v>0</v>
      </c>
      <c r="S617" s="3">
        <v>0</v>
      </c>
      <c r="T617" s="3">
        <v>543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3013.58</v>
      </c>
      <c r="AD617" s="3">
        <v>664.72</v>
      </c>
      <c r="AE617" s="3">
        <v>0.5</v>
      </c>
      <c r="AF617" s="3">
        <v>1367.37</v>
      </c>
      <c r="AG617" s="3">
        <v>293.63</v>
      </c>
      <c r="AH617" s="3">
        <v>0</v>
      </c>
      <c r="AI617" s="3">
        <v>805.2</v>
      </c>
      <c r="AJ617" s="3">
        <v>143</v>
      </c>
      <c r="AK617" s="3">
        <v>0</v>
      </c>
      <c r="AL617" s="3">
        <v>0</v>
      </c>
      <c r="AM617" s="3">
        <v>0</v>
      </c>
      <c r="AN617" s="3">
        <v>0</v>
      </c>
      <c r="AO617" s="3">
        <v>958.35</v>
      </c>
      <c r="AP617" s="3">
        <v>0</v>
      </c>
      <c r="AQ617" s="3">
        <v>0</v>
      </c>
      <c r="AR617" s="3">
        <v>0</v>
      </c>
      <c r="AS617" s="3">
        <v>5079.95</v>
      </c>
      <c r="AT617" s="3">
        <v>1034</v>
      </c>
      <c r="AU617" s="2">
        <f>DataMonth[[#This Row],[实收营业额]]-DataMonth[[#This Row],[In Store]]</f>
        <v>5079.95</v>
      </c>
    </row>
    <row r="618" spans="1:47" x14ac:dyDescent="0.2">
      <c r="A618" s="22">
        <v>44340</v>
      </c>
      <c r="B618" s="3" t="s">
        <v>51</v>
      </c>
      <c r="C618" s="3">
        <v>57</v>
      </c>
      <c r="D618" s="3">
        <v>4432.5</v>
      </c>
      <c r="E618" s="3">
        <v>3461.18</v>
      </c>
      <c r="F618" s="3">
        <v>3461.18</v>
      </c>
      <c r="G618" s="3">
        <v>0</v>
      </c>
      <c r="H618" s="3">
        <v>16</v>
      </c>
      <c r="I618" s="3">
        <v>57</v>
      </c>
      <c r="J618" s="3">
        <v>60.72</v>
      </c>
      <c r="K618" s="3">
        <v>0</v>
      </c>
      <c r="L618" s="3">
        <v>0</v>
      </c>
      <c r="M618" s="3">
        <v>256</v>
      </c>
      <c r="N618" s="3">
        <v>256</v>
      </c>
      <c r="O618" s="3">
        <v>0</v>
      </c>
      <c r="P618" s="3">
        <v>258</v>
      </c>
      <c r="Q618" s="3">
        <v>0</v>
      </c>
      <c r="R618" s="3">
        <v>0</v>
      </c>
      <c r="S618" s="3">
        <v>0</v>
      </c>
      <c r="T618" s="3">
        <v>556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1328.19</v>
      </c>
      <c r="AD618" s="3">
        <v>311.61</v>
      </c>
      <c r="AE618" s="3">
        <v>0</v>
      </c>
      <c r="AF618" s="3">
        <v>1062.99</v>
      </c>
      <c r="AG618" s="3">
        <v>226.01</v>
      </c>
      <c r="AH618" s="3">
        <v>0</v>
      </c>
      <c r="AI618" s="3">
        <v>433.7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537.62</v>
      </c>
      <c r="AP618" s="3">
        <v>0</v>
      </c>
      <c r="AQ618" s="3">
        <v>0</v>
      </c>
      <c r="AR618" s="3">
        <v>0</v>
      </c>
      <c r="AS618" s="3">
        <v>2947.18</v>
      </c>
      <c r="AT618" s="3">
        <v>513.99999999999955</v>
      </c>
      <c r="AU618" s="2">
        <f>DataMonth[[#This Row],[实收营业额]]-DataMonth[[#This Row],[In Store]]</f>
        <v>2947.1800000000003</v>
      </c>
    </row>
    <row r="619" spans="1:47" x14ac:dyDescent="0.2">
      <c r="A619" s="22">
        <v>44340</v>
      </c>
      <c r="B619" s="3" t="s">
        <v>50</v>
      </c>
      <c r="C619" s="3">
        <v>73</v>
      </c>
      <c r="D619" s="3">
        <v>4377.5</v>
      </c>
      <c r="E619" s="3">
        <v>3510.67</v>
      </c>
      <c r="F619" s="3">
        <v>3510.67</v>
      </c>
      <c r="G619" s="3">
        <v>0</v>
      </c>
      <c r="H619" s="3">
        <v>35</v>
      </c>
      <c r="I619" s="3">
        <v>73</v>
      </c>
      <c r="J619" s="3">
        <v>48.09</v>
      </c>
      <c r="K619" s="3">
        <v>0</v>
      </c>
      <c r="L619" s="3">
        <v>0</v>
      </c>
      <c r="M619" s="3">
        <v>1022</v>
      </c>
      <c r="N619" s="3">
        <v>768</v>
      </c>
      <c r="O619" s="3">
        <v>254</v>
      </c>
      <c r="P619" s="3">
        <v>592</v>
      </c>
      <c r="Q619" s="3">
        <v>0</v>
      </c>
      <c r="R619" s="3">
        <v>0</v>
      </c>
      <c r="S619" s="3">
        <v>0</v>
      </c>
      <c r="T619" s="3">
        <v>225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1153.8</v>
      </c>
      <c r="AD619" s="3">
        <v>270.7</v>
      </c>
      <c r="AE619" s="3">
        <v>0</v>
      </c>
      <c r="AF619" s="3">
        <v>517.87</v>
      </c>
      <c r="AG619" s="3">
        <v>111.63</v>
      </c>
      <c r="AH619" s="3">
        <v>0</v>
      </c>
      <c r="AI619" s="3">
        <v>439.5</v>
      </c>
      <c r="AJ619" s="3">
        <v>45</v>
      </c>
      <c r="AK619" s="3">
        <v>0</v>
      </c>
      <c r="AL619" s="3">
        <v>0</v>
      </c>
      <c r="AM619" s="3">
        <v>0</v>
      </c>
      <c r="AN619" s="3">
        <v>0</v>
      </c>
      <c r="AO619" s="3">
        <v>382.33</v>
      </c>
      <c r="AP619" s="3">
        <v>6</v>
      </c>
      <c r="AQ619" s="3">
        <v>0</v>
      </c>
      <c r="AR619" s="3">
        <v>0</v>
      </c>
      <c r="AS619" s="3">
        <v>2150.67</v>
      </c>
      <c r="AT619" s="3">
        <v>1360</v>
      </c>
      <c r="AU619" s="2">
        <f>DataMonth[[#This Row],[实收营业额]]-DataMonth[[#This Row],[In Store]]</f>
        <v>2150.67</v>
      </c>
    </row>
    <row r="620" spans="1:47" x14ac:dyDescent="0.2">
      <c r="A620" s="22">
        <v>44340</v>
      </c>
      <c r="B620" s="3" t="s">
        <v>49</v>
      </c>
      <c r="C620" s="3">
        <v>110</v>
      </c>
      <c r="D620" s="3">
        <v>7400.5</v>
      </c>
      <c r="E620" s="3">
        <v>6130.36</v>
      </c>
      <c r="F620" s="3">
        <v>6130.36</v>
      </c>
      <c r="G620" s="3">
        <v>0</v>
      </c>
      <c r="H620" s="3">
        <v>65</v>
      </c>
      <c r="I620" s="3">
        <v>108</v>
      </c>
      <c r="J620" s="3">
        <v>56.76</v>
      </c>
      <c r="K620" s="3">
        <v>160</v>
      </c>
      <c r="L620" s="3">
        <v>0</v>
      </c>
      <c r="M620" s="3">
        <v>1621</v>
      </c>
      <c r="N620" s="3">
        <v>1262</v>
      </c>
      <c r="O620" s="3">
        <v>359</v>
      </c>
      <c r="P620" s="3">
        <v>1179</v>
      </c>
      <c r="Q620" s="3">
        <v>0</v>
      </c>
      <c r="R620" s="3">
        <v>0</v>
      </c>
      <c r="S620" s="3">
        <v>0</v>
      </c>
      <c r="T620" s="3">
        <v>628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2058.11</v>
      </c>
      <c r="AD620" s="3">
        <v>451.89</v>
      </c>
      <c r="AE620" s="3">
        <v>0.5</v>
      </c>
      <c r="AF620" s="3">
        <v>484.25</v>
      </c>
      <c r="AG620" s="3">
        <v>103.75</v>
      </c>
      <c r="AH620" s="3">
        <v>0</v>
      </c>
      <c r="AI620" s="3">
        <v>714</v>
      </c>
      <c r="AJ620" s="3">
        <v>0</v>
      </c>
      <c r="AK620" s="3">
        <v>0</v>
      </c>
      <c r="AL620" s="3">
        <v>65</v>
      </c>
      <c r="AM620" s="3">
        <v>0</v>
      </c>
      <c r="AN620" s="3">
        <v>0</v>
      </c>
      <c r="AO620" s="3">
        <v>555.64</v>
      </c>
      <c r="AP620" s="3">
        <v>0</v>
      </c>
      <c r="AQ620" s="3">
        <v>0</v>
      </c>
      <c r="AR620" s="3">
        <v>0</v>
      </c>
      <c r="AS620" s="3">
        <v>3529.36</v>
      </c>
      <c r="AT620" s="3">
        <v>2601</v>
      </c>
      <c r="AU620" s="2">
        <f>DataMonth[[#This Row],[实收营业额]]-DataMonth[[#This Row],[In Store]]</f>
        <v>3529.3599999999997</v>
      </c>
    </row>
    <row r="621" spans="1:47" x14ac:dyDescent="0.2">
      <c r="A621" s="22">
        <v>44340</v>
      </c>
      <c r="B621" s="3" t="s">
        <v>48</v>
      </c>
      <c r="C621" s="3">
        <v>27</v>
      </c>
      <c r="D621" s="3">
        <v>2145.56</v>
      </c>
      <c r="E621" s="3">
        <v>1528.82</v>
      </c>
      <c r="F621" s="3">
        <v>1528.82</v>
      </c>
      <c r="G621" s="3">
        <v>0</v>
      </c>
      <c r="H621" s="3">
        <v>2</v>
      </c>
      <c r="I621" s="3">
        <v>26</v>
      </c>
      <c r="J621" s="3">
        <v>58.8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61</v>
      </c>
      <c r="R621" s="3">
        <v>61</v>
      </c>
      <c r="S621" s="3">
        <v>0</v>
      </c>
      <c r="T621" s="3">
        <v>150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830.52</v>
      </c>
      <c r="AD621" s="3">
        <v>199.52</v>
      </c>
      <c r="AE621" s="3">
        <v>0.5</v>
      </c>
      <c r="AF621" s="3">
        <v>487.3</v>
      </c>
      <c r="AG621" s="3">
        <v>103.2</v>
      </c>
      <c r="AH621" s="3">
        <v>0</v>
      </c>
      <c r="AI621" s="3">
        <v>313.52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302.72000000000003</v>
      </c>
      <c r="AP621" s="3">
        <v>3</v>
      </c>
      <c r="AQ621" s="3">
        <v>0</v>
      </c>
      <c r="AR621" s="3">
        <v>0</v>
      </c>
      <c r="AS621" s="3">
        <v>1467.82</v>
      </c>
      <c r="AT621" s="3">
        <v>61</v>
      </c>
      <c r="AU621" s="2">
        <f>DataMonth[[#This Row],[实收营业额]]-DataMonth[[#This Row],[In Store]]</f>
        <v>1467.82</v>
      </c>
    </row>
    <row r="622" spans="1:47" x14ac:dyDescent="0.2">
      <c r="A622" s="22">
        <v>44340</v>
      </c>
      <c r="B622" s="3" t="s">
        <v>54</v>
      </c>
      <c r="C622" s="3">
        <v>100</v>
      </c>
      <c r="D622" s="3">
        <v>7732</v>
      </c>
      <c r="E622" s="3">
        <v>6399.21</v>
      </c>
      <c r="F622" s="3">
        <v>6399.21</v>
      </c>
      <c r="G622" s="3">
        <v>0</v>
      </c>
      <c r="H622" s="3">
        <v>44</v>
      </c>
      <c r="I622" s="3">
        <v>100</v>
      </c>
      <c r="J622" s="3">
        <v>63.99</v>
      </c>
      <c r="K622" s="3">
        <v>45</v>
      </c>
      <c r="L622" s="3">
        <v>0</v>
      </c>
      <c r="M622" s="3">
        <v>1438</v>
      </c>
      <c r="N622" s="3">
        <v>1216</v>
      </c>
      <c r="O622" s="3">
        <v>222</v>
      </c>
      <c r="P622" s="3">
        <v>1057</v>
      </c>
      <c r="Q622" s="3">
        <v>59</v>
      </c>
      <c r="R622" s="3">
        <v>59</v>
      </c>
      <c r="S622" s="3">
        <v>0</v>
      </c>
      <c r="T622" s="3">
        <v>291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2407.3200000000002</v>
      </c>
      <c r="AD622" s="3">
        <v>565.48</v>
      </c>
      <c r="AE622" s="3">
        <v>3</v>
      </c>
      <c r="AF622" s="3">
        <v>1101.8900000000001</v>
      </c>
      <c r="AG622" s="3">
        <v>235.11</v>
      </c>
      <c r="AH622" s="3">
        <v>0</v>
      </c>
      <c r="AI622" s="3">
        <v>529.20000000000005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800.59</v>
      </c>
      <c r="AP622" s="3">
        <v>0</v>
      </c>
      <c r="AQ622" s="3">
        <v>0</v>
      </c>
      <c r="AR622" s="3">
        <v>0</v>
      </c>
      <c r="AS622" s="3">
        <v>4022.21</v>
      </c>
      <c r="AT622" s="3">
        <v>2377</v>
      </c>
      <c r="AU622" s="2">
        <f>DataMonth[[#This Row],[实收营业额]]-DataMonth[[#This Row],[In Store]]</f>
        <v>4022.21</v>
      </c>
    </row>
    <row r="623" spans="1:47" x14ac:dyDescent="0.2">
      <c r="A623" s="22">
        <v>44340</v>
      </c>
      <c r="B623" s="3" t="s">
        <v>47</v>
      </c>
      <c r="C623" s="3">
        <v>34</v>
      </c>
      <c r="D623" s="3">
        <v>2462.5</v>
      </c>
      <c r="E623" s="3">
        <v>1820.84</v>
      </c>
      <c r="F623" s="3">
        <v>1820.84</v>
      </c>
      <c r="G623" s="3">
        <v>0</v>
      </c>
      <c r="H623" s="3">
        <v>7</v>
      </c>
      <c r="I623" s="3">
        <v>34</v>
      </c>
      <c r="J623" s="3">
        <v>53.55</v>
      </c>
      <c r="K623" s="3">
        <v>0</v>
      </c>
      <c r="L623" s="3">
        <v>0</v>
      </c>
      <c r="M623" s="3">
        <v>76</v>
      </c>
      <c r="N623" s="3">
        <v>76</v>
      </c>
      <c r="O623" s="3">
        <v>0</v>
      </c>
      <c r="P623" s="3">
        <v>283</v>
      </c>
      <c r="Q623" s="3">
        <v>0</v>
      </c>
      <c r="R623" s="3">
        <v>0</v>
      </c>
      <c r="S623" s="3">
        <v>0</v>
      </c>
      <c r="T623" s="3">
        <v>190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948.91</v>
      </c>
      <c r="AD623" s="3">
        <v>208.5</v>
      </c>
      <c r="AE623" s="3">
        <v>1</v>
      </c>
      <c r="AF623" s="3">
        <v>322.93</v>
      </c>
      <c r="AG623" s="3">
        <v>69.069999999999993</v>
      </c>
      <c r="AH623" s="3">
        <v>0</v>
      </c>
      <c r="AI623" s="3">
        <v>363.09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277.57</v>
      </c>
      <c r="AP623" s="3">
        <v>0</v>
      </c>
      <c r="AQ623" s="3">
        <v>0</v>
      </c>
      <c r="AR623" s="3">
        <v>0</v>
      </c>
      <c r="AS623" s="3">
        <v>1461.84</v>
      </c>
      <c r="AT623" s="3">
        <v>359</v>
      </c>
      <c r="AU623" s="2">
        <f>DataMonth[[#This Row],[实收营业额]]-DataMonth[[#This Row],[In Store]]</f>
        <v>1461.84</v>
      </c>
    </row>
    <row r="624" spans="1:47" x14ac:dyDescent="0.2">
      <c r="A624" s="22">
        <v>44339</v>
      </c>
      <c r="B624" s="3" t="s">
        <v>55</v>
      </c>
      <c r="C624" s="3">
        <v>62</v>
      </c>
      <c r="D624" s="3">
        <v>6150</v>
      </c>
      <c r="E624" s="3">
        <v>4706.24</v>
      </c>
      <c r="F624" s="3">
        <v>4706.24</v>
      </c>
      <c r="G624" s="3">
        <v>0</v>
      </c>
      <c r="H624" s="3">
        <v>6</v>
      </c>
      <c r="I624" s="3">
        <v>62</v>
      </c>
      <c r="J624" s="3">
        <v>75.91</v>
      </c>
      <c r="K624" s="3">
        <v>0</v>
      </c>
      <c r="L624" s="3">
        <v>0</v>
      </c>
      <c r="M624" s="3">
        <v>42</v>
      </c>
      <c r="N624" s="3">
        <v>42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496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2570.6799999999998</v>
      </c>
      <c r="AD624" s="3">
        <v>603.32000000000005</v>
      </c>
      <c r="AE624" s="3">
        <v>1</v>
      </c>
      <c r="AF624" s="3">
        <v>1597.56</v>
      </c>
      <c r="AG624" s="3">
        <v>339.24</v>
      </c>
      <c r="AH624" s="3">
        <v>0</v>
      </c>
      <c r="AI624" s="3">
        <v>500.2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942.56</v>
      </c>
      <c r="AP624" s="3">
        <v>0</v>
      </c>
      <c r="AQ624" s="3">
        <v>0</v>
      </c>
      <c r="AR624" s="3">
        <v>0</v>
      </c>
      <c r="AS624" s="3">
        <v>4664.24</v>
      </c>
      <c r="AT624" s="3">
        <v>42</v>
      </c>
      <c r="AU624" s="2">
        <f>DataMonth[[#This Row],[实收营业额]]-DataMonth[[#This Row],[In Store]]</f>
        <v>4664.24</v>
      </c>
    </row>
    <row r="625" spans="1:47" x14ac:dyDescent="0.2">
      <c r="A625" s="22">
        <v>44339</v>
      </c>
      <c r="B625" s="3" t="s">
        <v>53</v>
      </c>
      <c r="C625" s="3">
        <v>88</v>
      </c>
      <c r="D625" s="3">
        <v>7040</v>
      </c>
      <c r="E625" s="3">
        <v>5373.79</v>
      </c>
      <c r="F625" s="3">
        <v>5373.79</v>
      </c>
      <c r="G625" s="3">
        <v>0</v>
      </c>
      <c r="H625" s="3">
        <v>9</v>
      </c>
      <c r="I625" s="3">
        <v>88</v>
      </c>
      <c r="J625" s="3">
        <v>61.07</v>
      </c>
      <c r="K625" s="3">
        <v>0</v>
      </c>
      <c r="L625" s="3">
        <v>0</v>
      </c>
      <c r="M625" s="3">
        <v>49</v>
      </c>
      <c r="N625" s="3">
        <v>49</v>
      </c>
      <c r="O625" s="3">
        <v>0</v>
      </c>
      <c r="P625" s="3">
        <v>316</v>
      </c>
      <c r="Q625" s="3">
        <v>0</v>
      </c>
      <c r="R625" s="3">
        <v>0</v>
      </c>
      <c r="S625" s="3">
        <v>0</v>
      </c>
      <c r="T625" s="3">
        <v>252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2322.61</v>
      </c>
      <c r="AD625" s="3">
        <v>545.39</v>
      </c>
      <c r="AE625" s="3">
        <v>2</v>
      </c>
      <c r="AF625" s="3">
        <v>2434.1799999999998</v>
      </c>
      <c r="AG625" s="3">
        <v>519.12</v>
      </c>
      <c r="AH625" s="3">
        <v>0</v>
      </c>
      <c r="AI625" s="3">
        <v>599.70000000000005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1064.51</v>
      </c>
      <c r="AP625" s="3">
        <v>0</v>
      </c>
      <c r="AQ625" s="3">
        <v>0</v>
      </c>
      <c r="AR625" s="3">
        <v>0</v>
      </c>
      <c r="AS625" s="3">
        <v>5008.79</v>
      </c>
      <c r="AT625" s="3">
        <v>365</v>
      </c>
      <c r="AU625" s="2">
        <f>DataMonth[[#This Row],[实收营业额]]-DataMonth[[#This Row],[In Store]]</f>
        <v>5008.79</v>
      </c>
    </row>
    <row r="626" spans="1:47" x14ac:dyDescent="0.2">
      <c r="A626" s="22">
        <v>44339</v>
      </c>
      <c r="B626" s="3" t="s">
        <v>52</v>
      </c>
      <c r="C626" s="3">
        <v>93</v>
      </c>
      <c r="D626" s="3">
        <v>9671.5</v>
      </c>
      <c r="E626" s="3">
        <v>7497.37</v>
      </c>
      <c r="F626" s="3">
        <v>7497.37</v>
      </c>
      <c r="G626" s="3">
        <v>0</v>
      </c>
      <c r="H626" s="3">
        <v>11</v>
      </c>
      <c r="I626" s="3">
        <v>93</v>
      </c>
      <c r="J626" s="3">
        <v>80.62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251</v>
      </c>
      <c r="Q626" s="3">
        <v>0</v>
      </c>
      <c r="R626" s="3">
        <v>0</v>
      </c>
      <c r="S626" s="3">
        <v>0</v>
      </c>
      <c r="T626" s="3">
        <v>1219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3708.44</v>
      </c>
      <c r="AD626" s="3">
        <v>814.26</v>
      </c>
      <c r="AE626" s="3">
        <v>1</v>
      </c>
      <c r="AF626" s="3">
        <v>2318.9299999999998</v>
      </c>
      <c r="AG626" s="3">
        <v>490.57</v>
      </c>
      <c r="AH626" s="3">
        <v>0</v>
      </c>
      <c r="AI626" s="3">
        <v>868.3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1304.83</v>
      </c>
      <c r="AP626" s="3">
        <v>0</v>
      </c>
      <c r="AQ626" s="3">
        <v>0</v>
      </c>
      <c r="AR626" s="3">
        <v>0</v>
      </c>
      <c r="AS626" s="3">
        <v>7246.37</v>
      </c>
      <c r="AT626" s="3">
        <v>251</v>
      </c>
      <c r="AU626" s="2">
        <f>DataMonth[[#This Row],[实收营业额]]-DataMonth[[#This Row],[In Store]]</f>
        <v>7246.37</v>
      </c>
    </row>
    <row r="627" spans="1:47" x14ac:dyDescent="0.2">
      <c r="A627" s="22">
        <v>44339</v>
      </c>
      <c r="B627" s="3" t="s">
        <v>51</v>
      </c>
      <c r="C627" s="3">
        <v>62</v>
      </c>
      <c r="D627" s="3">
        <v>5912.5</v>
      </c>
      <c r="E627" s="3">
        <v>4808.24</v>
      </c>
      <c r="F627" s="3">
        <v>4808.24</v>
      </c>
      <c r="G627" s="3">
        <v>0</v>
      </c>
      <c r="H627" s="3">
        <v>22</v>
      </c>
      <c r="I627" s="3">
        <v>62</v>
      </c>
      <c r="J627" s="3">
        <v>77.55</v>
      </c>
      <c r="K627" s="3">
        <v>70</v>
      </c>
      <c r="L627" s="3">
        <v>0</v>
      </c>
      <c r="M627" s="3">
        <v>403</v>
      </c>
      <c r="N627" s="3">
        <v>354</v>
      </c>
      <c r="O627" s="3">
        <v>49</v>
      </c>
      <c r="P627" s="3">
        <v>677</v>
      </c>
      <c r="Q627" s="3">
        <v>69</v>
      </c>
      <c r="R627" s="3">
        <v>69</v>
      </c>
      <c r="S627" s="3">
        <v>0</v>
      </c>
      <c r="T627" s="3">
        <v>444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1806.32</v>
      </c>
      <c r="AD627" s="3">
        <v>423.78</v>
      </c>
      <c r="AE627" s="3">
        <v>0</v>
      </c>
      <c r="AF627" s="3">
        <v>1338.92</v>
      </c>
      <c r="AG627" s="3">
        <v>282.58</v>
      </c>
      <c r="AH627" s="3">
        <v>0</v>
      </c>
      <c r="AI627" s="3">
        <v>352.9</v>
      </c>
      <c r="AJ627" s="3">
        <v>45</v>
      </c>
      <c r="AK627" s="3">
        <v>0</v>
      </c>
      <c r="AL627" s="3">
        <v>0</v>
      </c>
      <c r="AM627" s="3">
        <v>0</v>
      </c>
      <c r="AN627" s="3">
        <v>0</v>
      </c>
      <c r="AO627" s="3">
        <v>706.36</v>
      </c>
      <c r="AP627" s="3">
        <v>4</v>
      </c>
      <c r="AQ627" s="3">
        <v>0</v>
      </c>
      <c r="AR627" s="3">
        <v>0</v>
      </c>
      <c r="AS627" s="3">
        <v>3638.24</v>
      </c>
      <c r="AT627" s="3">
        <v>1170</v>
      </c>
      <c r="AU627" s="2">
        <f>DataMonth[[#This Row],[实收营业额]]-DataMonth[[#This Row],[In Store]]</f>
        <v>3638.24</v>
      </c>
    </row>
    <row r="628" spans="1:47" x14ac:dyDescent="0.2">
      <c r="A628" s="22">
        <v>44339</v>
      </c>
      <c r="B628" s="3" t="s">
        <v>50</v>
      </c>
      <c r="C628" s="3">
        <v>58</v>
      </c>
      <c r="D628" s="3">
        <v>4516</v>
      </c>
      <c r="E628" s="3">
        <v>3503.1</v>
      </c>
      <c r="F628" s="3">
        <v>3503.1</v>
      </c>
      <c r="G628" s="3">
        <v>0</v>
      </c>
      <c r="H628" s="3">
        <v>14</v>
      </c>
      <c r="I628" s="3">
        <v>57</v>
      </c>
      <c r="J628" s="3">
        <v>61.46</v>
      </c>
      <c r="K628" s="3">
        <v>0</v>
      </c>
      <c r="L628" s="3">
        <v>0</v>
      </c>
      <c r="M628" s="3">
        <v>309</v>
      </c>
      <c r="N628" s="3">
        <v>199</v>
      </c>
      <c r="O628" s="3">
        <v>110</v>
      </c>
      <c r="P628" s="3">
        <v>411</v>
      </c>
      <c r="Q628" s="3">
        <v>0</v>
      </c>
      <c r="R628" s="3">
        <v>0</v>
      </c>
      <c r="S628" s="3">
        <v>0</v>
      </c>
      <c r="T628" s="3">
        <v>212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1475.93</v>
      </c>
      <c r="AD628" s="3">
        <v>358.37</v>
      </c>
      <c r="AE628" s="3">
        <v>1.5</v>
      </c>
      <c r="AF628" s="3">
        <v>1095.17</v>
      </c>
      <c r="AG628" s="3">
        <v>232.83</v>
      </c>
      <c r="AH628" s="3">
        <v>0</v>
      </c>
      <c r="AI628" s="3">
        <v>420.2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591.20000000000005</v>
      </c>
      <c r="AP628" s="3">
        <v>0</v>
      </c>
      <c r="AQ628" s="3">
        <v>0</v>
      </c>
      <c r="AR628" s="3">
        <v>0</v>
      </c>
      <c r="AS628" s="3">
        <v>2893.1</v>
      </c>
      <c r="AT628" s="3">
        <v>609.99999999999955</v>
      </c>
      <c r="AU628" s="2">
        <f>DataMonth[[#This Row],[实收营业额]]-DataMonth[[#This Row],[In Store]]</f>
        <v>2893.1000000000004</v>
      </c>
    </row>
    <row r="629" spans="1:47" x14ac:dyDescent="0.2">
      <c r="A629" s="22">
        <v>44339</v>
      </c>
      <c r="B629" s="3" t="s">
        <v>49</v>
      </c>
      <c r="C629" s="3">
        <v>89</v>
      </c>
      <c r="D629" s="3">
        <v>8281</v>
      </c>
      <c r="E629" s="3">
        <v>6726.79</v>
      </c>
      <c r="F629" s="3">
        <v>6726.79</v>
      </c>
      <c r="G629" s="3">
        <v>0</v>
      </c>
      <c r="H629" s="3">
        <v>36</v>
      </c>
      <c r="I629" s="3">
        <v>89</v>
      </c>
      <c r="J629" s="3">
        <v>75.58</v>
      </c>
      <c r="K629" s="3">
        <v>0</v>
      </c>
      <c r="L629" s="3">
        <v>0</v>
      </c>
      <c r="M629" s="3">
        <v>1046</v>
      </c>
      <c r="N629" s="3">
        <v>997</v>
      </c>
      <c r="O629" s="3">
        <v>49</v>
      </c>
      <c r="P629" s="3">
        <v>1021</v>
      </c>
      <c r="Q629" s="3">
        <v>0</v>
      </c>
      <c r="R629" s="3">
        <v>0</v>
      </c>
      <c r="S629" s="3">
        <v>0</v>
      </c>
      <c r="T629" s="3">
        <v>806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2260.15</v>
      </c>
      <c r="AD629" s="3">
        <v>496.35</v>
      </c>
      <c r="AE629" s="3">
        <v>1</v>
      </c>
      <c r="AF629" s="3">
        <v>1593.64</v>
      </c>
      <c r="AG629" s="3">
        <v>341.36</v>
      </c>
      <c r="AH629" s="3">
        <v>0</v>
      </c>
      <c r="AI629" s="3">
        <v>571.5</v>
      </c>
      <c r="AJ629" s="3">
        <v>144</v>
      </c>
      <c r="AK629" s="3">
        <v>0</v>
      </c>
      <c r="AL629" s="3">
        <v>0</v>
      </c>
      <c r="AM629" s="3">
        <v>0</v>
      </c>
      <c r="AN629" s="3">
        <v>0</v>
      </c>
      <c r="AO629" s="3">
        <v>837.71</v>
      </c>
      <c r="AP629" s="3">
        <v>0</v>
      </c>
      <c r="AQ629" s="3">
        <v>0</v>
      </c>
      <c r="AR629" s="3">
        <v>0</v>
      </c>
      <c r="AS629" s="3">
        <v>4708.79</v>
      </c>
      <c r="AT629" s="3">
        <v>2018</v>
      </c>
      <c r="AU629" s="2">
        <f>DataMonth[[#This Row],[实收营业额]]-DataMonth[[#This Row],[In Store]]</f>
        <v>4708.79</v>
      </c>
    </row>
    <row r="630" spans="1:47" x14ac:dyDescent="0.2">
      <c r="A630" s="22">
        <v>44339</v>
      </c>
      <c r="B630" s="3" t="s">
        <v>48</v>
      </c>
      <c r="C630" s="3">
        <v>26</v>
      </c>
      <c r="D630" s="3">
        <v>2368</v>
      </c>
      <c r="E630" s="3">
        <v>1841.08</v>
      </c>
      <c r="F630" s="3">
        <v>1841.08</v>
      </c>
      <c r="G630" s="3">
        <v>0</v>
      </c>
      <c r="H630" s="3">
        <v>4</v>
      </c>
      <c r="I630" s="3">
        <v>26</v>
      </c>
      <c r="J630" s="3">
        <v>70.81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585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553.02</v>
      </c>
      <c r="AD630" s="3">
        <v>121.49</v>
      </c>
      <c r="AE630" s="3">
        <v>0.5</v>
      </c>
      <c r="AF630" s="3">
        <v>703.06</v>
      </c>
      <c r="AG630" s="3">
        <v>149.44</v>
      </c>
      <c r="AH630" s="3">
        <v>0</v>
      </c>
      <c r="AI630" s="3">
        <v>255.49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270.93</v>
      </c>
      <c r="AP630" s="3">
        <v>0</v>
      </c>
      <c r="AQ630" s="3">
        <v>0</v>
      </c>
      <c r="AR630" s="3">
        <v>0</v>
      </c>
      <c r="AS630" s="3">
        <v>1841.08</v>
      </c>
      <c r="AT630" s="3">
        <v>0</v>
      </c>
      <c r="AU630" s="2">
        <f>DataMonth[[#This Row],[实收营业额]]-DataMonth[[#This Row],[In Store]]</f>
        <v>1841.08</v>
      </c>
    </row>
    <row r="631" spans="1:47" x14ac:dyDescent="0.2">
      <c r="A631" s="22">
        <v>44339</v>
      </c>
      <c r="B631" s="3" t="s">
        <v>54</v>
      </c>
      <c r="C631" s="3">
        <v>92</v>
      </c>
      <c r="D631" s="3">
        <v>7986.5</v>
      </c>
      <c r="E631" s="3">
        <v>6197.43</v>
      </c>
      <c r="F631" s="3">
        <v>6197.43</v>
      </c>
      <c r="G631" s="3">
        <v>0</v>
      </c>
      <c r="H631" s="3">
        <v>26</v>
      </c>
      <c r="I631" s="3">
        <v>92</v>
      </c>
      <c r="J631" s="3">
        <v>67.36</v>
      </c>
      <c r="K631" s="3">
        <v>0</v>
      </c>
      <c r="L631" s="3">
        <v>0</v>
      </c>
      <c r="M631" s="3">
        <v>716</v>
      </c>
      <c r="N631" s="3">
        <v>716</v>
      </c>
      <c r="O631" s="3">
        <v>0</v>
      </c>
      <c r="P631" s="3">
        <v>524</v>
      </c>
      <c r="Q631" s="3">
        <v>53</v>
      </c>
      <c r="R631" s="3">
        <v>53</v>
      </c>
      <c r="S631" s="3">
        <v>0</v>
      </c>
      <c r="T631" s="3">
        <v>314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2487.04</v>
      </c>
      <c r="AD631" s="3">
        <v>583.46</v>
      </c>
      <c r="AE631" s="3">
        <v>0</v>
      </c>
      <c r="AF631" s="3">
        <v>2103.39</v>
      </c>
      <c r="AG631" s="3">
        <v>446.11</v>
      </c>
      <c r="AH631" s="3">
        <v>0</v>
      </c>
      <c r="AI631" s="3">
        <v>710.5</v>
      </c>
      <c r="AJ631" s="3">
        <v>49</v>
      </c>
      <c r="AK631" s="3">
        <v>0</v>
      </c>
      <c r="AL631" s="3">
        <v>0</v>
      </c>
      <c r="AM631" s="3">
        <v>0</v>
      </c>
      <c r="AN631" s="3">
        <v>0</v>
      </c>
      <c r="AO631" s="3">
        <v>1029.57</v>
      </c>
      <c r="AP631" s="3">
        <v>3</v>
      </c>
      <c r="AQ631" s="3">
        <v>0</v>
      </c>
      <c r="AR631" s="3">
        <v>0</v>
      </c>
      <c r="AS631" s="3">
        <v>4904.43</v>
      </c>
      <c r="AT631" s="3">
        <v>1293</v>
      </c>
      <c r="AU631" s="2">
        <f>DataMonth[[#This Row],[实收营业额]]-DataMonth[[#This Row],[In Store]]</f>
        <v>4904.43</v>
      </c>
    </row>
    <row r="632" spans="1:47" x14ac:dyDescent="0.2">
      <c r="A632" s="22">
        <v>44339</v>
      </c>
      <c r="B632" s="3" t="s">
        <v>47</v>
      </c>
      <c r="C632" s="3">
        <v>20</v>
      </c>
      <c r="D632" s="3">
        <v>1503</v>
      </c>
      <c r="E632" s="3">
        <v>1081.55</v>
      </c>
      <c r="F632" s="3">
        <v>1081.55</v>
      </c>
      <c r="G632" s="3">
        <v>0</v>
      </c>
      <c r="H632" s="3">
        <v>2</v>
      </c>
      <c r="I632" s="3">
        <v>20</v>
      </c>
      <c r="J632" s="3">
        <v>54.08</v>
      </c>
      <c r="K632" s="3">
        <v>0</v>
      </c>
      <c r="L632" s="3">
        <v>0</v>
      </c>
      <c r="M632" s="3">
        <v>111</v>
      </c>
      <c r="N632" s="3">
        <v>111</v>
      </c>
      <c r="O632" s="3">
        <v>0</v>
      </c>
      <c r="P632" s="3">
        <v>49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770.15</v>
      </c>
      <c r="AD632" s="3">
        <v>169.05</v>
      </c>
      <c r="AE632" s="3">
        <v>0</v>
      </c>
      <c r="AF632" s="3">
        <v>151.4</v>
      </c>
      <c r="AG632" s="3">
        <v>33.6</v>
      </c>
      <c r="AH632" s="3">
        <v>0</v>
      </c>
      <c r="AI632" s="3">
        <v>218.8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202.65</v>
      </c>
      <c r="AP632" s="3">
        <v>0</v>
      </c>
      <c r="AQ632" s="3">
        <v>0</v>
      </c>
      <c r="AR632" s="3">
        <v>0</v>
      </c>
      <c r="AS632" s="3">
        <v>921.55</v>
      </c>
      <c r="AT632" s="3">
        <v>160</v>
      </c>
      <c r="AU632" s="2">
        <f>DataMonth[[#This Row],[实收营业额]]-DataMonth[[#This Row],[In Store]]</f>
        <v>921.55</v>
      </c>
    </row>
    <row r="633" spans="1:47" x14ac:dyDescent="0.2">
      <c r="A633" s="22">
        <v>44338</v>
      </c>
      <c r="B633" s="3" t="s">
        <v>55</v>
      </c>
      <c r="C633" s="3">
        <v>52</v>
      </c>
      <c r="D633" s="3">
        <v>4451.5</v>
      </c>
      <c r="E633" s="3">
        <v>3383.93</v>
      </c>
      <c r="F633" s="3">
        <v>3383.93</v>
      </c>
      <c r="G633" s="3">
        <v>0</v>
      </c>
      <c r="H633" s="3">
        <v>5</v>
      </c>
      <c r="I633" s="3">
        <v>52</v>
      </c>
      <c r="J633" s="3">
        <v>65.08</v>
      </c>
      <c r="K633" s="3">
        <v>0</v>
      </c>
      <c r="L633" s="3">
        <v>0</v>
      </c>
      <c r="M633" s="3">
        <v>87</v>
      </c>
      <c r="N633" s="3">
        <v>0</v>
      </c>
      <c r="O633" s="3">
        <v>87</v>
      </c>
      <c r="P633" s="3">
        <v>0</v>
      </c>
      <c r="Q633" s="3">
        <v>0</v>
      </c>
      <c r="R633" s="3">
        <v>0</v>
      </c>
      <c r="S633" s="3">
        <v>0</v>
      </c>
      <c r="T633" s="3">
        <v>279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2241.35</v>
      </c>
      <c r="AD633" s="3">
        <v>525.85</v>
      </c>
      <c r="AE633" s="3">
        <v>0</v>
      </c>
      <c r="AF633" s="3">
        <v>776.58</v>
      </c>
      <c r="AG633" s="3">
        <v>165.92</v>
      </c>
      <c r="AH633" s="3">
        <v>0</v>
      </c>
      <c r="AI633" s="3">
        <v>375.8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691.77</v>
      </c>
      <c r="AP633" s="3">
        <v>3</v>
      </c>
      <c r="AQ633" s="3">
        <v>0</v>
      </c>
      <c r="AR633" s="3">
        <v>0</v>
      </c>
      <c r="AS633" s="3">
        <v>3383.93</v>
      </c>
      <c r="AT633" s="3">
        <v>0</v>
      </c>
      <c r="AU633" s="2">
        <f>DataMonth[[#This Row],[实收营业额]]-DataMonth[[#This Row],[In Store]]</f>
        <v>3383.93</v>
      </c>
    </row>
    <row r="634" spans="1:47" x14ac:dyDescent="0.2">
      <c r="A634" s="22">
        <v>44338</v>
      </c>
      <c r="B634" s="3" t="s">
        <v>53</v>
      </c>
      <c r="C634" s="3">
        <v>75</v>
      </c>
      <c r="D634" s="3">
        <v>6305.5</v>
      </c>
      <c r="E634" s="3">
        <v>5082.91</v>
      </c>
      <c r="F634" s="3">
        <v>5082.91</v>
      </c>
      <c r="G634" s="3">
        <v>0</v>
      </c>
      <c r="H634" s="3">
        <v>24</v>
      </c>
      <c r="I634" s="3">
        <v>75</v>
      </c>
      <c r="J634" s="3">
        <v>67.77</v>
      </c>
      <c r="K634" s="3">
        <v>25</v>
      </c>
      <c r="L634" s="3">
        <v>0</v>
      </c>
      <c r="M634" s="3">
        <v>849</v>
      </c>
      <c r="N634" s="3">
        <v>701</v>
      </c>
      <c r="O634" s="3">
        <v>148</v>
      </c>
      <c r="P634" s="3">
        <v>530</v>
      </c>
      <c r="Q634" s="3">
        <v>0</v>
      </c>
      <c r="R634" s="3">
        <v>0</v>
      </c>
      <c r="S634" s="3">
        <v>0</v>
      </c>
      <c r="T634" s="3">
        <v>298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2140.9899999999998</v>
      </c>
      <c r="AD634" s="3">
        <v>502.51</v>
      </c>
      <c r="AE634" s="3">
        <v>1</v>
      </c>
      <c r="AF634" s="3">
        <v>1239.92</v>
      </c>
      <c r="AG634" s="3">
        <v>265.88</v>
      </c>
      <c r="AH634" s="3">
        <v>0</v>
      </c>
      <c r="AI634" s="3">
        <v>453.2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768.39</v>
      </c>
      <c r="AP634" s="3">
        <v>3</v>
      </c>
      <c r="AQ634" s="3">
        <v>0</v>
      </c>
      <c r="AR634" s="3">
        <v>0</v>
      </c>
      <c r="AS634" s="3">
        <v>3826.91</v>
      </c>
      <c r="AT634" s="3">
        <v>1256</v>
      </c>
      <c r="AU634" s="2">
        <f>DataMonth[[#This Row],[实收营业额]]-DataMonth[[#This Row],[In Store]]</f>
        <v>3826.91</v>
      </c>
    </row>
    <row r="635" spans="1:47" x14ac:dyDescent="0.2">
      <c r="A635" s="22">
        <v>44338</v>
      </c>
      <c r="B635" s="3" t="s">
        <v>52</v>
      </c>
      <c r="C635" s="3">
        <v>95</v>
      </c>
      <c r="D635" s="3">
        <v>8086</v>
      </c>
      <c r="E635" s="3">
        <v>6344.29</v>
      </c>
      <c r="F635" s="3">
        <v>6344.29</v>
      </c>
      <c r="G635" s="3">
        <v>0</v>
      </c>
      <c r="H635" s="3">
        <v>19</v>
      </c>
      <c r="I635" s="3">
        <v>95</v>
      </c>
      <c r="J635" s="3">
        <v>66.78</v>
      </c>
      <c r="K635" s="3">
        <v>100</v>
      </c>
      <c r="L635" s="3">
        <v>0</v>
      </c>
      <c r="M635" s="3">
        <v>365</v>
      </c>
      <c r="N635" s="3">
        <v>122</v>
      </c>
      <c r="O635" s="3">
        <v>243</v>
      </c>
      <c r="P635" s="3">
        <v>567</v>
      </c>
      <c r="Q635" s="3">
        <v>0</v>
      </c>
      <c r="R635" s="3">
        <v>0</v>
      </c>
      <c r="S635" s="3">
        <v>0</v>
      </c>
      <c r="T635" s="3">
        <v>357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2615.02</v>
      </c>
      <c r="AD635" s="3">
        <v>569.98</v>
      </c>
      <c r="AE635" s="3">
        <v>1.5</v>
      </c>
      <c r="AF635" s="3">
        <v>2340.27</v>
      </c>
      <c r="AG635" s="3">
        <v>493.23</v>
      </c>
      <c r="AH635" s="3">
        <v>0</v>
      </c>
      <c r="AI635" s="3">
        <v>677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1063.21</v>
      </c>
      <c r="AP635" s="3">
        <v>0</v>
      </c>
      <c r="AQ635" s="3">
        <v>0</v>
      </c>
      <c r="AR635" s="3">
        <v>0</v>
      </c>
      <c r="AS635" s="3">
        <v>5555.29</v>
      </c>
      <c r="AT635" s="3">
        <v>789</v>
      </c>
      <c r="AU635" s="2">
        <f>DataMonth[[#This Row],[实收营业额]]-DataMonth[[#This Row],[In Store]]</f>
        <v>5555.29</v>
      </c>
    </row>
    <row r="636" spans="1:47" x14ac:dyDescent="0.2">
      <c r="A636" s="22">
        <v>44338</v>
      </c>
      <c r="B636" s="3" t="s">
        <v>51</v>
      </c>
      <c r="C636" s="3">
        <v>61</v>
      </c>
      <c r="D636" s="3">
        <v>5556.5</v>
      </c>
      <c r="E636" s="3">
        <v>4654.5600000000004</v>
      </c>
      <c r="F636" s="3">
        <v>4654.5600000000004</v>
      </c>
      <c r="G636" s="3">
        <v>0</v>
      </c>
      <c r="H636" s="3">
        <v>23</v>
      </c>
      <c r="I636" s="3">
        <v>61</v>
      </c>
      <c r="J636" s="3">
        <v>76.3</v>
      </c>
      <c r="K636" s="3">
        <v>0</v>
      </c>
      <c r="L636" s="3">
        <v>0</v>
      </c>
      <c r="M636" s="3">
        <v>640</v>
      </c>
      <c r="N636" s="3">
        <v>640</v>
      </c>
      <c r="O636" s="3">
        <v>0</v>
      </c>
      <c r="P636" s="3">
        <v>922</v>
      </c>
      <c r="Q636" s="3">
        <v>0</v>
      </c>
      <c r="R636" s="3">
        <v>0</v>
      </c>
      <c r="S636" s="3">
        <v>0</v>
      </c>
      <c r="T636" s="3">
        <v>503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2008.99</v>
      </c>
      <c r="AD636" s="3">
        <v>471.31</v>
      </c>
      <c r="AE636" s="3">
        <v>0</v>
      </c>
      <c r="AF636" s="3">
        <v>580.57000000000005</v>
      </c>
      <c r="AG636" s="3">
        <v>124.43</v>
      </c>
      <c r="AH636" s="3">
        <v>0</v>
      </c>
      <c r="AI636" s="3">
        <v>306.2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595.74</v>
      </c>
      <c r="AP636" s="3">
        <v>0</v>
      </c>
      <c r="AQ636" s="3">
        <v>0</v>
      </c>
      <c r="AR636" s="3">
        <v>0</v>
      </c>
      <c r="AS636" s="3">
        <v>3092.56</v>
      </c>
      <c r="AT636" s="3">
        <v>1562</v>
      </c>
      <c r="AU636" s="2">
        <f>DataMonth[[#This Row],[实收营业额]]-DataMonth[[#This Row],[In Store]]</f>
        <v>3092.5600000000004</v>
      </c>
    </row>
    <row r="637" spans="1:47" x14ac:dyDescent="0.2">
      <c r="A637" s="22">
        <v>44338</v>
      </c>
      <c r="B637" s="3" t="s">
        <v>50</v>
      </c>
      <c r="C637" s="3">
        <v>50</v>
      </c>
      <c r="D637" s="3">
        <v>4285</v>
      </c>
      <c r="E637" s="3">
        <v>3330.99</v>
      </c>
      <c r="F637" s="3">
        <v>3330.99</v>
      </c>
      <c r="G637" s="3">
        <v>0</v>
      </c>
      <c r="H637" s="3">
        <v>8</v>
      </c>
      <c r="I637" s="3">
        <v>50</v>
      </c>
      <c r="J637" s="3">
        <v>66.62</v>
      </c>
      <c r="K637" s="3">
        <v>0</v>
      </c>
      <c r="L637" s="3">
        <v>0</v>
      </c>
      <c r="M637" s="3">
        <v>203</v>
      </c>
      <c r="N637" s="3">
        <v>203</v>
      </c>
      <c r="O637" s="3">
        <v>0</v>
      </c>
      <c r="P637" s="3">
        <v>246</v>
      </c>
      <c r="Q637" s="3">
        <v>0</v>
      </c>
      <c r="R637" s="3">
        <v>0</v>
      </c>
      <c r="S637" s="3">
        <v>0</v>
      </c>
      <c r="T637" s="3">
        <v>226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1808.99</v>
      </c>
      <c r="AD637" s="3">
        <v>424.81</v>
      </c>
      <c r="AE637" s="3">
        <v>0.5</v>
      </c>
      <c r="AF637" s="3">
        <v>847</v>
      </c>
      <c r="AG637" s="3">
        <v>172.5</v>
      </c>
      <c r="AH637" s="3">
        <v>0</v>
      </c>
      <c r="AI637" s="3">
        <v>356.2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597.30999999999995</v>
      </c>
      <c r="AP637" s="3">
        <v>0</v>
      </c>
      <c r="AQ637" s="3">
        <v>0</v>
      </c>
      <c r="AR637" s="3">
        <v>0</v>
      </c>
      <c r="AS637" s="3">
        <v>2881.99</v>
      </c>
      <c r="AT637" s="3">
        <v>449</v>
      </c>
      <c r="AU637" s="2">
        <f>DataMonth[[#This Row],[实收营业额]]-DataMonth[[#This Row],[In Store]]</f>
        <v>2881.99</v>
      </c>
    </row>
    <row r="638" spans="1:47" x14ac:dyDescent="0.2">
      <c r="A638" s="22">
        <v>44338</v>
      </c>
      <c r="B638" s="3" t="s">
        <v>49</v>
      </c>
      <c r="C638" s="3">
        <v>94</v>
      </c>
      <c r="D638" s="3">
        <v>8632</v>
      </c>
      <c r="E638" s="3">
        <v>7758.13</v>
      </c>
      <c r="F638" s="3">
        <v>7758.13</v>
      </c>
      <c r="G638" s="3">
        <v>0</v>
      </c>
      <c r="H638" s="3">
        <v>62</v>
      </c>
      <c r="I638" s="3">
        <v>94</v>
      </c>
      <c r="J638" s="3">
        <v>82.53</v>
      </c>
      <c r="K638" s="3">
        <v>0</v>
      </c>
      <c r="L638" s="3">
        <v>0</v>
      </c>
      <c r="M638" s="3">
        <v>2815</v>
      </c>
      <c r="N638" s="3">
        <v>2471</v>
      </c>
      <c r="O638" s="3">
        <v>344</v>
      </c>
      <c r="P638" s="3">
        <v>1692</v>
      </c>
      <c r="Q638" s="3">
        <v>0</v>
      </c>
      <c r="R638" s="3">
        <v>0</v>
      </c>
      <c r="S638" s="3">
        <v>0</v>
      </c>
      <c r="T638" s="3">
        <v>898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1419.79</v>
      </c>
      <c r="AD638" s="3">
        <v>312.20999999999998</v>
      </c>
      <c r="AE638" s="3">
        <v>2.5</v>
      </c>
      <c r="AF638" s="3">
        <v>933.34</v>
      </c>
      <c r="AG638" s="3">
        <v>189.16</v>
      </c>
      <c r="AH638" s="3">
        <v>0</v>
      </c>
      <c r="AI638" s="3">
        <v>370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501.37</v>
      </c>
      <c r="AP638" s="3">
        <v>0</v>
      </c>
      <c r="AQ638" s="3">
        <v>0</v>
      </c>
      <c r="AR638" s="3">
        <v>0</v>
      </c>
      <c r="AS638" s="3">
        <v>3595.13</v>
      </c>
      <c r="AT638" s="3">
        <v>4163</v>
      </c>
      <c r="AU638" s="2">
        <f>DataMonth[[#This Row],[实收营业额]]-DataMonth[[#This Row],[In Store]]</f>
        <v>3595.13</v>
      </c>
    </row>
    <row r="639" spans="1:47" x14ac:dyDescent="0.2">
      <c r="A639" s="22">
        <v>44338</v>
      </c>
      <c r="B639" s="3" t="s">
        <v>48</v>
      </c>
      <c r="C639" s="3">
        <v>32</v>
      </c>
      <c r="D639" s="3">
        <v>2964.5</v>
      </c>
      <c r="E639" s="3">
        <v>2133.2600000000002</v>
      </c>
      <c r="F639" s="3">
        <v>2133.2600000000002</v>
      </c>
      <c r="G639" s="3">
        <v>0</v>
      </c>
      <c r="H639" s="3">
        <v>1</v>
      </c>
      <c r="I639" s="3">
        <v>32</v>
      </c>
      <c r="J639" s="3">
        <v>66.66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130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1297.71</v>
      </c>
      <c r="AD639" s="3">
        <v>285.62</v>
      </c>
      <c r="AE639" s="3">
        <v>0</v>
      </c>
      <c r="AF639" s="3">
        <v>705.55</v>
      </c>
      <c r="AG639" s="3">
        <v>150.94999999999999</v>
      </c>
      <c r="AH639" s="3">
        <v>0</v>
      </c>
      <c r="AI639" s="3">
        <v>394.67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436.57</v>
      </c>
      <c r="AP639" s="3">
        <v>0</v>
      </c>
      <c r="AQ639" s="3">
        <v>0</v>
      </c>
      <c r="AR639" s="3">
        <v>0</v>
      </c>
      <c r="AS639" s="3">
        <v>2133.2600000000002</v>
      </c>
      <c r="AT639" s="3">
        <v>0</v>
      </c>
      <c r="AU639" s="2">
        <f>DataMonth[[#This Row],[实收营业额]]-DataMonth[[#This Row],[In Store]]</f>
        <v>2133.2600000000002</v>
      </c>
    </row>
    <row r="640" spans="1:47" x14ac:dyDescent="0.2">
      <c r="A640" s="22">
        <v>44338</v>
      </c>
      <c r="B640" s="3" t="s">
        <v>54</v>
      </c>
      <c r="C640" s="3">
        <v>65</v>
      </c>
      <c r="D640" s="3">
        <v>5427</v>
      </c>
      <c r="E640" s="3">
        <v>4375.5200000000004</v>
      </c>
      <c r="F640" s="3">
        <v>4375.5200000000004</v>
      </c>
      <c r="G640" s="3">
        <v>0</v>
      </c>
      <c r="H640" s="3">
        <v>23</v>
      </c>
      <c r="I640" s="3">
        <v>65</v>
      </c>
      <c r="J640" s="3">
        <v>67.319999999999993</v>
      </c>
      <c r="K640" s="3">
        <v>0</v>
      </c>
      <c r="L640" s="3">
        <v>0</v>
      </c>
      <c r="M640" s="3">
        <v>619</v>
      </c>
      <c r="N640" s="3">
        <v>545</v>
      </c>
      <c r="O640" s="3">
        <v>74</v>
      </c>
      <c r="P640" s="3">
        <v>763</v>
      </c>
      <c r="Q640" s="3">
        <v>0</v>
      </c>
      <c r="R640" s="3">
        <v>0</v>
      </c>
      <c r="S640" s="3">
        <v>0</v>
      </c>
      <c r="T640" s="3">
        <v>226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1737</v>
      </c>
      <c r="AD640" s="3">
        <v>408</v>
      </c>
      <c r="AE640" s="3">
        <v>1</v>
      </c>
      <c r="AF640" s="3">
        <v>1030.52</v>
      </c>
      <c r="AG640" s="3">
        <v>213.98</v>
      </c>
      <c r="AH640" s="3">
        <v>0</v>
      </c>
      <c r="AI640" s="3">
        <v>379.5</v>
      </c>
      <c r="AJ640" s="3">
        <v>49</v>
      </c>
      <c r="AK640" s="3">
        <v>0</v>
      </c>
      <c r="AL640" s="3">
        <v>0</v>
      </c>
      <c r="AM640" s="3">
        <v>0</v>
      </c>
      <c r="AN640" s="3">
        <v>0</v>
      </c>
      <c r="AO640" s="3">
        <v>621.98</v>
      </c>
      <c r="AP640" s="3">
        <v>0</v>
      </c>
      <c r="AQ640" s="3">
        <v>0</v>
      </c>
      <c r="AR640" s="3">
        <v>0</v>
      </c>
      <c r="AS640" s="3">
        <v>3067.52</v>
      </c>
      <c r="AT640" s="3">
        <v>1308</v>
      </c>
      <c r="AU640" s="2">
        <f>DataMonth[[#This Row],[实收营业额]]-DataMonth[[#This Row],[In Store]]</f>
        <v>3067.5200000000004</v>
      </c>
    </row>
    <row r="641" spans="1:47" x14ac:dyDescent="0.2">
      <c r="A641" s="22">
        <v>44338</v>
      </c>
      <c r="B641" s="3" t="s">
        <v>47</v>
      </c>
      <c r="C641" s="3">
        <v>20</v>
      </c>
      <c r="D641" s="3">
        <v>1715.5</v>
      </c>
      <c r="E641" s="3">
        <v>1262.78</v>
      </c>
      <c r="F641" s="3">
        <v>1262.78</v>
      </c>
      <c r="G641" s="3">
        <v>0</v>
      </c>
      <c r="H641" s="3">
        <v>3</v>
      </c>
      <c r="I641" s="3">
        <v>20</v>
      </c>
      <c r="J641" s="3">
        <v>63.14</v>
      </c>
      <c r="K641" s="3">
        <v>0</v>
      </c>
      <c r="L641" s="3">
        <v>0</v>
      </c>
      <c r="M641" s="3">
        <v>49</v>
      </c>
      <c r="N641" s="3">
        <v>49</v>
      </c>
      <c r="O641" s="3">
        <v>0</v>
      </c>
      <c r="P641" s="3">
        <v>49</v>
      </c>
      <c r="Q641" s="3">
        <v>0</v>
      </c>
      <c r="R641" s="3">
        <v>0</v>
      </c>
      <c r="S641" s="3">
        <v>0</v>
      </c>
      <c r="T641" s="3">
        <v>109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763.6</v>
      </c>
      <c r="AD641" s="3">
        <v>167.61</v>
      </c>
      <c r="AE641" s="3">
        <v>0</v>
      </c>
      <c r="AF641" s="3">
        <v>292.18</v>
      </c>
      <c r="AG641" s="3">
        <v>62.32</v>
      </c>
      <c r="AH641" s="3">
        <v>0</v>
      </c>
      <c r="AI641" s="3">
        <v>222.79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229.93</v>
      </c>
      <c r="AP641" s="3">
        <v>0</v>
      </c>
      <c r="AQ641" s="3">
        <v>0</v>
      </c>
      <c r="AR641" s="3">
        <v>0</v>
      </c>
      <c r="AS641" s="3">
        <v>1164.78</v>
      </c>
      <c r="AT641" s="3">
        <v>98</v>
      </c>
      <c r="AU641" s="2">
        <f>DataMonth[[#This Row],[实收营业额]]-DataMonth[[#This Row],[In Store]]</f>
        <v>1164.78</v>
      </c>
    </row>
    <row r="642" spans="1:47" x14ac:dyDescent="0.2">
      <c r="A642" s="22">
        <v>44337</v>
      </c>
      <c r="B642" s="3" t="s">
        <v>55</v>
      </c>
      <c r="C642" s="3">
        <v>53</v>
      </c>
      <c r="D642" s="3">
        <v>3931</v>
      </c>
      <c r="E642" s="3">
        <v>2993.42</v>
      </c>
      <c r="F642" s="3">
        <v>2993.42</v>
      </c>
      <c r="G642" s="3">
        <v>0</v>
      </c>
      <c r="H642" s="3">
        <v>5</v>
      </c>
      <c r="I642" s="3">
        <v>53</v>
      </c>
      <c r="J642" s="3">
        <v>56.48</v>
      </c>
      <c r="K642" s="3">
        <v>0</v>
      </c>
      <c r="L642" s="3">
        <v>0</v>
      </c>
      <c r="M642" s="3">
        <v>45</v>
      </c>
      <c r="N642" s="3">
        <v>0</v>
      </c>
      <c r="O642" s="3">
        <v>45</v>
      </c>
      <c r="P642" s="3">
        <v>49</v>
      </c>
      <c r="Q642" s="3">
        <v>0</v>
      </c>
      <c r="R642" s="3">
        <v>0</v>
      </c>
      <c r="S642" s="3">
        <v>0</v>
      </c>
      <c r="T642" s="3">
        <v>372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1556.51</v>
      </c>
      <c r="AD642" s="3">
        <v>365.39</v>
      </c>
      <c r="AE642" s="3">
        <v>1</v>
      </c>
      <c r="AF642" s="3">
        <v>970.91</v>
      </c>
      <c r="AG642" s="3">
        <v>207.59</v>
      </c>
      <c r="AH642" s="3">
        <v>0</v>
      </c>
      <c r="AI642" s="3">
        <v>363.6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572.98</v>
      </c>
      <c r="AP642" s="3">
        <v>0</v>
      </c>
      <c r="AQ642" s="3">
        <v>0</v>
      </c>
      <c r="AR642" s="3">
        <v>0</v>
      </c>
      <c r="AS642" s="3">
        <v>2944.42</v>
      </c>
      <c r="AT642" s="3">
        <v>49</v>
      </c>
      <c r="AU642" s="2">
        <f>DataMonth[[#This Row],[实收营业额]]-DataMonth[[#This Row],[In Store]]</f>
        <v>2944.42</v>
      </c>
    </row>
    <row r="643" spans="1:47" x14ac:dyDescent="0.2">
      <c r="A643" s="22">
        <v>44337</v>
      </c>
      <c r="B643" s="3" t="s">
        <v>53</v>
      </c>
      <c r="C643" s="3">
        <v>112</v>
      </c>
      <c r="D643" s="3">
        <v>8027.52</v>
      </c>
      <c r="E643" s="3">
        <v>6535.07</v>
      </c>
      <c r="F643" s="3">
        <v>6535.07</v>
      </c>
      <c r="G643" s="3">
        <v>0</v>
      </c>
      <c r="H643" s="3">
        <v>43</v>
      </c>
      <c r="I643" s="3">
        <v>111</v>
      </c>
      <c r="J643" s="3">
        <v>58.87</v>
      </c>
      <c r="K643" s="3">
        <v>0</v>
      </c>
      <c r="L643" s="3">
        <v>0</v>
      </c>
      <c r="M643" s="3">
        <v>1209</v>
      </c>
      <c r="N643" s="3">
        <v>1076</v>
      </c>
      <c r="O643" s="3">
        <v>133</v>
      </c>
      <c r="P643" s="3">
        <v>690</v>
      </c>
      <c r="Q643" s="3">
        <v>0</v>
      </c>
      <c r="R643" s="3">
        <v>0</v>
      </c>
      <c r="S643" s="3">
        <v>0</v>
      </c>
      <c r="T643" s="3">
        <v>941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2074.73</v>
      </c>
      <c r="AD643" s="3">
        <v>458.27</v>
      </c>
      <c r="AE643" s="3">
        <v>2.5</v>
      </c>
      <c r="AF643" s="3">
        <v>1620.34</v>
      </c>
      <c r="AG643" s="3">
        <v>351.68</v>
      </c>
      <c r="AH643" s="3">
        <v>0</v>
      </c>
      <c r="AI643" s="3">
        <v>680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809.95</v>
      </c>
      <c r="AP643" s="3">
        <v>0</v>
      </c>
      <c r="AQ643" s="3">
        <v>0</v>
      </c>
      <c r="AR643" s="3">
        <v>0</v>
      </c>
      <c r="AS643" s="3">
        <v>4769.07</v>
      </c>
      <c r="AT643" s="3">
        <v>1766</v>
      </c>
      <c r="AU643" s="2">
        <f>DataMonth[[#This Row],[实收营业额]]-DataMonth[[#This Row],[In Store]]</f>
        <v>4769.07</v>
      </c>
    </row>
    <row r="644" spans="1:47" x14ac:dyDescent="0.2">
      <c r="A644" s="22">
        <v>44337</v>
      </c>
      <c r="B644" s="3" t="s">
        <v>52</v>
      </c>
      <c r="C644" s="3">
        <v>117</v>
      </c>
      <c r="D644" s="3">
        <v>8301</v>
      </c>
      <c r="E644" s="3">
        <v>6521.16</v>
      </c>
      <c r="F644" s="3">
        <v>6521.16</v>
      </c>
      <c r="G644" s="3">
        <v>0</v>
      </c>
      <c r="H644" s="3">
        <v>36</v>
      </c>
      <c r="I644" s="3">
        <v>117</v>
      </c>
      <c r="J644" s="3">
        <v>55.74</v>
      </c>
      <c r="K644" s="3">
        <v>120</v>
      </c>
      <c r="L644" s="3">
        <v>0</v>
      </c>
      <c r="M644" s="3">
        <v>456</v>
      </c>
      <c r="N644" s="3">
        <v>401</v>
      </c>
      <c r="O644" s="3">
        <v>55</v>
      </c>
      <c r="P644" s="3">
        <v>583</v>
      </c>
      <c r="Q644" s="3">
        <v>98</v>
      </c>
      <c r="R644" s="3">
        <v>98</v>
      </c>
      <c r="S644" s="3">
        <v>0</v>
      </c>
      <c r="T644" s="3">
        <v>1035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2729.2</v>
      </c>
      <c r="AD644" s="3">
        <v>599.20000000000005</v>
      </c>
      <c r="AE644" s="3">
        <v>0.5</v>
      </c>
      <c r="AF644" s="3">
        <v>1499.96</v>
      </c>
      <c r="AG644" s="3">
        <v>321.54000000000002</v>
      </c>
      <c r="AH644" s="3">
        <v>0</v>
      </c>
      <c r="AI644" s="3">
        <v>747.6</v>
      </c>
      <c r="AJ644" s="3">
        <v>111</v>
      </c>
      <c r="AK644" s="3">
        <v>0</v>
      </c>
      <c r="AL644" s="3">
        <v>0</v>
      </c>
      <c r="AM644" s="3">
        <v>0</v>
      </c>
      <c r="AN644" s="3">
        <v>0</v>
      </c>
      <c r="AO644" s="3">
        <v>920.74</v>
      </c>
      <c r="AP644" s="3">
        <v>0</v>
      </c>
      <c r="AQ644" s="3">
        <v>0</v>
      </c>
      <c r="AR644" s="3">
        <v>0</v>
      </c>
      <c r="AS644" s="3">
        <v>5319.16</v>
      </c>
      <c r="AT644" s="3">
        <v>1202</v>
      </c>
      <c r="AU644" s="2">
        <f>DataMonth[[#This Row],[实收营业额]]-DataMonth[[#This Row],[In Store]]</f>
        <v>5319.16</v>
      </c>
    </row>
    <row r="645" spans="1:47" x14ac:dyDescent="0.2">
      <c r="A645" s="22">
        <v>44337</v>
      </c>
      <c r="B645" s="3" t="s">
        <v>51</v>
      </c>
      <c r="C645" s="3">
        <v>59</v>
      </c>
      <c r="D645" s="3">
        <v>5119</v>
      </c>
      <c r="E645" s="3">
        <v>4044.59</v>
      </c>
      <c r="F645" s="3">
        <v>4044.59</v>
      </c>
      <c r="G645" s="3">
        <v>0</v>
      </c>
      <c r="H645" s="3">
        <v>19</v>
      </c>
      <c r="I645" s="3">
        <v>59</v>
      </c>
      <c r="J645" s="3">
        <v>68.55</v>
      </c>
      <c r="K645" s="3">
        <v>90</v>
      </c>
      <c r="L645" s="3">
        <v>0</v>
      </c>
      <c r="M645" s="3">
        <v>561</v>
      </c>
      <c r="N645" s="3">
        <v>561</v>
      </c>
      <c r="O645" s="3">
        <v>0</v>
      </c>
      <c r="P645" s="3">
        <v>347</v>
      </c>
      <c r="Q645" s="3">
        <v>0</v>
      </c>
      <c r="R645" s="3">
        <v>0</v>
      </c>
      <c r="S645" s="3">
        <v>0</v>
      </c>
      <c r="T645" s="3">
        <v>418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2313.23</v>
      </c>
      <c r="AD645" s="3">
        <v>542.66999999999996</v>
      </c>
      <c r="AE645" s="3">
        <v>0</v>
      </c>
      <c r="AF645" s="3">
        <v>315.36</v>
      </c>
      <c r="AG645" s="3">
        <v>67.14</v>
      </c>
      <c r="AH645" s="3">
        <v>0</v>
      </c>
      <c r="AI645" s="3">
        <v>464.6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609.80999999999995</v>
      </c>
      <c r="AP645" s="3">
        <v>0</v>
      </c>
      <c r="AQ645" s="3">
        <v>0</v>
      </c>
      <c r="AR645" s="3">
        <v>0</v>
      </c>
      <c r="AS645" s="3">
        <v>3046.59</v>
      </c>
      <c r="AT645" s="3">
        <v>998</v>
      </c>
      <c r="AU645" s="2">
        <f>DataMonth[[#This Row],[实收营业额]]-DataMonth[[#This Row],[In Store]]</f>
        <v>3046.59</v>
      </c>
    </row>
    <row r="646" spans="1:47" x14ac:dyDescent="0.2">
      <c r="A646" s="22">
        <v>44337</v>
      </c>
      <c r="B646" s="3" t="s">
        <v>50</v>
      </c>
      <c r="C646" s="3">
        <v>87</v>
      </c>
      <c r="D646" s="3">
        <v>6767</v>
      </c>
      <c r="E646" s="3">
        <v>5408.2</v>
      </c>
      <c r="F646" s="3">
        <v>5408.2</v>
      </c>
      <c r="G646" s="3">
        <v>0</v>
      </c>
      <c r="H646" s="3">
        <v>35</v>
      </c>
      <c r="I646" s="3">
        <v>87</v>
      </c>
      <c r="J646" s="3">
        <v>62.16</v>
      </c>
      <c r="K646" s="3">
        <v>74</v>
      </c>
      <c r="L646" s="3">
        <v>0</v>
      </c>
      <c r="M646" s="3">
        <v>1151</v>
      </c>
      <c r="N646" s="3">
        <v>1112</v>
      </c>
      <c r="O646" s="3">
        <v>39</v>
      </c>
      <c r="P646" s="3">
        <v>806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2130.7800000000002</v>
      </c>
      <c r="AD646" s="3">
        <v>500.52</v>
      </c>
      <c r="AE646" s="3">
        <v>1.5</v>
      </c>
      <c r="AF646" s="3">
        <v>1246.42</v>
      </c>
      <c r="AG646" s="3">
        <v>266.58</v>
      </c>
      <c r="AH646" s="3">
        <v>0</v>
      </c>
      <c r="AI646" s="3">
        <v>590.20000000000005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767.1</v>
      </c>
      <c r="AP646" s="3">
        <v>0</v>
      </c>
      <c r="AQ646" s="3">
        <v>0</v>
      </c>
      <c r="AR646" s="3">
        <v>0</v>
      </c>
      <c r="AS646" s="3">
        <v>3416.2</v>
      </c>
      <c r="AT646" s="3">
        <v>1992</v>
      </c>
      <c r="AU646" s="2">
        <f>DataMonth[[#This Row],[实收营业额]]-DataMonth[[#This Row],[In Store]]</f>
        <v>3416.2</v>
      </c>
    </row>
    <row r="647" spans="1:47" x14ac:dyDescent="0.2">
      <c r="A647" s="22">
        <v>44337</v>
      </c>
      <c r="B647" s="3" t="s">
        <v>49</v>
      </c>
      <c r="C647" s="3">
        <v>118</v>
      </c>
      <c r="D647" s="3">
        <v>8657</v>
      </c>
      <c r="E647" s="3">
        <v>7426.05</v>
      </c>
      <c r="F647" s="3">
        <v>7426.05</v>
      </c>
      <c r="G647" s="3">
        <v>0</v>
      </c>
      <c r="H647" s="3">
        <v>65</v>
      </c>
      <c r="I647" s="3">
        <v>118</v>
      </c>
      <c r="J647" s="3">
        <v>62.93</v>
      </c>
      <c r="K647" s="3">
        <v>169</v>
      </c>
      <c r="L647" s="3">
        <v>0</v>
      </c>
      <c r="M647" s="3">
        <v>2161</v>
      </c>
      <c r="N647" s="3">
        <v>1781</v>
      </c>
      <c r="O647" s="3">
        <v>380</v>
      </c>
      <c r="P647" s="3">
        <v>1852</v>
      </c>
      <c r="Q647" s="3">
        <v>0</v>
      </c>
      <c r="R647" s="3">
        <v>0</v>
      </c>
      <c r="S647" s="3">
        <v>0</v>
      </c>
      <c r="T647" s="3">
        <v>168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2174.23</v>
      </c>
      <c r="AD647" s="3">
        <v>477.27</v>
      </c>
      <c r="AE647" s="3">
        <v>0</v>
      </c>
      <c r="AF647" s="3">
        <v>901.82</v>
      </c>
      <c r="AG647" s="3">
        <v>188.68</v>
      </c>
      <c r="AH647" s="3">
        <v>0</v>
      </c>
      <c r="AI647" s="3">
        <v>565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665.95</v>
      </c>
      <c r="AP647" s="3">
        <v>0</v>
      </c>
      <c r="AQ647" s="3">
        <v>0</v>
      </c>
      <c r="AR647" s="3">
        <v>0</v>
      </c>
      <c r="AS647" s="3">
        <v>3624.05</v>
      </c>
      <c r="AT647" s="3">
        <v>3802</v>
      </c>
      <c r="AU647" s="2">
        <f>DataMonth[[#This Row],[实收营业额]]-DataMonth[[#This Row],[In Store]]</f>
        <v>3624.05</v>
      </c>
    </row>
    <row r="648" spans="1:47" x14ac:dyDescent="0.2">
      <c r="A648" s="22">
        <v>44337</v>
      </c>
      <c r="B648" s="3" t="s">
        <v>48</v>
      </c>
      <c r="C648" s="3">
        <v>33</v>
      </c>
      <c r="D648" s="3">
        <v>2230</v>
      </c>
      <c r="E648" s="3">
        <v>1577.66</v>
      </c>
      <c r="F648" s="3">
        <v>1577.66</v>
      </c>
      <c r="G648" s="3">
        <v>0</v>
      </c>
      <c r="H648" s="3">
        <v>2</v>
      </c>
      <c r="I648" s="3">
        <v>33</v>
      </c>
      <c r="J648" s="3">
        <v>47.81</v>
      </c>
      <c r="K648" s="3">
        <v>0</v>
      </c>
      <c r="L648" s="3">
        <v>0</v>
      </c>
      <c r="M648" s="3">
        <v>11</v>
      </c>
      <c r="N648" s="3">
        <v>0</v>
      </c>
      <c r="O648" s="3">
        <v>11</v>
      </c>
      <c r="P648" s="3">
        <v>0</v>
      </c>
      <c r="Q648" s="3">
        <v>50</v>
      </c>
      <c r="R648" s="3">
        <v>50</v>
      </c>
      <c r="S648" s="3">
        <v>0</v>
      </c>
      <c r="T648" s="3">
        <v>80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1075.69</v>
      </c>
      <c r="AD648" s="3">
        <v>236.2</v>
      </c>
      <c r="AE648" s="3">
        <v>0.5</v>
      </c>
      <c r="AF648" s="3">
        <v>360.97</v>
      </c>
      <c r="AG648" s="3">
        <v>78.03</v>
      </c>
      <c r="AH648" s="3">
        <v>0</v>
      </c>
      <c r="AI648" s="3">
        <v>337.61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314.23</v>
      </c>
      <c r="AP648" s="3">
        <v>3</v>
      </c>
      <c r="AQ648" s="3">
        <v>0</v>
      </c>
      <c r="AR648" s="3">
        <v>0</v>
      </c>
      <c r="AS648" s="3">
        <v>1527.66</v>
      </c>
      <c r="AT648" s="3">
        <v>50</v>
      </c>
      <c r="AU648" s="2">
        <f>DataMonth[[#This Row],[实收营业额]]-DataMonth[[#This Row],[In Store]]</f>
        <v>1527.66</v>
      </c>
    </row>
    <row r="649" spans="1:47" x14ac:dyDescent="0.2">
      <c r="A649" s="22">
        <v>44337</v>
      </c>
      <c r="B649" s="3" t="s">
        <v>54</v>
      </c>
      <c r="C649" s="3">
        <v>98</v>
      </c>
      <c r="D649" s="3">
        <v>7973</v>
      </c>
      <c r="E649" s="3">
        <v>6554.72</v>
      </c>
      <c r="F649" s="3">
        <v>6554.72</v>
      </c>
      <c r="G649" s="3">
        <v>0</v>
      </c>
      <c r="H649" s="3">
        <v>48</v>
      </c>
      <c r="I649" s="3">
        <v>98</v>
      </c>
      <c r="J649" s="3">
        <v>66.88</v>
      </c>
      <c r="K649" s="3">
        <v>0</v>
      </c>
      <c r="L649" s="3">
        <v>0</v>
      </c>
      <c r="M649" s="3">
        <v>1289</v>
      </c>
      <c r="N649" s="3">
        <v>906</v>
      </c>
      <c r="O649" s="3">
        <v>383</v>
      </c>
      <c r="P649" s="3">
        <v>1547</v>
      </c>
      <c r="Q649" s="3">
        <v>49</v>
      </c>
      <c r="R649" s="3">
        <v>49</v>
      </c>
      <c r="S649" s="3">
        <v>0</v>
      </c>
      <c r="T649" s="3">
        <v>717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1996.29</v>
      </c>
      <c r="AD649" s="3">
        <v>468.71</v>
      </c>
      <c r="AE649" s="3">
        <v>1.5</v>
      </c>
      <c r="AF649" s="3">
        <v>956.43</v>
      </c>
      <c r="AG649" s="3">
        <v>209.57</v>
      </c>
      <c r="AH649" s="3">
        <v>0</v>
      </c>
      <c r="AI649" s="3">
        <v>571.5</v>
      </c>
      <c r="AJ649" s="3">
        <v>167</v>
      </c>
      <c r="AK649" s="3">
        <v>0</v>
      </c>
      <c r="AL649" s="3">
        <v>0</v>
      </c>
      <c r="AM649" s="3">
        <v>0</v>
      </c>
      <c r="AN649" s="3">
        <v>0</v>
      </c>
      <c r="AO649" s="3">
        <v>678.28</v>
      </c>
      <c r="AP649" s="3">
        <v>3</v>
      </c>
      <c r="AQ649" s="3">
        <v>0</v>
      </c>
      <c r="AR649" s="3">
        <v>0</v>
      </c>
      <c r="AS649" s="3">
        <v>4052.72</v>
      </c>
      <c r="AT649" s="3">
        <v>2502</v>
      </c>
      <c r="AU649" s="2">
        <f>DataMonth[[#This Row],[实收营业额]]-DataMonth[[#This Row],[In Store]]</f>
        <v>4052.7200000000003</v>
      </c>
    </row>
    <row r="650" spans="1:47" x14ac:dyDescent="0.2">
      <c r="A650" s="22">
        <v>44337</v>
      </c>
      <c r="B650" s="3" t="s">
        <v>47</v>
      </c>
      <c r="C650" s="3">
        <v>38</v>
      </c>
      <c r="D650" s="3">
        <v>2818.5</v>
      </c>
      <c r="E650" s="3">
        <v>1989.91</v>
      </c>
      <c r="F650" s="3">
        <v>1989.91</v>
      </c>
      <c r="G650" s="3">
        <v>0</v>
      </c>
      <c r="H650" s="3">
        <v>3</v>
      </c>
      <c r="I650" s="3">
        <v>36</v>
      </c>
      <c r="J650" s="3">
        <v>55.28</v>
      </c>
      <c r="K650" s="3">
        <v>0</v>
      </c>
      <c r="L650" s="3">
        <v>0</v>
      </c>
      <c r="M650" s="3">
        <v>160</v>
      </c>
      <c r="N650" s="3">
        <v>160</v>
      </c>
      <c r="O650" s="3">
        <v>0</v>
      </c>
      <c r="P650" s="3">
        <v>45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1284.82</v>
      </c>
      <c r="AD650" s="3">
        <v>284.89999999999998</v>
      </c>
      <c r="AE650" s="3">
        <v>0</v>
      </c>
      <c r="AF650" s="3">
        <v>500.09</v>
      </c>
      <c r="AG650" s="3">
        <v>106.91</v>
      </c>
      <c r="AH650" s="3">
        <v>0</v>
      </c>
      <c r="AI650" s="3">
        <v>436.78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391.81</v>
      </c>
      <c r="AP650" s="3">
        <v>0</v>
      </c>
      <c r="AQ650" s="3">
        <v>0</v>
      </c>
      <c r="AR650" s="3">
        <v>0</v>
      </c>
      <c r="AS650" s="3">
        <v>1784.91</v>
      </c>
      <c r="AT650" s="3">
        <v>205.0000000000002</v>
      </c>
      <c r="AU650" s="2">
        <f>DataMonth[[#This Row],[实收营业额]]-DataMonth[[#This Row],[In Store]]</f>
        <v>1784.9099999999999</v>
      </c>
    </row>
    <row r="651" spans="1:47" x14ac:dyDescent="0.2">
      <c r="A651" s="22">
        <v>44336</v>
      </c>
      <c r="B651" s="3" t="s">
        <v>55</v>
      </c>
      <c r="C651" s="3">
        <v>53</v>
      </c>
      <c r="D651" s="3">
        <v>3805</v>
      </c>
      <c r="E651" s="3">
        <v>2889.01</v>
      </c>
      <c r="F651" s="3">
        <v>2889.01</v>
      </c>
      <c r="G651" s="3">
        <v>0</v>
      </c>
      <c r="H651" s="3">
        <v>7</v>
      </c>
      <c r="I651" s="3">
        <v>53</v>
      </c>
      <c r="J651" s="3">
        <v>54.51</v>
      </c>
      <c r="K651" s="3">
        <v>0</v>
      </c>
      <c r="L651" s="3">
        <v>0</v>
      </c>
      <c r="M651" s="3">
        <v>251</v>
      </c>
      <c r="N651" s="3">
        <v>139</v>
      </c>
      <c r="O651" s="3">
        <v>112</v>
      </c>
      <c r="P651" s="3">
        <v>0</v>
      </c>
      <c r="Q651" s="3">
        <v>0</v>
      </c>
      <c r="R651" s="3">
        <v>0</v>
      </c>
      <c r="S651" s="3">
        <v>0</v>
      </c>
      <c r="T651" s="3">
        <v>227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1384.57</v>
      </c>
      <c r="AD651" s="3">
        <v>324.83</v>
      </c>
      <c r="AE651" s="3">
        <v>0</v>
      </c>
      <c r="AF651" s="3">
        <v>1026.44</v>
      </c>
      <c r="AG651" s="3">
        <v>222.56</v>
      </c>
      <c r="AH651" s="3">
        <v>0</v>
      </c>
      <c r="AI651" s="3">
        <v>368.6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547.39</v>
      </c>
      <c r="AP651" s="3">
        <v>3</v>
      </c>
      <c r="AQ651" s="3">
        <v>0</v>
      </c>
      <c r="AR651" s="3">
        <v>0</v>
      </c>
      <c r="AS651" s="3">
        <v>2750.01</v>
      </c>
      <c r="AT651" s="3">
        <v>139</v>
      </c>
      <c r="AU651" s="2">
        <f>DataMonth[[#This Row],[实收营业额]]-DataMonth[[#This Row],[In Store]]</f>
        <v>2750.01</v>
      </c>
    </row>
    <row r="652" spans="1:47" x14ac:dyDescent="0.2">
      <c r="A652" s="22">
        <v>44336</v>
      </c>
      <c r="B652" s="3" t="s">
        <v>53</v>
      </c>
      <c r="C652" s="3">
        <v>78</v>
      </c>
      <c r="D652" s="3">
        <v>4871</v>
      </c>
      <c r="E652" s="3">
        <v>3902.26</v>
      </c>
      <c r="F652" s="3">
        <v>3902.26</v>
      </c>
      <c r="G652" s="3">
        <v>0</v>
      </c>
      <c r="H652" s="3">
        <v>29</v>
      </c>
      <c r="I652" s="3">
        <v>78</v>
      </c>
      <c r="J652" s="3">
        <v>50.03</v>
      </c>
      <c r="K652" s="3">
        <v>0</v>
      </c>
      <c r="L652" s="3">
        <v>0</v>
      </c>
      <c r="M652" s="3">
        <v>658</v>
      </c>
      <c r="N652" s="3">
        <v>359</v>
      </c>
      <c r="O652" s="3">
        <v>299</v>
      </c>
      <c r="P652" s="3">
        <v>628</v>
      </c>
      <c r="Q652" s="3">
        <v>129</v>
      </c>
      <c r="R652" s="3">
        <v>129</v>
      </c>
      <c r="S652" s="3">
        <v>0</v>
      </c>
      <c r="T652" s="3">
        <v>122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1114.6600000000001</v>
      </c>
      <c r="AD652" s="3">
        <v>254.34</v>
      </c>
      <c r="AE652" s="3">
        <v>1.5</v>
      </c>
      <c r="AF652" s="3">
        <v>1250.5999999999999</v>
      </c>
      <c r="AG652" s="3">
        <v>263.39999999999998</v>
      </c>
      <c r="AH652" s="3">
        <v>0</v>
      </c>
      <c r="AI652" s="3">
        <v>449.5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517.74</v>
      </c>
      <c r="AP652" s="3">
        <v>0</v>
      </c>
      <c r="AQ652" s="3">
        <v>0</v>
      </c>
      <c r="AR652" s="3">
        <v>0</v>
      </c>
      <c r="AS652" s="3">
        <v>2786.26</v>
      </c>
      <c r="AT652" s="3">
        <v>1116</v>
      </c>
      <c r="AU652" s="2">
        <f>DataMonth[[#This Row],[实收营业额]]-DataMonth[[#This Row],[In Store]]</f>
        <v>2786.26</v>
      </c>
    </row>
    <row r="653" spans="1:47" x14ac:dyDescent="0.2">
      <c r="A653" s="22">
        <v>44336</v>
      </c>
      <c r="B653" s="3" t="s">
        <v>52</v>
      </c>
      <c r="C653" s="3">
        <v>109</v>
      </c>
      <c r="D653" s="3">
        <v>8757</v>
      </c>
      <c r="E653" s="3">
        <v>7046.94</v>
      </c>
      <c r="F653" s="3">
        <v>7046.94</v>
      </c>
      <c r="G653" s="3">
        <v>0</v>
      </c>
      <c r="H653" s="3">
        <v>32</v>
      </c>
      <c r="I653" s="3">
        <v>109</v>
      </c>
      <c r="J653" s="3">
        <v>64.650000000000006</v>
      </c>
      <c r="K653" s="3">
        <v>0</v>
      </c>
      <c r="L653" s="3">
        <v>0</v>
      </c>
      <c r="M653" s="3">
        <v>565</v>
      </c>
      <c r="N653" s="3">
        <v>449</v>
      </c>
      <c r="O653" s="3">
        <v>116</v>
      </c>
      <c r="P653" s="3">
        <v>661</v>
      </c>
      <c r="Q653" s="3">
        <v>74</v>
      </c>
      <c r="R653" s="3">
        <v>74</v>
      </c>
      <c r="S653" s="3">
        <v>0</v>
      </c>
      <c r="T653" s="3">
        <v>1317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2828.3</v>
      </c>
      <c r="AD653" s="3">
        <v>621.1</v>
      </c>
      <c r="AE653" s="3">
        <v>0.5</v>
      </c>
      <c r="AF653" s="3">
        <v>1601.64</v>
      </c>
      <c r="AG653" s="3">
        <v>342.36</v>
      </c>
      <c r="AH653" s="3">
        <v>0</v>
      </c>
      <c r="AI653" s="3">
        <v>728.1</v>
      </c>
      <c r="AJ653" s="3">
        <v>18</v>
      </c>
      <c r="AK653" s="3">
        <v>0</v>
      </c>
      <c r="AL653" s="3">
        <v>0</v>
      </c>
      <c r="AM653" s="3">
        <v>0</v>
      </c>
      <c r="AN653" s="3">
        <v>0</v>
      </c>
      <c r="AO653" s="3">
        <v>963.46</v>
      </c>
      <c r="AP653" s="3">
        <v>4</v>
      </c>
      <c r="AQ653" s="3">
        <v>0</v>
      </c>
      <c r="AR653" s="3">
        <v>0</v>
      </c>
      <c r="AS653" s="3">
        <v>5862.9400000000014</v>
      </c>
      <c r="AT653" s="3">
        <v>1183.9999999999991</v>
      </c>
      <c r="AU653" s="2">
        <f>DataMonth[[#This Row],[实收营业额]]-DataMonth[[#This Row],[In Store]]</f>
        <v>5862.9400000000005</v>
      </c>
    </row>
    <row r="654" spans="1:47" x14ac:dyDescent="0.2">
      <c r="A654" s="22">
        <v>44336</v>
      </c>
      <c r="B654" s="3" t="s">
        <v>51</v>
      </c>
      <c r="C654" s="3">
        <v>59</v>
      </c>
      <c r="D654" s="3">
        <v>4836</v>
      </c>
      <c r="E654" s="3">
        <v>3832.02</v>
      </c>
      <c r="F654" s="3">
        <v>3832.02</v>
      </c>
      <c r="G654" s="3">
        <v>0</v>
      </c>
      <c r="H654" s="3">
        <v>23</v>
      </c>
      <c r="I654" s="3">
        <v>59</v>
      </c>
      <c r="J654" s="3">
        <v>64.95</v>
      </c>
      <c r="K654" s="3">
        <v>308</v>
      </c>
      <c r="L654" s="3">
        <v>0</v>
      </c>
      <c r="M654" s="3">
        <v>362</v>
      </c>
      <c r="N654" s="3">
        <v>267</v>
      </c>
      <c r="O654" s="3">
        <v>95</v>
      </c>
      <c r="P654" s="3">
        <v>362</v>
      </c>
      <c r="Q654" s="3">
        <v>0</v>
      </c>
      <c r="R654" s="3">
        <v>0</v>
      </c>
      <c r="S654" s="3">
        <v>0</v>
      </c>
      <c r="T654" s="3">
        <v>634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1458.19</v>
      </c>
      <c r="AD654" s="3">
        <v>342.11</v>
      </c>
      <c r="AE654" s="3">
        <v>0</v>
      </c>
      <c r="AF654" s="3">
        <v>707.83</v>
      </c>
      <c r="AG654" s="3">
        <v>151.16999999999999</v>
      </c>
      <c r="AH654" s="3">
        <v>0</v>
      </c>
      <c r="AI654" s="3">
        <v>465.7</v>
      </c>
      <c r="AJ654" s="3">
        <v>45</v>
      </c>
      <c r="AK654" s="3">
        <v>0</v>
      </c>
      <c r="AL654" s="3">
        <v>0</v>
      </c>
      <c r="AM654" s="3">
        <v>0</v>
      </c>
      <c r="AN654" s="3">
        <v>0</v>
      </c>
      <c r="AO654" s="3">
        <v>493.28</v>
      </c>
      <c r="AP654" s="3">
        <v>3</v>
      </c>
      <c r="AQ654" s="3">
        <v>0</v>
      </c>
      <c r="AR654" s="3">
        <v>0</v>
      </c>
      <c r="AS654" s="3">
        <v>2895.02</v>
      </c>
      <c r="AT654" s="3">
        <v>937</v>
      </c>
      <c r="AU654" s="2">
        <f>DataMonth[[#This Row],[实收营业额]]-DataMonth[[#This Row],[In Store]]</f>
        <v>2895.02</v>
      </c>
    </row>
    <row r="655" spans="1:47" x14ac:dyDescent="0.2">
      <c r="A655" s="22">
        <v>44336</v>
      </c>
      <c r="B655" s="3" t="s">
        <v>50</v>
      </c>
      <c r="C655" s="3">
        <v>76</v>
      </c>
      <c r="D655" s="3">
        <v>5400.5</v>
      </c>
      <c r="E655" s="3">
        <v>4188.43</v>
      </c>
      <c r="F655" s="3">
        <v>4188.43</v>
      </c>
      <c r="G655" s="3">
        <v>0</v>
      </c>
      <c r="H655" s="3">
        <v>27</v>
      </c>
      <c r="I655" s="3">
        <v>76</v>
      </c>
      <c r="J655" s="3">
        <v>55.11</v>
      </c>
      <c r="K655" s="3">
        <v>45</v>
      </c>
      <c r="L655" s="3">
        <v>0</v>
      </c>
      <c r="M655" s="3">
        <v>559</v>
      </c>
      <c r="N655" s="3">
        <v>559</v>
      </c>
      <c r="O655" s="3">
        <v>0</v>
      </c>
      <c r="P655" s="3">
        <v>642</v>
      </c>
      <c r="Q655" s="3">
        <v>0</v>
      </c>
      <c r="R655" s="3">
        <v>0</v>
      </c>
      <c r="S655" s="3">
        <v>0</v>
      </c>
      <c r="T655" s="3">
        <v>344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1630.01</v>
      </c>
      <c r="AD655" s="3">
        <v>382.89</v>
      </c>
      <c r="AE655" s="3">
        <v>1</v>
      </c>
      <c r="AF655" s="3">
        <v>968.42</v>
      </c>
      <c r="AG655" s="3">
        <v>207.58</v>
      </c>
      <c r="AH655" s="3">
        <v>0</v>
      </c>
      <c r="AI655" s="3">
        <v>530.6</v>
      </c>
      <c r="AJ655" s="3">
        <v>90</v>
      </c>
      <c r="AK655" s="3">
        <v>0</v>
      </c>
      <c r="AL655" s="3">
        <v>0</v>
      </c>
      <c r="AM655" s="3">
        <v>0</v>
      </c>
      <c r="AN655" s="3">
        <v>0</v>
      </c>
      <c r="AO655" s="3">
        <v>590.47</v>
      </c>
      <c r="AP655" s="3">
        <v>0</v>
      </c>
      <c r="AQ655" s="3">
        <v>0</v>
      </c>
      <c r="AR655" s="3">
        <v>0</v>
      </c>
      <c r="AS655" s="3">
        <v>2942.43</v>
      </c>
      <c r="AT655" s="3">
        <v>1246</v>
      </c>
      <c r="AU655" s="2">
        <f>DataMonth[[#This Row],[实收营业额]]-DataMonth[[#This Row],[In Store]]</f>
        <v>2942.4300000000003</v>
      </c>
    </row>
    <row r="656" spans="1:47" x14ac:dyDescent="0.2">
      <c r="A656" s="22">
        <v>44336</v>
      </c>
      <c r="B656" s="3" t="s">
        <v>49</v>
      </c>
      <c r="C656" s="3">
        <v>111</v>
      </c>
      <c r="D656" s="3">
        <v>8747</v>
      </c>
      <c r="E656" s="3">
        <v>7361.52</v>
      </c>
      <c r="F656" s="3">
        <v>7361.52</v>
      </c>
      <c r="G656" s="3">
        <v>0</v>
      </c>
      <c r="H656" s="3">
        <v>56</v>
      </c>
      <c r="I656" s="3">
        <v>109</v>
      </c>
      <c r="J656" s="3">
        <v>67.540000000000006</v>
      </c>
      <c r="K656" s="3">
        <v>61</v>
      </c>
      <c r="L656" s="3">
        <v>0</v>
      </c>
      <c r="M656" s="3">
        <v>2122</v>
      </c>
      <c r="N656" s="3">
        <v>1884</v>
      </c>
      <c r="O656" s="3">
        <v>238</v>
      </c>
      <c r="P656" s="3">
        <v>908</v>
      </c>
      <c r="Q656" s="3">
        <v>0</v>
      </c>
      <c r="R656" s="3">
        <v>0</v>
      </c>
      <c r="S656" s="3">
        <v>0</v>
      </c>
      <c r="T656" s="3">
        <v>1151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2120.02</v>
      </c>
      <c r="AD656" s="3">
        <v>466.48</v>
      </c>
      <c r="AE656" s="3">
        <v>4.5</v>
      </c>
      <c r="AF656" s="3">
        <v>999.5</v>
      </c>
      <c r="AG656" s="3">
        <v>214</v>
      </c>
      <c r="AH656" s="3">
        <v>0</v>
      </c>
      <c r="AI656" s="3">
        <v>700.5</v>
      </c>
      <c r="AJ656" s="3">
        <v>0</v>
      </c>
      <c r="AK656" s="3">
        <v>0</v>
      </c>
      <c r="AL656" s="3">
        <v>54</v>
      </c>
      <c r="AM656" s="3">
        <v>0</v>
      </c>
      <c r="AN656" s="3">
        <v>0</v>
      </c>
      <c r="AO656" s="3">
        <v>680.48</v>
      </c>
      <c r="AP656" s="3">
        <v>0</v>
      </c>
      <c r="AQ656" s="3">
        <v>0</v>
      </c>
      <c r="AR656" s="3">
        <v>0</v>
      </c>
      <c r="AS656" s="3">
        <v>4508.5200000000004</v>
      </c>
      <c r="AT656" s="3">
        <v>2853</v>
      </c>
      <c r="AU656" s="2">
        <f>DataMonth[[#This Row],[实收营业额]]-DataMonth[[#This Row],[In Store]]</f>
        <v>4508.5200000000004</v>
      </c>
    </row>
    <row r="657" spans="1:47" x14ac:dyDescent="0.2">
      <c r="A657" s="22">
        <v>44336</v>
      </c>
      <c r="B657" s="3" t="s">
        <v>48</v>
      </c>
      <c r="C657" s="3">
        <v>19</v>
      </c>
      <c r="D657" s="3">
        <v>1506</v>
      </c>
      <c r="E657" s="3">
        <v>1142.3599999999999</v>
      </c>
      <c r="F657" s="3">
        <v>1142.3599999999999</v>
      </c>
      <c r="G657" s="3">
        <v>0</v>
      </c>
      <c r="H657" s="3">
        <v>1</v>
      </c>
      <c r="I657" s="3">
        <v>19</v>
      </c>
      <c r="J657" s="3">
        <v>60.12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379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476.32</v>
      </c>
      <c r="AD657" s="3">
        <v>104.54</v>
      </c>
      <c r="AE657" s="3">
        <v>0</v>
      </c>
      <c r="AF657" s="3">
        <v>287.04000000000002</v>
      </c>
      <c r="AG657" s="3">
        <v>61.46</v>
      </c>
      <c r="AH657" s="3">
        <v>0</v>
      </c>
      <c r="AI657" s="3">
        <v>197.64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166</v>
      </c>
      <c r="AP657" s="3">
        <v>0</v>
      </c>
      <c r="AQ657" s="3">
        <v>0</v>
      </c>
      <c r="AR657" s="3">
        <v>0</v>
      </c>
      <c r="AS657" s="3">
        <v>1142.3599999999999</v>
      </c>
      <c r="AT657" s="3">
        <v>0</v>
      </c>
      <c r="AU657" s="2">
        <f>DataMonth[[#This Row],[实收营业额]]-DataMonth[[#This Row],[In Store]]</f>
        <v>1142.3599999999999</v>
      </c>
    </row>
    <row r="658" spans="1:47" x14ac:dyDescent="0.2">
      <c r="A658" s="22">
        <v>44336</v>
      </c>
      <c r="B658" s="3" t="s">
        <v>54</v>
      </c>
      <c r="C658" s="3">
        <v>110</v>
      </c>
      <c r="D658" s="3">
        <v>7239.5</v>
      </c>
      <c r="E658" s="3">
        <v>5943.42</v>
      </c>
      <c r="F658" s="3">
        <v>5943.42</v>
      </c>
      <c r="G658" s="3">
        <v>0</v>
      </c>
      <c r="H658" s="3">
        <v>45</v>
      </c>
      <c r="I658" s="3">
        <v>108</v>
      </c>
      <c r="J658" s="3">
        <v>55.03</v>
      </c>
      <c r="K658" s="3">
        <v>55</v>
      </c>
      <c r="L658" s="3">
        <v>0</v>
      </c>
      <c r="M658" s="3">
        <v>1356</v>
      </c>
      <c r="N658" s="3">
        <v>1160</v>
      </c>
      <c r="O658" s="3">
        <v>196</v>
      </c>
      <c r="P658" s="3">
        <v>903</v>
      </c>
      <c r="Q658" s="3">
        <v>0</v>
      </c>
      <c r="R658" s="3">
        <v>0</v>
      </c>
      <c r="S658" s="3">
        <v>0</v>
      </c>
      <c r="T658" s="3">
        <v>415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2107.75</v>
      </c>
      <c r="AD658" s="3">
        <v>495.25</v>
      </c>
      <c r="AE658" s="3">
        <v>2</v>
      </c>
      <c r="AF658" s="3">
        <v>1106.67</v>
      </c>
      <c r="AG658" s="3">
        <v>233.33</v>
      </c>
      <c r="AH658" s="3">
        <v>0</v>
      </c>
      <c r="AI658" s="3">
        <v>565.5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728.58</v>
      </c>
      <c r="AP658" s="3">
        <v>0</v>
      </c>
      <c r="AQ658" s="3">
        <v>0</v>
      </c>
      <c r="AR658" s="3">
        <v>0</v>
      </c>
      <c r="AS658" s="3">
        <v>3825.42</v>
      </c>
      <c r="AT658" s="3">
        <v>2118</v>
      </c>
      <c r="AU658" s="2">
        <f>DataMonth[[#This Row],[实收营业额]]-DataMonth[[#This Row],[In Store]]</f>
        <v>3825.42</v>
      </c>
    </row>
    <row r="659" spans="1:47" x14ac:dyDescent="0.2">
      <c r="A659" s="22">
        <v>44336</v>
      </c>
      <c r="B659" s="3" t="s">
        <v>47</v>
      </c>
      <c r="C659" s="3">
        <v>42</v>
      </c>
      <c r="D659" s="3">
        <v>3224.5</v>
      </c>
      <c r="E659" s="3">
        <v>2207.5700000000002</v>
      </c>
      <c r="F659" s="3">
        <v>2207.5700000000002</v>
      </c>
      <c r="G659" s="3">
        <v>0</v>
      </c>
      <c r="H659" s="3">
        <v>3</v>
      </c>
      <c r="I659" s="3">
        <v>42</v>
      </c>
      <c r="J659" s="3">
        <v>52.56</v>
      </c>
      <c r="K659" s="3">
        <v>0</v>
      </c>
      <c r="L659" s="3">
        <v>0</v>
      </c>
      <c r="M659" s="3">
        <v>49</v>
      </c>
      <c r="N659" s="3">
        <v>49</v>
      </c>
      <c r="O659" s="3">
        <v>0</v>
      </c>
      <c r="P659" s="3">
        <v>106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1700.71</v>
      </c>
      <c r="AD659" s="3">
        <v>373.74</v>
      </c>
      <c r="AE659" s="3">
        <v>2</v>
      </c>
      <c r="AF659" s="3">
        <v>351.86</v>
      </c>
      <c r="AG659" s="3">
        <v>76.14</v>
      </c>
      <c r="AH659" s="3">
        <v>0</v>
      </c>
      <c r="AI659" s="3">
        <v>565.04999999999995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449.88</v>
      </c>
      <c r="AP659" s="3">
        <v>0</v>
      </c>
      <c r="AQ659" s="3">
        <v>0</v>
      </c>
      <c r="AR659" s="3">
        <v>0</v>
      </c>
      <c r="AS659" s="3">
        <v>2052.5700000000002</v>
      </c>
      <c r="AT659" s="3">
        <v>155</v>
      </c>
      <c r="AU659" s="2">
        <f>DataMonth[[#This Row],[实收营业额]]-DataMonth[[#This Row],[In Store]]</f>
        <v>2052.5700000000002</v>
      </c>
    </row>
    <row r="660" spans="1:47" x14ac:dyDescent="0.2">
      <c r="A660" s="22">
        <v>44335</v>
      </c>
      <c r="B660" s="3" t="s">
        <v>55</v>
      </c>
      <c r="C660" s="3">
        <v>76</v>
      </c>
      <c r="D660" s="3">
        <v>6342</v>
      </c>
      <c r="E660" s="3">
        <v>4825.18</v>
      </c>
      <c r="F660" s="3">
        <v>4825.18</v>
      </c>
      <c r="G660" s="3">
        <v>0</v>
      </c>
      <c r="H660" s="3">
        <v>13</v>
      </c>
      <c r="I660" s="3">
        <v>76</v>
      </c>
      <c r="J660" s="3">
        <v>63.49</v>
      </c>
      <c r="K660" s="3">
        <v>0</v>
      </c>
      <c r="L660" s="3">
        <v>0</v>
      </c>
      <c r="M660" s="3">
        <v>211</v>
      </c>
      <c r="N660" s="3">
        <v>162</v>
      </c>
      <c r="O660" s="3">
        <v>49</v>
      </c>
      <c r="P660" s="3">
        <v>116</v>
      </c>
      <c r="Q660" s="3">
        <v>0</v>
      </c>
      <c r="R660" s="3">
        <v>0</v>
      </c>
      <c r="S660" s="3">
        <v>0</v>
      </c>
      <c r="T660" s="3">
        <v>663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2667.95</v>
      </c>
      <c r="AD660" s="3">
        <v>626.04999999999995</v>
      </c>
      <c r="AE660" s="3">
        <v>0.5</v>
      </c>
      <c r="AF660" s="3">
        <v>1167.23</v>
      </c>
      <c r="AG660" s="3">
        <v>244.77</v>
      </c>
      <c r="AH660" s="3">
        <v>0</v>
      </c>
      <c r="AI660" s="3">
        <v>645.5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870.82</v>
      </c>
      <c r="AP660" s="3">
        <v>4</v>
      </c>
      <c r="AQ660" s="3">
        <v>0</v>
      </c>
      <c r="AR660" s="3">
        <v>0</v>
      </c>
      <c r="AS660" s="3">
        <v>4547.18</v>
      </c>
      <c r="AT660" s="3">
        <v>278</v>
      </c>
      <c r="AU660" s="2">
        <f>DataMonth[[#This Row],[实收营业额]]-DataMonth[[#This Row],[In Store]]</f>
        <v>4547.18</v>
      </c>
    </row>
    <row r="661" spans="1:47" x14ac:dyDescent="0.2">
      <c r="A661" s="22">
        <v>44335</v>
      </c>
      <c r="B661" s="3" t="s">
        <v>53</v>
      </c>
      <c r="C661" s="3">
        <v>74</v>
      </c>
      <c r="D661" s="3">
        <v>5004</v>
      </c>
      <c r="E661" s="3">
        <v>3882.01</v>
      </c>
      <c r="F661" s="3">
        <v>3882.01</v>
      </c>
      <c r="G661" s="3">
        <v>0</v>
      </c>
      <c r="H661" s="3">
        <v>24</v>
      </c>
      <c r="I661" s="3">
        <v>74</v>
      </c>
      <c r="J661" s="3">
        <v>52.46</v>
      </c>
      <c r="K661" s="3">
        <v>0</v>
      </c>
      <c r="L661" s="3">
        <v>0</v>
      </c>
      <c r="M661" s="3">
        <v>623</v>
      </c>
      <c r="N661" s="3">
        <v>506</v>
      </c>
      <c r="O661" s="3">
        <v>117</v>
      </c>
      <c r="P661" s="3">
        <v>542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1779.75</v>
      </c>
      <c r="AD661" s="3">
        <v>410.25</v>
      </c>
      <c r="AE661" s="3">
        <v>1</v>
      </c>
      <c r="AF661" s="3">
        <v>937.26</v>
      </c>
      <c r="AG661" s="3">
        <v>203.24</v>
      </c>
      <c r="AH661" s="3">
        <v>0</v>
      </c>
      <c r="AI661" s="3">
        <v>507.5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613.49</v>
      </c>
      <c r="AP661" s="3">
        <v>0</v>
      </c>
      <c r="AQ661" s="3">
        <v>0</v>
      </c>
      <c r="AR661" s="3">
        <v>0</v>
      </c>
      <c r="AS661" s="3">
        <v>2834.01</v>
      </c>
      <c r="AT661" s="3">
        <v>1048</v>
      </c>
      <c r="AU661" s="2">
        <f>DataMonth[[#This Row],[实收营业额]]-DataMonth[[#This Row],[In Store]]</f>
        <v>2834.01</v>
      </c>
    </row>
    <row r="662" spans="1:47" x14ac:dyDescent="0.2">
      <c r="A662" s="22">
        <v>44335</v>
      </c>
      <c r="B662" s="3" t="s">
        <v>52</v>
      </c>
      <c r="C662" s="3">
        <v>124</v>
      </c>
      <c r="D662" s="3">
        <v>9471.5</v>
      </c>
      <c r="E662" s="3">
        <v>7439.75</v>
      </c>
      <c r="F662" s="3">
        <v>7439.75</v>
      </c>
      <c r="G662" s="3">
        <v>0</v>
      </c>
      <c r="H662" s="3">
        <v>33</v>
      </c>
      <c r="I662" s="3">
        <v>124</v>
      </c>
      <c r="J662" s="3">
        <v>60</v>
      </c>
      <c r="K662" s="3">
        <v>0</v>
      </c>
      <c r="L662" s="3">
        <v>0</v>
      </c>
      <c r="M662" s="3">
        <v>1056</v>
      </c>
      <c r="N662" s="3">
        <v>843</v>
      </c>
      <c r="O662" s="3">
        <v>213</v>
      </c>
      <c r="P662" s="3">
        <v>681</v>
      </c>
      <c r="Q662" s="3">
        <v>0</v>
      </c>
      <c r="R662" s="3">
        <v>0</v>
      </c>
      <c r="S662" s="3">
        <v>0</v>
      </c>
      <c r="T662" s="3">
        <v>846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3462.31</v>
      </c>
      <c r="AD662" s="3">
        <v>762.59</v>
      </c>
      <c r="AE662" s="3">
        <v>2.5</v>
      </c>
      <c r="AF662" s="3">
        <v>1394.44</v>
      </c>
      <c r="AG662" s="3">
        <v>301.06</v>
      </c>
      <c r="AH662" s="3">
        <v>0</v>
      </c>
      <c r="AI662" s="3">
        <v>965.6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1063.6500000000001</v>
      </c>
      <c r="AP662" s="3">
        <v>0</v>
      </c>
      <c r="AQ662" s="3">
        <v>0</v>
      </c>
      <c r="AR662" s="3">
        <v>0</v>
      </c>
      <c r="AS662" s="3">
        <v>5915.75</v>
      </c>
      <c r="AT662" s="3">
        <v>1524</v>
      </c>
      <c r="AU662" s="2">
        <f>DataMonth[[#This Row],[实收营业额]]-DataMonth[[#This Row],[In Store]]</f>
        <v>5915.75</v>
      </c>
    </row>
    <row r="663" spans="1:47" x14ac:dyDescent="0.2">
      <c r="A663" s="22">
        <v>44335</v>
      </c>
      <c r="B663" s="3" t="s">
        <v>51</v>
      </c>
      <c r="C663" s="3">
        <v>58</v>
      </c>
      <c r="D663" s="3">
        <v>4383</v>
      </c>
      <c r="E663" s="3">
        <v>3572.12</v>
      </c>
      <c r="F663" s="3">
        <v>3572.12</v>
      </c>
      <c r="G663" s="3">
        <v>0</v>
      </c>
      <c r="H663" s="3">
        <v>20</v>
      </c>
      <c r="I663" s="3">
        <v>58</v>
      </c>
      <c r="J663" s="3">
        <v>61.59</v>
      </c>
      <c r="K663" s="3">
        <v>0</v>
      </c>
      <c r="L663" s="3">
        <v>0</v>
      </c>
      <c r="M663" s="3">
        <v>488</v>
      </c>
      <c r="N663" s="3">
        <v>438</v>
      </c>
      <c r="O663" s="3">
        <v>50</v>
      </c>
      <c r="P663" s="3">
        <v>304</v>
      </c>
      <c r="Q663" s="3">
        <v>0</v>
      </c>
      <c r="R663" s="3">
        <v>0</v>
      </c>
      <c r="S663" s="3">
        <v>0</v>
      </c>
      <c r="T663" s="3">
        <v>724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1654.76</v>
      </c>
      <c r="AD663" s="3">
        <v>388.24</v>
      </c>
      <c r="AE663" s="3">
        <v>0</v>
      </c>
      <c r="AF663" s="3">
        <v>401.36</v>
      </c>
      <c r="AG663" s="3">
        <v>86.14</v>
      </c>
      <c r="AH663" s="3">
        <v>0</v>
      </c>
      <c r="AI663" s="3">
        <v>291.5</v>
      </c>
      <c r="AJ663" s="3">
        <v>45</v>
      </c>
      <c r="AK663" s="3">
        <v>0</v>
      </c>
      <c r="AL663" s="3">
        <v>0</v>
      </c>
      <c r="AM663" s="3">
        <v>0</v>
      </c>
      <c r="AN663" s="3">
        <v>0</v>
      </c>
      <c r="AO663" s="3">
        <v>474.38</v>
      </c>
      <c r="AP663" s="3">
        <v>5</v>
      </c>
      <c r="AQ663" s="3">
        <v>0</v>
      </c>
      <c r="AR663" s="3">
        <v>0</v>
      </c>
      <c r="AS663" s="3">
        <v>2830.12</v>
      </c>
      <c r="AT663" s="3">
        <v>742</v>
      </c>
      <c r="AU663" s="2">
        <f>DataMonth[[#This Row],[实收营业额]]-DataMonth[[#This Row],[In Store]]</f>
        <v>2830.12</v>
      </c>
    </row>
    <row r="664" spans="1:47" x14ac:dyDescent="0.2">
      <c r="A664" s="22">
        <v>44335</v>
      </c>
      <c r="B664" s="3" t="s">
        <v>50</v>
      </c>
      <c r="C664" s="3">
        <v>78</v>
      </c>
      <c r="D664" s="3">
        <v>6650.5</v>
      </c>
      <c r="E664" s="3">
        <v>4977.1499999999996</v>
      </c>
      <c r="F664" s="3">
        <v>4977.1499999999996</v>
      </c>
      <c r="G664" s="3">
        <v>0</v>
      </c>
      <c r="H664" s="3">
        <v>31</v>
      </c>
      <c r="I664" s="3">
        <v>78</v>
      </c>
      <c r="J664" s="3">
        <v>63.81</v>
      </c>
      <c r="K664" s="3">
        <v>0</v>
      </c>
      <c r="L664" s="3">
        <v>0</v>
      </c>
      <c r="M664" s="3">
        <v>1246</v>
      </c>
      <c r="N664" s="3">
        <v>929</v>
      </c>
      <c r="O664" s="3">
        <v>317</v>
      </c>
      <c r="P664" s="3">
        <v>466</v>
      </c>
      <c r="Q664" s="3">
        <v>0</v>
      </c>
      <c r="R664" s="3">
        <v>0</v>
      </c>
      <c r="S664" s="3">
        <v>0</v>
      </c>
      <c r="T664" s="3">
        <v>264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2066.5300000000002</v>
      </c>
      <c r="AD664" s="3">
        <v>485.07</v>
      </c>
      <c r="AE664" s="3">
        <v>0</v>
      </c>
      <c r="AF664" s="3">
        <v>934.62</v>
      </c>
      <c r="AG664" s="3">
        <v>192.38</v>
      </c>
      <c r="AH664" s="3">
        <v>0</v>
      </c>
      <c r="AI664" s="3">
        <v>491.9</v>
      </c>
      <c r="AJ664" s="3">
        <v>504</v>
      </c>
      <c r="AK664" s="3">
        <v>0</v>
      </c>
      <c r="AL664" s="3">
        <v>0</v>
      </c>
      <c r="AM664" s="3">
        <v>0</v>
      </c>
      <c r="AN664" s="3">
        <v>0</v>
      </c>
      <c r="AO664" s="3">
        <v>677.45</v>
      </c>
      <c r="AP664" s="3">
        <v>3</v>
      </c>
      <c r="AQ664" s="3">
        <v>0</v>
      </c>
      <c r="AR664" s="3">
        <v>0</v>
      </c>
      <c r="AS664" s="3">
        <v>3582.15</v>
      </c>
      <c r="AT664" s="3">
        <v>1395</v>
      </c>
      <c r="AU664" s="2">
        <f>DataMonth[[#This Row],[实收营业额]]-DataMonth[[#This Row],[In Store]]</f>
        <v>3582.1499999999996</v>
      </c>
    </row>
    <row r="665" spans="1:47" x14ac:dyDescent="0.2">
      <c r="A665" s="22">
        <v>44335</v>
      </c>
      <c r="B665" s="3" t="s">
        <v>49</v>
      </c>
      <c r="C665" s="3">
        <v>91</v>
      </c>
      <c r="D665" s="3">
        <v>6711</v>
      </c>
      <c r="E665" s="3">
        <v>5369.17</v>
      </c>
      <c r="F665" s="3">
        <v>5369.17</v>
      </c>
      <c r="G665" s="3">
        <v>0</v>
      </c>
      <c r="H665" s="3">
        <v>36</v>
      </c>
      <c r="I665" s="3">
        <v>91</v>
      </c>
      <c r="J665" s="3">
        <v>59</v>
      </c>
      <c r="K665" s="3">
        <v>36</v>
      </c>
      <c r="L665" s="3">
        <v>0</v>
      </c>
      <c r="M665" s="3">
        <v>1111</v>
      </c>
      <c r="N665" s="3">
        <v>855</v>
      </c>
      <c r="O665" s="3">
        <v>256</v>
      </c>
      <c r="P665" s="3">
        <v>897</v>
      </c>
      <c r="Q665" s="3">
        <v>0</v>
      </c>
      <c r="R665" s="3">
        <v>0</v>
      </c>
      <c r="S665" s="3">
        <v>0</v>
      </c>
      <c r="T665" s="3">
        <v>70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2497.7199999999998</v>
      </c>
      <c r="AD665" s="3">
        <v>548.28</v>
      </c>
      <c r="AE665" s="3">
        <v>0</v>
      </c>
      <c r="AF665" s="3">
        <v>757.45</v>
      </c>
      <c r="AG665" s="3">
        <v>162.55000000000001</v>
      </c>
      <c r="AH665" s="3">
        <v>0</v>
      </c>
      <c r="AI665" s="3">
        <v>582</v>
      </c>
      <c r="AJ665" s="3">
        <v>49</v>
      </c>
      <c r="AK665" s="3">
        <v>0</v>
      </c>
      <c r="AL665" s="3">
        <v>0</v>
      </c>
      <c r="AM665" s="3">
        <v>0</v>
      </c>
      <c r="AN665" s="3">
        <v>0</v>
      </c>
      <c r="AO665" s="3">
        <v>710.83</v>
      </c>
      <c r="AP665" s="3">
        <v>4</v>
      </c>
      <c r="AQ665" s="3">
        <v>0</v>
      </c>
      <c r="AR665" s="3">
        <v>0</v>
      </c>
      <c r="AS665" s="3">
        <v>3581.17</v>
      </c>
      <c r="AT665" s="3">
        <v>1788</v>
      </c>
      <c r="AU665" s="2">
        <f>DataMonth[[#This Row],[实收营业额]]-DataMonth[[#This Row],[In Store]]</f>
        <v>3581.17</v>
      </c>
    </row>
    <row r="666" spans="1:47" x14ac:dyDescent="0.2">
      <c r="A666" s="22">
        <v>44335</v>
      </c>
      <c r="B666" s="3" t="s">
        <v>48</v>
      </c>
      <c r="C666" s="3">
        <v>23</v>
      </c>
      <c r="D666" s="3">
        <v>1817.5</v>
      </c>
      <c r="E666" s="3">
        <v>1301.3499999999999</v>
      </c>
      <c r="F666" s="3">
        <v>1301.3499999999999</v>
      </c>
      <c r="G666" s="3">
        <v>0</v>
      </c>
      <c r="H666" s="3">
        <v>3</v>
      </c>
      <c r="I666" s="3">
        <v>23</v>
      </c>
      <c r="J666" s="3">
        <v>56.58</v>
      </c>
      <c r="K666" s="3">
        <v>0</v>
      </c>
      <c r="L666" s="3">
        <v>0</v>
      </c>
      <c r="M666" s="3">
        <v>194</v>
      </c>
      <c r="N666" s="3">
        <v>0</v>
      </c>
      <c r="O666" s="3">
        <v>194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681.2</v>
      </c>
      <c r="AD666" s="3">
        <v>149.62</v>
      </c>
      <c r="AE666" s="3">
        <v>0.5</v>
      </c>
      <c r="AF666" s="3">
        <v>426.15</v>
      </c>
      <c r="AG666" s="3">
        <v>90.35</v>
      </c>
      <c r="AH666" s="3">
        <v>0</v>
      </c>
      <c r="AI666" s="3">
        <v>275.68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239.97</v>
      </c>
      <c r="AP666" s="3">
        <v>11</v>
      </c>
      <c r="AQ666" s="3">
        <v>0</v>
      </c>
      <c r="AR666" s="3">
        <v>0</v>
      </c>
      <c r="AS666" s="3">
        <v>1301.3499999999999</v>
      </c>
      <c r="AT666" s="3">
        <v>0</v>
      </c>
      <c r="AU666" s="2">
        <f>DataMonth[[#This Row],[实收营业额]]-DataMonth[[#This Row],[In Store]]</f>
        <v>1301.3499999999999</v>
      </c>
    </row>
    <row r="667" spans="1:47" x14ac:dyDescent="0.2">
      <c r="A667" s="22">
        <v>44335</v>
      </c>
      <c r="B667" s="3" t="s">
        <v>54</v>
      </c>
      <c r="C667" s="3">
        <v>111</v>
      </c>
      <c r="D667" s="3">
        <v>7694</v>
      </c>
      <c r="E667" s="3">
        <v>6324.95</v>
      </c>
      <c r="F667" s="3">
        <v>6324.95</v>
      </c>
      <c r="G667" s="3">
        <v>0</v>
      </c>
      <c r="H667" s="3">
        <v>50</v>
      </c>
      <c r="I667" s="3">
        <v>111</v>
      </c>
      <c r="J667" s="3">
        <v>56.98</v>
      </c>
      <c r="K667" s="3">
        <v>133</v>
      </c>
      <c r="L667" s="3">
        <v>0</v>
      </c>
      <c r="M667" s="3">
        <v>1292</v>
      </c>
      <c r="N667" s="3">
        <v>1198</v>
      </c>
      <c r="O667" s="3">
        <v>94</v>
      </c>
      <c r="P667" s="3">
        <v>1003</v>
      </c>
      <c r="Q667" s="3">
        <v>43</v>
      </c>
      <c r="R667" s="3">
        <v>43</v>
      </c>
      <c r="S667" s="3">
        <v>0</v>
      </c>
      <c r="T667" s="3">
        <v>590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2183.0300000000002</v>
      </c>
      <c r="AD667" s="3">
        <v>512.47</v>
      </c>
      <c r="AE667" s="3">
        <v>1</v>
      </c>
      <c r="AF667" s="3">
        <v>1080.92</v>
      </c>
      <c r="AG667" s="3">
        <v>235.58</v>
      </c>
      <c r="AH667" s="3">
        <v>0</v>
      </c>
      <c r="AI667" s="3">
        <v>571</v>
      </c>
      <c r="AJ667" s="3">
        <v>49</v>
      </c>
      <c r="AK667" s="3">
        <v>0</v>
      </c>
      <c r="AL667" s="3">
        <v>0</v>
      </c>
      <c r="AM667" s="3">
        <v>0</v>
      </c>
      <c r="AN667" s="3">
        <v>0</v>
      </c>
      <c r="AO667" s="3">
        <v>748.05</v>
      </c>
      <c r="AP667" s="3">
        <v>0</v>
      </c>
      <c r="AQ667" s="3">
        <v>0</v>
      </c>
      <c r="AR667" s="3">
        <v>0</v>
      </c>
      <c r="AS667" s="3">
        <v>3947.95</v>
      </c>
      <c r="AT667" s="3">
        <v>2377</v>
      </c>
      <c r="AU667" s="2">
        <f>DataMonth[[#This Row],[实收营业额]]-DataMonth[[#This Row],[In Store]]</f>
        <v>3947.95</v>
      </c>
    </row>
    <row r="668" spans="1:47" x14ac:dyDescent="0.2">
      <c r="A668" s="22">
        <v>44335</v>
      </c>
      <c r="B668" s="3" t="s">
        <v>47</v>
      </c>
      <c r="C668" s="3">
        <v>33</v>
      </c>
      <c r="D668" s="3">
        <v>2242.5</v>
      </c>
      <c r="E668" s="3">
        <v>1623.96</v>
      </c>
      <c r="F668" s="3">
        <v>1623.96</v>
      </c>
      <c r="G668" s="3">
        <v>0</v>
      </c>
      <c r="H668" s="3">
        <v>4</v>
      </c>
      <c r="I668" s="3">
        <v>33</v>
      </c>
      <c r="J668" s="3">
        <v>49.21</v>
      </c>
      <c r="K668" s="3">
        <v>0</v>
      </c>
      <c r="L668" s="3">
        <v>0</v>
      </c>
      <c r="M668" s="3">
        <v>98</v>
      </c>
      <c r="N668" s="3">
        <v>98</v>
      </c>
      <c r="O668" s="3">
        <v>0</v>
      </c>
      <c r="P668" s="3">
        <v>49</v>
      </c>
      <c r="Q668" s="3">
        <v>0</v>
      </c>
      <c r="R668" s="3">
        <v>0</v>
      </c>
      <c r="S668" s="3">
        <v>0</v>
      </c>
      <c r="T668" s="3">
        <v>84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1054.71</v>
      </c>
      <c r="AD668" s="3">
        <v>231.72</v>
      </c>
      <c r="AE668" s="3">
        <v>1</v>
      </c>
      <c r="AF668" s="3">
        <v>338.25</v>
      </c>
      <c r="AG668" s="3">
        <v>72.75</v>
      </c>
      <c r="AH668" s="3">
        <v>0</v>
      </c>
      <c r="AI668" s="3">
        <v>313.07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304.47000000000003</v>
      </c>
      <c r="AP668" s="3">
        <v>0</v>
      </c>
      <c r="AQ668" s="3">
        <v>0</v>
      </c>
      <c r="AR668" s="3">
        <v>0</v>
      </c>
      <c r="AS668" s="3">
        <v>1476.96</v>
      </c>
      <c r="AT668" s="3">
        <v>147</v>
      </c>
      <c r="AU668" s="2">
        <f>DataMonth[[#This Row],[实收营业额]]-DataMonth[[#This Row],[In Store]]</f>
        <v>1476.96</v>
      </c>
    </row>
    <row r="669" spans="1:47" x14ac:dyDescent="0.2">
      <c r="A669" s="22">
        <v>44334</v>
      </c>
      <c r="B669" s="3" t="s">
        <v>55</v>
      </c>
      <c r="C669" s="3">
        <v>78</v>
      </c>
      <c r="D669" s="3">
        <v>6002</v>
      </c>
      <c r="E669" s="3">
        <v>4572.17</v>
      </c>
      <c r="F669" s="3">
        <v>4572.17</v>
      </c>
      <c r="G669" s="3">
        <v>0</v>
      </c>
      <c r="H669" s="3">
        <v>10</v>
      </c>
      <c r="I669" s="3">
        <v>78</v>
      </c>
      <c r="J669" s="3">
        <v>58.62</v>
      </c>
      <c r="K669" s="3">
        <v>0</v>
      </c>
      <c r="L669" s="3">
        <v>0</v>
      </c>
      <c r="M669" s="3">
        <v>302</v>
      </c>
      <c r="N669" s="3">
        <v>254</v>
      </c>
      <c r="O669" s="3">
        <v>48</v>
      </c>
      <c r="P669" s="3">
        <v>0</v>
      </c>
      <c r="Q669" s="3">
        <v>93</v>
      </c>
      <c r="R669" s="3">
        <v>93</v>
      </c>
      <c r="S669" s="3">
        <v>0</v>
      </c>
      <c r="T669" s="3">
        <v>365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2734.25</v>
      </c>
      <c r="AD669" s="3">
        <v>641.75</v>
      </c>
      <c r="AE669" s="3">
        <v>1</v>
      </c>
      <c r="AF669" s="3">
        <v>1077.92</v>
      </c>
      <c r="AG669" s="3">
        <v>224.58</v>
      </c>
      <c r="AH669" s="3">
        <v>0</v>
      </c>
      <c r="AI669" s="3">
        <v>562.5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866.33</v>
      </c>
      <c r="AP669" s="3">
        <v>4</v>
      </c>
      <c r="AQ669" s="3">
        <v>0</v>
      </c>
      <c r="AR669" s="3">
        <v>0</v>
      </c>
      <c r="AS669" s="3">
        <v>4225.17</v>
      </c>
      <c r="AT669" s="3">
        <v>347</v>
      </c>
      <c r="AU669" s="2">
        <f>DataMonth[[#This Row],[实收营业额]]-DataMonth[[#This Row],[In Store]]</f>
        <v>4225.17</v>
      </c>
    </row>
    <row r="670" spans="1:47" x14ac:dyDescent="0.2">
      <c r="A670" s="22">
        <v>44334</v>
      </c>
      <c r="B670" s="3" t="s">
        <v>53</v>
      </c>
      <c r="C670" s="3">
        <v>80</v>
      </c>
      <c r="D670" s="3">
        <v>5219.5</v>
      </c>
      <c r="E670" s="3">
        <v>4223.6899999999996</v>
      </c>
      <c r="F670" s="3">
        <v>4223.6899999999996</v>
      </c>
      <c r="G670" s="3">
        <v>0</v>
      </c>
      <c r="H670" s="3">
        <v>33</v>
      </c>
      <c r="I670" s="3">
        <v>78</v>
      </c>
      <c r="J670" s="3">
        <v>54.15</v>
      </c>
      <c r="K670" s="3">
        <v>138</v>
      </c>
      <c r="L670" s="3">
        <v>0</v>
      </c>
      <c r="M670" s="3">
        <v>866</v>
      </c>
      <c r="N670" s="3">
        <v>705</v>
      </c>
      <c r="O670" s="3">
        <v>161</v>
      </c>
      <c r="P670" s="3">
        <v>568</v>
      </c>
      <c r="Q670" s="3">
        <v>0</v>
      </c>
      <c r="R670" s="3">
        <v>0</v>
      </c>
      <c r="S670" s="3">
        <v>0</v>
      </c>
      <c r="T670" s="3">
        <v>374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1276.55</v>
      </c>
      <c r="AD670" s="3">
        <v>299.95</v>
      </c>
      <c r="AE670" s="3">
        <v>1</v>
      </c>
      <c r="AF670" s="3">
        <v>1001.14</v>
      </c>
      <c r="AG670" s="3">
        <v>217.86</v>
      </c>
      <c r="AH670" s="3">
        <v>0</v>
      </c>
      <c r="AI670" s="3">
        <v>477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517.80999999999995</v>
      </c>
      <c r="AP670" s="3">
        <v>3</v>
      </c>
      <c r="AQ670" s="3">
        <v>0</v>
      </c>
      <c r="AR670" s="3">
        <v>0</v>
      </c>
      <c r="AS670" s="3">
        <v>2812.69</v>
      </c>
      <c r="AT670" s="3">
        <v>1411</v>
      </c>
      <c r="AU670" s="2">
        <f>DataMonth[[#This Row],[实收营业额]]-DataMonth[[#This Row],[In Store]]</f>
        <v>2812.6899999999996</v>
      </c>
    </row>
    <row r="671" spans="1:47" x14ac:dyDescent="0.2">
      <c r="A671" s="22">
        <v>44334</v>
      </c>
      <c r="B671" s="3" t="s">
        <v>52</v>
      </c>
      <c r="C671" s="3">
        <v>99</v>
      </c>
      <c r="D671" s="3">
        <v>8045.5</v>
      </c>
      <c r="E671" s="3">
        <v>6282.33</v>
      </c>
      <c r="F671" s="3">
        <v>6282.33</v>
      </c>
      <c r="G671" s="3">
        <v>0</v>
      </c>
      <c r="H671" s="3">
        <v>22</v>
      </c>
      <c r="I671" s="3">
        <v>99</v>
      </c>
      <c r="J671" s="3">
        <v>63.46</v>
      </c>
      <c r="K671" s="3">
        <v>0</v>
      </c>
      <c r="L671" s="3">
        <v>0</v>
      </c>
      <c r="M671" s="3">
        <v>456</v>
      </c>
      <c r="N671" s="3">
        <v>330</v>
      </c>
      <c r="O671" s="3">
        <v>126</v>
      </c>
      <c r="P671" s="3">
        <v>716</v>
      </c>
      <c r="Q671" s="3">
        <v>0</v>
      </c>
      <c r="R671" s="3">
        <v>0</v>
      </c>
      <c r="S671" s="3">
        <v>0</v>
      </c>
      <c r="T671" s="3">
        <v>475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2469.25</v>
      </c>
      <c r="AD671" s="3">
        <v>542.25</v>
      </c>
      <c r="AE671" s="3">
        <v>1</v>
      </c>
      <c r="AF671" s="3">
        <v>2166.08</v>
      </c>
      <c r="AG671" s="3">
        <v>458.92</v>
      </c>
      <c r="AH671" s="3">
        <v>0</v>
      </c>
      <c r="AI671" s="3">
        <v>716</v>
      </c>
      <c r="AJ671" s="3">
        <v>45</v>
      </c>
      <c r="AK671" s="3">
        <v>0</v>
      </c>
      <c r="AL671" s="3">
        <v>0</v>
      </c>
      <c r="AM671" s="3">
        <v>0</v>
      </c>
      <c r="AN671" s="3">
        <v>0</v>
      </c>
      <c r="AO671" s="3">
        <v>1001.17</v>
      </c>
      <c r="AP671" s="3">
        <v>3</v>
      </c>
      <c r="AQ671" s="3">
        <v>0</v>
      </c>
      <c r="AR671" s="3">
        <v>0</v>
      </c>
      <c r="AS671" s="3">
        <v>5236.33</v>
      </c>
      <c r="AT671" s="3">
        <v>1046</v>
      </c>
      <c r="AU671" s="2">
        <f>DataMonth[[#This Row],[实收营业额]]-DataMonth[[#This Row],[In Store]]</f>
        <v>5236.33</v>
      </c>
    </row>
    <row r="672" spans="1:47" x14ac:dyDescent="0.2">
      <c r="A672" s="22">
        <v>44334</v>
      </c>
      <c r="B672" s="3" t="s">
        <v>51</v>
      </c>
      <c r="C672" s="3">
        <v>62</v>
      </c>
      <c r="D672" s="3">
        <v>4715</v>
      </c>
      <c r="E672" s="3">
        <v>3468.54</v>
      </c>
      <c r="F672" s="3">
        <v>3468.54</v>
      </c>
      <c r="G672" s="3">
        <v>0</v>
      </c>
      <c r="H672" s="3">
        <v>26</v>
      </c>
      <c r="I672" s="3">
        <v>62</v>
      </c>
      <c r="J672" s="3">
        <v>55.94</v>
      </c>
      <c r="K672" s="3">
        <v>49</v>
      </c>
      <c r="L672" s="3">
        <v>0</v>
      </c>
      <c r="M672" s="3">
        <v>688</v>
      </c>
      <c r="N672" s="3">
        <v>540</v>
      </c>
      <c r="O672" s="3">
        <v>148</v>
      </c>
      <c r="P672" s="3">
        <v>339</v>
      </c>
      <c r="Q672" s="3">
        <v>0</v>
      </c>
      <c r="R672" s="3">
        <v>0</v>
      </c>
      <c r="S672" s="3">
        <v>0</v>
      </c>
      <c r="T672" s="3">
        <v>585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1079.69</v>
      </c>
      <c r="AD672" s="3">
        <v>281.81</v>
      </c>
      <c r="AE672" s="3">
        <v>0</v>
      </c>
      <c r="AF672" s="3">
        <v>727.85</v>
      </c>
      <c r="AG672" s="3">
        <v>155.15</v>
      </c>
      <c r="AH672" s="3">
        <v>0</v>
      </c>
      <c r="AI672" s="3">
        <v>719.5</v>
      </c>
      <c r="AJ672" s="3">
        <v>90</v>
      </c>
      <c r="AK672" s="3">
        <v>0</v>
      </c>
      <c r="AL672" s="3">
        <v>0</v>
      </c>
      <c r="AM672" s="3">
        <v>0</v>
      </c>
      <c r="AN672" s="3">
        <v>0</v>
      </c>
      <c r="AO672" s="3">
        <v>436.96</v>
      </c>
      <c r="AP672" s="3">
        <v>0</v>
      </c>
      <c r="AQ672" s="3">
        <v>0</v>
      </c>
      <c r="AR672" s="3">
        <v>0</v>
      </c>
      <c r="AS672" s="3">
        <v>2540.54</v>
      </c>
      <c r="AT672" s="3">
        <v>928</v>
      </c>
      <c r="AU672" s="2">
        <f>DataMonth[[#This Row],[实收营业额]]-DataMonth[[#This Row],[In Store]]</f>
        <v>2540.54</v>
      </c>
    </row>
    <row r="673" spans="1:47" x14ac:dyDescent="0.2">
      <c r="A673" s="22">
        <v>44334</v>
      </c>
      <c r="B673" s="3" t="s">
        <v>50</v>
      </c>
      <c r="C673" s="3">
        <v>86</v>
      </c>
      <c r="D673" s="3">
        <v>6647</v>
      </c>
      <c r="E673" s="3">
        <v>5372.57</v>
      </c>
      <c r="F673" s="3">
        <v>5372.57</v>
      </c>
      <c r="G673" s="3">
        <v>0</v>
      </c>
      <c r="H673" s="3">
        <v>28</v>
      </c>
      <c r="I673" s="3">
        <v>86</v>
      </c>
      <c r="J673" s="3">
        <v>62.47</v>
      </c>
      <c r="K673" s="3">
        <v>0</v>
      </c>
      <c r="L673" s="3">
        <v>0</v>
      </c>
      <c r="M673" s="3">
        <v>1057</v>
      </c>
      <c r="N673" s="3">
        <v>686</v>
      </c>
      <c r="O673" s="3">
        <v>371</v>
      </c>
      <c r="P673" s="3">
        <v>852</v>
      </c>
      <c r="Q673" s="3">
        <v>0</v>
      </c>
      <c r="R673" s="3">
        <v>0</v>
      </c>
      <c r="S673" s="3">
        <v>0</v>
      </c>
      <c r="T673" s="3">
        <v>464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2070.6999999999998</v>
      </c>
      <c r="AD673" s="3">
        <v>486.3</v>
      </c>
      <c r="AE673" s="3">
        <v>1</v>
      </c>
      <c r="AF673" s="3">
        <v>928.87</v>
      </c>
      <c r="AG673" s="3">
        <v>201.63</v>
      </c>
      <c r="AH673" s="3">
        <v>0</v>
      </c>
      <c r="AI673" s="3">
        <v>585.5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687.93</v>
      </c>
      <c r="AP673" s="3">
        <v>3</v>
      </c>
      <c r="AQ673" s="3">
        <v>0</v>
      </c>
      <c r="AR673" s="3">
        <v>0</v>
      </c>
      <c r="AS673" s="3">
        <v>3834.57</v>
      </c>
      <c r="AT673" s="3">
        <v>1538</v>
      </c>
      <c r="AU673" s="2">
        <f>DataMonth[[#This Row],[实收营业额]]-DataMonth[[#This Row],[In Store]]</f>
        <v>3834.5699999999997</v>
      </c>
    </row>
    <row r="674" spans="1:47" x14ac:dyDescent="0.2">
      <c r="A674" s="22">
        <v>44334</v>
      </c>
      <c r="B674" s="3" t="s">
        <v>49</v>
      </c>
      <c r="C674" s="3">
        <v>99</v>
      </c>
      <c r="D674" s="3">
        <v>8111.5</v>
      </c>
      <c r="E674" s="3">
        <v>6356.43</v>
      </c>
      <c r="F674" s="3">
        <v>6356.43</v>
      </c>
      <c r="G674" s="3">
        <v>0</v>
      </c>
      <c r="H674" s="3">
        <v>37</v>
      </c>
      <c r="I674" s="3">
        <v>99</v>
      </c>
      <c r="J674" s="3">
        <v>64.209999999999994</v>
      </c>
      <c r="K674" s="3">
        <v>0</v>
      </c>
      <c r="L674" s="3">
        <v>0</v>
      </c>
      <c r="M674" s="3">
        <v>1243</v>
      </c>
      <c r="N674" s="3">
        <v>981</v>
      </c>
      <c r="O674" s="3">
        <v>262</v>
      </c>
      <c r="P674" s="3">
        <v>710</v>
      </c>
      <c r="Q674" s="3">
        <v>0</v>
      </c>
      <c r="R674" s="3">
        <v>0</v>
      </c>
      <c r="S674" s="3">
        <v>0</v>
      </c>
      <c r="T674" s="3">
        <v>503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2904.24</v>
      </c>
      <c r="AD674" s="3">
        <v>638.05999999999995</v>
      </c>
      <c r="AE674" s="3">
        <v>2.5</v>
      </c>
      <c r="AF674" s="3">
        <v>996.19</v>
      </c>
      <c r="AG674" s="3">
        <v>211.81</v>
      </c>
      <c r="AH674" s="3">
        <v>0</v>
      </c>
      <c r="AI674" s="3">
        <v>647.70000000000005</v>
      </c>
      <c r="AJ674" s="3">
        <v>255</v>
      </c>
      <c r="AK674" s="3">
        <v>0</v>
      </c>
      <c r="AL674" s="3">
        <v>0</v>
      </c>
      <c r="AM674" s="3">
        <v>0</v>
      </c>
      <c r="AN674" s="3">
        <v>0</v>
      </c>
      <c r="AO674" s="3">
        <v>849.87</v>
      </c>
      <c r="AP674" s="3">
        <v>0</v>
      </c>
      <c r="AQ674" s="3">
        <v>0</v>
      </c>
      <c r="AR674" s="3">
        <v>0</v>
      </c>
      <c r="AS674" s="3">
        <v>4665.43</v>
      </c>
      <c r="AT674" s="3">
        <v>1691</v>
      </c>
      <c r="AU674" s="2">
        <f>DataMonth[[#This Row],[实收营业额]]-DataMonth[[#This Row],[In Store]]</f>
        <v>4665.43</v>
      </c>
    </row>
    <row r="675" spans="1:47" x14ac:dyDescent="0.2">
      <c r="A675" s="22">
        <v>44334</v>
      </c>
      <c r="B675" s="3" t="s">
        <v>48</v>
      </c>
      <c r="C675" s="3">
        <v>29</v>
      </c>
      <c r="D675" s="3">
        <v>2452</v>
      </c>
      <c r="E675" s="3">
        <v>1744.39</v>
      </c>
      <c r="F675" s="3">
        <v>1744.39</v>
      </c>
      <c r="G675" s="3">
        <v>0</v>
      </c>
      <c r="H675" s="3">
        <v>3</v>
      </c>
      <c r="I675" s="3">
        <v>29</v>
      </c>
      <c r="J675" s="3">
        <v>60.15</v>
      </c>
      <c r="K675" s="3">
        <v>0</v>
      </c>
      <c r="L675" s="3">
        <v>0</v>
      </c>
      <c r="M675" s="3">
        <v>49</v>
      </c>
      <c r="N675" s="3">
        <v>0</v>
      </c>
      <c r="O675" s="3">
        <v>49</v>
      </c>
      <c r="P675" s="3">
        <v>0</v>
      </c>
      <c r="Q675" s="3">
        <v>0</v>
      </c>
      <c r="R675" s="3">
        <v>0</v>
      </c>
      <c r="S675" s="3">
        <v>0</v>
      </c>
      <c r="T675" s="3">
        <v>308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1013.73</v>
      </c>
      <c r="AD675" s="3">
        <v>223.84</v>
      </c>
      <c r="AE675" s="3">
        <v>1</v>
      </c>
      <c r="AF675" s="3">
        <v>373.66</v>
      </c>
      <c r="AG675" s="3">
        <v>79.84</v>
      </c>
      <c r="AH675" s="3">
        <v>0</v>
      </c>
      <c r="AI675" s="3">
        <v>402.93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303.68</v>
      </c>
      <c r="AP675" s="3">
        <v>4</v>
      </c>
      <c r="AQ675" s="3">
        <v>0</v>
      </c>
      <c r="AR675" s="3">
        <v>0</v>
      </c>
      <c r="AS675" s="3">
        <v>1744.39</v>
      </c>
      <c r="AT675" s="3">
        <v>0</v>
      </c>
      <c r="AU675" s="2">
        <f>DataMonth[[#This Row],[实收营业额]]-DataMonth[[#This Row],[In Store]]</f>
        <v>1744.39</v>
      </c>
    </row>
    <row r="676" spans="1:47" x14ac:dyDescent="0.2">
      <c r="A676" s="22">
        <v>44334</v>
      </c>
      <c r="B676" s="3" t="s">
        <v>54</v>
      </c>
      <c r="C676" s="3">
        <v>90</v>
      </c>
      <c r="D676" s="3">
        <v>6514.5</v>
      </c>
      <c r="E676" s="3">
        <v>5331.49</v>
      </c>
      <c r="F676" s="3">
        <v>5331.49</v>
      </c>
      <c r="G676" s="3">
        <v>0</v>
      </c>
      <c r="H676" s="3">
        <v>39</v>
      </c>
      <c r="I676" s="3">
        <v>90</v>
      </c>
      <c r="J676" s="3">
        <v>59.24</v>
      </c>
      <c r="K676" s="3">
        <v>0</v>
      </c>
      <c r="L676" s="3">
        <v>0</v>
      </c>
      <c r="M676" s="3">
        <v>1040</v>
      </c>
      <c r="N676" s="3">
        <v>947</v>
      </c>
      <c r="O676" s="3">
        <v>93</v>
      </c>
      <c r="P676" s="3">
        <v>933</v>
      </c>
      <c r="Q676" s="3">
        <v>0</v>
      </c>
      <c r="R676" s="3">
        <v>0</v>
      </c>
      <c r="S676" s="3">
        <v>0</v>
      </c>
      <c r="T676" s="3">
        <v>583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1905.71</v>
      </c>
      <c r="AD676" s="3">
        <v>447.79</v>
      </c>
      <c r="AE676" s="3">
        <v>3</v>
      </c>
      <c r="AF676" s="3">
        <v>869.78</v>
      </c>
      <c r="AG676" s="3">
        <v>188.22</v>
      </c>
      <c r="AH676" s="3">
        <v>0</v>
      </c>
      <c r="AI676" s="3">
        <v>544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636.01</v>
      </c>
      <c r="AP676" s="3">
        <v>0</v>
      </c>
      <c r="AQ676" s="3">
        <v>0</v>
      </c>
      <c r="AR676" s="3">
        <v>0</v>
      </c>
      <c r="AS676" s="3">
        <v>3451.49</v>
      </c>
      <c r="AT676" s="3">
        <v>1880</v>
      </c>
      <c r="AU676" s="2">
        <f>DataMonth[[#This Row],[实收营业额]]-DataMonth[[#This Row],[In Store]]</f>
        <v>3451.49</v>
      </c>
    </row>
    <row r="677" spans="1:47" x14ac:dyDescent="0.2">
      <c r="A677" s="22">
        <v>44334</v>
      </c>
      <c r="B677" s="3" t="s">
        <v>47</v>
      </c>
      <c r="C677" s="3">
        <v>36</v>
      </c>
      <c r="D677" s="3">
        <v>2571.5</v>
      </c>
      <c r="E677" s="3">
        <v>1836.67</v>
      </c>
      <c r="F677" s="3">
        <v>1836.67</v>
      </c>
      <c r="G677" s="3">
        <v>0</v>
      </c>
      <c r="H677" s="3">
        <v>7</v>
      </c>
      <c r="I677" s="3">
        <v>36</v>
      </c>
      <c r="J677" s="3">
        <v>51.02</v>
      </c>
      <c r="K677" s="3">
        <v>0</v>
      </c>
      <c r="L677" s="3">
        <v>0</v>
      </c>
      <c r="M677" s="3">
        <v>49</v>
      </c>
      <c r="N677" s="3">
        <v>49</v>
      </c>
      <c r="O677" s="3">
        <v>0</v>
      </c>
      <c r="P677" s="3">
        <v>163</v>
      </c>
      <c r="Q677" s="3">
        <v>0</v>
      </c>
      <c r="R677" s="3">
        <v>0</v>
      </c>
      <c r="S677" s="3">
        <v>0</v>
      </c>
      <c r="T677" s="3">
        <v>163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1179.47</v>
      </c>
      <c r="AD677" s="3">
        <v>262.10000000000002</v>
      </c>
      <c r="AE677" s="3">
        <v>0.5</v>
      </c>
      <c r="AF677" s="3">
        <v>282.2</v>
      </c>
      <c r="AG677" s="3">
        <v>61.3</v>
      </c>
      <c r="AH677" s="3">
        <v>0</v>
      </c>
      <c r="AI677" s="3">
        <v>344.93</v>
      </c>
      <c r="AJ677" s="3">
        <v>66</v>
      </c>
      <c r="AK677" s="3">
        <v>0</v>
      </c>
      <c r="AL677" s="3">
        <v>0</v>
      </c>
      <c r="AM677" s="3">
        <v>0</v>
      </c>
      <c r="AN677" s="3">
        <v>0</v>
      </c>
      <c r="AO677" s="3">
        <v>323.39999999999998</v>
      </c>
      <c r="AP677" s="3">
        <v>0</v>
      </c>
      <c r="AQ677" s="3">
        <v>0</v>
      </c>
      <c r="AR677" s="3">
        <v>0</v>
      </c>
      <c r="AS677" s="3">
        <v>1624.67</v>
      </c>
      <c r="AT677" s="3">
        <v>212</v>
      </c>
      <c r="AU677" s="2">
        <f>DataMonth[[#This Row],[实收营业额]]-DataMonth[[#This Row],[In Store]]</f>
        <v>1624.67</v>
      </c>
    </row>
    <row r="678" spans="1:47" x14ac:dyDescent="0.2">
      <c r="A678" s="22">
        <v>44333</v>
      </c>
      <c r="B678" s="3" t="s">
        <v>55</v>
      </c>
      <c r="C678" s="3">
        <v>69</v>
      </c>
      <c r="D678" s="3">
        <v>5378.5</v>
      </c>
      <c r="E678" s="3">
        <v>4100.58</v>
      </c>
      <c r="F678" s="3">
        <v>4100.58</v>
      </c>
      <c r="G678" s="3">
        <v>0</v>
      </c>
      <c r="H678" s="3">
        <v>8</v>
      </c>
      <c r="I678" s="3">
        <v>69</v>
      </c>
      <c r="J678" s="3">
        <v>59.43</v>
      </c>
      <c r="K678" s="3">
        <v>0</v>
      </c>
      <c r="L678" s="3">
        <v>0</v>
      </c>
      <c r="M678" s="3">
        <v>301</v>
      </c>
      <c r="N678" s="3">
        <v>226</v>
      </c>
      <c r="O678" s="3">
        <v>75</v>
      </c>
      <c r="P678" s="3">
        <v>0</v>
      </c>
      <c r="Q678" s="3">
        <v>0</v>
      </c>
      <c r="R678" s="3">
        <v>0</v>
      </c>
      <c r="S678" s="3">
        <v>0</v>
      </c>
      <c r="T678" s="3">
        <v>410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2391.42</v>
      </c>
      <c r="AD678" s="3">
        <v>561.08000000000004</v>
      </c>
      <c r="AE678" s="3">
        <v>0</v>
      </c>
      <c r="AF678" s="3">
        <v>998.16</v>
      </c>
      <c r="AG678" s="3">
        <v>215.84</v>
      </c>
      <c r="AH678" s="3">
        <v>0</v>
      </c>
      <c r="AI678" s="3">
        <v>501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776.92</v>
      </c>
      <c r="AP678" s="3">
        <v>5</v>
      </c>
      <c r="AQ678" s="3">
        <v>0</v>
      </c>
      <c r="AR678" s="3">
        <v>0</v>
      </c>
      <c r="AS678" s="3">
        <v>3874.58</v>
      </c>
      <c r="AT678" s="3">
        <v>226</v>
      </c>
      <c r="AU678" s="2">
        <f>DataMonth[[#This Row],[实收营业额]]-DataMonth[[#This Row],[In Store]]</f>
        <v>3874.58</v>
      </c>
    </row>
    <row r="679" spans="1:47" x14ac:dyDescent="0.2">
      <c r="A679" s="22">
        <v>44333</v>
      </c>
      <c r="B679" s="3" t="s">
        <v>53</v>
      </c>
      <c r="C679" s="3">
        <v>102</v>
      </c>
      <c r="D679" s="3">
        <v>6924.5</v>
      </c>
      <c r="E679" s="3">
        <v>5313.75</v>
      </c>
      <c r="F679" s="3">
        <v>5313.75</v>
      </c>
      <c r="G679" s="3">
        <v>0</v>
      </c>
      <c r="H679" s="3">
        <v>31</v>
      </c>
      <c r="I679" s="3">
        <v>102</v>
      </c>
      <c r="J679" s="3">
        <v>52.1</v>
      </c>
      <c r="K679" s="3">
        <v>0</v>
      </c>
      <c r="L679" s="3">
        <v>0</v>
      </c>
      <c r="M679" s="3">
        <v>1134</v>
      </c>
      <c r="N679" s="3">
        <v>718</v>
      </c>
      <c r="O679" s="3">
        <v>416</v>
      </c>
      <c r="P679" s="3">
        <v>487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2358.36</v>
      </c>
      <c r="AD679" s="3">
        <v>545.44000000000005</v>
      </c>
      <c r="AE679" s="3">
        <v>2</v>
      </c>
      <c r="AF679" s="3">
        <v>1334.39</v>
      </c>
      <c r="AG679" s="3">
        <v>288.61</v>
      </c>
      <c r="AH679" s="3">
        <v>0</v>
      </c>
      <c r="AI679" s="3">
        <v>774.7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834.05</v>
      </c>
      <c r="AP679" s="3">
        <v>0</v>
      </c>
      <c r="AQ679" s="3">
        <v>0</v>
      </c>
      <c r="AR679" s="3">
        <v>0</v>
      </c>
      <c r="AS679" s="3">
        <v>4108.75</v>
      </c>
      <c r="AT679" s="3">
        <v>1205</v>
      </c>
      <c r="AU679" s="2">
        <f>DataMonth[[#This Row],[实收营业额]]-DataMonth[[#This Row],[In Store]]</f>
        <v>4108.75</v>
      </c>
    </row>
    <row r="680" spans="1:47" x14ac:dyDescent="0.2">
      <c r="A680" s="22">
        <v>44333</v>
      </c>
      <c r="B680" s="3" t="s">
        <v>52</v>
      </c>
      <c r="C680" s="3">
        <v>117</v>
      </c>
      <c r="D680" s="3">
        <v>8965</v>
      </c>
      <c r="E680" s="3">
        <v>6839.21</v>
      </c>
      <c r="F680" s="3">
        <v>6839.21</v>
      </c>
      <c r="G680" s="3">
        <v>0</v>
      </c>
      <c r="H680" s="3">
        <v>25</v>
      </c>
      <c r="I680" s="3">
        <v>117</v>
      </c>
      <c r="J680" s="3">
        <v>58.45</v>
      </c>
      <c r="K680" s="3">
        <v>0</v>
      </c>
      <c r="L680" s="3">
        <v>0</v>
      </c>
      <c r="M680" s="3">
        <v>415</v>
      </c>
      <c r="N680" s="3">
        <v>415</v>
      </c>
      <c r="O680" s="3">
        <v>0</v>
      </c>
      <c r="P680" s="3">
        <v>784</v>
      </c>
      <c r="Q680" s="3">
        <v>0</v>
      </c>
      <c r="R680" s="3">
        <v>0</v>
      </c>
      <c r="S680" s="3">
        <v>0</v>
      </c>
      <c r="T680" s="3">
        <v>369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3189.53</v>
      </c>
      <c r="AD680" s="3">
        <v>700.47</v>
      </c>
      <c r="AE680" s="3">
        <v>1.5</v>
      </c>
      <c r="AF680" s="3">
        <v>2081.6799999999998</v>
      </c>
      <c r="AG680" s="3">
        <v>430.32</v>
      </c>
      <c r="AH680" s="3">
        <v>0</v>
      </c>
      <c r="AI680" s="3">
        <v>948.5</v>
      </c>
      <c r="AJ680" s="3">
        <v>45</v>
      </c>
      <c r="AK680" s="3">
        <v>0</v>
      </c>
      <c r="AL680" s="3">
        <v>0</v>
      </c>
      <c r="AM680" s="3">
        <v>0</v>
      </c>
      <c r="AN680" s="3">
        <v>0</v>
      </c>
      <c r="AO680" s="3">
        <v>1130.79</v>
      </c>
      <c r="AP680" s="3">
        <v>0</v>
      </c>
      <c r="AQ680" s="3">
        <v>0</v>
      </c>
      <c r="AR680" s="3">
        <v>0</v>
      </c>
      <c r="AS680" s="3">
        <v>5640.21</v>
      </c>
      <c r="AT680" s="3">
        <v>1199</v>
      </c>
      <c r="AU680" s="2">
        <f>DataMonth[[#This Row],[实收营业额]]-DataMonth[[#This Row],[In Store]]</f>
        <v>5640.21</v>
      </c>
    </row>
    <row r="681" spans="1:47" x14ac:dyDescent="0.2">
      <c r="A681" s="22">
        <v>44333</v>
      </c>
      <c r="B681" s="3" t="s">
        <v>51</v>
      </c>
      <c r="C681" s="3">
        <v>69</v>
      </c>
      <c r="D681" s="3">
        <v>5452.5</v>
      </c>
      <c r="E681" s="3">
        <v>4340.47</v>
      </c>
      <c r="F681" s="3">
        <v>4340.47</v>
      </c>
      <c r="G681" s="3">
        <v>0</v>
      </c>
      <c r="H681" s="3">
        <v>21</v>
      </c>
      <c r="I681" s="3">
        <v>65</v>
      </c>
      <c r="J681" s="3">
        <v>66.78</v>
      </c>
      <c r="K681" s="3">
        <v>0</v>
      </c>
      <c r="L681" s="3">
        <v>0</v>
      </c>
      <c r="M681" s="3">
        <v>289</v>
      </c>
      <c r="N681" s="3">
        <v>289</v>
      </c>
      <c r="O681" s="3">
        <v>0</v>
      </c>
      <c r="P681" s="3">
        <v>461</v>
      </c>
      <c r="Q681" s="3">
        <v>0</v>
      </c>
      <c r="R681" s="3">
        <v>0</v>
      </c>
      <c r="S681" s="3">
        <v>0</v>
      </c>
      <c r="T681" s="3">
        <v>869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1828.08</v>
      </c>
      <c r="AD681" s="3">
        <v>428.92</v>
      </c>
      <c r="AE681" s="3">
        <v>0</v>
      </c>
      <c r="AF681" s="3">
        <v>893.39</v>
      </c>
      <c r="AG681" s="3">
        <v>190.61</v>
      </c>
      <c r="AH681" s="3">
        <v>0</v>
      </c>
      <c r="AI681" s="3">
        <v>492.5</v>
      </c>
      <c r="AJ681" s="3">
        <v>0</v>
      </c>
      <c r="AK681" s="3">
        <v>0</v>
      </c>
      <c r="AL681" s="3">
        <v>36</v>
      </c>
      <c r="AM681" s="3">
        <v>0</v>
      </c>
      <c r="AN681" s="3">
        <v>0</v>
      </c>
      <c r="AO681" s="3">
        <v>619.53</v>
      </c>
      <c r="AP681" s="3">
        <v>0</v>
      </c>
      <c r="AQ681" s="3">
        <v>0</v>
      </c>
      <c r="AR681" s="3">
        <v>0</v>
      </c>
      <c r="AS681" s="3">
        <v>3590.47</v>
      </c>
      <c r="AT681" s="3">
        <v>750.00000000000045</v>
      </c>
      <c r="AU681" s="2">
        <f>DataMonth[[#This Row],[实收营业额]]-DataMonth[[#This Row],[In Store]]</f>
        <v>3590.47</v>
      </c>
    </row>
    <row r="682" spans="1:47" x14ac:dyDescent="0.2">
      <c r="A682" s="22">
        <v>44333</v>
      </c>
      <c r="B682" s="3" t="s">
        <v>50</v>
      </c>
      <c r="C682" s="3">
        <v>90</v>
      </c>
      <c r="D682" s="3">
        <v>5746</v>
      </c>
      <c r="E682" s="3">
        <v>4550.37</v>
      </c>
      <c r="F682" s="3">
        <v>4550.37</v>
      </c>
      <c r="G682" s="3">
        <v>0</v>
      </c>
      <c r="H682" s="3">
        <v>36</v>
      </c>
      <c r="I682" s="3">
        <v>88</v>
      </c>
      <c r="J682" s="3">
        <v>51.71</v>
      </c>
      <c r="K682" s="3">
        <v>85</v>
      </c>
      <c r="L682" s="3">
        <v>0</v>
      </c>
      <c r="M682" s="3">
        <v>1221</v>
      </c>
      <c r="N682" s="3">
        <v>713</v>
      </c>
      <c r="O682" s="3">
        <v>508</v>
      </c>
      <c r="P682" s="3">
        <v>559</v>
      </c>
      <c r="Q682" s="3">
        <v>0</v>
      </c>
      <c r="R682" s="3">
        <v>0</v>
      </c>
      <c r="S682" s="3">
        <v>0</v>
      </c>
      <c r="T682" s="3">
        <v>171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1847.65</v>
      </c>
      <c r="AD682" s="3">
        <v>433.65</v>
      </c>
      <c r="AE682" s="3">
        <v>0.5</v>
      </c>
      <c r="AF682" s="3">
        <v>666.72</v>
      </c>
      <c r="AG682" s="3">
        <v>144.78</v>
      </c>
      <c r="AH682" s="3">
        <v>0</v>
      </c>
      <c r="AI682" s="3">
        <v>616.70000000000005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578.42999999999995</v>
      </c>
      <c r="AP682" s="3">
        <v>6</v>
      </c>
      <c r="AQ682" s="3">
        <v>0</v>
      </c>
      <c r="AR682" s="3">
        <v>0</v>
      </c>
      <c r="AS682" s="3">
        <v>3193.37</v>
      </c>
      <c r="AT682" s="3">
        <v>1357</v>
      </c>
      <c r="AU682" s="2">
        <f>DataMonth[[#This Row],[实收营业额]]-DataMonth[[#This Row],[In Store]]</f>
        <v>3193.37</v>
      </c>
    </row>
    <row r="683" spans="1:47" x14ac:dyDescent="0.2">
      <c r="A683" s="22">
        <v>44333</v>
      </c>
      <c r="B683" s="3" t="s">
        <v>49</v>
      </c>
      <c r="C683" s="3">
        <v>125</v>
      </c>
      <c r="D683" s="3">
        <v>8586.4599999999991</v>
      </c>
      <c r="E683" s="3">
        <v>6824.36</v>
      </c>
      <c r="F683" s="3">
        <v>6824.36</v>
      </c>
      <c r="G683" s="3">
        <v>0</v>
      </c>
      <c r="H683" s="3">
        <v>58</v>
      </c>
      <c r="I683" s="3">
        <v>122</v>
      </c>
      <c r="J683" s="3">
        <v>55.94</v>
      </c>
      <c r="K683" s="3">
        <v>0</v>
      </c>
      <c r="L683" s="3">
        <v>0</v>
      </c>
      <c r="M683" s="3">
        <v>2087</v>
      </c>
      <c r="N683" s="3">
        <v>1572</v>
      </c>
      <c r="O683" s="3">
        <v>515</v>
      </c>
      <c r="P683" s="3">
        <v>1219</v>
      </c>
      <c r="Q683" s="3">
        <v>0</v>
      </c>
      <c r="R683" s="3">
        <v>0</v>
      </c>
      <c r="S683" s="3">
        <v>0</v>
      </c>
      <c r="T683" s="3">
        <v>129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2441.73</v>
      </c>
      <c r="AD683" s="3">
        <v>544.23</v>
      </c>
      <c r="AE683" s="3">
        <v>1.5</v>
      </c>
      <c r="AF683" s="3">
        <v>947.63</v>
      </c>
      <c r="AG683" s="3">
        <v>206.37</v>
      </c>
      <c r="AH683" s="3">
        <v>0</v>
      </c>
      <c r="AI683" s="3">
        <v>955</v>
      </c>
      <c r="AJ683" s="3">
        <v>55</v>
      </c>
      <c r="AK683" s="3">
        <v>0</v>
      </c>
      <c r="AL683" s="3">
        <v>0</v>
      </c>
      <c r="AM683" s="3">
        <v>0</v>
      </c>
      <c r="AN683" s="3">
        <v>0</v>
      </c>
      <c r="AO683" s="3">
        <v>750.6</v>
      </c>
      <c r="AP683" s="3">
        <v>0</v>
      </c>
      <c r="AQ683" s="3">
        <v>0</v>
      </c>
      <c r="AR683" s="3">
        <v>0</v>
      </c>
      <c r="AS683" s="3">
        <v>4033.36</v>
      </c>
      <c r="AT683" s="3">
        <v>2791</v>
      </c>
      <c r="AU683" s="2">
        <f>DataMonth[[#This Row],[实收营业额]]-DataMonth[[#This Row],[In Store]]</f>
        <v>4033.3599999999997</v>
      </c>
    </row>
    <row r="684" spans="1:47" x14ac:dyDescent="0.2">
      <c r="A684" s="22">
        <v>44333</v>
      </c>
      <c r="B684" s="3" t="s">
        <v>48</v>
      </c>
      <c r="C684" s="3">
        <v>25</v>
      </c>
      <c r="D684" s="3">
        <v>2185</v>
      </c>
      <c r="E684" s="3">
        <v>1549.76</v>
      </c>
      <c r="F684" s="3">
        <v>1549.76</v>
      </c>
      <c r="G684" s="3">
        <v>0</v>
      </c>
      <c r="H684" s="3">
        <v>2</v>
      </c>
      <c r="I684" s="3">
        <v>25</v>
      </c>
      <c r="J684" s="3">
        <v>61.99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61</v>
      </c>
      <c r="R684" s="3">
        <v>61</v>
      </c>
      <c r="S684" s="3">
        <v>0</v>
      </c>
      <c r="T684" s="3">
        <v>134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1064.0999999999999</v>
      </c>
      <c r="AD684" s="3">
        <v>233.78</v>
      </c>
      <c r="AE684" s="3">
        <v>1</v>
      </c>
      <c r="AF684" s="3">
        <v>290.66000000000003</v>
      </c>
      <c r="AG684" s="3">
        <v>61.84</v>
      </c>
      <c r="AH684" s="3">
        <v>0</v>
      </c>
      <c r="AI684" s="3">
        <v>338.62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295.62</v>
      </c>
      <c r="AP684" s="3">
        <v>3</v>
      </c>
      <c r="AQ684" s="3">
        <v>0</v>
      </c>
      <c r="AR684" s="3">
        <v>0</v>
      </c>
      <c r="AS684" s="3">
        <v>1488.76</v>
      </c>
      <c r="AT684" s="3">
        <v>61</v>
      </c>
      <c r="AU684" s="2">
        <f>DataMonth[[#This Row],[实收营业额]]-DataMonth[[#This Row],[In Store]]</f>
        <v>1488.76</v>
      </c>
    </row>
    <row r="685" spans="1:47" x14ac:dyDescent="0.2">
      <c r="A685" s="22">
        <v>44333</v>
      </c>
      <c r="B685" s="3" t="s">
        <v>54</v>
      </c>
      <c r="C685" s="3">
        <v>113</v>
      </c>
      <c r="D685" s="3">
        <v>7678.5</v>
      </c>
      <c r="E685" s="3">
        <v>6437.71</v>
      </c>
      <c r="F685" s="3">
        <v>6437.71</v>
      </c>
      <c r="G685" s="3">
        <v>0</v>
      </c>
      <c r="H685" s="3">
        <v>57</v>
      </c>
      <c r="I685" s="3">
        <v>113</v>
      </c>
      <c r="J685" s="3">
        <v>56.97</v>
      </c>
      <c r="K685" s="3">
        <v>0</v>
      </c>
      <c r="L685" s="3">
        <v>0</v>
      </c>
      <c r="M685" s="3">
        <v>1827</v>
      </c>
      <c r="N685" s="3">
        <v>1640</v>
      </c>
      <c r="O685" s="3">
        <v>187</v>
      </c>
      <c r="P685" s="3">
        <v>1418</v>
      </c>
      <c r="Q685" s="3">
        <v>0</v>
      </c>
      <c r="R685" s="3">
        <v>0</v>
      </c>
      <c r="S685" s="3">
        <v>0</v>
      </c>
      <c r="T685" s="3">
        <v>148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2162.39</v>
      </c>
      <c r="AD685" s="3">
        <v>507.61</v>
      </c>
      <c r="AE685" s="3">
        <v>1</v>
      </c>
      <c r="AF685" s="3">
        <v>882.32</v>
      </c>
      <c r="AG685" s="3">
        <v>187.18</v>
      </c>
      <c r="AH685" s="3">
        <v>0</v>
      </c>
      <c r="AI685" s="3">
        <v>447</v>
      </c>
      <c r="AJ685" s="3">
        <v>98</v>
      </c>
      <c r="AK685" s="3">
        <v>0</v>
      </c>
      <c r="AL685" s="3">
        <v>0</v>
      </c>
      <c r="AM685" s="3">
        <v>0</v>
      </c>
      <c r="AN685" s="3">
        <v>0</v>
      </c>
      <c r="AO685" s="3">
        <v>694.79</v>
      </c>
      <c r="AP685" s="3">
        <v>0</v>
      </c>
      <c r="AQ685" s="3">
        <v>0</v>
      </c>
      <c r="AR685" s="3">
        <v>0</v>
      </c>
      <c r="AS685" s="3">
        <v>3379.71</v>
      </c>
      <c r="AT685" s="3">
        <v>3058</v>
      </c>
      <c r="AU685" s="2">
        <f>DataMonth[[#This Row],[实收营业额]]-DataMonth[[#This Row],[In Store]]</f>
        <v>3379.71</v>
      </c>
    </row>
    <row r="686" spans="1:47" x14ac:dyDescent="0.2">
      <c r="A686" s="22">
        <v>44333</v>
      </c>
      <c r="B686" s="3" t="s">
        <v>47</v>
      </c>
      <c r="C686" s="3">
        <v>30</v>
      </c>
      <c r="D686" s="3">
        <v>2193</v>
      </c>
      <c r="E686" s="3">
        <v>1574.19</v>
      </c>
      <c r="F686" s="3">
        <v>1574.19</v>
      </c>
      <c r="G686" s="3">
        <v>0</v>
      </c>
      <c r="H686" s="3">
        <v>4</v>
      </c>
      <c r="I686" s="3">
        <v>30</v>
      </c>
      <c r="J686" s="3">
        <v>52.47</v>
      </c>
      <c r="K686" s="3">
        <v>0</v>
      </c>
      <c r="L686" s="3">
        <v>0</v>
      </c>
      <c r="M686" s="3">
        <v>124</v>
      </c>
      <c r="N686" s="3">
        <v>124</v>
      </c>
      <c r="O686" s="3">
        <v>0</v>
      </c>
      <c r="P686" s="3">
        <v>69</v>
      </c>
      <c r="Q686" s="3">
        <v>0</v>
      </c>
      <c r="R686" s="3">
        <v>0</v>
      </c>
      <c r="S686" s="3">
        <v>0</v>
      </c>
      <c r="T686" s="3">
        <v>67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1045.7</v>
      </c>
      <c r="AD686" s="3">
        <v>229.53</v>
      </c>
      <c r="AE686" s="3">
        <v>0</v>
      </c>
      <c r="AF686" s="3">
        <v>268.49</v>
      </c>
      <c r="AG686" s="3">
        <v>57.51</v>
      </c>
      <c r="AH686" s="3">
        <v>0</v>
      </c>
      <c r="AI686" s="3">
        <v>331.77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287.04000000000002</v>
      </c>
      <c r="AP686" s="3">
        <v>0</v>
      </c>
      <c r="AQ686" s="3">
        <v>0</v>
      </c>
      <c r="AR686" s="3">
        <v>0</v>
      </c>
      <c r="AS686" s="3">
        <v>1381.19</v>
      </c>
      <c r="AT686" s="3">
        <v>193</v>
      </c>
      <c r="AU686" s="2">
        <f>DataMonth[[#This Row],[实收营业额]]-DataMonth[[#This Row],[In Store]]</f>
        <v>1381.19</v>
      </c>
    </row>
    <row r="687" spans="1:47" x14ac:dyDescent="0.2">
      <c r="A687" s="22">
        <v>44332</v>
      </c>
      <c r="B687" s="3" t="s">
        <v>55</v>
      </c>
      <c r="C687" s="3">
        <v>64</v>
      </c>
      <c r="D687" s="3">
        <v>6041.5</v>
      </c>
      <c r="E687" s="3">
        <v>4665.84</v>
      </c>
      <c r="F687" s="3">
        <v>4665.84</v>
      </c>
      <c r="G687" s="3">
        <v>0</v>
      </c>
      <c r="H687" s="3">
        <v>7</v>
      </c>
      <c r="I687" s="3">
        <v>64</v>
      </c>
      <c r="J687" s="3">
        <v>72.900000000000006</v>
      </c>
      <c r="K687" s="3">
        <v>0</v>
      </c>
      <c r="L687" s="3">
        <v>0</v>
      </c>
      <c r="M687" s="3">
        <v>79</v>
      </c>
      <c r="N687" s="3">
        <v>0</v>
      </c>
      <c r="O687" s="3">
        <v>79</v>
      </c>
      <c r="P687" s="3">
        <v>0</v>
      </c>
      <c r="Q687" s="3">
        <v>0</v>
      </c>
      <c r="R687" s="3">
        <v>0</v>
      </c>
      <c r="S687" s="3">
        <v>0</v>
      </c>
      <c r="T687" s="3">
        <v>598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2402.39</v>
      </c>
      <c r="AD687" s="3">
        <v>563.61</v>
      </c>
      <c r="AE687" s="3">
        <v>0</v>
      </c>
      <c r="AF687" s="3">
        <v>1586.45</v>
      </c>
      <c r="AG687" s="3">
        <v>339.05</v>
      </c>
      <c r="AH687" s="3">
        <v>0</v>
      </c>
      <c r="AI687" s="3">
        <v>473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902.66</v>
      </c>
      <c r="AP687" s="3">
        <v>5</v>
      </c>
      <c r="AQ687" s="3">
        <v>0</v>
      </c>
      <c r="AR687" s="3">
        <v>0</v>
      </c>
      <c r="AS687" s="3">
        <v>4665.84</v>
      </c>
      <c r="AT687" s="3">
        <v>0</v>
      </c>
      <c r="AU687" s="2">
        <f>DataMonth[[#This Row],[实收营业额]]-DataMonth[[#This Row],[In Store]]</f>
        <v>4665.84</v>
      </c>
    </row>
    <row r="688" spans="1:47" x14ac:dyDescent="0.2">
      <c r="A688" s="22">
        <v>44332</v>
      </c>
      <c r="B688" s="3" t="s">
        <v>54</v>
      </c>
      <c r="C688" s="3">
        <v>69</v>
      </c>
      <c r="D688" s="3">
        <v>5424.39</v>
      </c>
      <c r="E688" s="3">
        <v>4349.51</v>
      </c>
      <c r="F688" s="3">
        <v>4349.51</v>
      </c>
      <c r="G688" s="3">
        <v>0</v>
      </c>
      <c r="H688" s="3">
        <v>21</v>
      </c>
      <c r="I688" s="3">
        <v>68</v>
      </c>
      <c r="J688" s="3">
        <v>63.96</v>
      </c>
      <c r="K688" s="3">
        <v>341</v>
      </c>
      <c r="L688" s="3">
        <v>0</v>
      </c>
      <c r="M688" s="3">
        <v>493</v>
      </c>
      <c r="N688" s="3">
        <v>493</v>
      </c>
      <c r="O688" s="3">
        <v>0</v>
      </c>
      <c r="P688" s="3">
        <v>514</v>
      </c>
      <c r="Q688" s="3">
        <v>0</v>
      </c>
      <c r="R688" s="3">
        <v>0</v>
      </c>
      <c r="S688" s="3">
        <v>0</v>
      </c>
      <c r="T688" s="3">
        <v>314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1575.64</v>
      </c>
      <c r="AD688" s="3">
        <v>387.75</v>
      </c>
      <c r="AE688" s="3">
        <v>2</v>
      </c>
      <c r="AF688" s="3">
        <v>1111.8699999999999</v>
      </c>
      <c r="AG688" s="3">
        <v>239.13</v>
      </c>
      <c r="AH688" s="3">
        <v>0</v>
      </c>
      <c r="AI688" s="3">
        <v>446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626.88</v>
      </c>
      <c r="AP688" s="3">
        <v>0</v>
      </c>
      <c r="AQ688" s="3">
        <v>0</v>
      </c>
      <c r="AR688" s="3">
        <v>0</v>
      </c>
      <c r="AS688" s="3">
        <v>3001.51</v>
      </c>
      <c r="AT688" s="3">
        <v>1348</v>
      </c>
      <c r="AU688" s="2">
        <f>DataMonth[[#This Row],[实收营业额]]-DataMonth[[#This Row],[In Store]]</f>
        <v>3001.51</v>
      </c>
    </row>
    <row r="689" spans="1:47" x14ac:dyDescent="0.2">
      <c r="A689" s="22">
        <v>44332</v>
      </c>
      <c r="B689" s="3" t="s">
        <v>53</v>
      </c>
      <c r="C689" s="3">
        <v>74</v>
      </c>
      <c r="D689" s="3">
        <v>5971.47</v>
      </c>
      <c r="E689" s="3">
        <v>4742.09</v>
      </c>
      <c r="F689" s="3">
        <v>4742.09</v>
      </c>
      <c r="G689" s="3">
        <v>0</v>
      </c>
      <c r="H689" s="3">
        <v>15</v>
      </c>
      <c r="I689" s="3">
        <v>73</v>
      </c>
      <c r="J689" s="3">
        <v>64.959999999999994</v>
      </c>
      <c r="K689" s="3">
        <v>0</v>
      </c>
      <c r="L689" s="3">
        <v>0</v>
      </c>
      <c r="M689" s="3">
        <v>568</v>
      </c>
      <c r="N689" s="3">
        <v>417</v>
      </c>
      <c r="O689" s="3">
        <v>151</v>
      </c>
      <c r="P689" s="3">
        <v>310</v>
      </c>
      <c r="Q689" s="3">
        <v>0</v>
      </c>
      <c r="R689" s="3">
        <v>0</v>
      </c>
      <c r="S689" s="3">
        <v>0</v>
      </c>
      <c r="T689" s="3">
        <v>448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2099.94</v>
      </c>
      <c r="AD689" s="3">
        <v>498.53</v>
      </c>
      <c r="AE689" s="3">
        <v>1.5</v>
      </c>
      <c r="AF689" s="3">
        <v>1316.15</v>
      </c>
      <c r="AG689" s="3">
        <v>284.85000000000002</v>
      </c>
      <c r="AH689" s="3">
        <v>0</v>
      </c>
      <c r="AI689" s="3">
        <v>444.5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783.38</v>
      </c>
      <c r="AP689" s="3">
        <v>0</v>
      </c>
      <c r="AQ689" s="3">
        <v>0</v>
      </c>
      <c r="AR689" s="3">
        <v>0</v>
      </c>
      <c r="AS689" s="3">
        <v>4015.09</v>
      </c>
      <c r="AT689" s="3">
        <v>727</v>
      </c>
      <c r="AU689" s="2">
        <f>DataMonth[[#This Row],[实收营业额]]-DataMonth[[#This Row],[In Store]]</f>
        <v>4015.09</v>
      </c>
    </row>
    <row r="690" spans="1:47" x14ac:dyDescent="0.2">
      <c r="A690" s="22">
        <v>44332</v>
      </c>
      <c r="B690" s="3" t="s">
        <v>52</v>
      </c>
      <c r="C690" s="3">
        <v>123</v>
      </c>
      <c r="D690" s="3">
        <v>11446.5</v>
      </c>
      <c r="E690" s="3">
        <v>8850.27</v>
      </c>
      <c r="F690" s="3">
        <v>8850.27</v>
      </c>
      <c r="G690" s="3">
        <v>0</v>
      </c>
      <c r="H690" s="3">
        <v>17</v>
      </c>
      <c r="I690" s="3">
        <v>123</v>
      </c>
      <c r="J690" s="3">
        <v>71.95</v>
      </c>
      <c r="K690" s="3">
        <v>0</v>
      </c>
      <c r="L690" s="3">
        <v>0</v>
      </c>
      <c r="M690" s="3">
        <v>701</v>
      </c>
      <c r="N690" s="3">
        <v>656</v>
      </c>
      <c r="O690" s="3">
        <v>45</v>
      </c>
      <c r="P690" s="3">
        <v>126</v>
      </c>
      <c r="Q690" s="3">
        <v>0</v>
      </c>
      <c r="R690" s="3">
        <v>0</v>
      </c>
      <c r="S690" s="3">
        <v>0</v>
      </c>
      <c r="T690" s="3">
        <v>761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4340.08</v>
      </c>
      <c r="AD690" s="3">
        <v>952.92</v>
      </c>
      <c r="AE690" s="3">
        <v>1</v>
      </c>
      <c r="AF690" s="3">
        <v>2922.19</v>
      </c>
      <c r="AG690" s="3">
        <v>621.80999999999995</v>
      </c>
      <c r="AH690" s="3">
        <v>0</v>
      </c>
      <c r="AI690" s="3">
        <v>971.5</v>
      </c>
      <c r="AJ690" s="3">
        <v>49</v>
      </c>
      <c r="AK690" s="3">
        <v>0</v>
      </c>
      <c r="AL690" s="3">
        <v>0</v>
      </c>
      <c r="AM690" s="3">
        <v>0</v>
      </c>
      <c r="AN690" s="3">
        <v>0</v>
      </c>
      <c r="AO690" s="3">
        <v>1574.73</v>
      </c>
      <c r="AP690" s="3">
        <v>0</v>
      </c>
      <c r="AQ690" s="3">
        <v>0</v>
      </c>
      <c r="AR690" s="3">
        <v>0</v>
      </c>
      <c r="AS690" s="3">
        <v>8068.27</v>
      </c>
      <c r="AT690" s="3">
        <v>782</v>
      </c>
      <c r="AU690" s="2">
        <f>DataMonth[[#This Row],[实收营业额]]-DataMonth[[#This Row],[In Store]]</f>
        <v>8068.27</v>
      </c>
    </row>
    <row r="691" spans="1:47" x14ac:dyDescent="0.2">
      <c r="A691" s="22">
        <v>44332</v>
      </c>
      <c r="B691" s="3" t="s">
        <v>51</v>
      </c>
      <c r="C691" s="3">
        <v>72</v>
      </c>
      <c r="D691" s="3">
        <v>7493.5</v>
      </c>
      <c r="E691" s="3">
        <v>6138.04</v>
      </c>
      <c r="F691" s="3">
        <v>6138.04</v>
      </c>
      <c r="G691" s="3">
        <v>0</v>
      </c>
      <c r="H691" s="3">
        <v>22</v>
      </c>
      <c r="I691" s="3">
        <v>72</v>
      </c>
      <c r="J691" s="3">
        <v>85.25</v>
      </c>
      <c r="K691" s="3">
        <v>10</v>
      </c>
      <c r="L691" s="3">
        <v>0</v>
      </c>
      <c r="M691" s="3">
        <v>684</v>
      </c>
      <c r="N691" s="3">
        <v>545</v>
      </c>
      <c r="O691" s="3">
        <v>139</v>
      </c>
      <c r="P691" s="3">
        <v>604</v>
      </c>
      <c r="Q691" s="3">
        <v>55</v>
      </c>
      <c r="R691" s="3">
        <v>55</v>
      </c>
      <c r="S691" s="3">
        <v>0</v>
      </c>
      <c r="T691" s="3">
        <v>920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2877.03</v>
      </c>
      <c r="AD691" s="3">
        <v>674.97</v>
      </c>
      <c r="AE691" s="3">
        <v>0</v>
      </c>
      <c r="AF691" s="3">
        <v>988.01</v>
      </c>
      <c r="AG691" s="3">
        <v>208.99</v>
      </c>
      <c r="AH691" s="3">
        <v>0</v>
      </c>
      <c r="AI691" s="3">
        <v>471.5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883.96</v>
      </c>
      <c r="AP691" s="3">
        <v>4</v>
      </c>
      <c r="AQ691" s="3">
        <v>0</v>
      </c>
      <c r="AR691" s="3">
        <v>0</v>
      </c>
      <c r="AS691" s="3">
        <v>4924.04</v>
      </c>
      <c r="AT691" s="3">
        <v>1214</v>
      </c>
      <c r="AU691" s="2">
        <f>DataMonth[[#This Row],[实收营业额]]-DataMonth[[#This Row],[In Store]]</f>
        <v>4924.04</v>
      </c>
    </row>
    <row r="692" spans="1:47" x14ac:dyDescent="0.2">
      <c r="A692" s="22">
        <v>44332</v>
      </c>
      <c r="B692" s="3" t="s">
        <v>50</v>
      </c>
      <c r="C692" s="3">
        <v>62</v>
      </c>
      <c r="D692" s="3">
        <v>5105</v>
      </c>
      <c r="E692" s="3">
        <v>3893.66</v>
      </c>
      <c r="F692" s="3">
        <v>3893.66</v>
      </c>
      <c r="G692" s="3">
        <v>0</v>
      </c>
      <c r="H692" s="3">
        <v>6</v>
      </c>
      <c r="I692" s="3">
        <v>62</v>
      </c>
      <c r="J692" s="3">
        <v>62.8</v>
      </c>
      <c r="K692" s="3">
        <v>0</v>
      </c>
      <c r="L692" s="3">
        <v>0</v>
      </c>
      <c r="M692" s="3">
        <v>365</v>
      </c>
      <c r="N692" s="3">
        <v>365</v>
      </c>
      <c r="O692" s="3">
        <v>0</v>
      </c>
      <c r="P692" s="3">
        <v>101</v>
      </c>
      <c r="Q692" s="3">
        <v>0</v>
      </c>
      <c r="R692" s="3">
        <v>0</v>
      </c>
      <c r="S692" s="3">
        <v>0</v>
      </c>
      <c r="T692" s="3">
        <v>91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2105.87</v>
      </c>
      <c r="AD692" s="3">
        <v>494.53</v>
      </c>
      <c r="AE692" s="3">
        <v>2</v>
      </c>
      <c r="AF692" s="3">
        <v>1230.79</v>
      </c>
      <c r="AG692" s="3">
        <v>262.11</v>
      </c>
      <c r="AH692" s="3">
        <v>0</v>
      </c>
      <c r="AI692" s="3">
        <v>452.7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756.64</v>
      </c>
      <c r="AP692" s="3">
        <v>0</v>
      </c>
      <c r="AQ692" s="3">
        <v>0</v>
      </c>
      <c r="AR692" s="3">
        <v>0</v>
      </c>
      <c r="AS692" s="3">
        <v>3427.66</v>
      </c>
      <c r="AT692" s="3">
        <v>466</v>
      </c>
      <c r="AU692" s="2">
        <f>DataMonth[[#This Row],[实收营业额]]-DataMonth[[#This Row],[In Store]]</f>
        <v>3427.66</v>
      </c>
    </row>
    <row r="693" spans="1:47" x14ac:dyDescent="0.2">
      <c r="A693" s="22">
        <v>44332</v>
      </c>
      <c r="B693" s="3" t="s">
        <v>49</v>
      </c>
      <c r="C693" s="3">
        <v>91</v>
      </c>
      <c r="D693" s="3">
        <v>8241</v>
      </c>
      <c r="E693" s="3">
        <v>7011.62</v>
      </c>
      <c r="F693" s="3">
        <v>7011.62</v>
      </c>
      <c r="G693" s="3">
        <v>0</v>
      </c>
      <c r="H693" s="3">
        <v>44</v>
      </c>
      <c r="I693" s="3">
        <v>91</v>
      </c>
      <c r="J693" s="3">
        <v>77.05</v>
      </c>
      <c r="K693" s="3">
        <v>0</v>
      </c>
      <c r="L693" s="3">
        <v>0</v>
      </c>
      <c r="M693" s="3">
        <v>1641</v>
      </c>
      <c r="N693" s="3">
        <v>1272</v>
      </c>
      <c r="O693" s="3">
        <v>369</v>
      </c>
      <c r="P693" s="3">
        <v>1175</v>
      </c>
      <c r="Q693" s="3">
        <v>0</v>
      </c>
      <c r="R693" s="3">
        <v>0</v>
      </c>
      <c r="S693" s="3">
        <v>0</v>
      </c>
      <c r="T693" s="3">
        <v>913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2597.81</v>
      </c>
      <c r="AD693" s="3">
        <v>570.69000000000005</v>
      </c>
      <c r="AE693" s="3">
        <v>2</v>
      </c>
      <c r="AF693" s="3">
        <v>684.81</v>
      </c>
      <c r="AG693" s="3">
        <v>144.69</v>
      </c>
      <c r="AH693" s="3">
        <v>0</v>
      </c>
      <c r="AI693" s="3">
        <v>512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715.38</v>
      </c>
      <c r="AP693" s="3">
        <v>0</v>
      </c>
      <c r="AQ693" s="3">
        <v>0</v>
      </c>
      <c r="AR693" s="3">
        <v>0</v>
      </c>
      <c r="AS693" s="3">
        <v>4564.62</v>
      </c>
      <c r="AT693" s="3">
        <v>2447</v>
      </c>
      <c r="AU693" s="2">
        <f>DataMonth[[#This Row],[实收营业额]]-DataMonth[[#This Row],[In Store]]</f>
        <v>4564.62</v>
      </c>
    </row>
    <row r="694" spans="1:47" x14ac:dyDescent="0.2">
      <c r="A694" s="22">
        <v>44332</v>
      </c>
      <c r="B694" s="3" t="s">
        <v>48</v>
      </c>
      <c r="C694" s="3">
        <v>31</v>
      </c>
      <c r="D694" s="3">
        <v>2336</v>
      </c>
      <c r="E694" s="3">
        <v>1523.91</v>
      </c>
      <c r="F694" s="3">
        <v>1523.91</v>
      </c>
      <c r="G694" s="3">
        <v>0</v>
      </c>
      <c r="H694" s="3">
        <v>0</v>
      </c>
      <c r="I694" s="3">
        <v>31</v>
      </c>
      <c r="J694" s="3">
        <v>49.16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1343.6</v>
      </c>
      <c r="AD694" s="3">
        <v>295.77999999999997</v>
      </c>
      <c r="AE694" s="3">
        <v>0.5</v>
      </c>
      <c r="AF694" s="3">
        <v>180.31</v>
      </c>
      <c r="AG694" s="3">
        <v>39.69</v>
      </c>
      <c r="AH694" s="3">
        <v>0</v>
      </c>
      <c r="AI694" s="3">
        <v>476.12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335.47</v>
      </c>
      <c r="AP694" s="3">
        <v>0</v>
      </c>
      <c r="AQ694" s="3">
        <v>0</v>
      </c>
      <c r="AR694" s="3">
        <v>0</v>
      </c>
      <c r="AS694" s="3">
        <v>1523.91</v>
      </c>
      <c r="AT694" s="3">
        <v>0</v>
      </c>
      <c r="AU694" s="2">
        <f>DataMonth[[#This Row],[实收营业额]]-DataMonth[[#This Row],[In Store]]</f>
        <v>1523.91</v>
      </c>
    </row>
    <row r="695" spans="1:47" x14ac:dyDescent="0.2">
      <c r="A695" s="22">
        <v>44332</v>
      </c>
      <c r="B695" s="3" t="s">
        <v>47</v>
      </c>
      <c r="C695" s="3">
        <v>33</v>
      </c>
      <c r="D695" s="3">
        <v>2629</v>
      </c>
      <c r="E695" s="3">
        <v>1943.9</v>
      </c>
      <c r="F695" s="3">
        <v>1943.9</v>
      </c>
      <c r="G695" s="3">
        <v>0</v>
      </c>
      <c r="H695" s="3">
        <v>6</v>
      </c>
      <c r="I695" s="3">
        <v>33</v>
      </c>
      <c r="J695" s="3">
        <v>58.91</v>
      </c>
      <c r="K695" s="3">
        <v>0</v>
      </c>
      <c r="L695" s="3">
        <v>0</v>
      </c>
      <c r="M695" s="3">
        <v>180</v>
      </c>
      <c r="N695" s="3">
        <v>180</v>
      </c>
      <c r="O695" s="3">
        <v>0</v>
      </c>
      <c r="P695" s="3">
        <v>90</v>
      </c>
      <c r="Q695" s="3">
        <v>0</v>
      </c>
      <c r="R695" s="3">
        <v>0</v>
      </c>
      <c r="S695" s="3">
        <v>0</v>
      </c>
      <c r="T695" s="3">
        <v>140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1137.8699999999999</v>
      </c>
      <c r="AD695" s="3">
        <v>249.99</v>
      </c>
      <c r="AE695" s="3">
        <v>1</v>
      </c>
      <c r="AF695" s="3">
        <v>396.03</v>
      </c>
      <c r="AG695" s="3">
        <v>87.47</v>
      </c>
      <c r="AH695" s="3">
        <v>0</v>
      </c>
      <c r="AI695" s="3">
        <v>346.64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337.46</v>
      </c>
      <c r="AP695" s="3">
        <v>0</v>
      </c>
      <c r="AQ695" s="3">
        <v>0</v>
      </c>
      <c r="AR695" s="3">
        <v>0</v>
      </c>
      <c r="AS695" s="3">
        <v>1673.9</v>
      </c>
      <c r="AT695" s="3">
        <v>270.00000000000023</v>
      </c>
      <c r="AU695" s="2">
        <f>DataMonth[[#This Row],[实收营业额]]-DataMonth[[#This Row],[In Store]]</f>
        <v>1673.8999999999999</v>
      </c>
    </row>
    <row r="696" spans="1:47" x14ac:dyDescent="0.2">
      <c r="A696" s="22">
        <v>44331</v>
      </c>
      <c r="B696" s="3" t="s">
        <v>54</v>
      </c>
      <c r="C696" s="3">
        <v>67</v>
      </c>
      <c r="D696" s="3">
        <v>6011.5</v>
      </c>
      <c r="E696" s="3">
        <v>4969.08</v>
      </c>
      <c r="F696" s="3">
        <v>4969.08</v>
      </c>
      <c r="G696" s="3">
        <v>0</v>
      </c>
      <c r="H696" s="3">
        <v>23</v>
      </c>
      <c r="I696" s="3">
        <v>67</v>
      </c>
      <c r="J696" s="3">
        <v>74.17</v>
      </c>
      <c r="K696" s="3">
        <v>42</v>
      </c>
      <c r="L696" s="3">
        <v>0</v>
      </c>
      <c r="M696" s="3">
        <v>987</v>
      </c>
      <c r="N696" s="3">
        <v>918</v>
      </c>
      <c r="O696" s="3">
        <v>69</v>
      </c>
      <c r="P696" s="3">
        <v>508</v>
      </c>
      <c r="Q696" s="3">
        <v>0</v>
      </c>
      <c r="R696" s="3">
        <v>0</v>
      </c>
      <c r="S696" s="3">
        <v>0</v>
      </c>
      <c r="T696" s="3">
        <v>304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1598.37</v>
      </c>
      <c r="AD696" s="3">
        <v>375.13</v>
      </c>
      <c r="AE696" s="3">
        <v>0.5</v>
      </c>
      <c r="AF696" s="3">
        <v>1529.71</v>
      </c>
      <c r="AG696" s="3">
        <v>323.79000000000002</v>
      </c>
      <c r="AH696" s="3">
        <v>0</v>
      </c>
      <c r="AI696" s="3">
        <v>343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698.92</v>
      </c>
      <c r="AP696" s="3">
        <v>0</v>
      </c>
      <c r="AQ696" s="3">
        <v>0</v>
      </c>
      <c r="AR696" s="3">
        <v>0</v>
      </c>
      <c r="AS696" s="3">
        <v>3501.08</v>
      </c>
      <c r="AT696" s="3">
        <v>1468</v>
      </c>
      <c r="AU696" s="2">
        <f>DataMonth[[#This Row],[实收营业额]]-DataMonth[[#This Row],[In Store]]</f>
        <v>3501.08</v>
      </c>
    </row>
    <row r="697" spans="1:47" x14ac:dyDescent="0.2">
      <c r="A697" s="22">
        <v>44331</v>
      </c>
      <c r="B697" s="3" t="s">
        <v>47</v>
      </c>
      <c r="C697" s="3">
        <v>37</v>
      </c>
      <c r="D697" s="3">
        <v>2994</v>
      </c>
      <c r="E697" s="3">
        <v>2085.7800000000002</v>
      </c>
      <c r="F697" s="3">
        <v>2085.7800000000002</v>
      </c>
      <c r="G697" s="3">
        <v>0</v>
      </c>
      <c r="H697" s="3">
        <v>4</v>
      </c>
      <c r="I697" s="3">
        <v>37</v>
      </c>
      <c r="J697" s="3">
        <v>56.37</v>
      </c>
      <c r="K697" s="3">
        <v>0</v>
      </c>
      <c r="L697" s="3">
        <v>0</v>
      </c>
      <c r="M697" s="3">
        <v>45</v>
      </c>
      <c r="N697" s="3">
        <v>45</v>
      </c>
      <c r="O697" s="3">
        <v>0</v>
      </c>
      <c r="P697" s="3">
        <v>90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1390.17</v>
      </c>
      <c r="AD697" s="3">
        <v>307.89999999999998</v>
      </c>
      <c r="AE697" s="3">
        <v>1</v>
      </c>
      <c r="AF697" s="3">
        <v>560.61</v>
      </c>
      <c r="AG697" s="3">
        <v>120.39</v>
      </c>
      <c r="AH697" s="3">
        <v>0</v>
      </c>
      <c r="AI697" s="3">
        <v>419.93</v>
      </c>
      <c r="AJ697" s="3">
        <v>59</v>
      </c>
      <c r="AK697" s="3">
        <v>0</v>
      </c>
      <c r="AL697" s="3">
        <v>0</v>
      </c>
      <c r="AM697" s="3">
        <v>0</v>
      </c>
      <c r="AN697" s="3">
        <v>0</v>
      </c>
      <c r="AO697" s="3">
        <v>428.29</v>
      </c>
      <c r="AP697" s="3">
        <v>0</v>
      </c>
      <c r="AQ697" s="3">
        <v>0</v>
      </c>
      <c r="AR697" s="3">
        <v>0</v>
      </c>
      <c r="AS697" s="3">
        <v>1950.78</v>
      </c>
      <c r="AT697" s="3">
        <v>135</v>
      </c>
      <c r="AU697" s="2">
        <f>DataMonth[[#This Row],[实收营业额]]-DataMonth[[#This Row],[In Store]]</f>
        <v>1950.7800000000002</v>
      </c>
    </row>
    <row r="698" spans="1:47" x14ac:dyDescent="0.2">
      <c r="A698" s="22">
        <v>44331</v>
      </c>
      <c r="B698" s="3" t="s">
        <v>55</v>
      </c>
      <c r="C698" s="3">
        <v>59</v>
      </c>
      <c r="D698" s="3">
        <v>5312.5</v>
      </c>
      <c r="E698" s="3">
        <v>4022.81</v>
      </c>
      <c r="F698" s="3">
        <v>4022.81</v>
      </c>
      <c r="G698" s="3">
        <v>0</v>
      </c>
      <c r="H698" s="3">
        <v>9</v>
      </c>
      <c r="I698" s="3">
        <v>59</v>
      </c>
      <c r="J698" s="3">
        <v>68.180000000000007</v>
      </c>
      <c r="K698" s="3">
        <v>0</v>
      </c>
      <c r="L698" s="3">
        <v>0</v>
      </c>
      <c r="M698" s="3">
        <v>119</v>
      </c>
      <c r="N698" s="3">
        <v>42</v>
      </c>
      <c r="O698" s="3">
        <v>77</v>
      </c>
      <c r="P698" s="3">
        <v>247</v>
      </c>
      <c r="Q698" s="3">
        <v>0</v>
      </c>
      <c r="R698" s="3">
        <v>0</v>
      </c>
      <c r="S698" s="3">
        <v>0</v>
      </c>
      <c r="T698" s="3">
        <v>412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2426.21</v>
      </c>
      <c r="AD698" s="3">
        <v>569.29</v>
      </c>
      <c r="AE698" s="3">
        <v>0.5</v>
      </c>
      <c r="AF698" s="3">
        <v>818.6</v>
      </c>
      <c r="AG698" s="3">
        <v>175</v>
      </c>
      <c r="AH698" s="3">
        <v>0</v>
      </c>
      <c r="AI698" s="3">
        <v>495.9</v>
      </c>
      <c r="AJ698" s="3">
        <v>49</v>
      </c>
      <c r="AK698" s="3">
        <v>0</v>
      </c>
      <c r="AL698" s="3">
        <v>0</v>
      </c>
      <c r="AM698" s="3">
        <v>0</v>
      </c>
      <c r="AN698" s="3">
        <v>0</v>
      </c>
      <c r="AO698" s="3">
        <v>744.29</v>
      </c>
      <c r="AP698" s="3">
        <v>4</v>
      </c>
      <c r="AQ698" s="3">
        <v>0</v>
      </c>
      <c r="AR698" s="3">
        <v>0</v>
      </c>
      <c r="AS698" s="3">
        <v>3733.81</v>
      </c>
      <c r="AT698" s="3">
        <v>289</v>
      </c>
      <c r="AU698" s="2">
        <f>DataMonth[[#This Row],[实收营业额]]-DataMonth[[#This Row],[In Store]]</f>
        <v>3733.81</v>
      </c>
    </row>
    <row r="699" spans="1:47" x14ac:dyDescent="0.2">
      <c r="A699" s="22">
        <v>44331</v>
      </c>
      <c r="B699" s="3" t="s">
        <v>53</v>
      </c>
      <c r="C699" s="3">
        <v>62</v>
      </c>
      <c r="D699" s="3">
        <v>4798</v>
      </c>
      <c r="E699" s="3">
        <v>3818.91</v>
      </c>
      <c r="F699" s="3">
        <v>3818.91</v>
      </c>
      <c r="G699" s="3">
        <v>0</v>
      </c>
      <c r="H699" s="3">
        <v>19</v>
      </c>
      <c r="I699" s="3">
        <v>60</v>
      </c>
      <c r="J699" s="3">
        <v>63.65</v>
      </c>
      <c r="K699" s="3">
        <v>0</v>
      </c>
      <c r="L699" s="3">
        <v>0</v>
      </c>
      <c r="M699" s="3">
        <v>415</v>
      </c>
      <c r="N699" s="3">
        <v>415</v>
      </c>
      <c r="O699" s="3">
        <v>0</v>
      </c>
      <c r="P699" s="3">
        <v>332</v>
      </c>
      <c r="Q699" s="3">
        <v>0</v>
      </c>
      <c r="R699" s="3">
        <v>0</v>
      </c>
      <c r="S699" s="3">
        <v>0</v>
      </c>
      <c r="T699" s="3">
        <v>456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1261.45</v>
      </c>
      <c r="AD699" s="3">
        <v>296.05</v>
      </c>
      <c r="AE699" s="3">
        <v>0.5</v>
      </c>
      <c r="AF699" s="3">
        <v>1354.46</v>
      </c>
      <c r="AG699" s="3">
        <v>290.54000000000002</v>
      </c>
      <c r="AH699" s="3">
        <v>0</v>
      </c>
      <c r="AI699" s="3">
        <v>392</v>
      </c>
      <c r="AJ699" s="3">
        <v>0</v>
      </c>
      <c r="AK699" s="3">
        <v>0</v>
      </c>
      <c r="AL699" s="3">
        <v>6</v>
      </c>
      <c r="AM699" s="3">
        <v>0</v>
      </c>
      <c r="AN699" s="3">
        <v>0</v>
      </c>
      <c r="AO699" s="3">
        <v>586.59</v>
      </c>
      <c r="AP699" s="3">
        <v>0</v>
      </c>
      <c r="AQ699" s="3">
        <v>0</v>
      </c>
      <c r="AR699" s="3">
        <v>0</v>
      </c>
      <c r="AS699" s="3">
        <v>3071.91</v>
      </c>
      <c r="AT699" s="3">
        <v>747</v>
      </c>
      <c r="AU699" s="2">
        <f>DataMonth[[#This Row],[实收营业额]]-DataMonth[[#This Row],[In Store]]</f>
        <v>3071.91</v>
      </c>
    </row>
    <row r="700" spans="1:47" x14ac:dyDescent="0.2">
      <c r="A700" s="22">
        <v>44331</v>
      </c>
      <c r="B700" s="3" t="s">
        <v>52</v>
      </c>
      <c r="C700" s="3">
        <v>109</v>
      </c>
      <c r="D700" s="3">
        <v>10929.5</v>
      </c>
      <c r="E700" s="3">
        <v>8530.32</v>
      </c>
      <c r="F700" s="3">
        <v>8530.32</v>
      </c>
      <c r="G700" s="3">
        <v>0</v>
      </c>
      <c r="H700" s="3">
        <v>19</v>
      </c>
      <c r="I700" s="3">
        <v>109</v>
      </c>
      <c r="J700" s="3">
        <v>78.260000000000005</v>
      </c>
      <c r="K700" s="3">
        <v>0</v>
      </c>
      <c r="L700" s="3">
        <v>0</v>
      </c>
      <c r="M700" s="3">
        <v>850</v>
      </c>
      <c r="N700" s="3">
        <v>653</v>
      </c>
      <c r="O700" s="3">
        <v>197</v>
      </c>
      <c r="P700" s="3">
        <v>455</v>
      </c>
      <c r="Q700" s="3">
        <v>0</v>
      </c>
      <c r="R700" s="3">
        <v>0</v>
      </c>
      <c r="S700" s="3">
        <v>0</v>
      </c>
      <c r="T700" s="3">
        <v>644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4279.4799999999996</v>
      </c>
      <c r="AD700" s="3">
        <v>939.72</v>
      </c>
      <c r="AE700" s="3">
        <v>1.5</v>
      </c>
      <c r="AF700" s="3">
        <v>2301.84</v>
      </c>
      <c r="AG700" s="3">
        <v>485.66</v>
      </c>
      <c r="AH700" s="3">
        <v>0</v>
      </c>
      <c r="AI700" s="3">
        <v>972.3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1425.38</v>
      </c>
      <c r="AP700" s="3">
        <v>0</v>
      </c>
      <c r="AQ700" s="3">
        <v>0</v>
      </c>
      <c r="AR700" s="3">
        <v>0</v>
      </c>
      <c r="AS700" s="3">
        <v>7422.32</v>
      </c>
      <c r="AT700" s="3">
        <v>1108</v>
      </c>
      <c r="AU700" s="2">
        <f>DataMonth[[#This Row],[实收营业额]]-DataMonth[[#This Row],[In Store]]</f>
        <v>7422.32</v>
      </c>
    </row>
    <row r="701" spans="1:47" x14ac:dyDescent="0.2">
      <c r="A701" s="22">
        <v>44331</v>
      </c>
      <c r="B701" s="3" t="s">
        <v>51</v>
      </c>
      <c r="C701" s="3">
        <v>63</v>
      </c>
      <c r="D701" s="3">
        <v>6930</v>
      </c>
      <c r="E701" s="3">
        <v>5586.36</v>
      </c>
      <c r="F701" s="3">
        <v>5586.36</v>
      </c>
      <c r="G701" s="3">
        <v>0</v>
      </c>
      <c r="H701" s="3">
        <v>19</v>
      </c>
      <c r="I701" s="3">
        <v>63</v>
      </c>
      <c r="J701" s="3">
        <v>88.67</v>
      </c>
      <c r="K701" s="3">
        <v>0</v>
      </c>
      <c r="L701" s="3">
        <v>0</v>
      </c>
      <c r="M701" s="3">
        <v>560</v>
      </c>
      <c r="N701" s="3">
        <v>560</v>
      </c>
      <c r="O701" s="3">
        <v>0</v>
      </c>
      <c r="P701" s="3">
        <v>246</v>
      </c>
      <c r="Q701" s="3">
        <v>0</v>
      </c>
      <c r="R701" s="3">
        <v>0</v>
      </c>
      <c r="S701" s="3">
        <v>0</v>
      </c>
      <c r="T701" s="3">
        <v>1136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2395.5300000000002</v>
      </c>
      <c r="AD701" s="3">
        <v>561.97</v>
      </c>
      <c r="AE701" s="3">
        <v>0</v>
      </c>
      <c r="AF701" s="3">
        <v>1248.83</v>
      </c>
      <c r="AG701" s="3">
        <v>265.67</v>
      </c>
      <c r="AH701" s="3">
        <v>0</v>
      </c>
      <c r="AI701" s="3">
        <v>471</v>
      </c>
      <c r="AJ701" s="3">
        <v>45</v>
      </c>
      <c r="AK701" s="3">
        <v>0</v>
      </c>
      <c r="AL701" s="3">
        <v>0</v>
      </c>
      <c r="AM701" s="3">
        <v>0</v>
      </c>
      <c r="AN701" s="3">
        <v>0</v>
      </c>
      <c r="AO701" s="3">
        <v>827.64</v>
      </c>
      <c r="AP701" s="3">
        <v>0</v>
      </c>
      <c r="AQ701" s="3">
        <v>0</v>
      </c>
      <c r="AR701" s="3">
        <v>0</v>
      </c>
      <c r="AS701" s="3">
        <v>4780.3600000000006</v>
      </c>
      <c r="AT701" s="3">
        <v>805.99999999999909</v>
      </c>
      <c r="AU701" s="2">
        <f>DataMonth[[#This Row],[实收营业额]]-DataMonth[[#This Row],[In Store]]</f>
        <v>4780.3600000000006</v>
      </c>
    </row>
    <row r="702" spans="1:47" x14ac:dyDescent="0.2">
      <c r="A702" s="22">
        <v>44331</v>
      </c>
      <c r="B702" s="3" t="s">
        <v>50</v>
      </c>
      <c r="C702" s="3">
        <v>59</v>
      </c>
      <c r="D702" s="3">
        <v>5557.51</v>
      </c>
      <c r="E702" s="3">
        <v>4184.84</v>
      </c>
      <c r="F702" s="3">
        <v>4184.84</v>
      </c>
      <c r="G702" s="3">
        <v>0</v>
      </c>
      <c r="H702" s="3">
        <v>7</v>
      </c>
      <c r="I702" s="3">
        <v>57</v>
      </c>
      <c r="J702" s="3">
        <v>73.42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371</v>
      </c>
      <c r="Q702" s="3">
        <v>0</v>
      </c>
      <c r="R702" s="3">
        <v>0</v>
      </c>
      <c r="S702" s="3">
        <v>0</v>
      </c>
      <c r="T702" s="3">
        <v>70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2702.38</v>
      </c>
      <c r="AD702" s="3">
        <v>641.12</v>
      </c>
      <c r="AE702" s="3">
        <v>0.5</v>
      </c>
      <c r="AF702" s="3">
        <v>1041.46</v>
      </c>
      <c r="AG702" s="3">
        <v>217.95</v>
      </c>
      <c r="AH702" s="3">
        <v>0</v>
      </c>
      <c r="AI702" s="3">
        <v>513.1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859.07</v>
      </c>
      <c r="AP702" s="3">
        <v>0</v>
      </c>
      <c r="AQ702" s="3">
        <v>0</v>
      </c>
      <c r="AR702" s="3">
        <v>0</v>
      </c>
      <c r="AS702" s="3">
        <v>3813.84</v>
      </c>
      <c r="AT702" s="3">
        <v>371</v>
      </c>
      <c r="AU702" s="2">
        <f>DataMonth[[#This Row],[实收营业额]]-DataMonth[[#This Row],[In Store]]</f>
        <v>3813.84</v>
      </c>
    </row>
    <row r="703" spans="1:47" x14ac:dyDescent="0.2">
      <c r="A703" s="22">
        <v>44331</v>
      </c>
      <c r="B703" s="3" t="s">
        <v>49</v>
      </c>
      <c r="C703" s="3">
        <v>97</v>
      </c>
      <c r="D703" s="3">
        <v>8343</v>
      </c>
      <c r="E703" s="3">
        <v>7374.92</v>
      </c>
      <c r="F703" s="3">
        <v>7374.92</v>
      </c>
      <c r="G703" s="3">
        <v>0</v>
      </c>
      <c r="H703" s="3">
        <v>58</v>
      </c>
      <c r="I703" s="3">
        <v>97</v>
      </c>
      <c r="J703" s="3">
        <v>76.03</v>
      </c>
      <c r="K703" s="3">
        <v>311</v>
      </c>
      <c r="L703" s="3">
        <v>0</v>
      </c>
      <c r="M703" s="3">
        <v>2623</v>
      </c>
      <c r="N703" s="3">
        <v>2464</v>
      </c>
      <c r="O703" s="3">
        <v>159</v>
      </c>
      <c r="P703" s="3">
        <v>1165</v>
      </c>
      <c r="Q703" s="3">
        <v>0</v>
      </c>
      <c r="R703" s="3">
        <v>0</v>
      </c>
      <c r="S703" s="3">
        <v>0</v>
      </c>
      <c r="T703" s="3">
        <v>747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1886.41</v>
      </c>
      <c r="AD703" s="3">
        <v>414.09</v>
      </c>
      <c r="AE703" s="3">
        <v>0</v>
      </c>
      <c r="AF703" s="3">
        <v>642.51</v>
      </c>
      <c r="AG703" s="3">
        <v>137.99</v>
      </c>
      <c r="AH703" s="3">
        <v>0</v>
      </c>
      <c r="AI703" s="3">
        <v>416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552.08000000000004</v>
      </c>
      <c r="AP703" s="3">
        <v>0</v>
      </c>
      <c r="AQ703" s="3">
        <v>0</v>
      </c>
      <c r="AR703" s="3">
        <v>0</v>
      </c>
      <c r="AS703" s="3">
        <v>3434.92</v>
      </c>
      <c r="AT703" s="3">
        <v>3940</v>
      </c>
      <c r="AU703" s="2">
        <f>DataMonth[[#This Row],[实收营业额]]-DataMonth[[#This Row],[In Store]]</f>
        <v>3434.92</v>
      </c>
    </row>
    <row r="704" spans="1:47" x14ac:dyDescent="0.2">
      <c r="A704" s="22">
        <v>44331</v>
      </c>
      <c r="B704" s="3" t="s">
        <v>48</v>
      </c>
      <c r="C704" s="3">
        <v>37</v>
      </c>
      <c r="D704" s="3">
        <v>3818.5</v>
      </c>
      <c r="E704" s="3">
        <v>2811.47</v>
      </c>
      <c r="F704" s="3">
        <v>2811.47</v>
      </c>
      <c r="G704" s="3">
        <v>0</v>
      </c>
      <c r="H704" s="3">
        <v>4</v>
      </c>
      <c r="I704" s="3">
        <v>37</v>
      </c>
      <c r="J704" s="3">
        <v>75.989999999999995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621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1676.45</v>
      </c>
      <c r="AD704" s="3">
        <v>369</v>
      </c>
      <c r="AE704" s="3">
        <v>2</v>
      </c>
      <c r="AF704" s="3">
        <v>514.02</v>
      </c>
      <c r="AG704" s="3">
        <v>108.98</v>
      </c>
      <c r="AH704" s="3">
        <v>0</v>
      </c>
      <c r="AI704" s="3">
        <v>527.04999999999995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477.98</v>
      </c>
      <c r="AP704" s="3">
        <v>0</v>
      </c>
      <c r="AQ704" s="3">
        <v>0</v>
      </c>
      <c r="AR704" s="3">
        <v>0</v>
      </c>
      <c r="AS704" s="3">
        <v>2811.47</v>
      </c>
      <c r="AT704" s="3">
        <v>0</v>
      </c>
      <c r="AU704" s="2">
        <f>DataMonth[[#This Row],[实收营业额]]-DataMonth[[#This Row],[In Store]]</f>
        <v>2811.47</v>
      </c>
    </row>
    <row r="705" spans="1:47" x14ac:dyDescent="0.2">
      <c r="A705" s="22">
        <v>44330</v>
      </c>
      <c r="B705" s="3" t="s">
        <v>54</v>
      </c>
      <c r="C705" s="3">
        <v>104</v>
      </c>
      <c r="D705" s="3">
        <v>7539.5</v>
      </c>
      <c r="E705" s="3">
        <v>6284.91</v>
      </c>
      <c r="F705" s="3">
        <v>6284.91</v>
      </c>
      <c r="G705" s="3">
        <v>0</v>
      </c>
      <c r="H705" s="3">
        <v>50</v>
      </c>
      <c r="I705" s="3">
        <v>102</v>
      </c>
      <c r="J705" s="3">
        <v>61.62</v>
      </c>
      <c r="K705" s="3">
        <v>101</v>
      </c>
      <c r="L705" s="3">
        <v>0</v>
      </c>
      <c r="M705" s="3">
        <v>1754</v>
      </c>
      <c r="N705" s="3">
        <v>1534</v>
      </c>
      <c r="O705" s="3">
        <v>220</v>
      </c>
      <c r="P705" s="3">
        <v>1029</v>
      </c>
      <c r="Q705" s="3">
        <v>0</v>
      </c>
      <c r="R705" s="3">
        <v>0</v>
      </c>
      <c r="S705" s="3">
        <v>0</v>
      </c>
      <c r="T705" s="3">
        <v>172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2286.52</v>
      </c>
      <c r="AD705" s="3">
        <v>536.78</v>
      </c>
      <c r="AE705" s="3">
        <v>1.5</v>
      </c>
      <c r="AF705" s="3">
        <v>942.39</v>
      </c>
      <c r="AG705" s="3">
        <v>199.61</v>
      </c>
      <c r="AH705" s="3">
        <v>0</v>
      </c>
      <c r="AI705" s="3">
        <v>516.70000000000005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736.39</v>
      </c>
      <c r="AP705" s="3">
        <v>3</v>
      </c>
      <c r="AQ705" s="3">
        <v>0</v>
      </c>
      <c r="AR705" s="3">
        <v>0</v>
      </c>
      <c r="AS705" s="3">
        <v>3620.91</v>
      </c>
      <c r="AT705" s="3">
        <v>2664</v>
      </c>
      <c r="AU705" s="2">
        <f>DataMonth[[#This Row],[实收营业额]]-DataMonth[[#This Row],[In Store]]</f>
        <v>3620.91</v>
      </c>
    </row>
    <row r="706" spans="1:47" x14ac:dyDescent="0.2">
      <c r="A706" s="22">
        <v>44330</v>
      </c>
      <c r="B706" s="3" t="s">
        <v>47</v>
      </c>
      <c r="C706" s="3">
        <v>50</v>
      </c>
      <c r="D706" s="3">
        <v>4082.5</v>
      </c>
      <c r="E706" s="3">
        <v>2953.24</v>
      </c>
      <c r="F706" s="3">
        <v>2953.24</v>
      </c>
      <c r="G706" s="3">
        <v>0</v>
      </c>
      <c r="H706" s="3">
        <v>6</v>
      </c>
      <c r="I706" s="3">
        <v>50</v>
      </c>
      <c r="J706" s="3">
        <v>59.06</v>
      </c>
      <c r="K706" s="3">
        <v>59</v>
      </c>
      <c r="L706" s="3">
        <v>0</v>
      </c>
      <c r="M706" s="3">
        <v>0</v>
      </c>
      <c r="N706" s="3">
        <v>0</v>
      </c>
      <c r="O706" s="3">
        <v>0</v>
      </c>
      <c r="P706" s="3">
        <v>189</v>
      </c>
      <c r="Q706" s="3">
        <v>0</v>
      </c>
      <c r="R706" s="3">
        <v>0</v>
      </c>
      <c r="S706" s="3">
        <v>0</v>
      </c>
      <c r="T706" s="3">
        <v>97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1790</v>
      </c>
      <c r="AD706" s="3">
        <v>393.12</v>
      </c>
      <c r="AE706" s="3">
        <v>1</v>
      </c>
      <c r="AF706" s="3">
        <v>818.24</v>
      </c>
      <c r="AG706" s="3">
        <v>172.76</v>
      </c>
      <c r="AH706" s="3">
        <v>0</v>
      </c>
      <c r="AI706" s="3">
        <v>562.38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565.88</v>
      </c>
      <c r="AP706" s="3">
        <v>0</v>
      </c>
      <c r="AQ706" s="3">
        <v>0</v>
      </c>
      <c r="AR706" s="3">
        <v>0</v>
      </c>
      <c r="AS706" s="3">
        <v>2705.24</v>
      </c>
      <c r="AT706" s="3">
        <v>248</v>
      </c>
      <c r="AU706" s="2">
        <f>DataMonth[[#This Row],[实收营业额]]-DataMonth[[#This Row],[In Store]]</f>
        <v>2705.24</v>
      </c>
    </row>
    <row r="707" spans="1:47" x14ac:dyDescent="0.2">
      <c r="A707" s="22">
        <v>44330</v>
      </c>
      <c r="B707" s="3" t="s">
        <v>55</v>
      </c>
      <c r="C707" s="3">
        <v>41</v>
      </c>
      <c r="D707" s="3">
        <v>3399.5</v>
      </c>
      <c r="E707" s="3">
        <v>2592.36</v>
      </c>
      <c r="F707" s="3">
        <v>2592.36</v>
      </c>
      <c r="G707" s="3">
        <v>0</v>
      </c>
      <c r="H707" s="3">
        <v>5</v>
      </c>
      <c r="I707" s="3">
        <v>41</v>
      </c>
      <c r="J707" s="3">
        <v>63.23</v>
      </c>
      <c r="K707" s="3">
        <v>0</v>
      </c>
      <c r="L707" s="3">
        <v>0</v>
      </c>
      <c r="M707" s="3">
        <v>25</v>
      </c>
      <c r="N707" s="3">
        <v>25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282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1645.88</v>
      </c>
      <c r="AD707" s="3">
        <v>386.12</v>
      </c>
      <c r="AE707" s="3">
        <v>0</v>
      </c>
      <c r="AF707" s="3">
        <v>639.48</v>
      </c>
      <c r="AG707" s="3">
        <v>133.02000000000001</v>
      </c>
      <c r="AH707" s="3">
        <v>0</v>
      </c>
      <c r="AI707" s="3">
        <v>288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519.14</v>
      </c>
      <c r="AP707" s="3">
        <v>0</v>
      </c>
      <c r="AQ707" s="3">
        <v>0</v>
      </c>
      <c r="AR707" s="3">
        <v>0</v>
      </c>
      <c r="AS707" s="3">
        <v>2567.36</v>
      </c>
      <c r="AT707" s="3">
        <v>25</v>
      </c>
      <c r="AU707" s="2">
        <f>DataMonth[[#This Row],[实收营业额]]-DataMonth[[#This Row],[In Store]]</f>
        <v>2567.36</v>
      </c>
    </row>
    <row r="708" spans="1:47" x14ac:dyDescent="0.2">
      <c r="A708" s="22">
        <v>44330</v>
      </c>
      <c r="B708" s="3" t="s">
        <v>53</v>
      </c>
      <c r="C708" s="3">
        <v>100</v>
      </c>
      <c r="D708" s="3">
        <v>7856</v>
      </c>
      <c r="E708" s="3">
        <v>6299.88</v>
      </c>
      <c r="F708" s="3">
        <v>6299.88</v>
      </c>
      <c r="G708" s="3">
        <v>0</v>
      </c>
      <c r="H708" s="3">
        <v>31</v>
      </c>
      <c r="I708" s="3">
        <v>100</v>
      </c>
      <c r="J708" s="3">
        <v>63</v>
      </c>
      <c r="K708" s="3">
        <v>199</v>
      </c>
      <c r="L708" s="3">
        <v>0</v>
      </c>
      <c r="M708" s="3">
        <v>772</v>
      </c>
      <c r="N708" s="3">
        <v>265</v>
      </c>
      <c r="O708" s="3">
        <v>507</v>
      </c>
      <c r="P708" s="3">
        <v>813</v>
      </c>
      <c r="Q708" s="3">
        <v>0</v>
      </c>
      <c r="R708" s="3">
        <v>0</v>
      </c>
      <c r="S708" s="3">
        <v>0</v>
      </c>
      <c r="T708" s="3">
        <v>381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2463.9499999999998</v>
      </c>
      <c r="AD708" s="3">
        <v>578.54999999999995</v>
      </c>
      <c r="AE708" s="3">
        <v>2</v>
      </c>
      <c r="AF708" s="3">
        <v>1670.93</v>
      </c>
      <c r="AG708" s="3">
        <v>342.07</v>
      </c>
      <c r="AH708" s="3">
        <v>0</v>
      </c>
      <c r="AI708" s="3">
        <v>633.5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920.62</v>
      </c>
      <c r="AP708" s="3">
        <v>4</v>
      </c>
      <c r="AQ708" s="3">
        <v>0</v>
      </c>
      <c r="AR708" s="3">
        <v>0</v>
      </c>
      <c r="AS708" s="3">
        <v>5022.88</v>
      </c>
      <c r="AT708" s="3">
        <v>1277</v>
      </c>
      <c r="AU708" s="2">
        <f>DataMonth[[#This Row],[实收营业额]]-DataMonth[[#This Row],[In Store]]</f>
        <v>5022.88</v>
      </c>
    </row>
    <row r="709" spans="1:47" x14ac:dyDescent="0.2">
      <c r="A709" s="22">
        <v>44330</v>
      </c>
      <c r="B709" s="3" t="s">
        <v>52</v>
      </c>
      <c r="C709" s="3">
        <v>102</v>
      </c>
      <c r="D709" s="3">
        <v>8242.5</v>
      </c>
      <c r="E709" s="3">
        <v>6482.86</v>
      </c>
      <c r="F709" s="3">
        <v>6482.86</v>
      </c>
      <c r="G709" s="3">
        <v>0</v>
      </c>
      <c r="H709" s="3">
        <v>23</v>
      </c>
      <c r="I709" s="3">
        <v>101</v>
      </c>
      <c r="J709" s="3">
        <v>64.19</v>
      </c>
      <c r="K709" s="3">
        <v>0</v>
      </c>
      <c r="L709" s="3">
        <v>0</v>
      </c>
      <c r="M709" s="3">
        <v>337</v>
      </c>
      <c r="N709" s="3">
        <v>259</v>
      </c>
      <c r="O709" s="3">
        <v>78</v>
      </c>
      <c r="P709" s="3">
        <v>337</v>
      </c>
      <c r="Q709" s="3">
        <v>0</v>
      </c>
      <c r="R709" s="3">
        <v>0</v>
      </c>
      <c r="S709" s="3">
        <v>0</v>
      </c>
      <c r="T709" s="3">
        <v>1205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2718.85</v>
      </c>
      <c r="AD709" s="3">
        <v>599.45000000000005</v>
      </c>
      <c r="AE709" s="3">
        <v>2</v>
      </c>
      <c r="AF709" s="3">
        <v>1885.01</v>
      </c>
      <c r="AG709" s="3">
        <v>384.49</v>
      </c>
      <c r="AH709" s="3">
        <v>0</v>
      </c>
      <c r="AI709" s="3">
        <v>724.7</v>
      </c>
      <c r="AJ709" s="3">
        <v>49</v>
      </c>
      <c r="AK709" s="3">
        <v>0</v>
      </c>
      <c r="AL709" s="3">
        <v>0</v>
      </c>
      <c r="AM709" s="3">
        <v>0</v>
      </c>
      <c r="AN709" s="3">
        <v>0</v>
      </c>
      <c r="AO709" s="3">
        <v>983.94</v>
      </c>
      <c r="AP709" s="3">
        <v>0</v>
      </c>
      <c r="AQ709" s="3">
        <v>0</v>
      </c>
      <c r="AR709" s="3">
        <v>0</v>
      </c>
      <c r="AS709" s="3">
        <v>5886.86</v>
      </c>
      <c r="AT709" s="3">
        <v>596</v>
      </c>
      <c r="AU709" s="2">
        <f>DataMonth[[#This Row],[实收营业额]]-DataMonth[[#This Row],[In Store]]</f>
        <v>5886.86</v>
      </c>
    </row>
    <row r="710" spans="1:47" x14ac:dyDescent="0.2">
      <c r="A710" s="22">
        <v>44330</v>
      </c>
      <c r="B710" s="3" t="s">
        <v>51</v>
      </c>
      <c r="C710" s="3">
        <v>73</v>
      </c>
      <c r="D710" s="3">
        <v>6014.5</v>
      </c>
      <c r="E710" s="3">
        <v>4927.47</v>
      </c>
      <c r="F710" s="3">
        <v>4927.47</v>
      </c>
      <c r="G710" s="3">
        <v>0</v>
      </c>
      <c r="H710" s="3">
        <v>28</v>
      </c>
      <c r="I710" s="3">
        <v>73</v>
      </c>
      <c r="J710" s="3">
        <v>67.5</v>
      </c>
      <c r="K710" s="3">
        <v>10</v>
      </c>
      <c r="L710" s="3">
        <v>0</v>
      </c>
      <c r="M710" s="3">
        <v>744</v>
      </c>
      <c r="N710" s="3">
        <v>744</v>
      </c>
      <c r="O710" s="3">
        <v>0</v>
      </c>
      <c r="P710" s="3">
        <v>258</v>
      </c>
      <c r="Q710" s="3">
        <v>0</v>
      </c>
      <c r="R710" s="3">
        <v>0</v>
      </c>
      <c r="S710" s="3">
        <v>0</v>
      </c>
      <c r="T710" s="3">
        <v>1277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2127.81</v>
      </c>
      <c r="AD710" s="3">
        <v>499.19</v>
      </c>
      <c r="AE710" s="3">
        <v>0</v>
      </c>
      <c r="AF710" s="3">
        <v>510.66</v>
      </c>
      <c r="AG710" s="3">
        <v>108.34</v>
      </c>
      <c r="AH710" s="3">
        <v>0</v>
      </c>
      <c r="AI710" s="3">
        <v>434.5</v>
      </c>
      <c r="AJ710" s="3">
        <v>45</v>
      </c>
      <c r="AK710" s="3">
        <v>0</v>
      </c>
      <c r="AL710" s="3">
        <v>0</v>
      </c>
      <c r="AM710" s="3">
        <v>0</v>
      </c>
      <c r="AN710" s="3">
        <v>0</v>
      </c>
      <c r="AO710" s="3">
        <v>607.53</v>
      </c>
      <c r="AP710" s="3">
        <v>0</v>
      </c>
      <c r="AQ710" s="3">
        <v>0</v>
      </c>
      <c r="AR710" s="3">
        <v>0</v>
      </c>
      <c r="AS710" s="3">
        <v>3915.47</v>
      </c>
      <c r="AT710" s="3">
        <v>1012</v>
      </c>
      <c r="AU710" s="2">
        <f>DataMonth[[#This Row],[实收营业额]]-DataMonth[[#This Row],[In Store]]</f>
        <v>3915.4700000000003</v>
      </c>
    </row>
    <row r="711" spans="1:47" x14ac:dyDescent="0.2">
      <c r="A711" s="22">
        <v>44330</v>
      </c>
      <c r="B711" s="3" t="s">
        <v>50</v>
      </c>
      <c r="C711" s="3">
        <v>68</v>
      </c>
      <c r="D711" s="3">
        <v>4754.5</v>
      </c>
      <c r="E711" s="3">
        <v>3710.52</v>
      </c>
      <c r="F711" s="3">
        <v>3710.52</v>
      </c>
      <c r="G711" s="3">
        <v>0</v>
      </c>
      <c r="H711" s="3">
        <v>25</v>
      </c>
      <c r="I711" s="3">
        <v>68</v>
      </c>
      <c r="J711" s="3">
        <v>54.57</v>
      </c>
      <c r="K711" s="3">
        <v>0</v>
      </c>
      <c r="L711" s="3">
        <v>0</v>
      </c>
      <c r="M711" s="3">
        <v>532</v>
      </c>
      <c r="N711" s="3">
        <v>532</v>
      </c>
      <c r="O711" s="3">
        <v>0</v>
      </c>
      <c r="P711" s="3">
        <v>728</v>
      </c>
      <c r="Q711" s="3">
        <v>0</v>
      </c>
      <c r="R711" s="3">
        <v>0</v>
      </c>
      <c r="S711" s="3">
        <v>0</v>
      </c>
      <c r="T711" s="3">
        <v>74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1894.67</v>
      </c>
      <c r="AD711" s="3">
        <v>444.73</v>
      </c>
      <c r="AE711" s="3">
        <v>1</v>
      </c>
      <c r="AF711" s="3">
        <v>481.85</v>
      </c>
      <c r="AG711" s="3">
        <v>100.65</v>
      </c>
      <c r="AH711" s="3">
        <v>0</v>
      </c>
      <c r="AI711" s="3">
        <v>432.6</v>
      </c>
      <c r="AJ711" s="3">
        <v>65</v>
      </c>
      <c r="AK711" s="3">
        <v>0</v>
      </c>
      <c r="AL711" s="3">
        <v>0</v>
      </c>
      <c r="AM711" s="3">
        <v>0</v>
      </c>
      <c r="AN711" s="3">
        <v>0</v>
      </c>
      <c r="AO711" s="3">
        <v>545.38</v>
      </c>
      <c r="AP711" s="3">
        <v>0</v>
      </c>
      <c r="AQ711" s="3">
        <v>0</v>
      </c>
      <c r="AR711" s="3">
        <v>0</v>
      </c>
      <c r="AS711" s="3">
        <v>2450.52</v>
      </c>
      <c r="AT711" s="3">
        <v>1260</v>
      </c>
      <c r="AU711" s="2">
        <f>DataMonth[[#This Row],[实收营业额]]-DataMonth[[#This Row],[In Store]]</f>
        <v>2450.52</v>
      </c>
    </row>
    <row r="712" spans="1:47" x14ac:dyDescent="0.2">
      <c r="A712" s="22">
        <v>44330</v>
      </c>
      <c r="B712" s="3" t="s">
        <v>49</v>
      </c>
      <c r="C712" s="3">
        <v>107</v>
      </c>
      <c r="D712" s="3">
        <v>8709</v>
      </c>
      <c r="E712" s="3">
        <v>7480.54</v>
      </c>
      <c r="F712" s="3">
        <v>7480.54</v>
      </c>
      <c r="G712" s="3">
        <v>0</v>
      </c>
      <c r="H712" s="3">
        <v>58</v>
      </c>
      <c r="I712" s="3">
        <v>107</v>
      </c>
      <c r="J712" s="3">
        <v>69.91</v>
      </c>
      <c r="K712" s="3">
        <v>150</v>
      </c>
      <c r="L712" s="3">
        <v>0</v>
      </c>
      <c r="M712" s="3">
        <v>2531</v>
      </c>
      <c r="N712" s="3">
        <v>1660</v>
      </c>
      <c r="O712" s="3">
        <v>871</v>
      </c>
      <c r="P712" s="3">
        <v>961</v>
      </c>
      <c r="Q712" s="3">
        <v>0</v>
      </c>
      <c r="R712" s="3">
        <v>0</v>
      </c>
      <c r="S712" s="3">
        <v>0</v>
      </c>
      <c r="T712" s="3">
        <v>759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2044.81</v>
      </c>
      <c r="AD712" s="3">
        <v>449.19</v>
      </c>
      <c r="AE712" s="3">
        <v>1.5</v>
      </c>
      <c r="AF712" s="3">
        <v>1034.73</v>
      </c>
      <c r="AG712" s="3">
        <v>211.77</v>
      </c>
      <c r="AH712" s="3">
        <v>0</v>
      </c>
      <c r="AI712" s="3">
        <v>566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660.96</v>
      </c>
      <c r="AP712" s="3">
        <v>0</v>
      </c>
      <c r="AQ712" s="3">
        <v>0</v>
      </c>
      <c r="AR712" s="3">
        <v>0</v>
      </c>
      <c r="AS712" s="3">
        <v>4709.54</v>
      </c>
      <c r="AT712" s="3">
        <v>2771</v>
      </c>
      <c r="AU712" s="2">
        <f>DataMonth[[#This Row],[实收营业额]]-DataMonth[[#This Row],[In Store]]</f>
        <v>4709.54</v>
      </c>
    </row>
    <row r="713" spans="1:47" x14ac:dyDescent="0.2">
      <c r="A713" s="22">
        <v>44330</v>
      </c>
      <c r="B713" s="3" t="s">
        <v>48</v>
      </c>
      <c r="C713" s="3">
        <v>38</v>
      </c>
      <c r="D713" s="3">
        <v>3428.5</v>
      </c>
      <c r="E713" s="3">
        <v>2512.15</v>
      </c>
      <c r="F713" s="3">
        <v>2512.15</v>
      </c>
      <c r="G713" s="3">
        <v>0</v>
      </c>
      <c r="H713" s="3">
        <v>3</v>
      </c>
      <c r="I713" s="3">
        <v>38</v>
      </c>
      <c r="J713" s="3">
        <v>66.11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635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1293.25</v>
      </c>
      <c r="AD713" s="3">
        <v>284.38</v>
      </c>
      <c r="AE713" s="3">
        <v>1.5</v>
      </c>
      <c r="AF713" s="3">
        <v>583.9</v>
      </c>
      <c r="AG713" s="3">
        <v>122.6</v>
      </c>
      <c r="AH713" s="3">
        <v>0</v>
      </c>
      <c r="AI713" s="3">
        <v>507.87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406.98</v>
      </c>
      <c r="AP713" s="3">
        <v>0</v>
      </c>
      <c r="AQ713" s="3">
        <v>0</v>
      </c>
      <c r="AR713" s="3">
        <v>0</v>
      </c>
      <c r="AS713" s="3">
        <v>2512.15</v>
      </c>
      <c r="AT713" s="3">
        <v>0</v>
      </c>
      <c r="AU713" s="2">
        <f>DataMonth[[#This Row],[实收营业额]]-DataMonth[[#This Row],[In Store]]</f>
        <v>2512.15</v>
      </c>
    </row>
    <row r="714" spans="1:47" x14ac:dyDescent="0.2">
      <c r="A714" s="22">
        <v>44329</v>
      </c>
      <c r="B714" s="3" t="s">
        <v>54</v>
      </c>
      <c r="C714" s="3">
        <v>94</v>
      </c>
      <c r="D714" s="3">
        <v>7149</v>
      </c>
      <c r="E714" s="3">
        <v>5780.88</v>
      </c>
      <c r="F714" s="3">
        <v>5780.88</v>
      </c>
      <c r="G714" s="3">
        <v>0</v>
      </c>
      <c r="H714" s="3">
        <v>39</v>
      </c>
      <c r="I714" s="3">
        <v>92</v>
      </c>
      <c r="J714" s="3">
        <v>62.84</v>
      </c>
      <c r="K714" s="3">
        <v>45</v>
      </c>
      <c r="L714" s="3">
        <v>0</v>
      </c>
      <c r="M714" s="3">
        <v>1135</v>
      </c>
      <c r="N714" s="3">
        <v>1134</v>
      </c>
      <c r="O714" s="3">
        <v>1</v>
      </c>
      <c r="P714" s="3">
        <v>758</v>
      </c>
      <c r="Q714" s="3">
        <v>0</v>
      </c>
      <c r="R714" s="3">
        <v>0</v>
      </c>
      <c r="S714" s="3">
        <v>0</v>
      </c>
      <c r="T714" s="3">
        <v>399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2246.65</v>
      </c>
      <c r="AD714" s="3">
        <v>527.35</v>
      </c>
      <c r="AE714" s="3">
        <v>1</v>
      </c>
      <c r="AF714" s="3">
        <v>1197.23</v>
      </c>
      <c r="AG714" s="3">
        <v>248.27</v>
      </c>
      <c r="AH714" s="3">
        <v>0</v>
      </c>
      <c r="AI714" s="3">
        <v>591.5</v>
      </c>
      <c r="AJ714" s="3">
        <v>0</v>
      </c>
      <c r="AK714" s="3">
        <v>0</v>
      </c>
      <c r="AL714" s="3">
        <v>45</v>
      </c>
      <c r="AM714" s="3">
        <v>0</v>
      </c>
      <c r="AN714" s="3">
        <v>0</v>
      </c>
      <c r="AO714" s="3">
        <v>775.62</v>
      </c>
      <c r="AP714" s="3">
        <v>0</v>
      </c>
      <c r="AQ714" s="3">
        <v>0</v>
      </c>
      <c r="AR714" s="3">
        <v>0</v>
      </c>
      <c r="AS714" s="3">
        <v>3843.88</v>
      </c>
      <c r="AT714" s="3">
        <v>1937</v>
      </c>
      <c r="AU714" s="2">
        <f>DataMonth[[#This Row],[实收营业额]]-DataMonth[[#This Row],[In Store]]</f>
        <v>3843.88</v>
      </c>
    </row>
    <row r="715" spans="1:47" x14ac:dyDescent="0.2">
      <c r="A715" s="22">
        <v>44329</v>
      </c>
      <c r="B715" s="3" t="s">
        <v>47</v>
      </c>
      <c r="C715" s="3">
        <v>38</v>
      </c>
      <c r="D715" s="3">
        <v>2521.5</v>
      </c>
      <c r="E715" s="3">
        <v>1753.92</v>
      </c>
      <c r="F715" s="3">
        <v>1753.92</v>
      </c>
      <c r="G715" s="3">
        <v>0</v>
      </c>
      <c r="H715" s="3">
        <v>4</v>
      </c>
      <c r="I715" s="3">
        <v>38</v>
      </c>
      <c r="J715" s="3">
        <v>46.16</v>
      </c>
      <c r="K715" s="3">
        <v>0</v>
      </c>
      <c r="L715" s="3">
        <v>0</v>
      </c>
      <c r="M715" s="3">
        <v>129</v>
      </c>
      <c r="N715" s="3">
        <v>129</v>
      </c>
      <c r="O715" s="3">
        <v>0</v>
      </c>
      <c r="P715" s="3">
        <v>49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1346.43</v>
      </c>
      <c r="AD715" s="3">
        <v>295.98</v>
      </c>
      <c r="AE715" s="3">
        <v>2</v>
      </c>
      <c r="AF715" s="3">
        <v>229.49</v>
      </c>
      <c r="AG715" s="3">
        <v>47.01</v>
      </c>
      <c r="AH715" s="3">
        <v>0</v>
      </c>
      <c r="AI715" s="3">
        <v>377.59</v>
      </c>
      <c r="AJ715" s="3">
        <v>45</v>
      </c>
      <c r="AK715" s="3">
        <v>0</v>
      </c>
      <c r="AL715" s="3">
        <v>0</v>
      </c>
      <c r="AM715" s="3">
        <v>0</v>
      </c>
      <c r="AN715" s="3">
        <v>0</v>
      </c>
      <c r="AO715" s="3">
        <v>342.99</v>
      </c>
      <c r="AP715" s="3">
        <v>0</v>
      </c>
      <c r="AQ715" s="3">
        <v>0</v>
      </c>
      <c r="AR715" s="3">
        <v>0</v>
      </c>
      <c r="AS715" s="3">
        <v>1575.92</v>
      </c>
      <c r="AT715" s="3">
        <v>178</v>
      </c>
      <c r="AU715" s="2">
        <f>DataMonth[[#This Row],[实收营业额]]-DataMonth[[#This Row],[In Store]]</f>
        <v>1575.92</v>
      </c>
    </row>
    <row r="716" spans="1:47" x14ac:dyDescent="0.2">
      <c r="A716" s="22">
        <v>44329</v>
      </c>
      <c r="B716" s="3" t="s">
        <v>55</v>
      </c>
      <c r="C716" s="3">
        <v>54</v>
      </c>
      <c r="D716" s="3">
        <v>4598.5</v>
      </c>
      <c r="E716" s="3">
        <v>3427.99</v>
      </c>
      <c r="F716" s="3">
        <v>3427.99</v>
      </c>
      <c r="G716" s="3">
        <v>0</v>
      </c>
      <c r="H716" s="3">
        <v>7</v>
      </c>
      <c r="I716" s="3">
        <v>54</v>
      </c>
      <c r="J716" s="3">
        <v>63.48</v>
      </c>
      <c r="K716" s="3">
        <v>0</v>
      </c>
      <c r="L716" s="3">
        <v>0</v>
      </c>
      <c r="M716" s="3">
        <v>159</v>
      </c>
      <c r="N716" s="3">
        <v>69</v>
      </c>
      <c r="O716" s="3">
        <v>90</v>
      </c>
      <c r="P716" s="3">
        <v>0</v>
      </c>
      <c r="Q716" s="3">
        <v>0</v>
      </c>
      <c r="R716" s="3">
        <v>0</v>
      </c>
      <c r="S716" s="3">
        <v>0</v>
      </c>
      <c r="T716" s="3">
        <v>267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2188.9699999999998</v>
      </c>
      <c r="AD716" s="3">
        <v>513.53</v>
      </c>
      <c r="AE716" s="3">
        <v>0</v>
      </c>
      <c r="AF716" s="3">
        <v>813.02</v>
      </c>
      <c r="AG716" s="3">
        <v>157.97999999999999</v>
      </c>
      <c r="AH716" s="3">
        <v>0</v>
      </c>
      <c r="AI716" s="3">
        <v>454</v>
      </c>
      <c r="AJ716" s="3">
        <v>45</v>
      </c>
      <c r="AK716" s="3">
        <v>0</v>
      </c>
      <c r="AL716" s="3">
        <v>0</v>
      </c>
      <c r="AM716" s="3">
        <v>0</v>
      </c>
      <c r="AN716" s="3">
        <v>0</v>
      </c>
      <c r="AO716" s="3">
        <v>671.51</v>
      </c>
      <c r="AP716" s="3">
        <v>3</v>
      </c>
      <c r="AQ716" s="3">
        <v>0</v>
      </c>
      <c r="AR716" s="3">
        <v>0</v>
      </c>
      <c r="AS716" s="3">
        <v>3358.99</v>
      </c>
      <c r="AT716" s="3">
        <v>69</v>
      </c>
      <c r="AU716" s="2">
        <f>DataMonth[[#This Row],[实收营业额]]-DataMonth[[#This Row],[In Store]]</f>
        <v>3358.99</v>
      </c>
    </row>
    <row r="717" spans="1:47" x14ac:dyDescent="0.2">
      <c r="A717" s="22">
        <v>44329</v>
      </c>
      <c r="B717" s="3" t="s">
        <v>53</v>
      </c>
      <c r="C717" s="3">
        <v>102</v>
      </c>
      <c r="D717" s="3">
        <v>6820.5</v>
      </c>
      <c r="E717" s="3">
        <v>5263.86</v>
      </c>
      <c r="F717" s="3">
        <v>5263.86</v>
      </c>
      <c r="G717" s="3">
        <v>0</v>
      </c>
      <c r="H717" s="3">
        <v>35</v>
      </c>
      <c r="I717" s="3">
        <v>102</v>
      </c>
      <c r="J717" s="3">
        <v>51.61</v>
      </c>
      <c r="K717" s="3">
        <v>40</v>
      </c>
      <c r="L717" s="3">
        <v>0</v>
      </c>
      <c r="M717" s="3">
        <v>684</v>
      </c>
      <c r="N717" s="3">
        <v>644</v>
      </c>
      <c r="O717" s="3">
        <v>40</v>
      </c>
      <c r="P717" s="3">
        <v>668</v>
      </c>
      <c r="Q717" s="3">
        <v>116</v>
      </c>
      <c r="R717" s="3">
        <v>116</v>
      </c>
      <c r="S717" s="3">
        <v>0</v>
      </c>
      <c r="T717" s="3">
        <v>141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2233.41</v>
      </c>
      <c r="AD717" s="3">
        <v>524.59</v>
      </c>
      <c r="AE717" s="3">
        <v>2.5</v>
      </c>
      <c r="AF717" s="3">
        <v>1381.45</v>
      </c>
      <c r="AG717" s="3">
        <v>257.05</v>
      </c>
      <c r="AH717" s="3">
        <v>0</v>
      </c>
      <c r="AI717" s="3">
        <v>772.5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781.64</v>
      </c>
      <c r="AP717" s="3">
        <v>0</v>
      </c>
      <c r="AQ717" s="3">
        <v>0</v>
      </c>
      <c r="AR717" s="3">
        <v>0</v>
      </c>
      <c r="AS717" s="3">
        <v>3795.86</v>
      </c>
      <c r="AT717" s="3">
        <v>1468</v>
      </c>
      <c r="AU717" s="2">
        <f>DataMonth[[#This Row],[实收营业额]]-DataMonth[[#This Row],[In Store]]</f>
        <v>3795.8599999999997</v>
      </c>
    </row>
    <row r="718" spans="1:47" x14ac:dyDescent="0.2">
      <c r="A718" s="22">
        <v>44329</v>
      </c>
      <c r="B718" s="3" t="s">
        <v>52</v>
      </c>
      <c r="C718" s="3">
        <v>126</v>
      </c>
      <c r="D718" s="3">
        <v>10267.5</v>
      </c>
      <c r="E718" s="3">
        <v>7593.59</v>
      </c>
      <c r="F718" s="3">
        <v>7593.59</v>
      </c>
      <c r="G718" s="3">
        <v>0</v>
      </c>
      <c r="H718" s="3">
        <v>13</v>
      </c>
      <c r="I718" s="3">
        <v>124</v>
      </c>
      <c r="J718" s="3">
        <v>61.24</v>
      </c>
      <c r="K718" s="3">
        <v>16</v>
      </c>
      <c r="L718" s="3">
        <v>0</v>
      </c>
      <c r="M718" s="3">
        <v>40</v>
      </c>
      <c r="N718" s="3">
        <v>40</v>
      </c>
      <c r="O718" s="3">
        <v>0</v>
      </c>
      <c r="P718" s="3">
        <v>250</v>
      </c>
      <c r="Q718" s="3">
        <v>0</v>
      </c>
      <c r="R718" s="3">
        <v>0</v>
      </c>
      <c r="S718" s="3">
        <v>0</v>
      </c>
      <c r="T718" s="3">
        <v>467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4856.25</v>
      </c>
      <c r="AD718" s="3">
        <v>1066.55</v>
      </c>
      <c r="AE718" s="3">
        <v>2.5</v>
      </c>
      <c r="AF718" s="3">
        <v>1964.34</v>
      </c>
      <c r="AG718" s="3">
        <v>374.16</v>
      </c>
      <c r="AH718" s="3">
        <v>0</v>
      </c>
      <c r="AI718" s="3">
        <v>1119.7</v>
      </c>
      <c r="AJ718" s="3">
        <v>111</v>
      </c>
      <c r="AK718" s="3">
        <v>0</v>
      </c>
      <c r="AL718" s="3">
        <v>0</v>
      </c>
      <c r="AM718" s="3">
        <v>0</v>
      </c>
      <c r="AN718" s="3">
        <v>0</v>
      </c>
      <c r="AO718" s="3">
        <v>1440.71</v>
      </c>
      <c r="AP718" s="3">
        <v>0</v>
      </c>
      <c r="AQ718" s="3">
        <v>0</v>
      </c>
      <c r="AR718" s="3">
        <v>0</v>
      </c>
      <c r="AS718" s="3">
        <v>7287.59</v>
      </c>
      <c r="AT718" s="3">
        <v>306</v>
      </c>
      <c r="AU718" s="2">
        <f>DataMonth[[#This Row],[实收营业额]]-DataMonth[[#This Row],[In Store]]</f>
        <v>7287.59</v>
      </c>
    </row>
    <row r="719" spans="1:47" x14ac:dyDescent="0.2">
      <c r="A719" s="22">
        <v>44329</v>
      </c>
      <c r="B719" s="3" t="s">
        <v>51</v>
      </c>
      <c r="C719" s="3">
        <v>60</v>
      </c>
      <c r="D719" s="3">
        <v>4905.5</v>
      </c>
      <c r="E719" s="3">
        <v>3757.79</v>
      </c>
      <c r="F719" s="3">
        <v>3757.79</v>
      </c>
      <c r="G719" s="3">
        <v>0</v>
      </c>
      <c r="H719" s="3">
        <v>19</v>
      </c>
      <c r="I719" s="3">
        <v>60</v>
      </c>
      <c r="J719" s="3">
        <v>62.63</v>
      </c>
      <c r="K719" s="3">
        <v>59</v>
      </c>
      <c r="L719" s="3">
        <v>0</v>
      </c>
      <c r="M719" s="3">
        <v>285</v>
      </c>
      <c r="N719" s="3">
        <v>285</v>
      </c>
      <c r="O719" s="3">
        <v>0</v>
      </c>
      <c r="P719" s="3">
        <v>255</v>
      </c>
      <c r="Q719" s="3">
        <v>0</v>
      </c>
      <c r="R719" s="3">
        <v>0</v>
      </c>
      <c r="S719" s="3">
        <v>0</v>
      </c>
      <c r="T719" s="3">
        <v>651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1654.77</v>
      </c>
      <c r="AD719" s="3">
        <v>388.23</v>
      </c>
      <c r="AE719" s="3">
        <v>0</v>
      </c>
      <c r="AF719" s="3">
        <v>853.02</v>
      </c>
      <c r="AG719" s="3">
        <v>162.47999999999999</v>
      </c>
      <c r="AH719" s="3">
        <v>0</v>
      </c>
      <c r="AI719" s="3">
        <v>503</v>
      </c>
      <c r="AJ719" s="3">
        <v>94</v>
      </c>
      <c r="AK719" s="3">
        <v>0</v>
      </c>
      <c r="AL719" s="3">
        <v>0</v>
      </c>
      <c r="AM719" s="3">
        <v>0</v>
      </c>
      <c r="AN719" s="3">
        <v>0</v>
      </c>
      <c r="AO719" s="3">
        <v>550.71</v>
      </c>
      <c r="AP719" s="3">
        <v>0</v>
      </c>
      <c r="AQ719" s="3">
        <v>0</v>
      </c>
      <c r="AR719" s="3">
        <v>0</v>
      </c>
      <c r="AS719" s="3">
        <v>3158.79</v>
      </c>
      <c r="AT719" s="3">
        <v>599</v>
      </c>
      <c r="AU719" s="2">
        <f>DataMonth[[#This Row],[实收营业额]]-DataMonth[[#This Row],[In Store]]</f>
        <v>3158.79</v>
      </c>
    </row>
    <row r="720" spans="1:47" x14ac:dyDescent="0.2">
      <c r="A720" s="22">
        <v>44329</v>
      </c>
      <c r="B720" s="3" t="s">
        <v>50</v>
      </c>
      <c r="C720" s="3">
        <v>80</v>
      </c>
      <c r="D720" s="3">
        <v>6001</v>
      </c>
      <c r="E720" s="3">
        <v>4734.3500000000004</v>
      </c>
      <c r="F720" s="3">
        <v>4734.3500000000004</v>
      </c>
      <c r="G720" s="3">
        <v>0</v>
      </c>
      <c r="H720" s="3">
        <v>27</v>
      </c>
      <c r="I720" s="3">
        <v>80</v>
      </c>
      <c r="J720" s="3">
        <v>59.18</v>
      </c>
      <c r="K720" s="3">
        <v>0</v>
      </c>
      <c r="L720" s="3">
        <v>0</v>
      </c>
      <c r="M720" s="3">
        <v>801</v>
      </c>
      <c r="N720" s="3">
        <v>801</v>
      </c>
      <c r="O720" s="3">
        <v>0</v>
      </c>
      <c r="P720" s="3">
        <v>626</v>
      </c>
      <c r="Q720" s="3">
        <v>73</v>
      </c>
      <c r="R720" s="3">
        <v>73</v>
      </c>
      <c r="S720" s="3">
        <v>0</v>
      </c>
      <c r="T720" s="3">
        <v>332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1991.79</v>
      </c>
      <c r="AD720" s="3">
        <v>467.61</v>
      </c>
      <c r="AE720" s="3">
        <v>1.5</v>
      </c>
      <c r="AF720" s="3">
        <v>910.56</v>
      </c>
      <c r="AG720" s="3">
        <v>173.44</v>
      </c>
      <c r="AH720" s="3">
        <v>0</v>
      </c>
      <c r="AI720" s="3">
        <v>624.1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641.04999999999995</v>
      </c>
      <c r="AP720" s="3">
        <v>3</v>
      </c>
      <c r="AQ720" s="3">
        <v>0</v>
      </c>
      <c r="AR720" s="3">
        <v>0</v>
      </c>
      <c r="AS720" s="3">
        <v>3234.35</v>
      </c>
      <c r="AT720" s="3">
        <v>1500</v>
      </c>
      <c r="AU720" s="2">
        <f>DataMonth[[#This Row],[实收营业额]]-DataMonth[[#This Row],[In Store]]</f>
        <v>3234.3500000000004</v>
      </c>
    </row>
    <row r="721" spans="1:47" x14ac:dyDescent="0.2">
      <c r="A721" s="22">
        <v>44329</v>
      </c>
      <c r="B721" s="3" t="s">
        <v>49</v>
      </c>
      <c r="C721" s="3">
        <v>109</v>
      </c>
      <c r="D721" s="3">
        <v>7909</v>
      </c>
      <c r="E721" s="3">
        <v>6445.65</v>
      </c>
      <c r="F721" s="3">
        <v>6445.65</v>
      </c>
      <c r="G721" s="3">
        <v>0</v>
      </c>
      <c r="H721" s="3">
        <v>48</v>
      </c>
      <c r="I721" s="3">
        <v>107</v>
      </c>
      <c r="J721" s="3">
        <v>60.24</v>
      </c>
      <c r="K721" s="3">
        <v>8</v>
      </c>
      <c r="L721" s="3">
        <v>0</v>
      </c>
      <c r="M721" s="3">
        <v>1720</v>
      </c>
      <c r="N721" s="3">
        <v>1417</v>
      </c>
      <c r="O721" s="3">
        <v>303</v>
      </c>
      <c r="P721" s="3">
        <v>722</v>
      </c>
      <c r="Q721" s="3">
        <v>0</v>
      </c>
      <c r="R721" s="3">
        <v>0</v>
      </c>
      <c r="S721" s="3">
        <v>0</v>
      </c>
      <c r="T721" s="3">
        <v>498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2235.87</v>
      </c>
      <c r="AD721" s="3">
        <v>491.13</v>
      </c>
      <c r="AE721" s="3">
        <v>1.5</v>
      </c>
      <c r="AF721" s="3">
        <v>1261.78</v>
      </c>
      <c r="AG721" s="3">
        <v>242.72</v>
      </c>
      <c r="AH721" s="3">
        <v>0</v>
      </c>
      <c r="AI721" s="3">
        <v>728</v>
      </c>
      <c r="AJ721" s="3">
        <v>0</v>
      </c>
      <c r="AK721" s="3">
        <v>0</v>
      </c>
      <c r="AL721" s="3">
        <v>74</v>
      </c>
      <c r="AM721" s="3">
        <v>0</v>
      </c>
      <c r="AN721" s="3">
        <v>0</v>
      </c>
      <c r="AO721" s="3">
        <v>733.85</v>
      </c>
      <c r="AP721" s="3">
        <v>0</v>
      </c>
      <c r="AQ721" s="3">
        <v>0</v>
      </c>
      <c r="AR721" s="3">
        <v>0</v>
      </c>
      <c r="AS721" s="3">
        <v>4298.6499999999996</v>
      </c>
      <c r="AT721" s="3">
        <v>2147</v>
      </c>
      <c r="AU721" s="2">
        <f>DataMonth[[#This Row],[实收营业额]]-DataMonth[[#This Row],[In Store]]</f>
        <v>4298.6499999999996</v>
      </c>
    </row>
    <row r="722" spans="1:47" x14ac:dyDescent="0.2">
      <c r="A722" s="22">
        <v>44329</v>
      </c>
      <c r="B722" s="3" t="s">
        <v>48</v>
      </c>
      <c r="C722" s="3">
        <v>23</v>
      </c>
      <c r="D722" s="3">
        <v>1684.5</v>
      </c>
      <c r="E722" s="3">
        <v>1160.19</v>
      </c>
      <c r="F722" s="3">
        <v>1160.19</v>
      </c>
      <c r="G722" s="3">
        <v>0</v>
      </c>
      <c r="H722" s="3">
        <v>2</v>
      </c>
      <c r="I722" s="3">
        <v>23</v>
      </c>
      <c r="J722" s="3">
        <v>50.44</v>
      </c>
      <c r="K722" s="3">
        <v>0</v>
      </c>
      <c r="L722" s="3">
        <v>0</v>
      </c>
      <c r="M722" s="3">
        <v>67</v>
      </c>
      <c r="N722" s="3">
        <v>67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195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642.26</v>
      </c>
      <c r="AD722" s="3">
        <v>141.18</v>
      </c>
      <c r="AE722" s="3">
        <v>1</v>
      </c>
      <c r="AF722" s="3">
        <v>255.93</v>
      </c>
      <c r="AG722" s="3">
        <v>50.57</v>
      </c>
      <c r="AH722" s="3">
        <v>0</v>
      </c>
      <c r="AI722" s="3">
        <v>331.56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191.75</v>
      </c>
      <c r="AP722" s="3">
        <v>0</v>
      </c>
      <c r="AQ722" s="3">
        <v>0</v>
      </c>
      <c r="AR722" s="3">
        <v>0</v>
      </c>
      <c r="AS722" s="3">
        <v>1093.19</v>
      </c>
      <c r="AT722" s="3">
        <v>67</v>
      </c>
      <c r="AU722" s="2">
        <f>DataMonth[[#This Row],[实收营业额]]-DataMonth[[#This Row],[In Store]]</f>
        <v>1093.19</v>
      </c>
    </row>
    <row r="723" spans="1:47" x14ac:dyDescent="0.2">
      <c r="A723" s="22">
        <v>44328</v>
      </c>
      <c r="B723" s="3" t="s">
        <v>54</v>
      </c>
      <c r="C723" s="3">
        <v>109</v>
      </c>
      <c r="D723" s="3">
        <v>7184.5</v>
      </c>
      <c r="E723" s="3">
        <v>6037.44</v>
      </c>
      <c r="F723" s="3">
        <v>6037.44</v>
      </c>
      <c r="G723" s="3">
        <v>0</v>
      </c>
      <c r="H723" s="3">
        <v>55</v>
      </c>
      <c r="I723" s="3">
        <v>109</v>
      </c>
      <c r="J723" s="3">
        <v>55.39</v>
      </c>
      <c r="K723" s="3">
        <v>41</v>
      </c>
      <c r="L723" s="3">
        <v>0</v>
      </c>
      <c r="M723" s="3">
        <v>1556</v>
      </c>
      <c r="N723" s="3">
        <v>1411</v>
      </c>
      <c r="O723" s="3">
        <v>145</v>
      </c>
      <c r="P723" s="3">
        <v>1314</v>
      </c>
      <c r="Q723" s="3">
        <v>0</v>
      </c>
      <c r="R723" s="3">
        <v>0</v>
      </c>
      <c r="S723" s="3">
        <v>0</v>
      </c>
      <c r="T723" s="3">
        <v>354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2174.5300000000002</v>
      </c>
      <c r="AD723" s="3">
        <v>510.47</v>
      </c>
      <c r="AE723" s="3">
        <v>0</v>
      </c>
      <c r="AF723" s="3">
        <v>597.91</v>
      </c>
      <c r="AG723" s="3">
        <v>123.09</v>
      </c>
      <c r="AH723" s="3">
        <v>0</v>
      </c>
      <c r="AI723" s="3">
        <v>468.5</v>
      </c>
      <c r="AJ723" s="3">
        <v>45</v>
      </c>
      <c r="AK723" s="3">
        <v>0</v>
      </c>
      <c r="AL723" s="3">
        <v>0</v>
      </c>
      <c r="AM723" s="3">
        <v>0</v>
      </c>
      <c r="AN723" s="3">
        <v>0</v>
      </c>
      <c r="AO723" s="3">
        <v>633.55999999999995</v>
      </c>
      <c r="AP723" s="3">
        <v>0</v>
      </c>
      <c r="AQ723" s="3">
        <v>0</v>
      </c>
      <c r="AR723" s="3">
        <v>0</v>
      </c>
      <c r="AS723" s="3">
        <v>3271.44</v>
      </c>
      <c r="AT723" s="3">
        <v>2766</v>
      </c>
      <c r="AU723" s="2">
        <f>DataMonth[[#This Row],[实收营业额]]-DataMonth[[#This Row],[In Store]]</f>
        <v>3271.4399999999996</v>
      </c>
    </row>
    <row r="724" spans="1:47" x14ac:dyDescent="0.2">
      <c r="A724" s="22">
        <v>44328</v>
      </c>
      <c r="B724" s="3" t="s">
        <v>47</v>
      </c>
      <c r="C724" s="3">
        <v>46</v>
      </c>
      <c r="D724" s="3">
        <v>3129</v>
      </c>
      <c r="E724" s="3">
        <v>2261.85</v>
      </c>
      <c r="F724" s="3">
        <v>2261.85</v>
      </c>
      <c r="G724" s="3">
        <v>0</v>
      </c>
      <c r="H724" s="3">
        <v>8</v>
      </c>
      <c r="I724" s="3">
        <v>46</v>
      </c>
      <c r="J724" s="3">
        <v>49.17</v>
      </c>
      <c r="K724" s="3">
        <v>0</v>
      </c>
      <c r="L724" s="3">
        <v>0</v>
      </c>
      <c r="M724" s="3">
        <v>84</v>
      </c>
      <c r="N724" s="3">
        <v>84</v>
      </c>
      <c r="O724" s="3">
        <v>0</v>
      </c>
      <c r="P724" s="3">
        <v>137</v>
      </c>
      <c r="Q724" s="3">
        <v>0</v>
      </c>
      <c r="R724" s="3">
        <v>0</v>
      </c>
      <c r="S724" s="3">
        <v>0</v>
      </c>
      <c r="T724" s="3">
        <v>241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1650.05</v>
      </c>
      <c r="AD724" s="3">
        <v>364.06</v>
      </c>
      <c r="AE724" s="3">
        <v>1</v>
      </c>
      <c r="AF724" s="3">
        <v>149.80000000000001</v>
      </c>
      <c r="AG724" s="3">
        <v>30.7</v>
      </c>
      <c r="AH724" s="3">
        <v>0</v>
      </c>
      <c r="AI724" s="3">
        <v>471.39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394.76</v>
      </c>
      <c r="AP724" s="3">
        <v>0</v>
      </c>
      <c r="AQ724" s="3">
        <v>0</v>
      </c>
      <c r="AR724" s="3">
        <v>0</v>
      </c>
      <c r="AS724" s="3">
        <v>2040.85</v>
      </c>
      <c r="AT724" s="3">
        <v>221</v>
      </c>
      <c r="AU724" s="2">
        <f>DataMonth[[#This Row],[实收营业额]]-DataMonth[[#This Row],[In Store]]</f>
        <v>2040.85</v>
      </c>
    </row>
    <row r="725" spans="1:47" x14ac:dyDescent="0.2">
      <c r="A725" s="22">
        <v>44328</v>
      </c>
      <c r="B725" s="3" t="s">
        <v>55</v>
      </c>
      <c r="C725" s="3">
        <v>62</v>
      </c>
      <c r="D725" s="3">
        <v>4265</v>
      </c>
      <c r="E725" s="3">
        <v>3207.87</v>
      </c>
      <c r="F725" s="3">
        <v>3207.87</v>
      </c>
      <c r="G725" s="3">
        <v>0</v>
      </c>
      <c r="H725" s="3">
        <v>9</v>
      </c>
      <c r="I725" s="3">
        <v>62</v>
      </c>
      <c r="J725" s="3">
        <v>51.74</v>
      </c>
      <c r="K725" s="3">
        <v>0</v>
      </c>
      <c r="L725" s="3">
        <v>0</v>
      </c>
      <c r="M725" s="3">
        <v>276</v>
      </c>
      <c r="N725" s="3">
        <v>124</v>
      </c>
      <c r="O725" s="3">
        <v>152</v>
      </c>
      <c r="P725" s="3">
        <v>152</v>
      </c>
      <c r="Q725" s="3">
        <v>93</v>
      </c>
      <c r="R725" s="3">
        <v>93</v>
      </c>
      <c r="S725" s="3">
        <v>0</v>
      </c>
      <c r="T725" s="3">
        <v>88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2036.15</v>
      </c>
      <c r="AD725" s="3">
        <v>477.85</v>
      </c>
      <c r="AE725" s="3">
        <v>0.5</v>
      </c>
      <c r="AF725" s="3">
        <v>562.72</v>
      </c>
      <c r="AG725" s="3">
        <v>107.78</v>
      </c>
      <c r="AH725" s="3">
        <v>0</v>
      </c>
      <c r="AI725" s="3">
        <v>471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585.63</v>
      </c>
      <c r="AP725" s="3">
        <v>4</v>
      </c>
      <c r="AQ725" s="3">
        <v>0</v>
      </c>
      <c r="AR725" s="3">
        <v>0</v>
      </c>
      <c r="AS725" s="3">
        <v>2838.87</v>
      </c>
      <c r="AT725" s="3">
        <v>369</v>
      </c>
      <c r="AU725" s="2">
        <f>DataMonth[[#This Row],[实收营业额]]-DataMonth[[#This Row],[In Store]]</f>
        <v>2838.87</v>
      </c>
    </row>
    <row r="726" spans="1:47" x14ac:dyDescent="0.2">
      <c r="A726" s="22">
        <v>44328</v>
      </c>
      <c r="B726" s="3" t="s">
        <v>53</v>
      </c>
      <c r="C726" s="3">
        <v>81</v>
      </c>
      <c r="D726" s="3">
        <v>5875.5</v>
      </c>
      <c r="E726" s="3">
        <v>4658.99</v>
      </c>
      <c r="F726" s="3">
        <v>4658.99</v>
      </c>
      <c r="G726" s="3">
        <v>0</v>
      </c>
      <c r="H726" s="3">
        <v>28</v>
      </c>
      <c r="I726" s="3">
        <v>81</v>
      </c>
      <c r="J726" s="3">
        <v>57.52</v>
      </c>
      <c r="K726" s="3">
        <v>36</v>
      </c>
      <c r="L726" s="3">
        <v>0</v>
      </c>
      <c r="M726" s="3">
        <v>812</v>
      </c>
      <c r="N726" s="3">
        <v>640</v>
      </c>
      <c r="O726" s="3">
        <v>172</v>
      </c>
      <c r="P726" s="3">
        <v>830</v>
      </c>
      <c r="Q726" s="3">
        <v>0</v>
      </c>
      <c r="R726" s="3">
        <v>0</v>
      </c>
      <c r="S726" s="3">
        <v>0</v>
      </c>
      <c r="T726" s="3">
        <v>183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2153.5100000000002</v>
      </c>
      <c r="AD726" s="3">
        <v>505.49</v>
      </c>
      <c r="AE726" s="3">
        <v>1</v>
      </c>
      <c r="AF726" s="3">
        <v>644.48</v>
      </c>
      <c r="AG726" s="3">
        <v>125.02</v>
      </c>
      <c r="AH726" s="3">
        <v>0</v>
      </c>
      <c r="AI726" s="3">
        <v>585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630.51</v>
      </c>
      <c r="AP726" s="3">
        <v>0</v>
      </c>
      <c r="AQ726" s="3">
        <v>0</v>
      </c>
      <c r="AR726" s="3">
        <v>0</v>
      </c>
      <c r="AS726" s="3">
        <v>3152.99</v>
      </c>
      <c r="AT726" s="3">
        <v>1506</v>
      </c>
      <c r="AU726" s="2">
        <f>DataMonth[[#This Row],[实收营业额]]-DataMonth[[#This Row],[In Store]]</f>
        <v>3152.99</v>
      </c>
    </row>
    <row r="727" spans="1:47" x14ac:dyDescent="0.2">
      <c r="A727" s="22">
        <v>44328</v>
      </c>
      <c r="B727" s="3" t="s">
        <v>52</v>
      </c>
      <c r="C727" s="3">
        <v>120</v>
      </c>
      <c r="D727" s="3">
        <v>10574.5</v>
      </c>
      <c r="E727" s="3">
        <v>7969.67</v>
      </c>
      <c r="F727" s="3">
        <v>7969.67</v>
      </c>
      <c r="G727" s="3">
        <v>0</v>
      </c>
      <c r="H727" s="3">
        <v>16</v>
      </c>
      <c r="I727" s="3">
        <v>120</v>
      </c>
      <c r="J727" s="3">
        <v>66.41</v>
      </c>
      <c r="K727" s="3">
        <v>0</v>
      </c>
      <c r="L727" s="3">
        <v>0</v>
      </c>
      <c r="M727" s="3">
        <v>480</v>
      </c>
      <c r="N727" s="3">
        <v>166</v>
      </c>
      <c r="O727" s="3">
        <v>314</v>
      </c>
      <c r="P727" s="3">
        <v>213</v>
      </c>
      <c r="Q727" s="3">
        <v>0</v>
      </c>
      <c r="R727" s="3">
        <v>0</v>
      </c>
      <c r="S727" s="3">
        <v>0</v>
      </c>
      <c r="T727" s="3">
        <v>520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4120.75</v>
      </c>
      <c r="AD727" s="3">
        <v>904.55</v>
      </c>
      <c r="AE727" s="3">
        <v>0</v>
      </c>
      <c r="AF727" s="3">
        <v>2635.92</v>
      </c>
      <c r="AG727" s="3">
        <v>502.08</v>
      </c>
      <c r="AH727" s="3">
        <v>0</v>
      </c>
      <c r="AI727" s="3">
        <v>1149.2</v>
      </c>
      <c r="AJ727" s="3">
        <v>49</v>
      </c>
      <c r="AK727" s="3">
        <v>0</v>
      </c>
      <c r="AL727" s="3">
        <v>0</v>
      </c>
      <c r="AM727" s="3">
        <v>0</v>
      </c>
      <c r="AN727" s="3">
        <v>0</v>
      </c>
      <c r="AO727" s="3">
        <v>1406.63</v>
      </c>
      <c r="AP727" s="3">
        <v>0</v>
      </c>
      <c r="AQ727" s="3">
        <v>0</v>
      </c>
      <c r="AR727" s="3">
        <v>0</v>
      </c>
      <c r="AS727" s="3">
        <v>7590.67</v>
      </c>
      <c r="AT727" s="3">
        <v>379</v>
      </c>
      <c r="AU727" s="2">
        <f>DataMonth[[#This Row],[实收营业额]]-DataMonth[[#This Row],[In Store]]</f>
        <v>7590.67</v>
      </c>
    </row>
    <row r="728" spans="1:47" x14ac:dyDescent="0.2">
      <c r="A728" s="22">
        <v>44328</v>
      </c>
      <c r="B728" s="3" t="s">
        <v>51</v>
      </c>
      <c r="C728" s="3">
        <v>71</v>
      </c>
      <c r="D728" s="3">
        <v>5642</v>
      </c>
      <c r="E728" s="3">
        <v>4402.72</v>
      </c>
      <c r="F728" s="3">
        <v>4402.72</v>
      </c>
      <c r="G728" s="3">
        <v>0</v>
      </c>
      <c r="H728" s="3">
        <v>22</v>
      </c>
      <c r="I728" s="3">
        <v>71</v>
      </c>
      <c r="J728" s="3">
        <v>62.01</v>
      </c>
      <c r="K728" s="3">
        <v>0</v>
      </c>
      <c r="L728" s="3">
        <v>0</v>
      </c>
      <c r="M728" s="3">
        <v>820</v>
      </c>
      <c r="N728" s="3">
        <v>820</v>
      </c>
      <c r="O728" s="3">
        <v>0</v>
      </c>
      <c r="P728" s="3">
        <v>306</v>
      </c>
      <c r="Q728" s="3">
        <v>0</v>
      </c>
      <c r="R728" s="3">
        <v>0</v>
      </c>
      <c r="S728" s="3">
        <v>0</v>
      </c>
      <c r="T728" s="3">
        <v>209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2491.48</v>
      </c>
      <c r="AD728" s="3">
        <v>584.52</v>
      </c>
      <c r="AE728" s="3">
        <v>0</v>
      </c>
      <c r="AF728" s="3">
        <v>576.24</v>
      </c>
      <c r="AG728" s="3">
        <v>109.76</v>
      </c>
      <c r="AH728" s="3">
        <v>0</v>
      </c>
      <c r="AI728" s="3">
        <v>500</v>
      </c>
      <c r="AJ728" s="3">
        <v>45</v>
      </c>
      <c r="AK728" s="3">
        <v>0</v>
      </c>
      <c r="AL728" s="3">
        <v>0</v>
      </c>
      <c r="AM728" s="3">
        <v>0</v>
      </c>
      <c r="AN728" s="3">
        <v>0</v>
      </c>
      <c r="AO728" s="3">
        <v>694.28</v>
      </c>
      <c r="AP728" s="3">
        <v>0</v>
      </c>
      <c r="AQ728" s="3">
        <v>0</v>
      </c>
      <c r="AR728" s="3">
        <v>0</v>
      </c>
      <c r="AS728" s="3">
        <v>3276.72</v>
      </c>
      <c r="AT728" s="3">
        <v>1126</v>
      </c>
      <c r="AU728" s="2">
        <f>DataMonth[[#This Row],[实收营业额]]-DataMonth[[#This Row],[In Store]]</f>
        <v>3276.7200000000003</v>
      </c>
    </row>
    <row r="729" spans="1:47" x14ac:dyDescent="0.2">
      <c r="A729" s="22">
        <v>44328</v>
      </c>
      <c r="B729" s="3" t="s">
        <v>50</v>
      </c>
      <c r="C729" s="3">
        <v>98</v>
      </c>
      <c r="D729" s="3">
        <v>7480.5</v>
      </c>
      <c r="E729" s="3">
        <v>5912.99</v>
      </c>
      <c r="F729" s="3">
        <v>5912.99</v>
      </c>
      <c r="G729" s="3">
        <v>0</v>
      </c>
      <c r="H729" s="3">
        <v>28</v>
      </c>
      <c r="I729" s="3">
        <v>96</v>
      </c>
      <c r="J729" s="3">
        <v>61.59</v>
      </c>
      <c r="K729" s="3">
        <v>0</v>
      </c>
      <c r="L729" s="3">
        <v>0</v>
      </c>
      <c r="M729" s="3">
        <v>1005</v>
      </c>
      <c r="N729" s="3">
        <v>1005</v>
      </c>
      <c r="O729" s="3">
        <v>0</v>
      </c>
      <c r="P729" s="3">
        <v>770</v>
      </c>
      <c r="Q729" s="3">
        <v>48</v>
      </c>
      <c r="R729" s="3">
        <v>48</v>
      </c>
      <c r="S729" s="3">
        <v>0</v>
      </c>
      <c r="T729" s="3">
        <v>199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2431.5700000000002</v>
      </c>
      <c r="AD729" s="3">
        <v>571.83000000000004</v>
      </c>
      <c r="AE729" s="3">
        <v>0.5</v>
      </c>
      <c r="AF729" s="3">
        <v>1459.42</v>
      </c>
      <c r="AG729" s="3">
        <v>278.58</v>
      </c>
      <c r="AH729" s="3">
        <v>0</v>
      </c>
      <c r="AI729" s="3">
        <v>716.6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850.41</v>
      </c>
      <c r="AP729" s="3">
        <v>3</v>
      </c>
      <c r="AQ729" s="3">
        <v>0</v>
      </c>
      <c r="AR729" s="3">
        <v>0</v>
      </c>
      <c r="AS729" s="3">
        <v>4089.99</v>
      </c>
      <c r="AT729" s="3">
        <v>1823</v>
      </c>
      <c r="AU729" s="2">
        <f>DataMonth[[#This Row],[实收营业额]]-DataMonth[[#This Row],[In Store]]</f>
        <v>4089.99</v>
      </c>
    </row>
    <row r="730" spans="1:47" x14ac:dyDescent="0.2">
      <c r="A730" s="22">
        <v>44328</v>
      </c>
      <c r="B730" s="3" t="s">
        <v>49</v>
      </c>
      <c r="C730" s="3">
        <v>121</v>
      </c>
      <c r="D730" s="3">
        <v>8676</v>
      </c>
      <c r="E730" s="3">
        <v>7235.4</v>
      </c>
      <c r="F730" s="3">
        <v>7235.4</v>
      </c>
      <c r="G730" s="3">
        <v>0</v>
      </c>
      <c r="H730" s="3">
        <v>60</v>
      </c>
      <c r="I730" s="3">
        <v>118</v>
      </c>
      <c r="J730" s="3">
        <v>61.32</v>
      </c>
      <c r="K730" s="3">
        <v>42</v>
      </c>
      <c r="L730" s="3">
        <v>0</v>
      </c>
      <c r="M730" s="3">
        <v>2242</v>
      </c>
      <c r="N730" s="3">
        <v>2168</v>
      </c>
      <c r="O730" s="3">
        <v>74</v>
      </c>
      <c r="P730" s="3">
        <v>1250</v>
      </c>
      <c r="Q730" s="3">
        <v>0</v>
      </c>
      <c r="R730" s="3">
        <v>0</v>
      </c>
      <c r="S730" s="3">
        <v>0</v>
      </c>
      <c r="T730" s="3">
        <v>327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2765.64</v>
      </c>
      <c r="AD730" s="3">
        <v>607.86</v>
      </c>
      <c r="AE730" s="3">
        <v>3.5</v>
      </c>
      <c r="AF730" s="3">
        <v>608.76</v>
      </c>
      <c r="AG730" s="3">
        <v>117.74</v>
      </c>
      <c r="AH730" s="3">
        <v>0</v>
      </c>
      <c r="AI730" s="3">
        <v>711.5</v>
      </c>
      <c r="AJ730" s="3">
        <v>0</v>
      </c>
      <c r="AK730" s="3">
        <v>0</v>
      </c>
      <c r="AL730" s="3">
        <v>25</v>
      </c>
      <c r="AM730" s="3">
        <v>0</v>
      </c>
      <c r="AN730" s="3">
        <v>0</v>
      </c>
      <c r="AO730" s="3">
        <v>725.6</v>
      </c>
      <c r="AP730" s="3">
        <v>4</v>
      </c>
      <c r="AQ730" s="3">
        <v>0</v>
      </c>
      <c r="AR730" s="3">
        <v>0</v>
      </c>
      <c r="AS730" s="3">
        <v>3775.4</v>
      </c>
      <c r="AT730" s="3">
        <v>3460</v>
      </c>
      <c r="AU730" s="2">
        <f>DataMonth[[#This Row],[实收营业额]]-DataMonth[[#This Row],[In Store]]</f>
        <v>3775.3999999999996</v>
      </c>
    </row>
    <row r="731" spans="1:47" x14ac:dyDescent="0.2">
      <c r="A731" s="22">
        <v>44328</v>
      </c>
      <c r="B731" s="3" t="s">
        <v>48</v>
      </c>
      <c r="C731" s="3">
        <v>30</v>
      </c>
      <c r="D731" s="3">
        <v>2107.5</v>
      </c>
      <c r="E731" s="3">
        <v>1517.07</v>
      </c>
      <c r="F731" s="3">
        <v>1517.07</v>
      </c>
      <c r="G731" s="3">
        <v>0</v>
      </c>
      <c r="H731" s="3">
        <v>4</v>
      </c>
      <c r="I731" s="3">
        <v>30</v>
      </c>
      <c r="J731" s="3">
        <v>50.57</v>
      </c>
      <c r="K731" s="3">
        <v>0</v>
      </c>
      <c r="L731" s="3">
        <v>0</v>
      </c>
      <c r="M731" s="3">
        <v>130</v>
      </c>
      <c r="N731" s="3">
        <v>0</v>
      </c>
      <c r="O731" s="3">
        <v>130</v>
      </c>
      <c r="P731" s="3">
        <v>0</v>
      </c>
      <c r="Q731" s="3">
        <v>0</v>
      </c>
      <c r="R731" s="3">
        <v>0</v>
      </c>
      <c r="S731" s="3">
        <v>0</v>
      </c>
      <c r="T731" s="3">
        <v>272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758.53</v>
      </c>
      <c r="AD731" s="3">
        <v>166.59</v>
      </c>
      <c r="AE731" s="3">
        <v>0.5</v>
      </c>
      <c r="AF731" s="3">
        <v>356.54</v>
      </c>
      <c r="AG731" s="3">
        <v>70.459999999999994</v>
      </c>
      <c r="AH731" s="3">
        <v>0</v>
      </c>
      <c r="AI731" s="3">
        <v>352.88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237.05</v>
      </c>
      <c r="AP731" s="3">
        <v>6</v>
      </c>
      <c r="AQ731" s="3">
        <v>0</v>
      </c>
      <c r="AR731" s="3">
        <v>0</v>
      </c>
      <c r="AS731" s="3">
        <v>1517.07</v>
      </c>
      <c r="AT731" s="3">
        <v>0</v>
      </c>
      <c r="AU731" s="2">
        <f>DataMonth[[#This Row],[实收营业额]]-DataMonth[[#This Row],[In Store]]</f>
        <v>1517.07</v>
      </c>
    </row>
    <row r="732" spans="1:47" x14ac:dyDescent="0.2">
      <c r="A732" s="22">
        <v>44327</v>
      </c>
      <c r="B732" s="3" t="s">
        <v>54</v>
      </c>
      <c r="C732" s="3">
        <v>89</v>
      </c>
      <c r="D732" s="3">
        <v>6368</v>
      </c>
      <c r="E732" s="3">
        <v>5128.2</v>
      </c>
      <c r="F732" s="3">
        <v>5128.2</v>
      </c>
      <c r="G732" s="3">
        <v>0</v>
      </c>
      <c r="H732" s="3">
        <v>35</v>
      </c>
      <c r="I732" s="3">
        <v>89</v>
      </c>
      <c r="J732" s="3">
        <v>57.62</v>
      </c>
      <c r="K732" s="3">
        <v>45</v>
      </c>
      <c r="L732" s="3">
        <v>0</v>
      </c>
      <c r="M732" s="3">
        <v>1044</v>
      </c>
      <c r="N732" s="3">
        <v>741</v>
      </c>
      <c r="O732" s="3">
        <v>303</v>
      </c>
      <c r="P732" s="3">
        <v>628</v>
      </c>
      <c r="Q732" s="3">
        <v>49</v>
      </c>
      <c r="R732" s="3">
        <v>49</v>
      </c>
      <c r="S732" s="3">
        <v>0</v>
      </c>
      <c r="T732" s="3">
        <v>342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2311.92</v>
      </c>
      <c r="AD732" s="3">
        <v>543.58000000000004</v>
      </c>
      <c r="AE732" s="3">
        <v>4</v>
      </c>
      <c r="AF732" s="3">
        <v>708.28</v>
      </c>
      <c r="AG732" s="3">
        <v>145.72</v>
      </c>
      <c r="AH732" s="3">
        <v>0</v>
      </c>
      <c r="AI732" s="3">
        <v>546.5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689.3</v>
      </c>
      <c r="AP732" s="3">
        <v>3</v>
      </c>
      <c r="AQ732" s="3">
        <v>0</v>
      </c>
      <c r="AR732" s="3">
        <v>0</v>
      </c>
      <c r="AS732" s="3">
        <v>3665.2</v>
      </c>
      <c r="AT732" s="3">
        <v>1463</v>
      </c>
      <c r="AU732" s="2">
        <f>DataMonth[[#This Row],[实收营业额]]-DataMonth[[#This Row],[In Store]]</f>
        <v>3665.2</v>
      </c>
    </row>
    <row r="733" spans="1:47" x14ac:dyDescent="0.2">
      <c r="A733" s="22">
        <v>44327</v>
      </c>
      <c r="B733" s="3" t="s">
        <v>47</v>
      </c>
      <c r="C733" s="3">
        <v>56</v>
      </c>
      <c r="D733" s="3">
        <v>4523.71</v>
      </c>
      <c r="E733" s="3">
        <v>3241.49</v>
      </c>
      <c r="F733" s="3">
        <v>3241.49</v>
      </c>
      <c r="G733" s="3">
        <v>0</v>
      </c>
      <c r="H733" s="3">
        <v>9</v>
      </c>
      <c r="I733" s="3">
        <v>55</v>
      </c>
      <c r="J733" s="3">
        <v>58.94</v>
      </c>
      <c r="K733" s="3">
        <v>0</v>
      </c>
      <c r="L733" s="3">
        <v>0</v>
      </c>
      <c r="M733" s="3">
        <v>146</v>
      </c>
      <c r="N733" s="3">
        <v>146</v>
      </c>
      <c r="O733" s="3">
        <v>0</v>
      </c>
      <c r="P733" s="3">
        <v>258</v>
      </c>
      <c r="Q733" s="3">
        <v>0</v>
      </c>
      <c r="R733" s="3">
        <v>0</v>
      </c>
      <c r="S733" s="3">
        <v>0</v>
      </c>
      <c r="T733" s="3">
        <v>63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2133.33</v>
      </c>
      <c r="AD733" s="3">
        <v>490.84</v>
      </c>
      <c r="AE733" s="3">
        <v>1.5</v>
      </c>
      <c r="AF733" s="3">
        <v>641.16</v>
      </c>
      <c r="AG733" s="3">
        <v>131.34</v>
      </c>
      <c r="AH733" s="3">
        <v>0</v>
      </c>
      <c r="AI733" s="3">
        <v>658.54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622.17999999999995</v>
      </c>
      <c r="AP733" s="3">
        <v>0</v>
      </c>
      <c r="AQ733" s="3">
        <v>0</v>
      </c>
      <c r="AR733" s="3">
        <v>0</v>
      </c>
      <c r="AS733" s="3">
        <v>2837.49</v>
      </c>
      <c r="AT733" s="3">
        <v>404</v>
      </c>
      <c r="AU733" s="2">
        <f>DataMonth[[#This Row],[实收营业额]]-DataMonth[[#This Row],[In Store]]</f>
        <v>2837.49</v>
      </c>
    </row>
    <row r="734" spans="1:47" x14ac:dyDescent="0.2">
      <c r="A734" s="22">
        <v>44327</v>
      </c>
      <c r="B734" s="3" t="s">
        <v>55</v>
      </c>
      <c r="C734" s="3">
        <v>70</v>
      </c>
      <c r="D734" s="3">
        <v>5197</v>
      </c>
      <c r="E734" s="3">
        <v>3940.97</v>
      </c>
      <c r="F734" s="3">
        <v>3940.97</v>
      </c>
      <c r="G734" s="3">
        <v>0</v>
      </c>
      <c r="H734" s="3">
        <v>10</v>
      </c>
      <c r="I734" s="3">
        <v>70</v>
      </c>
      <c r="J734" s="3">
        <v>56.3</v>
      </c>
      <c r="K734" s="3">
        <v>0</v>
      </c>
      <c r="L734" s="3">
        <v>0</v>
      </c>
      <c r="M734" s="3">
        <v>354</v>
      </c>
      <c r="N734" s="3">
        <v>59</v>
      </c>
      <c r="O734" s="3">
        <v>295</v>
      </c>
      <c r="P734" s="3">
        <v>25</v>
      </c>
      <c r="Q734" s="3">
        <v>0</v>
      </c>
      <c r="R734" s="3">
        <v>0</v>
      </c>
      <c r="S734" s="3">
        <v>0</v>
      </c>
      <c r="T734" s="3">
        <v>191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2546.5100000000002</v>
      </c>
      <c r="AD734" s="3">
        <v>597.79</v>
      </c>
      <c r="AE734" s="3">
        <v>0.5</v>
      </c>
      <c r="AF734" s="3">
        <v>824.46</v>
      </c>
      <c r="AG734" s="3">
        <v>157.04</v>
      </c>
      <c r="AH734" s="3">
        <v>0</v>
      </c>
      <c r="AI734" s="3">
        <v>500.7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754.83</v>
      </c>
      <c r="AP734" s="3">
        <v>8</v>
      </c>
      <c r="AQ734" s="3">
        <v>0</v>
      </c>
      <c r="AR734" s="3">
        <v>0</v>
      </c>
      <c r="AS734" s="3">
        <v>3856.97</v>
      </c>
      <c r="AT734" s="3">
        <v>83.999999999999545</v>
      </c>
      <c r="AU734" s="2">
        <f>DataMonth[[#This Row],[实收营业额]]-DataMonth[[#This Row],[In Store]]</f>
        <v>3856.9700000000003</v>
      </c>
    </row>
    <row r="735" spans="1:47" x14ac:dyDescent="0.2">
      <c r="A735" s="22">
        <v>44327</v>
      </c>
      <c r="B735" s="3" t="s">
        <v>53</v>
      </c>
      <c r="C735" s="3">
        <v>83</v>
      </c>
      <c r="D735" s="3">
        <v>5955.5</v>
      </c>
      <c r="E735" s="3">
        <v>4658.34</v>
      </c>
      <c r="F735" s="3">
        <v>4658.34</v>
      </c>
      <c r="G735" s="3">
        <v>0</v>
      </c>
      <c r="H735" s="3">
        <v>23</v>
      </c>
      <c r="I735" s="3">
        <v>82</v>
      </c>
      <c r="J735" s="3">
        <v>56.81</v>
      </c>
      <c r="K735" s="3">
        <v>25</v>
      </c>
      <c r="L735" s="3">
        <v>0</v>
      </c>
      <c r="M735" s="3">
        <v>639</v>
      </c>
      <c r="N735" s="3">
        <v>639</v>
      </c>
      <c r="O735" s="3">
        <v>0</v>
      </c>
      <c r="P735" s="3">
        <v>343</v>
      </c>
      <c r="Q735" s="3">
        <v>0</v>
      </c>
      <c r="R735" s="3">
        <v>0</v>
      </c>
      <c r="S735" s="3">
        <v>0</v>
      </c>
      <c r="T735" s="3">
        <v>193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1902.66</v>
      </c>
      <c r="AD735" s="3">
        <v>446.84</v>
      </c>
      <c r="AE735" s="3">
        <v>1</v>
      </c>
      <c r="AF735" s="3">
        <v>1555.68</v>
      </c>
      <c r="AG735" s="3">
        <v>296.32</v>
      </c>
      <c r="AH735" s="3">
        <v>0</v>
      </c>
      <c r="AI735" s="3">
        <v>553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743.16</v>
      </c>
      <c r="AP735" s="3">
        <v>0</v>
      </c>
      <c r="AQ735" s="3">
        <v>0</v>
      </c>
      <c r="AR735" s="3">
        <v>0</v>
      </c>
      <c r="AS735" s="3">
        <v>3651.34</v>
      </c>
      <c r="AT735" s="3">
        <v>1007</v>
      </c>
      <c r="AU735" s="2">
        <f>DataMonth[[#This Row],[实收营业额]]-DataMonth[[#This Row],[In Store]]</f>
        <v>3651.34</v>
      </c>
    </row>
    <row r="736" spans="1:47" x14ac:dyDescent="0.2">
      <c r="A736" s="22">
        <v>44327</v>
      </c>
      <c r="B736" s="3" t="s">
        <v>52</v>
      </c>
      <c r="C736" s="3">
        <v>126</v>
      </c>
      <c r="D736" s="3">
        <v>10303.5</v>
      </c>
      <c r="E736" s="3">
        <v>7761.8</v>
      </c>
      <c r="F736" s="3">
        <v>7761.8</v>
      </c>
      <c r="G736" s="3">
        <v>0</v>
      </c>
      <c r="H736" s="3">
        <v>17</v>
      </c>
      <c r="I736" s="3">
        <v>126</v>
      </c>
      <c r="J736" s="3">
        <v>61.6</v>
      </c>
      <c r="K736" s="3">
        <v>0</v>
      </c>
      <c r="L736" s="3">
        <v>0</v>
      </c>
      <c r="M736" s="3">
        <v>392</v>
      </c>
      <c r="N736" s="3">
        <v>98</v>
      </c>
      <c r="O736" s="3">
        <v>294</v>
      </c>
      <c r="P736" s="3">
        <v>494</v>
      </c>
      <c r="Q736" s="3">
        <v>0</v>
      </c>
      <c r="R736" s="3">
        <v>0</v>
      </c>
      <c r="S736" s="3">
        <v>0</v>
      </c>
      <c r="T736" s="3">
        <v>464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4342.26</v>
      </c>
      <c r="AD736" s="3">
        <v>954.74</v>
      </c>
      <c r="AE736" s="3">
        <v>1.5</v>
      </c>
      <c r="AF736" s="3">
        <v>2069.54</v>
      </c>
      <c r="AG736" s="3">
        <v>397.96</v>
      </c>
      <c r="AH736" s="3">
        <v>0</v>
      </c>
      <c r="AI736" s="3">
        <v>1187.5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1352.7</v>
      </c>
      <c r="AP736" s="3">
        <v>0</v>
      </c>
      <c r="AQ736" s="3">
        <v>0</v>
      </c>
      <c r="AR736" s="3">
        <v>0</v>
      </c>
      <c r="AS736" s="3">
        <v>7169.8</v>
      </c>
      <c r="AT736" s="3">
        <v>592</v>
      </c>
      <c r="AU736" s="2">
        <f>DataMonth[[#This Row],[实收营业额]]-DataMonth[[#This Row],[In Store]]</f>
        <v>7169.8</v>
      </c>
    </row>
    <row r="737" spans="1:47" x14ac:dyDescent="0.2">
      <c r="A737" s="22">
        <v>44327</v>
      </c>
      <c r="B737" s="3" t="s">
        <v>51</v>
      </c>
      <c r="C737" s="3">
        <v>69</v>
      </c>
      <c r="D737" s="3">
        <v>6163</v>
      </c>
      <c r="E737" s="3">
        <v>4969.83</v>
      </c>
      <c r="F737" s="3">
        <v>4969.83</v>
      </c>
      <c r="G737" s="3">
        <v>0</v>
      </c>
      <c r="H737" s="3">
        <v>20</v>
      </c>
      <c r="I737" s="3">
        <v>69</v>
      </c>
      <c r="J737" s="3">
        <v>72.03</v>
      </c>
      <c r="K737" s="3">
        <v>0</v>
      </c>
      <c r="L737" s="3">
        <v>0</v>
      </c>
      <c r="M737" s="3">
        <v>342</v>
      </c>
      <c r="N737" s="3">
        <v>137</v>
      </c>
      <c r="O737" s="3">
        <v>205</v>
      </c>
      <c r="P737" s="3">
        <v>435</v>
      </c>
      <c r="Q737" s="3">
        <v>0</v>
      </c>
      <c r="R737" s="3">
        <v>0</v>
      </c>
      <c r="S737" s="3">
        <v>0</v>
      </c>
      <c r="T737" s="3">
        <v>1060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2146.67</v>
      </c>
      <c r="AD737" s="3">
        <v>493.33</v>
      </c>
      <c r="AE737" s="3">
        <v>0</v>
      </c>
      <c r="AF737" s="3">
        <v>986.16</v>
      </c>
      <c r="AG737" s="3">
        <v>187.84</v>
      </c>
      <c r="AH737" s="3">
        <v>0</v>
      </c>
      <c r="AI737" s="3">
        <v>512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681.17</v>
      </c>
      <c r="AP737" s="3">
        <v>0</v>
      </c>
      <c r="AQ737" s="3">
        <v>0</v>
      </c>
      <c r="AR737" s="3">
        <v>0</v>
      </c>
      <c r="AS737" s="3">
        <v>4397.83</v>
      </c>
      <c r="AT737" s="3">
        <v>572</v>
      </c>
      <c r="AU737" s="2">
        <f>DataMonth[[#This Row],[实收营业额]]-DataMonth[[#This Row],[In Store]]</f>
        <v>4397.83</v>
      </c>
    </row>
    <row r="738" spans="1:47" x14ac:dyDescent="0.2">
      <c r="A738" s="22">
        <v>44327</v>
      </c>
      <c r="B738" s="3" t="s">
        <v>50</v>
      </c>
      <c r="C738" s="3">
        <v>101</v>
      </c>
      <c r="D738" s="3">
        <v>7117</v>
      </c>
      <c r="E738" s="3">
        <v>5501.08</v>
      </c>
      <c r="F738" s="3">
        <v>5501.08</v>
      </c>
      <c r="G738" s="3">
        <v>0</v>
      </c>
      <c r="H738" s="3">
        <v>27</v>
      </c>
      <c r="I738" s="3">
        <v>101</v>
      </c>
      <c r="J738" s="3">
        <v>54.47</v>
      </c>
      <c r="K738" s="3">
        <v>140</v>
      </c>
      <c r="L738" s="3">
        <v>0</v>
      </c>
      <c r="M738" s="3">
        <v>836</v>
      </c>
      <c r="N738" s="3">
        <v>476</v>
      </c>
      <c r="O738" s="3">
        <v>360</v>
      </c>
      <c r="P738" s="3">
        <v>528</v>
      </c>
      <c r="Q738" s="3">
        <v>74</v>
      </c>
      <c r="R738" s="3">
        <v>74</v>
      </c>
      <c r="S738" s="3">
        <v>0</v>
      </c>
      <c r="T738" s="3">
        <v>116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2547.92</v>
      </c>
      <c r="AD738" s="3">
        <v>599.98</v>
      </c>
      <c r="AE738" s="3">
        <v>1</v>
      </c>
      <c r="AF738" s="3">
        <v>1259.1600000000001</v>
      </c>
      <c r="AG738" s="3">
        <v>239.84</v>
      </c>
      <c r="AH738" s="3">
        <v>0</v>
      </c>
      <c r="AI738" s="3">
        <v>730.1</v>
      </c>
      <c r="AJ738" s="3">
        <v>45</v>
      </c>
      <c r="AK738" s="3">
        <v>0</v>
      </c>
      <c r="AL738" s="3">
        <v>0</v>
      </c>
      <c r="AM738" s="3">
        <v>0</v>
      </c>
      <c r="AN738" s="3">
        <v>0</v>
      </c>
      <c r="AO738" s="3">
        <v>839.82</v>
      </c>
      <c r="AP738" s="3">
        <v>10</v>
      </c>
      <c r="AQ738" s="3">
        <v>0</v>
      </c>
      <c r="AR738" s="3">
        <v>0</v>
      </c>
      <c r="AS738" s="3">
        <v>4283.08</v>
      </c>
      <c r="AT738" s="3">
        <v>1218</v>
      </c>
      <c r="AU738" s="2">
        <f>DataMonth[[#This Row],[实收营业额]]-DataMonth[[#This Row],[In Store]]</f>
        <v>4283.08</v>
      </c>
    </row>
    <row r="739" spans="1:47" x14ac:dyDescent="0.2">
      <c r="A739" s="22">
        <v>44327</v>
      </c>
      <c r="B739" s="3" t="s">
        <v>49</v>
      </c>
      <c r="C739" s="3">
        <v>97</v>
      </c>
      <c r="D739" s="3">
        <v>7285</v>
      </c>
      <c r="E739" s="3">
        <v>5849.08</v>
      </c>
      <c r="F739" s="3">
        <v>5849.08</v>
      </c>
      <c r="G739" s="3">
        <v>0</v>
      </c>
      <c r="H739" s="3">
        <v>34</v>
      </c>
      <c r="I739" s="3">
        <v>97</v>
      </c>
      <c r="J739" s="3">
        <v>60.3</v>
      </c>
      <c r="K739" s="3">
        <v>84</v>
      </c>
      <c r="L739" s="3">
        <v>0</v>
      </c>
      <c r="M739" s="3">
        <v>715</v>
      </c>
      <c r="N739" s="3">
        <v>715</v>
      </c>
      <c r="O739" s="3">
        <v>0</v>
      </c>
      <c r="P739" s="3">
        <v>922</v>
      </c>
      <c r="Q739" s="3">
        <v>0</v>
      </c>
      <c r="R739" s="3">
        <v>0</v>
      </c>
      <c r="S739" s="3">
        <v>0</v>
      </c>
      <c r="T739" s="3">
        <v>812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3029.22</v>
      </c>
      <c r="AD739" s="3">
        <v>665.28</v>
      </c>
      <c r="AE739" s="3">
        <v>1.5</v>
      </c>
      <c r="AF739" s="3">
        <v>286.86</v>
      </c>
      <c r="AG739" s="3">
        <v>54.64</v>
      </c>
      <c r="AH739" s="3">
        <v>0</v>
      </c>
      <c r="AI739" s="3">
        <v>714.5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719.92</v>
      </c>
      <c r="AP739" s="3">
        <v>0</v>
      </c>
      <c r="AQ739" s="3">
        <v>0</v>
      </c>
      <c r="AR739" s="3">
        <v>0</v>
      </c>
      <c r="AS739" s="3">
        <v>4128.08</v>
      </c>
      <c r="AT739" s="3">
        <v>1721</v>
      </c>
      <c r="AU739" s="2">
        <f>DataMonth[[#This Row],[实收营业额]]-DataMonth[[#This Row],[In Store]]</f>
        <v>4128.08</v>
      </c>
    </row>
    <row r="740" spans="1:47" x14ac:dyDescent="0.2">
      <c r="A740" s="22">
        <v>44327</v>
      </c>
      <c r="B740" s="3" t="s">
        <v>48</v>
      </c>
      <c r="C740" s="3">
        <v>32</v>
      </c>
      <c r="D740" s="3">
        <v>2797</v>
      </c>
      <c r="E740" s="3">
        <v>2019.37</v>
      </c>
      <c r="F740" s="3">
        <v>2019.37</v>
      </c>
      <c r="G740" s="3">
        <v>0</v>
      </c>
      <c r="H740" s="3">
        <v>3</v>
      </c>
      <c r="I740" s="3">
        <v>32</v>
      </c>
      <c r="J740" s="3">
        <v>63.11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550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1311.15</v>
      </c>
      <c r="AD740" s="3">
        <v>288.67</v>
      </c>
      <c r="AE740" s="3">
        <v>1.5</v>
      </c>
      <c r="AF740" s="3">
        <v>158.22</v>
      </c>
      <c r="AG740" s="3">
        <v>31.28</v>
      </c>
      <c r="AH740" s="3">
        <v>0</v>
      </c>
      <c r="AI740" s="3">
        <v>456.18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319.95</v>
      </c>
      <c r="AP740" s="3">
        <v>0</v>
      </c>
      <c r="AQ740" s="3">
        <v>0</v>
      </c>
      <c r="AR740" s="3">
        <v>0</v>
      </c>
      <c r="AS740" s="3">
        <v>2019.37</v>
      </c>
      <c r="AT740" s="3">
        <v>0</v>
      </c>
      <c r="AU740" s="2">
        <f>DataMonth[[#This Row],[实收营业额]]-DataMonth[[#This Row],[In Store]]</f>
        <v>2019.37</v>
      </c>
    </row>
    <row r="741" spans="1:47" x14ac:dyDescent="0.2">
      <c r="A741" s="22">
        <v>44326</v>
      </c>
      <c r="B741" s="3" t="s">
        <v>54</v>
      </c>
      <c r="C741" s="3">
        <v>122</v>
      </c>
      <c r="D741" s="3">
        <v>8721</v>
      </c>
      <c r="E741" s="3">
        <v>7241.08</v>
      </c>
      <c r="F741" s="3">
        <v>7241.08</v>
      </c>
      <c r="G741" s="3">
        <v>0</v>
      </c>
      <c r="H741" s="3">
        <v>56</v>
      </c>
      <c r="I741" s="3">
        <v>120</v>
      </c>
      <c r="J741" s="3">
        <v>60.34</v>
      </c>
      <c r="K741" s="3">
        <v>140</v>
      </c>
      <c r="L741" s="3">
        <v>0</v>
      </c>
      <c r="M741" s="3">
        <v>1972</v>
      </c>
      <c r="N741" s="3">
        <v>1546</v>
      </c>
      <c r="O741" s="3">
        <v>426</v>
      </c>
      <c r="P741" s="3">
        <v>984</v>
      </c>
      <c r="Q741" s="3">
        <v>0</v>
      </c>
      <c r="R741" s="3">
        <v>0</v>
      </c>
      <c r="S741" s="3">
        <v>0</v>
      </c>
      <c r="T741" s="3">
        <v>446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2514.4699999999998</v>
      </c>
      <c r="AD741" s="3">
        <v>590.53</v>
      </c>
      <c r="AE741" s="3">
        <v>2.5</v>
      </c>
      <c r="AF741" s="3">
        <v>1184.6099999999999</v>
      </c>
      <c r="AG741" s="3">
        <v>243.89</v>
      </c>
      <c r="AH741" s="3">
        <v>0</v>
      </c>
      <c r="AI741" s="3">
        <v>643</v>
      </c>
      <c r="AJ741" s="3">
        <v>0</v>
      </c>
      <c r="AK741" s="3">
        <v>0</v>
      </c>
      <c r="AL741" s="3">
        <v>45</v>
      </c>
      <c r="AM741" s="3">
        <v>0</v>
      </c>
      <c r="AN741" s="3">
        <v>0</v>
      </c>
      <c r="AO741" s="3">
        <v>834.42</v>
      </c>
      <c r="AP741" s="3">
        <v>0</v>
      </c>
      <c r="AQ741" s="3">
        <v>0</v>
      </c>
      <c r="AR741" s="3">
        <v>0</v>
      </c>
      <c r="AS741" s="3">
        <v>4571.08</v>
      </c>
      <c r="AT741" s="3">
        <v>2670</v>
      </c>
      <c r="AU741" s="2">
        <f>DataMonth[[#This Row],[实收营业额]]-DataMonth[[#This Row],[In Store]]</f>
        <v>4571.08</v>
      </c>
    </row>
    <row r="742" spans="1:47" x14ac:dyDescent="0.2">
      <c r="A742" s="22">
        <v>44326</v>
      </c>
      <c r="B742" s="3" t="s">
        <v>47</v>
      </c>
      <c r="C742" s="3">
        <v>51</v>
      </c>
      <c r="D742" s="3">
        <v>3562.5</v>
      </c>
      <c r="E742" s="3">
        <v>2556.42</v>
      </c>
      <c r="F742" s="3">
        <v>2556.42</v>
      </c>
      <c r="G742" s="3">
        <v>0</v>
      </c>
      <c r="H742" s="3">
        <v>9</v>
      </c>
      <c r="I742" s="3">
        <v>51</v>
      </c>
      <c r="J742" s="3">
        <v>50.13</v>
      </c>
      <c r="K742" s="3">
        <v>0</v>
      </c>
      <c r="L742" s="3">
        <v>0</v>
      </c>
      <c r="M742" s="3">
        <v>248</v>
      </c>
      <c r="N742" s="3">
        <v>248</v>
      </c>
      <c r="O742" s="3">
        <v>0</v>
      </c>
      <c r="P742" s="3">
        <v>130</v>
      </c>
      <c r="Q742" s="3">
        <v>0</v>
      </c>
      <c r="R742" s="3">
        <v>0</v>
      </c>
      <c r="S742" s="3">
        <v>0</v>
      </c>
      <c r="T742" s="3">
        <v>157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1574.06</v>
      </c>
      <c r="AD742" s="3">
        <v>348.19</v>
      </c>
      <c r="AE742" s="3">
        <v>0</v>
      </c>
      <c r="AF742" s="3">
        <v>447.36</v>
      </c>
      <c r="AG742" s="3">
        <v>91.64</v>
      </c>
      <c r="AH742" s="3">
        <v>0</v>
      </c>
      <c r="AI742" s="3">
        <v>566.25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439.83</v>
      </c>
      <c r="AP742" s="3">
        <v>0</v>
      </c>
      <c r="AQ742" s="3">
        <v>0</v>
      </c>
      <c r="AR742" s="3">
        <v>0</v>
      </c>
      <c r="AS742" s="3">
        <v>2178.42</v>
      </c>
      <c r="AT742" s="3">
        <v>378</v>
      </c>
      <c r="AU742" s="2">
        <f>DataMonth[[#This Row],[实收营业额]]-DataMonth[[#This Row],[In Store]]</f>
        <v>2178.42</v>
      </c>
    </row>
    <row r="743" spans="1:47" x14ac:dyDescent="0.2">
      <c r="A743" s="22">
        <v>44326</v>
      </c>
      <c r="B743" s="3" t="s">
        <v>55</v>
      </c>
      <c r="C743" s="3">
        <v>71</v>
      </c>
      <c r="D743" s="3">
        <v>5127.5</v>
      </c>
      <c r="E743" s="3">
        <v>3856.85</v>
      </c>
      <c r="F743" s="3">
        <v>3856.85</v>
      </c>
      <c r="G743" s="3">
        <v>0</v>
      </c>
      <c r="H743" s="3">
        <v>12</v>
      </c>
      <c r="I743" s="3">
        <v>71</v>
      </c>
      <c r="J743" s="3">
        <v>54.32</v>
      </c>
      <c r="K743" s="3">
        <v>0</v>
      </c>
      <c r="L743" s="3">
        <v>0</v>
      </c>
      <c r="M743" s="3">
        <v>445</v>
      </c>
      <c r="N743" s="3">
        <v>256</v>
      </c>
      <c r="O743" s="3">
        <v>189</v>
      </c>
      <c r="P743" s="3">
        <v>122</v>
      </c>
      <c r="Q743" s="3">
        <v>0</v>
      </c>
      <c r="R743" s="3">
        <v>0</v>
      </c>
      <c r="S743" s="3">
        <v>0</v>
      </c>
      <c r="T743" s="3">
        <v>85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2120.4299999999998</v>
      </c>
      <c r="AD743" s="3">
        <v>497.47</v>
      </c>
      <c r="AE743" s="3">
        <v>0</v>
      </c>
      <c r="AF743" s="3">
        <v>1084.42</v>
      </c>
      <c r="AG743" s="3">
        <v>210.08</v>
      </c>
      <c r="AH743" s="3">
        <v>0</v>
      </c>
      <c r="AI743" s="3">
        <v>563.1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707.55</v>
      </c>
      <c r="AP743" s="3">
        <v>0</v>
      </c>
      <c r="AQ743" s="3">
        <v>0</v>
      </c>
      <c r="AR743" s="3">
        <v>0</v>
      </c>
      <c r="AS743" s="3">
        <v>3478.85</v>
      </c>
      <c r="AT743" s="3">
        <v>378</v>
      </c>
      <c r="AU743" s="2">
        <f>DataMonth[[#This Row],[实收营业额]]-DataMonth[[#This Row],[In Store]]</f>
        <v>3478.85</v>
      </c>
    </row>
    <row r="744" spans="1:47" x14ac:dyDescent="0.2">
      <c r="A744" s="22">
        <v>44326</v>
      </c>
      <c r="B744" s="3" t="s">
        <v>53</v>
      </c>
      <c r="C744" s="3">
        <v>92</v>
      </c>
      <c r="D744" s="3">
        <v>5964</v>
      </c>
      <c r="E744" s="3">
        <v>4536.9799999999996</v>
      </c>
      <c r="F744" s="3">
        <v>4536.9799999999996</v>
      </c>
      <c r="G744" s="3">
        <v>0</v>
      </c>
      <c r="H744" s="3">
        <v>31</v>
      </c>
      <c r="I744" s="3">
        <v>92</v>
      </c>
      <c r="J744" s="3">
        <v>49.32</v>
      </c>
      <c r="K744" s="3">
        <v>73</v>
      </c>
      <c r="L744" s="3">
        <v>0</v>
      </c>
      <c r="M744" s="3">
        <v>843</v>
      </c>
      <c r="N744" s="3">
        <v>620</v>
      </c>
      <c r="O744" s="3">
        <v>223</v>
      </c>
      <c r="P744" s="3">
        <v>467</v>
      </c>
      <c r="Q744" s="3">
        <v>0</v>
      </c>
      <c r="R744" s="3">
        <v>0</v>
      </c>
      <c r="S744" s="3">
        <v>0</v>
      </c>
      <c r="T744" s="3">
        <v>287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1738.48</v>
      </c>
      <c r="AD744" s="3">
        <v>408.02</v>
      </c>
      <c r="AE744" s="3">
        <v>0.5</v>
      </c>
      <c r="AF744" s="3">
        <v>1128.5</v>
      </c>
      <c r="AG744" s="3">
        <v>219</v>
      </c>
      <c r="AH744" s="3">
        <v>0</v>
      </c>
      <c r="AI744" s="3">
        <v>799.5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627.02</v>
      </c>
      <c r="AP744" s="3">
        <v>0</v>
      </c>
      <c r="AQ744" s="3">
        <v>0</v>
      </c>
      <c r="AR744" s="3">
        <v>0</v>
      </c>
      <c r="AS744" s="3">
        <v>3376.98</v>
      </c>
      <c r="AT744" s="3">
        <v>1160</v>
      </c>
      <c r="AU744" s="2">
        <f>DataMonth[[#This Row],[实收营业额]]-DataMonth[[#This Row],[In Store]]</f>
        <v>3376.9799999999996</v>
      </c>
    </row>
    <row r="745" spans="1:47" x14ac:dyDescent="0.2">
      <c r="A745" s="22">
        <v>44326</v>
      </c>
      <c r="B745" s="3" t="s">
        <v>52</v>
      </c>
      <c r="C745" s="3">
        <v>129</v>
      </c>
      <c r="D745" s="3">
        <v>10197.81</v>
      </c>
      <c r="E745" s="3">
        <v>7749.55</v>
      </c>
      <c r="F745" s="3">
        <v>7749.55</v>
      </c>
      <c r="G745" s="3">
        <v>0</v>
      </c>
      <c r="H745" s="3">
        <v>28</v>
      </c>
      <c r="I745" s="3">
        <v>126</v>
      </c>
      <c r="J745" s="3">
        <v>61.5</v>
      </c>
      <c r="K745" s="3">
        <v>0</v>
      </c>
      <c r="L745" s="3">
        <v>0</v>
      </c>
      <c r="M745" s="3">
        <v>413</v>
      </c>
      <c r="N745" s="3">
        <v>413</v>
      </c>
      <c r="O745" s="3">
        <v>0</v>
      </c>
      <c r="P745" s="3">
        <v>810</v>
      </c>
      <c r="Q745" s="3">
        <v>0</v>
      </c>
      <c r="R745" s="3">
        <v>0</v>
      </c>
      <c r="S745" s="3">
        <v>0</v>
      </c>
      <c r="T745" s="3">
        <v>681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4009.98</v>
      </c>
      <c r="AD745" s="3">
        <v>888.43</v>
      </c>
      <c r="AE745" s="3">
        <v>1</v>
      </c>
      <c r="AF745" s="3">
        <v>1835.57</v>
      </c>
      <c r="AG745" s="3">
        <v>349.63</v>
      </c>
      <c r="AH745" s="3">
        <v>0</v>
      </c>
      <c r="AI745" s="3">
        <v>1192.2</v>
      </c>
      <c r="AJ745" s="3">
        <v>17</v>
      </c>
      <c r="AK745" s="3">
        <v>0</v>
      </c>
      <c r="AL745" s="3">
        <v>40</v>
      </c>
      <c r="AM745" s="3">
        <v>0</v>
      </c>
      <c r="AN745" s="3">
        <v>0</v>
      </c>
      <c r="AO745" s="3">
        <v>1238.06</v>
      </c>
      <c r="AP745" s="3">
        <v>0</v>
      </c>
      <c r="AQ745" s="3">
        <v>0</v>
      </c>
      <c r="AR745" s="3">
        <v>0</v>
      </c>
      <c r="AS745" s="3">
        <v>6526.55</v>
      </c>
      <c r="AT745" s="3">
        <v>1223</v>
      </c>
      <c r="AU745" s="2">
        <f>DataMonth[[#This Row],[实收营业额]]-DataMonth[[#This Row],[In Store]]</f>
        <v>6526.55</v>
      </c>
    </row>
    <row r="746" spans="1:47" x14ac:dyDescent="0.2">
      <c r="A746" s="22">
        <v>44326</v>
      </c>
      <c r="B746" s="3" t="s">
        <v>51</v>
      </c>
      <c r="C746" s="3">
        <v>67</v>
      </c>
      <c r="D746" s="3">
        <v>4657</v>
      </c>
      <c r="E746" s="3">
        <v>3553.3</v>
      </c>
      <c r="F746" s="3">
        <v>3553.3</v>
      </c>
      <c r="G746" s="3">
        <v>0</v>
      </c>
      <c r="H746" s="3">
        <v>16</v>
      </c>
      <c r="I746" s="3">
        <v>65</v>
      </c>
      <c r="J746" s="3">
        <v>54.67</v>
      </c>
      <c r="K746" s="3">
        <v>112</v>
      </c>
      <c r="L746" s="3">
        <v>0</v>
      </c>
      <c r="M746" s="3">
        <v>271</v>
      </c>
      <c r="N746" s="3">
        <v>271</v>
      </c>
      <c r="O746" s="3">
        <v>0</v>
      </c>
      <c r="P746" s="3">
        <v>196</v>
      </c>
      <c r="Q746" s="3">
        <v>0</v>
      </c>
      <c r="R746" s="3">
        <v>0</v>
      </c>
      <c r="S746" s="3">
        <v>0</v>
      </c>
      <c r="T746" s="3">
        <v>616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1760.05</v>
      </c>
      <c r="AD746" s="3">
        <v>412.95</v>
      </c>
      <c r="AE746" s="3">
        <v>0</v>
      </c>
      <c r="AF746" s="3">
        <v>598.25</v>
      </c>
      <c r="AG746" s="3">
        <v>113.95</v>
      </c>
      <c r="AH746" s="3">
        <v>0</v>
      </c>
      <c r="AI746" s="3">
        <v>531.79999999999995</v>
      </c>
      <c r="AJ746" s="3">
        <v>45</v>
      </c>
      <c r="AK746" s="3">
        <v>0</v>
      </c>
      <c r="AL746" s="3">
        <v>0</v>
      </c>
      <c r="AM746" s="3">
        <v>0</v>
      </c>
      <c r="AN746" s="3">
        <v>0</v>
      </c>
      <c r="AO746" s="3">
        <v>526.9</v>
      </c>
      <c r="AP746" s="3">
        <v>0</v>
      </c>
      <c r="AQ746" s="3">
        <v>0</v>
      </c>
      <c r="AR746" s="3">
        <v>0</v>
      </c>
      <c r="AS746" s="3">
        <v>2974.3</v>
      </c>
      <c r="AT746" s="3">
        <v>579</v>
      </c>
      <c r="AU746" s="2">
        <f>DataMonth[[#This Row],[实收营业额]]-DataMonth[[#This Row],[In Store]]</f>
        <v>2974.3</v>
      </c>
    </row>
    <row r="747" spans="1:47" x14ac:dyDescent="0.2">
      <c r="A747" s="22">
        <v>44326</v>
      </c>
      <c r="B747" s="3" t="s">
        <v>50</v>
      </c>
      <c r="C747" s="3">
        <v>85</v>
      </c>
      <c r="D747" s="3">
        <v>6422</v>
      </c>
      <c r="E747" s="3">
        <v>5083.37</v>
      </c>
      <c r="F747" s="3">
        <v>5083.37</v>
      </c>
      <c r="G747" s="3">
        <v>0</v>
      </c>
      <c r="H747" s="3">
        <v>32</v>
      </c>
      <c r="I747" s="3">
        <v>85</v>
      </c>
      <c r="J747" s="3">
        <v>59.8</v>
      </c>
      <c r="K747" s="3">
        <v>40</v>
      </c>
      <c r="L747" s="3">
        <v>0</v>
      </c>
      <c r="M747" s="3">
        <v>942</v>
      </c>
      <c r="N747" s="3">
        <v>685</v>
      </c>
      <c r="O747" s="3">
        <v>257</v>
      </c>
      <c r="P747" s="3">
        <v>907</v>
      </c>
      <c r="Q747" s="3">
        <v>0</v>
      </c>
      <c r="R747" s="3">
        <v>0</v>
      </c>
      <c r="S747" s="3">
        <v>0</v>
      </c>
      <c r="T747" s="3">
        <v>241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2299.4299999999998</v>
      </c>
      <c r="AD747" s="3">
        <v>540.07000000000005</v>
      </c>
      <c r="AE747" s="3">
        <v>2.5</v>
      </c>
      <c r="AF747" s="3">
        <v>653.94000000000005</v>
      </c>
      <c r="AG747" s="3">
        <v>124.56</v>
      </c>
      <c r="AH747" s="3">
        <v>0</v>
      </c>
      <c r="AI747" s="3">
        <v>622.5</v>
      </c>
      <c r="AJ747" s="3">
        <v>49</v>
      </c>
      <c r="AK747" s="3">
        <v>0</v>
      </c>
      <c r="AL747" s="3">
        <v>0</v>
      </c>
      <c r="AM747" s="3">
        <v>0</v>
      </c>
      <c r="AN747" s="3">
        <v>0</v>
      </c>
      <c r="AO747" s="3">
        <v>664.63</v>
      </c>
      <c r="AP747" s="3">
        <v>3</v>
      </c>
      <c r="AQ747" s="3">
        <v>0</v>
      </c>
      <c r="AR747" s="3">
        <v>0</v>
      </c>
      <c r="AS747" s="3">
        <v>3451.37</v>
      </c>
      <c r="AT747" s="3">
        <v>1632</v>
      </c>
      <c r="AU747" s="2">
        <f>DataMonth[[#This Row],[实收营业额]]-DataMonth[[#This Row],[In Store]]</f>
        <v>3451.37</v>
      </c>
    </row>
    <row r="748" spans="1:47" x14ac:dyDescent="0.2">
      <c r="A748" s="22">
        <v>44326</v>
      </c>
      <c r="B748" s="3" t="s">
        <v>49</v>
      </c>
      <c r="C748" s="3">
        <v>107</v>
      </c>
      <c r="D748" s="3">
        <v>8107</v>
      </c>
      <c r="E748" s="3">
        <v>6607.81</v>
      </c>
      <c r="F748" s="3">
        <v>6607.81</v>
      </c>
      <c r="G748" s="3">
        <v>0</v>
      </c>
      <c r="H748" s="3">
        <v>44</v>
      </c>
      <c r="I748" s="3">
        <v>107</v>
      </c>
      <c r="J748" s="3">
        <v>61.76</v>
      </c>
      <c r="K748" s="3">
        <v>65</v>
      </c>
      <c r="L748" s="3">
        <v>0</v>
      </c>
      <c r="M748" s="3">
        <v>1266</v>
      </c>
      <c r="N748" s="3">
        <v>1090</v>
      </c>
      <c r="O748" s="3">
        <v>176</v>
      </c>
      <c r="P748" s="3">
        <v>919</v>
      </c>
      <c r="Q748" s="3">
        <v>0</v>
      </c>
      <c r="R748" s="3">
        <v>0</v>
      </c>
      <c r="S748" s="3">
        <v>0</v>
      </c>
      <c r="T748" s="3">
        <v>1058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2440.15</v>
      </c>
      <c r="AD748" s="3">
        <v>530.35</v>
      </c>
      <c r="AE748" s="3">
        <v>2</v>
      </c>
      <c r="AF748" s="3">
        <v>859.66</v>
      </c>
      <c r="AG748" s="3">
        <v>164.34</v>
      </c>
      <c r="AH748" s="3">
        <v>0</v>
      </c>
      <c r="AI748" s="3">
        <v>802.5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694.69</v>
      </c>
      <c r="AP748" s="3">
        <v>0</v>
      </c>
      <c r="AQ748" s="3">
        <v>0</v>
      </c>
      <c r="AR748" s="3">
        <v>0</v>
      </c>
      <c r="AS748" s="3">
        <v>4533.8099999999986</v>
      </c>
      <c r="AT748" s="3">
        <v>2074.0000000000009</v>
      </c>
      <c r="AU748" s="2">
        <f>DataMonth[[#This Row],[实收营业额]]-DataMonth[[#This Row],[In Store]]</f>
        <v>4533.8099999999995</v>
      </c>
    </row>
    <row r="749" spans="1:47" x14ac:dyDescent="0.2">
      <c r="A749" s="22">
        <v>44326</v>
      </c>
      <c r="B749" s="3" t="s">
        <v>48</v>
      </c>
      <c r="C749" s="3">
        <v>31</v>
      </c>
      <c r="D749" s="3">
        <v>2529</v>
      </c>
      <c r="E749" s="3">
        <v>1779.76</v>
      </c>
      <c r="F749" s="3">
        <v>1779.76</v>
      </c>
      <c r="G749" s="3">
        <v>0</v>
      </c>
      <c r="H749" s="3">
        <v>3</v>
      </c>
      <c r="I749" s="3">
        <v>31</v>
      </c>
      <c r="J749" s="3">
        <v>57.41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218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1015.19</v>
      </c>
      <c r="AD749" s="3">
        <v>223.04</v>
      </c>
      <c r="AE749" s="3">
        <v>1</v>
      </c>
      <c r="AF749" s="3">
        <v>546.57000000000005</v>
      </c>
      <c r="AG749" s="3">
        <v>108.03</v>
      </c>
      <c r="AH749" s="3">
        <v>0</v>
      </c>
      <c r="AI749" s="3">
        <v>368.17</v>
      </c>
      <c r="AJ749" s="3">
        <v>49</v>
      </c>
      <c r="AK749" s="3">
        <v>0</v>
      </c>
      <c r="AL749" s="3">
        <v>0</v>
      </c>
      <c r="AM749" s="3">
        <v>0</v>
      </c>
      <c r="AN749" s="3">
        <v>0</v>
      </c>
      <c r="AO749" s="3">
        <v>331.07</v>
      </c>
      <c r="AP749" s="3">
        <v>0</v>
      </c>
      <c r="AQ749" s="3">
        <v>0</v>
      </c>
      <c r="AR749" s="3">
        <v>0</v>
      </c>
      <c r="AS749" s="3">
        <v>1779.76</v>
      </c>
      <c r="AT749" s="3">
        <v>0</v>
      </c>
      <c r="AU749" s="2">
        <f>DataMonth[[#This Row],[实收营业额]]-DataMonth[[#This Row],[In Store]]</f>
        <v>1779.76</v>
      </c>
    </row>
    <row r="750" spans="1:47" x14ac:dyDescent="0.2">
      <c r="A750" s="22">
        <v>44325</v>
      </c>
      <c r="B750" s="3" t="s">
        <v>54</v>
      </c>
      <c r="C750" s="3">
        <v>80</v>
      </c>
      <c r="D750" s="3">
        <v>7123.5</v>
      </c>
      <c r="E750" s="3">
        <v>5730.07</v>
      </c>
      <c r="F750" s="3">
        <v>5730.07</v>
      </c>
      <c r="G750" s="3">
        <v>0</v>
      </c>
      <c r="H750" s="3">
        <v>23</v>
      </c>
      <c r="I750" s="3">
        <v>80</v>
      </c>
      <c r="J750" s="3">
        <v>71.63</v>
      </c>
      <c r="K750" s="3">
        <v>0</v>
      </c>
      <c r="L750" s="3">
        <v>0</v>
      </c>
      <c r="M750" s="3">
        <v>789</v>
      </c>
      <c r="N750" s="3">
        <v>744</v>
      </c>
      <c r="O750" s="3">
        <v>45</v>
      </c>
      <c r="P750" s="3">
        <v>680</v>
      </c>
      <c r="Q750" s="3">
        <v>0</v>
      </c>
      <c r="R750" s="3">
        <v>0</v>
      </c>
      <c r="S750" s="3">
        <v>0</v>
      </c>
      <c r="T750" s="3">
        <v>378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2739.77</v>
      </c>
      <c r="AD750" s="3">
        <v>643.13</v>
      </c>
      <c r="AE750" s="3">
        <v>1.5</v>
      </c>
      <c r="AF750" s="3">
        <v>1143.3</v>
      </c>
      <c r="AG750" s="3">
        <v>234.8</v>
      </c>
      <c r="AH750" s="3">
        <v>0</v>
      </c>
      <c r="AI750" s="3">
        <v>514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877.93</v>
      </c>
      <c r="AP750" s="3">
        <v>0</v>
      </c>
      <c r="AQ750" s="3">
        <v>0</v>
      </c>
      <c r="AR750" s="3">
        <v>0</v>
      </c>
      <c r="AS750" s="3">
        <v>4306.07</v>
      </c>
      <c r="AT750" s="3">
        <v>1424</v>
      </c>
      <c r="AU750" s="2">
        <f>DataMonth[[#This Row],[实收营业额]]-DataMonth[[#This Row],[In Store]]</f>
        <v>4306.07</v>
      </c>
    </row>
    <row r="751" spans="1:47" x14ac:dyDescent="0.2">
      <c r="A751" s="22">
        <v>44325</v>
      </c>
      <c r="B751" s="3" t="s">
        <v>47</v>
      </c>
      <c r="C751" s="3">
        <v>44</v>
      </c>
      <c r="D751" s="3">
        <v>3389.78</v>
      </c>
      <c r="E751" s="3">
        <v>2430.14</v>
      </c>
      <c r="F751" s="3">
        <v>2430.14</v>
      </c>
      <c r="G751" s="3">
        <v>0</v>
      </c>
      <c r="H751" s="3">
        <v>8</v>
      </c>
      <c r="I751" s="3">
        <v>43</v>
      </c>
      <c r="J751" s="3">
        <v>56.51</v>
      </c>
      <c r="K751" s="3">
        <v>0</v>
      </c>
      <c r="L751" s="3">
        <v>0</v>
      </c>
      <c r="M751" s="3">
        <v>302</v>
      </c>
      <c r="N751" s="3">
        <v>302</v>
      </c>
      <c r="O751" s="3">
        <v>0</v>
      </c>
      <c r="P751" s="3">
        <v>45</v>
      </c>
      <c r="Q751" s="3">
        <v>0</v>
      </c>
      <c r="R751" s="3">
        <v>0</v>
      </c>
      <c r="S751" s="3">
        <v>0</v>
      </c>
      <c r="T751" s="3">
        <v>70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1933.88</v>
      </c>
      <c r="AD751" s="3">
        <v>432.67</v>
      </c>
      <c r="AE751" s="3">
        <v>0.5</v>
      </c>
      <c r="AF751" s="3">
        <v>79.260000000000005</v>
      </c>
      <c r="AG751" s="3">
        <v>16.239999999999998</v>
      </c>
      <c r="AH751" s="3">
        <v>0</v>
      </c>
      <c r="AI751" s="3">
        <v>444.23</v>
      </c>
      <c r="AJ751" s="3">
        <v>66</v>
      </c>
      <c r="AK751" s="3">
        <v>0</v>
      </c>
      <c r="AL751" s="3">
        <v>0</v>
      </c>
      <c r="AM751" s="3">
        <v>0</v>
      </c>
      <c r="AN751" s="3">
        <v>0</v>
      </c>
      <c r="AO751" s="3">
        <v>448.91</v>
      </c>
      <c r="AP751" s="3">
        <v>0</v>
      </c>
      <c r="AQ751" s="3">
        <v>0</v>
      </c>
      <c r="AR751" s="3">
        <v>0</v>
      </c>
      <c r="AS751" s="3">
        <v>2083.14</v>
      </c>
      <c r="AT751" s="3">
        <v>346.99999999999949</v>
      </c>
      <c r="AU751" s="2">
        <f>DataMonth[[#This Row],[实收营业额]]-DataMonth[[#This Row],[In Store]]</f>
        <v>2083.1400000000003</v>
      </c>
    </row>
    <row r="752" spans="1:47" x14ac:dyDescent="0.2">
      <c r="A752" s="22">
        <v>44325</v>
      </c>
      <c r="B752" s="3" t="s">
        <v>55</v>
      </c>
      <c r="C752" s="3">
        <v>62</v>
      </c>
      <c r="D752" s="3">
        <v>5605.5</v>
      </c>
      <c r="E752" s="3">
        <v>4301.47</v>
      </c>
      <c r="F752" s="3">
        <v>4301.47</v>
      </c>
      <c r="G752" s="3">
        <v>0</v>
      </c>
      <c r="H752" s="3">
        <v>6</v>
      </c>
      <c r="I752" s="3">
        <v>62</v>
      </c>
      <c r="J752" s="3">
        <v>69.38</v>
      </c>
      <c r="K752" s="3">
        <v>0</v>
      </c>
      <c r="L752" s="3">
        <v>0</v>
      </c>
      <c r="M752" s="3">
        <v>97</v>
      </c>
      <c r="N752" s="3">
        <v>0</v>
      </c>
      <c r="O752" s="3">
        <v>97</v>
      </c>
      <c r="P752" s="3">
        <v>0</v>
      </c>
      <c r="Q752" s="3">
        <v>0</v>
      </c>
      <c r="R752" s="3">
        <v>0</v>
      </c>
      <c r="S752" s="3">
        <v>0</v>
      </c>
      <c r="T752" s="3">
        <v>399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2509.6</v>
      </c>
      <c r="AD752" s="3">
        <v>589.20000000000005</v>
      </c>
      <c r="AE752" s="3">
        <v>1</v>
      </c>
      <c r="AF752" s="3">
        <v>1295.8699999999999</v>
      </c>
      <c r="AG752" s="3">
        <v>246.83</v>
      </c>
      <c r="AH752" s="3">
        <v>0</v>
      </c>
      <c r="AI752" s="3">
        <v>467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836.03</v>
      </c>
      <c r="AP752" s="3">
        <v>0</v>
      </c>
      <c r="AQ752" s="3">
        <v>0</v>
      </c>
      <c r="AR752" s="3">
        <v>0</v>
      </c>
      <c r="AS752" s="3">
        <v>4301.4699999999993</v>
      </c>
      <c r="AT752" s="3">
        <v>0</v>
      </c>
      <c r="AU752" s="2">
        <f>DataMonth[[#This Row],[实收营业额]]-DataMonth[[#This Row],[In Store]]</f>
        <v>4301.47</v>
      </c>
    </row>
    <row r="753" spans="1:47" x14ac:dyDescent="0.2">
      <c r="A753" s="22">
        <v>44325</v>
      </c>
      <c r="B753" s="3" t="s">
        <v>53</v>
      </c>
      <c r="C753" s="3">
        <v>70</v>
      </c>
      <c r="D753" s="3">
        <v>5571.5</v>
      </c>
      <c r="E753" s="3">
        <v>4349.0600000000004</v>
      </c>
      <c r="F753" s="3">
        <v>4349.0600000000004</v>
      </c>
      <c r="G753" s="3">
        <v>0</v>
      </c>
      <c r="H753" s="3">
        <v>13</v>
      </c>
      <c r="I753" s="3">
        <v>68</v>
      </c>
      <c r="J753" s="3">
        <v>63.96</v>
      </c>
      <c r="K753" s="3">
        <v>0</v>
      </c>
      <c r="L753" s="3">
        <v>0</v>
      </c>
      <c r="M753" s="3">
        <v>620</v>
      </c>
      <c r="N753" s="3">
        <v>518</v>
      </c>
      <c r="O753" s="3">
        <v>102</v>
      </c>
      <c r="P753" s="3">
        <v>240</v>
      </c>
      <c r="Q753" s="3">
        <v>0</v>
      </c>
      <c r="R753" s="3">
        <v>0</v>
      </c>
      <c r="S753" s="3">
        <v>0</v>
      </c>
      <c r="T753" s="3">
        <v>315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1839.6</v>
      </c>
      <c r="AD753" s="3">
        <v>432.4</v>
      </c>
      <c r="AE753" s="3">
        <v>1.5</v>
      </c>
      <c r="AF753" s="3">
        <v>1334.46</v>
      </c>
      <c r="AG753" s="3">
        <v>254.19</v>
      </c>
      <c r="AH753" s="3">
        <v>0</v>
      </c>
      <c r="AI753" s="3">
        <v>534.35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686.59</v>
      </c>
      <c r="AP753" s="3">
        <v>4</v>
      </c>
      <c r="AQ753" s="3">
        <v>0</v>
      </c>
      <c r="AR753" s="3">
        <v>0</v>
      </c>
      <c r="AS753" s="3">
        <v>3591.06</v>
      </c>
      <c r="AT753" s="3">
        <v>758.00000000000045</v>
      </c>
      <c r="AU753" s="2">
        <f>DataMonth[[#This Row],[实收营业额]]-DataMonth[[#This Row],[In Store]]</f>
        <v>3591.06</v>
      </c>
    </row>
    <row r="754" spans="1:47" x14ac:dyDescent="0.2">
      <c r="A754" s="22">
        <v>44325</v>
      </c>
      <c r="B754" s="3" t="s">
        <v>52</v>
      </c>
      <c r="C754" s="3">
        <v>109</v>
      </c>
      <c r="D754" s="3">
        <v>9858.89</v>
      </c>
      <c r="E754" s="3">
        <v>7357.17</v>
      </c>
      <c r="F754" s="3">
        <v>7357.17</v>
      </c>
      <c r="G754" s="3">
        <v>0</v>
      </c>
      <c r="H754" s="3">
        <v>8</v>
      </c>
      <c r="I754" s="3">
        <v>108</v>
      </c>
      <c r="J754" s="3">
        <v>68.12</v>
      </c>
      <c r="K754" s="3">
        <v>0</v>
      </c>
      <c r="L754" s="3">
        <v>0</v>
      </c>
      <c r="M754" s="3">
        <v>49</v>
      </c>
      <c r="N754" s="3">
        <v>49</v>
      </c>
      <c r="O754" s="3">
        <v>0</v>
      </c>
      <c r="P754" s="3">
        <v>55</v>
      </c>
      <c r="Q754" s="3">
        <v>0</v>
      </c>
      <c r="R754" s="3">
        <v>0</v>
      </c>
      <c r="S754" s="3">
        <v>0</v>
      </c>
      <c r="T754" s="3">
        <v>447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3538.52</v>
      </c>
      <c r="AD754" s="3">
        <v>778.67</v>
      </c>
      <c r="AE754" s="3">
        <v>1.5</v>
      </c>
      <c r="AF754" s="3">
        <v>3267.65</v>
      </c>
      <c r="AG754" s="3">
        <v>626.20000000000005</v>
      </c>
      <c r="AH754" s="3">
        <v>0</v>
      </c>
      <c r="AI754" s="3">
        <v>1046.3499999999999</v>
      </c>
      <c r="AJ754" s="3">
        <v>49</v>
      </c>
      <c r="AK754" s="3">
        <v>0</v>
      </c>
      <c r="AL754" s="3">
        <v>0</v>
      </c>
      <c r="AM754" s="3">
        <v>0</v>
      </c>
      <c r="AN754" s="3">
        <v>0</v>
      </c>
      <c r="AO754" s="3">
        <v>1404.87</v>
      </c>
      <c r="AP754" s="3">
        <v>0</v>
      </c>
      <c r="AQ754" s="3">
        <v>0</v>
      </c>
      <c r="AR754" s="3">
        <v>0</v>
      </c>
      <c r="AS754" s="3">
        <v>7253.17</v>
      </c>
      <c r="AT754" s="3">
        <v>104</v>
      </c>
      <c r="AU754" s="2">
        <f>DataMonth[[#This Row],[实收营业额]]-DataMonth[[#This Row],[In Store]]</f>
        <v>7253.17</v>
      </c>
    </row>
    <row r="755" spans="1:47" x14ac:dyDescent="0.2">
      <c r="A755" s="22">
        <v>44325</v>
      </c>
      <c r="B755" s="3" t="s">
        <v>51</v>
      </c>
      <c r="C755" s="3">
        <v>67</v>
      </c>
      <c r="D755" s="3">
        <v>6182</v>
      </c>
      <c r="E755" s="3">
        <v>4904.7299999999996</v>
      </c>
      <c r="F755" s="3">
        <v>4904.7299999999996</v>
      </c>
      <c r="G755" s="3">
        <v>0</v>
      </c>
      <c r="H755" s="3">
        <v>18</v>
      </c>
      <c r="I755" s="3">
        <v>67</v>
      </c>
      <c r="J755" s="3">
        <v>73.2</v>
      </c>
      <c r="K755" s="3">
        <v>0</v>
      </c>
      <c r="L755" s="3">
        <v>0</v>
      </c>
      <c r="M755" s="3">
        <v>285</v>
      </c>
      <c r="N755" s="3">
        <v>260</v>
      </c>
      <c r="O755" s="3">
        <v>25</v>
      </c>
      <c r="P755" s="3">
        <v>653</v>
      </c>
      <c r="Q755" s="3">
        <v>49</v>
      </c>
      <c r="R755" s="3">
        <v>49</v>
      </c>
      <c r="S755" s="3">
        <v>0</v>
      </c>
      <c r="T755" s="3">
        <v>454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2153.75</v>
      </c>
      <c r="AD755" s="3">
        <v>505.25</v>
      </c>
      <c r="AE755" s="3">
        <v>0</v>
      </c>
      <c r="AF755" s="3">
        <v>1309.98</v>
      </c>
      <c r="AG755" s="3">
        <v>249.52</v>
      </c>
      <c r="AH755" s="3">
        <v>0</v>
      </c>
      <c r="AI755" s="3">
        <v>522.5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754.77</v>
      </c>
      <c r="AP755" s="3">
        <v>4</v>
      </c>
      <c r="AQ755" s="3">
        <v>0</v>
      </c>
      <c r="AR755" s="3">
        <v>0</v>
      </c>
      <c r="AS755" s="3">
        <v>3942.73</v>
      </c>
      <c r="AT755" s="3">
        <v>961.99999999999955</v>
      </c>
      <c r="AU755" s="2">
        <f>DataMonth[[#This Row],[实收营业额]]-DataMonth[[#This Row],[In Store]]</f>
        <v>3942.73</v>
      </c>
    </row>
    <row r="756" spans="1:47" x14ac:dyDescent="0.2">
      <c r="A756" s="22">
        <v>44325</v>
      </c>
      <c r="B756" s="3" t="s">
        <v>50</v>
      </c>
      <c r="C756" s="3">
        <v>38</v>
      </c>
      <c r="D756" s="3">
        <v>3667.5</v>
      </c>
      <c r="E756" s="3">
        <v>3039.27</v>
      </c>
      <c r="F756" s="3">
        <v>3039.27</v>
      </c>
      <c r="G756" s="3">
        <v>0</v>
      </c>
      <c r="H756" s="3">
        <v>10</v>
      </c>
      <c r="I756" s="3">
        <v>38</v>
      </c>
      <c r="J756" s="3">
        <v>79.98</v>
      </c>
      <c r="K756" s="3">
        <v>0</v>
      </c>
      <c r="L756" s="3">
        <v>0</v>
      </c>
      <c r="M756" s="3">
        <v>300</v>
      </c>
      <c r="N756" s="3">
        <v>300</v>
      </c>
      <c r="O756" s="3">
        <v>0</v>
      </c>
      <c r="P756" s="3">
        <v>587</v>
      </c>
      <c r="Q756" s="3">
        <v>0</v>
      </c>
      <c r="R756" s="3">
        <v>0</v>
      </c>
      <c r="S756" s="3">
        <v>0</v>
      </c>
      <c r="T756" s="3">
        <v>321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1143.27</v>
      </c>
      <c r="AD756" s="3">
        <v>268.23</v>
      </c>
      <c r="AE756" s="3">
        <v>0</v>
      </c>
      <c r="AF756" s="3">
        <v>688</v>
      </c>
      <c r="AG756" s="3">
        <v>134.5</v>
      </c>
      <c r="AH756" s="3">
        <v>0</v>
      </c>
      <c r="AI756" s="3">
        <v>225.5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402.73</v>
      </c>
      <c r="AP756" s="3">
        <v>0</v>
      </c>
      <c r="AQ756" s="3">
        <v>0</v>
      </c>
      <c r="AR756" s="3">
        <v>0</v>
      </c>
      <c r="AS756" s="3">
        <v>2152.27</v>
      </c>
      <c r="AT756" s="3">
        <v>887</v>
      </c>
      <c r="AU756" s="2">
        <f>DataMonth[[#This Row],[实收营业额]]-DataMonth[[#This Row],[In Store]]</f>
        <v>2152.27</v>
      </c>
    </row>
    <row r="757" spans="1:47" x14ac:dyDescent="0.2">
      <c r="A757" s="22">
        <v>44325</v>
      </c>
      <c r="B757" s="3" t="s">
        <v>49</v>
      </c>
      <c r="C757" s="3">
        <v>103</v>
      </c>
      <c r="D757" s="3">
        <v>9046</v>
      </c>
      <c r="E757" s="3">
        <v>7631.59</v>
      </c>
      <c r="F757" s="3">
        <v>7631.59</v>
      </c>
      <c r="G757" s="3">
        <v>0</v>
      </c>
      <c r="H757" s="3">
        <v>58</v>
      </c>
      <c r="I757" s="3">
        <v>103</v>
      </c>
      <c r="J757" s="3">
        <v>74.09</v>
      </c>
      <c r="K757" s="3">
        <v>49</v>
      </c>
      <c r="L757" s="3">
        <v>0</v>
      </c>
      <c r="M757" s="3">
        <v>2079</v>
      </c>
      <c r="N757" s="3">
        <v>1964</v>
      </c>
      <c r="O757" s="3">
        <v>115</v>
      </c>
      <c r="P757" s="3">
        <v>1635</v>
      </c>
      <c r="Q757" s="3">
        <v>0</v>
      </c>
      <c r="R757" s="3">
        <v>0</v>
      </c>
      <c r="S757" s="3">
        <v>0</v>
      </c>
      <c r="T757" s="3">
        <v>525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2356.67</v>
      </c>
      <c r="AD757" s="3">
        <v>517.53</v>
      </c>
      <c r="AE757" s="3">
        <v>1</v>
      </c>
      <c r="AF757" s="3">
        <v>986.92</v>
      </c>
      <c r="AG757" s="3">
        <v>193.08</v>
      </c>
      <c r="AH757" s="3">
        <v>0</v>
      </c>
      <c r="AI757" s="3">
        <v>553.79999999999995</v>
      </c>
      <c r="AJ757" s="3">
        <v>149</v>
      </c>
      <c r="AK757" s="3">
        <v>0</v>
      </c>
      <c r="AL757" s="3">
        <v>0</v>
      </c>
      <c r="AM757" s="3">
        <v>0</v>
      </c>
      <c r="AN757" s="3">
        <v>0</v>
      </c>
      <c r="AO757" s="3">
        <v>710.61</v>
      </c>
      <c r="AP757" s="3">
        <v>0</v>
      </c>
      <c r="AQ757" s="3">
        <v>0</v>
      </c>
      <c r="AR757" s="3">
        <v>0</v>
      </c>
      <c r="AS757" s="3">
        <v>3983.59</v>
      </c>
      <c r="AT757" s="3">
        <v>3648</v>
      </c>
      <c r="AU757" s="2">
        <f>DataMonth[[#This Row],[实收营业额]]-DataMonth[[#This Row],[In Store]]</f>
        <v>3983.59</v>
      </c>
    </row>
    <row r="758" spans="1:47" x14ac:dyDescent="0.2">
      <c r="A758" s="22">
        <v>44325</v>
      </c>
      <c r="B758" s="3" t="s">
        <v>48</v>
      </c>
      <c r="C758" s="3">
        <v>32</v>
      </c>
      <c r="D758" s="3">
        <v>2741.5</v>
      </c>
      <c r="E758" s="3">
        <v>1904.45</v>
      </c>
      <c r="F758" s="3">
        <v>1904.45</v>
      </c>
      <c r="G758" s="3">
        <v>0</v>
      </c>
      <c r="H758" s="3">
        <v>1</v>
      </c>
      <c r="I758" s="3">
        <v>32</v>
      </c>
      <c r="J758" s="3">
        <v>59.51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187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1513.29</v>
      </c>
      <c r="AD758" s="3">
        <v>332.45</v>
      </c>
      <c r="AE758" s="3">
        <v>0.5</v>
      </c>
      <c r="AF758" s="3">
        <v>204.16</v>
      </c>
      <c r="AG758" s="3">
        <v>40.340000000000003</v>
      </c>
      <c r="AH758" s="3">
        <v>0</v>
      </c>
      <c r="AI758" s="3">
        <v>463.76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372.79</v>
      </c>
      <c r="AP758" s="3">
        <v>0</v>
      </c>
      <c r="AQ758" s="3">
        <v>0</v>
      </c>
      <c r="AR758" s="3">
        <v>0</v>
      </c>
      <c r="AS758" s="3">
        <v>1904.45</v>
      </c>
      <c r="AT758" s="3">
        <v>0</v>
      </c>
      <c r="AU758" s="2">
        <f>DataMonth[[#This Row],[实收营业额]]-DataMonth[[#This Row],[In Store]]</f>
        <v>1904.45</v>
      </c>
    </row>
    <row r="759" spans="1:47" x14ac:dyDescent="0.2">
      <c r="A759" s="22">
        <v>44324</v>
      </c>
      <c r="B759" s="3" t="s">
        <v>54</v>
      </c>
      <c r="C759" s="3">
        <v>86</v>
      </c>
      <c r="D759" s="3">
        <v>6518</v>
      </c>
      <c r="E759" s="3">
        <v>5426.14</v>
      </c>
      <c r="F759" s="3">
        <v>5426.14</v>
      </c>
      <c r="G759" s="3">
        <v>0</v>
      </c>
      <c r="H759" s="3">
        <v>38</v>
      </c>
      <c r="I759" s="3">
        <v>86</v>
      </c>
      <c r="J759" s="3">
        <v>63.09</v>
      </c>
      <c r="K759" s="3">
        <v>67</v>
      </c>
      <c r="L759" s="3">
        <v>0</v>
      </c>
      <c r="M759" s="3">
        <v>1091</v>
      </c>
      <c r="N759" s="3">
        <v>1091</v>
      </c>
      <c r="O759" s="3">
        <v>0</v>
      </c>
      <c r="P759" s="3">
        <v>983</v>
      </c>
      <c r="Q759" s="3">
        <v>0</v>
      </c>
      <c r="R759" s="3">
        <v>0</v>
      </c>
      <c r="S759" s="3">
        <v>0</v>
      </c>
      <c r="T759" s="3">
        <v>357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1788.42</v>
      </c>
      <c r="AD759" s="3">
        <v>420.08</v>
      </c>
      <c r="AE759" s="3">
        <v>2</v>
      </c>
      <c r="AF759" s="3">
        <v>1139.72</v>
      </c>
      <c r="AG759" s="3">
        <v>234.68</v>
      </c>
      <c r="AH759" s="3">
        <v>0</v>
      </c>
      <c r="AI759" s="3">
        <v>435.1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654.76</v>
      </c>
      <c r="AP759" s="3">
        <v>0</v>
      </c>
      <c r="AQ759" s="3">
        <v>0</v>
      </c>
      <c r="AR759" s="3">
        <v>0</v>
      </c>
      <c r="AS759" s="3">
        <v>3285.14</v>
      </c>
      <c r="AT759" s="3">
        <v>2141</v>
      </c>
      <c r="AU759" s="2">
        <f>DataMonth[[#This Row],[实收营业额]]-DataMonth[[#This Row],[In Store]]</f>
        <v>3285.1400000000003</v>
      </c>
    </row>
    <row r="760" spans="1:47" x14ac:dyDescent="0.2">
      <c r="A760" s="22">
        <v>44324</v>
      </c>
      <c r="B760" s="3" t="s">
        <v>47</v>
      </c>
      <c r="C760" s="3">
        <v>25</v>
      </c>
      <c r="D760" s="3">
        <v>2513.5</v>
      </c>
      <c r="E760" s="3">
        <v>1827.68</v>
      </c>
      <c r="F760" s="3">
        <v>1827.68</v>
      </c>
      <c r="G760" s="3">
        <v>0</v>
      </c>
      <c r="H760" s="3">
        <v>3</v>
      </c>
      <c r="I760" s="3">
        <v>25</v>
      </c>
      <c r="J760" s="3">
        <v>73.11</v>
      </c>
      <c r="K760" s="3">
        <v>0</v>
      </c>
      <c r="L760" s="3">
        <v>0</v>
      </c>
      <c r="M760" s="3">
        <v>94</v>
      </c>
      <c r="N760" s="3">
        <v>0</v>
      </c>
      <c r="O760" s="3">
        <v>94</v>
      </c>
      <c r="P760" s="3">
        <v>42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1110.28</v>
      </c>
      <c r="AD760" s="3">
        <v>245.26</v>
      </c>
      <c r="AE760" s="3">
        <v>0.5</v>
      </c>
      <c r="AF760" s="3">
        <v>581.4</v>
      </c>
      <c r="AG760" s="3">
        <v>119.1</v>
      </c>
      <c r="AH760" s="3">
        <v>0</v>
      </c>
      <c r="AI760" s="3">
        <v>320.95999999999998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364.36</v>
      </c>
      <c r="AP760" s="3">
        <v>4</v>
      </c>
      <c r="AQ760" s="3">
        <v>0</v>
      </c>
      <c r="AR760" s="3">
        <v>0</v>
      </c>
      <c r="AS760" s="3">
        <v>1785.68</v>
      </c>
      <c r="AT760" s="3">
        <v>42.000000000000227</v>
      </c>
      <c r="AU760" s="2">
        <f>DataMonth[[#This Row],[实收营业额]]-DataMonth[[#This Row],[In Store]]</f>
        <v>1785.6799999999998</v>
      </c>
    </row>
    <row r="761" spans="1:47" x14ac:dyDescent="0.2">
      <c r="A761" s="22">
        <v>44324</v>
      </c>
      <c r="B761" s="3" t="s">
        <v>55</v>
      </c>
      <c r="C761" s="3">
        <v>49</v>
      </c>
      <c r="D761" s="3">
        <v>3373</v>
      </c>
      <c r="E761" s="3">
        <v>2505.61</v>
      </c>
      <c r="F761" s="3">
        <v>2505.61</v>
      </c>
      <c r="G761" s="3">
        <v>0</v>
      </c>
      <c r="H761" s="3">
        <v>2</v>
      </c>
      <c r="I761" s="3">
        <v>49</v>
      </c>
      <c r="J761" s="3">
        <v>51.13</v>
      </c>
      <c r="K761" s="3">
        <v>0</v>
      </c>
      <c r="L761" s="3">
        <v>0</v>
      </c>
      <c r="M761" s="3">
        <v>102</v>
      </c>
      <c r="N761" s="3">
        <v>102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95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1676.02</v>
      </c>
      <c r="AD761" s="3">
        <v>393.48</v>
      </c>
      <c r="AE761" s="3">
        <v>1</v>
      </c>
      <c r="AF761" s="3">
        <v>632.59</v>
      </c>
      <c r="AG761" s="3">
        <v>123.61</v>
      </c>
      <c r="AH761" s="3">
        <v>0</v>
      </c>
      <c r="AI761" s="3">
        <v>349.3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517.09</v>
      </c>
      <c r="AP761" s="3">
        <v>0</v>
      </c>
      <c r="AQ761" s="3">
        <v>0</v>
      </c>
      <c r="AR761" s="3">
        <v>0</v>
      </c>
      <c r="AS761" s="3">
        <v>2403.61</v>
      </c>
      <c r="AT761" s="3">
        <v>102</v>
      </c>
      <c r="AU761" s="2">
        <f>DataMonth[[#This Row],[实收营业额]]-DataMonth[[#This Row],[In Store]]</f>
        <v>2403.61</v>
      </c>
    </row>
    <row r="762" spans="1:47" x14ac:dyDescent="0.2">
      <c r="A762" s="22">
        <v>44324</v>
      </c>
      <c r="B762" s="3" t="s">
        <v>53</v>
      </c>
      <c r="C762" s="3">
        <v>96</v>
      </c>
      <c r="D762" s="3">
        <v>7096.5</v>
      </c>
      <c r="E762" s="3">
        <v>5584.6</v>
      </c>
      <c r="F762" s="3">
        <v>5584.6</v>
      </c>
      <c r="G762" s="3">
        <v>0</v>
      </c>
      <c r="H762" s="3">
        <v>33</v>
      </c>
      <c r="I762" s="3">
        <v>96</v>
      </c>
      <c r="J762" s="3">
        <v>58.17</v>
      </c>
      <c r="K762" s="3">
        <v>48</v>
      </c>
      <c r="L762" s="3">
        <v>0</v>
      </c>
      <c r="M762" s="3">
        <v>810</v>
      </c>
      <c r="N762" s="3">
        <v>763</v>
      </c>
      <c r="O762" s="3">
        <v>47</v>
      </c>
      <c r="P762" s="3">
        <v>840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2254.6</v>
      </c>
      <c r="AD762" s="3">
        <v>529.4</v>
      </c>
      <c r="AE762" s="3">
        <v>2</v>
      </c>
      <c r="AF762" s="3">
        <v>1632</v>
      </c>
      <c r="AG762" s="3">
        <v>312.55</v>
      </c>
      <c r="AH762" s="3">
        <v>0</v>
      </c>
      <c r="AI762" s="3">
        <v>667.95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841.95</v>
      </c>
      <c r="AP762" s="3">
        <v>4</v>
      </c>
      <c r="AQ762" s="3">
        <v>0</v>
      </c>
      <c r="AR762" s="3">
        <v>0</v>
      </c>
      <c r="AS762" s="3">
        <v>3933.6</v>
      </c>
      <c r="AT762" s="3">
        <v>1651</v>
      </c>
      <c r="AU762" s="2">
        <f>DataMonth[[#This Row],[实收营业额]]-DataMonth[[#This Row],[In Store]]</f>
        <v>3933.6000000000004</v>
      </c>
    </row>
    <row r="763" spans="1:47" x14ac:dyDescent="0.2">
      <c r="A763" s="22">
        <v>44324</v>
      </c>
      <c r="B763" s="3" t="s">
        <v>52</v>
      </c>
      <c r="C763" s="3">
        <v>112</v>
      </c>
      <c r="D763" s="3">
        <v>9324</v>
      </c>
      <c r="E763" s="3">
        <v>6760.79</v>
      </c>
      <c r="F763" s="3">
        <v>6760.79</v>
      </c>
      <c r="G763" s="3">
        <v>0</v>
      </c>
      <c r="H763" s="3">
        <v>16</v>
      </c>
      <c r="I763" s="3">
        <v>112</v>
      </c>
      <c r="J763" s="3">
        <v>60.36</v>
      </c>
      <c r="K763" s="3">
        <v>80</v>
      </c>
      <c r="L763" s="3">
        <v>0</v>
      </c>
      <c r="M763" s="3">
        <v>310</v>
      </c>
      <c r="N763" s="3">
        <v>118</v>
      </c>
      <c r="O763" s="3">
        <v>192</v>
      </c>
      <c r="P763" s="3">
        <v>201</v>
      </c>
      <c r="Q763" s="3">
        <v>0</v>
      </c>
      <c r="R763" s="3">
        <v>0</v>
      </c>
      <c r="S763" s="3">
        <v>0</v>
      </c>
      <c r="T763" s="3">
        <v>306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4018.73</v>
      </c>
      <c r="AD763" s="3">
        <v>882.27</v>
      </c>
      <c r="AE763" s="3">
        <v>0.5</v>
      </c>
      <c r="AF763" s="3">
        <v>1845.06</v>
      </c>
      <c r="AG763" s="3">
        <v>351.44</v>
      </c>
      <c r="AH763" s="3">
        <v>0</v>
      </c>
      <c r="AI763" s="3">
        <v>1112</v>
      </c>
      <c r="AJ763" s="3">
        <v>217</v>
      </c>
      <c r="AK763" s="3">
        <v>0</v>
      </c>
      <c r="AL763" s="3">
        <v>0</v>
      </c>
      <c r="AM763" s="3">
        <v>0</v>
      </c>
      <c r="AN763" s="3">
        <v>0</v>
      </c>
      <c r="AO763" s="3">
        <v>1233.71</v>
      </c>
      <c r="AP763" s="3">
        <v>0</v>
      </c>
      <c r="AQ763" s="3">
        <v>0</v>
      </c>
      <c r="AR763" s="3">
        <v>0</v>
      </c>
      <c r="AS763" s="3">
        <v>6361.79</v>
      </c>
      <c r="AT763" s="3">
        <v>399</v>
      </c>
      <c r="AU763" s="2">
        <f>DataMonth[[#This Row],[实收营业额]]-DataMonth[[#This Row],[In Store]]</f>
        <v>6361.79</v>
      </c>
    </row>
    <row r="764" spans="1:47" x14ac:dyDescent="0.2">
      <c r="A764" s="22">
        <v>44324</v>
      </c>
      <c r="B764" s="3" t="s">
        <v>51</v>
      </c>
      <c r="C764" s="3">
        <v>76</v>
      </c>
      <c r="D764" s="3">
        <v>7311.5</v>
      </c>
      <c r="E764" s="3">
        <v>5846.6</v>
      </c>
      <c r="F764" s="3">
        <v>5846.6</v>
      </c>
      <c r="G764" s="3">
        <v>0</v>
      </c>
      <c r="H764" s="3">
        <v>22</v>
      </c>
      <c r="I764" s="3">
        <v>76</v>
      </c>
      <c r="J764" s="3">
        <v>76.930000000000007</v>
      </c>
      <c r="K764" s="3">
        <v>25</v>
      </c>
      <c r="L764" s="3">
        <v>0</v>
      </c>
      <c r="M764" s="3">
        <v>571</v>
      </c>
      <c r="N764" s="3">
        <v>571</v>
      </c>
      <c r="O764" s="3">
        <v>0</v>
      </c>
      <c r="P764" s="3">
        <v>583</v>
      </c>
      <c r="Q764" s="3">
        <v>0</v>
      </c>
      <c r="R764" s="3">
        <v>0</v>
      </c>
      <c r="S764" s="3">
        <v>0</v>
      </c>
      <c r="T764" s="3">
        <v>545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2961.3</v>
      </c>
      <c r="AD764" s="3">
        <v>694.7</v>
      </c>
      <c r="AE764" s="3">
        <v>0</v>
      </c>
      <c r="AF764" s="3">
        <v>1161.3</v>
      </c>
      <c r="AG764" s="3">
        <v>221.2</v>
      </c>
      <c r="AH764" s="3">
        <v>0</v>
      </c>
      <c r="AI764" s="3">
        <v>504</v>
      </c>
      <c r="AJ764" s="3">
        <v>45</v>
      </c>
      <c r="AK764" s="3">
        <v>0</v>
      </c>
      <c r="AL764" s="3">
        <v>0</v>
      </c>
      <c r="AM764" s="3">
        <v>0</v>
      </c>
      <c r="AN764" s="3">
        <v>0</v>
      </c>
      <c r="AO764" s="3">
        <v>915.9</v>
      </c>
      <c r="AP764" s="3">
        <v>0</v>
      </c>
      <c r="AQ764" s="3">
        <v>0</v>
      </c>
      <c r="AR764" s="3">
        <v>0</v>
      </c>
      <c r="AS764" s="3">
        <v>4667.6000000000004</v>
      </c>
      <c r="AT764" s="3">
        <v>1179</v>
      </c>
      <c r="AU764" s="2">
        <f>DataMonth[[#This Row],[实收营业额]]-DataMonth[[#This Row],[In Store]]</f>
        <v>4667.6000000000004</v>
      </c>
    </row>
    <row r="765" spans="1:47" x14ac:dyDescent="0.2">
      <c r="A765" s="22">
        <v>44324</v>
      </c>
      <c r="B765" s="3" t="s">
        <v>50</v>
      </c>
      <c r="C765" s="3">
        <v>67</v>
      </c>
      <c r="D765" s="3">
        <v>5650</v>
      </c>
      <c r="E765" s="3">
        <v>4444.91</v>
      </c>
      <c r="F765" s="3">
        <v>4444.91</v>
      </c>
      <c r="G765" s="3">
        <v>0</v>
      </c>
      <c r="H765" s="3">
        <v>17</v>
      </c>
      <c r="I765" s="3">
        <v>67</v>
      </c>
      <c r="J765" s="3">
        <v>66.34</v>
      </c>
      <c r="K765" s="3">
        <v>0</v>
      </c>
      <c r="L765" s="3">
        <v>0</v>
      </c>
      <c r="M765" s="3">
        <v>397</v>
      </c>
      <c r="N765" s="3">
        <v>397</v>
      </c>
      <c r="O765" s="3">
        <v>0</v>
      </c>
      <c r="P765" s="3">
        <v>743</v>
      </c>
      <c r="Q765" s="3">
        <v>0</v>
      </c>
      <c r="R765" s="3">
        <v>0</v>
      </c>
      <c r="S765" s="3">
        <v>0</v>
      </c>
      <c r="T765" s="3">
        <v>162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1917.52</v>
      </c>
      <c r="AD765" s="3">
        <v>449.98</v>
      </c>
      <c r="AE765" s="3">
        <v>0.5</v>
      </c>
      <c r="AF765" s="3">
        <v>1225.3900000000001</v>
      </c>
      <c r="AG765" s="3">
        <v>236.81</v>
      </c>
      <c r="AH765" s="3">
        <v>0</v>
      </c>
      <c r="AI765" s="3">
        <v>517.79999999999995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686.79</v>
      </c>
      <c r="AP765" s="3">
        <v>0</v>
      </c>
      <c r="AQ765" s="3">
        <v>0</v>
      </c>
      <c r="AR765" s="3">
        <v>0</v>
      </c>
      <c r="AS765" s="3">
        <v>3304.91</v>
      </c>
      <c r="AT765" s="3">
        <v>1140</v>
      </c>
      <c r="AU765" s="2">
        <f>DataMonth[[#This Row],[实收营业额]]-DataMonth[[#This Row],[In Store]]</f>
        <v>3304.91</v>
      </c>
    </row>
    <row r="766" spans="1:47" x14ac:dyDescent="0.2">
      <c r="A766" s="22">
        <v>44324</v>
      </c>
      <c r="B766" s="3" t="s">
        <v>49</v>
      </c>
      <c r="C766" s="3">
        <v>91</v>
      </c>
      <c r="D766" s="3">
        <v>7498</v>
      </c>
      <c r="E766" s="3">
        <v>6271.7</v>
      </c>
      <c r="F766" s="3">
        <v>6271.7</v>
      </c>
      <c r="G766" s="3">
        <v>0</v>
      </c>
      <c r="H766" s="3">
        <v>43</v>
      </c>
      <c r="I766" s="3">
        <v>91</v>
      </c>
      <c r="J766" s="3">
        <v>68.92</v>
      </c>
      <c r="K766" s="3">
        <v>0</v>
      </c>
      <c r="L766" s="3">
        <v>0</v>
      </c>
      <c r="M766" s="3">
        <v>1317</v>
      </c>
      <c r="N766" s="3">
        <v>1042</v>
      </c>
      <c r="O766" s="3">
        <v>275</v>
      </c>
      <c r="P766" s="3">
        <v>1158</v>
      </c>
      <c r="Q766" s="3">
        <v>0</v>
      </c>
      <c r="R766" s="3">
        <v>0</v>
      </c>
      <c r="S766" s="3">
        <v>0</v>
      </c>
      <c r="T766" s="3">
        <v>1250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1823.82</v>
      </c>
      <c r="AD766" s="3">
        <v>400.68</v>
      </c>
      <c r="AE766" s="3">
        <v>1.5</v>
      </c>
      <c r="AF766" s="3">
        <v>722.88</v>
      </c>
      <c r="AG766" s="3">
        <v>137.82</v>
      </c>
      <c r="AH766" s="3">
        <v>0</v>
      </c>
      <c r="AI766" s="3">
        <v>686.3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538.5</v>
      </c>
      <c r="AP766" s="3">
        <v>5</v>
      </c>
      <c r="AQ766" s="3">
        <v>0</v>
      </c>
      <c r="AR766" s="3">
        <v>0</v>
      </c>
      <c r="AS766" s="3">
        <v>4071.7</v>
      </c>
      <c r="AT766" s="3">
        <v>2200</v>
      </c>
      <c r="AU766" s="2">
        <f>DataMonth[[#This Row],[实收营业额]]-DataMonth[[#This Row],[In Store]]</f>
        <v>4071.7</v>
      </c>
    </row>
    <row r="767" spans="1:47" x14ac:dyDescent="0.2">
      <c r="A767" s="22">
        <v>44324</v>
      </c>
      <c r="B767" s="3" t="s">
        <v>48</v>
      </c>
      <c r="C767" s="3">
        <v>28</v>
      </c>
      <c r="D767" s="3">
        <v>1893</v>
      </c>
      <c r="E767" s="3">
        <v>1296.5999999999999</v>
      </c>
      <c r="F767" s="3">
        <v>1296.5999999999999</v>
      </c>
      <c r="G767" s="3">
        <v>0</v>
      </c>
      <c r="H767" s="3">
        <v>5</v>
      </c>
      <c r="I767" s="3">
        <v>28</v>
      </c>
      <c r="J767" s="3">
        <v>46.31</v>
      </c>
      <c r="K767" s="3">
        <v>0</v>
      </c>
      <c r="L767" s="3">
        <v>0</v>
      </c>
      <c r="M767" s="3">
        <v>49</v>
      </c>
      <c r="N767" s="3">
        <v>0</v>
      </c>
      <c r="O767" s="3">
        <v>49</v>
      </c>
      <c r="P767" s="3">
        <v>0</v>
      </c>
      <c r="Q767" s="3">
        <v>61</v>
      </c>
      <c r="R767" s="3">
        <v>61</v>
      </c>
      <c r="S767" s="3">
        <v>0</v>
      </c>
      <c r="T767" s="3">
        <v>127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705.56</v>
      </c>
      <c r="AD767" s="3">
        <v>155.74</v>
      </c>
      <c r="AE767" s="3">
        <v>0.5</v>
      </c>
      <c r="AF767" s="3">
        <v>354.04</v>
      </c>
      <c r="AG767" s="3">
        <v>69.959999999999994</v>
      </c>
      <c r="AH767" s="3">
        <v>0</v>
      </c>
      <c r="AI767" s="3">
        <v>325.2</v>
      </c>
      <c r="AJ767" s="3">
        <v>45</v>
      </c>
      <c r="AK767" s="3">
        <v>0</v>
      </c>
      <c r="AL767" s="3">
        <v>0</v>
      </c>
      <c r="AM767" s="3">
        <v>0</v>
      </c>
      <c r="AN767" s="3">
        <v>0</v>
      </c>
      <c r="AO767" s="3">
        <v>225.7</v>
      </c>
      <c r="AP767" s="3">
        <v>7</v>
      </c>
      <c r="AQ767" s="3">
        <v>0</v>
      </c>
      <c r="AR767" s="3">
        <v>0</v>
      </c>
      <c r="AS767" s="3">
        <v>1235.5999999999999</v>
      </c>
      <c r="AT767" s="3">
        <v>61</v>
      </c>
      <c r="AU767" s="2">
        <f>DataMonth[[#This Row],[实收营业额]]-DataMonth[[#This Row],[In Store]]</f>
        <v>1235.5999999999999</v>
      </c>
    </row>
    <row r="768" spans="1:47" x14ac:dyDescent="0.2">
      <c r="A768" s="22">
        <v>44323</v>
      </c>
      <c r="B768" s="3" t="s">
        <v>54</v>
      </c>
      <c r="C768" s="3">
        <v>106</v>
      </c>
      <c r="D768" s="3">
        <v>7855</v>
      </c>
      <c r="E768" s="3">
        <v>6517.14</v>
      </c>
      <c r="F768" s="3">
        <v>6517.14</v>
      </c>
      <c r="G768" s="3">
        <v>0</v>
      </c>
      <c r="H768" s="3">
        <v>58</v>
      </c>
      <c r="I768" s="3">
        <v>106</v>
      </c>
      <c r="J768" s="3">
        <v>61.48</v>
      </c>
      <c r="K768" s="3">
        <v>45</v>
      </c>
      <c r="L768" s="3">
        <v>0</v>
      </c>
      <c r="M768" s="3">
        <v>1716</v>
      </c>
      <c r="N768" s="3">
        <v>1460</v>
      </c>
      <c r="O768" s="3">
        <v>256</v>
      </c>
      <c r="P768" s="3">
        <v>821</v>
      </c>
      <c r="Q768" s="3">
        <v>0</v>
      </c>
      <c r="R768" s="3">
        <v>0</v>
      </c>
      <c r="S768" s="3">
        <v>0</v>
      </c>
      <c r="T768" s="3">
        <v>1364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1545.04</v>
      </c>
      <c r="AD768" s="3">
        <v>362.96</v>
      </c>
      <c r="AE768" s="3">
        <v>1</v>
      </c>
      <c r="AF768" s="3">
        <v>1026.0999999999999</v>
      </c>
      <c r="AG768" s="3">
        <v>211.4</v>
      </c>
      <c r="AH768" s="3">
        <v>0</v>
      </c>
      <c r="AI768" s="3">
        <v>627.5</v>
      </c>
      <c r="AJ768" s="3">
        <v>135</v>
      </c>
      <c r="AK768" s="3">
        <v>0</v>
      </c>
      <c r="AL768" s="3">
        <v>0</v>
      </c>
      <c r="AM768" s="3">
        <v>0</v>
      </c>
      <c r="AN768" s="3">
        <v>0</v>
      </c>
      <c r="AO768" s="3">
        <v>574.36</v>
      </c>
      <c r="AP768" s="3">
        <v>3</v>
      </c>
      <c r="AQ768" s="3">
        <v>0</v>
      </c>
      <c r="AR768" s="3">
        <v>0</v>
      </c>
      <c r="AS768" s="3">
        <v>4191.1399999999994</v>
      </c>
      <c r="AT768" s="3">
        <v>2326.0000000000009</v>
      </c>
      <c r="AU768" s="2">
        <f>DataMonth[[#This Row],[实收营业额]]-DataMonth[[#This Row],[In Store]]</f>
        <v>4191.1399999999994</v>
      </c>
    </row>
    <row r="769" spans="1:47" x14ac:dyDescent="0.2">
      <c r="A769" s="22">
        <v>44323</v>
      </c>
      <c r="B769" s="3" t="s">
        <v>47</v>
      </c>
      <c r="C769" s="3">
        <v>41</v>
      </c>
      <c r="D769" s="3">
        <v>2830.5</v>
      </c>
      <c r="E769" s="3">
        <v>1958.07</v>
      </c>
      <c r="F769" s="3">
        <v>1958.07</v>
      </c>
      <c r="G769" s="3">
        <v>0</v>
      </c>
      <c r="H769" s="3">
        <v>5</v>
      </c>
      <c r="I769" s="3">
        <v>41</v>
      </c>
      <c r="J769" s="3">
        <v>47.76</v>
      </c>
      <c r="K769" s="3">
        <v>0</v>
      </c>
      <c r="L769" s="3">
        <v>0</v>
      </c>
      <c r="M769" s="3">
        <v>150</v>
      </c>
      <c r="N769" s="3">
        <v>150</v>
      </c>
      <c r="O769" s="3">
        <v>0</v>
      </c>
      <c r="P769" s="3">
        <v>45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1325.57</v>
      </c>
      <c r="AD769" s="3">
        <v>292.51</v>
      </c>
      <c r="AE769" s="3">
        <v>0.5</v>
      </c>
      <c r="AF769" s="3">
        <v>437.5</v>
      </c>
      <c r="AG769" s="3">
        <v>90</v>
      </c>
      <c r="AH769" s="3">
        <v>0</v>
      </c>
      <c r="AI769" s="3">
        <v>423.42</v>
      </c>
      <c r="AJ769" s="3">
        <v>66</v>
      </c>
      <c r="AK769" s="3">
        <v>0</v>
      </c>
      <c r="AL769" s="3">
        <v>0</v>
      </c>
      <c r="AM769" s="3">
        <v>0</v>
      </c>
      <c r="AN769" s="3">
        <v>0</v>
      </c>
      <c r="AO769" s="3">
        <v>382.51</v>
      </c>
      <c r="AP769" s="3">
        <v>0</v>
      </c>
      <c r="AQ769" s="3">
        <v>0</v>
      </c>
      <c r="AR769" s="3">
        <v>0</v>
      </c>
      <c r="AS769" s="3">
        <v>1763.07</v>
      </c>
      <c r="AT769" s="3">
        <v>195</v>
      </c>
      <c r="AU769" s="2">
        <f>DataMonth[[#This Row],[实收营业额]]-DataMonth[[#This Row],[In Store]]</f>
        <v>1763.07</v>
      </c>
    </row>
    <row r="770" spans="1:47" x14ac:dyDescent="0.2">
      <c r="A770" s="22">
        <v>44323</v>
      </c>
      <c r="B770" s="3" t="s">
        <v>55</v>
      </c>
      <c r="C770" s="3">
        <v>54</v>
      </c>
      <c r="D770" s="3">
        <v>4533</v>
      </c>
      <c r="E770" s="3">
        <v>3411.85</v>
      </c>
      <c r="F770" s="3">
        <v>3411.85</v>
      </c>
      <c r="G770" s="3">
        <v>0</v>
      </c>
      <c r="H770" s="3">
        <v>6</v>
      </c>
      <c r="I770" s="3">
        <v>54</v>
      </c>
      <c r="J770" s="3">
        <v>63.18</v>
      </c>
      <c r="K770" s="3">
        <v>0</v>
      </c>
      <c r="L770" s="3">
        <v>0</v>
      </c>
      <c r="M770" s="3">
        <v>174</v>
      </c>
      <c r="N770" s="3">
        <v>99</v>
      </c>
      <c r="O770" s="3">
        <v>75</v>
      </c>
      <c r="P770" s="3">
        <v>171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2241.63</v>
      </c>
      <c r="AD770" s="3">
        <v>526.27</v>
      </c>
      <c r="AE770" s="3">
        <v>1.5</v>
      </c>
      <c r="AF770" s="3">
        <v>825.22</v>
      </c>
      <c r="AG770" s="3">
        <v>157.18</v>
      </c>
      <c r="AH770" s="3">
        <v>0</v>
      </c>
      <c r="AI770" s="3">
        <v>436.2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683.45</v>
      </c>
      <c r="AP770" s="3">
        <v>5</v>
      </c>
      <c r="AQ770" s="3">
        <v>0</v>
      </c>
      <c r="AR770" s="3">
        <v>0</v>
      </c>
      <c r="AS770" s="3">
        <v>3141.85</v>
      </c>
      <c r="AT770" s="3">
        <v>269.99999999999949</v>
      </c>
      <c r="AU770" s="2">
        <f>DataMonth[[#This Row],[实收营业额]]-DataMonth[[#This Row],[In Store]]</f>
        <v>3141.8500000000004</v>
      </c>
    </row>
    <row r="771" spans="1:47" x14ac:dyDescent="0.2">
      <c r="A771" s="22">
        <v>44323</v>
      </c>
      <c r="B771" s="3" t="s">
        <v>53</v>
      </c>
      <c r="C771" s="3">
        <v>96</v>
      </c>
      <c r="D771" s="3">
        <v>6999.56</v>
      </c>
      <c r="E771" s="3">
        <v>5543.96</v>
      </c>
      <c r="F771" s="3">
        <v>5543.96</v>
      </c>
      <c r="G771" s="3">
        <v>0</v>
      </c>
      <c r="H771" s="3">
        <v>40</v>
      </c>
      <c r="I771" s="3">
        <v>93</v>
      </c>
      <c r="J771" s="3">
        <v>59.61</v>
      </c>
      <c r="K771" s="3">
        <v>45</v>
      </c>
      <c r="L771" s="3">
        <v>0</v>
      </c>
      <c r="M771" s="3">
        <v>1396</v>
      </c>
      <c r="N771" s="3">
        <v>963</v>
      </c>
      <c r="O771" s="3">
        <v>433</v>
      </c>
      <c r="P771" s="3">
        <v>494</v>
      </c>
      <c r="Q771" s="3">
        <v>0</v>
      </c>
      <c r="R771" s="3">
        <v>0</v>
      </c>
      <c r="S771" s="3">
        <v>0</v>
      </c>
      <c r="T771" s="3">
        <v>319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1363.17</v>
      </c>
      <c r="AD771" s="3">
        <v>324.39</v>
      </c>
      <c r="AE771" s="3">
        <v>0</v>
      </c>
      <c r="AF771" s="3">
        <v>1926.79</v>
      </c>
      <c r="AG771" s="3">
        <v>367.01</v>
      </c>
      <c r="AH771" s="3">
        <v>0</v>
      </c>
      <c r="AI771" s="3">
        <v>764.2</v>
      </c>
      <c r="AJ771" s="3">
        <v>0</v>
      </c>
      <c r="AK771" s="3">
        <v>0</v>
      </c>
      <c r="AL771" s="3">
        <v>129</v>
      </c>
      <c r="AM771" s="3">
        <v>0</v>
      </c>
      <c r="AN771" s="3">
        <v>0</v>
      </c>
      <c r="AO771" s="3">
        <v>691.4</v>
      </c>
      <c r="AP771" s="3">
        <v>0</v>
      </c>
      <c r="AQ771" s="3">
        <v>0</v>
      </c>
      <c r="AR771" s="3">
        <v>0</v>
      </c>
      <c r="AS771" s="3">
        <v>4041.96</v>
      </c>
      <c r="AT771" s="3">
        <v>1502</v>
      </c>
      <c r="AU771" s="2">
        <f>DataMonth[[#This Row],[实收营业额]]-DataMonth[[#This Row],[In Store]]</f>
        <v>4041.96</v>
      </c>
    </row>
    <row r="772" spans="1:47" x14ac:dyDescent="0.2">
      <c r="A772" s="22">
        <v>44323</v>
      </c>
      <c r="B772" s="3" t="s">
        <v>52</v>
      </c>
      <c r="C772" s="3">
        <v>126</v>
      </c>
      <c r="D772" s="3">
        <v>10195</v>
      </c>
      <c r="E772" s="3">
        <v>8105.13</v>
      </c>
      <c r="F772" s="3">
        <v>8105.13</v>
      </c>
      <c r="G772" s="3">
        <v>0</v>
      </c>
      <c r="H772" s="3">
        <v>31</v>
      </c>
      <c r="I772" s="3">
        <v>124</v>
      </c>
      <c r="J772" s="3">
        <v>65.36</v>
      </c>
      <c r="K772" s="3">
        <v>0</v>
      </c>
      <c r="L772" s="3">
        <v>0</v>
      </c>
      <c r="M772" s="3">
        <v>456</v>
      </c>
      <c r="N772" s="3">
        <v>456</v>
      </c>
      <c r="O772" s="3">
        <v>0</v>
      </c>
      <c r="P772" s="3">
        <v>284</v>
      </c>
      <c r="Q772" s="3">
        <v>0</v>
      </c>
      <c r="R772" s="3">
        <v>0</v>
      </c>
      <c r="S772" s="3">
        <v>0</v>
      </c>
      <c r="T772" s="3">
        <v>1777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3298.64</v>
      </c>
      <c r="AD772" s="3">
        <v>725.86</v>
      </c>
      <c r="AE772" s="3">
        <v>0.5</v>
      </c>
      <c r="AF772" s="3">
        <v>2289.4899999999998</v>
      </c>
      <c r="AG772" s="3">
        <v>437.21</v>
      </c>
      <c r="AH772" s="3">
        <v>0</v>
      </c>
      <c r="AI772" s="3">
        <v>867.3</v>
      </c>
      <c r="AJ772" s="3">
        <v>59</v>
      </c>
      <c r="AK772" s="3">
        <v>0</v>
      </c>
      <c r="AL772" s="3">
        <v>0</v>
      </c>
      <c r="AM772" s="3">
        <v>0</v>
      </c>
      <c r="AN772" s="3">
        <v>0</v>
      </c>
      <c r="AO772" s="3">
        <v>1163.07</v>
      </c>
      <c r="AP772" s="3">
        <v>0</v>
      </c>
      <c r="AQ772" s="3">
        <v>0</v>
      </c>
      <c r="AR772" s="3">
        <v>0</v>
      </c>
      <c r="AS772" s="3">
        <v>7365.1299999999992</v>
      </c>
      <c r="AT772" s="3">
        <v>740.00000000000091</v>
      </c>
      <c r="AU772" s="2">
        <f>DataMonth[[#This Row],[实收营业额]]-DataMonth[[#This Row],[In Store]]</f>
        <v>7365.1299999999992</v>
      </c>
    </row>
    <row r="773" spans="1:47" x14ac:dyDescent="0.2">
      <c r="A773" s="22">
        <v>44323</v>
      </c>
      <c r="B773" s="3" t="s">
        <v>51</v>
      </c>
      <c r="C773" s="3">
        <v>75</v>
      </c>
      <c r="D773" s="3">
        <v>6160</v>
      </c>
      <c r="E773" s="3">
        <v>5036.6899999999996</v>
      </c>
      <c r="F773" s="3">
        <v>5036.6899999999996</v>
      </c>
      <c r="G773" s="3">
        <v>0</v>
      </c>
      <c r="H773" s="3">
        <v>32</v>
      </c>
      <c r="I773" s="3">
        <v>75</v>
      </c>
      <c r="J773" s="3">
        <v>67.16</v>
      </c>
      <c r="K773" s="3">
        <v>45</v>
      </c>
      <c r="L773" s="3">
        <v>0</v>
      </c>
      <c r="M773" s="3">
        <v>1082</v>
      </c>
      <c r="N773" s="3">
        <v>1082</v>
      </c>
      <c r="O773" s="3">
        <v>0</v>
      </c>
      <c r="P773" s="3">
        <v>701</v>
      </c>
      <c r="Q773" s="3">
        <v>0</v>
      </c>
      <c r="R773" s="3">
        <v>0</v>
      </c>
      <c r="S773" s="3">
        <v>0</v>
      </c>
      <c r="T773" s="3">
        <v>463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1910.73</v>
      </c>
      <c r="AD773" s="3">
        <v>448.27</v>
      </c>
      <c r="AE773" s="3">
        <v>0</v>
      </c>
      <c r="AF773" s="3">
        <v>834.96</v>
      </c>
      <c r="AG773" s="3">
        <v>159.04</v>
      </c>
      <c r="AH773" s="3">
        <v>0</v>
      </c>
      <c r="AI773" s="3">
        <v>516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607.30999999999995</v>
      </c>
      <c r="AP773" s="3">
        <v>0</v>
      </c>
      <c r="AQ773" s="3">
        <v>0</v>
      </c>
      <c r="AR773" s="3">
        <v>0</v>
      </c>
      <c r="AS773" s="3">
        <v>3208.69</v>
      </c>
      <c r="AT773" s="3">
        <v>1828</v>
      </c>
      <c r="AU773" s="2">
        <f>DataMonth[[#This Row],[实收营业额]]-DataMonth[[#This Row],[In Store]]</f>
        <v>3208.6899999999996</v>
      </c>
    </row>
    <row r="774" spans="1:47" x14ac:dyDescent="0.2">
      <c r="A774" s="22">
        <v>44323</v>
      </c>
      <c r="B774" s="3" t="s">
        <v>50</v>
      </c>
      <c r="C774" s="3">
        <v>78</v>
      </c>
      <c r="D774" s="3">
        <v>5923.5</v>
      </c>
      <c r="E774" s="3">
        <v>4696.01</v>
      </c>
      <c r="F774" s="3">
        <v>4696.01</v>
      </c>
      <c r="G774" s="3">
        <v>0</v>
      </c>
      <c r="H774" s="3">
        <v>21</v>
      </c>
      <c r="I774" s="3">
        <v>78</v>
      </c>
      <c r="J774" s="3">
        <v>60.21</v>
      </c>
      <c r="K774" s="3">
        <v>0</v>
      </c>
      <c r="L774" s="3">
        <v>0</v>
      </c>
      <c r="M774" s="3">
        <v>968</v>
      </c>
      <c r="N774" s="3">
        <v>866</v>
      </c>
      <c r="O774" s="3">
        <v>102</v>
      </c>
      <c r="P774" s="3">
        <v>266</v>
      </c>
      <c r="Q774" s="3">
        <v>0</v>
      </c>
      <c r="R774" s="3">
        <v>0</v>
      </c>
      <c r="S774" s="3">
        <v>0</v>
      </c>
      <c r="T774" s="3">
        <v>293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2029.13</v>
      </c>
      <c r="AD774" s="3">
        <v>477.37</v>
      </c>
      <c r="AE774" s="3">
        <v>1.5</v>
      </c>
      <c r="AF774" s="3">
        <v>1139.8800000000001</v>
      </c>
      <c r="AG774" s="3">
        <v>217.12</v>
      </c>
      <c r="AH774" s="3">
        <v>0</v>
      </c>
      <c r="AI774" s="3">
        <v>531.5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694.49</v>
      </c>
      <c r="AP774" s="3">
        <v>0</v>
      </c>
      <c r="AQ774" s="3">
        <v>0</v>
      </c>
      <c r="AR774" s="3">
        <v>0</v>
      </c>
      <c r="AS774" s="3">
        <v>3564.01</v>
      </c>
      <c r="AT774" s="3">
        <v>1132</v>
      </c>
      <c r="AU774" s="2">
        <f>DataMonth[[#This Row],[实收营业额]]-DataMonth[[#This Row],[In Store]]</f>
        <v>3564.01</v>
      </c>
    </row>
    <row r="775" spans="1:47" x14ac:dyDescent="0.2">
      <c r="A775" s="22">
        <v>44323</v>
      </c>
      <c r="B775" s="3" t="s">
        <v>49</v>
      </c>
      <c r="C775" s="3">
        <v>109</v>
      </c>
      <c r="D775" s="3">
        <v>8145.3</v>
      </c>
      <c r="E775" s="3">
        <v>6665.28</v>
      </c>
      <c r="F775" s="3">
        <v>6665.28</v>
      </c>
      <c r="G775" s="3">
        <v>0</v>
      </c>
      <c r="H775" s="3">
        <v>62</v>
      </c>
      <c r="I775" s="3">
        <v>107</v>
      </c>
      <c r="J775" s="3">
        <v>62.29</v>
      </c>
      <c r="K775" s="3">
        <v>309</v>
      </c>
      <c r="L775" s="3">
        <v>0</v>
      </c>
      <c r="M775" s="3">
        <v>1870</v>
      </c>
      <c r="N775" s="3">
        <v>1696</v>
      </c>
      <c r="O775" s="3">
        <v>174</v>
      </c>
      <c r="P775" s="3">
        <v>1375</v>
      </c>
      <c r="Q775" s="3">
        <v>45</v>
      </c>
      <c r="R775" s="3">
        <v>45</v>
      </c>
      <c r="S775" s="3">
        <v>0</v>
      </c>
      <c r="T775" s="3">
        <v>534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1917.82</v>
      </c>
      <c r="AD775" s="3">
        <v>438.48</v>
      </c>
      <c r="AE775" s="3">
        <v>1.5</v>
      </c>
      <c r="AF775" s="3">
        <v>614.46</v>
      </c>
      <c r="AG775" s="3">
        <v>117.04</v>
      </c>
      <c r="AH775" s="3">
        <v>0</v>
      </c>
      <c r="AI775" s="3">
        <v>612</v>
      </c>
      <c r="AJ775" s="3">
        <v>311</v>
      </c>
      <c r="AK775" s="3">
        <v>0</v>
      </c>
      <c r="AL775" s="3">
        <v>0</v>
      </c>
      <c r="AM775" s="3">
        <v>0</v>
      </c>
      <c r="AN775" s="3">
        <v>0</v>
      </c>
      <c r="AO775" s="3">
        <v>555.52</v>
      </c>
      <c r="AP775" s="3">
        <v>4</v>
      </c>
      <c r="AQ775" s="3">
        <v>0</v>
      </c>
      <c r="AR775" s="3">
        <v>0</v>
      </c>
      <c r="AS775" s="3">
        <v>3240.28</v>
      </c>
      <c r="AT775" s="3">
        <v>3425</v>
      </c>
      <c r="AU775" s="2">
        <f>DataMonth[[#This Row],[实收营业额]]-DataMonth[[#This Row],[In Store]]</f>
        <v>3240.2799999999997</v>
      </c>
    </row>
    <row r="776" spans="1:47" x14ac:dyDescent="0.2">
      <c r="A776" s="22">
        <v>44323</v>
      </c>
      <c r="B776" s="3" t="s">
        <v>48</v>
      </c>
      <c r="C776" s="3">
        <v>32</v>
      </c>
      <c r="D776" s="3">
        <v>2371</v>
      </c>
      <c r="E776" s="3">
        <v>1715.02</v>
      </c>
      <c r="F776" s="3">
        <v>1715.02</v>
      </c>
      <c r="G776" s="3">
        <v>0</v>
      </c>
      <c r="H776" s="3">
        <v>5</v>
      </c>
      <c r="I776" s="3">
        <v>32</v>
      </c>
      <c r="J776" s="3">
        <v>53.59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165</v>
      </c>
      <c r="Q776" s="3">
        <v>67</v>
      </c>
      <c r="R776" s="3">
        <v>67</v>
      </c>
      <c r="S776" s="3">
        <v>0</v>
      </c>
      <c r="T776" s="3">
        <v>241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1001.63</v>
      </c>
      <c r="AD776" s="3">
        <v>220.37</v>
      </c>
      <c r="AE776" s="3">
        <v>1.5</v>
      </c>
      <c r="AF776" s="3">
        <v>240.39</v>
      </c>
      <c r="AG776" s="3">
        <v>47.51</v>
      </c>
      <c r="AH776" s="3">
        <v>0</v>
      </c>
      <c r="AI776" s="3">
        <v>386.6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267.88</v>
      </c>
      <c r="AP776" s="3">
        <v>3</v>
      </c>
      <c r="AQ776" s="3">
        <v>0</v>
      </c>
      <c r="AR776" s="3">
        <v>0</v>
      </c>
      <c r="AS776" s="3">
        <v>1483.02</v>
      </c>
      <c r="AT776" s="3">
        <v>232</v>
      </c>
      <c r="AU776" s="2">
        <f>DataMonth[[#This Row],[实收营业额]]-DataMonth[[#This Row],[In Store]]</f>
        <v>1483.02</v>
      </c>
    </row>
    <row r="777" spans="1:47" x14ac:dyDescent="0.2">
      <c r="A777" s="22">
        <v>44322</v>
      </c>
      <c r="B777" s="3" t="s">
        <v>50</v>
      </c>
      <c r="C777" s="3">
        <v>79</v>
      </c>
      <c r="D777" s="3">
        <v>5668</v>
      </c>
      <c r="E777" s="3">
        <v>4413.03</v>
      </c>
      <c r="F777" s="3">
        <v>4413.03</v>
      </c>
      <c r="G777" s="3">
        <v>0</v>
      </c>
      <c r="H777" s="3">
        <v>25</v>
      </c>
      <c r="I777" s="3">
        <v>79</v>
      </c>
      <c r="J777" s="3">
        <v>55.86</v>
      </c>
      <c r="K777" s="3">
        <v>0</v>
      </c>
      <c r="L777" s="3">
        <v>0</v>
      </c>
      <c r="M777" s="3">
        <v>529</v>
      </c>
      <c r="N777" s="3">
        <v>442</v>
      </c>
      <c r="O777" s="3">
        <v>87</v>
      </c>
      <c r="P777" s="3">
        <v>527</v>
      </c>
      <c r="Q777" s="3">
        <v>48</v>
      </c>
      <c r="R777" s="3">
        <v>48</v>
      </c>
      <c r="S777" s="3">
        <v>0</v>
      </c>
      <c r="T777" s="3">
        <v>441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2106.23</v>
      </c>
      <c r="AD777" s="3">
        <v>494.27</v>
      </c>
      <c r="AE777" s="3">
        <v>0.5</v>
      </c>
      <c r="AF777" s="3">
        <v>761.8</v>
      </c>
      <c r="AG777" s="3">
        <v>145.69999999999999</v>
      </c>
      <c r="AH777" s="3">
        <v>0</v>
      </c>
      <c r="AI777" s="3">
        <v>614.5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639.97</v>
      </c>
      <c r="AP777" s="3">
        <v>6</v>
      </c>
      <c r="AQ777" s="3">
        <v>0</v>
      </c>
      <c r="AR777" s="3">
        <v>0</v>
      </c>
      <c r="AS777" s="3">
        <v>3396.03</v>
      </c>
      <c r="AT777" s="3">
        <v>1017</v>
      </c>
      <c r="AU777" s="2">
        <f>DataMonth[[#This Row],[实收营业额]]-DataMonth[[#This Row],[In Store]]</f>
        <v>3396.0299999999997</v>
      </c>
    </row>
    <row r="778" spans="1:47" x14ac:dyDescent="0.2">
      <c r="A778" s="22">
        <v>44322</v>
      </c>
      <c r="B778" s="3" t="s">
        <v>53</v>
      </c>
      <c r="C778" s="3">
        <v>88</v>
      </c>
      <c r="D778" s="3">
        <v>5723.5</v>
      </c>
      <c r="E778" s="3">
        <v>4396.6099999999997</v>
      </c>
      <c r="F778" s="3">
        <v>4396.6099999999997</v>
      </c>
      <c r="G778" s="3">
        <v>0</v>
      </c>
      <c r="H778" s="3">
        <v>29</v>
      </c>
      <c r="I778" s="3">
        <v>88</v>
      </c>
      <c r="J778" s="3">
        <v>49.96</v>
      </c>
      <c r="K778" s="3">
        <v>8</v>
      </c>
      <c r="L778" s="3">
        <v>0</v>
      </c>
      <c r="M778" s="3">
        <v>771</v>
      </c>
      <c r="N778" s="3">
        <v>610</v>
      </c>
      <c r="O778" s="3">
        <v>161</v>
      </c>
      <c r="P778" s="3">
        <v>599</v>
      </c>
      <c r="Q778" s="3">
        <v>169</v>
      </c>
      <c r="R778" s="3">
        <v>169</v>
      </c>
      <c r="S778" s="3">
        <v>0</v>
      </c>
      <c r="T778" s="3">
        <v>55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2073.83</v>
      </c>
      <c r="AD778" s="3">
        <v>487.17</v>
      </c>
      <c r="AE778" s="3">
        <v>2.5</v>
      </c>
      <c r="AF778" s="3">
        <v>720.78</v>
      </c>
      <c r="AG778" s="3">
        <v>138.22</v>
      </c>
      <c r="AH778" s="3">
        <v>0</v>
      </c>
      <c r="AI778" s="3">
        <v>699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625.39</v>
      </c>
      <c r="AP778" s="3">
        <v>4</v>
      </c>
      <c r="AQ778" s="3">
        <v>0</v>
      </c>
      <c r="AR778" s="3">
        <v>0</v>
      </c>
      <c r="AS778" s="3">
        <v>3010.61</v>
      </c>
      <c r="AT778" s="3">
        <v>1386</v>
      </c>
      <c r="AU778" s="2">
        <f>DataMonth[[#This Row],[实收营业额]]-DataMonth[[#This Row],[In Store]]</f>
        <v>3010.6099999999997</v>
      </c>
    </row>
    <row r="779" spans="1:47" x14ac:dyDescent="0.2">
      <c r="A779" s="22">
        <v>44322</v>
      </c>
      <c r="B779" s="3" t="s">
        <v>51</v>
      </c>
      <c r="C779" s="3">
        <v>79</v>
      </c>
      <c r="D779" s="3">
        <v>5539</v>
      </c>
      <c r="E779" s="3">
        <v>4416.1099999999997</v>
      </c>
      <c r="F779" s="3">
        <v>4416.1099999999997</v>
      </c>
      <c r="G779" s="3">
        <v>0</v>
      </c>
      <c r="H779" s="3">
        <v>33</v>
      </c>
      <c r="I779" s="3">
        <v>79</v>
      </c>
      <c r="J779" s="3">
        <v>55.9</v>
      </c>
      <c r="K779" s="3">
        <v>80</v>
      </c>
      <c r="L779" s="3">
        <v>0</v>
      </c>
      <c r="M779" s="3">
        <v>903</v>
      </c>
      <c r="N779" s="3">
        <v>700</v>
      </c>
      <c r="O779" s="3">
        <v>203</v>
      </c>
      <c r="P779" s="3">
        <v>380</v>
      </c>
      <c r="Q779" s="3">
        <v>0</v>
      </c>
      <c r="R779" s="3">
        <v>0</v>
      </c>
      <c r="S779" s="3">
        <v>0</v>
      </c>
      <c r="T779" s="3">
        <v>500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1991.57</v>
      </c>
      <c r="AD779" s="3">
        <v>467.23</v>
      </c>
      <c r="AE779" s="3">
        <v>0</v>
      </c>
      <c r="AF779" s="3">
        <v>561.54</v>
      </c>
      <c r="AG779" s="3">
        <v>106.96</v>
      </c>
      <c r="AH779" s="3">
        <v>0</v>
      </c>
      <c r="AI779" s="3">
        <v>503.7</v>
      </c>
      <c r="AJ779" s="3">
        <v>45</v>
      </c>
      <c r="AK779" s="3">
        <v>0</v>
      </c>
      <c r="AL779" s="3">
        <v>0</v>
      </c>
      <c r="AM779" s="3">
        <v>0</v>
      </c>
      <c r="AN779" s="3">
        <v>0</v>
      </c>
      <c r="AO779" s="3">
        <v>574.19000000000005</v>
      </c>
      <c r="AP779" s="3">
        <v>0</v>
      </c>
      <c r="AQ779" s="3">
        <v>0</v>
      </c>
      <c r="AR779" s="3">
        <v>0</v>
      </c>
      <c r="AS779" s="3">
        <v>3256.11</v>
      </c>
      <c r="AT779" s="3">
        <v>1160</v>
      </c>
      <c r="AU779" s="2">
        <f>DataMonth[[#This Row],[实收营业额]]-DataMonth[[#This Row],[In Store]]</f>
        <v>3256.1099999999997</v>
      </c>
    </row>
    <row r="780" spans="1:47" x14ac:dyDescent="0.2">
      <c r="A780" s="22">
        <v>44322</v>
      </c>
      <c r="B780" s="3" t="s">
        <v>49</v>
      </c>
      <c r="C780" s="3">
        <v>108</v>
      </c>
      <c r="D780" s="3">
        <v>7775.25</v>
      </c>
      <c r="E780" s="3">
        <v>6239.04</v>
      </c>
      <c r="F780" s="3">
        <v>6239.04</v>
      </c>
      <c r="G780" s="3">
        <v>0</v>
      </c>
      <c r="H780" s="3">
        <v>50</v>
      </c>
      <c r="I780" s="3">
        <v>107</v>
      </c>
      <c r="J780" s="3">
        <v>58.31</v>
      </c>
      <c r="K780" s="3">
        <v>0</v>
      </c>
      <c r="L780" s="3">
        <v>0</v>
      </c>
      <c r="M780" s="3">
        <v>1233</v>
      </c>
      <c r="N780" s="3">
        <v>1067</v>
      </c>
      <c r="O780" s="3">
        <v>166</v>
      </c>
      <c r="P780" s="3">
        <v>1329</v>
      </c>
      <c r="Q780" s="3">
        <v>0</v>
      </c>
      <c r="R780" s="3">
        <v>0</v>
      </c>
      <c r="S780" s="3">
        <v>0</v>
      </c>
      <c r="T780" s="3">
        <v>750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2336.6999999999998</v>
      </c>
      <c r="AD780" s="3">
        <v>523.85</v>
      </c>
      <c r="AE780" s="3">
        <v>3</v>
      </c>
      <c r="AF780" s="3">
        <v>590.34</v>
      </c>
      <c r="AG780" s="3">
        <v>114.16</v>
      </c>
      <c r="AH780" s="3">
        <v>0</v>
      </c>
      <c r="AI780" s="3">
        <v>710.2</v>
      </c>
      <c r="AJ780" s="3">
        <v>185</v>
      </c>
      <c r="AK780" s="3">
        <v>0</v>
      </c>
      <c r="AL780" s="3">
        <v>0</v>
      </c>
      <c r="AM780" s="3">
        <v>0</v>
      </c>
      <c r="AN780" s="3">
        <v>0</v>
      </c>
      <c r="AO780" s="3">
        <v>638.01</v>
      </c>
      <c r="AP780" s="3">
        <v>4</v>
      </c>
      <c r="AQ780" s="3">
        <v>0</v>
      </c>
      <c r="AR780" s="3">
        <v>0</v>
      </c>
      <c r="AS780" s="3">
        <v>3843.04</v>
      </c>
      <c r="AT780" s="3">
        <v>2396</v>
      </c>
      <c r="AU780" s="2">
        <f>DataMonth[[#This Row],[实收营业额]]-DataMonth[[#This Row],[In Store]]</f>
        <v>3843.04</v>
      </c>
    </row>
    <row r="781" spans="1:47" x14ac:dyDescent="0.2">
      <c r="A781" s="22">
        <v>44322</v>
      </c>
      <c r="B781" s="3" t="s">
        <v>48</v>
      </c>
      <c r="C781" s="3">
        <v>35</v>
      </c>
      <c r="D781" s="3">
        <v>2540</v>
      </c>
      <c r="E781" s="3">
        <v>1763.85</v>
      </c>
      <c r="F781" s="3">
        <v>1763.85</v>
      </c>
      <c r="G781" s="3">
        <v>0</v>
      </c>
      <c r="H781" s="3">
        <v>5</v>
      </c>
      <c r="I781" s="3">
        <v>35</v>
      </c>
      <c r="J781" s="3">
        <v>50.4</v>
      </c>
      <c r="K781" s="3">
        <v>0</v>
      </c>
      <c r="L781" s="3">
        <v>0</v>
      </c>
      <c r="M781" s="3">
        <v>95</v>
      </c>
      <c r="N781" s="3">
        <v>0</v>
      </c>
      <c r="O781" s="3">
        <v>95</v>
      </c>
      <c r="P781" s="3">
        <v>0</v>
      </c>
      <c r="Q781" s="3">
        <v>0</v>
      </c>
      <c r="R781" s="3">
        <v>0</v>
      </c>
      <c r="S781" s="3">
        <v>0</v>
      </c>
      <c r="T781" s="3">
        <v>251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1084.44</v>
      </c>
      <c r="AD781" s="3">
        <v>238.8</v>
      </c>
      <c r="AE781" s="3">
        <v>1</v>
      </c>
      <c r="AF781" s="3">
        <v>333.41</v>
      </c>
      <c r="AG781" s="3">
        <v>65.89</v>
      </c>
      <c r="AH781" s="3">
        <v>0</v>
      </c>
      <c r="AI781" s="3">
        <v>470.46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304.69</v>
      </c>
      <c r="AP781" s="3">
        <v>4</v>
      </c>
      <c r="AQ781" s="3">
        <v>0</v>
      </c>
      <c r="AR781" s="3">
        <v>0</v>
      </c>
      <c r="AS781" s="3">
        <v>1763.85</v>
      </c>
      <c r="AT781" s="3">
        <v>0</v>
      </c>
      <c r="AU781" s="2">
        <f>DataMonth[[#This Row],[实收营业额]]-DataMonth[[#This Row],[In Store]]</f>
        <v>1763.85</v>
      </c>
    </row>
    <row r="782" spans="1:47" x14ac:dyDescent="0.2">
      <c r="A782" s="22">
        <v>44322</v>
      </c>
      <c r="B782" s="3" t="s">
        <v>55</v>
      </c>
      <c r="C782" s="3">
        <v>73</v>
      </c>
      <c r="D782" s="3">
        <v>5766.5</v>
      </c>
      <c r="E782" s="3">
        <v>4320.5600000000004</v>
      </c>
      <c r="F782" s="3">
        <v>4320.5600000000004</v>
      </c>
      <c r="G782" s="3">
        <v>0</v>
      </c>
      <c r="H782" s="3">
        <v>5</v>
      </c>
      <c r="I782" s="3">
        <v>73</v>
      </c>
      <c r="J782" s="3">
        <v>59.19</v>
      </c>
      <c r="K782" s="3">
        <v>0</v>
      </c>
      <c r="L782" s="3">
        <v>0</v>
      </c>
      <c r="M782" s="3">
        <v>216</v>
      </c>
      <c r="N782" s="3">
        <v>0</v>
      </c>
      <c r="O782" s="3">
        <v>216</v>
      </c>
      <c r="P782" s="3">
        <v>0</v>
      </c>
      <c r="Q782" s="3">
        <v>0</v>
      </c>
      <c r="R782" s="3">
        <v>0</v>
      </c>
      <c r="S782" s="3">
        <v>0</v>
      </c>
      <c r="T782" s="3">
        <v>299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2895.67</v>
      </c>
      <c r="AD782" s="3">
        <v>679.33</v>
      </c>
      <c r="AE782" s="3">
        <v>0</v>
      </c>
      <c r="AF782" s="3">
        <v>909.89</v>
      </c>
      <c r="AG782" s="3">
        <v>173.31</v>
      </c>
      <c r="AH782" s="3">
        <v>0</v>
      </c>
      <c r="AI782" s="3">
        <v>593.29999999999995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852.64</v>
      </c>
      <c r="AP782" s="3">
        <v>3</v>
      </c>
      <c r="AQ782" s="3">
        <v>0</v>
      </c>
      <c r="AR782" s="3">
        <v>0</v>
      </c>
      <c r="AS782" s="3">
        <v>4320.5599999999986</v>
      </c>
      <c r="AT782" s="3">
        <v>0</v>
      </c>
      <c r="AU782" s="2">
        <f>DataMonth[[#This Row],[实收营业额]]-DataMonth[[#This Row],[In Store]]</f>
        <v>4320.5600000000004</v>
      </c>
    </row>
    <row r="783" spans="1:47" x14ac:dyDescent="0.2">
      <c r="A783" s="22">
        <v>44322</v>
      </c>
      <c r="B783" s="3" t="s">
        <v>47</v>
      </c>
      <c r="C783" s="3">
        <v>48</v>
      </c>
      <c r="D783" s="3">
        <v>3133</v>
      </c>
      <c r="E783" s="3">
        <v>2200.5700000000002</v>
      </c>
      <c r="F783" s="3">
        <v>2200.5700000000002</v>
      </c>
      <c r="G783" s="3">
        <v>0</v>
      </c>
      <c r="H783" s="3">
        <v>9</v>
      </c>
      <c r="I783" s="3">
        <v>48</v>
      </c>
      <c r="J783" s="3">
        <v>45.85</v>
      </c>
      <c r="K783" s="3">
        <v>0</v>
      </c>
      <c r="L783" s="3">
        <v>0</v>
      </c>
      <c r="M783" s="3">
        <v>212</v>
      </c>
      <c r="N783" s="3">
        <v>212</v>
      </c>
      <c r="O783" s="3">
        <v>0</v>
      </c>
      <c r="P783" s="3">
        <v>61</v>
      </c>
      <c r="Q783" s="3">
        <v>0</v>
      </c>
      <c r="R783" s="3">
        <v>0</v>
      </c>
      <c r="S783" s="3">
        <v>0</v>
      </c>
      <c r="T783" s="3">
        <v>86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1587.95</v>
      </c>
      <c r="AD783" s="3">
        <v>351.31</v>
      </c>
      <c r="AE783" s="3">
        <v>1</v>
      </c>
      <c r="AF783" s="3">
        <v>253.62</v>
      </c>
      <c r="AG783" s="3">
        <v>53.38</v>
      </c>
      <c r="AH783" s="3">
        <v>0</v>
      </c>
      <c r="AI783" s="3">
        <v>464.74</v>
      </c>
      <c r="AJ783" s="3">
        <v>62</v>
      </c>
      <c r="AK783" s="3">
        <v>0</v>
      </c>
      <c r="AL783" s="3">
        <v>0</v>
      </c>
      <c r="AM783" s="3">
        <v>0</v>
      </c>
      <c r="AN783" s="3">
        <v>0</v>
      </c>
      <c r="AO783" s="3">
        <v>404.69</v>
      </c>
      <c r="AP783" s="3">
        <v>0</v>
      </c>
      <c r="AQ783" s="3">
        <v>0</v>
      </c>
      <c r="AR783" s="3">
        <v>0</v>
      </c>
      <c r="AS783" s="3">
        <v>1927.57</v>
      </c>
      <c r="AT783" s="3">
        <v>273</v>
      </c>
      <c r="AU783" s="2">
        <f>DataMonth[[#This Row],[实收营业额]]-DataMonth[[#This Row],[In Store]]</f>
        <v>1927.5700000000002</v>
      </c>
    </row>
    <row r="784" spans="1:47" x14ac:dyDescent="0.2">
      <c r="A784" s="22">
        <v>44322</v>
      </c>
      <c r="B784" s="3" t="s">
        <v>54</v>
      </c>
      <c r="C784" s="3">
        <v>98</v>
      </c>
      <c r="D784" s="3">
        <v>6747.5</v>
      </c>
      <c r="E784" s="3">
        <v>5568.73</v>
      </c>
      <c r="F784" s="3">
        <v>5568.73</v>
      </c>
      <c r="G784" s="3">
        <v>0</v>
      </c>
      <c r="H784" s="3">
        <v>43</v>
      </c>
      <c r="I784" s="3">
        <v>98</v>
      </c>
      <c r="J784" s="3">
        <v>56.82</v>
      </c>
      <c r="K784" s="3">
        <v>0</v>
      </c>
      <c r="L784" s="3">
        <v>0</v>
      </c>
      <c r="M784" s="3">
        <v>1527</v>
      </c>
      <c r="N784" s="3">
        <v>1244</v>
      </c>
      <c r="O784" s="3">
        <v>283</v>
      </c>
      <c r="P784" s="3">
        <v>827</v>
      </c>
      <c r="Q784" s="3">
        <v>0</v>
      </c>
      <c r="R784" s="3">
        <v>0</v>
      </c>
      <c r="S784" s="3">
        <v>0</v>
      </c>
      <c r="T784" s="3">
        <v>157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1838.13</v>
      </c>
      <c r="AD784" s="3">
        <v>431.37</v>
      </c>
      <c r="AE784" s="3">
        <v>0.5</v>
      </c>
      <c r="AF784" s="3">
        <v>1219.5999999999999</v>
      </c>
      <c r="AG784" s="3">
        <v>257.3</v>
      </c>
      <c r="AH784" s="3">
        <v>0</v>
      </c>
      <c r="AI784" s="3">
        <v>489.6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688.67</v>
      </c>
      <c r="AP784" s="3">
        <v>0</v>
      </c>
      <c r="AQ784" s="3">
        <v>0</v>
      </c>
      <c r="AR784" s="3">
        <v>0</v>
      </c>
      <c r="AS784" s="3">
        <v>3497.73</v>
      </c>
      <c r="AT784" s="3">
        <v>2071</v>
      </c>
      <c r="AU784" s="2">
        <f>DataMonth[[#This Row],[实收营业额]]-DataMonth[[#This Row],[In Store]]</f>
        <v>3497.7299999999996</v>
      </c>
    </row>
    <row r="785" spans="1:47" x14ac:dyDescent="0.2">
      <c r="A785" s="22">
        <v>44322</v>
      </c>
      <c r="B785" s="3" t="s">
        <v>52</v>
      </c>
      <c r="C785" s="3">
        <v>135</v>
      </c>
      <c r="D785" s="3">
        <v>11778.5</v>
      </c>
      <c r="E785" s="3">
        <v>8921.75</v>
      </c>
      <c r="F785" s="3">
        <v>8921.75</v>
      </c>
      <c r="G785" s="3">
        <v>0</v>
      </c>
      <c r="H785" s="3">
        <v>31</v>
      </c>
      <c r="I785" s="3">
        <v>133</v>
      </c>
      <c r="J785" s="3">
        <v>67.08</v>
      </c>
      <c r="K785" s="3">
        <v>0</v>
      </c>
      <c r="L785" s="3">
        <v>0</v>
      </c>
      <c r="M785" s="3">
        <v>506</v>
      </c>
      <c r="N785" s="3">
        <v>270</v>
      </c>
      <c r="O785" s="3">
        <v>236</v>
      </c>
      <c r="P785" s="3">
        <v>578</v>
      </c>
      <c r="Q785" s="3">
        <v>0</v>
      </c>
      <c r="R785" s="3">
        <v>0</v>
      </c>
      <c r="S785" s="3">
        <v>0</v>
      </c>
      <c r="T785" s="3">
        <v>1223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4273.25</v>
      </c>
      <c r="AD785" s="3">
        <v>938.25</v>
      </c>
      <c r="AE785" s="3">
        <v>1</v>
      </c>
      <c r="AF785" s="3">
        <v>2341.5</v>
      </c>
      <c r="AG785" s="3">
        <v>446</v>
      </c>
      <c r="AH785" s="3">
        <v>0</v>
      </c>
      <c r="AI785" s="3">
        <v>1357.5</v>
      </c>
      <c r="AJ785" s="3">
        <v>114</v>
      </c>
      <c r="AK785" s="3">
        <v>0</v>
      </c>
      <c r="AL785" s="3">
        <v>52</v>
      </c>
      <c r="AM785" s="3">
        <v>0</v>
      </c>
      <c r="AN785" s="3">
        <v>0</v>
      </c>
      <c r="AO785" s="3">
        <v>1384.25</v>
      </c>
      <c r="AP785" s="3">
        <v>0</v>
      </c>
      <c r="AQ785" s="3">
        <v>0</v>
      </c>
      <c r="AR785" s="3">
        <v>0</v>
      </c>
      <c r="AS785" s="3">
        <v>8073.75</v>
      </c>
      <c r="AT785" s="3">
        <v>848</v>
      </c>
      <c r="AU785" s="2">
        <f>DataMonth[[#This Row],[实收营业额]]-DataMonth[[#This Row],[In Store]]</f>
        <v>8073.75</v>
      </c>
    </row>
    <row r="786" spans="1:47" x14ac:dyDescent="0.2">
      <c r="A786" s="22">
        <v>44321</v>
      </c>
      <c r="B786" s="3" t="s">
        <v>50</v>
      </c>
      <c r="C786" s="3">
        <v>60</v>
      </c>
      <c r="D786" s="3">
        <v>4733.5</v>
      </c>
      <c r="E786" s="3">
        <v>3670.25</v>
      </c>
      <c r="F786" s="3">
        <v>3670.25</v>
      </c>
      <c r="G786" s="3">
        <v>0</v>
      </c>
      <c r="H786" s="3">
        <v>13</v>
      </c>
      <c r="I786" s="3">
        <v>60</v>
      </c>
      <c r="J786" s="3">
        <v>61.17</v>
      </c>
      <c r="K786" s="3">
        <v>252</v>
      </c>
      <c r="L786" s="3">
        <v>0</v>
      </c>
      <c r="M786" s="3">
        <v>39</v>
      </c>
      <c r="N786" s="3">
        <v>39</v>
      </c>
      <c r="O786" s="3">
        <v>0</v>
      </c>
      <c r="P786" s="3">
        <v>280</v>
      </c>
      <c r="Q786" s="3">
        <v>0</v>
      </c>
      <c r="R786" s="3">
        <v>0</v>
      </c>
      <c r="S786" s="3">
        <v>0</v>
      </c>
      <c r="T786" s="3">
        <v>383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1853.21</v>
      </c>
      <c r="AD786" s="3">
        <v>434.79</v>
      </c>
      <c r="AE786" s="3">
        <v>0</v>
      </c>
      <c r="AF786" s="3">
        <v>863.04</v>
      </c>
      <c r="AG786" s="3">
        <v>166.96</v>
      </c>
      <c r="AH786" s="3">
        <v>0</v>
      </c>
      <c r="AI786" s="3">
        <v>461.5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601.75</v>
      </c>
      <c r="AP786" s="3">
        <v>0</v>
      </c>
      <c r="AQ786" s="3">
        <v>0</v>
      </c>
      <c r="AR786" s="3">
        <v>0</v>
      </c>
      <c r="AS786" s="3">
        <v>3099.25</v>
      </c>
      <c r="AT786" s="3">
        <v>571</v>
      </c>
      <c r="AU786" s="2">
        <f>DataMonth[[#This Row],[实收营业额]]-DataMonth[[#This Row],[In Store]]</f>
        <v>3099.25</v>
      </c>
    </row>
    <row r="787" spans="1:47" x14ac:dyDescent="0.2">
      <c r="A787" s="22">
        <v>44321</v>
      </c>
      <c r="B787" s="3" t="s">
        <v>48</v>
      </c>
      <c r="C787" s="3">
        <v>26</v>
      </c>
      <c r="D787" s="3">
        <v>1771.92</v>
      </c>
      <c r="E787" s="3">
        <v>1254.75</v>
      </c>
      <c r="F787" s="3">
        <v>1254.75</v>
      </c>
      <c r="G787" s="3">
        <v>0</v>
      </c>
      <c r="H787" s="3">
        <v>3</v>
      </c>
      <c r="I787" s="3">
        <v>25</v>
      </c>
      <c r="J787" s="3">
        <v>50.19</v>
      </c>
      <c r="K787" s="3">
        <v>0</v>
      </c>
      <c r="L787" s="3">
        <v>0</v>
      </c>
      <c r="M787" s="3">
        <v>74</v>
      </c>
      <c r="N787" s="3">
        <v>0</v>
      </c>
      <c r="O787" s="3">
        <v>74</v>
      </c>
      <c r="P787" s="3">
        <v>0</v>
      </c>
      <c r="Q787" s="3">
        <v>0</v>
      </c>
      <c r="R787" s="3">
        <v>0</v>
      </c>
      <c r="S787" s="3">
        <v>0</v>
      </c>
      <c r="T787" s="3">
        <v>147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769.63</v>
      </c>
      <c r="AD787" s="3">
        <v>176.73</v>
      </c>
      <c r="AE787" s="3">
        <v>0</v>
      </c>
      <c r="AF787" s="3">
        <v>264.12</v>
      </c>
      <c r="AG787" s="3">
        <v>53.28</v>
      </c>
      <c r="AH787" s="3">
        <v>0</v>
      </c>
      <c r="AI787" s="3">
        <v>287.16000000000003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230.01</v>
      </c>
      <c r="AP787" s="3">
        <v>4</v>
      </c>
      <c r="AQ787" s="3">
        <v>0</v>
      </c>
      <c r="AR787" s="3">
        <v>0</v>
      </c>
      <c r="AS787" s="3">
        <v>1254.75</v>
      </c>
      <c r="AT787" s="3">
        <v>0</v>
      </c>
      <c r="AU787" s="2">
        <f>DataMonth[[#This Row],[实收营业额]]-DataMonth[[#This Row],[In Store]]</f>
        <v>1254.75</v>
      </c>
    </row>
    <row r="788" spans="1:47" x14ac:dyDescent="0.2">
      <c r="A788" s="22">
        <v>44321</v>
      </c>
      <c r="B788" s="3" t="s">
        <v>49</v>
      </c>
      <c r="C788" s="3">
        <v>100</v>
      </c>
      <c r="D788" s="3">
        <v>8806.5</v>
      </c>
      <c r="E788" s="3">
        <v>7475.87</v>
      </c>
      <c r="F788" s="3">
        <v>7475.87</v>
      </c>
      <c r="G788" s="3">
        <v>0</v>
      </c>
      <c r="H788" s="3">
        <v>54</v>
      </c>
      <c r="I788" s="3">
        <v>100</v>
      </c>
      <c r="J788" s="3">
        <v>74.760000000000005</v>
      </c>
      <c r="K788" s="3">
        <v>157</v>
      </c>
      <c r="L788" s="3">
        <v>0</v>
      </c>
      <c r="M788" s="3">
        <v>2060</v>
      </c>
      <c r="N788" s="3">
        <v>1244</v>
      </c>
      <c r="O788" s="3">
        <v>816</v>
      </c>
      <c r="P788" s="3">
        <v>1442</v>
      </c>
      <c r="Q788" s="3">
        <v>0</v>
      </c>
      <c r="R788" s="3">
        <v>0</v>
      </c>
      <c r="S788" s="3">
        <v>0</v>
      </c>
      <c r="T788" s="3">
        <v>517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2178.9699999999998</v>
      </c>
      <c r="AD788" s="3">
        <v>478.53</v>
      </c>
      <c r="AE788" s="3">
        <v>1</v>
      </c>
      <c r="AF788" s="3">
        <v>1120.9000000000001</v>
      </c>
      <c r="AG788" s="3">
        <v>214.1</v>
      </c>
      <c r="AH788" s="3">
        <v>0</v>
      </c>
      <c r="AI788" s="3">
        <v>637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692.63</v>
      </c>
      <c r="AP788" s="3">
        <v>0</v>
      </c>
      <c r="AQ788" s="3">
        <v>0</v>
      </c>
      <c r="AR788" s="3">
        <v>0</v>
      </c>
      <c r="AS788" s="3">
        <v>4632.87</v>
      </c>
      <c r="AT788" s="3">
        <v>2843</v>
      </c>
      <c r="AU788" s="2">
        <f>DataMonth[[#This Row],[实收营业额]]-DataMonth[[#This Row],[In Store]]</f>
        <v>4632.87</v>
      </c>
    </row>
    <row r="789" spans="1:47" x14ac:dyDescent="0.2">
      <c r="A789" s="22">
        <v>44321</v>
      </c>
      <c r="B789" s="3" t="s">
        <v>51</v>
      </c>
      <c r="C789" s="3">
        <v>59</v>
      </c>
      <c r="D789" s="3">
        <v>5323.5</v>
      </c>
      <c r="E789" s="3">
        <v>4261.7700000000004</v>
      </c>
      <c r="F789" s="3">
        <v>4261.7700000000004</v>
      </c>
      <c r="G789" s="3">
        <v>0</v>
      </c>
      <c r="H789" s="3">
        <v>21</v>
      </c>
      <c r="I789" s="3">
        <v>59</v>
      </c>
      <c r="J789" s="3">
        <v>72.23</v>
      </c>
      <c r="K789" s="3">
        <v>45</v>
      </c>
      <c r="L789" s="3">
        <v>0</v>
      </c>
      <c r="M789" s="3">
        <v>259</v>
      </c>
      <c r="N789" s="3">
        <v>216</v>
      </c>
      <c r="O789" s="3">
        <v>43</v>
      </c>
      <c r="P789" s="3">
        <v>221</v>
      </c>
      <c r="Q789" s="3">
        <v>0</v>
      </c>
      <c r="R789" s="3">
        <v>0</v>
      </c>
      <c r="S789" s="3">
        <v>0</v>
      </c>
      <c r="T789" s="3">
        <v>990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2101.48</v>
      </c>
      <c r="AD789" s="3">
        <v>493.02</v>
      </c>
      <c r="AE789" s="3">
        <v>0</v>
      </c>
      <c r="AF789" s="3">
        <v>645.29</v>
      </c>
      <c r="AG789" s="3">
        <v>122.91</v>
      </c>
      <c r="AH789" s="3">
        <v>0</v>
      </c>
      <c r="AI789" s="3">
        <v>400.8</v>
      </c>
      <c r="AJ789" s="3">
        <v>45</v>
      </c>
      <c r="AK789" s="3">
        <v>0</v>
      </c>
      <c r="AL789" s="3">
        <v>0</v>
      </c>
      <c r="AM789" s="3">
        <v>0</v>
      </c>
      <c r="AN789" s="3">
        <v>0</v>
      </c>
      <c r="AO789" s="3">
        <v>615.92999999999995</v>
      </c>
      <c r="AP789" s="3">
        <v>0</v>
      </c>
      <c r="AQ789" s="3">
        <v>0</v>
      </c>
      <c r="AR789" s="3">
        <v>0</v>
      </c>
      <c r="AS789" s="3">
        <v>3779.77</v>
      </c>
      <c r="AT789" s="3">
        <v>482.00000000000051</v>
      </c>
      <c r="AU789" s="2">
        <f>DataMonth[[#This Row],[实收营业额]]-DataMonth[[#This Row],[In Store]]</f>
        <v>3779.77</v>
      </c>
    </row>
    <row r="790" spans="1:47" x14ac:dyDescent="0.2">
      <c r="A790" s="22">
        <v>44321</v>
      </c>
      <c r="B790" s="3" t="s">
        <v>55</v>
      </c>
      <c r="C790" s="3">
        <v>54</v>
      </c>
      <c r="D790" s="3">
        <v>4991</v>
      </c>
      <c r="E790" s="3">
        <v>3805.5</v>
      </c>
      <c r="F790" s="3">
        <v>3805.5</v>
      </c>
      <c r="G790" s="3">
        <v>0</v>
      </c>
      <c r="H790" s="3">
        <v>4</v>
      </c>
      <c r="I790" s="3">
        <v>54</v>
      </c>
      <c r="J790" s="3">
        <v>70.47</v>
      </c>
      <c r="K790" s="3">
        <v>0</v>
      </c>
      <c r="L790" s="3">
        <v>0</v>
      </c>
      <c r="M790" s="3">
        <v>144</v>
      </c>
      <c r="N790" s="3">
        <v>0</v>
      </c>
      <c r="O790" s="3">
        <v>144</v>
      </c>
      <c r="P790" s="3">
        <v>0</v>
      </c>
      <c r="Q790" s="3">
        <v>0</v>
      </c>
      <c r="R790" s="3">
        <v>0</v>
      </c>
      <c r="S790" s="3">
        <v>0</v>
      </c>
      <c r="T790" s="3">
        <v>365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2418.19</v>
      </c>
      <c r="AD790" s="3">
        <v>567.30999999999995</v>
      </c>
      <c r="AE790" s="3">
        <v>0</v>
      </c>
      <c r="AF790" s="3">
        <v>878.31</v>
      </c>
      <c r="AG790" s="3">
        <v>167.89</v>
      </c>
      <c r="AH790" s="3">
        <v>0</v>
      </c>
      <c r="AI790" s="3">
        <v>450.3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735.2</v>
      </c>
      <c r="AP790" s="3">
        <v>0</v>
      </c>
      <c r="AQ790" s="3">
        <v>0</v>
      </c>
      <c r="AR790" s="3">
        <v>0</v>
      </c>
      <c r="AS790" s="3">
        <v>3805.5</v>
      </c>
      <c r="AT790" s="3">
        <v>0</v>
      </c>
      <c r="AU790" s="2">
        <f>DataMonth[[#This Row],[实收营业额]]-DataMonth[[#This Row],[In Store]]</f>
        <v>3805.5</v>
      </c>
    </row>
    <row r="791" spans="1:47" x14ac:dyDescent="0.2">
      <c r="A791" s="22">
        <v>44321</v>
      </c>
      <c r="B791" s="3" t="s">
        <v>52</v>
      </c>
      <c r="C791" s="3">
        <v>117</v>
      </c>
      <c r="D791" s="3">
        <v>10641.5</v>
      </c>
      <c r="E791" s="3">
        <v>8243.49</v>
      </c>
      <c r="F791" s="3">
        <v>8243.49</v>
      </c>
      <c r="G791" s="3">
        <v>0</v>
      </c>
      <c r="H791" s="3">
        <v>16</v>
      </c>
      <c r="I791" s="3">
        <v>117</v>
      </c>
      <c r="J791" s="3">
        <v>70.459999999999994</v>
      </c>
      <c r="K791" s="3">
        <v>74</v>
      </c>
      <c r="L791" s="3">
        <v>0</v>
      </c>
      <c r="M791" s="3">
        <v>180</v>
      </c>
      <c r="N791" s="3">
        <v>180</v>
      </c>
      <c r="O791" s="3">
        <v>0</v>
      </c>
      <c r="P791" s="3">
        <v>575</v>
      </c>
      <c r="Q791" s="3">
        <v>0</v>
      </c>
      <c r="R791" s="3">
        <v>0</v>
      </c>
      <c r="S791" s="3">
        <v>0</v>
      </c>
      <c r="T791" s="3">
        <v>836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3794.02</v>
      </c>
      <c r="AD791" s="3">
        <v>835.48</v>
      </c>
      <c r="AE791" s="3">
        <v>0.5</v>
      </c>
      <c r="AF791" s="3">
        <v>2784.47</v>
      </c>
      <c r="AG791" s="3">
        <v>530.38</v>
      </c>
      <c r="AH791" s="3">
        <v>0</v>
      </c>
      <c r="AI791" s="3">
        <v>1031.6500000000001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1365.86</v>
      </c>
      <c r="AP791" s="3">
        <v>0</v>
      </c>
      <c r="AQ791" s="3">
        <v>0</v>
      </c>
      <c r="AR791" s="3">
        <v>0</v>
      </c>
      <c r="AS791" s="3">
        <v>7414.49</v>
      </c>
      <c r="AT791" s="3">
        <v>829</v>
      </c>
      <c r="AU791" s="2">
        <f>DataMonth[[#This Row],[实收营业额]]-DataMonth[[#This Row],[In Store]]</f>
        <v>7414.49</v>
      </c>
    </row>
    <row r="792" spans="1:47" x14ac:dyDescent="0.2">
      <c r="A792" s="22">
        <v>44321</v>
      </c>
      <c r="B792" s="3" t="s">
        <v>53</v>
      </c>
      <c r="C792" s="3">
        <v>64</v>
      </c>
      <c r="D792" s="3">
        <v>4984</v>
      </c>
      <c r="E792" s="3">
        <v>4038</v>
      </c>
      <c r="F792" s="3">
        <v>4038</v>
      </c>
      <c r="G792" s="3">
        <v>0</v>
      </c>
      <c r="H792" s="3">
        <v>20</v>
      </c>
      <c r="I792" s="3">
        <v>62</v>
      </c>
      <c r="J792" s="3">
        <v>65.13</v>
      </c>
      <c r="K792" s="3">
        <v>0</v>
      </c>
      <c r="L792" s="3">
        <v>0</v>
      </c>
      <c r="M792" s="3">
        <v>691</v>
      </c>
      <c r="N792" s="3">
        <v>355</v>
      </c>
      <c r="O792" s="3">
        <v>336</v>
      </c>
      <c r="P792" s="3">
        <v>585</v>
      </c>
      <c r="Q792" s="3">
        <v>0</v>
      </c>
      <c r="R792" s="3">
        <v>0</v>
      </c>
      <c r="S792" s="3">
        <v>0</v>
      </c>
      <c r="T792" s="3">
        <v>368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1461.6</v>
      </c>
      <c r="AD792" s="3">
        <v>342.9</v>
      </c>
      <c r="AE792" s="3">
        <v>0</v>
      </c>
      <c r="AF792" s="3">
        <v>932.4</v>
      </c>
      <c r="AG792" s="3">
        <v>177.6</v>
      </c>
      <c r="AH792" s="3">
        <v>0</v>
      </c>
      <c r="AI792" s="3">
        <v>425.5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520.5</v>
      </c>
      <c r="AP792" s="3">
        <v>0</v>
      </c>
      <c r="AQ792" s="3">
        <v>0</v>
      </c>
      <c r="AR792" s="3">
        <v>0</v>
      </c>
      <c r="AS792" s="3">
        <v>3098</v>
      </c>
      <c r="AT792" s="3">
        <v>940</v>
      </c>
      <c r="AU792" s="2">
        <f>DataMonth[[#This Row],[实收营业额]]-DataMonth[[#This Row],[In Store]]</f>
        <v>3098</v>
      </c>
    </row>
    <row r="793" spans="1:47" x14ac:dyDescent="0.2">
      <c r="A793" s="22">
        <v>44321</v>
      </c>
      <c r="B793" s="3" t="s">
        <v>54</v>
      </c>
      <c r="C793" s="3">
        <v>92</v>
      </c>
      <c r="D793" s="3">
        <v>8135</v>
      </c>
      <c r="E793" s="3">
        <v>6758.01</v>
      </c>
      <c r="F793" s="3">
        <v>6758.01</v>
      </c>
      <c r="G793" s="3">
        <v>0</v>
      </c>
      <c r="H793" s="3">
        <v>43</v>
      </c>
      <c r="I793" s="3">
        <v>92</v>
      </c>
      <c r="J793" s="3">
        <v>73.459999999999994</v>
      </c>
      <c r="K793" s="3">
        <v>90</v>
      </c>
      <c r="L793" s="3">
        <v>0</v>
      </c>
      <c r="M793" s="3">
        <v>1605</v>
      </c>
      <c r="N793" s="3">
        <v>1343</v>
      </c>
      <c r="O793" s="3">
        <v>262</v>
      </c>
      <c r="P793" s="3">
        <v>1198</v>
      </c>
      <c r="Q793" s="3">
        <v>48</v>
      </c>
      <c r="R793" s="3">
        <v>48</v>
      </c>
      <c r="S793" s="3">
        <v>0</v>
      </c>
      <c r="T793" s="3">
        <v>425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2489.59</v>
      </c>
      <c r="AD793" s="3">
        <v>584.41</v>
      </c>
      <c r="AE793" s="3">
        <v>1.5</v>
      </c>
      <c r="AF793" s="3">
        <v>902.42</v>
      </c>
      <c r="AG793" s="3">
        <v>186.08</v>
      </c>
      <c r="AH793" s="3">
        <v>0</v>
      </c>
      <c r="AI793" s="3">
        <v>462</v>
      </c>
      <c r="AJ793" s="3">
        <v>143</v>
      </c>
      <c r="AK793" s="3">
        <v>0</v>
      </c>
      <c r="AL793" s="3">
        <v>0</v>
      </c>
      <c r="AM793" s="3">
        <v>0</v>
      </c>
      <c r="AN793" s="3">
        <v>0</v>
      </c>
      <c r="AO793" s="3">
        <v>770.49</v>
      </c>
      <c r="AP793" s="3">
        <v>3</v>
      </c>
      <c r="AQ793" s="3">
        <v>0</v>
      </c>
      <c r="AR793" s="3">
        <v>0</v>
      </c>
      <c r="AS793" s="3">
        <v>4079.01</v>
      </c>
      <c r="AT793" s="3">
        <v>2679</v>
      </c>
      <c r="AU793" s="2">
        <f>DataMonth[[#This Row],[实收营业额]]-DataMonth[[#This Row],[In Store]]</f>
        <v>4079.01</v>
      </c>
    </row>
    <row r="794" spans="1:47" x14ac:dyDescent="0.2">
      <c r="A794" s="22">
        <v>44321</v>
      </c>
      <c r="B794" s="3" t="s">
        <v>47</v>
      </c>
      <c r="C794" s="3">
        <v>31</v>
      </c>
      <c r="D794" s="3">
        <v>2806</v>
      </c>
      <c r="E794" s="3">
        <v>2001.8</v>
      </c>
      <c r="F794" s="3">
        <v>2001.8</v>
      </c>
      <c r="G794" s="3">
        <v>0</v>
      </c>
      <c r="H794" s="3">
        <v>3</v>
      </c>
      <c r="I794" s="3">
        <v>31</v>
      </c>
      <c r="J794" s="3">
        <v>64.569999999999993</v>
      </c>
      <c r="K794" s="3">
        <v>0</v>
      </c>
      <c r="L794" s="3">
        <v>0</v>
      </c>
      <c r="M794" s="3">
        <v>49</v>
      </c>
      <c r="N794" s="3">
        <v>49</v>
      </c>
      <c r="O794" s="3">
        <v>0</v>
      </c>
      <c r="P794" s="3">
        <v>78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1367.57</v>
      </c>
      <c r="AD794" s="3">
        <v>304.82</v>
      </c>
      <c r="AE794" s="3">
        <v>1</v>
      </c>
      <c r="AF794" s="3">
        <v>507.23</v>
      </c>
      <c r="AG794" s="3">
        <v>104.27</v>
      </c>
      <c r="AH794" s="3">
        <v>0</v>
      </c>
      <c r="AI794" s="3">
        <v>394.11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409.09</v>
      </c>
      <c r="AP794" s="3">
        <v>0</v>
      </c>
      <c r="AQ794" s="3">
        <v>0</v>
      </c>
      <c r="AR794" s="3">
        <v>0</v>
      </c>
      <c r="AS794" s="3">
        <v>1874.8</v>
      </c>
      <c r="AT794" s="3">
        <v>127</v>
      </c>
      <c r="AU794" s="2">
        <f>DataMonth[[#This Row],[实收营业额]]-DataMonth[[#This Row],[In Store]]</f>
        <v>1874.8</v>
      </c>
    </row>
    <row r="795" spans="1:47" x14ac:dyDescent="0.2">
      <c r="A795" s="22">
        <v>44320</v>
      </c>
      <c r="B795" s="3" t="s">
        <v>53</v>
      </c>
      <c r="C795" s="3">
        <v>67</v>
      </c>
      <c r="D795" s="3">
        <v>4915</v>
      </c>
      <c r="E795" s="3">
        <v>3791.94</v>
      </c>
      <c r="F795" s="3">
        <v>3791.94</v>
      </c>
      <c r="G795" s="3">
        <v>0</v>
      </c>
      <c r="H795" s="3">
        <v>14</v>
      </c>
      <c r="I795" s="3">
        <v>67</v>
      </c>
      <c r="J795" s="3">
        <v>56.6</v>
      </c>
      <c r="K795" s="3">
        <v>0</v>
      </c>
      <c r="L795" s="3">
        <v>0</v>
      </c>
      <c r="M795" s="3">
        <v>251</v>
      </c>
      <c r="N795" s="3">
        <v>251</v>
      </c>
      <c r="O795" s="3">
        <v>0</v>
      </c>
      <c r="P795" s="3">
        <v>332</v>
      </c>
      <c r="Q795" s="3">
        <v>0</v>
      </c>
      <c r="R795" s="3">
        <v>0</v>
      </c>
      <c r="S795" s="3">
        <v>0</v>
      </c>
      <c r="T795" s="3">
        <v>366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1991.43</v>
      </c>
      <c r="AD795" s="3">
        <v>467.57</v>
      </c>
      <c r="AE795" s="3">
        <v>1.5</v>
      </c>
      <c r="AF795" s="3">
        <v>851.51</v>
      </c>
      <c r="AG795" s="3">
        <v>162.19</v>
      </c>
      <c r="AH795" s="3">
        <v>0</v>
      </c>
      <c r="AI795" s="3">
        <v>491.8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629.76</v>
      </c>
      <c r="AP795" s="3">
        <v>0</v>
      </c>
      <c r="AQ795" s="3">
        <v>0</v>
      </c>
      <c r="AR795" s="3">
        <v>0</v>
      </c>
      <c r="AS795" s="3">
        <v>3208.94</v>
      </c>
      <c r="AT795" s="3">
        <v>583</v>
      </c>
      <c r="AU795" s="2">
        <f>DataMonth[[#This Row],[实收营业额]]-DataMonth[[#This Row],[In Store]]</f>
        <v>3208.94</v>
      </c>
    </row>
    <row r="796" spans="1:47" x14ac:dyDescent="0.2">
      <c r="A796" s="22">
        <v>44320</v>
      </c>
      <c r="B796" s="3" t="s">
        <v>49</v>
      </c>
      <c r="C796" s="3">
        <v>76</v>
      </c>
      <c r="D796" s="3">
        <v>5827</v>
      </c>
      <c r="E796" s="3">
        <v>4853.09</v>
      </c>
      <c r="F796" s="3">
        <v>4853.09</v>
      </c>
      <c r="G796" s="3">
        <v>0</v>
      </c>
      <c r="H796" s="3">
        <v>37</v>
      </c>
      <c r="I796" s="3">
        <v>74</v>
      </c>
      <c r="J796" s="3">
        <v>65.58</v>
      </c>
      <c r="K796" s="3">
        <v>0</v>
      </c>
      <c r="L796" s="3">
        <v>0</v>
      </c>
      <c r="M796" s="3">
        <v>723</v>
      </c>
      <c r="N796" s="3">
        <v>723</v>
      </c>
      <c r="O796" s="3">
        <v>0</v>
      </c>
      <c r="P796" s="3">
        <v>926</v>
      </c>
      <c r="Q796" s="3">
        <v>0</v>
      </c>
      <c r="R796" s="3">
        <v>0</v>
      </c>
      <c r="S796" s="3">
        <v>0</v>
      </c>
      <c r="T796" s="3">
        <v>879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1674.17</v>
      </c>
      <c r="AD796" s="3">
        <v>367.83</v>
      </c>
      <c r="AE796" s="3">
        <v>1.5</v>
      </c>
      <c r="AF796" s="3">
        <v>650.91999999999996</v>
      </c>
      <c r="AG796" s="3">
        <v>124.58</v>
      </c>
      <c r="AH796" s="3">
        <v>0</v>
      </c>
      <c r="AI796" s="3">
        <v>480</v>
      </c>
      <c r="AJ796" s="3">
        <v>0</v>
      </c>
      <c r="AK796" s="3">
        <v>0</v>
      </c>
      <c r="AL796" s="3">
        <v>42</v>
      </c>
      <c r="AM796" s="3">
        <v>0</v>
      </c>
      <c r="AN796" s="3">
        <v>0</v>
      </c>
      <c r="AO796" s="3">
        <v>492.41</v>
      </c>
      <c r="AP796" s="3">
        <v>0</v>
      </c>
      <c r="AQ796" s="3">
        <v>0</v>
      </c>
      <c r="AR796" s="3">
        <v>0</v>
      </c>
      <c r="AS796" s="3">
        <v>3204.09</v>
      </c>
      <c r="AT796" s="3">
        <v>1649</v>
      </c>
      <c r="AU796" s="2">
        <f>DataMonth[[#This Row],[实收营业额]]-DataMonth[[#This Row],[In Store]]</f>
        <v>3204.09</v>
      </c>
    </row>
    <row r="797" spans="1:47" x14ac:dyDescent="0.2">
      <c r="A797" s="22">
        <v>44320</v>
      </c>
      <c r="B797" s="3" t="s">
        <v>51</v>
      </c>
      <c r="C797" s="3">
        <v>64</v>
      </c>
      <c r="D797" s="3">
        <v>5215</v>
      </c>
      <c r="E797" s="3">
        <v>4145.08</v>
      </c>
      <c r="F797" s="3">
        <v>4145.08</v>
      </c>
      <c r="G797" s="3">
        <v>0</v>
      </c>
      <c r="H797" s="3">
        <v>23</v>
      </c>
      <c r="I797" s="3">
        <v>64</v>
      </c>
      <c r="J797" s="3">
        <v>64.77</v>
      </c>
      <c r="K797" s="3">
        <v>74</v>
      </c>
      <c r="L797" s="3">
        <v>0</v>
      </c>
      <c r="M797" s="3">
        <v>694</v>
      </c>
      <c r="N797" s="3">
        <v>694</v>
      </c>
      <c r="O797" s="3">
        <v>0</v>
      </c>
      <c r="P797" s="3">
        <v>496</v>
      </c>
      <c r="Q797" s="3">
        <v>0</v>
      </c>
      <c r="R797" s="3">
        <v>0</v>
      </c>
      <c r="S797" s="3">
        <v>0</v>
      </c>
      <c r="T797" s="3">
        <v>185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1962.17</v>
      </c>
      <c r="AD797" s="3">
        <v>460.33</v>
      </c>
      <c r="AE797" s="3">
        <v>0</v>
      </c>
      <c r="AF797" s="3">
        <v>733.91</v>
      </c>
      <c r="AG797" s="3">
        <v>139.79</v>
      </c>
      <c r="AH797" s="3">
        <v>0</v>
      </c>
      <c r="AI797" s="3">
        <v>469.8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600.12</v>
      </c>
      <c r="AP797" s="3">
        <v>0</v>
      </c>
      <c r="AQ797" s="3">
        <v>0</v>
      </c>
      <c r="AR797" s="3">
        <v>0</v>
      </c>
      <c r="AS797" s="3">
        <v>2881.08</v>
      </c>
      <c r="AT797" s="3">
        <v>1264</v>
      </c>
      <c r="AU797" s="2">
        <f>DataMonth[[#This Row],[实收营业额]]-DataMonth[[#This Row],[In Store]]</f>
        <v>2881.08</v>
      </c>
    </row>
    <row r="798" spans="1:47" x14ac:dyDescent="0.2">
      <c r="A798" s="22">
        <v>44320</v>
      </c>
      <c r="B798" s="3" t="s">
        <v>52</v>
      </c>
      <c r="C798" s="3">
        <v>94</v>
      </c>
      <c r="D798" s="3">
        <v>8075.5</v>
      </c>
      <c r="E798" s="3">
        <v>6098.13</v>
      </c>
      <c r="F798" s="3">
        <v>6098.13</v>
      </c>
      <c r="G798" s="3">
        <v>0</v>
      </c>
      <c r="H798" s="3">
        <v>14</v>
      </c>
      <c r="I798" s="3">
        <v>94</v>
      </c>
      <c r="J798" s="3">
        <v>64.87</v>
      </c>
      <c r="K798" s="3">
        <v>0</v>
      </c>
      <c r="L798" s="3">
        <v>0</v>
      </c>
      <c r="M798" s="3">
        <v>244</v>
      </c>
      <c r="N798" s="3">
        <v>244</v>
      </c>
      <c r="O798" s="3">
        <v>0</v>
      </c>
      <c r="P798" s="3">
        <v>155</v>
      </c>
      <c r="Q798" s="3">
        <v>0</v>
      </c>
      <c r="R798" s="3">
        <v>0</v>
      </c>
      <c r="S798" s="3">
        <v>0</v>
      </c>
      <c r="T798" s="3">
        <v>504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3068.92</v>
      </c>
      <c r="AD798" s="3">
        <v>678.08</v>
      </c>
      <c r="AE798" s="3">
        <v>1</v>
      </c>
      <c r="AF798" s="3">
        <v>2126.21</v>
      </c>
      <c r="AG798" s="3">
        <v>404.99</v>
      </c>
      <c r="AH798" s="3">
        <v>0</v>
      </c>
      <c r="AI798" s="3">
        <v>831.3</v>
      </c>
      <c r="AJ798" s="3">
        <v>62</v>
      </c>
      <c r="AK798" s="3">
        <v>0</v>
      </c>
      <c r="AL798" s="3">
        <v>0</v>
      </c>
      <c r="AM798" s="3">
        <v>0</v>
      </c>
      <c r="AN798" s="3">
        <v>0</v>
      </c>
      <c r="AO798" s="3">
        <v>1083.07</v>
      </c>
      <c r="AP798" s="3">
        <v>0</v>
      </c>
      <c r="AQ798" s="3">
        <v>0</v>
      </c>
      <c r="AR798" s="3">
        <v>0</v>
      </c>
      <c r="AS798" s="3">
        <v>5699.13</v>
      </c>
      <c r="AT798" s="3">
        <v>399</v>
      </c>
      <c r="AU798" s="2">
        <f>DataMonth[[#This Row],[实收营业额]]-DataMonth[[#This Row],[In Store]]</f>
        <v>5699.13</v>
      </c>
    </row>
    <row r="799" spans="1:47" x14ac:dyDescent="0.2">
      <c r="A799" s="22">
        <v>44320</v>
      </c>
      <c r="B799" s="3" t="s">
        <v>50</v>
      </c>
      <c r="C799" s="3">
        <v>46</v>
      </c>
      <c r="D799" s="3">
        <v>3886.5</v>
      </c>
      <c r="E799" s="3">
        <v>3029.71</v>
      </c>
      <c r="F799" s="3">
        <v>3029.71</v>
      </c>
      <c r="G799" s="3">
        <v>0</v>
      </c>
      <c r="H799" s="3">
        <v>9</v>
      </c>
      <c r="I799" s="3">
        <v>46</v>
      </c>
      <c r="J799" s="3">
        <v>65.86</v>
      </c>
      <c r="K799" s="3">
        <v>0</v>
      </c>
      <c r="L799" s="3">
        <v>0</v>
      </c>
      <c r="M799" s="3">
        <v>600</v>
      </c>
      <c r="N799" s="3">
        <v>600</v>
      </c>
      <c r="O799" s="3">
        <v>0</v>
      </c>
      <c r="P799" s="3">
        <v>118</v>
      </c>
      <c r="Q799" s="3">
        <v>0</v>
      </c>
      <c r="R799" s="3">
        <v>0</v>
      </c>
      <c r="S799" s="3">
        <v>0</v>
      </c>
      <c r="T799" s="3">
        <v>49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1479.24</v>
      </c>
      <c r="AD799" s="3">
        <v>347.26</v>
      </c>
      <c r="AE799" s="3">
        <v>1</v>
      </c>
      <c r="AF799" s="3">
        <v>783.47</v>
      </c>
      <c r="AG799" s="3">
        <v>149.22999999999999</v>
      </c>
      <c r="AH799" s="3">
        <v>0</v>
      </c>
      <c r="AI799" s="3">
        <v>359.3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496.49</v>
      </c>
      <c r="AP799" s="3">
        <v>0</v>
      </c>
      <c r="AQ799" s="3">
        <v>0</v>
      </c>
      <c r="AR799" s="3">
        <v>0</v>
      </c>
      <c r="AS799" s="3">
        <v>2311.71</v>
      </c>
      <c r="AT799" s="3">
        <v>718</v>
      </c>
      <c r="AU799" s="2">
        <f>DataMonth[[#This Row],[实收营业额]]-DataMonth[[#This Row],[In Store]]</f>
        <v>2311.71</v>
      </c>
    </row>
    <row r="800" spans="1:47" x14ac:dyDescent="0.2">
      <c r="A800" s="22">
        <v>44320</v>
      </c>
      <c r="B800" s="3" t="s">
        <v>55</v>
      </c>
      <c r="C800" s="3">
        <v>54</v>
      </c>
      <c r="D800" s="3">
        <v>4930.5</v>
      </c>
      <c r="E800" s="3">
        <v>3735.6</v>
      </c>
      <c r="F800" s="3">
        <v>3735.6</v>
      </c>
      <c r="G800" s="3">
        <v>0</v>
      </c>
      <c r="H800" s="3">
        <v>6</v>
      </c>
      <c r="I800" s="3">
        <v>54</v>
      </c>
      <c r="J800" s="3">
        <v>69.180000000000007</v>
      </c>
      <c r="K800" s="3">
        <v>0</v>
      </c>
      <c r="L800" s="3">
        <v>0</v>
      </c>
      <c r="M800" s="3">
        <v>150</v>
      </c>
      <c r="N800" s="3">
        <v>99</v>
      </c>
      <c r="O800" s="3">
        <v>51</v>
      </c>
      <c r="P800" s="3">
        <v>46</v>
      </c>
      <c r="Q800" s="3">
        <v>0</v>
      </c>
      <c r="R800" s="3">
        <v>0</v>
      </c>
      <c r="S800" s="3">
        <v>0</v>
      </c>
      <c r="T800" s="3">
        <v>226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2114.16</v>
      </c>
      <c r="AD800" s="3">
        <v>496.34</v>
      </c>
      <c r="AE800" s="3">
        <v>1.5</v>
      </c>
      <c r="AF800" s="3">
        <v>1199.44</v>
      </c>
      <c r="AG800" s="3">
        <v>228.46</v>
      </c>
      <c r="AH800" s="3">
        <v>0</v>
      </c>
      <c r="AI800" s="3">
        <v>468.6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724.8</v>
      </c>
      <c r="AP800" s="3">
        <v>3</v>
      </c>
      <c r="AQ800" s="3">
        <v>0</v>
      </c>
      <c r="AR800" s="3">
        <v>0</v>
      </c>
      <c r="AS800" s="3">
        <v>3590.6</v>
      </c>
      <c r="AT800" s="3">
        <v>145</v>
      </c>
      <c r="AU800" s="2">
        <f>DataMonth[[#This Row],[实收营业额]]-DataMonth[[#This Row],[In Store]]</f>
        <v>3590.6</v>
      </c>
    </row>
    <row r="801" spans="1:47" x14ac:dyDescent="0.2">
      <c r="A801" s="22">
        <v>44320</v>
      </c>
      <c r="B801" s="3" t="s">
        <v>54</v>
      </c>
      <c r="C801" s="3">
        <v>71</v>
      </c>
      <c r="D801" s="3">
        <v>6000.5</v>
      </c>
      <c r="E801" s="3">
        <v>4810.28</v>
      </c>
      <c r="F801" s="3">
        <v>4810.28</v>
      </c>
      <c r="G801" s="3">
        <v>0</v>
      </c>
      <c r="H801" s="3">
        <v>24</v>
      </c>
      <c r="I801" s="3">
        <v>71</v>
      </c>
      <c r="J801" s="3">
        <v>67.75</v>
      </c>
      <c r="K801" s="3">
        <v>0</v>
      </c>
      <c r="L801" s="3">
        <v>0</v>
      </c>
      <c r="M801" s="3">
        <v>515</v>
      </c>
      <c r="N801" s="3">
        <v>473</v>
      </c>
      <c r="O801" s="3">
        <v>42</v>
      </c>
      <c r="P801" s="3">
        <v>1148</v>
      </c>
      <c r="Q801" s="3">
        <v>0</v>
      </c>
      <c r="R801" s="3">
        <v>0</v>
      </c>
      <c r="S801" s="3">
        <v>0</v>
      </c>
      <c r="T801" s="3">
        <v>95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2571.08</v>
      </c>
      <c r="AD801" s="3">
        <v>603.41999999999996</v>
      </c>
      <c r="AE801" s="3">
        <v>1</v>
      </c>
      <c r="AF801" s="3">
        <v>481.2</v>
      </c>
      <c r="AG801" s="3">
        <v>101.8</v>
      </c>
      <c r="AH801" s="3">
        <v>0</v>
      </c>
      <c r="AI801" s="3">
        <v>484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705.22</v>
      </c>
      <c r="AP801" s="3">
        <v>0</v>
      </c>
      <c r="AQ801" s="3">
        <v>0</v>
      </c>
      <c r="AR801" s="3">
        <v>0</v>
      </c>
      <c r="AS801" s="3">
        <v>3189.28</v>
      </c>
      <c r="AT801" s="3">
        <v>1621</v>
      </c>
      <c r="AU801" s="2">
        <f>DataMonth[[#This Row],[实收营业额]]-DataMonth[[#This Row],[In Store]]</f>
        <v>3189.2799999999997</v>
      </c>
    </row>
    <row r="802" spans="1:47" x14ac:dyDescent="0.2">
      <c r="A802" s="22">
        <v>44320</v>
      </c>
      <c r="B802" s="3" t="s">
        <v>47</v>
      </c>
      <c r="C802" s="3">
        <v>28</v>
      </c>
      <c r="D802" s="3">
        <v>2092.5</v>
      </c>
      <c r="E802" s="3">
        <v>1482.3</v>
      </c>
      <c r="F802" s="3">
        <v>1482.3</v>
      </c>
      <c r="G802" s="3">
        <v>0</v>
      </c>
      <c r="H802" s="3">
        <v>5</v>
      </c>
      <c r="I802" s="3">
        <v>28</v>
      </c>
      <c r="J802" s="3">
        <v>52.94</v>
      </c>
      <c r="K802" s="3">
        <v>0</v>
      </c>
      <c r="L802" s="3">
        <v>0</v>
      </c>
      <c r="M802" s="3">
        <v>233</v>
      </c>
      <c r="N802" s="3">
        <v>233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1008.5</v>
      </c>
      <c r="AD802" s="3">
        <v>221.37</v>
      </c>
      <c r="AE802" s="3">
        <v>0</v>
      </c>
      <c r="AF802" s="3">
        <v>240.8</v>
      </c>
      <c r="AG802" s="3">
        <v>49.7</v>
      </c>
      <c r="AH802" s="3">
        <v>0</v>
      </c>
      <c r="AI802" s="3">
        <v>273.13</v>
      </c>
      <c r="AJ802" s="3">
        <v>66</v>
      </c>
      <c r="AK802" s="3">
        <v>0</v>
      </c>
      <c r="AL802" s="3">
        <v>0</v>
      </c>
      <c r="AM802" s="3">
        <v>0</v>
      </c>
      <c r="AN802" s="3">
        <v>0</v>
      </c>
      <c r="AO802" s="3">
        <v>271.07</v>
      </c>
      <c r="AP802" s="3">
        <v>0</v>
      </c>
      <c r="AQ802" s="3">
        <v>0</v>
      </c>
      <c r="AR802" s="3">
        <v>0</v>
      </c>
      <c r="AS802" s="3">
        <v>1249.3</v>
      </c>
      <c r="AT802" s="3">
        <v>233</v>
      </c>
      <c r="AU802" s="2">
        <f>DataMonth[[#This Row],[实收营业额]]-DataMonth[[#This Row],[In Store]]</f>
        <v>1249.3</v>
      </c>
    </row>
    <row r="803" spans="1:47" x14ac:dyDescent="0.2">
      <c r="A803" s="22">
        <v>44320</v>
      </c>
      <c r="B803" s="3" t="s">
        <v>48</v>
      </c>
      <c r="C803" s="3">
        <v>38</v>
      </c>
      <c r="D803" s="3">
        <v>3663</v>
      </c>
      <c r="E803" s="3">
        <v>2611.37</v>
      </c>
      <c r="F803" s="3">
        <v>2611.37</v>
      </c>
      <c r="G803" s="3">
        <v>0</v>
      </c>
      <c r="H803" s="3">
        <v>5</v>
      </c>
      <c r="I803" s="3">
        <v>38</v>
      </c>
      <c r="J803" s="3">
        <v>68.72</v>
      </c>
      <c r="K803" s="3">
        <v>0</v>
      </c>
      <c r="L803" s="3">
        <v>0</v>
      </c>
      <c r="M803" s="3">
        <v>49</v>
      </c>
      <c r="N803" s="3">
        <v>0</v>
      </c>
      <c r="O803" s="3">
        <v>49</v>
      </c>
      <c r="P803" s="3">
        <v>0</v>
      </c>
      <c r="Q803" s="3">
        <v>61</v>
      </c>
      <c r="R803" s="3">
        <v>61</v>
      </c>
      <c r="S803" s="3">
        <v>0</v>
      </c>
      <c r="T803" s="3">
        <v>283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1528.68</v>
      </c>
      <c r="AD803" s="3">
        <v>335.76</v>
      </c>
      <c r="AE803" s="3">
        <v>1</v>
      </c>
      <c r="AF803" s="3">
        <v>689.69</v>
      </c>
      <c r="AG803" s="3">
        <v>137.01</v>
      </c>
      <c r="AH803" s="3">
        <v>0</v>
      </c>
      <c r="AI803" s="3">
        <v>577.86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472.77</v>
      </c>
      <c r="AP803" s="3">
        <v>7</v>
      </c>
      <c r="AQ803" s="3">
        <v>0</v>
      </c>
      <c r="AR803" s="3">
        <v>0</v>
      </c>
      <c r="AS803" s="3">
        <v>2550.37</v>
      </c>
      <c r="AT803" s="3">
        <v>61</v>
      </c>
      <c r="AU803" s="2">
        <f>DataMonth[[#This Row],[实收营业额]]-DataMonth[[#This Row],[In Store]]</f>
        <v>2550.37</v>
      </c>
    </row>
    <row r="804" spans="1:47" x14ac:dyDescent="0.2">
      <c r="A804" s="22">
        <v>44319</v>
      </c>
      <c r="B804" s="3" t="s">
        <v>48</v>
      </c>
      <c r="C804" s="3">
        <v>27</v>
      </c>
      <c r="D804" s="3">
        <v>2363</v>
      </c>
      <c r="E804" s="3">
        <v>1758.25</v>
      </c>
      <c r="F804" s="3">
        <v>1758.25</v>
      </c>
      <c r="G804" s="3">
        <v>0</v>
      </c>
      <c r="H804" s="3">
        <v>4</v>
      </c>
      <c r="I804" s="3">
        <v>27</v>
      </c>
      <c r="J804" s="3">
        <v>65.12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479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904.13</v>
      </c>
      <c r="AD804" s="3">
        <v>198.55</v>
      </c>
      <c r="AE804" s="3">
        <v>0.5</v>
      </c>
      <c r="AF804" s="3">
        <v>375.12</v>
      </c>
      <c r="AG804" s="3">
        <v>74.48</v>
      </c>
      <c r="AH804" s="3">
        <v>0</v>
      </c>
      <c r="AI804" s="3">
        <v>331.22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273.02999999999997</v>
      </c>
      <c r="AP804" s="3">
        <v>0</v>
      </c>
      <c r="AQ804" s="3">
        <v>0</v>
      </c>
      <c r="AR804" s="3">
        <v>0</v>
      </c>
      <c r="AS804" s="3">
        <v>1758.25</v>
      </c>
      <c r="AT804" s="3">
        <v>0</v>
      </c>
      <c r="AU804" s="2">
        <f>DataMonth[[#This Row],[实收营业额]]-DataMonth[[#This Row],[In Store]]</f>
        <v>1758.25</v>
      </c>
    </row>
    <row r="805" spans="1:47" x14ac:dyDescent="0.2">
      <c r="A805" s="22">
        <v>44319</v>
      </c>
      <c r="B805" s="3" t="s">
        <v>53</v>
      </c>
      <c r="C805" s="3">
        <v>58</v>
      </c>
      <c r="D805" s="3">
        <v>4882.5</v>
      </c>
      <c r="E805" s="3">
        <v>3835.38</v>
      </c>
      <c r="F805" s="3">
        <v>3835.38</v>
      </c>
      <c r="G805" s="3">
        <v>0</v>
      </c>
      <c r="H805" s="3">
        <v>21</v>
      </c>
      <c r="I805" s="3">
        <v>58</v>
      </c>
      <c r="J805" s="3">
        <v>66.13</v>
      </c>
      <c r="K805" s="3">
        <v>220</v>
      </c>
      <c r="L805" s="3">
        <v>0</v>
      </c>
      <c r="M805" s="3">
        <v>348</v>
      </c>
      <c r="N805" s="3">
        <v>303</v>
      </c>
      <c r="O805" s="3">
        <v>45</v>
      </c>
      <c r="P805" s="3">
        <v>605</v>
      </c>
      <c r="Q805" s="3">
        <v>0</v>
      </c>
      <c r="R805" s="3">
        <v>0</v>
      </c>
      <c r="S805" s="3">
        <v>0</v>
      </c>
      <c r="T805" s="3">
        <v>206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1700.38</v>
      </c>
      <c r="AD805" s="3">
        <v>393.62</v>
      </c>
      <c r="AE805" s="3">
        <v>1.5</v>
      </c>
      <c r="AF805" s="3">
        <v>756</v>
      </c>
      <c r="AG805" s="3">
        <v>144</v>
      </c>
      <c r="AH805" s="3">
        <v>0</v>
      </c>
      <c r="AI805" s="3">
        <v>508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537.62</v>
      </c>
      <c r="AP805" s="3">
        <v>3</v>
      </c>
      <c r="AQ805" s="3">
        <v>0</v>
      </c>
      <c r="AR805" s="3">
        <v>0</v>
      </c>
      <c r="AS805" s="3">
        <v>2707.38</v>
      </c>
      <c r="AT805" s="3">
        <v>1128</v>
      </c>
      <c r="AU805" s="2">
        <f>DataMonth[[#This Row],[实收营业额]]-DataMonth[[#This Row],[In Store]]</f>
        <v>2707.38</v>
      </c>
    </row>
    <row r="806" spans="1:47" x14ac:dyDescent="0.2">
      <c r="A806" s="22">
        <v>44319</v>
      </c>
      <c r="B806" s="3" t="s">
        <v>49</v>
      </c>
      <c r="C806" s="3">
        <v>97</v>
      </c>
      <c r="D806" s="3">
        <v>8215</v>
      </c>
      <c r="E806" s="3">
        <v>6861.68</v>
      </c>
      <c r="F806" s="3">
        <v>6861.68</v>
      </c>
      <c r="G806" s="3">
        <v>0</v>
      </c>
      <c r="H806" s="3">
        <v>49</v>
      </c>
      <c r="I806" s="3">
        <v>97</v>
      </c>
      <c r="J806" s="3">
        <v>70.739999999999995</v>
      </c>
      <c r="K806" s="3">
        <v>0</v>
      </c>
      <c r="L806" s="3">
        <v>0</v>
      </c>
      <c r="M806" s="3">
        <v>2106</v>
      </c>
      <c r="N806" s="3">
        <v>1621</v>
      </c>
      <c r="O806" s="3">
        <v>485</v>
      </c>
      <c r="P806" s="3">
        <v>1149</v>
      </c>
      <c r="Q806" s="3">
        <v>0</v>
      </c>
      <c r="R806" s="3">
        <v>0</v>
      </c>
      <c r="S806" s="3">
        <v>0</v>
      </c>
      <c r="T806" s="3">
        <v>300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2539.5</v>
      </c>
      <c r="AD806" s="3">
        <v>558</v>
      </c>
      <c r="AE806" s="3">
        <v>2.5</v>
      </c>
      <c r="AF806" s="3">
        <v>767.18</v>
      </c>
      <c r="AG806" s="3">
        <v>147.32</v>
      </c>
      <c r="AH806" s="3">
        <v>0</v>
      </c>
      <c r="AI806" s="3">
        <v>645.5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705.32</v>
      </c>
      <c r="AP806" s="3">
        <v>0</v>
      </c>
      <c r="AQ806" s="3">
        <v>0</v>
      </c>
      <c r="AR806" s="3">
        <v>0</v>
      </c>
      <c r="AS806" s="3">
        <v>4091.68</v>
      </c>
      <c r="AT806" s="3">
        <v>2770</v>
      </c>
      <c r="AU806" s="2">
        <f>DataMonth[[#This Row],[实收营业额]]-DataMonth[[#This Row],[In Store]]</f>
        <v>4091.6800000000003</v>
      </c>
    </row>
    <row r="807" spans="1:47" x14ac:dyDescent="0.2">
      <c r="A807" s="22">
        <v>44319</v>
      </c>
      <c r="B807" s="3" t="s">
        <v>50</v>
      </c>
      <c r="C807" s="3">
        <v>43</v>
      </c>
      <c r="D807" s="3">
        <v>4070</v>
      </c>
      <c r="E807" s="3">
        <v>3210.78</v>
      </c>
      <c r="F807" s="3">
        <v>3210.78</v>
      </c>
      <c r="G807" s="3">
        <v>0</v>
      </c>
      <c r="H807" s="3">
        <v>11</v>
      </c>
      <c r="I807" s="3">
        <v>43</v>
      </c>
      <c r="J807" s="3">
        <v>74.67</v>
      </c>
      <c r="K807" s="3">
        <v>0</v>
      </c>
      <c r="L807" s="3">
        <v>0</v>
      </c>
      <c r="M807" s="3">
        <v>779</v>
      </c>
      <c r="N807" s="3">
        <v>583</v>
      </c>
      <c r="O807" s="3">
        <v>196</v>
      </c>
      <c r="P807" s="3">
        <v>65</v>
      </c>
      <c r="Q807" s="3">
        <v>0</v>
      </c>
      <c r="R807" s="3">
        <v>0</v>
      </c>
      <c r="S807" s="3">
        <v>0</v>
      </c>
      <c r="T807" s="3">
        <v>102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1734.9</v>
      </c>
      <c r="AD807" s="3">
        <v>407.1</v>
      </c>
      <c r="AE807" s="3">
        <v>0.5</v>
      </c>
      <c r="AF807" s="3">
        <v>529.88</v>
      </c>
      <c r="AG807" s="3">
        <v>102.12</v>
      </c>
      <c r="AH807" s="3">
        <v>0</v>
      </c>
      <c r="AI807" s="3">
        <v>349.5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509.22</v>
      </c>
      <c r="AP807" s="3">
        <v>0</v>
      </c>
      <c r="AQ807" s="3">
        <v>0</v>
      </c>
      <c r="AR807" s="3">
        <v>0</v>
      </c>
      <c r="AS807" s="3">
        <v>2562.7800000000002</v>
      </c>
      <c r="AT807" s="3">
        <v>648</v>
      </c>
      <c r="AU807" s="2">
        <f>DataMonth[[#This Row],[实收营业额]]-DataMonth[[#This Row],[In Store]]</f>
        <v>2562.7800000000002</v>
      </c>
    </row>
    <row r="808" spans="1:47" x14ac:dyDescent="0.2">
      <c r="A808" s="22">
        <v>44319</v>
      </c>
      <c r="B808" s="3" t="s">
        <v>51</v>
      </c>
      <c r="C808" s="3">
        <v>57</v>
      </c>
      <c r="D808" s="3">
        <v>4922</v>
      </c>
      <c r="E808" s="3">
        <v>4035.61</v>
      </c>
      <c r="F808" s="3">
        <v>4035.61</v>
      </c>
      <c r="G808" s="3">
        <v>0</v>
      </c>
      <c r="H808" s="3">
        <v>29</v>
      </c>
      <c r="I808" s="3">
        <v>57</v>
      </c>
      <c r="J808" s="3">
        <v>70.8</v>
      </c>
      <c r="K808" s="3">
        <v>36</v>
      </c>
      <c r="L808" s="3">
        <v>0</v>
      </c>
      <c r="M808" s="3">
        <v>675</v>
      </c>
      <c r="N808" s="3">
        <v>609</v>
      </c>
      <c r="O808" s="3">
        <v>66</v>
      </c>
      <c r="P808" s="3">
        <v>357</v>
      </c>
      <c r="Q808" s="3">
        <v>69</v>
      </c>
      <c r="R808" s="3">
        <v>69</v>
      </c>
      <c r="S808" s="3">
        <v>0</v>
      </c>
      <c r="T808" s="3">
        <v>911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1328.35</v>
      </c>
      <c r="AD808" s="3">
        <v>311.64999999999998</v>
      </c>
      <c r="AE808" s="3">
        <v>0</v>
      </c>
      <c r="AF808" s="3">
        <v>659.26</v>
      </c>
      <c r="AG808" s="3">
        <v>125.74</v>
      </c>
      <c r="AH808" s="3">
        <v>0</v>
      </c>
      <c r="AI808" s="3">
        <v>449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437.39</v>
      </c>
      <c r="AP808" s="3">
        <v>9</v>
      </c>
      <c r="AQ808" s="3">
        <v>0</v>
      </c>
      <c r="AR808" s="3">
        <v>0</v>
      </c>
      <c r="AS808" s="3">
        <v>2964.61</v>
      </c>
      <c r="AT808" s="3">
        <v>1071</v>
      </c>
      <c r="AU808" s="2">
        <f>DataMonth[[#This Row],[实收营业额]]-DataMonth[[#This Row],[In Store]]</f>
        <v>2964.61</v>
      </c>
    </row>
    <row r="809" spans="1:47" x14ac:dyDescent="0.2">
      <c r="A809" s="22">
        <v>44319</v>
      </c>
      <c r="B809" s="3" t="s">
        <v>55</v>
      </c>
      <c r="C809" s="3">
        <v>45</v>
      </c>
      <c r="D809" s="3">
        <v>4510.5</v>
      </c>
      <c r="E809" s="3">
        <v>3392.66</v>
      </c>
      <c r="F809" s="3">
        <v>3392.66</v>
      </c>
      <c r="G809" s="3">
        <v>0</v>
      </c>
      <c r="H809" s="3">
        <v>4</v>
      </c>
      <c r="I809" s="3">
        <v>45</v>
      </c>
      <c r="J809" s="3">
        <v>75.39</v>
      </c>
      <c r="K809" s="3">
        <v>0</v>
      </c>
      <c r="L809" s="3">
        <v>0</v>
      </c>
      <c r="M809" s="3">
        <v>148</v>
      </c>
      <c r="N809" s="3">
        <v>33</v>
      </c>
      <c r="O809" s="3">
        <v>115</v>
      </c>
      <c r="P809" s="3">
        <v>0</v>
      </c>
      <c r="Q809" s="3">
        <v>0</v>
      </c>
      <c r="R809" s="3">
        <v>0</v>
      </c>
      <c r="S809" s="3">
        <v>0</v>
      </c>
      <c r="T809" s="3">
        <v>238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2382.54</v>
      </c>
      <c r="AD809" s="3">
        <v>558.96</v>
      </c>
      <c r="AE809" s="3">
        <v>0</v>
      </c>
      <c r="AF809" s="3">
        <v>624.12</v>
      </c>
      <c r="AG809" s="3">
        <v>118.88</v>
      </c>
      <c r="AH809" s="3">
        <v>0</v>
      </c>
      <c r="AI809" s="3">
        <v>440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677.84</v>
      </c>
      <c r="AP809" s="3">
        <v>0</v>
      </c>
      <c r="AQ809" s="3">
        <v>0</v>
      </c>
      <c r="AR809" s="3">
        <v>0</v>
      </c>
      <c r="AS809" s="3">
        <v>3359.66</v>
      </c>
      <c r="AT809" s="3">
        <v>33</v>
      </c>
      <c r="AU809" s="2">
        <f>DataMonth[[#This Row],[实收营业额]]-DataMonth[[#This Row],[In Store]]</f>
        <v>3359.66</v>
      </c>
    </row>
    <row r="810" spans="1:47" x14ac:dyDescent="0.2">
      <c r="A810" s="22">
        <v>44319</v>
      </c>
      <c r="B810" s="3" t="s">
        <v>54</v>
      </c>
      <c r="C810" s="3">
        <v>71</v>
      </c>
      <c r="D810" s="3">
        <v>6232</v>
      </c>
      <c r="E810" s="3">
        <v>4973.33</v>
      </c>
      <c r="F810" s="3">
        <v>4973.33</v>
      </c>
      <c r="G810" s="3">
        <v>0</v>
      </c>
      <c r="H810" s="3">
        <v>26</v>
      </c>
      <c r="I810" s="3">
        <v>71</v>
      </c>
      <c r="J810" s="3">
        <v>70.05</v>
      </c>
      <c r="K810" s="3">
        <v>0</v>
      </c>
      <c r="L810" s="3">
        <v>0</v>
      </c>
      <c r="M810" s="3">
        <v>1523</v>
      </c>
      <c r="N810" s="3">
        <v>1523</v>
      </c>
      <c r="O810" s="3">
        <v>0</v>
      </c>
      <c r="P810" s="3">
        <v>408</v>
      </c>
      <c r="Q810" s="3">
        <v>0</v>
      </c>
      <c r="R810" s="3">
        <v>0</v>
      </c>
      <c r="S810" s="3">
        <v>0</v>
      </c>
      <c r="T810" s="3">
        <v>49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2001.86</v>
      </c>
      <c r="AD810" s="3">
        <v>469.64</v>
      </c>
      <c r="AE810" s="3">
        <v>0</v>
      </c>
      <c r="AF810" s="3">
        <v>991.47</v>
      </c>
      <c r="AG810" s="3">
        <v>205.53</v>
      </c>
      <c r="AH810" s="3">
        <v>0</v>
      </c>
      <c r="AI810" s="3">
        <v>375.5</v>
      </c>
      <c r="AJ810" s="3">
        <v>208</v>
      </c>
      <c r="AK810" s="3">
        <v>0</v>
      </c>
      <c r="AL810" s="3">
        <v>0</v>
      </c>
      <c r="AM810" s="3">
        <v>0</v>
      </c>
      <c r="AN810" s="3">
        <v>0</v>
      </c>
      <c r="AO810" s="3">
        <v>675.17</v>
      </c>
      <c r="AP810" s="3">
        <v>0</v>
      </c>
      <c r="AQ810" s="3">
        <v>0</v>
      </c>
      <c r="AR810" s="3">
        <v>0</v>
      </c>
      <c r="AS810" s="3">
        <v>3042.33</v>
      </c>
      <c r="AT810" s="3">
        <v>1931</v>
      </c>
      <c r="AU810" s="2">
        <f>DataMonth[[#This Row],[实收营业额]]-DataMonth[[#This Row],[In Store]]</f>
        <v>3042.33</v>
      </c>
    </row>
    <row r="811" spans="1:47" x14ac:dyDescent="0.2">
      <c r="A811" s="22">
        <v>44319</v>
      </c>
      <c r="B811" s="3" t="s">
        <v>47</v>
      </c>
      <c r="C811" s="3">
        <v>23</v>
      </c>
      <c r="D811" s="3">
        <v>1773</v>
      </c>
      <c r="E811" s="3">
        <v>1227.25</v>
      </c>
      <c r="F811" s="3">
        <v>1227.25</v>
      </c>
      <c r="G811" s="3">
        <v>0</v>
      </c>
      <c r="H811" s="3">
        <v>2</v>
      </c>
      <c r="I811" s="3">
        <v>23</v>
      </c>
      <c r="J811" s="3">
        <v>53.36</v>
      </c>
      <c r="K811" s="3">
        <v>0</v>
      </c>
      <c r="L811" s="3">
        <v>0</v>
      </c>
      <c r="M811" s="3">
        <v>8</v>
      </c>
      <c r="N811" s="3">
        <v>0</v>
      </c>
      <c r="O811" s="3">
        <v>8</v>
      </c>
      <c r="P811" s="3">
        <v>0</v>
      </c>
      <c r="Q811" s="3">
        <v>0</v>
      </c>
      <c r="R811" s="3">
        <v>0</v>
      </c>
      <c r="S811" s="3">
        <v>0</v>
      </c>
      <c r="T811" s="3">
        <v>67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980.25</v>
      </c>
      <c r="AD811" s="3">
        <v>215.28</v>
      </c>
      <c r="AE811" s="3">
        <v>0.5</v>
      </c>
      <c r="AF811" s="3">
        <v>172</v>
      </c>
      <c r="AG811" s="3">
        <v>37.5</v>
      </c>
      <c r="AH811" s="3">
        <v>0</v>
      </c>
      <c r="AI811" s="3">
        <v>292.47000000000003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252.78</v>
      </c>
      <c r="AP811" s="3">
        <v>0</v>
      </c>
      <c r="AQ811" s="3">
        <v>0</v>
      </c>
      <c r="AR811" s="3">
        <v>0</v>
      </c>
      <c r="AS811" s="3">
        <v>1227.25</v>
      </c>
      <c r="AT811" s="3">
        <v>0</v>
      </c>
      <c r="AU811" s="2">
        <f>DataMonth[[#This Row],[实收营业额]]-DataMonth[[#This Row],[In Store]]</f>
        <v>1227.25</v>
      </c>
    </row>
    <row r="812" spans="1:47" x14ac:dyDescent="0.2">
      <c r="A812" s="22">
        <v>44319</v>
      </c>
      <c r="B812" s="3" t="s">
        <v>52</v>
      </c>
      <c r="C812" s="3">
        <v>73</v>
      </c>
      <c r="D812" s="3">
        <v>6885</v>
      </c>
      <c r="E812" s="3">
        <v>5294.16</v>
      </c>
      <c r="F812" s="3">
        <v>5294.16</v>
      </c>
      <c r="G812" s="3">
        <v>0</v>
      </c>
      <c r="H812" s="3">
        <v>12</v>
      </c>
      <c r="I812" s="3">
        <v>73</v>
      </c>
      <c r="J812" s="3">
        <v>72.52</v>
      </c>
      <c r="K812" s="3">
        <v>0</v>
      </c>
      <c r="L812" s="3">
        <v>0</v>
      </c>
      <c r="M812" s="3">
        <v>252</v>
      </c>
      <c r="N812" s="3">
        <v>252</v>
      </c>
      <c r="O812" s="3">
        <v>0</v>
      </c>
      <c r="P812" s="3">
        <v>40</v>
      </c>
      <c r="Q812" s="3">
        <v>0</v>
      </c>
      <c r="R812" s="3">
        <v>0</v>
      </c>
      <c r="S812" s="3">
        <v>0</v>
      </c>
      <c r="T812" s="3">
        <v>944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2562.96</v>
      </c>
      <c r="AD812" s="3">
        <v>563.04</v>
      </c>
      <c r="AE812" s="3">
        <v>2</v>
      </c>
      <c r="AF812" s="3">
        <v>1495.2</v>
      </c>
      <c r="AG812" s="3">
        <v>284.8</v>
      </c>
      <c r="AH812" s="3">
        <v>0</v>
      </c>
      <c r="AI812" s="3">
        <v>643</v>
      </c>
      <c r="AJ812" s="3">
        <v>98</v>
      </c>
      <c r="AK812" s="3">
        <v>0</v>
      </c>
      <c r="AL812" s="3">
        <v>0</v>
      </c>
      <c r="AM812" s="3">
        <v>0</v>
      </c>
      <c r="AN812" s="3">
        <v>0</v>
      </c>
      <c r="AO812" s="3">
        <v>847.84</v>
      </c>
      <c r="AP812" s="3">
        <v>0</v>
      </c>
      <c r="AQ812" s="3">
        <v>0</v>
      </c>
      <c r="AR812" s="3">
        <v>0</v>
      </c>
      <c r="AS812" s="3">
        <v>5002.16</v>
      </c>
      <c r="AT812" s="3">
        <v>292</v>
      </c>
      <c r="AU812" s="2">
        <f>DataMonth[[#This Row],[实收营业额]]-DataMonth[[#This Row],[In Store]]</f>
        <v>5002.16</v>
      </c>
    </row>
    <row r="813" spans="1:47" x14ac:dyDescent="0.2">
      <c r="A813" s="22">
        <v>44318</v>
      </c>
      <c r="B813" s="3" t="s">
        <v>54</v>
      </c>
      <c r="C813" s="3">
        <v>76</v>
      </c>
      <c r="D813" s="3">
        <v>6248</v>
      </c>
      <c r="E813" s="3">
        <v>5486</v>
      </c>
      <c r="F813" s="3">
        <v>5486</v>
      </c>
      <c r="G813" s="3">
        <v>0</v>
      </c>
      <c r="H813" s="3">
        <v>38</v>
      </c>
      <c r="I813" s="3">
        <v>74</v>
      </c>
      <c r="J813" s="3">
        <v>74.14</v>
      </c>
      <c r="K813" s="3">
        <v>316</v>
      </c>
      <c r="L813" s="3">
        <v>0</v>
      </c>
      <c r="M813" s="3">
        <v>1569</v>
      </c>
      <c r="N813" s="3">
        <v>1391</v>
      </c>
      <c r="O813" s="3">
        <v>178</v>
      </c>
      <c r="P813" s="3">
        <v>1151</v>
      </c>
      <c r="Q813" s="3">
        <v>0</v>
      </c>
      <c r="R813" s="3">
        <v>0</v>
      </c>
      <c r="S813" s="3">
        <v>0</v>
      </c>
      <c r="T813" s="3">
        <v>319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1410.68</v>
      </c>
      <c r="AD813" s="3">
        <v>331.32</v>
      </c>
      <c r="AE813" s="3">
        <v>1.5</v>
      </c>
      <c r="AF813" s="3">
        <v>720.32</v>
      </c>
      <c r="AG813" s="3">
        <v>148.18</v>
      </c>
      <c r="AH813" s="3">
        <v>0</v>
      </c>
      <c r="AI813" s="3">
        <v>281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479.5</v>
      </c>
      <c r="AP813" s="3">
        <v>0</v>
      </c>
      <c r="AQ813" s="3">
        <v>0</v>
      </c>
      <c r="AR813" s="3">
        <v>0</v>
      </c>
      <c r="AS813" s="3">
        <v>2628</v>
      </c>
      <c r="AT813" s="3">
        <v>2858</v>
      </c>
      <c r="AU813" s="2">
        <f>DataMonth[[#This Row],[实收营业额]]-DataMonth[[#This Row],[In Store]]</f>
        <v>2628</v>
      </c>
    </row>
    <row r="814" spans="1:47" x14ac:dyDescent="0.2">
      <c r="A814" s="22">
        <v>44318</v>
      </c>
      <c r="B814" s="3" t="s">
        <v>47</v>
      </c>
      <c r="C814" s="3">
        <v>22</v>
      </c>
      <c r="D814" s="3">
        <v>2238.5</v>
      </c>
      <c r="E814" s="3">
        <v>1587.01</v>
      </c>
      <c r="F814" s="3">
        <v>1587.01</v>
      </c>
      <c r="G814" s="3">
        <v>0</v>
      </c>
      <c r="H814" s="3">
        <v>1</v>
      </c>
      <c r="I814" s="3">
        <v>22</v>
      </c>
      <c r="J814" s="3">
        <v>72.14</v>
      </c>
      <c r="K814" s="3">
        <v>0</v>
      </c>
      <c r="L814" s="3">
        <v>0</v>
      </c>
      <c r="M814" s="3">
        <v>45</v>
      </c>
      <c r="N814" s="3">
        <v>45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1376.22</v>
      </c>
      <c r="AD814" s="3">
        <v>302.31</v>
      </c>
      <c r="AE814" s="3">
        <v>1</v>
      </c>
      <c r="AF814" s="3">
        <v>165.79</v>
      </c>
      <c r="AG814" s="3">
        <v>35.21</v>
      </c>
      <c r="AH814" s="3">
        <v>0</v>
      </c>
      <c r="AI814" s="3">
        <v>312.97000000000003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337.52</v>
      </c>
      <c r="AP814" s="3">
        <v>0</v>
      </c>
      <c r="AQ814" s="3">
        <v>0</v>
      </c>
      <c r="AR814" s="3">
        <v>0</v>
      </c>
      <c r="AS814" s="3">
        <v>1542.01</v>
      </c>
      <c r="AT814" s="3">
        <v>45</v>
      </c>
      <c r="AU814" s="2">
        <f>DataMonth[[#This Row],[实收营业额]]-DataMonth[[#This Row],[In Store]]</f>
        <v>1542.01</v>
      </c>
    </row>
    <row r="815" spans="1:47" x14ac:dyDescent="0.2">
      <c r="A815" s="22">
        <v>44318</v>
      </c>
      <c r="B815" s="3" t="s">
        <v>55</v>
      </c>
      <c r="C815" s="3">
        <v>65</v>
      </c>
      <c r="D815" s="3">
        <v>5814.5</v>
      </c>
      <c r="E815" s="3">
        <v>4441.33</v>
      </c>
      <c r="F815" s="3">
        <v>4441.33</v>
      </c>
      <c r="G815" s="3">
        <v>0</v>
      </c>
      <c r="H815" s="3">
        <v>5</v>
      </c>
      <c r="I815" s="3">
        <v>65</v>
      </c>
      <c r="J815" s="3">
        <v>68.33</v>
      </c>
      <c r="K815" s="3">
        <v>0</v>
      </c>
      <c r="L815" s="3">
        <v>0</v>
      </c>
      <c r="M815" s="3">
        <v>154</v>
      </c>
      <c r="N815" s="3">
        <v>154</v>
      </c>
      <c r="O815" s="3">
        <v>0</v>
      </c>
      <c r="P815" s="3">
        <v>0</v>
      </c>
      <c r="Q815" s="3">
        <v>150</v>
      </c>
      <c r="R815" s="3">
        <v>150</v>
      </c>
      <c r="S815" s="3">
        <v>0</v>
      </c>
      <c r="T815" s="3">
        <v>70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2845.39</v>
      </c>
      <c r="AD815" s="3">
        <v>668.11</v>
      </c>
      <c r="AE815" s="3">
        <v>0.5</v>
      </c>
      <c r="AF815" s="3">
        <v>1221.94</v>
      </c>
      <c r="AG815" s="3">
        <v>221.56</v>
      </c>
      <c r="AH815" s="3">
        <v>0</v>
      </c>
      <c r="AI815" s="3">
        <v>483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889.67</v>
      </c>
      <c r="AP815" s="3">
        <v>0</v>
      </c>
      <c r="AQ815" s="3">
        <v>0</v>
      </c>
      <c r="AR815" s="3">
        <v>0</v>
      </c>
      <c r="AS815" s="3">
        <v>4137.33</v>
      </c>
      <c r="AT815" s="3">
        <v>304</v>
      </c>
      <c r="AU815" s="2">
        <f>DataMonth[[#This Row],[实收营业额]]-DataMonth[[#This Row],[In Store]]</f>
        <v>4137.33</v>
      </c>
    </row>
    <row r="816" spans="1:47" x14ac:dyDescent="0.2">
      <c r="A816" s="22">
        <v>44318</v>
      </c>
      <c r="B816" s="3" t="s">
        <v>53</v>
      </c>
      <c r="C816" s="3">
        <v>52</v>
      </c>
      <c r="D816" s="3">
        <v>5189.5</v>
      </c>
      <c r="E816" s="3">
        <v>3706.5</v>
      </c>
      <c r="F816" s="3">
        <v>3706.5</v>
      </c>
      <c r="G816" s="3">
        <v>0</v>
      </c>
      <c r="H816" s="3">
        <v>21</v>
      </c>
      <c r="I816" s="3">
        <v>50</v>
      </c>
      <c r="J816" s="3">
        <v>74.13</v>
      </c>
      <c r="K816" s="3">
        <v>0</v>
      </c>
      <c r="L816" s="3">
        <v>0</v>
      </c>
      <c r="M816" s="3">
        <v>702</v>
      </c>
      <c r="N816" s="3">
        <v>551</v>
      </c>
      <c r="O816" s="3">
        <v>151</v>
      </c>
      <c r="P816" s="3">
        <v>215</v>
      </c>
      <c r="Q816" s="3">
        <v>0</v>
      </c>
      <c r="R816" s="3">
        <v>0</v>
      </c>
      <c r="S816" s="3">
        <v>0</v>
      </c>
      <c r="T816" s="3">
        <v>476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1484.68</v>
      </c>
      <c r="AD816" s="3">
        <v>348.32</v>
      </c>
      <c r="AE816" s="3">
        <v>0</v>
      </c>
      <c r="AF816" s="3">
        <v>828.82</v>
      </c>
      <c r="AG816" s="3">
        <v>157.88</v>
      </c>
      <c r="AH816" s="3">
        <v>0</v>
      </c>
      <c r="AI816" s="3">
        <v>336.8</v>
      </c>
      <c r="AJ816" s="3">
        <v>640</v>
      </c>
      <c r="AK816" s="3">
        <v>0</v>
      </c>
      <c r="AL816" s="3">
        <v>87</v>
      </c>
      <c r="AM816" s="3">
        <v>0</v>
      </c>
      <c r="AN816" s="3">
        <v>0</v>
      </c>
      <c r="AO816" s="3">
        <v>506.2</v>
      </c>
      <c r="AP816" s="3">
        <v>4</v>
      </c>
      <c r="AQ816" s="3">
        <v>0</v>
      </c>
      <c r="AR816" s="3">
        <v>0</v>
      </c>
      <c r="AS816" s="3">
        <v>2940.5</v>
      </c>
      <c r="AT816" s="3">
        <v>766</v>
      </c>
      <c r="AU816" s="2">
        <f>DataMonth[[#This Row],[实收营业额]]-DataMonth[[#This Row],[In Store]]</f>
        <v>2940.5</v>
      </c>
    </row>
    <row r="817" spans="1:47" x14ac:dyDescent="0.2">
      <c r="A817" s="22">
        <v>44318</v>
      </c>
      <c r="B817" s="3" t="s">
        <v>51</v>
      </c>
      <c r="C817" s="3">
        <v>67</v>
      </c>
      <c r="D817" s="3">
        <v>7492.5</v>
      </c>
      <c r="E817" s="3">
        <v>6287.59</v>
      </c>
      <c r="F817" s="3">
        <v>6287.59</v>
      </c>
      <c r="G817" s="3">
        <v>0</v>
      </c>
      <c r="H817" s="3">
        <v>24</v>
      </c>
      <c r="I817" s="3">
        <v>67</v>
      </c>
      <c r="J817" s="3">
        <v>93.84</v>
      </c>
      <c r="K817" s="3">
        <v>49</v>
      </c>
      <c r="L817" s="3">
        <v>0</v>
      </c>
      <c r="M817" s="3">
        <v>1698</v>
      </c>
      <c r="N817" s="3">
        <v>1698</v>
      </c>
      <c r="O817" s="3">
        <v>0</v>
      </c>
      <c r="P817" s="3">
        <v>339</v>
      </c>
      <c r="Q817" s="3">
        <v>0</v>
      </c>
      <c r="R817" s="3">
        <v>0</v>
      </c>
      <c r="S817" s="3">
        <v>0</v>
      </c>
      <c r="T817" s="3">
        <v>820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2375.27</v>
      </c>
      <c r="AD817" s="3">
        <v>557.23</v>
      </c>
      <c r="AE817" s="3">
        <v>0</v>
      </c>
      <c r="AF817" s="3">
        <v>1006.32</v>
      </c>
      <c r="AG817" s="3">
        <v>191.68</v>
      </c>
      <c r="AH817" s="3">
        <v>0</v>
      </c>
      <c r="AI817" s="3">
        <v>411</v>
      </c>
      <c r="AJ817" s="3">
        <v>45</v>
      </c>
      <c r="AK817" s="3">
        <v>0</v>
      </c>
      <c r="AL817" s="3">
        <v>0</v>
      </c>
      <c r="AM817" s="3">
        <v>0</v>
      </c>
      <c r="AN817" s="3">
        <v>0</v>
      </c>
      <c r="AO817" s="3">
        <v>748.91</v>
      </c>
      <c r="AP817" s="3">
        <v>0</v>
      </c>
      <c r="AQ817" s="3">
        <v>0</v>
      </c>
      <c r="AR817" s="3">
        <v>0</v>
      </c>
      <c r="AS817" s="3">
        <v>4201.59</v>
      </c>
      <c r="AT817" s="3">
        <v>2086</v>
      </c>
      <c r="AU817" s="2">
        <f>DataMonth[[#This Row],[实收营业额]]-DataMonth[[#This Row],[In Store]]</f>
        <v>4201.59</v>
      </c>
    </row>
    <row r="818" spans="1:47" x14ac:dyDescent="0.2">
      <c r="A818" s="22">
        <v>44318</v>
      </c>
      <c r="B818" s="3" t="s">
        <v>50</v>
      </c>
      <c r="C818" s="3">
        <v>47</v>
      </c>
      <c r="D818" s="3">
        <v>4393</v>
      </c>
      <c r="E818" s="3">
        <v>3578.77</v>
      </c>
      <c r="F818" s="3">
        <v>3578.77</v>
      </c>
      <c r="G818" s="3">
        <v>0</v>
      </c>
      <c r="H818" s="3">
        <v>12</v>
      </c>
      <c r="I818" s="3">
        <v>47</v>
      </c>
      <c r="J818" s="3">
        <v>76.14</v>
      </c>
      <c r="K818" s="3">
        <v>0</v>
      </c>
      <c r="L818" s="3">
        <v>0</v>
      </c>
      <c r="M818" s="3">
        <v>668</v>
      </c>
      <c r="N818" s="3">
        <v>668</v>
      </c>
      <c r="O818" s="3">
        <v>0</v>
      </c>
      <c r="P818" s="3">
        <v>437</v>
      </c>
      <c r="Q818" s="3">
        <v>0</v>
      </c>
      <c r="R818" s="3">
        <v>0</v>
      </c>
      <c r="S818" s="3">
        <v>0</v>
      </c>
      <c r="T818" s="3">
        <v>269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1525.29</v>
      </c>
      <c r="AD818" s="3">
        <v>358.21</v>
      </c>
      <c r="AE818" s="3">
        <v>1.5</v>
      </c>
      <c r="AF818" s="3">
        <v>679.48</v>
      </c>
      <c r="AG818" s="3">
        <v>130.02000000000001</v>
      </c>
      <c r="AH818" s="3">
        <v>0</v>
      </c>
      <c r="AI818" s="3">
        <v>324.5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488.23</v>
      </c>
      <c r="AP818" s="3">
        <v>0</v>
      </c>
      <c r="AQ818" s="3">
        <v>0</v>
      </c>
      <c r="AR818" s="3">
        <v>0</v>
      </c>
      <c r="AS818" s="3">
        <v>2473.77</v>
      </c>
      <c r="AT818" s="3">
        <v>1105</v>
      </c>
      <c r="AU818" s="2">
        <f>DataMonth[[#This Row],[实收营业额]]-DataMonth[[#This Row],[In Store]]</f>
        <v>2473.77</v>
      </c>
    </row>
    <row r="819" spans="1:47" x14ac:dyDescent="0.2">
      <c r="A819" s="22">
        <v>44318</v>
      </c>
      <c r="B819" s="3" t="s">
        <v>49</v>
      </c>
      <c r="C819" s="3">
        <v>116</v>
      </c>
      <c r="D819" s="3">
        <v>10103.5</v>
      </c>
      <c r="E819" s="3">
        <v>9113.68</v>
      </c>
      <c r="F819" s="3">
        <v>9113.68</v>
      </c>
      <c r="G819" s="3">
        <v>0</v>
      </c>
      <c r="H819" s="3">
        <v>80</v>
      </c>
      <c r="I819" s="3">
        <v>112</v>
      </c>
      <c r="J819" s="3">
        <v>81.37</v>
      </c>
      <c r="K819" s="3">
        <v>403</v>
      </c>
      <c r="L819" s="3">
        <v>0</v>
      </c>
      <c r="M819" s="3">
        <v>4076</v>
      </c>
      <c r="N819" s="3">
        <v>2204</v>
      </c>
      <c r="O819" s="3">
        <v>1872</v>
      </c>
      <c r="P819" s="3">
        <v>1914</v>
      </c>
      <c r="Q819" s="3">
        <v>0</v>
      </c>
      <c r="R819" s="3">
        <v>0</v>
      </c>
      <c r="S819" s="3">
        <v>0</v>
      </c>
      <c r="T819" s="3">
        <v>252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1718.22</v>
      </c>
      <c r="AD819" s="3">
        <v>377.28</v>
      </c>
      <c r="AE819" s="3">
        <v>0.5</v>
      </c>
      <c r="AF819" s="3">
        <v>750.46</v>
      </c>
      <c r="AG819" s="3">
        <v>143.54</v>
      </c>
      <c r="AH819" s="3">
        <v>0</v>
      </c>
      <c r="AI819" s="3">
        <v>468.5</v>
      </c>
      <c r="AJ819" s="3">
        <v>0</v>
      </c>
      <c r="AK819" s="3">
        <v>0</v>
      </c>
      <c r="AL819" s="3">
        <v>111</v>
      </c>
      <c r="AM819" s="3">
        <v>0</v>
      </c>
      <c r="AN819" s="3">
        <v>0</v>
      </c>
      <c r="AO819" s="3">
        <v>520.82000000000005</v>
      </c>
      <c r="AP819" s="3">
        <v>0</v>
      </c>
      <c r="AQ819" s="3">
        <v>0</v>
      </c>
      <c r="AR819" s="3">
        <v>0</v>
      </c>
      <c r="AS819" s="3">
        <v>4592.68</v>
      </c>
      <c r="AT819" s="3">
        <v>4521</v>
      </c>
      <c r="AU819" s="2">
        <f>DataMonth[[#This Row],[实收营业额]]-DataMonth[[#This Row],[In Store]]</f>
        <v>4592.68</v>
      </c>
    </row>
    <row r="820" spans="1:47" x14ac:dyDescent="0.2">
      <c r="A820" s="22">
        <v>44318</v>
      </c>
      <c r="B820" s="3" t="s">
        <v>48</v>
      </c>
      <c r="C820" s="3">
        <v>18</v>
      </c>
      <c r="D820" s="3">
        <v>1365.5</v>
      </c>
      <c r="E820" s="3">
        <v>873.8</v>
      </c>
      <c r="F820" s="3">
        <v>873.8</v>
      </c>
      <c r="G820" s="3">
        <v>0</v>
      </c>
      <c r="H820" s="3">
        <v>0</v>
      </c>
      <c r="I820" s="3">
        <v>18</v>
      </c>
      <c r="J820" s="3">
        <v>48.54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619.59</v>
      </c>
      <c r="AD820" s="3">
        <v>135.99</v>
      </c>
      <c r="AE820" s="3">
        <v>0</v>
      </c>
      <c r="AF820" s="3">
        <v>254.21</v>
      </c>
      <c r="AG820" s="3">
        <v>51.59</v>
      </c>
      <c r="AH820" s="3">
        <v>0</v>
      </c>
      <c r="AI820" s="3">
        <v>304.12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187.58</v>
      </c>
      <c r="AP820" s="3">
        <v>0</v>
      </c>
      <c r="AQ820" s="3">
        <v>0</v>
      </c>
      <c r="AR820" s="3">
        <v>0</v>
      </c>
      <c r="AS820" s="3">
        <v>873.80000000000007</v>
      </c>
      <c r="AT820" s="3">
        <v>0</v>
      </c>
      <c r="AU820" s="2">
        <f>DataMonth[[#This Row],[实收营业额]]-DataMonth[[#This Row],[In Store]]</f>
        <v>873.8</v>
      </c>
    </row>
    <row r="821" spans="1:47" x14ac:dyDescent="0.2">
      <c r="A821" s="22">
        <v>44318</v>
      </c>
      <c r="B821" s="3" t="s">
        <v>52</v>
      </c>
      <c r="C821" s="3">
        <v>66</v>
      </c>
      <c r="D821" s="3">
        <v>5949.5</v>
      </c>
      <c r="E821" s="3">
        <v>4691.63</v>
      </c>
      <c r="F821" s="3">
        <v>4691.63</v>
      </c>
      <c r="G821" s="3">
        <v>0</v>
      </c>
      <c r="H821" s="3">
        <v>10</v>
      </c>
      <c r="I821" s="3">
        <v>64</v>
      </c>
      <c r="J821" s="3">
        <v>73.31</v>
      </c>
      <c r="K821" s="3">
        <v>0</v>
      </c>
      <c r="L821" s="3">
        <v>0</v>
      </c>
      <c r="M821" s="3">
        <v>111</v>
      </c>
      <c r="N821" s="3">
        <v>111</v>
      </c>
      <c r="O821" s="3">
        <v>0</v>
      </c>
      <c r="P821" s="3">
        <v>434</v>
      </c>
      <c r="Q821" s="3">
        <v>0</v>
      </c>
      <c r="R821" s="3">
        <v>0</v>
      </c>
      <c r="S821" s="3">
        <v>0</v>
      </c>
      <c r="T821" s="3">
        <v>567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1788.88</v>
      </c>
      <c r="AD821" s="3">
        <v>387.12</v>
      </c>
      <c r="AE821" s="3">
        <v>0.5</v>
      </c>
      <c r="AF821" s="3">
        <v>1790.75</v>
      </c>
      <c r="AG821" s="3">
        <v>341.1</v>
      </c>
      <c r="AH821" s="3">
        <v>0</v>
      </c>
      <c r="AI821" s="3">
        <v>529.15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728.22</v>
      </c>
      <c r="AP821" s="3">
        <v>0</v>
      </c>
      <c r="AQ821" s="3">
        <v>0</v>
      </c>
      <c r="AR821" s="3">
        <v>0</v>
      </c>
      <c r="AS821" s="3">
        <v>4146.63</v>
      </c>
      <c r="AT821" s="3">
        <v>545</v>
      </c>
      <c r="AU821" s="2">
        <f>DataMonth[[#This Row],[实收营业额]]-DataMonth[[#This Row],[In Store]]</f>
        <v>4146.63</v>
      </c>
    </row>
    <row r="822" spans="1:47" x14ac:dyDescent="0.2">
      <c r="A822" s="22">
        <v>44317</v>
      </c>
      <c r="B822" s="3" t="s">
        <v>54</v>
      </c>
      <c r="C822" s="3">
        <v>73</v>
      </c>
      <c r="D822" s="3">
        <v>5990</v>
      </c>
      <c r="E822" s="3">
        <v>4757.37</v>
      </c>
      <c r="F822" s="3">
        <v>4757.37</v>
      </c>
      <c r="G822" s="3">
        <v>0</v>
      </c>
      <c r="H822" s="3">
        <v>32</v>
      </c>
      <c r="I822" s="3">
        <v>71</v>
      </c>
      <c r="J822" s="3">
        <v>67.010000000000005</v>
      </c>
      <c r="K822" s="3">
        <v>0</v>
      </c>
      <c r="L822" s="3">
        <v>0</v>
      </c>
      <c r="M822" s="3">
        <v>1189</v>
      </c>
      <c r="N822" s="3">
        <v>994</v>
      </c>
      <c r="O822" s="3">
        <v>195</v>
      </c>
      <c r="P822" s="3">
        <v>734</v>
      </c>
      <c r="Q822" s="3">
        <v>0</v>
      </c>
      <c r="R822" s="3">
        <v>0</v>
      </c>
      <c r="S822" s="3">
        <v>0</v>
      </c>
      <c r="T822" s="3">
        <v>289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2035.6</v>
      </c>
      <c r="AD822" s="3">
        <v>477.9</v>
      </c>
      <c r="AE822" s="3">
        <v>1.5</v>
      </c>
      <c r="AF822" s="3">
        <v>509.77</v>
      </c>
      <c r="AG822" s="3">
        <v>104.43</v>
      </c>
      <c r="AH822" s="3">
        <v>0</v>
      </c>
      <c r="AI822" s="3">
        <v>328.8</v>
      </c>
      <c r="AJ822" s="3">
        <v>320</v>
      </c>
      <c r="AK822" s="3">
        <v>0</v>
      </c>
      <c r="AL822" s="3">
        <v>0</v>
      </c>
      <c r="AM822" s="3">
        <v>0</v>
      </c>
      <c r="AN822" s="3">
        <v>0</v>
      </c>
      <c r="AO822" s="3">
        <v>582.33000000000004</v>
      </c>
      <c r="AP822" s="3">
        <v>0</v>
      </c>
      <c r="AQ822" s="3">
        <v>0</v>
      </c>
      <c r="AR822" s="3">
        <v>0</v>
      </c>
      <c r="AS822" s="3">
        <v>3029.37</v>
      </c>
      <c r="AT822" s="3">
        <v>1728</v>
      </c>
      <c r="AU822" s="2">
        <f>DataMonth[[#This Row],[实收营业额]]-DataMonth[[#This Row],[In Store]]</f>
        <v>3029.37</v>
      </c>
    </row>
    <row r="823" spans="1:47" x14ac:dyDescent="0.2">
      <c r="A823" s="22">
        <v>44317</v>
      </c>
      <c r="B823" s="3" t="s">
        <v>47</v>
      </c>
      <c r="C823" s="3">
        <v>33</v>
      </c>
      <c r="D823" s="3">
        <v>3231</v>
      </c>
      <c r="E823" s="3">
        <v>2334.9899999999998</v>
      </c>
      <c r="F823" s="3">
        <v>2334.9899999999998</v>
      </c>
      <c r="G823" s="3">
        <v>0</v>
      </c>
      <c r="H823" s="3">
        <v>3</v>
      </c>
      <c r="I823" s="3">
        <v>33</v>
      </c>
      <c r="J823" s="3">
        <v>70.760000000000005</v>
      </c>
      <c r="K823" s="3">
        <v>0</v>
      </c>
      <c r="L823" s="3">
        <v>0</v>
      </c>
      <c r="M823" s="3">
        <v>93</v>
      </c>
      <c r="N823" s="3">
        <v>93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158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1664.47</v>
      </c>
      <c r="AD823" s="3">
        <v>365.58</v>
      </c>
      <c r="AE823" s="3">
        <v>1</v>
      </c>
      <c r="AF823" s="3">
        <v>419.52</v>
      </c>
      <c r="AG823" s="3">
        <v>86.98</v>
      </c>
      <c r="AH823" s="3">
        <v>0</v>
      </c>
      <c r="AI823" s="3">
        <v>442.45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452.56</v>
      </c>
      <c r="AP823" s="3">
        <v>0</v>
      </c>
      <c r="AQ823" s="3">
        <v>0</v>
      </c>
      <c r="AR823" s="3">
        <v>0</v>
      </c>
      <c r="AS823" s="3">
        <v>2241.9899999999998</v>
      </c>
      <c r="AT823" s="3">
        <v>93</v>
      </c>
      <c r="AU823" s="2">
        <f>DataMonth[[#This Row],[实收营业额]]-DataMonth[[#This Row],[In Store]]</f>
        <v>2241.9899999999998</v>
      </c>
    </row>
    <row r="824" spans="1:47" x14ac:dyDescent="0.2">
      <c r="A824" s="22">
        <v>44317</v>
      </c>
      <c r="B824" s="3" t="s">
        <v>55</v>
      </c>
      <c r="C824" s="3">
        <v>50</v>
      </c>
      <c r="D824" s="3">
        <v>4207</v>
      </c>
      <c r="E824" s="3">
        <v>3307.56</v>
      </c>
      <c r="F824" s="3">
        <v>3307.56</v>
      </c>
      <c r="G824" s="3">
        <v>0</v>
      </c>
      <c r="H824" s="3">
        <v>9</v>
      </c>
      <c r="I824" s="3">
        <v>50</v>
      </c>
      <c r="J824" s="3">
        <v>66.150000000000006</v>
      </c>
      <c r="K824" s="3">
        <v>0</v>
      </c>
      <c r="L824" s="3">
        <v>0</v>
      </c>
      <c r="M824" s="3">
        <v>490</v>
      </c>
      <c r="N824" s="3">
        <v>358</v>
      </c>
      <c r="O824" s="3">
        <v>132</v>
      </c>
      <c r="P824" s="3">
        <v>0</v>
      </c>
      <c r="Q824" s="3">
        <v>0</v>
      </c>
      <c r="R824" s="3">
        <v>0</v>
      </c>
      <c r="S824" s="3">
        <v>0</v>
      </c>
      <c r="T824" s="3">
        <v>263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1685.58</v>
      </c>
      <c r="AD824" s="3">
        <v>395.42</v>
      </c>
      <c r="AE824" s="3">
        <v>0</v>
      </c>
      <c r="AF824" s="3">
        <v>868.98</v>
      </c>
      <c r="AG824" s="3">
        <v>165.52</v>
      </c>
      <c r="AH824" s="3">
        <v>0</v>
      </c>
      <c r="AI824" s="3">
        <v>338.5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560.94000000000005</v>
      </c>
      <c r="AP824" s="3">
        <v>0</v>
      </c>
      <c r="AQ824" s="3">
        <v>0</v>
      </c>
      <c r="AR824" s="3">
        <v>0</v>
      </c>
      <c r="AS824" s="3">
        <v>2949.56</v>
      </c>
      <c r="AT824" s="3">
        <v>358</v>
      </c>
      <c r="AU824" s="2">
        <f>DataMonth[[#This Row],[实收营业额]]-DataMonth[[#This Row],[In Store]]</f>
        <v>2949.56</v>
      </c>
    </row>
    <row r="825" spans="1:47" x14ac:dyDescent="0.2">
      <c r="A825" s="22">
        <v>44317</v>
      </c>
      <c r="B825" s="3" t="s">
        <v>53</v>
      </c>
      <c r="C825" s="3">
        <v>71</v>
      </c>
      <c r="D825" s="3">
        <v>6787</v>
      </c>
      <c r="E825" s="3">
        <v>5400.58</v>
      </c>
      <c r="F825" s="3">
        <v>5400.58</v>
      </c>
      <c r="G825" s="3">
        <v>0</v>
      </c>
      <c r="H825" s="3">
        <v>18</v>
      </c>
      <c r="I825" s="3">
        <v>71</v>
      </c>
      <c r="J825" s="3">
        <v>76.06</v>
      </c>
      <c r="K825" s="3">
        <v>0</v>
      </c>
      <c r="L825" s="3">
        <v>0</v>
      </c>
      <c r="M825" s="3">
        <v>752</v>
      </c>
      <c r="N825" s="3">
        <v>703</v>
      </c>
      <c r="O825" s="3">
        <v>49</v>
      </c>
      <c r="P825" s="3">
        <v>326</v>
      </c>
      <c r="Q825" s="3">
        <v>0</v>
      </c>
      <c r="R825" s="3">
        <v>0</v>
      </c>
      <c r="S825" s="3">
        <v>0</v>
      </c>
      <c r="T825" s="3">
        <v>76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2020.92</v>
      </c>
      <c r="AD825" s="3">
        <v>474.58</v>
      </c>
      <c r="AE825" s="3">
        <v>2</v>
      </c>
      <c r="AF825" s="3">
        <v>2225.66</v>
      </c>
      <c r="AG825" s="3">
        <v>423.94</v>
      </c>
      <c r="AH825" s="3">
        <v>0</v>
      </c>
      <c r="AI825" s="3">
        <v>485.9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898.52</v>
      </c>
      <c r="AP825" s="3">
        <v>0</v>
      </c>
      <c r="AQ825" s="3">
        <v>0</v>
      </c>
      <c r="AR825" s="3">
        <v>0</v>
      </c>
      <c r="AS825" s="3">
        <v>4371.58</v>
      </c>
      <c r="AT825" s="3">
        <v>1029</v>
      </c>
      <c r="AU825" s="2">
        <f>DataMonth[[#This Row],[实收营业额]]-DataMonth[[#This Row],[In Store]]</f>
        <v>4371.58</v>
      </c>
    </row>
    <row r="826" spans="1:47" x14ac:dyDescent="0.2">
      <c r="A826" s="22">
        <v>44317</v>
      </c>
      <c r="B826" s="3" t="s">
        <v>52</v>
      </c>
      <c r="C826" s="3">
        <v>76</v>
      </c>
      <c r="D826" s="3">
        <v>6911.5</v>
      </c>
      <c r="E826" s="3">
        <v>5363.79</v>
      </c>
      <c r="F826" s="3">
        <v>5363.79</v>
      </c>
      <c r="G826" s="3">
        <v>0</v>
      </c>
      <c r="H826" s="3">
        <v>15</v>
      </c>
      <c r="I826" s="3">
        <v>76</v>
      </c>
      <c r="J826" s="3">
        <v>70.58</v>
      </c>
      <c r="K826" s="3">
        <v>0</v>
      </c>
      <c r="L826" s="3">
        <v>0</v>
      </c>
      <c r="M826" s="3">
        <v>445</v>
      </c>
      <c r="N826" s="3">
        <v>445</v>
      </c>
      <c r="O826" s="3">
        <v>0</v>
      </c>
      <c r="P826" s="3">
        <v>164</v>
      </c>
      <c r="Q826" s="3">
        <v>0</v>
      </c>
      <c r="R826" s="3">
        <v>0</v>
      </c>
      <c r="S826" s="3">
        <v>0</v>
      </c>
      <c r="T826" s="3">
        <v>771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2897.38</v>
      </c>
      <c r="AD826" s="3">
        <v>636.12</v>
      </c>
      <c r="AE826" s="3">
        <v>0.5</v>
      </c>
      <c r="AF826" s="3">
        <v>1086.4100000000001</v>
      </c>
      <c r="AG826" s="3">
        <v>206.94</v>
      </c>
      <c r="AH826" s="3">
        <v>0</v>
      </c>
      <c r="AI826" s="3">
        <v>606.15</v>
      </c>
      <c r="AJ826" s="3">
        <v>98</v>
      </c>
      <c r="AK826" s="3">
        <v>0</v>
      </c>
      <c r="AL826" s="3">
        <v>0</v>
      </c>
      <c r="AM826" s="3">
        <v>0</v>
      </c>
      <c r="AN826" s="3">
        <v>0</v>
      </c>
      <c r="AO826" s="3">
        <v>843.06</v>
      </c>
      <c r="AP826" s="3">
        <v>0</v>
      </c>
      <c r="AQ826" s="3">
        <v>0</v>
      </c>
      <c r="AR826" s="3">
        <v>0</v>
      </c>
      <c r="AS826" s="3">
        <v>4754.79</v>
      </c>
      <c r="AT826" s="3">
        <v>609</v>
      </c>
      <c r="AU826" s="2">
        <f>DataMonth[[#This Row],[实收营业额]]-DataMonth[[#This Row],[In Store]]</f>
        <v>4754.79</v>
      </c>
    </row>
    <row r="827" spans="1:47" x14ac:dyDescent="0.2">
      <c r="A827" s="22">
        <v>44317</v>
      </c>
      <c r="B827" s="3" t="s">
        <v>51</v>
      </c>
      <c r="C827" s="3">
        <v>49</v>
      </c>
      <c r="D827" s="3">
        <v>4207</v>
      </c>
      <c r="E827" s="3">
        <v>3377.49</v>
      </c>
      <c r="F827" s="3">
        <v>3377.49</v>
      </c>
      <c r="G827" s="3">
        <v>0</v>
      </c>
      <c r="H827" s="3">
        <v>19</v>
      </c>
      <c r="I827" s="3">
        <v>49</v>
      </c>
      <c r="J827" s="3">
        <v>68.930000000000007</v>
      </c>
      <c r="K827" s="3">
        <v>52</v>
      </c>
      <c r="L827" s="3">
        <v>0</v>
      </c>
      <c r="M827" s="3">
        <v>607</v>
      </c>
      <c r="N827" s="3">
        <v>435</v>
      </c>
      <c r="O827" s="3">
        <v>172</v>
      </c>
      <c r="P827" s="3">
        <v>146</v>
      </c>
      <c r="Q827" s="3">
        <v>0</v>
      </c>
      <c r="R827" s="3">
        <v>0</v>
      </c>
      <c r="S827" s="3">
        <v>0</v>
      </c>
      <c r="T827" s="3">
        <v>348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1921.67</v>
      </c>
      <c r="AD827" s="3">
        <v>450.83</v>
      </c>
      <c r="AE827" s="3">
        <v>0</v>
      </c>
      <c r="AF827" s="3">
        <v>302.82</v>
      </c>
      <c r="AG827" s="3">
        <v>57.68</v>
      </c>
      <c r="AH827" s="3">
        <v>0</v>
      </c>
      <c r="AI827" s="3">
        <v>321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508.51</v>
      </c>
      <c r="AP827" s="3">
        <v>0</v>
      </c>
      <c r="AQ827" s="3">
        <v>0</v>
      </c>
      <c r="AR827" s="3">
        <v>0</v>
      </c>
      <c r="AS827" s="3">
        <v>2744.49</v>
      </c>
      <c r="AT827" s="3">
        <v>632.99999999999955</v>
      </c>
      <c r="AU827" s="2">
        <f>DataMonth[[#This Row],[实收营业额]]-DataMonth[[#This Row],[In Store]]</f>
        <v>2744.4900000000002</v>
      </c>
    </row>
    <row r="828" spans="1:47" x14ac:dyDescent="0.2">
      <c r="A828" s="22">
        <v>44317</v>
      </c>
      <c r="B828" s="3" t="s">
        <v>50</v>
      </c>
      <c r="C828" s="3">
        <v>49</v>
      </c>
      <c r="D828" s="3">
        <v>4357.5</v>
      </c>
      <c r="E828" s="3">
        <v>3467.98</v>
      </c>
      <c r="F828" s="3">
        <v>3467.98</v>
      </c>
      <c r="G828" s="3">
        <v>0</v>
      </c>
      <c r="H828" s="3">
        <v>13</v>
      </c>
      <c r="I828" s="3">
        <v>49</v>
      </c>
      <c r="J828" s="3">
        <v>70.78</v>
      </c>
      <c r="K828" s="3">
        <v>0</v>
      </c>
      <c r="L828" s="3">
        <v>0</v>
      </c>
      <c r="M828" s="3">
        <v>568</v>
      </c>
      <c r="N828" s="3">
        <v>568</v>
      </c>
      <c r="O828" s="3">
        <v>0</v>
      </c>
      <c r="P828" s="3">
        <v>363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1677.66</v>
      </c>
      <c r="AD828" s="3">
        <v>393.84</v>
      </c>
      <c r="AE828" s="3">
        <v>1</v>
      </c>
      <c r="AF828" s="3">
        <v>859.32</v>
      </c>
      <c r="AG828" s="3">
        <v>163.68</v>
      </c>
      <c r="AH828" s="3">
        <v>0</v>
      </c>
      <c r="AI828" s="3">
        <v>331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557.52</v>
      </c>
      <c r="AP828" s="3">
        <v>0</v>
      </c>
      <c r="AQ828" s="3">
        <v>0</v>
      </c>
      <c r="AR828" s="3">
        <v>0</v>
      </c>
      <c r="AS828" s="3">
        <v>2536.98</v>
      </c>
      <c r="AT828" s="3">
        <v>931</v>
      </c>
      <c r="AU828" s="2">
        <f>DataMonth[[#This Row],[实收营业额]]-DataMonth[[#This Row],[In Store]]</f>
        <v>2536.98</v>
      </c>
    </row>
    <row r="829" spans="1:47" x14ac:dyDescent="0.2">
      <c r="A829" s="22">
        <v>44317</v>
      </c>
      <c r="B829" s="3" t="s">
        <v>49</v>
      </c>
      <c r="C829" s="3">
        <v>93</v>
      </c>
      <c r="D829" s="3">
        <v>7361</v>
      </c>
      <c r="E829" s="3">
        <v>6526.74</v>
      </c>
      <c r="F829" s="3">
        <v>6526.74</v>
      </c>
      <c r="G829" s="3">
        <v>0</v>
      </c>
      <c r="H829" s="3">
        <v>58</v>
      </c>
      <c r="I829" s="3">
        <v>93</v>
      </c>
      <c r="J829" s="3">
        <v>70.180000000000007</v>
      </c>
      <c r="K829" s="3">
        <v>0</v>
      </c>
      <c r="L829" s="3">
        <v>0</v>
      </c>
      <c r="M829" s="3">
        <v>1863.5</v>
      </c>
      <c r="N829" s="3">
        <v>1666.5</v>
      </c>
      <c r="O829" s="3">
        <v>197</v>
      </c>
      <c r="P829" s="3">
        <v>1845</v>
      </c>
      <c r="Q829" s="3">
        <v>0</v>
      </c>
      <c r="R829" s="3">
        <v>0</v>
      </c>
      <c r="S829" s="3">
        <v>0</v>
      </c>
      <c r="T829" s="3">
        <v>625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1366.26</v>
      </c>
      <c r="AD829" s="3">
        <v>300.24</v>
      </c>
      <c r="AE829" s="3">
        <v>1.5</v>
      </c>
      <c r="AF829" s="3">
        <v>826.98</v>
      </c>
      <c r="AG829" s="3">
        <v>157.52000000000001</v>
      </c>
      <c r="AH829" s="3">
        <v>0</v>
      </c>
      <c r="AI829" s="3">
        <v>375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457.76</v>
      </c>
      <c r="AP829" s="3">
        <v>0</v>
      </c>
      <c r="AQ829" s="3">
        <v>0</v>
      </c>
      <c r="AR829" s="3">
        <v>0</v>
      </c>
      <c r="AS829" s="3">
        <v>3015.24</v>
      </c>
      <c r="AT829" s="3">
        <v>3511.5</v>
      </c>
      <c r="AU829" s="2">
        <f>DataMonth[[#This Row],[实收营业额]]-DataMonth[[#This Row],[In Store]]</f>
        <v>3015.24</v>
      </c>
    </row>
    <row r="830" spans="1:47" x14ac:dyDescent="0.2">
      <c r="A830" s="22">
        <v>44317</v>
      </c>
      <c r="B830" s="3" t="s">
        <v>48</v>
      </c>
      <c r="C830" s="3">
        <v>22</v>
      </c>
      <c r="D830" s="3">
        <v>2057.5</v>
      </c>
      <c r="E830" s="3">
        <v>1580.85</v>
      </c>
      <c r="F830" s="3">
        <v>1580.85</v>
      </c>
      <c r="G830" s="3">
        <v>0</v>
      </c>
      <c r="H830" s="3">
        <v>4</v>
      </c>
      <c r="I830" s="3">
        <v>22</v>
      </c>
      <c r="J830" s="3">
        <v>71.86</v>
      </c>
      <c r="K830" s="3">
        <v>0</v>
      </c>
      <c r="L830" s="3">
        <v>0</v>
      </c>
      <c r="M830" s="3">
        <v>31</v>
      </c>
      <c r="N830" s="3">
        <v>0</v>
      </c>
      <c r="O830" s="3">
        <v>31</v>
      </c>
      <c r="P830" s="3">
        <v>0</v>
      </c>
      <c r="Q830" s="3">
        <v>85</v>
      </c>
      <c r="R830" s="3">
        <v>85</v>
      </c>
      <c r="S830" s="3">
        <v>0</v>
      </c>
      <c r="T830" s="3">
        <v>487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703.97</v>
      </c>
      <c r="AD830" s="3">
        <v>154.52000000000001</v>
      </c>
      <c r="AE830" s="3">
        <v>0</v>
      </c>
      <c r="AF830" s="3">
        <v>273.88</v>
      </c>
      <c r="AG830" s="3">
        <v>54.12</v>
      </c>
      <c r="AH830" s="3">
        <v>0</v>
      </c>
      <c r="AI830" s="3">
        <v>268.01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208.64</v>
      </c>
      <c r="AP830" s="3">
        <v>0</v>
      </c>
      <c r="AQ830" s="3">
        <v>0</v>
      </c>
      <c r="AR830" s="3">
        <v>0</v>
      </c>
      <c r="AS830" s="3">
        <v>1495.85</v>
      </c>
      <c r="AT830" s="3">
        <v>85</v>
      </c>
      <c r="AU830" s="2">
        <f>DataMonth[[#This Row],[实收营业额]]-DataMonth[[#This Row],[In Store]]</f>
        <v>1495.85</v>
      </c>
    </row>
    <row r="831" spans="1:47" x14ac:dyDescent="0.2">
      <c r="A831" s="22">
        <v>44316</v>
      </c>
      <c r="B831" s="3" t="s">
        <v>55</v>
      </c>
      <c r="C831" s="3">
        <v>42</v>
      </c>
      <c r="D831" s="3">
        <v>4096</v>
      </c>
      <c r="E831" s="3">
        <v>3130.68</v>
      </c>
      <c r="F831" s="3">
        <v>3130.68</v>
      </c>
      <c r="G831" s="3">
        <v>0</v>
      </c>
      <c r="H831" s="3">
        <v>6</v>
      </c>
      <c r="I831" s="3">
        <v>42</v>
      </c>
      <c r="J831" s="3">
        <v>74.540000000000006</v>
      </c>
      <c r="K831" s="3">
        <v>0</v>
      </c>
      <c r="L831" s="3">
        <v>0</v>
      </c>
      <c r="M831" s="3">
        <v>136</v>
      </c>
      <c r="N831" s="3">
        <v>49</v>
      </c>
      <c r="O831" s="3">
        <v>87</v>
      </c>
      <c r="P831" s="3">
        <v>69</v>
      </c>
      <c r="Q831" s="3">
        <v>0</v>
      </c>
      <c r="R831" s="3">
        <v>0</v>
      </c>
      <c r="S831" s="3">
        <v>0</v>
      </c>
      <c r="T831" s="3">
        <v>191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2148.86</v>
      </c>
      <c r="AD831" s="3">
        <v>504.14</v>
      </c>
      <c r="AE831" s="3">
        <v>0</v>
      </c>
      <c r="AF831" s="3">
        <v>585.82000000000005</v>
      </c>
      <c r="AG831" s="3">
        <v>112.18</v>
      </c>
      <c r="AH831" s="3">
        <v>0</v>
      </c>
      <c r="AI831" s="3">
        <v>349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616.32000000000005</v>
      </c>
      <c r="AP831" s="3">
        <v>4</v>
      </c>
      <c r="AQ831" s="3">
        <v>0</v>
      </c>
      <c r="AR831" s="3">
        <v>0</v>
      </c>
      <c r="AS831" s="3">
        <v>3012.68</v>
      </c>
      <c r="AT831" s="3">
        <v>117.9999999999995</v>
      </c>
      <c r="AU831" s="2">
        <f>DataMonth[[#This Row],[实收营业额]]-DataMonth[[#This Row],[In Store]]</f>
        <v>3012.6800000000003</v>
      </c>
    </row>
    <row r="832" spans="1:47" x14ac:dyDescent="0.2">
      <c r="A832" s="22">
        <v>44316</v>
      </c>
      <c r="B832" s="3" t="s">
        <v>54</v>
      </c>
      <c r="C832" s="3">
        <v>102</v>
      </c>
      <c r="D832" s="3">
        <v>7687.5</v>
      </c>
      <c r="E832" s="3">
        <v>6481.06</v>
      </c>
      <c r="F832" s="3">
        <v>6481.06</v>
      </c>
      <c r="G832" s="3">
        <v>0</v>
      </c>
      <c r="H832" s="3">
        <v>55</v>
      </c>
      <c r="I832" s="3">
        <v>100</v>
      </c>
      <c r="J832" s="3">
        <v>64.81</v>
      </c>
      <c r="K832" s="3">
        <v>0</v>
      </c>
      <c r="L832" s="3">
        <v>0</v>
      </c>
      <c r="M832" s="3">
        <v>1714</v>
      </c>
      <c r="N832" s="3">
        <v>1569</v>
      </c>
      <c r="O832" s="3">
        <v>145</v>
      </c>
      <c r="P832" s="3">
        <v>1764</v>
      </c>
      <c r="Q832" s="3">
        <v>0</v>
      </c>
      <c r="R832" s="3">
        <v>0</v>
      </c>
      <c r="S832" s="3">
        <v>0</v>
      </c>
      <c r="T832" s="3">
        <v>63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2034.16</v>
      </c>
      <c r="AD832" s="3">
        <v>477.34</v>
      </c>
      <c r="AE832" s="3">
        <v>0.5</v>
      </c>
      <c r="AF832" s="3">
        <v>905.9</v>
      </c>
      <c r="AG832" s="3">
        <v>185.6</v>
      </c>
      <c r="AH832" s="3">
        <v>0</v>
      </c>
      <c r="AI832" s="3">
        <v>494</v>
      </c>
      <c r="AJ832" s="3">
        <v>49</v>
      </c>
      <c r="AK832" s="3">
        <v>0</v>
      </c>
      <c r="AL832" s="3">
        <v>0</v>
      </c>
      <c r="AM832" s="3">
        <v>0</v>
      </c>
      <c r="AN832" s="3">
        <v>0</v>
      </c>
      <c r="AO832" s="3">
        <v>662.94</v>
      </c>
      <c r="AP832" s="3">
        <v>0</v>
      </c>
      <c r="AQ832" s="3">
        <v>0</v>
      </c>
      <c r="AR832" s="3">
        <v>0</v>
      </c>
      <c r="AS832" s="3">
        <v>3148.06</v>
      </c>
      <c r="AT832" s="3">
        <v>3333</v>
      </c>
      <c r="AU832" s="2">
        <f>DataMonth[[#This Row],[实收营业额]]-DataMonth[[#This Row],[In Store]]</f>
        <v>3148.0600000000004</v>
      </c>
    </row>
    <row r="833" spans="1:47" x14ac:dyDescent="0.2">
      <c r="A833" s="22">
        <v>44316</v>
      </c>
      <c r="B833" s="3" t="s">
        <v>53</v>
      </c>
      <c r="C833" s="3">
        <v>88</v>
      </c>
      <c r="D833" s="3">
        <v>6810.5</v>
      </c>
      <c r="E833" s="3">
        <v>5293.19</v>
      </c>
      <c r="F833" s="3">
        <v>5293.19</v>
      </c>
      <c r="G833" s="3">
        <v>0</v>
      </c>
      <c r="H833" s="3">
        <v>21</v>
      </c>
      <c r="I833" s="3">
        <v>86</v>
      </c>
      <c r="J833" s="3">
        <v>61.55</v>
      </c>
      <c r="K833" s="3">
        <v>46</v>
      </c>
      <c r="L833" s="3">
        <v>0</v>
      </c>
      <c r="M833" s="3">
        <v>451</v>
      </c>
      <c r="N833" s="3">
        <v>275</v>
      </c>
      <c r="O833" s="3">
        <v>176</v>
      </c>
      <c r="P833" s="3">
        <v>469</v>
      </c>
      <c r="Q833" s="3">
        <v>100</v>
      </c>
      <c r="R833" s="3">
        <v>100</v>
      </c>
      <c r="S833" s="3">
        <v>0</v>
      </c>
      <c r="T833" s="3">
        <v>408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2862.39</v>
      </c>
      <c r="AD833" s="3">
        <v>672.11</v>
      </c>
      <c r="AE833" s="3">
        <v>2.5</v>
      </c>
      <c r="AF833" s="3">
        <v>956.8</v>
      </c>
      <c r="AG833" s="3">
        <v>182.25</v>
      </c>
      <c r="AH833" s="3">
        <v>0</v>
      </c>
      <c r="AI833" s="3">
        <v>660.45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854.36</v>
      </c>
      <c r="AP833" s="3">
        <v>0</v>
      </c>
      <c r="AQ833" s="3">
        <v>0</v>
      </c>
      <c r="AR833" s="3">
        <v>0</v>
      </c>
      <c r="AS833" s="3">
        <v>4403.1899999999996</v>
      </c>
      <c r="AT833" s="3">
        <v>890</v>
      </c>
      <c r="AU833" s="2">
        <f>DataMonth[[#This Row],[实收营业额]]-DataMonth[[#This Row],[In Store]]</f>
        <v>4403.1899999999996</v>
      </c>
    </row>
    <row r="834" spans="1:47" x14ac:dyDescent="0.2">
      <c r="A834" s="22">
        <v>44316</v>
      </c>
      <c r="B834" s="3" t="s">
        <v>52</v>
      </c>
      <c r="C834" s="3">
        <v>108</v>
      </c>
      <c r="D834" s="3">
        <v>12064</v>
      </c>
      <c r="E834" s="3">
        <v>9369.1299999999992</v>
      </c>
      <c r="F834" s="3">
        <v>9369.1299999999992</v>
      </c>
      <c r="G834" s="3">
        <v>0</v>
      </c>
      <c r="H834" s="3">
        <v>32</v>
      </c>
      <c r="I834" s="3">
        <v>108</v>
      </c>
      <c r="J834" s="3">
        <v>86.75</v>
      </c>
      <c r="K834" s="3">
        <v>138</v>
      </c>
      <c r="L834" s="3">
        <v>0</v>
      </c>
      <c r="M834" s="3">
        <v>315</v>
      </c>
      <c r="N834" s="3">
        <v>45</v>
      </c>
      <c r="O834" s="3">
        <v>270</v>
      </c>
      <c r="P834" s="3">
        <v>219</v>
      </c>
      <c r="Q834" s="3">
        <v>0</v>
      </c>
      <c r="R834" s="3">
        <v>0</v>
      </c>
      <c r="S834" s="3">
        <v>0</v>
      </c>
      <c r="T834" s="3">
        <v>1916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5049.8900000000003</v>
      </c>
      <c r="AD834" s="3">
        <v>1110.6099999999999</v>
      </c>
      <c r="AE834" s="3">
        <v>2</v>
      </c>
      <c r="AF834" s="3">
        <v>1731.24</v>
      </c>
      <c r="AG834" s="3">
        <v>329.76</v>
      </c>
      <c r="AH834" s="3">
        <v>0</v>
      </c>
      <c r="AI834" s="3">
        <v>1203.5</v>
      </c>
      <c r="AJ834" s="3">
        <v>49</v>
      </c>
      <c r="AK834" s="3">
        <v>0</v>
      </c>
      <c r="AL834" s="3">
        <v>0</v>
      </c>
      <c r="AM834" s="3">
        <v>0</v>
      </c>
      <c r="AN834" s="3">
        <v>0</v>
      </c>
      <c r="AO834" s="3">
        <v>1440.37</v>
      </c>
      <c r="AP834" s="3">
        <v>0</v>
      </c>
      <c r="AQ834" s="3">
        <v>0</v>
      </c>
      <c r="AR834" s="3">
        <v>0</v>
      </c>
      <c r="AS834" s="3">
        <v>8967.130000000001</v>
      </c>
      <c r="AT834" s="3">
        <v>401.99999999999818</v>
      </c>
      <c r="AU834" s="2">
        <f>DataMonth[[#This Row],[实收营业额]]-DataMonth[[#This Row],[In Store]]</f>
        <v>8967.130000000001</v>
      </c>
    </row>
    <row r="835" spans="1:47" x14ac:dyDescent="0.2">
      <c r="A835" s="22">
        <v>44316</v>
      </c>
      <c r="B835" s="3" t="s">
        <v>51</v>
      </c>
      <c r="C835" s="3">
        <v>83</v>
      </c>
      <c r="D835" s="3">
        <v>7153</v>
      </c>
      <c r="E835" s="3">
        <v>5630.06</v>
      </c>
      <c r="F835" s="3">
        <v>5630.06</v>
      </c>
      <c r="G835" s="3">
        <v>0</v>
      </c>
      <c r="H835" s="3">
        <v>26</v>
      </c>
      <c r="I835" s="3">
        <v>83</v>
      </c>
      <c r="J835" s="3">
        <v>67.83</v>
      </c>
      <c r="K835" s="3">
        <v>0</v>
      </c>
      <c r="L835" s="3">
        <v>0</v>
      </c>
      <c r="M835" s="3">
        <v>970</v>
      </c>
      <c r="N835" s="3">
        <v>848</v>
      </c>
      <c r="O835" s="3">
        <v>122</v>
      </c>
      <c r="P835" s="3">
        <v>506</v>
      </c>
      <c r="Q835" s="3">
        <v>0</v>
      </c>
      <c r="R835" s="3">
        <v>0</v>
      </c>
      <c r="S835" s="3">
        <v>0</v>
      </c>
      <c r="T835" s="3">
        <v>337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2467.1799999999998</v>
      </c>
      <c r="AD835" s="3">
        <v>578.82000000000005</v>
      </c>
      <c r="AE835" s="3">
        <v>0</v>
      </c>
      <c r="AF835" s="3">
        <v>1349.88</v>
      </c>
      <c r="AG835" s="3">
        <v>257.12</v>
      </c>
      <c r="AH835" s="3">
        <v>0</v>
      </c>
      <c r="AI835" s="3">
        <v>642</v>
      </c>
      <c r="AJ835" s="3">
        <v>45</v>
      </c>
      <c r="AK835" s="3">
        <v>0</v>
      </c>
      <c r="AL835" s="3">
        <v>0</v>
      </c>
      <c r="AM835" s="3">
        <v>0</v>
      </c>
      <c r="AN835" s="3">
        <v>0</v>
      </c>
      <c r="AO835" s="3">
        <v>835.94</v>
      </c>
      <c r="AP835" s="3">
        <v>0</v>
      </c>
      <c r="AQ835" s="3">
        <v>0</v>
      </c>
      <c r="AR835" s="3">
        <v>0</v>
      </c>
      <c r="AS835" s="3">
        <v>4276.0599999999986</v>
      </c>
      <c r="AT835" s="3">
        <v>1354.0000000000009</v>
      </c>
      <c r="AU835" s="2">
        <f>DataMonth[[#This Row],[实收营业额]]-DataMonth[[#This Row],[In Store]]</f>
        <v>4276.0599999999995</v>
      </c>
    </row>
    <row r="836" spans="1:47" x14ac:dyDescent="0.2">
      <c r="A836" s="22">
        <v>44316</v>
      </c>
      <c r="B836" s="3" t="s">
        <v>50</v>
      </c>
      <c r="C836" s="3">
        <v>66</v>
      </c>
      <c r="D836" s="3">
        <v>5159</v>
      </c>
      <c r="E836" s="3">
        <v>3973.33</v>
      </c>
      <c r="F836" s="3">
        <v>3973.33</v>
      </c>
      <c r="G836" s="3">
        <v>0</v>
      </c>
      <c r="H836" s="3">
        <v>21</v>
      </c>
      <c r="I836" s="3">
        <v>66</v>
      </c>
      <c r="J836" s="3">
        <v>60.2</v>
      </c>
      <c r="K836" s="3">
        <v>0</v>
      </c>
      <c r="L836" s="3">
        <v>0</v>
      </c>
      <c r="M836" s="3">
        <v>966</v>
      </c>
      <c r="N836" s="3">
        <v>670</v>
      </c>
      <c r="O836" s="3">
        <v>296</v>
      </c>
      <c r="P836" s="3">
        <v>332</v>
      </c>
      <c r="Q836" s="3">
        <v>0</v>
      </c>
      <c r="R836" s="3">
        <v>0</v>
      </c>
      <c r="S836" s="3">
        <v>0</v>
      </c>
      <c r="T836" s="3">
        <v>274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1688.25</v>
      </c>
      <c r="AD836" s="3">
        <v>396.25</v>
      </c>
      <c r="AE836" s="3">
        <v>0.5</v>
      </c>
      <c r="AF836" s="3">
        <v>713.08</v>
      </c>
      <c r="AG836" s="3">
        <v>136.41999999999999</v>
      </c>
      <c r="AH836" s="3">
        <v>0</v>
      </c>
      <c r="AI836" s="3">
        <v>607.5</v>
      </c>
      <c r="AJ836" s="3">
        <v>45</v>
      </c>
      <c r="AK836" s="3">
        <v>0</v>
      </c>
      <c r="AL836" s="3">
        <v>0</v>
      </c>
      <c r="AM836" s="3">
        <v>0</v>
      </c>
      <c r="AN836" s="3">
        <v>0</v>
      </c>
      <c r="AO836" s="3">
        <v>532.66999999999996</v>
      </c>
      <c r="AP836" s="3">
        <v>0</v>
      </c>
      <c r="AQ836" s="3">
        <v>0</v>
      </c>
      <c r="AR836" s="3">
        <v>0</v>
      </c>
      <c r="AS836" s="3">
        <v>2971.33</v>
      </c>
      <c r="AT836" s="3">
        <v>1002</v>
      </c>
      <c r="AU836" s="2">
        <f>DataMonth[[#This Row],[实收营业额]]-DataMonth[[#This Row],[In Store]]</f>
        <v>2971.33</v>
      </c>
    </row>
    <row r="837" spans="1:47" x14ac:dyDescent="0.2">
      <c r="A837" s="22">
        <v>44316</v>
      </c>
      <c r="B837" s="3" t="s">
        <v>49</v>
      </c>
      <c r="C837" s="3">
        <v>126</v>
      </c>
      <c r="D837" s="3">
        <v>10579</v>
      </c>
      <c r="E837" s="3">
        <v>8816.82</v>
      </c>
      <c r="F837" s="3">
        <v>8816.82</v>
      </c>
      <c r="G837" s="3">
        <v>0</v>
      </c>
      <c r="H837" s="3">
        <v>77</v>
      </c>
      <c r="I837" s="3">
        <v>124</v>
      </c>
      <c r="J837" s="3">
        <v>71.099999999999994</v>
      </c>
      <c r="K837" s="3">
        <v>296</v>
      </c>
      <c r="L837" s="3">
        <v>0</v>
      </c>
      <c r="M837" s="3">
        <v>3165</v>
      </c>
      <c r="N837" s="3">
        <v>2618</v>
      </c>
      <c r="O837" s="3">
        <v>547</v>
      </c>
      <c r="P837" s="3">
        <v>875</v>
      </c>
      <c r="Q837" s="3">
        <v>0</v>
      </c>
      <c r="R837" s="3">
        <v>0</v>
      </c>
      <c r="S837" s="3">
        <v>0</v>
      </c>
      <c r="T837" s="3">
        <v>1006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2516.86</v>
      </c>
      <c r="AD837" s="3">
        <v>553.14</v>
      </c>
      <c r="AE837" s="3">
        <v>3</v>
      </c>
      <c r="AF837" s="3">
        <v>957.96</v>
      </c>
      <c r="AG837" s="3">
        <v>184.54</v>
      </c>
      <c r="AH837" s="3">
        <v>0</v>
      </c>
      <c r="AI837" s="3">
        <v>796.5</v>
      </c>
      <c r="AJ837" s="3">
        <v>225</v>
      </c>
      <c r="AK837" s="3">
        <v>0</v>
      </c>
      <c r="AL837" s="3">
        <v>48</v>
      </c>
      <c r="AM837" s="3">
        <v>0</v>
      </c>
      <c r="AN837" s="3">
        <v>0</v>
      </c>
      <c r="AO837" s="3">
        <v>737.68</v>
      </c>
      <c r="AP837" s="3">
        <v>0</v>
      </c>
      <c r="AQ837" s="3">
        <v>0</v>
      </c>
      <c r="AR837" s="3">
        <v>0</v>
      </c>
      <c r="AS837" s="3">
        <v>5027.82</v>
      </c>
      <c r="AT837" s="3">
        <v>3789</v>
      </c>
      <c r="AU837" s="2">
        <f>DataMonth[[#This Row],[实收营业额]]-DataMonth[[#This Row],[In Store]]</f>
        <v>5027.82</v>
      </c>
    </row>
    <row r="838" spans="1:47" x14ac:dyDescent="0.2">
      <c r="A838" s="22">
        <v>44316</v>
      </c>
      <c r="B838" s="3" t="s">
        <v>48</v>
      </c>
      <c r="C838" s="3">
        <v>36</v>
      </c>
      <c r="D838" s="3">
        <v>2768</v>
      </c>
      <c r="E838" s="3">
        <v>1816.29</v>
      </c>
      <c r="F838" s="3">
        <v>1816.29</v>
      </c>
      <c r="G838" s="3">
        <v>0</v>
      </c>
      <c r="H838" s="3">
        <v>2</v>
      </c>
      <c r="I838" s="3">
        <v>36</v>
      </c>
      <c r="J838" s="3">
        <v>50.45</v>
      </c>
      <c r="K838" s="3">
        <v>0</v>
      </c>
      <c r="L838" s="3">
        <v>0</v>
      </c>
      <c r="M838" s="3">
        <v>138</v>
      </c>
      <c r="N838" s="3">
        <v>0</v>
      </c>
      <c r="O838" s="3">
        <v>138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1160.72</v>
      </c>
      <c r="AD838" s="3">
        <v>255.3</v>
      </c>
      <c r="AE838" s="3">
        <v>1.5</v>
      </c>
      <c r="AF838" s="3">
        <v>517.57000000000005</v>
      </c>
      <c r="AG838" s="3">
        <v>102.63</v>
      </c>
      <c r="AH838" s="3">
        <v>0</v>
      </c>
      <c r="AI838" s="3">
        <v>592.28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357.93</v>
      </c>
      <c r="AP838" s="3">
        <v>9</v>
      </c>
      <c r="AQ838" s="3">
        <v>0</v>
      </c>
      <c r="AR838" s="3">
        <v>0</v>
      </c>
      <c r="AS838" s="3">
        <v>1816.29</v>
      </c>
      <c r="AT838" s="3">
        <v>0</v>
      </c>
      <c r="AU838" s="2">
        <f>DataMonth[[#This Row],[实收营业额]]-DataMonth[[#This Row],[In Store]]</f>
        <v>1816.29</v>
      </c>
    </row>
    <row r="839" spans="1:47" x14ac:dyDescent="0.2">
      <c r="A839" s="22">
        <v>44316</v>
      </c>
      <c r="B839" s="3" t="s">
        <v>47</v>
      </c>
      <c r="C839" s="3">
        <v>41</v>
      </c>
      <c r="D839" s="3">
        <v>3123</v>
      </c>
      <c r="E839" s="3">
        <v>2236.8000000000002</v>
      </c>
      <c r="F839" s="3">
        <v>2236.8000000000002</v>
      </c>
      <c r="G839" s="3">
        <v>0</v>
      </c>
      <c r="H839" s="3">
        <v>6</v>
      </c>
      <c r="I839" s="3">
        <v>41</v>
      </c>
      <c r="J839" s="3">
        <v>54.56</v>
      </c>
      <c r="K839" s="3">
        <v>0</v>
      </c>
      <c r="L839" s="3">
        <v>0</v>
      </c>
      <c r="M839" s="3">
        <v>240</v>
      </c>
      <c r="N839" s="3">
        <v>240</v>
      </c>
      <c r="O839" s="3">
        <v>0</v>
      </c>
      <c r="P839" s="3">
        <v>49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1450.54</v>
      </c>
      <c r="AD839" s="3">
        <v>320.38</v>
      </c>
      <c r="AE839" s="3">
        <v>1.5</v>
      </c>
      <c r="AF839" s="3">
        <v>497.26</v>
      </c>
      <c r="AG839" s="3">
        <v>102.24</v>
      </c>
      <c r="AH839" s="3">
        <v>0</v>
      </c>
      <c r="AI839" s="3">
        <v>462.08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422.62</v>
      </c>
      <c r="AP839" s="3">
        <v>0</v>
      </c>
      <c r="AQ839" s="3">
        <v>0</v>
      </c>
      <c r="AR839" s="3">
        <v>0</v>
      </c>
      <c r="AS839" s="3">
        <v>1947.8</v>
      </c>
      <c r="AT839" s="3">
        <v>289.00000000000023</v>
      </c>
      <c r="AU839" s="2">
        <f>DataMonth[[#This Row],[实收营业额]]-DataMonth[[#This Row],[In Store]]</f>
        <v>1947.8</v>
      </c>
    </row>
    <row r="840" spans="1:47" x14ac:dyDescent="0.2">
      <c r="A840" s="22">
        <v>44315</v>
      </c>
      <c r="B840" s="3" t="s">
        <v>55</v>
      </c>
      <c r="C840" s="3">
        <v>55</v>
      </c>
      <c r="D840" s="3">
        <v>4348.5</v>
      </c>
      <c r="E840" s="3">
        <v>3267.46</v>
      </c>
      <c r="F840" s="3">
        <v>3267.46</v>
      </c>
      <c r="G840" s="3">
        <v>0</v>
      </c>
      <c r="H840" s="3">
        <v>6</v>
      </c>
      <c r="I840" s="3">
        <v>55</v>
      </c>
      <c r="J840" s="3">
        <v>59.41</v>
      </c>
      <c r="K840" s="3">
        <v>0</v>
      </c>
      <c r="L840" s="3">
        <v>0</v>
      </c>
      <c r="M840" s="3">
        <v>242</v>
      </c>
      <c r="N840" s="3">
        <v>33</v>
      </c>
      <c r="O840" s="3">
        <v>209</v>
      </c>
      <c r="P840" s="3">
        <v>0</v>
      </c>
      <c r="Q840" s="3">
        <v>0</v>
      </c>
      <c r="R840" s="3">
        <v>0</v>
      </c>
      <c r="S840" s="3">
        <v>0</v>
      </c>
      <c r="T840" s="3">
        <v>107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2365.42</v>
      </c>
      <c r="AD840" s="3">
        <v>555.08000000000004</v>
      </c>
      <c r="AE840" s="3">
        <v>0.5</v>
      </c>
      <c r="AF840" s="3">
        <v>553.04</v>
      </c>
      <c r="AG840" s="3">
        <v>108.46</v>
      </c>
      <c r="AH840" s="3">
        <v>0</v>
      </c>
      <c r="AI840" s="3">
        <v>417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663.54</v>
      </c>
      <c r="AP840" s="3">
        <v>3</v>
      </c>
      <c r="AQ840" s="3">
        <v>0</v>
      </c>
      <c r="AR840" s="3">
        <v>0</v>
      </c>
      <c r="AS840" s="3">
        <v>3234.46</v>
      </c>
      <c r="AT840" s="3">
        <v>33</v>
      </c>
      <c r="AU840" s="2">
        <f>DataMonth[[#This Row],[实收营业额]]-DataMonth[[#This Row],[In Store]]</f>
        <v>3234.46</v>
      </c>
    </row>
    <row r="841" spans="1:47" x14ac:dyDescent="0.2">
      <c r="A841" s="22">
        <v>44315</v>
      </c>
      <c r="B841" s="3" t="s">
        <v>54</v>
      </c>
      <c r="C841" s="3">
        <v>114</v>
      </c>
      <c r="D841" s="3">
        <v>7627.5</v>
      </c>
      <c r="E841" s="3">
        <v>6440.89</v>
      </c>
      <c r="F841" s="3">
        <v>6440.89</v>
      </c>
      <c r="G841" s="3">
        <v>0</v>
      </c>
      <c r="H841" s="3">
        <v>57</v>
      </c>
      <c r="I841" s="3">
        <v>114</v>
      </c>
      <c r="J841" s="3">
        <v>56.5</v>
      </c>
      <c r="K841" s="3">
        <v>0</v>
      </c>
      <c r="L841" s="3">
        <v>0</v>
      </c>
      <c r="M841" s="3">
        <v>2065</v>
      </c>
      <c r="N841" s="3">
        <v>1724</v>
      </c>
      <c r="O841" s="3">
        <v>341</v>
      </c>
      <c r="P841" s="3">
        <v>1259</v>
      </c>
      <c r="Q841" s="3">
        <v>55</v>
      </c>
      <c r="R841" s="3">
        <v>55</v>
      </c>
      <c r="S841" s="3">
        <v>0</v>
      </c>
      <c r="T841" s="3">
        <v>75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2456.21</v>
      </c>
      <c r="AD841" s="3">
        <v>576.79</v>
      </c>
      <c r="AE841" s="3">
        <v>2</v>
      </c>
      <c r="AF841" s="3">
        <v>530.67999999999995</v>
      </c>
      <c r="AG841" s="3">
        <v>109.32</v>
      </c>
      <c r="AH841" s="3">
        <v>0</v>
      </c>
      <c r="AI841" s="3">
        <v>498.5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686.11</v>
      </c>
      <c r="AP841" s="3">
        <v>3</v>
      </c>
      <c r="AQ841" s="3">
        <v>0</v>
      </c>
      <c r="AR841" s="3">
        <v>0</v>
      </c>
      <c r="AS841" s="3">
        <v>3402.89</v>
      </c>
      <c r="AT841" s="3">
        <v>3038</v>
      </c>
      <c r="AU841" s="2">
        <f>DataMonth[[#This Row],[实收营业额]]-DataMonth[[#This Row],[In Store]]</f>
        <v>3402.8900000000003</v>
      </c>
    </row>
    <row r="842" spans="1:47" x14ac:dyDescent="0.2">
      <c r="A842" s="22">
        <v>44315</v>
      </c>
      <c r="B842" s="3" t="s">
        <v>53</v>
      </c>
      <c r="C842" s="3">
        <v>103</v>
      </c>
      <c r="D842" s="3">
        <v>6907.5</v>
      </c>
      <c r="E842" s="3">
        <v>5518.73</v>
      </c>
      <c r="F842" s="3">
        <v>5518.73</v>
      </c>
      <c r="G842" s="3">
        <v>0</v>
      </c>
      <c r="H842" s="3">
        <v>46</v>
      </c>
      <c r="I842" s="3">
        <v>103</v>
      </c>
      <c r="J842" s="3">
        <v>53.58</v>
      </c>
      <c r="K842" s="3">
        <v>0</v>
      </c>
      <c r="L842" s="3">
        <v>0</v>
      </c>
      <c r="M842" s="3">
        <v>1560</v>
      </c>
      <c r="N842" s="3">
        <v>1160</v>
      </c>
      <c r="O842" s="3">
        <v>400</v>
      </c>
      <c r="P842" s="3">
        <v>824</v>
      </c>
      <c r="Q842" s="3">
        <v>0</v>
      </c>
      <c r="R842" s="3">
        <v>0</v>
      </c>
      <c r="S842" s="3">
        <v>0</v>
      </c>
      <c r="T842" s="3">
        <v>332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1892.59</v>
      </c>
      <c r="AD842" s="3">
        <v>444.41</v>
      </c>
      <c r="AE842" s="3">
        <v>1.5</v>
      </c>
      <c r="AF842" s="3">
        <v>910.14</v>
      </c>
      <c r="AG842" s="3">
        <v>173.36</v>
      </c>
      <c r="AH842" s="3">
        <v>0</v>
      </c>
      <c r="AI842" s="3">
        <v>769.5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617.77</v>
      </c>
      <c r="AP842" s="3">
        <v>3</v>
      </c>
      <c r="AQ842" s="3">
        <v>0</v>
      </c>
      <c r="AR842" s="3">
        <v>0</v>
      </c>
      <c r="AS842" s="3">
        <v>3534.73</v>
      </c>
      <c r="AT842" s="3">
        <v>1984</v>
      </c>
      <c r="AU842" s="2">
        <f>DataMonth[[#This Row],[实收营业额]]-DataMonth[[#This Row],[In Store]]</f>
        <v>3534.7299999999996</v>
      </c>
    </row>
    <row r="843" spans="1:47" x14ac:dyDescent="0.2">
      <c r="A843" s="22">
        <v>44315</v>
      </c>
      <c r="B843" s="3" t="s">
        <v>52</v>
      </c>
      <c r="C843" s="3">
        <v>95</v>
      </c>
      <c r="D843" s="3">
        <v>8378</v>
      </c>
      <c r="E843" s="3">
        <v>6457.93</v>
      </c>
      <c r="F843" s="3">
        <v>6457.93</v>
      </c>
      <c r="G843" s="3">
        <v>0</v>
      </c>
      <c r="H843" s="3">
        <v>17</v>
      </c>
      <c r="I843" s="3">
        <v>95</v>
      </c>
      <c r="J843" s="3">
        <v>67.98</v>
      </c>
      <c r="K843" s="3">
        <v>0</v>
      </c>
      <c r="L843" s="3">
        <v>0</v>
      </c>
      <c r="M843" s="3">
        <v>266</v>
      </c>
      <c r="N843" s="3">
        <v>266</v>
      </c>
      <c r="O843" s="3">
        <v>0</v>
      </c>
      <c r="P843" s="3">
        <v>330</v>
      </c>
      <c r="Q843" s="3">
        <v>0</v>
      </c>
      <c r="R843" s="3">
        <v>0</v>
      </c>
      <c r="S843" s="3">
        <v>0</v>
      </c>
      <c r="T843" s="3">
        <v>527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3366.51</v>
      </c>
      <c r="AD843" s="3">
        <v>738.99</v>
      </c>
      <c r="AE843" s="3">
        <v>0</v>
      </c>
      <c r="AF843" s="3">
        <v>1968.42</v>
      </c>
      <c r="AG843" s="3">
        <v>368.78</v>
      </c>
      <c r="AH843" s="3">
        <v>0</v>
      </c>
      <c r="AI843" s="3">
        <v>812.3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1107.77</v>
      </c>
      <c r="AP843" s="3">
        <v>0</v>
      </c>
      <c r="AQ843" s="3">
        <v>0</v>
      </c>
      <c r="AR843" s="3">
        <v>0</v>
      </c>
      <c r="AS843" s="3">
        <v>5861.93</v>
      </c>
      <c r="AT843" s="3">
        <v>596</v>
      </c>
      <c r="AU843" s="2">
        <f>DataMonth[[#This Row],[实收营业额]]-DataMonth[[#This Row],[In Store]]</f>
        <v>5861.93</v>
      </c>
    </row>
    <row r="844" spans="1:47" x14ac:dyDescent="0.2">
      <c r="A844" s="22">
        <v>44315</v>
      </c>
      <c r="B844" s="3" t="s">
        <v>51</v>
      </c>
      <c r="C844" s="3">
        <v>65</v>
      </c>
      <c r="D844" s="3">
        <v>5558</v>
      </c>
      <c r="E844" s="3">
        <v>4318.79</v>
      </c>
      <c r="F844" s="3">
        <v>4318.79</v>
      </c>
      <c r="G844" s="3">
        <v>0</v>
      </c>
      <c r="H844" s="3">
        <v>24</v>
      </c>
      <c r="I844" s="3">
        <v>65</v>
      </c>
      <c r="J844" s="3">
        <v>66.44</v>
      </c>
      <c r="K844" s="3">
        <v>324</v>
      </c>
      <c r="L844" s="3">
        <v>0</v>
      </c>
      <c r="M844" s="3">
        <v>559</v>
      </c>
      <c r="N844" s="3">
        <v>523</v>
      </c>
      <c r="O844" s="3">
        <v>36</v>
      </c>
      <c r="P844" s="3">
        <v>131</v>
      </c>
      <c r="Q844" s="3">
        <v>0</v>
      </c>
      <c r="R844" s="3">
        <v>0</v>
      </c>
      <c r="S844" s="3">
        <v>0</v>
      </c>
      <c r="T844" s="3">
        <v>408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2201.52</v>
      </c>
      <c r="AD844" s="3">
        <v>516.48</v>
      </c>
      <c r="AE844" s="3">
        <v>0</v>
      </c>
      <c r="AF844" s="3">
        <v>695.27</v>
      </c>
      <c r="AG844" s="3">
        <v>132.43</v>
      </c>
      <c r="AH844" s="3">
        <v>0</v>
      </c>
      <c r="AI844" s="3">
        <v>500.3</v>
      </c>
      <c r="AJ844" s="3">
        <v>90</v>
      </c>
      <c r="AK844" s="3">
        <v>0</v>
      </c>
      <c r="AL844" s="3">
        <v>0</v>
      </c>
      <c r="AM844" s="3">
        <v>0</v>
      </c>
      <c r="AN844" s="3">
        <v>0</v>
      </c>
      <c r="AO844" s="3">
        <v>648.91</v>
      </c>
      <c r="AP844" s="3">
        <v>0</v>
      </c>
      <c r="AQ844" s="3">
        <v>0</v>
      </c>
      <c r="AR844" s="3">
        <v>0</v>
      </c>
      <c r="AS844" s="3">
        <v>3340.79</v>
      </c>
      <c r="AT844" s="3">
        <v>978</v>
      </c>
      <c r="AU844" s="2">
        <f>DataMonth[[#This Row],[实收营业额]]-DataMonth[[#This Row],[In Store]]</f>
        <v>3340.79</v>
      </c>
    </row>
    <row r="845" spans="1:47" x14ac:dyDescent="0.2">
      <c r="A845" s="22">
        <v>44315</v>
      </c>
      <c r="B845" s="3" t="s">
        <v>50</v>
      </c>
      <c r="C845" s="3">
        <v>99</v>
      </c>
      <c r="D845" s="3">
        <v>7174</v>
      </c>
      <c r="E845" s="3">
        <v>5610.44</v>
      </c>
      <c r="F845" s="3">
        <v>5610.44</v>
      </c>
      <c r="G845" s="3">
        <v>0</v>
      </c>
      <c r="H845" s="3">
        <v>30</v>
      </c>
      <c r="I845" s="3">
        <v>95</v>
      </c>
      <c r="J845" s="3">
        <v>59.06</v>
      </c>
      <c r="K845" s="3">
        <v>0</v>
      </c>
      <c r="L845" s="3">
        <v>0</v>
      </c>
      <c r="M845" s="3">
        <v>810</v>
      </c>
      <c r="N845" s="3">
        <v>363</v>
      </c>
      <c r="O845" s="3">
        <v>447</v>
      </c>
      <c r="P845" s="3">
        <v>561</v>
      </c>
      <c r="Q845" s="3">
        <v>48</v>
      </c>
      <c r="R845" s="3">
        <v>48</v>
      </c>
      <c r="S845" s="3">
        <v>0</v>
      </c>
      <c r="T845" s="3">
        <v>512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2814.58</v>
      </c>
      <c r="AD845" s="3">
        <v>660.82</v>
      </c>
      <c r="AE845" s="3">
        <v>2</v>
      </c>
      <c r="AF845" s="3">
        <v>864.86</v>
      </c>
      <c r="AG845" s="3">
        <v>168.14</v>
      </c>
      <c r="AH845" s="3">
        <v>0</v>
      </c>
      <c r="AI845" s="3">
        <v>732.6</v>
      </c>
      <c r="AJ845" s="3">
        <v>0</v>
      </c>
      <c r="AK845" s="3">
        <v>0</v>
      </c>
      <c r="AL845" s="3">
        <v>104</v>
      </c>
      <c r="AM845" s="3">
        <v>0</v>
      </c>
      <c r="AN845" s="3">
        <v>0</v>
      </c>
      <c r="AO845" s="3">
        <v>828.96</v>
      </c>
      <c r="AP845" s="3">
        <v>6</v>
      </c>
      <c r="AQ845" s="3">
        <v>0</v>
      </c>
      <c r="AR845" s="3">
        <v>0</v>
      </c>
      <c r="AS845" s="3">
        <v>4638.4400000000014</v>
      </c>
      <c r="AT845" s="3">
        <v>971.99999999999909</v>
      </c>
      <c r="AU845" s="2">
        <f>DataMonth[[#This Row],[实收营业额]]-DataMonth[[#This Row],[In Store]]</f>
        <v>4638.4400000000005</v>
      </c>
    </row>
    <row r="846" spans="1:47" x14ac:dyDescent="0.2">
      <c r="A846" s="22">
        <v>44315</v>
      </c>
      <c r="B846" s="3" t="s">
        <v>49</v>
      </c>
      <c r="C846" s="3">
        <v>112</v>
      </c>
      <c r="D846" s="3">
        <v>8790</v>
      </c>
      <c r="E846" s="3">
        <v>7250.15</v>
      </c>
      <c r="F846" s="3">
        <v>7250.15</v>
      </c>
      <c r="G846" s="3">
        <v>0</v>
      </c>
      <c r="H846" s="3">
        <v>56</v>
      </c>
      <c r="I846" s="3">
        <v>112</v>
      </c>
      <c r="J846" s="3">
        <v>64.73</v>
      </c>
      <c r="K846" s="3">
        <v>163</v>
      </c>
      <c r="L846" s="3">
        <v>0</v>
      </c>
      <c r="M846" s="3">
        <v>1583</v>
      </c>
      <c r="N846" s="3">
        <v>1547</v>
      </c>
      <c r="O846" s="3">
        <v>36</v>
      </c>
      <c r="P846" s="3">
        <v>1586</v>
      </c>
      <c r="Q846" s="3">
        <v>132</v>
      </c>
      <c r="R846" s="3">
        <v>132</v>
      </c>
      <c r="S846" s="3">
        <v>0</v>
      </c>
      <c r="T846" s="3">
        <v>787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2333.4499999999998</v>
      </c>
      <c r="AD846" s="3">
        <v>512.54999999999995</v>
      </c>
      <c r="AE846" s="3">
        <v>1.5</v>
      </c>
      <c r="AF846" s="3">
        <v>665.7</v>
      </c>
      <c r="AG846" s="3">
        <v>126.8</v>
      </c>
      <c r="AH846" s="3">
        <v>0</v>
      </c>
      <c r="AI846" s="3">
        <v>671</v>
      </c>
      <c r="AJ846" s="3">
        <v>228</v>
      </c>
      <c r="AK846" s="3">
        <v>0</v>
      </c>
      <c r="AL846" s="3">
        <v>0</v>
      </c>
      <c r="AM846" s="3">
        <v>0</v>
      </c>
      <c r="AN846" s="3">
        <v>0</v>
      </c>
      <c r="AO846" s="3">
        <v>639.35</v>
      </c>
      <c r="AP846" s="3">
        <v>0</v>
      </c>
      <c r="AQ846" s="3">
        <v>0</v>
      </c>
      <c r="AR846" s="3">
        <v>0</v>
      </c>
      <c r="AS846" s="3">
        <v>3822.15</v>
      </c>
      <c r="AT846" s="3">
        <v>3428</v>
      </c>
      <c r="AU846" s="2">
        <f>DataMonth[[#This Row],[实收营业额]]-DataMonth[[#This Row],[In Store]]</f>
        <v>3822.1499999999996</v>
      </c>
    </row>
    <row r="847" spans="1:47" x14ac:dyDescent="0.2">
      <c r="A847" s="22">
        <v>44315</v>
      </c>
      <c r="B847" s="3" t="s">
        <v>48</v>
      </c>
      <c r="C847" s="3">
        <v>38</v>
      </c>
      <c r="D847" s="3">
        <v>2675.5</v>
      </c>
      <c r="E847" s="3">
        <v>1783.97</v>
      </c>
      <c r="F847" s="3">
        <v>1783.97</v>
      </c>
      <c r="G847" s="3">
        <v>0</v>
      </c>
      <c r="H847" s="3">
        <v>3</v>
      </c>
      <c r="I847" s="3">
        <v>38</v>
      </c>
      <c r="J847" s="3">
        <v>46.95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67</v>
      </c>
      <c r="R847" s="3">
        <v>67</v>
      </c>
      <c r="S847" s="3">
        <v>0</v>
      </c>
      <c r="T847" s="3">
        <v>192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1079.1600000000001</v>
      </c>
      <c r="AD847" s="3">
        <v>237.59</v>
      </c>
      <c r="AE847" s="3">
        <v>1.5</v>
      </c>
      <c r="AF847" s="3">
        <v>445.81</v>
      </c>
      <c r="AG847" s="3">
        <v>88.09</v>
      </c>
      <c r="AH847" s="3">
        <v>0</v>
      </c>
      <c r="AI847" s="3">
        <v>564.35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325.68</v>
      </c>
      <c r="AP847" s="3">
        <v>3</v>
      </c>
      <c r="AQ847" s="3">
        <v>0</v>
      </c>
      <c r="AR847" s="3">
        <v>0</v>
      </c>
      <c r="AS847" s="3">
        <v>1716.97</v>
      </c>
      <c r="AT847" s="3">
        <v>67</v>
      </c>
      <c r="AU847" s="2">
        <f>DataMonth[[#This Row],[实收营业额]]-DataMonth[[#This Row],[In Store]]</f>
        <v>1716.97</v>
      </c>
    </row>
    <row r="848" spans="1:47" x14ac:dyDescent="0.2">
      <c r="A848" s="22">
        <v>44315</v>
      </c>
      <c r="B848" s="3" t="s">
        <v>47</v>
      </c>
      <c r="C848" s="3">
        <v>45</v>
      </c>
      <c r="D848" s="3">
        <v>2955.5</v>
      </c>
      <c r="E848" s="3">
        <v>2122.25</v>
      </c>
      <c r="F848" s="3">
        <v>2122.25</v>
      </c>
      <c r="G848" s="3">
        <v>0</v>
      </c>
      <c r="H848" s="3">
        <v>18</v>
      </c>
      <c r="I848" s="3">
        <v>45</v>
      </c>
      <c r="J848" s="3">
        <v>47.16</v>
      </c>
      <c r="K848" s="3">
        <v>0</v>
      </c>
      <c r="L848" s="3">
        <v>0</v>
      </c>
      <c r="M848" s="3">
        <v>418</v>
      </c>
      <c r="N848" s="3">
        <v>355</v>
      </c>
      <c r="O848" s="3">
        <v>63</v>
      </c>
      <c r="P848" s="3">
        <v>264</v>
      </c>
      <c r="Q848" s="3">
        <v>0</v>
      </c>
      <c r="R848" s="3">
        <v>0</v>
      </c>
      <c r="S848" s="3">
        <v>0</v>
      </c>
      <c r="T848" s="3">
        <v>202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947.35</v>
      </c>
      <c r="AD848" s="3">
        <v>208.05</v>
      </c>
      <c r="AE848" s="3">
        <v>0.5</v>
      </c>
      <c r="AF848" s="3">
        <v>290.89999999999998</v>
      </c>
      <c r="AG848" s="3">
        <v>59.6</v>
      </c>
      <c r="AH848" s="3">
        <v>0</v>
      </c>
      <c r="AI848" s="3">
        <v>499.1</v>
      </c>
      <c r="AJ848" s="3">
        <v>66</v>
      </c>
      <c r="AK848" s="3">
        <v>0</v>
      </c>
      <c r="AL848" s="3">
        <v>0</v>
      </c>
      <c r="AM848" s="3">
        <v>0</v>
      </c>
      <c r="AN848" s="3">
        <v>0</v>
      </c>
      <c r="AO848" s="3">
        <v>267.64999999999998</v>
      </c>
      <c r="AP848" s="3">
        <v>4</v>
      </c>
      <c r="AQ848" s="3">
        <v>0</v>
      </c>
      <c r="AR848" s="3">
        <v>0</v>
      </c>
      <c r="AS848" s="3">
        <v>1503.25</v>
      </c>
      <c r="AT848" s="3">
        <v>619</v>
      </c>
      <c r="AU848" s="2">
        <f>DataMonth[[#This Row],[实收营业额]]-DataMonth[[#This Row],[In Store]]</f>
        <v>1503.25</v>
      </c>
    </row>
    <row r="849" spans="1:47" x14ac:dyDescent="0.2">
      <c r="A849" s="22">
        <v>44314</v>
      </c>
      <c r="B849" s="3" t="s">
        <v>55</v>
      </c>
      <c r="C849" s="3">
        <v>58</v>
      </c>
      <c r="D849" s="3">
        <v>4787</v>
      </c>
      <c r="E849" s="3">
        <v>3611.65</v>
      </c>
      <c r="F849" s="3">
        <v>3611.65</v>
      </c>
      <c r="G849" s="3">
        <v>0</v>
      </c>
      <c r="H849" s="3">
        <v>6</v>
      </c>
      <c r="I849" s="3">
        <v>58</v>
      </c>
      <c r="J849" s="3">
        <v>62.27</v>
      </c>
      <c r="K849" s="3">
        <v>0</v>
      </c>
      <c r="L849" s="3">
        <v>0</v>
      </c>
      <c r="M849" s="3">
        <v>25</v>
      </c>
      <c r="N849" s="3">
        <v>0</v>
      </c>
      <c r="O849" s="3">
        <v>25</v>
      </c>
      <c r="P849" s="3">
        <v>36</v>
      </c>
      <c r="Q849" s="3">
        <v>0</v>
      </c>
      <c r="R849" s="3">
        <v>0</v>
      </c>
      <c r="S849" s="3">
        <v>0</v>
      </c>
      <c r="T849" s="3">
        <v>381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2138.87</v>
      </c>
      <c r="AD849" s="3">
        <v>502.13</v>
      </c>
      <c r="AE849" s="3">
        <v>1.5</v>
      </c>
      <c r="AF849" s="3">
        <v>1030.78</v>
      </c>
      <c r="AG849" s="3">
        <v>201.72</v>
      </c>
      <c r="AH849" s="3">
        <v>0</v>
      </c>
      <c r="AI849" s="3">
        <v>470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703.85</v>
      </c>
      <c r="AP849" s="3">
        <v>0</v>
      </c>
      <c r="AQ849" s="3">
        <v>0</v>
      </c>
      <c r="AR849" s="3">
        <v>0</v>
      </c>
      <c r="AS849" s="3">
        <v>3575.65</v>
      </c>
      <c r="AT849" s="3">
        <v>36.000000000000448</v>
      </c>
      <c r="AU849" s="2">
        <f>DataMonth[[#This Row],[实收营业额]]-DataMonth[[#This Row],[In Store]]</f>
        <v>3575.6499999999996</v>
      </c>
    </row>
    <row r="850" spans="1:47" x14ac:dyDescent="0.2">
      <c r="A850" s="22">
        <v>44314</v>
      </c>
      <c r="B850" s="3" t="s">
        <v>54</v>
      </c>
      <c r="C850" s="3">
        <v>99</v>
      </c>
      <c r="D850" s="3">
        <v>7670.12</v>
      </c>
      <c r="E850" s="3">
        <v>6227.53</v>
      </c>
      <c r="F850" s="3">
        <v>6227.53</v>
      </c>
      <c r="G850" s="3">
        <v>0</v>
      </c>
      <c r="H850" s="3">
        <v>46</v>
      </c>
      <c r="I850" s="3">
        <v>98</v>
      </c>
      <c r="J850" s="3">
        <v>63.55</v>
      </c>
      <c r="K850" s="3">
        <v>0</v>
      </c>
      <c r="L850" s="3">
        <v>0</v>
      </c>
      <c r="M850" s="3">
        <v>1600</v>
      </c>
      <c r="N850" s="3">
        <v>1447</v>
      </c>
      <c r="O850" s="3">
        <v>153</v>
      </c>
      <c r="P850" s="3">
        <v>656</v>
      </c>
      <c r="Q850" s="3">
        <v>72</v>
      </c>
      <c r="R850" s="3">
        <v>72</v>
      </c>
      <c r="S850" s="3">
        <v>0</v>
      </c>
      <c r="T850" s="3">
        <v>530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2400.92</v>
      </c>
      <c r="AD850" s="3">
        <v>563.70000000000005</v>
      </c>
      <c r="AE850" s="3">
        <v>1</v>
      </c>
      <c r="AF850" s="3">
        <v>968.61</v>
      </c>
      <c r="AG850" s="3">
        <v>201.44</v>
      </c>
      <c r="AH850" s="3">
        <v>0</v>
      </c>
      <c r="AI850" s="3">
        <v>530.45000000000005</v>
      </c>
      <c r="AJ850" s="3">
        <v>146</v>
      </c>
      <c r="AK850" s="3">
        <v>0</v>
      </c>
      <c r="AL850" s="3">
        <v>0</v>
      </c>
      <c r="AM850" s="3">
        <v>0</v>
      </c>
      <c r="AN850" s="3">
        <v>0</v>
      </c>
      <c r="AO850" s="3">
        <v>765.14</v>
      </c>
      <c r="AP850" s="3">
        <v>0</v>
      </c>
      <c r="AQ850" s="3">
        <v>0</v>
      </c>
      <c r="AR850" s="3">
        <v>0</v>
      </c>
      <c r="AS850" s="3">
        <v>4052.53</v>
      </c>
      <c r="AT850" s="3">
        <v>2175</v>
      </c>
      <c r="AU850" s="2">
        <f>DataMonth[[#This Row],[实收营业额]]-DataMonth[[#This Row],[In Store]]</f>
        <v>4052.5299999999997</v>
      </c>
    </row>
    <row r="851" spans="1:47" x14ac:dyDescent="0.2">
      <c r="A851" s="22">
        <v>44314</v>
      </c>
      <c r="B851" s="3" t="s">
        <v>53</v>
      </c>
      <c r="C851" s="3">
        <v>94</v>
      </c>
      <c r="D851" s="3">
        <v>6527</v>
      </c>
      <c r="E851" s="3">
        <v>5258.72</v>
      </c>
      <c r="F851" s="3">
        <v>5258.72</v>
      </c>
      <c r="G851" s="3">
        <v>0</v>
      </c>
      <c r="H851" s="3">
        <v>36</v>
      </c>
      <c r="I851" s="3">
        <v>92</v>
      </c>
      <c r="J851" s="3">
        <v>57.16</v>
      </c>
      <c r="K851" s="3">
        <v>85</v>
      </c>
      <c r="L851" s="3">
        <v>0</v>
      </c>
      <c r="M851" s="3">
        <v>1247</v>
      </c>
      <c r="N851" s="3">
        <v>1139</v>
      </c>
      <c r="O851" s="3">
        <v>108</v>
      </c>
      <c r="P851" s="3">
        <v>218</v>
      </c>
      <c r="Q851" s="3">
        <v>0</v>
      </c>
      <c r="R851" s="3">
        <v>0</v>
      </c>
      <c r="S851" s="3">
        <v>0</v>
      </c>
      <c r="T851" s="3">
        <v>467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1825.89</v>
      </c>
      <c r="AD851" s="3">
        <v>428.61</v>
      </c>
      <c r="AE851" s="3">
        <v>1</v>
      </c>
      <c r="AF851" s="3">
        <v>1415.83</v>
      </c>
      <c r="AG851" s="3">
        <v>275.07</v>
      </c>
      <c r="AH851" s="3">
        <v>0</v>
      </c>
      <c r="AI851" s="3">
        <v>563.6</v>
      </c>
      <c r="AJ851" s="3">
        <v>0</v>
      </c>
      <c r="AK851" s="3">
        <v>0</v>
      </c>
      <c r="AL851" s="3">
        <v>45</v>
      </c>
      <c r="AM851" s="3">
        <v>0</v>
      </c>
      <c r="AN851" s="3">
        <v>0</v>
      </c>
      <c r="AO851" s="3">
        <v>703.68</v>
      </c>
      <c r="AP851" s="3">
        <v>0</v>
      </c>
      <c r="AQ851" s="3">
        <v>0</v>
      </c>
      <c r="AR851" s="3">
        <v>0</v>
      </c>
      <c r="AS851" s="3">
        <v>3816.72</v>
      </c>
      <c r="AT851" s="3">
        <v>1442</v>
      </c>
      <c r="AU851" s="2">
        <f>DataMonth[[#This Row],[实收营业额]]-DataMonth[[#This Row],[In Store]]</f>
        <v>3816.7200000000003</v>
      </c>
    </row>
    <row r="852" spans="1:47" x14ac:dyDescent="0.2">
      <c r="A852" s="22">
        <v>44314</v>
      </c>
      <c r="B852" s="3" t="s">
        <v>52</v>
      </c>
      <c r="C852" s="3">
        <v>93</v>
      </c>
      <c r="D852" s="3">
        <v>7762.5</v>
      </c>
      <c r="E852" s="3">
        <v>5825.18</v>
      </c>
      <c r="F852" s="3">
        <v>5825.18</v>
      </c>
      <c r="G852" s="3">
        <v>0</v>
      </c>
      <c r="H852" s="3">
        <v>15</v>
      </c>
      <c r="I852" s="3">
        <v>93</v>
      </c>
      <c r="J852" s="3">
        <v>62.64</v>
      </c>
      <c r="K852" s="3">
        <v>0</v>
      </c>
      <c r="L852" s="3">
        <v>0</v>
      </c>
      <c r="M852" s="3">
        <v>162</v>
      </c>
      <c r="N852" s="3">
        <v>162</v>
      </c>
      <c r="O852" s="3">
        <v>0</v>
      </c>
      <c r="P852" s="3">
        <v>428</v>
      </c>
      <c r="Q852" s="3">
        <v>0</v>
      </c>
      <c r="R852" s="3">
        <v>0</v>
      </c>
      <c r="S852" s="3">
        <v>0</v>
      </c>
      <c r="T852" s="3">
        <v>456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3187.34</v>
      </c>
      <c r="AD852" s="3">
        <v>699.66</v>
      </c>
      <c r="AE852" s="3">
        <v>0</v>
      </c>
      <c r="AF852" s="3">
        <v>1591.84</v>
      </c>
      <c r="AG852" s="3">
        <v>303.20999999999998</v>
      </c>
      <c r="AH852" s="3">
        <v>0</v>
      </c>
      <c r="AI852" s="3">
        <v>830.45</v>
      </c>
      <c r="AJ852" s="3">
        <v>104</v>
      </c>
      <c r="AK852" s="3">
        <v>0</v>
      </c>
      <c r="AL852" s="3">
        <v>0</v>
      </c>
      <c r="AM852" s="3">
        <v>0</v>
      </c>
      <c r="AN852" s="3">
        <v>0</v>
      </c>
      <c r="AO852" s="3">
        <v>1002.87</v>
      </c>
      <c r="AP852" s="3">
        <v>0</v>
      </c>
      <c r="AQ852" s="3">
        <v>0</v>
      </c>
      <c r="AR852" s="3">
        <v>0</v>
      </c>
      <c r="AS852" s="3">
        <v>5235.18</v>
      </c>
      <c r="AT852" s="3">
        <v>590</v>
      </c>
      <c r="AU852" s="2">
        <f>DataMonth[[#This Row],[实收营业额]]-DataMonth[[#This Row],[In Store]]</f>
        <v>5235.18</v>
      </c>
    </row>
    <row r="853" spans="1:47" x14ac:dyDescent="0.2">
      <c r="A853" s="22">
        <v>44314</v>
      </c>
      <c r="B853" s="3" t="s">
        <v>51</v>
      </c>
      <c r="C853" s="3">
        <v>54</v>
      </c>
      <c r="D853" s="3">
        <v>4555</v>
      </c>
      <c r="E853" s="3">
        <v>3538.29</v>
      </c>
      <c r="F853" s="3">
        <v>3538.29</v>
      </c>
      <c r="G853" s="3">
        <v>0</v>
      </c>
      <c r="H853" s="3">
        <v>17</v>
      </c>
      <c r="I853" s="3">
        <v>54</v>
      </c>
      <c r="J853" s="3">
        <v>65.52</v>
      </c>
      <c r="K853" s="3">
        <v>39</v>
      </c>
      <c r="L853" s="3">
        <v>62</v>
      </c>
      <c r="M853" s="3">
        <v>315</v>
      </c>
      <c r="N853" s="3">
        <v>263</v>
      </c>
      <c r="O853" s="3">
        <v>52</v>
      </c>
      <c r="P853" s="3">
        <v>443</v>
      </c>
      <c r="Q853" s="3">
        <v>0</v>
      </c>
      <c r="R853" s="3">
        <v>0</v>
      </c>
      <c r="S853" s="3">
        <v>0</v>
      </c>
      <c r="T853" s="3">
        <v>287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1636.96</v>
      </c>
      <c r="AD853" s="3">
        <v>384.04</v>
      </c>
      <c r="AE853" s="3">
        <v>0</v>
      </c>
      <c r="AF853" s="3">
        <v>755.33</v>
      </c>
      <c r="AG853" s="3">
        <v>143.87</v>
      </c>
      <c r="AH853" s="3">
        <v>0</v>
      </c>
      <c r="AI853" s="3">
        <v>488.8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527.91</v>
      </c>
      <c r="AP853" s="3">
        <v>0</v>
      </c>
      <c r="AQ853" s="3">
        <v>0</v>
      </c>
      <c r="AR853" s="3">
        <v>0</v>
      </c>
      <c r="AS853" s="3">
        <v>2731.29</v>
      </c>
      <c r="AT853" s="3">
        <v>807</v>
      </c>
      <c r="AU853" s="2">
        <f>DataMonth[[#This Row],[实收营业额]]-DataMonth[[#This Row],[In Store]]</f>
        <v>2731.29</v>
      </c>
    </row>
    <row r="854" spans="1:47" x14ac:dyDescent="0.2">
      <c r="A854" s="22">
        <v>44314</v>
      </c>
      <c r="B854" s="3" t="s">
        <v>50</v>
      </c>
      <c r="C854" s="3">
        <v>78</v>
      </c>
      <c r="D854" s="3">
        <v>5221.78</v>
      </c>
      <c r="E854" s="3">
        <v>4008.81</v>
      </c>
      <c r="F854" s="3">
        <v>4008.81</v>
      </c>
      <c r="G854" s="3">
        <v>0</v>
      </c>
      <c r="H854" s="3">
        <v>24</v>
      </c>
      <c r="I854" s="3">
        <v>77</v>
      </c>
      <c r="J854" s="3">
        <v>52.06</v>
      </c>
      <c r="K854" s="3">
        <v>0</v>
      </c>
      <c r="L854" s="3">
        <v>0</v>
      </c>
      <c r="M854" s="3">
        <v>574</v>
      </c>
      <c r="N854" s="3">
        <v>359</v>
      </c>
      <c r="O854" s="3">
        <v>215</v>
      </c>
      <c r="P854" s="3">
        <v>740</v>
      </c>
      <c r="Q854" s="3">
        <v>48</v>
      </c>
      <c r="R854" s="3">
        <v>48</v>
      </c>
      <c r="S854" s="3">
        <v>0</v>
      </c>
      <c r="T854" s="3">
        <v>133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1745.21</v>
      </c>
      <c r="AD854" s="3">
        <v>420.07</v>
      </c>
      <c r="AE854" s="3">
        <v>1</v>
      </c>
      <c r="AF854" s="3">
        <v>768.6</v>
      </c>
      <c r="AG854" s="3">
        <v>146.4</v>
      </c>
      <c r="AH854" s="3">
        <v>0</v>
      </c>
      <c r="AI854" s="3">
        <v>600.5</v>
      </c>
      <c r="AJ854" s="3">
        <v>45</v>
      </c>
      <c r="AK854" s="3">
        <v>0</v>
      </c>
      <c r="AL854" s="3">
        <v>0</v>
      </c>
      <c r="AM854" s="3">
        <v>0</v>
      </c>
      <c r="AN854" s="3">
        <v>0</v>
      </c>
      <c r="AO854" s="3">
        <v>566.47</v>
      </c>
      <c r="AP854" s="3">
        <v>9</v>
      </c>
      <c r="AQ854" s="3">
        <v>0</v>
      </c>
      <c r="AR854" s="3">
        <v>0</v>
      </c>
      <c r="AS854" s="3">
        <v>2861.81</v>
      </c>
      <c r="AT854" s="3">
        <v>1147</v>
      </c>
      <c r="AU854" s="2">
        <f>DataMonth[[#This Row],[实收营业额]]-DataMonth[[#This Row],[In Store]]</f>
        <v>2861.81</v>
      </c>
    </row>
    <row r="855" spans="1:47" x14ac:dyDescent="0.2">
      <c r="A855" s="22">
        <v>44314</v>
      </c>
      <c r="B855" s="3" t="s">
        <v>49</v>
      </c>
      <c r="C855" s="3">
        <v>106</v>
      </c>
      <c r="D855" s="3">
        <v>8425</v>
      </c>
      <c r="E855" s="3">
        <v>6898.35</v>
      </c>
      <c r="F855" s="3">
        <v>6898.35</v>
      </c>
      <c r="G855" s="3">
        <v>0</v>
      </c>
      <c r="H855" s="3">
        <v>43</v>
      </c>
      <c r="I855" s="3">
        <v>106</v>
      </c>
      <c r="J855" s="3">
        <v>65.08</v>
      </c>
      <c r="K855" s="3">
        <v>97</v>
      </c>
      <c r="L855" s="3">
        <v>0</v>
      </c>
      <c r="M855" s="3">
        <v>1382</v>
      </c>
      <c r="N855" s="3">
        <v>885</v>
      </c>
      <c r="O855" s="3">
        <v>497</v>
      </c>
      <c r="P855" s="3">
        <v>1455</v>
      </c>
      <c r="Q855" s="3">
        <v>66</v>
      </c>
      <c r="R855" s="3">
        <v>66</v>
      </c>
      <c r="S855" s="3">
        <v>0</v>
      </c>
      <c r="T855" s="3">
        <v>442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2867.09</v>
      </c>
      <c r="AD855" s="3">
        <v>629.91</v>
      </c>
      <c r="AE855" s="3">
        <v>2.5</v>
      </c>
      <c r="AF855" s="3">
        <v>589.26</v>
      </c>
      <c r="AG855" s="3">
        <v>112.24</v>
      </c>
      <c r="AH855" s="3">
        <v>0</v>
      </c>
      <c r="AI855" s="3">
        <v>782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742.15</v>
      </c>
      <c r="AP855" s="3">
        <v>0</v>
      </c>
      <c r="AQ855" s="3">
        <v>0</v>
      </c>
      <c r="AR855" s="3">
        <v>0</v>
      </c>
      <c r="AS855" s="3">
        <v>4395.3500000000004</v>
      </c>
      <c r="AT855" s="3">
        <v>2503</v>
      </c>
      <c r="AU855" s="2">
        <f>DataMonth[[#This Row],[实收营业额]]-DataMonth[[#This Row],[In Store]]</f>
        <v>4395.3500000000004</v>
      </c>
    </row>
    <row r="856" spans="1:47" x14ac:dyDescent="0.2">
      <c r="A856" s="22">
        <v>44314</v>
      </c>
      <c r="B856" s="3" t="s">
        <v>48</v>
      </c>
      <c r="C856" s="3">
        <v>47</v>
      </c>
      <c r="D856" s="3">
        <v>3285.5</v>
      </c>
      <c r="E856" s="3">
        <v>2230.16</v>
      </c>
      <c r="F856" s="3">
        <v>2230.16</v>
      </c>
      <c r="G856" s="3">
        <v>0</v>
      </c>
      <c r="H856" s="3">
        <v>4</v>
      </c>
      <c r="I856" s="3">
        <v>47</v>
      </c>
      <c r="J856" s="3">
        <v>47.45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61</v>
      </c>
      <c r="R856" s="3">
        <v>61</v>
      </c>
      <c r="S856" s="3">
        <v>0</v>
      </c>
      <c r="T856" s="3">
        <v>280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1538.1</v>
      </c>
      <c r="AD856" s="3">
        <v>338.98</v>
      </c>
      <c r="AE856" s="3">
        <v>2.5</v>
      </c>
      <c r="AF856" s="3">
        <v>351.06</v>
      </c>
      <c r="AG856" s="3">
        <v>69.739999999999995</v>
      </c>
      <c r="AH856" s="3">
        <v>0</v>
      </c>
      <c r="AI856" s="3">
        <v>644.12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408.72</v>
      </c>
      <c r="AP856" s="3">
        <v>3</v>
      </c>
      <c r="AQ856" s="3">
        <v>0</v>
      </c>
      <c r="AR856" s="3">
        <v>0</v>
      </c>
      <c r="AS856" s="3">
        <v>2169.16</v>
      </c>
      <c r="AT856" s="3">
        <v>61</v>
      </c>
      <c r="AU856" s="2">
        <f>DataMonth[[#This Row],[实收营业额]]-DataMonth[[#This Row],[In Store]]</f>
        <v>2169.16</v>
      </c>
    </row>
    <row r="857" spans="1:47" x14ac:dyDescent="0.2">
      <c r="A857" s="22">
        <v>44314</v>
      </c>
      <c r="B857" s="3" t="s">
        <v>47</v>
      </c>
      <c r="C857" s="3">
        <v>35</v>
      </c>
      <c r="D857" s="3">
        <v>2780.5</v>
      </c>
      <c r="E857" s="3">
        <v>1961.41</v>
      </c>
      <c r="F857" s="3">
        <v>1961.41</v>
      </c>
      <c r="G857" s="3">
        <v>0</v>
      </c>
      <c r="H857" s="3">
        <v>5</v>
      </c>
      <c r="I857" s="3">
        <v>35</v>
      </c>
      <c r="J857" s="3">
        <v>56.04</v>
      </c>
      <c r="K857" s="3">
        <v>0</v>
      </c>
      <c r="L857" s="3">
        <v>0</v>
      </c>
      <c r="M857" s="3">
        <v>94</v>
      </c>
      <c r="N857" s="3">
        <v>94</v>
      </c>
      <c r="O857" s="3">
        <v>0</v>
      </c>
      <c r="P857" s="3">
        <v>260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1283.73</v>
      </c>
      <c r="AD857" s="3">
        <v>283.66000000000003</v>
      </c>
      <c r="AE857" s="3">
        <v>1</v>
      </c>
      <c r="AF857" s="3">
        <v>323.68</v>
      </c>
      <c r="AG857" s="3">
        <v>66.319999999999993</v>
      </c>
      <c r="AH857" s="3">
        <v>0</v>
      </c>
      <c r="AI857" s="3">
        <v>419.11</v>
      </c>
      <c r="AJ857" s="3">
        <v>49</v>
      </c>
      <c r="AK857" s="3">
        <v>0</v>
      </c>
      <c r="AL857" s="3">
        <v>0</v>
      </c>
      <c r="AM857" s="3">
        <v>0</v>
      </c>
      <c r="AN857" s="3">
        <v>0</v>
      </c>
      <c r="AO857" s="3">
        <v>349.98</v>
      </c>
      <c r="AP857" s="3">
        <v>0</v>
      </c>
      <c r="AQ857" s="3">
        <v>0</v>
      </c>
      <c r="AR857" s="3">
        <v>0</v>
      </c>
      <c r="AS857" s="3">
        <v>1607.41</v>
      </c>
      <c r="AT857" s="3">
        <v>354</v>
      </c>
      <c r="AU857" s="2">
        <f>DataMonth[[#This Row],[实收营业额]]-DataMonth[[#This Row],[In Store]]</f>
        <v>1607.41</v>
      </c>
    </row>
    <row r="858" spans="1:47" x14ac:dyDescent="0.2">
      <c r="A858" s="22">
        <v>44313</v>
      </c>
      <c r="B858" s="3" t="s">
        <v>55</v>
      </c>
      <c r="C858" s="3">
        <v>57</v>
      </c>
      <c r="D858" s="3">
        <v>4626</v>
      </c>
      <c r="E858" s="3">
        <v>3528.25</v>
      </c>
      <c r="F858" s="3">
        <v>3528.25</v>
      </c>
      <c r="G858" s="3">
        <v>0</v>
      </c>
      <c r="H858" s="3">
        <v>9</v>
      </c>
      <c r="I858" s="3">
        <v>57</v>
      </c>
      <c r="J858" s="3">
        <v>61.9</v>
      </c>
      <c r="K858" s="3">
        <v>0</v>
      </c>
      <c r="L858" s="3">
        <v>0</v>
      </c>
      <c r="M858" s="3">
        <v>333</v>
      </c>
      <c r="N858" s="3">
        <v>92</v>
      </c>
      <c r="O858" s="3">
        <v>241</v>
      </c>
      <c r="P858" s="3">
        <v>0</v>
      </c>
      <c r="Q858" s="3">
        <v>0</v>
      </c>
      <c r="R858" s="3">
        <v>0</v>
      </c>
      <c r="S858" s="3">
        <v>0</v>
      </c>
      <c r="T858" s="3">
        <v>432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2222.09</v>
      </c>
      <c r="AD858" s="3">
        <v>521.41</v>
      </c>
      <c r="AE858" s="3">
        <v>0.5</v>
      </c>
      <c r="AF858" s="3">
        <v>541.16</v>
      </c>
      <c r="AG858" s="3">
        <v>105.34</v>
      </c>
      <c r="AH858" s="3">
        <v>0</v>
      </c>
      <c r="AI858" s="3">
        <v>470.5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626.75</v>
      </c>
      <c r="AP858" s="3">
        <v>3</v>
      </c>
      <c r="AQ858" s="3">
        <v>0</v>
      </c>
      <c r="AR858" s="3">
        <v>0</v>
      </c>
      <c r="AS858" s="3">
        <v>3436.25</v>
      </c>
      <c r="AT858" s="3">
        <v>92</v>
      </c>
      <c r="AU858" s="2">
        <f>DataMonth[[#This Row],[实收营业额]]-DataMonth[[#This Row],[In Store]]</f>
        <v>3436.25</v>
      </c>
    </row>
    <row r="859" spans="1:47" x14ac:dyDescent="0.2">
      <c r="A859" s="22">
        <v>44313</v>
      </c>
      <c r="B859" s="3" t="s">
        <v>54</v>
      </c>
      <c r="C859" s="3">
        <v>104</v>
      </c>
      <c r="D859" s="3">
        <v>7470</v>
      </c>
      <c r="E859" s="3">
        <v>6024.57</v>
      </c>
      <c r="F859" s="3">
        <v>6024.57</v>
      </c>
      <c r="G859" s="3">
        <v>0</v>
      </c>
      <c r="H859" s="3">
        <v>37</v>
      </c>
      <c r="I859" s="3">
        <v>102</v>
      </c>
      <c r="J859" s="3">
        <v>59.06</v>
      </c>
      <c r="K859" s="3">
        <v>0</v>
      </c>
      <c r="L859" s="3">
        <v>0</v>
      </c>
      <c r="M859" s="3">
        <v>1395</v>
      </c>
      <c r="N859" s="3">
        <v>1194</v>
      </c>
      <c r="O859" s="3">
        <v>201</v>
      </c>
      <c r="P859" s="3">
        <v>740</v>
      </c>
      <c r="Q859" s="3">
        <v>95</v>
      </c>
      <c r="R859" s="3">
        <v>95</v>
      </c>
      <c r="S859" s="3">
        <v>0</v>
      </c>
      <c r="T859" s="3">
        <v>112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2499.5500000000002</v>
      </c>
      <c r="AD859" s="3">
        <v>586.95000000000005</v>
      </c>
      <c r="AE859" s="3">
        <v>2</v>
      </c>
      <c r="AF859" s="3">
        <v>1183.02</v>
      </c>
      <c r="AG859" s="3">
        <v>242.98</v>
      </c>
      <c r="AH859" s="3">
        <v>0</v>
      </c>
      <c r="AI859" s="3">
        <v>613.5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829.93</v>
      </c>
      <c r="AP859" s="3">
        <v>0</v>
      </c>
      <c r="AQ859" s="3">
        <v>0</v>
      </c>
      <c r="AR859" s="3">
        <v>0</v>
      </c>
      <c r="AS859" s="3">
        <v>3995.57</v>
      </c>
      <c r="AT859" s="3">
        <v>2029</v>
      </c>
      <c r="AU859" s="2">
        <f>DataMonth[[#This Row],[实收营业额]]-DataMonth[[#This Row],[In Store]]</f>
        <v>3995.5699999999997</v>
      </c>
    </row>
    <row r="860" spans="1:47" x14ac:dyDescent="0.2">
      <c r="A860" s="22">
        <v>44313</v>
      </c>
      <c r="B860" s="3" t="s">
        <v>53</v>
      </c>
      <c r="C860" s="3">
        <v>90</v>
      </c>
      <c r="D860" s="3">
        <v>6674</v>
      </c>
      <c r="E860" s="3">
        <v>5185.07</v>
      </c>
      <c r="F860" s="3">
        <v>5185.07</v>
      </c>
      <c r="G860" s="3">
        <v>0</v>
      </c>
      <c r="H860" s="3">
        <v>22</v>
      </c>
      <c r="I860" s="3">
        <v>90</v>
      </c>
      <c r="J860" s="3">
        <v>57.61</v>
      </c>
      <c r="K860" s="3">
        <v>0</v>
      </c>
      <c r="L860" s="3">
        <v>0</v>
      </c>
      <c r="M860" s="3">
        <v>798</v>
      </c>
      <c r="N860" s="3">
        <v>649</v>
      </c>
      <c r="O860" s="3">
        <v>149</v>
      </c>
      <c r="P860" s="3">
        <v>458</v>
      </c>
      <c r="Q860" s="3">
        <v>0</v>
      </c>
      <c r="R860" s="3">
        <v>0</v>
      </c>
      <c r="S860" s="3">
        <v>0</v>
      </c>
      <c r="T860" s="3">
        <v>245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2901.98</v>
      </c>
      <c r="AD860" s="3">
        <v>661.52</v>
      </c>
      <c r="AE860" s="3">
        <v>1.5</v>
      </c>
      <c r="AF860" s="3">
        <v>782.09</v>
      </c>
      <c r="AG860" s="3">
        <v>142.76</v>
      </c>
      <c r="AH860" s="3">
        <v>0</v>
      </c>
      <c r="AI860" s="3">
        <v>683.15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804.28</v>
      </c>
      <c r="AP860" s="3">
        <v>0</v>
      </c>
      <c r="AQ860" s="3">
        <v>0</v>
      </c>
      <c r="AR860" s="3">
        <v>0</v>
      </c>
      <c r="AS860" s="3">
        <v>4078.07</v>
      </c>
      <c r="AT860" s="3">
        <v>1107</v>
      </c>
      <c r="AU860" s="2">
        <f>DataMonth[[#This Row],[实收营业额]]-DataMonth[[#This Row],[In Store]]</f>
        <v>4078.0699999999997</v>
      </c>
    </row>
    <row r="861" spans="1:47" x14ac:dyDescent="0.2">
      <c r="A861" s="22">
        <v>44313</v>
      </c>
      <c r="B861" s="3" t="s">
        <v>52</v>
      </c>
      <c r="C861" s="3">
        <v>126</v>
      </c>
      <c r="D861" s="3">
        <v>11258</v>
      </c>
      <c r="E861" s="3">
        <v>8742.74</v>
      </c>
      <c r="F861" s="3">
        <v>8742.74</v>
      </c>
      <c r="G861" s="3">
        <v>0</v>
      </c>
      <c r="H861" s="3">
        <v>23</v>
      </c>
      <c r="I861" s="3">
        <v>126</v>
      </c>
      <c r="J861" s="3">
        <v>69.39</v>
      </c>
      <c r="K861" s="3">
        <v>0</v>
      </c>
      <c r="L861" s="3">
        <v>0</v>
      </c>
      <c r="M861" s="3">
        <v>250</v>
      </c>
      <c r="N861" s="3">
        <v>250</v>
      </c>
      <c r="O861" s="3">
        <v>0</v>
      </c>
      <c r="P861" s="3">
        <v>591</v>
      </c>
      <c r="Q861" s="3">
        <v>0</v>
      </c>
      <c r="R861" s="3">
        <v>0</v>
      </c>
      <c r="S861" s="3">
        <v>0</v>
      </c>
      <c r="T861" s="3">
        <v>962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4266.6899999999996</v>
      </c>
      <c r="AD861" s="3">
        <v>936.81</v>
      </c>
      <c r="AE861" s="3">
        <v>1</v>
      </c>
      <c r="AF861" s="3">
        <v>2673.05</v>
      </c>
      <c r="AG861" s="3">
        <v>509.15</v>
      </c>
      <c r="AH861" s="3">
        <v>0</v>
      </c>
      <c r="AI861" s="3">
        <v>1068.3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1445.96</v>
      </c>
      <c r="AP861" s="3">
        <v>0</v>
      </c>
      <c r="AQ861" s="3">
        <v>0</v>
      </c>
      <c r="AR861" s="3">
        <v>0</v>
      </c>
      <c r="AS861" s="3">
        <v>7901.74</v>
      </c>
      <c r="AT861" s="3">
        <v>841</v>
      </c>
      <c r="AU861" s="2">
        <f>DataMonth[[#This Row],[实收营业额]]-DataMonth[[#This Row],[In Store]]</f>
        <v>7901.74</v>
      </c>
    </row>
    <row r="862" spans="1:47" x14ac:dyDescent="0.2">
      <c r="A862" s="22">
        <v>44313</v>
      </c>
      <c r="B862" s="3" t="s">
        <v>51</v>
      </c>
      <c r="C862" s="3">
        <v>70</v>
      </c>
      <c r="D862" s="3">
        <v>5593</v>
      </c>
      <c r="E862" s="3">
        <v>4387.92</v>
      </c>
      <c r="F862" s="3">
        <v>4387.92</v>
      </c>
      <c r="G862" s="3">
        <v>0</v>
      </c>
      <c r="H862" s="3">
        <v>20</v>
      </c>
      <c r="I862" s="3">
        <v>70</v>
      </c>
      <c r="J862" s="3">
        <v>62.68</v>
      </c>
      <c r="K862" s="3">
        <v>50</v>
      </c>
      <c r="L862" s="3">
        <v>0</v>
      </c>
      <c r="M862" s="3">
        <v>259</v>
      </c>
      <c r="N862" s="3">
        <v>210</v>
      </c>
      <c r="O862" s="3">
        <v>49</v>
      </c>
      <c r="P862" s="3">
        <v>291</v>
      </c>
      <c r="Q862" s="3">
        <v>0</v>
      </c>
      <c r="R862" s="3">
        <v>0</v>
      </c>
      <c r="S862" s="3">
        <v>0</v>
      </c>
      <c r="T862" s="3">
        <v>990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1933.78</v>
      </c>
      <c r="AD862" s="3">
        <v>453.72</v>
      </c>
      <c r="AE862" s="3">
        <v>0</v>
      </c>
      <c r="AF862" s="3">
        <v>864.14</v>
      </c>
      <c r="AG862" s="3">
        <v>166.86</v>
      </c>
      <c r="AH862" s="3">
        <v>0</v>
      </c>
      <c r="AI862" s="3">
        <v>539.5</v>
      </c>
      <c r="AJ862" s="3">
        <v>45</v>
      </c>
      <c r="AK862" s="3">
        <v>0</v>
      </c>
      <c r="AL862" s="3">
        <v>0</v>
      </c>
      <c r="AM862" s="3">
        <v>0</v>
      </c>
      <c r="AN862" s="3">
        <v>0</v>
      </c>
      <c r="AO862" s="3">
        <v>620.58000000000004</v>
      </c>
      <c r="AP862" s="3">
        <v>0</v>
      </c>
      <c r="AQ862" s="3">
        <v>0</v>
      </c>
      <c r="AR862" s="3">
        <v>0</v>
      </c>
      <c r="AS862" s="3">
        <v>3836.92</v>
      </c>
      <c r="AT862" s="3">
        <v>551</v>
      </c>
      <c r="AU862" s="2">
        <f>DataMonth[[#This Row],[实收营业额]]-DataMonth[[#This Row],[In Store]]</f>
        <v>3836.92</v>
      </c>
    </row>
    <row r="863" spans="1:47" x14ac:dyDescent="0.2">
      <c r="A863" s="22">
        <v>44313</v>
      </c>
      <c r="B863" s="3" t="s">
        <v>50</v>
      </c>
      <c r="C863" s="3">
        <v>79</v>
      </c>
      <c r="D863" s="3">
        <v>5534</v>
      </c>
      <c r="E863" s="3">
        <v>4364.53</v>
      </c>
      <c r="F863" s="3">
        <v>4364.53</v>
      </c>
      <c r="G863" s="3">
        <v>0</v>
      </c>
      <c r="H863" s="3">
        <v>28</v>
      </c>
      <c r="I863" s="3">
        <v>79</v>
      </c>
      <c r="J863" s="3">
        <v>55.25</v>
      </c>
      <c r="K863" s="3">
        <v>49</v>
      </c>
      <c r="L863" s="3">
        <v>0</v>
      </c>
      <c r="M863" s="3">
        <v>877</v>
      </c>
      <c r="N863" s="3">
        <v>717</v>
      </c>
      <c r="O863" s="3">
        <v>160</v>
      </c>
      <c r="P863" s="3">
        <v>536</v>
      </c>
      <c r="Q863" s="3">
        <v>48</v>
      </c>
      <c r="R863" s="3">
        <v>48</v>
      </c>
      <c r="S863" s="3">
        <v>0</v>
      </c>
      <c r="T863" s="3">
        <v>149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1924.13</v>
      </c>
      <c r="AD863" s="3">
        <v>452.37</v>
      </c>
      <c r="AE863" s="3">
        <v>0</v>
      </c>
      <c r="AF863" s="3">
        <v>781.4</v>
      </c>
      <c r="AG863" s="3">
        <v>151.1</v>
      </c>
      <c r="AH863" s="3">
        <v>0</v>
      </c>
      <c r="AI863" s="3">
        <v>566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603.47</v>
      </c>
      <c r="AP863" s="3">
        <v>3</v>
      </c>
      <c r="AQ863" s="3">
        <v>0</v>
      </c>
      <c r="AR863" s="3">
        <v>0</v>
      </c>
      <c r="AS863" s="3">
        <v>3014.53</v>
      </c>
      <c r="AT863" s="3">
        <v>1350</v>
      </c>
      <c r="AU863" s="2">
        <f>DataMonth[[#This Row],[实收营业额]]-DataMonth[[#This Row],[In Store]]</f>
        <v>3014.5299999999997</v>
      </c>
    </row>
    <row r="864" spans="1:47" x14ac:dyDescent="0.2">
      <c r="A864" s="22">
        <v>44313</v>
      </c>
      <c r="B864" s="3" t="s">
        <v>49</v>
      </c>
      <c r="C864" s="3">
        <v>103</v>
      </c>
      <c r="D864" s="3">
        <v>8056</v>
      </c>
      <c r="E864" s="3">
        <v>6692.1</v>
      </c>
      <c r="F864" s="3">
        <v>6692.1</v>
      </c>
      <c r="G864" s="3">
        <v>0</v>
      </c>
      <c r="H864" s="3">
        <v>45</v>
      </c>
      <c r="I864" s="3">
        <v>103</v>
      </c>
      <c r="J864" s="3">
        <v>64.97</v>
      </c>
      <c r="K864" s="3">
        <v>63</v>
      </c>
      <c r="L864" s="3">
        <v>0</v>
      </c>
      <c r="M864" s="3">
        <v>1818</v>
      </c>
      <c r="N864" s="3">
        <v>1703</v>
      </c>
      <c r="O864" s="3">
        <v>115</v>
      </c>
      <c r="P864" s="3">
        <v>1002</v>
      </c>
      <c r="Q864" s="3">
        <v>0</v>
      </c>
      <c r="R864" s="3">
        <v>0</v>
      </c>
      <c r="S864" s="3">
        <v>0</v>
      </c>
      <c r="T864" s="3">
        <v>500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2339.48</v>
      </c>
      <c r="AD864" s="3">
        <v>514.32000000000005</v>
      </c>
      <c r="AE864" s="3">
        <v>1</v>
      </c>
      <c r="AF864" s="3">
        <v>969.62</v>
      </c>
      <c r="AG864" s="3">
        <v>185.88</v>
      </c>
      <c r="AH864" s="3">
        <v>0</v>
      </c>
      <c r="AI864" s="3">
        <v>652.70000000000005</v>
      </c>
      <c r="AJ864" s="3">
        <v>10</v>
      </c>
      <c r="AK864" s="3">
        <v>0</v>
      </c>
      <c r="AL864" s="3">
        <v>0</v>
      </c>
      <c r="AM864" s="3">
        <v>0</v>
      </c>
      <c r="AN864" s="3">
        <v>0</v>
      </c>
      <c r="AO864" s="3">
        <v>700.2</v>
      </c>
      <c r="AP864" s="3">
        <v>0</v>
      </c>
      <c r="AQ864" s="3">
        <v>0</v>
      </c>
      <c r="AR864" s="3">
        <v>0</v>
      </c>
      <c r="AS864" s="3">
        <v>3924.1</v>
      </c>
      <c r="AT864" s="3">
        <v>2768</v>
      </c>
      <c r="AU864" s="2">
        <f>DataMonth[[#This Row],[实收营业额]]-DataMonth[[#This Row],[In Store]]</f>
        <v>3924.1000000000004</v>
      </c>
    </row>
    <row r="865" spans="1:47" x14ac:dyDescent="0.2">
      <c r="A865" s="22">
        <v>44313</v>
      </c>
      <c r="B865" s="3" t="s">
        <v>48</v>
      </c>
      <c r="C865" s="3">
        <v>35</v>
      </c>
      <c r="D865" s="3">
        <v>2473.5</v>
      </c>
      <c r="E865" s="3">
        <v>1641.78</v>
      </c>
      <c r="F865" s="3">
        <v>1641.78</v>
      </c>
      <c r="G865" s="3">
        <v>0</v>
      </c>
      <c r="H865" s="3">
        <v>6</v>
      </c>
      <c r="I865" s="3">
        <v>33</v>
      </c>
      <c r="J865" s="3">
        <v>49.75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654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816.11</v>
      </c>
      <c r="AD865" s="3">
        <v>186.51</v>
      </c>
      <c r="AE865" s="3">
        <v>1</v>
      </c>
      <c r="AF865" s="3">
        <v>171.67</v>
      </c>
      <c r="AG865" s="3">
        <v>33.93</v>
      </c>
      <c r="AH865" s="3">
        <v>0</v>
      </c>
      <c r="AI865" s="3">
        <v>610.28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220.44</v>
      </c>
      <c r="AP865" s="3">
        <v>0</v>
      </c>
      <c r="AQ865" s="3">
        <v>0</v>
      </c>
      <c r="AR865" s="3">
        <v>0</v>
      </c>
      <c r="AS865" s="3">
        <v>1641.78</v>
      </c>
      <c r="AT865" s="3">
        <v>0</v>
      </c>
      <c r="AU865" s="2">
        <f>DataMonth[[#This Row],[实收营业额]]-DataMonth[[#This Row],[In Store]]</f>
        <v>1641.78</v>
      </c>
    </row>
    <row r="866" spans="1:47" x14ac:dyDescent="0.2">
      <c r="A866" s="22">
        <v>44313</v>
      </c>
      <c r="B866" s="3" t="s">
        <v>47</v>
      </c>
      <c r="C866" s="3">
        <v>31</v>
      </c>
      <c r="D866" s="3">
        <v>2072.5</v>
      </c>
      <c r="E866" s="3">
        <v>1390.33</v>
      </c>
      <c r="F866" s="3">
        <v>1390.33</v>
      </c>
      <c r="G866" s="3">
        <v>0</v>
      </c>
      <c r="H866" s="3">
        <v>5</v>
      </c>
      <c r="I866" s="3">
        <v>31</v>
      </c>
      <c r="J866" s="3">
        <v>44.85</v>
      </c>
      <c r="K866" s="3">
        <v>0</v>
      </c>
      <c r="L866" s="3">
        <v>0</v>
      </c>
      <c r="M866" s="3">
        <v>98</v>
      </c>
      <c r="N866" s="3">
        <v>98</v>
      </c>
      <c r="O866" s="3">
        <v>0</v>
      </c>
      <c r="P866" s="3">
        <v>84</v>
      </c>
      <c r="Q866" s="3">
        <v>0</v>
      </c>
      <c r="R866" s="3">
        <v>0</v>
      </c>
      <c r="S866" s="3">
        <v>0</v>
      </c>
      <c r="T866" s="3">
        <v>87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743.29</v>
      </c>
      <c r="AD866" s="3">
        <v>166.58</v>
      </c>
      <c r="AE866" s="3">
        <v>0.5</v>
      </c>
      <c r="AF866" s="3">
        <v>378.04</v>
      </c>
      <c r="AG866" s="3">
        <v>77.459999999999994</v>
      </c>
      <c r="AH866" s="3">
        <v>0</v>
      </c>
      <c r="AI866" s="3">
        <v>371.63</v>
      </c>
      <c r="AJ866" s="3">
        <v>66</v>
      </c>
      <c r="AK866" s="3">
        <v>0</v>
      </c>
      <c r="AL866" s="3">
        <v>0</v>
      </c>
      <c r="AM866" s="3">
        <v>0</v>
      </c>
      <c r="AN866" s="3">
        <v>0</v>
      </c>
      <c r="AO866" s="3">
        <v>244.04</v>
      </c>
      <c r="AP866" s="3">
        <v>0</v>
      </c>
      <c r="AQ866" s="3">
        <v>0</v>
      </c>
      <c r="AR866" s="3">
        <v>0</v>
      </c>
      <c r="AS866" s="3">
        <v>1208.33</v>
      </c>
      <c r="AT866" s="3">
        <v>182</v>
      </c>
      <c r="AU866" s="2">
        <f>DataMonth[[#This Row],[实收营业额]]-DataMonth[[#This Row],[In Store]]</f>
        <v>1208.33</v>
      </c>
    </row>
    <row r="867" spans="1:47" x14ac:dyDescent="0.2">
      <c r="A867" s="22">
        <v>44312</v>
      </c>
      <c r="B867" s="3" t="s">
        <v>55</v>
      </c>
      <c r="C867" s="3">
        <v>55</v>
      </c>
      <c r="D867" s="3">
        <v>4084.5</v>
      </c>
      <c r="E867" s="3">
        <v>3035.03</v>
      </c>
      <c r="F867" s="3">
        <v>3035.03</v>
      </c>
      <c r="G867" s="3">
        <v>0</v>
      </c>
      <c r="H867" s="3">
        <v>9</v>
      </c>
      <c r="I867" s="3">
        <v>53</v>
      </c>
      <c r="J867" s="3">
        <v>57.26</v>
      </c>
      <c r="K867" s="3">
        <v>36</v>
      </c>
      <c r="L867" s="3">
        <v>0</v>
      </c>
      <c r="M867" s="3">
        <v>428</v>
      </c>
      <c r="N867" s="3">
        <v>292</v>
      </c>
      <c r="O867" s="3">
        <v>136</v>
      </c>
      <c r="P867" s="3">
        <v>0</v>
      </c>
      <c r="Q867" s="3">
        <v>0</v>
      </c>
      <c r="R867" s="3">
        <v>0</v>
      </c>
      <c r="S867" s="3">
        <v>0</v>
      </c>
      <c r="T867" s="3">
        <v>95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1979.91</v>
      </c>
      <c r="AD867" s="3">
        <v>464.59</v>
      </c>
      <c r="AE867" s="3">
        <v>0.5</v>
      </c>
      <c r="AF867" s="3">
        <v>496.12</v>
      </c>
      <c r="AG867" s="3">
        <v>99.88</v>
      </c>
      <c r="AH867" s="3">
        <v>0</v>
      </c>
      <c r="AI867" s="3">
        <v>484.5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564.47</v>
      </c>
      <c r="AP867" s="3">
        <v>5</v>
      </c>
      <c r="AQ867" s="3">
        <v>0</v>
      </c>
      <c r="AR867" s="3">
        <v>0</v>
      </c>
      <c r="AS867" s="3">
        <v>2707.03</v>
      </c>
      <c r="AT867" s="3">
        <v>328</v>
      </c>
      <c r="AU867" s="2">
        <f>DataMonth[[#This Row],[实收营业额]]-DataMonth[[#This Row],[In Store]]</f>
        <v>2707.03</v>
      </c>
    </row>
    <row r="868" spans="1:47" x14ac:dyDescent="0.2">
      <c r="A868" s="22">
        <v>44312</v>
      </c>
      <c r="B868" s="3" t="s">
        <v>54</v>
      </c>
      <c r="C868" s="3">
        <v>112</v>
      </c>
      <c r="D868" s="3">
        <v>8354</v>
      </c>
      <c r="E868" s="3">
        <v>7075.51</v>
      </c>
      <c r="F868" s="3">
        <v>7075.51</v>
      </c>
      <c r="G868" s="3">
        <v>0</v>
      </c>
      <c r="H868" s="3">
        <v>63</v>
      </c>
      <c r="I868" s="3">
        <v>112</v>
      </c>
      <c r="J868" s="3">
        <v>63.17</v>
      </c>
      <c r="K868" s="3">
        <v>0</v>
      </c>
      <c r="L868" s="3">
        <v>0</v>
      </c>
      <c r="M868" s="3">
        <v>2777</v>
      </c>
      <c r="N868" s="3">
        <v>1932</v>
      </c>
      <c r="O868" s="3">
        <v>845</v>
      </c>
      <c r="P868" s="3">
        <v>1062</v>
      </c>
      <c r="Q868" s="3">
        <v>12</v>
      </c>
      <c r="R868" s="3">
        <v>12</v>
      </c>
      <c r="S868" s="3">
        <v>0</v>
      </c>
      <c r="T868" s="3">
        <v>311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2261.75</v>
      </c>
      <c r="AD868" s="3">
        <v>530.75</v>
      </c>
      <c r="AE868" s="3">
        <v>0.5</v>
      </c>
      <c r="AF868" s="3">
        <v>651.76</v>
      </c>
      <c r="AG868" s="3">
        <v>134.74</v>
      </c>
      <c r="AH868" s="3">
        <v>0</v>
      </c>
      <c r="AI868" s="3">
        <v>612.5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665.49</v>
      </c>
      <c r="AP868" s="3">
        <v>0</v>
      </c>
      <c r="AQ868" s="3">
        <v>0</v>
      </c>
      <c r="AR868" s="3">
        <v>0</v>
      </c>
      <c r="AS868" s="3">
        <v>4069.51</v>
      </c>
      <c r="AT868" s="3">
        <v>3006</v>
      </c>
      <c r="AU868" s="2">
        <f>DataMonth[[#This Row],[实收营业额]]-DataMonth[[#This Row],[In Store]]</f>
        <v>4069.51</v>
      </c>
    </row>
    <row r="869" spans="1:47" x14ac:dyDescent="0.2">
      <c r="A869" s="22">
        <v>44312</v>
      </c>
      <c r="B869" s="3" t="s">
        <v>53</v>
      </c>
      <c r="C869" s="3">
        <v>88</v>
      </c>
      <c r="D869" s="3">
        <v>6128</v>
      </c>
      <c r="E869" s="3">
        <v>4782.1400000000003</v>
      </c>
      <c r="F869" s="3">
        <v>4782.1400000000003</v>
      </c>
      <c r="G869" s="3">
        <v>0</v>
      </c>
      <c r="H869" s="3">
        <v>38</v>
      </c>
      <c r="I869" s="3">
        <v>88</v>
      </c>
      <c r="J869" s="3">
        <v>54.34</v>
      </c>
      <c r="K869" s="3">
        <v>147</v>
      </c>
      <c r="L869" s="3">
        <v>0</v>
      </c>
      <c r="M869" s="3">
        <v>1002</v>
      </c>
      <c r="N869" s="3">
        <v>886</v>
      </c>
      <c r="O869" s="3">
        <v>116</v>
      </c>
      <c r="P869" s="3">
        <v>634</v>
      </c>
      <c r="Q869" s="3">
        <v>0</v>
      </c>
      <c r="R869" s="3">
        <v>0</v>
      </c>
      <c r="S869" s="3">
        <v>0</v>
      </c>
      <c r="T869" s="3">
        <v>300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1575.64</v>
      </c>
      <c r="AD869" s="3">
        <v>363.86</v>
      </c>
      <c r="AE869" s="3">
        <v>1.5</v>
      </c>
      <c r="AF869" s="3">
        <v>1123.5</v>
      </c>
      <c r="AG869" s="3">
        <v>220.05</v>
      </c>
      <c r="AH869" s="3">
        <v>0</v>
      </c>
      <c r="AI869" s="3">
        <v>760.45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583.91</v>
      </c>
      <c r="AP869" s="3">
        <v>0</v>
      </c>
      <c r="AQ869" s="3">
        <v>0</v>
      </c>
      <c r="AR869" s="3">
        <v>0</v>
      </c>
      <c r="AS869" s="3">
        <v>3115.14</v>
      </c>
      <c r="AT869" s="3">
        <v>1667</v>
      </c>
      <c r="AU869" s="2">
        <f>DataMonth[[#This Row],[实收营业额]]-DataMonth[[#This Row],[In Store]]</f>
        <v>3115.1400000000003</v>
      </c>
    </row>
    <row r="870" spans="1:47" x14ac:dyDescent="0.2">
      <c r="A870" s="22">
        <v>44312</v>
      </c>
      <c r="B870" s="3" t="s">
        <v>52</v>
      </c>
      <c r="C870" s="3">
        <v>122</v>
      </c>
      <c r="D870" s="3">
        <v>9406</v>
      </c>
      <c r="E870" s="3">
        <v>7197.36</v>
      </c>
      <c r="F870" s="3">
        <v>7197.36</v>
      </c>
      <c r="G870" s="3">
        <v>0</v>
      </c>
      <c r="H870" s="3">
        <v>30</v>
      </c>
      <c r="I870" s="3">
        <v>122</v>
      </c>
      <c r="J870" s="3">
        <v>58.99</v>
      </c>
      <c r="K870" s="3">
        <v>0</v>
      </c>
      <c r="L870" s="3">
        <v>0</v>
      </c>
      <c r="M870" s="3">
        <v>666</v>
      </c>
      <c r="N870" s="3">
        <v>616</v>
      </c>
      <c r="O870" s="3">
        <v>50</v>
      </c>
      <c r="P870" s="3">
        <v>1239</v>
      </c>
      <c r="Q870" s="3">
        <v>0</v>
      </c>
      <c r="R870" s="3">
        <v>0</v>
      </c>
      <c r="S870" s="3">
        <v>0</v>
      </c>
      <c r="T870" s="3">
        <v>222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2922.9</v>
      </c>
      <c r="AD870" s="3">
        <v>643.6</v>
      </c>
      <c r="AE870" s="3">
        <v>1.5</v>
      </c>
      <c r="AF870" s="3">
        <v>2147.46</v>
      </c>
      <c r="AG870" s="3">
        <v>409.04</v>
      </c>
      <c r="AH870" s="3">
        <v>0</v>
      </c>
      <c r="AI870" s="3">
        <v>1060.5</v>
      </c>
      <c r="AJ870" s="3">
        <v>94</v>
      </c>
      <c r="AK870" s="3">
        <v>0</v>
      </c>
      <c r="AL870" s="3">
        <v>0</v>
      </c>
      <c r="AM870" s="3">
        <v>0</v>
      </c>
      <c r="AN870" s="3">
        <v>0</v>
      </c>
      <c r="AO870" s="3">
        <v>1052.6400000000001</v>
      </c>
      <c r="AP870" s="3">
        <v>5</v>
      </c>
      <c r="AQ870" s="3">
        <v>0</v>
      </c>
      <c r="AR870" s="3">
        <v>0</v>
      </c>
      <c r="AS870" s="3">
        <v>5342.3600000000006</v>
      </c>
      <c r="AT870" s="3">
        <v>1854.9999999999991</v>
      </c>
      <c r="AU870" s="2">
        <f>DataMonth[[#This Row],[实收营业额]]-DataMonth[[#This Row],[In Store]]</f>
        <v>5342.3600000000006</v>
      </c>
    </row>
    <row r="871" spans="1:47" x14ac:dyDescent="0.2">
      <c r="A871" s="22">
        <v>44312</v>
      </c>
      <c r="B871" s="3" t="s">
        <v>51</v>
      </c>
      <c r="C871" s="3">
        <v>54</v>
      </c>
      <c r="D871" s="3">
        <v>4224.78</v>
      </c>
      <c r="E871" s="3">
        <v>3245.34</v>
      </c>
      <c r="F871" s="3">
        <v>3245.34</v>
      </c>
      <c r="G871" s="3">
        <v>0</v>
      </c>
      <c r="H871" s="3">
        <v>21</v>
      </c>
      <c r="I871" s="3">
        <v>53</v>
      </c>
      <c r="J871" s="3">
        <v>61.23</v>
      </c>
      <c r="K871" s="3">
        <v>0</v>
      </c>
      <c r="L871" s="3">
        <v>0</v>
      </c>
      <c r="M871" s="3">
        <v>276</v>
      </c>
      <c r="N871" s="3">
        <v>276</v>
      </c>
      <c r="O871" s="3">
        <v>0</v>
      </c>
      <c r="P871" s="3">
        <v>445</v>
      </c>
      <c r="Q871" s="3">
        <v>0</v>
      </c>
      <c r="R871" s="3">
        <v>0</v>
      </c>
      <c r="S871" s="3">
        <v>0</v>
      </c>
      <c r="T871" s="3">
        <v>359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1498.86</v>
      </c>
      <c r="AD871" s="3">
        <v>351.64</v>
      </c>
      <c r="AE871" s="3">
        <v>0</v>
      </c>
      <c r="AF871" s="3">
        <v>666.48</v>
      </c>
      <c r="AG871" s="3">
        <v>130.30000000000001</v>
      </c>
      <c r="AH871" s="3">
        <v>0</v>
      </c>
      <c r="AI871" s="3">
        <v>452.5</v>
      </c>
      <c r="AJ871" s="3">
        <v>45</v>
      </c>
      <c r="AK871" s="3">
        <v>0</v>
      </c>
      <c r="AL871" s="3">
        <v>0</v>
      </c>
      <c r="AM871" s="3">
        <v>0</v>
      </c>
      <c r="AN871" s="3">
        <v>0</v>
      </c>
      <c r="AO871" s="3">
        <v>481.94</v>
      </c>
      <c r="AP871" s="3">
        <v>0</v>
      </c>
      <c r="AQ871" s="3">
        <v>0</v>
      </c>
      <c r="AR871" s="3">
        <v>0</v>
      </c>
      <c r="AS871" s="3">
        <v>2524.34</v>
      </c>
      <c r="AT871" s="3">
        <v>721</v>
      </c>
      <c r="AU871" s="2">
        <f>DataMonth[[#This Row],[实收营业额]]-DataMonth[[#This Row],[In Store]]</f>
        <v>2524.34</v>
      </c>
    </row>
    <row r="872" spans="1:47" x14ac:dyDescent="0.2">
      <c r="A872" s="22">
        <v>44312</v>
      </c>
      <c r="B872" s="3" t="s">
        <v>50</v>
      </c>
      <c r="C872" s="3">
        <v>88</v>
      </c>
      <c r="D872" s="3">
        <v>6466.5</v>
      </c>
      <c r="E872" s="3">
        <v>4933.9399999999996</v>
      </c>
      <c r="F872" s="3">
        <v>4933.9399999999996</v>
      </c>
      <c r="G872" s="3">
        <v>0</v>
      </c>
      <c r="H872" s="3">
        <v>31</v>
      </c>
      <c r="I872" s="3">
        <v>88</v>
      </c>
      <c r="J872" s="3">
        <v>56.07</v>
      </c>
      <c r="K872" s="3">
        <v>0</v>
      </c>
      <c r="L872" s="3">
        <v>0</v>
      </c>
      <c r="M872" s="3">
        <v>719</v>
      </c>
      <c r="N872" s="3">
        <v>620</v>
      </c>
      <c r="O872" s="3">
        <v>99</v>
      </c>
      <c r="P872" s="3">
        <v>1020</v>
      </c>
      <c r="Q872" s="3">
        <v>0</v>
      </c>
      <c r="R872" s="3">
        <v>0</v>
      </c>
      <c r="S872" s="3">
        <v>0</v>
      </c>
      <c r="T872" s="3">
        <v>234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1831.14</v>
      </c>
      <c r="AD872" s="3">
        <v>429.86</v>
      </c>
      <c r="AE872" s="3">
        <v>1</v>
      </c>
      <c r="AF872" s="3">
        <v>1129.8</v>
      </c>
      <c r="AG872" s="3">
        <v>215.2</v>
      </c>
      <c r="AH872" s="3">
        <v>0</v>
      </c>
      <c r="AI872" s="3">
        <v>886.5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645.05999999999995</v>
      </c>
      <c r="AP872" s="3">
        <v>3</v>
      </c>
      <c r="AQ872" s="3">
        <v>0</v>
      </c>
      <c r="AR872" s="3">
        <v>0</v>
      </c>
      <c r="AS872" s="3">
        <v>3293.94</v>
      </c>
      <c r="AT872" s="3">
        <v>1640</v>
      </c>
      <c r="AU872" s="2">
        <f>DataMonth[[#This Row],[实收营业额]]-DataMonth[[#This Row],[In Store]]</f>
        <v>3293.9399999999996</v>
      </c>
    </row>
    <row r="873" spans="1:47" x14ac:dyDescent="0.2">
      <c r="A873" s="22">
        <v>44312</v>
      </c>
      <c r="B873" s="3" t="s">
        <v>49</v>
      </c>
      <c r="C873" s="3">
        <v>88</v>
      </c>
      <c r="D873" s="3">
        <v>7489</v>
      </c>
      <c r="E873" s="3">
        <v>6041.73</v>
      </c>
      <c r="F873" s="3">
        <v>6041.73</v>
      </c>
      <c r="G873" s="3">
        <v>0</v>
      </c>
      <c r="H873" s="3">
        <v>36</v>
      </c>
      <c r="I873" s="3">
        <v>88</v>
      </c>
      <c r="J873" s="3">
        <v>68.66</v>
      </c>
      <c r="K873" s="3">
        <v>180</v>
      </c>
      <c r="L873" s="3">
        <v>0</v>
      </c>
      <c r="M873" s="3">
        <v>992</v>
      </c>
      <c r="N873" s="3">
        <v>911</v>
      </c>
      <c r="O873" s="3">
        <v>81</v>
      </c>
      <c r="P873" s="3">
        <v>1056</v>
      </c>
      <c r="Q873" s="3">
        <v>57</v>
      </c>
      <c r="R873" s="3">
        <v>57</v>
      </c>
      <c r="S873" s="3">
        <v>0</v>
      </c>
      <c r="T873" s="3">
        <v>824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2332.04</v>
      </c>
      <c r="AD873" s="3">
        <v>512.46</v>
      </c>
      <c r="AE873" s="3">
        <v>2.5</v>
      </c>
      <c r="AF873" s="3">
        <v>600.69000000000005</v>
      </c>
      <c r="AG873" s="3">
        <v>115.01</v>
      </c>
      <c r="AH873" s="3">
        <v>0</v>
      </c>
      <c r="AI873" s="3">
        <v>817.3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627.47</v>
      </c>
      <c r="AP873" s="3">
        <v>0</v>
      </c>
      <c r="AQ873" s="3">
        <v>0</v>
      </c>
      <c r="AR873" s="3">
        <v>0</v>
      </c>
      <c r="AS873" s="3">
        <v>3837.73</v>
      </c>
      <c r="AT873" s="3">
        <v>2204</v>
      </c>
      <c r="AU873" s="2">
        <f>DataMonth[[#This Row],[实收营业额]]-DataMonth[[#This Row],[In Store]]</f>
        <v>3837.7299999999996</v>
      </c>
    </row>
    <row r="874" spans="1:47" x14ac:dyDescent="0.2">
      <c r="A874" s="22">
        <v>44312</v>
      </c>
      <c r="B874" s="3" t="s">
        <v>48</v>
      </c>
      <c r="C874" s="3">
        <v>40</v>
      </c>
      <c r="D874" s="3">
        <v>2838.5</v>
      </c>
      <c r="E874" s="3">
        <v>1820.48</v>
      </c>
      <c r="F874" s="3">
        <v>1820.48</v>
      </c>
      <c r="G874" s="3">
        <v>0</v>
      </c>
      <c r="H874" s="3">
        <v>6</v>
      </c>
      <c r="I874" s="3">
        <v>40</v>
      </c>
      <c r="J874" s="3">
        <v>45.51</v>
      </c>
      <c r="K874" s="3">
        <v>0</v>
      </c>
      <c r="L874" s="3">
        <v>0</v>
      </c>
      <c r="M874" s="3">
        <v>49</v>
      </c>
      <c r="N874" s="3">
        <v>0</v>
      </c>
      <c r="O874" s="3">
        <v>49</v>
      </c>
      <c r="P874" s="3">
        <v>208</v>
      </c>
      <c r="Q874" s="3">
        <v>87</v>
      </c>
      <c r="R874" s="3">
        <v>87</v>
      </c>
      <c r="S874" s="3">
        <v>0</v>
      </c>
      <c r="T874" s="3">
        <v>114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1172.02</v>
      </c>
      <c r="AD874" s="3">
        <v>265.11</v>
      </c>
      <c r="AE874" s="3">
        <v>1</v>
      </c>
      <c r="AF874" s="3">
        <v>190.46</v>
      </c>
      <c r="AG874" s="3">
        <v>37.64</v>
      </c>
      <c r="AH874" s="3">
        <v>0</v>
      </c>
      <c r="AI874" s="3">
        <v>714.27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302.75</v>
      </c>
      <c r="AP874" s="3">
        <v>7</v>
      </c>
      <c r="AQ874" s="3">
        <v>0</v>
      </c>
      <c r="AR874" s="3">
        <v>0</v>
      </c>
      <c r="AS874" s="3">
        <v>1525.48</v>
      </c>
      <c r="AT874" s="3">
        <v>295</v>
      </c>
      <c r="AU874" s="2">
        <f>DataMonth[[#This Row],[实收营业额]]-DataMonth[[#This Row],[In Store]]</f>
        <v>1525.48</v>
      </c>
    </row>
    <row r="875" spans="1:47" x14ac:dyDescent="0.2">
      <c r="A875" s="22">
        <v>44312</v>
      </c>
      <c r="B875" s="3" t="s">
        <v>47</v>
      </c>
      <c r="C875" s="3">
        <v>30</v>
      </c>
      <c r="D875" s="3">
        <v>2724</v>
      </c>
      <c r="E875" s="3">
        <v>1992.33</v>
      </c>
      <c r="F875" s="3">
        <v>1992.33</v>
      </c>
      <c r="G875" s="3">
        <v>0</v>
      </c>
      <c r="H875" s="3">
        <v>4</v>
      </c>
      <c r="I875" s="3">
        <v>30</v>
      </c>
      <c r="J875" s="3">
        <v>66.41</v>
      </c>
      <c r="K875" s="3">
        <v>0</v>
      </c>
      <c r="L875" s="3">
        <v>0</v>
      </c>
      <c r="M875" s="3">
        <v>76</v>
      </c>
      <c r="N875" s="3">
        <v>76</v>
      </c>
      <c r="O875" s="3">
        <v>0</v>
      </c>
      <c r="P875" s="3">
        <v>148</v>
      </c>
      <c r="Q875" s="3">
        <v>0</v>
      </c>
      <c r="R875" s="3">
        <v>0</v>
      </c>
      <c r="S875" s="3">
        <v>0</v>
      </c>
      <c r="T875" s="3">
        <v>179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1060.95</v>
      </c>
      <c r="AD875" s="3">
        <v>233.1</v>
      </c>
      <c r="AE875" s="3">
        <v>1</v>
      </c>
      <c r="AF875" s="3">
        <v>528.38</v>
      </c>
      <c r="AG875" s="3">
        <v>108.62</v>
      </c>
      <c r="AH875" s="3">
        <v>0</v>
      </c>
      <c r="AI875" s="3">
        <v>388.95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341.72</v>
      </c>
      <c r="AP875" s="3">
        <v>0</v>
      </c>
      <c r="AQ875" s="3">
        <v>0</v>
      </c>
      <c r="AR875" s="3">
        <v>0</v>
      </c>
      <c r="AS875" s="3">
        <v>1768.33</v>
      </c>
      <c r="AT875" s="3">
        <v>224</v>
      </c>
      <c r="AU875" s="2">
        <f>DataMonth[[#This Row],[实收营业额]]-DataMonth[[#This Row],[In Store]]</f>
        <v>1768.33</v>
      </c>
    </row>
    <row r="876" spans="1:47" x14ac:dyDescent="0.2">
      <c r="A876" s="22">
        <v>44311</v>
      </c>
      <c r="B876" s="3" t="s">
        <v>55</v>
      </c>
      <c r="C876" s="3">
        <v>58</v>
      </c>
      <c r="D876" s="3">
        <v>4694</v>
      </c>
      <c r="E876" s="3">
        <v>3470.31</v>
      </c>
      <c r="F876" s="3">
        <v>3470.31</v>
      </c>
      <c r="G876" s="3">
        <v>0</v>
      </c>
      <c r="H876" s="3">
        <v>2</v>
      </c>
      <c r="I876" s="3">
        <v>58</v>
      </c>
      <c r="J876" s="3">
        <v>59.83</v>
      </c>
      <c r="K876" s="3">
        <v>0</v>
      </c>
      <c r="L876" s="3">
        <v>0</v>
      </c>
      <c r="M876" s="3">
        <v>67</v>
      </c>
      <c r="N876" s="3">
        <v>0</v>
      </c>
      <c r="O876" s="3">
        <v>67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2519.46</v>
      </c>
      <c r="AD876" s="3">
        <v>591.04</v>
      </c>
      <c r="AE876" s="3">
        <v>0</v>
      </c>
      <c r="AF876" s="3">
        <v>883.85</v>
      </c>
      <c r="AG876" s="3">
        <v>168.35</v>
      </c>
      <c r="AH876" s="3">
        <v>0</v>
      </c>
      <c r="AI876" s="3">
        <v>464.3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759.39</v>
      </c>
      <c r="AP876" s="3">
        <v>0</v>
      </c>
      <c r="AQ876" s="3">
        <v>0</v>
      </c>
      <c r="AR876" s="3">
        <v>0</v>
      </c>
      <c r="AS876" s="3">
        <v>3470.31</v>
      </c>
      <c r="AT876" s="3">
        <v>0</v>
      </c>
      <c r="AU876" s="2">
        <f>DataMonth[[#This Row],[实收营业额]]-DataMonth[[#This Row],[In Store]]</f>
        <v>3470.31</v>
      </c>
    </row>
    <row r="877" spans="1:47" x14ac:dyDescent="0.2">
      <c r="A877" s="22">
        <v>44311</v>
      </c>
      <c r="B877" s="3" t="s">
        <v>54</v>
      </c>
      <c r="C877" s="3">
        <v>88</v>
      </c>
      <c r="D877" s="3">
        <v>6951</v>
      </c>
      <c r="E877" s="3">
        <v>5708.69</v>
      </c>
      <c r="F877" s="3">
        <v>5708.69</v>
      </c>
      <c r="G877" s="3">
        <v>0</v>
      </c>
      <c r="H877" s="3">
        <v>38</v>
      </c>
      <c r="I877" s="3">
        <v>88</v>
      </c>
      <c r="J877" s="3">
        <v>64.87</v>
      </c>
      <c r="K877" s="3">
        <v>0</v>
      </c>
      <c r="L877" s="3">
        <v>0</v>
      </c>
      <c r="M877" s="3">
        <v>1140</v>
      </c>
      <c r="N877" s="3">
        <v>993</v>
      </c>
      <c r="O877" s="3">
        <v>147</v>
      </c>
      <c r="P877" s="3">
        <v>1099</v>
      </c>
      <c r="Q877" s="3">
        <v>0</v>
      </c>
      <c r="R877" s="3">
        <v>0</v>
      </c>
      <c r="S877" s="3">
        <v>0</v>
      </c>
      <c r="T877" s="3">
        <v>367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1853.45</v>
      </c>
      <c r="AD877" s="3">
        <v>435.05</v>
      </c>
      <c r="AE877" s="3">
        <v>1</v>
      </c>
      <c r="AF877" s="3">
        <v>1249.24</v>
      </c>
      <c r="AG877" s="3">
        <v>257.11</v>
      </c>
      <c r="AH877" s="3">
        <v>0</v>
      </c>
      <c r="AI877" s="3">
        <v>500.15</v>
      </c>
      <c r="AJ877" s="3">
        <v>49</v>
      </c>
      <c r="AK877" s="3">
        <v>0</v>
      </c>
      <c r="AL877" s="3">
        <v>0</v>
      </c>
      <c r="AM877" s="3">
        <v>0</v>
      </c>
      <c r="AN877" s="3">
        <v>0</v>
      </c>
      <c r="AO877" s="3">
        <v>692.16</v>
      </c>
      <c r="AP877" s="3">
        <v>4</v>
      </c>
      <c r="AQ877" s="3">
        <v>0</v>
      </c>
      <c r="AR877" s="3">
        <v>0</v>
      </c>
      <c r="AS877" s="3">
        <v>3616.69</v>
      </c>
      <c r="AT877" s="3">
        <v>2092</v>
      </c>
      <c r="AU877" s="2">
        <f>DataMonth[[#This Row],[实收营业额]]-DataMonth[[#This Row],[In Store]]</f>
        <v>3616.6899999999996</v>
      </c>
    </row>
    <row r="878" spans="1:47" x14ac:dyDescent="0.2">
      <c r="A878" s="22">
        <v>44311</v>
      </c>
      <c r="B878" s="3" t="s">
        <v>53</v>
      </c>
      <c r="C878" s="3">
        <v>70</v>
      </c>
      <c r="D878" s="3">
        <v>5013.5</v>
      </c>
      <c r="E878" s="3">
        <v>3887.55</v>
      </c>
      <c r="F878" s="3">
        <v>3887.55</v>
      </c>
      <c r="G878" s="3">
        <v>0</v>
      </c>
      <c r="H878" s="3">
        <v>20</v>
      </c>
      <c r="I878" s="3">
        <v>70</v>
      </c>
      <c r="J878" s="3">
        <v>55.54</v>
      </c>
      <c r="K878" s="3">
        <v>0</v>
      </c>
      <c r="L878" s="3">
        <v>0</v>
      </c>
      <c r="M878" s="3">
        <v>790</v>
      </c>
      <c r="N878" s="3">
        <v>523</v>
      </c>
      <c r="O878" s="3">
        <v>267</v>
      </c>
      <c r="P878" s="3">
        <v>376</v>
      </c>
      <c r="Q878" s="3">
        <v>0</v>
      </c>
      <c r="R878" s="3">
        <v>0</v>
      </c>
      <c r="S878" s="3">
        <v>0</v>
      </c>
      <c r="T878" s="3">
        <v>55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2166.9899999999998</v>
      </c>
      <c r="AD878" s="3">
        <v>508.51</v>
      </c>
      <c r="AE878" s="3">
        <v>0.5</v>
      </c>
      <c r="AF878" s="3">
        <v>499.56</v>
      </c>
      <c r="AG878" s="3">
        <v>96.94</v>
      </c>
      <c r="AH878" s="3">
        <v>0</v>
      </c>
      <c r="AI878" s="3">
        <v>520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605.45000000000005</v>
      </c>
      <c r="AP878" s="3">
        <v>7</v>
      </c>
      <c r="AQ878" s="3">
        <v>0</v>
      </c>
      <c r="AR878" s="3">
        <v>0</v>
      </c>
      <c r="AS878" s="3">
        <v>2988.55</v>
      </c>
      <c r="AT878" s="3">
        <v>899.00000000000045</v>
      </c>
      <c r="AU878" s="2">
        <f>DataMonth[[#This Row],[实收营业额]]-DataMonth[[#This Row],[In Store]]</f>
        <v>2988.5499999999997</v>
      </c>
    </row>
    <row r="879" spans="1:47" x14ac:dyDescent="0.2">
      <c r="A879" s="22">
        <v>44311</v>
      </c>
      <c r="B879" s="3" t="s">
        <v>52</v>
      </c>
      <c r="C879" s="3">
        <v>110</v>
      </c>
      <c r="D879" s="3">
        <v>8644.5</v>
      </c>
      <c r="E879" s="3">
        <v>6826.18</v>
      </c>
      <c r="F879" s="3">
        <v>6826.18</v>
      </c>
      <c r="G879" s="3">
        <v>0</v>
      </c>
      <c r="H879" s="3">
        <v>29</v>
      </c>
      <c r="I879" s="3">
        <v>110</v>
      </c>
      <c r="J879" s="3">
        <v>62.06</v>
      </c>
      <c r="K879" s="3">
        <v>0</v>
      </c>
      <c r="L879" s="3">
        <v>0</v>
      </c>
      <c r="M879" s="3">
        <v>582</v>
      </c>
      <c r="N879" s="3">
        <v>533</v>
      </c>
      <c r="O879" s="3">
        <v>49</v>
      </c>
      <c r="P879" s="3">
        <v>419</v>
      </c>
      <c r="Q879" s="3">
        <v>0</v>
      </c>
      <c r="R879" s="3">
        <v>0</v>
      </c>
      <c r="S879" s="3">
        <v>0</v>
      </c>
      <c r="T879" s="3">
        <v>1289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2867.01</v>
      </c>
      <c r="AD879" s="3">
        <v>631.99</v>
      </c>
      <c r="AE879" s="3">
        <v>0.5</v>
      </c>
      <c r="AF879" s="3">
        <v>1669.17</v>
      </c>
      <c r="AG879" s="3">
        <v>312.18</v>
      </c>
      <c r="AH879" s="3">
        <v>0</v>
      </c>
      <c r="AI879" s="3">
        <v>873.65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944.17</v>
      </c>
      <c r="AP879" s="3">
        <v>0</v>
      </c>
      <c r="AQ879" s="3">
        <v>0</v>
      </c>
      <c r="AR879" s="3">
        <v>0</v>
      </c>
      <c r="AS879" s="3">
        <v>5874.18</v>
      </c>
      <c r="AT879" s="3">
        <v>952</v>
      </c>
      <c r="AU879" s="2">
        <f>DataMonth[[#This Row],[实收营业额]]-DataMonth[[#This Row],[In Store]]</f>
        <v>5874.18</v>
      </c>
    </row>
    <row r="880" spans="1:47" x14ac:dyDescent="0.2">
      <c r="A880" s="22">
        <v>44311</v>
      </c>
      <c r="B880" s="3" t="s">
        <v>51</v>
      </c>
      <c r="C880" s="3">
        <v>68</v>
      </c>
      <c r="D880" s="3">
        <v>6199.5</v>
      </c>
      <c r="E880" s="3">
        <v>4879.07</v>
      </c>
      <c r="F880" s="3">
        <v>4879.07</v>
      </c>
      <c r="G880" s="3">
        <v>0</v>
      </c>
      <c r="H880" s="3">
        <v>23</v>
      </c>
      <c r="I880" s="3">
        <v>66</v>
      </c>
      <c r="J880" s="3">
        <v>73.930000000000007</v>
      </c>
      <c r="K880" s="3">
        <v>0</v>
      </c>
      <c r="L880" s="3">
        <v>0</v>
      </c>
      <c r="M880" s="3">
        <v>435</v>
      </c>
      <c r="N880" s="3">
        <v>316</v>
      </c>
      <c r="O880" s="3">
        <v>119</v>
      </c>
      <c r="P880" s="3">
        <v>256</v>
      </c>
      <c r="Q880" s="3">
        <v>0</v>
      </c>
      <c r="R880" s="3">
        <v>0</v>
      </c>
      <c r="S880" s="3">
        <v>0</v>
      </c>
      <c r="T880" s="3">
        <v>921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1880.8</v>
      </c>
      <c r="AD880" s="3">
        <v>441.2</v>
      </c>
      <c r="AE880" s="3">
        <v>0</v>
      </c>
      <c r="AF880" s="3">
        <v>1386.27</v>
      </c>
      <c r="AG880" s="3">
        <v>269.43</v>
      </c>
      <c r="AH880" s="3">
        <v>0</v>
      </c>
      <c r="AI880" s="3">
        <v>609.79999999999995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710.63</v>
      </c>
      <c r="AP880" s="3">
        <v>8</v>
      </c>
      <c r="AQ880" s="3">
        <v>0</v>
      </c>
      <c r="AR880" s="3">
        <v>0</v>
      </c>
      <c r="AS880" s="3">
        <v>4307.07</v>
      </c>
      <c r="AT880" s="3">
        <v>572</v>
      </c>
      <c r="AU880" s="2">
        <f>DataMonth[[#This Row],[实收营业额]]-DataMonth[[#This Row],[In Store]]</f>
        <v>4307.07</v>
      </c>
    </row>
    <row r="881" spans="1:47" x14ac:dyDescent="0.2">
      <c r="A881" s="22">
        <v>44311</v>
      </c>
      <c r="B881" s="3" t="s">
        <v>50</v>
      </c>
      <c r="C881" s="3">
        <v>80</v>
      </c>
      <c r="D881" s="3">
        <v>6270.12</v>
      </c>
      <c r="E881" s="3">
        <v>4827.2700000000004</v>
      </c>
      <c r="F881" s="3">
        <v>4827.2700000000004</v>
      </c>
      <c r="G881" s="3">
        <v>0</v>
      </c>
      <c r="H881" s="3">
        <v>20</v>
      </c>
      <c r="I881" s="3">
        <v>79</v>
      </c>
      <c r="J881" s="3">
        <v>61.1</v>
      </c>
      <c r="K881" s="3">
        <v>0</v>
      </c>
      <c r="L881" s="3">
        <v>0</v>
      </c>
      <c r="M881" s="3">
        <v>587</v>
      </c>
      <c r="N881" s="3">
        <v>149</v>
      </c>
      <c r="O881" s="3">
        <v>438</v>
      </c>
      <c r="P881" s="3">
        <v>398</v>
      </c>
      <c r="Q881" s="3">
        <v>0</v>
      </c>
      <c r="R881" s="3">
        <v>0</v>
      </c>
      <c r="S881" s="3">
        <v>0</v>
      </c>
      <c r="T881" s="3">
        <v>735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2289.19</v>
      </c>
      <c r="AD881" s="3">
        <v>537.30999999999995</v>
      </c>
      <c r="AE881" s="3">
        <v>1</v>
      </c>
      <c r="AF881" s="3">
        <v>818.08</v>
      </c>
      <c r="AG881" s="3">
        <v>158.04</v>
      </c>
      <c r="AH881" s="3">
        <v>0</v>
      </c>
      <c r="AI881" s="3">
        <v>746.5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695.35</v>
      </c>
      <c r="AP881" s="3">
        <v>3</v>
      </c>
      <c r="AQ881" s="3">
        <v>0</v>
      </c>
      <c r="AR881" s="3">
        <v>0</v>
      </c>
      <c r="AS881" s="3">
        <v>4280.2700000000004</v>
      </c>
      <c r="AT881" s="3">
        <v>547</v>
      </c>
      <c r="AU881" s="2">
        <f>DataMonth[[#This Row],[实收营业额]]-DataMonth[[#This Row],[In Store]]</f>
        <v>4280.2700000000004</v>
      </c>
    </row>
    <row r="882" spans="1:47" x14ac:dyDescent="0.2">
      <c r="A882" s="22">
        <v>44311</v>
      </c>
      <c r="B882" s="3" t="s">
        <v>49</v>
      </c>
      <c r="C882" s="3">
        <v>111</v>
      </c>
      <c r="D882" s="3">
        <v>8668.5</v>
      </c>
      <c r="E882" s="3">
        <v>7378.89</v>
      </c>
      <c r="F882" s="3">
        <v>7378.89</v>
      </c>
      <c r="G882" s="3">
        <v>0</v>
      </c>
      <c r="H882" s="3">
        <v>57</v>
      </c>
      <c r="I882" s="3">
        <v>109</v>
      </c>
      <c r="J882" s="3">
        <v>67.7</v>
      </c>
      <c r="K882" s="3">
        <v>0</v>
      </c>
      <c r="L882" s="3">
        <v>0</v>
      </c>
      <c r="M882" s="3">
        <v>1897</v>
      </c>
      <c r="N882" s="3">
        <v>1683</v>
      </c>
      <c r="O882" s="3">
        <v>214</v>
      </c>
      <c r="P882" s="3">
        <v>1412</v>
      </c>
      <c r="Q882" s="3">
        <v>0</v>
      </c>
      <c r="R882" s="3">
        <v>0</v>
      </c>
      <c r="S882" s="3">
        <v>0</v>
      </c>
      <c r="T882" s="3">
        <v>909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2587.17</v>
      </c>
      <c r="AD882" s="3">
        <v>568.13</v>
      </c>
      <c r="AE882" s="3">
        <v>1</v>
      </c>
      <c r="AF882" s="3">
        <v>573.72</v>
      </c>
      <c r="AG882" s="3">
        <v>109.28</v>
      </c>
      <c r="AH882" s="3">
        <v>0</v>
      </c>
      <c r="AI882" s="3">
        <v>611.20000000000005</v>
      </c>
      <c r="AJ882" s="3">
        <v>0</v>
      </c>
      <c r="AK882" s="3">
        <v>0</v>
      </c>
      <c r="AL882" s="3">
        <v>52</v>
      </c>
      <c r="AM882" s="3">
        <v>0</v>
      </c>
      <c r="AN882" s="3">
        <v>0</v>
      </c>
      <c r="AO882" s="3">
        <v>677.41</v>
      </c>
      <c r="AP882" s="3">
        <v>0</v>
      </c>
      <c r="AQ882" s="3">
        <v>0</v>
      </c>
      <c r="AR882" s="3">
        <v>0</v>
      </c>
      <c r="AS882" s="3">
        <v>4283.8900000000003</v>
      </c>
      <c r="AT882" s="3">
        <v>3095</v>
      </c>
      <c r="AU882" s="2">
        <f>DataMonth[[#This Row],[实收营业额]]-DataMonth[[#This Row],[In Store]]</f>
        <v>4283.8900000000003</v>
      </c>
    </row>
    <row r="883" spans="1:47" x14ac:dyDescent="0.2">
      <c r="A883" s="22">
        <v>44311</v>
      </c>
      <c r="B883" s="3" t="s">
        <v>48</v>
      </c>
      <c r="C883" s="3">
        <v>50</v>
      </c>
      <c r="D883" s="3">
        <v>3587.5</v>
      </c>
      <c r="E883" s="3">
        <v>2204.37</v>
      </c>
      <c r="F883" s="3">
        <v>2204.37</v>
      </c>
      <c r="G883" s="3">
        <v>0</v>
      </c>
      <c r="H883" s="3">
        <v>1</v>
      </c>
      <c r="I883" s="3">
        <v>50</v>
      </c>
      <c r="J883" s="3">
        <v>44.09</v>
      </c>
      <c r="K883" s="3">
        <v>0</v>
      </c>
      <c r="L883" s="3">
        <v>0</v>
      </c>
      <c r="M883" s="3">
        <v>48</v>
      </c>
      <c r="N883" s="3">
        <v>0</v>
      </c>
      <c r="O883" s="3">
        <v>48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1733.02</v>
      </c>
      <c r="AD883" s="3">
        <v>394.48</v>
      </c>
      <c r="AE883" s="3">
        <v>1.5</v>
      </c>
      <c r="AF883" s="3">
        <v>423.35</v>
      </c>
      <c r="AG883" s="3">
        <v>83.65</v>
      </c>
      <c r="AH883" s="3">
        <v>0</v>
      </c>
      <c r="AI883" s="3">
        <v>903.5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478.13</v>
      </c>
      <c r="AP883" s="3">
        <v>3</v>
      </c>
      <c r="AQ883" s="3">
        <v>0</v>
      </c>
      <c r="AR883" s="3">
        <v>0</v>
      </c>
      <c r="AS883" s="3">
        <v>2204.37</v>
      </c>
      <c r="AT883" s="3">
        <v>0</v>
      </c>
      <c r="AU883" s="2">
        <f>DataMonth[[#This Row],[实收营业额]]-DataMonth[[#This Row],[In Store]]</f>
        <v>2204.37</v>
      </c>
    </row>
    <row r="884" spans="1:47" x14ac:dyDescent="0.2">
      <c r="A884" s="22">
        <v>44311</v>
      </c>
      <c r="B884" s="3" t="s">
        <v>47</v>
      </c>
      <c r="C884" s="3">
        <v>21</v>
      </c>
      <c r="D884" s="3">
        <v>1751</v>
      </c>
      <c r="E884" s="3">
        <v>1284.33</v>
      </c>
      <c r="F884" s="3">
        <v>1284.33</v>
      </c>
      <c r="G884" s="3">
        <v>0</v>
      </c>
      <c r="H884" s="3">
        <v>3</v>
      </c>
      <c r="I884" s="3">
        <v>21</v>
      </c>
      <c r="J884" s="3">
        <v>61.16</v>
      </c>
      <c r="K884" s="3">
        <v>0</v>
      </c>
      <c r="L884" s="3">
        <v>0</v>
      </c>
      <c r="M884" s="3">
        <v>255</v>
      </c>
      <c r="N884" s="3">
        <v>255</v>
      </c>
      <c r="O884" s="3">
        <v>0</v>
      </c>
      <c r="P884" s="3">
        <v>111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595.04999999999995</v>
      </c>
      <c r="AD884" s="3">
        <v>130.83000000000001</v>
      </c>
      <c r="AE884" s="3">
        <v>1</v>
      </c>
      <c r="AF884" s="3">
        <v>323.27999999999997</v>
      </c>
      <c r="AG884" s="3">
        <v>66.22</v>
      </c>
      <c r="AH884" s="3">
        <v>0</v>
      </c>
      <c r="AI884" s="3">
        <v>268.62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197.05</v>
      </c>
      <c r="AP884" s="3">
        <v>0</v>
      </c>
      <c r="AQ884" s="3">
        <v>0</v>
      </c>
      <c r="AR884" s="3">
        <v>0</v>
      </c>
      <c r="AS884" s="3">
        <v>918.32999999999993</v>
      </c>
      <c r="AT884" s="3">
        <v>366</v>
      </c>
      <c r="AU884" s="2">
        <f>DataMonth[[#This Row],[实收营业额]]-DataMonth[[#This Row],[In Store]]</f>
        <v>918.32999999999993</v>
      </c>
    </row>
    <row r="885" spans="1:47" x14ac:dyDescent="0.2">
      <c r="A885" s="22">
        <v>44310</v>
      </c>
      <c r="B885" s="3" t="s">
        <v>55</v>
      </c>
      <c r="C885" s="3">
        <v>47</v>
      </c>
      <c r="D885" s="3">
        <v>4139.5</v>
      </c>
      <c r="E885" s="3">
        <v>3152.87</v>
      </c>
      <c r="F885" s="3">
        <v>3152.87</v>
      </c>
      <c r="G885" s="3">
        <v>0</v>
      </c>
      <c r="H885" s="3">
        <v>5</v>
      </c>
      <c r="I885" s="3">
        <v>47</v>
      </c>
      <c r="J885" s="3">
        <v>67.08</v>
      </c>
      <c r="K885" s="3">
        <v>0</v>
      </c>
      <c r="L885" s="3">
        <v>0</v>
      </c>
      <c r="M885" s="3">
        <v>65</v>
      </c>
      <c r="N885" s="3">
        <v>65</v>
      </c>
      <c r="O885" s="3">
        <v>0</v>
      </c>
      <c r="P885" s="3">
        <v>0</v>
      </c>
      <c r="Q885" s="3">
        <v>150</v>
      </c>
      <c r="R885" s="3">
        <v>150</v>
      </c>
      <c r="S885" s="3">
        <v>0</v>
      </c>
      <c r="T885" s="3">
        <v>224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1874.29</v>
      </c>
      <c r="AD885" s="3">
        <v>439.71</v>
      </c>
      <c r="AE885" s="3">
        <v>0</v>
      </c>
      <c r="AF885" s="3">
        <v>839.58</v>
      </c>
      <c r="AG885" s="3">
        <v>159.91999999999999</v>
      </c>
      <c r="AH885" s="3">
        <v>0</v>
      </c>
      <c r="AI885" s="3">
        <v>387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599.63</v>
      </c>
      <c r="AP885" s="3">
        <v>0</v>
      </c>
      <c r="AQ885" s="3">
        <v>0</v>
      </c>
      <c r="AR885" s="3">
        <v>0</v>
      </c>
      <c r="AS885" s="3">
        <v>2937.87</v>
      </c>
      <c r="AT885" s="3">
        <v>215</v>
      </c>
      <c r="AU885" s="2">
        <f>DataMonth[[#This Row],[实收营业额]]-DataMonth[[#This Row],[In Store]]</f>
        <v>2937.87</v>
      </c>
    </row>
    <row r="886" spans="1:47" x14ac:dyDescent="0.2">
      <c r="A886" s="22">
        <v>44310</v>
      </c>
      <c r="B886" s="3" t="s">
        <v>54</v>
      </c>
      <c r="C886" s="3">
        <v>92</v>
      </c>
      <c r="D886" s="3">
        <v>8775</v>
      </c>
      <c r="E886" s="3">
        <v>6680.23</v>
      </c>
      <c r="F886" s="3">
        <v>6680.23</v>
      </c>
      <c r="G886" s="3">
        <v>0</v>
      </c>
      <c r="H886" s="3">
        <v>37</v>
      </c>
      <c r="I886" s="3">
        <v>90</v>
      </c>
      <c r="J886" s="3">
        <v>74.22</v>
      </c>
      <c r="K886" s="3">
        <v>0</v>
      </c>
      <c r="L886" s="3">
        <v>0</v>
      </c>
      <c r="M886" s="3">
        <v>1881</v>
      </c>
      <c r="N886" s="3">
        <v>1762</v>
      </c>
      <c r="O886" s="3">
        <v>119</v>
      </c>
      <c r="P886" s="3">
        <v>961</v>
      </c>
      <c r="Q886" s="3">
        <v>0</v>
      </c>
      <c r="R886" s="3">
        <v>0</v>
      </c>
      <c r="S886" s="3">
        <v>0</v>
      </c>
      <c r="T886" s="3">
        <v>396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2202.79</v>
      </c>
      <c r="AD886" s="3">
        <v>517.01</v>
      </c>
      <c r="AE886" s="3">
        <v>1</v>
      </c>
      <c r="AF886" s="3">
        <v>1239.44</v>
      </c>
      <c r="AG886" s="3">
        <v>256.95999999999998</v>
      </c>
      <c r="AH886" s="3">
        <v>0</v>
      </c>
      <c r="AI886" s="3">
        <v>464.8</v>
      </c>
      <c r="AJ886" s="3">
        <v>855</v>
      </c>
      <c r="AK886" s="3">
        <v>0</v>
      </c>
      <c r="AL886" s="3">
        <v>0</v>
      </c>
      <c r="AM886" s="3">
        <v>0</v>
      </c>
      <c r="AN886" s="3">
        <v>0</v>
      </c>
      <c r="AO886" s="3">
        <v>773.97</v>
      </c>
      <c r="AP886" s="3">
        <v>0</v>
      </c>
      <c r="AQ886" s="3">
        <v>0</v>
      </c>
      <c r="AR886" s="3">
        <v>0</v>
      </c>
      <c r="AS886" s="3">
        <v>3957.23</v>
      </c>
      <c r="AT886" s="3">
        <v>2723</v>
      </c>
      <c r="AU886" s="2">
        <f>DataMonth[[#This Row],[实收营业额]]-DataMonth[[#This Row],[In Store]]</f>
        <v>3957.2299999999996</v>
      </c>
    </row>
    <row r="887" spans="1:47" x14ac:dyDescent="0.2">
      <c r="A887" s="22">
        <v>44310</v>
      </c>
      <c r="B887" s="3" t="s">
        <v>53</v>
      </c>
      <c r="C887" s="3">
        <v>76</v>
      </c>
      <c r="D887" s="3">
        <v>6606.5</v>
      </c>
      <c r="E887" s="3">
        <v>5194.8</v>
      </c>
      <c r="F887" s="3">
        <v>5194.8</v>
      </c>
      <c r="G887" s="3">
        <v>0</v>
      </c>
      <c r="H887" s="3">
        <v>19</v>
      </c>
      <c r="I887" s="3">
        <v>76</v>
      </c>
      <c r="J887" s="3">
        <v>68.349999999999994</v>
      </c>
      <c r="K887" s="3">
        <v>62</v>
      </c>
      <c r="L887" s="3">
        <v>0</v>
      </c>
      <c r="M887" s="3">
        <v>347</v>
      </c>
      <c r="N887" s="3">
        <v>284</v>
      </c>
      <c r="O887" s="3">
        <v>63</v>
      </c>
      <c r="P887" s="3">
        <v>502</v>
      </c>
      <c r="Q887" s="3">
        <v>0</v>
      </c>
      <c r="R887" s="3">
        <v>0</v>
      </c>
      <c r="S887" s="3">
        <v>0</v>
      </c>
      <c r="T887" s="3">
        <v>364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2447.46</v>
      </c>
      <c r="AD887" s="3">
        <v>574.54</v>
      </c>
      <c r="AE887" s="3">
        <v>1.5</v>
      </c>
      <c r="AF887" s="3">
        <v>1472.34</v>
      </c>
      <c r="AG887" s="3">
        <v>282.70999999999998</v>
      </c>
      <c r="AH887" s="3">
        <v>0</v>
      </c>
      <c r="AI887" s="3">
        <v>552.95000000000005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857.25</v>
      </c>
      <c r="AP887" s="3">
        <v>4</v>
      </c>
      <c r="AQ887" s="3">
        <v>0</v>
      </c>
      <c r="AR887" s="3">
        <v>0</v>
      </c>
      <c r="AS887" s="3">
        <v>4346.8</v>
      </c>
      <c r="AT887" s="3">
        <v>848</v>
      </c>
      <c r="AU887" s="2">
        <f>DataMonth[[#This Row],[实收营业额]]-DataMonth[[#This Row],[In Store]]</f>
        <v>4346.8</v>
      </c>
    </row>
    <row r="888" spans="1:47" x14ac:dyDescent="0.2">
      <c r="A888" s="22">
        <v>44310</v>
      </c>
      <c r="B888" s="3" t="s">
        <v>52</v>
      </c>
      <c r="C888" s="3">
        <v>92</v>
      </c>
      <c r="D888" s="3">
        <v>8569</v>
      </c>
      <c r="E888" s="3">
        <v>6558.2</v>
      </c>
      <c r="F888" s="3">
        <v>6558.2</v>
      </c>
      <c r="G888" s="3">
        <v>0</v>
      </c>
      <c r="H888" s="3">
        <v>15</v>
      </c>
      <c r="I888" s="3">
        <v>92</v>
      </c>
      <c r="J888" s="3">
        <v>71.28</v>
      </c>
      <c r="K888" s="3">
        <v>0</v>
      </c>
      <c r="L888" s="3">
        <v>0</v>
      </c>
      <c r="M888" s="3">
        <v>361</v>
      </c>
      <c r="N888" s="3">
        <v>93</v>
      </c>
      <c r="O888" s="3">
        <v>268</v>
      </c>
      <c r="P888" s="3">
        <v>470</v>
      </c>
      <c r="Q888" s="3">
        <v>0</v>
      </c>
      <c r="R888" s="3">
        <v>0</v>
      </c>
      <c r="S888" s="3">
        <v>0</v>
      </c>
      <c r="T888" s="3">
        <v>257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3433.75</v>
      </c>
      <c r="AD888" s="3">
        <v>753.75</v>
      </c>
      <c r="AE888" s="3">
        <v>0</v>
      </c>
      <c r="AF888" s="3">
        <v>2036.45</v>
      </c>
      <c r="AG888" s="3">
        <v>387.9</v>
      </c>
      <c r="AH888" s="3">
        <v>0</v>
      </c>
      <c r="AI888" s="3">
        <v>869.15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1141.6500000000001</v>
      </c>
      <c r="AP888" s="3">
        <v>0</v>
      </c>
      <c r="AQ888" s="3">
        <v>0</v>
      </c>
      <c r="AR888" s="3">
        <v>0</v>
      </c>
      <c r="AS888" s="3">
        <v>5995.2</v>
      </c>
      <c r="AT888" s="3">
        <v>563</v>
      </c>
      <c r="AU888" s="2">
        <f>DataMonth[[#This Row],[实收营业额]]-DataMonth[[#This Row],[In Store]]</f>
        <v>5995.2</v>
      </c>
    </row>
    <row r="889" spans="1:47" x14ac:dyDescent="0.2">
      <c r="A889" s="22">
        <v>44310</v>
      </c>
      <c r="B889" s="3" t="s">
        <v>51</v>
      </c>
      <c r="C889" s="3">
        <v>76</v>
      </c>
      <c r="D889" s="3">
        <v>6041</v>
      </c>
      <c r="E889" s="3">
        <v>4878.2</v>
      </c>
      <c r="F889" s="3">
        <v>4878.2</v>
      </c>
      <c r="G889" s="3">
        <v>0</v>
      </c>
      <c r="H889" s="3">
        <v>32</v>
      </c>
      <c r="I889" s="3">
        <v>76</v>
      </c>
      <c r="J889" s="3">
        <v>64.19</v>
      </c>
      <c r="K889" s="3">
        <v>164</v>
      </c>
      <c r="L889" s="3">
        <v>0</v>
      </c>
      <c r="M889" s="3">
        <v>795</v>
      </c>
      <c r="N889" s="3">
        <v>795</v>
      </c>
      <c r="O889" s="3">
        <v>0</v>
      </c>
      <c r="P889" s="3">
        <v>712</v>
      </c>
      <c r="Q889" s="3">
        <v>0</v>
      </c>
      <c r="R889" s="3">
        <v>0</v>
      </c>
      <c r="S889" s="3">
        <v>0</v>
      </c>
      <c r="T889" s="3">
        <v>470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1725.64</v>
      </c>
      <c r="AD889" s="3">
        <v>404.86</v>
      </c>
      <c r="AE889" s="3">
        <v>0</v>
      </c>
      <c r="AF889" s="3">
        <v>1011.56</v>
      </c>
      <c r="AG889" s="3">
        <v>194.94</v>
      </c>
      <c r="AH889" s="3">
        <v>0</v>
      </c>
      <c r="AI889" s="3">
        <v>518</v>
      </c>
      <c r="AJ889" s="3">
        <v>45</v>
      </c>
      <c r="AK889" s="3">
        <v>0</v>
      </c>
      <c r="AL889" s="3">
        <v>0</v>
      </c>
      <c r="AM889" s="3">
        <v>0</v>
      </c>
      <c r="AN889" s="3">
        <v>0</v>
      </c>
      <c r="AO889" s="3">
        <v>599.79999999999995</v>
      </c>
      <c r="AP889" s="3">
        <v>0</v>
      </c>
      <c r="AQ889" s="3">
        <v>0</v>
      </c>
      <c r="AR889" s="3">
        <v>0</v>
      </c>
      <c r="AS889" s="3">
        <v>3207.2</v>
      </c>
      <c r="AT889" s="3">
        <v>1671</v>
      </c>
      <c r="AU889" s="2">
        <f>DataMonth[[#This Row],[实收营业额]]-DataMonth[[#This Row],[In Store]]</f>
        <v>3207.2</v>
      </c>
    </row>
    <row r="890" spans="1:47" x14ac:dyDescent="0.2">
      <c r="A890" s="22">
        <v>44310</v>
      </c>
      <c r="B890" s="3" t="s">
        <v>50</v>
      </c>
      <c r="C890" s="3">
        <v>43</v>
      </c>
      <c r="D890" s="3">
        <v>3322.5</v>
      </c>
      <c r="E890" s="3">
        <v>2605.5500000000002</v>
      </c>
      <c r="F890" s="3">
        <v>2605.5500000000002</v>
      </c>
      <c r="G890" s="3">
        <v>0</v>
      </c>
      <c r="H890" s="3">
        <v>11</v>
      </c>
      <c r="I890" s="3">
        <v>43</v>
      </c>
      <c r="J890" s="3">
        <v>60.59</v>
      </c>
      <c r="K890" s="3">
        <v>45</v>
      </c>
      <c r="L890" s="3">
        <v>0</v>
      </c>
      <c r="M890" s="3">
        <v>438</v>
      </c>
      <c r="N890" s="3">
        <v>225</v>
      </c>
      <c r="O890" s="3">
        <v>213</v>
      </c>
      <c r="P890" s="3">
        <v>198</v>
      </c>
      <c r="Q890" s="3">
        <v>0</v>
      </c>
      <c r="R890" s="3">
        <v>0</v>
      </c>
      <c r="S890" s="3">
        <v>0</v>
      </c>
      <c r="T890" s="3">
        <v>83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1287.57</v>
      </c>
      <c r="AD890" s="3">
        <v>302.43</v>
      </c>
      <c r="AE890" s="3">
        <v>1.5</v>
      </c>
      <c r="AF890" s="3">
        <v>553.98</v>
      </c>
      <c r="AG890" s="3">
        <v>105.52</v>
      </c>
      <c r="AH890" s="3">
        <v>0</v>
      </c>
      <c r="AI890" s="3">
        <v>307.5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407.95</v>
      </c>
      <c r="AP890" s="3">
        <v>0</v>
      </c>
      <c r="AQ890" s="3">
        <v>0</v>
      </c>
      <c r="AR890" s="3">
        <v>0</v>
      </c>
      <c r="AS890" s="3">
        <v>2137.5500000000002</v>
      </c>
      <c r="AT890" s="3">
        <v>468</v>
      </c>
      <c r="AU890" s="2">
        <f>DataMonth[[#This Row],[实收营业额]]-DataMonth[[#This Row],[In Store]]</f>
        <v>2137.5500000000002</v>
      </c>
    </row>
    <row r="891" spans="1:47" x14ac:dyDescent="0.2">
      <c r="A891" s="22">
        <v>44310</v>
      </c>
      <c r="B891" s="3" t="s">
        <v>49</v>
      </c>
      <c r="C891" s="3">
        <v>104</v>
      </c>
      <c r="D891" s="3">
        <v>8840.5</v>
      </c>
      <c r="E891" s="3">
        <v>7047.65</v>
      </c>
      <c r="F891" s="3">
        <v>7047.65</v>
      </c>
      <c r="G891" s="3">
        <v>0</v>
      </c>
      <c r="H891" s="3">
        <v>54</v>
      </c>
      <c r="I891" s="3">
        <v>102</v>
      </c>
      <c r="J891" s="3">
        <v>69.09</v>
      </c>
      <c r="K891" s="3">
        <v>0</v>
      </c>
      <c r="L891" s="3">
        <v>70</v>
      </c>
      <c r="M891" s="3">
        <v>2125</v>
      </c>
      <c r="N891" s="3">
        <v>2125</v>
      </c>
      <c r="O891" s="3">
        <v>0</v>
      </c>
      <c r="P891" s="3">
        <v>1607</v>
      </c>
      <c r="Q891" s="3">
        <v>0</v>
      </c>
      <c r="R891" s="3">
        <v>0</v>
      </c>
      <c r="S891" s="3">
        <v>0</v>
      </c>
      <c r="T891" s="3">
        <v>503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1946.07</v>
      </c>
      <c r="AD891" s="3">
        <v>427.73</v>
      </c>
      <c r="AE891" s="3">
        <v>2.5</v>
      </c>
      <c r="AF891" s="3">
        <v>796.58</v>
      </c>
      <c r="AG891" s="3">
        <v>152.91999999999999</v>
      </c>
      <c r="AH891" s="3">
        <v>0</v>
      </c>
      <c r="AI891" s="3">
        <v>514.70000000000005</v>
      </c>
      <c r="AJ891" s="3">
        <v>695</v>
      </c>
      <c r="AK891" s="3">
        <v>0</v>
      </c>
      <c r="AL891" s="3">
        <v>0</v>
      </c>
      <c r="AM891" s="3">
        <v>0</v>
      </c>
      <c r="AN891" s="3">
        <v>0</v>
      </c>
      <c r="AO891" s="3">
        <v>580.65</v>
      </c>
      <c r="AP891" s="3">
        <v>0</v>
      </c>
      <c r="AQ891" s="3">
        <v>0</v>
      </c>
      <c r="AR891" s="3">
        <v>0</v>
      </c>
      <c r="AS891" s="3">
        <v>3245.65</v>
      </c>
      <c r="AT891" s="3">
        <v>3802</v>
      </c>
      <c r="AU891" s="2">
        <f>DataMonth[[#This Row],[实收营业额]]-DataMonth[[#This Row],[In Store]]</f>
        <v>3245.6499999999996</v>
      </c>
    </row>
    <row r="892" spans="1:47" x14ac:dyDescent="0.2">
      <c r="A892" s="22">
        <v>44310</v>
      </c>
      <c r="B892" s="3" t="s">
        <v>48</v>
      </c>
      <c r="C892" s="3">
        <v>40</v>
      </c>
      <c r="D892" s="3">
        <v>2667</v>
      </c>
      <c r="E892" s="3">
        <v>1617.5</v>
      </c>
      <c r="F892" s="3">
        <v>1617.5</v>
      </c>
      <c r="G892" s="3">
        <v>0</v>
      </c>
      <c r="H892" s="3">
        <v>5</v>
      </c>
      <c r="I892" s="3">
        <v>38</v>
      </c>
      <c r="J892" s="3">
        <v>42.57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207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1039.31</v>
      </c>
      <c r="AD892" s="3">
        <v>241.36</v>
      </c>
      <c r="AE892" s="3">
        <v>0.5</v>
      </c>
      <c r="AF892" s="3">
        <v>371.19</v>
      </c>
      <c r="AG892" s="3">
        <v>73.709999999999994</v>
      </c>
      <c r="AH892" s="3">
        <v>0</v>
      </c>
      <c r="AI892" s="3">
        <v>733.93</v>
      </c>
      <c r="AJ892" s="3">
        <v>0</v>
      </c>
      <c r="AK892" s="3">
        <v>0</v>
      </c>
      <c r="AL892" s="3">
        <v>48</v>
      </c>
      <c r="AM892" s="3">
        <v>0</v>
      </c>
      <c r="AN892" s="3">
        <v>0</v>
      </c>
      <c r="AO892" s="3">
        <v>315.07</v>
      </c>
      <c r="AP892" s="3">
        <v>0</v>
      </c>
      <c r="AQ892" s="3">
        <v>0</v>
      </c>
      <c r="AR892" s="3">
        <v>0</v>
      </c>
      <c r="AS892" s="3">
        <v>1617.5</v>
      </c>
      <c r="AT892" s="3">
        <v>0</v>
      </c>
      <c r="AU892" s="2">
        <f>DataMonth[[#This Row],[实收营业额]]-DataMonth[[#This Row],[In Store]]</f>
        <v>1617.5</v>
      </c>
    </row>
    <row r="893" spans="1:47" x14ac:dyDescent="0.2">
      <c r="A893" s="22">
        <v>44310</v>
      </c>
      <c r="B893" s="3" t="s">
        <v>47</v>
      </c>
      <c r="C893" s="3">
        <v>29</v>
      </c>
      <c r="D893" s="3">
        <v>2485.5</v>
      </c>
      <c r="E893" s="3">
        <v>1786.4</v>
      </c>
      <c r="F893" s="3">
        <v>1786.4</v>
      </c>
      <c r="G893" s="3">
        <v>0</v>
      </c>
      <c r="H893" s="3">
        <v>5</v>
      </c>
      <c r="I893" s="3">
        <v>29</v>
      </c>
      <c r="J893" s="3">
        <v>61.6</v>
      </c>
      <c r="K893" s="3">
        <v>0</v>
      </c>
      <c r="L893" s="3">
        <v>0</v>
      </c>
      <c r="M893" s="3">
        <v>101</v>
      </c>
      <c r="N893" s="3">
        <v>101</v>
      </c>
      <c r="O893" s="3">
        <v>0</v>
      </c>
      <c r="P893" s="3">
        <v>100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907.32</v>
      </c>
      <c r="AD893" s="3">
        <v>199.38</v>
      </c>
      <c r="AE893" s="3">
        <v>1</v>
      </c>
      <c r="AF893" s="3">
        <v>678.08</v>
      </c>
      <c r="AG893" s="3">
        <v>138.91999999999999</v>
      </c>
      <c r="AH893" s="3">
        <v>0</v>
      </c>
      <c r="AI893" s="3">
        <v>293.8</v>
      </c>
      <c r="AJ893" s="3">
        <v>66</v>
      </c>
      <c r="AK893" s="3">
        <v>0</v>
      </c>
      <c r="AL893" s="3">
        <v>0</v>
      </c>
      <c r="AM893" s="3">
        <v>0</v>
      </c>
      <c r="AN893" s="3">
        <v>0</v>
      </c>
      <c r="AO893" s="3">
        <v>338.3</v>
      </c>
      <c r="AP893" s="3">
        <v>0</v>
      </c>
      <c r="AQ893" s="3">
        <v>0</v>
      </c>
      <c r="AR893" s="3">
        <v>0</v>
      </c>
      <c r="AS893" s="3">
        <v>1585.4</v>
      </c>
      <c r="AT893" s="3">
        <v>201</v>
      </c>
      <c r="AU893" s="2">
        <f>DataMonth[[#This Row],[实收营业额]]-DataMonth[[#This Row],[In Store]]</f>
        <v>1585.4</v>
      </c>
    </row>
    <row r="894" spans="1:47" x14ac:dyDescent="0.2">
      <c r="A894" s="22">
        <v>44309</v>
      </c>
      <c r="B894" s="3" t="s">
        <v>55</v>
      </c>
      <c r="C894" s="3">
        <v>51</v>
      </c>
      <c r="D894" s="3">
        <v>4686.5</v>
      </c>
      <c r="E894" s="3">
        <v>3585.93</v>
      </c>
      <c r="F894" s="3">
        <v>3585.93</v>
      </c>
      <c r="G894" s="3">
        <v>0</v>
      </c>
      <c r="H894" s="3">
        <v>7</v>
      </c>
      <c r="I894" s="3">
        <v>51</v>
      </c>
      <c r="J894" s="3">
        <v>70.31</v>
      </c>
      <c r="K894" s="3">
        <v>0</v>
      </c>
      <c r="L894" s="3">
        <v>0</v>
      </c>
      <c r="M894" s="3">
        <v>122</v>
      </c>
      <c r="N894" s="3">
        <v>36</v>
      </c>
      <c r="O894" s="3">
        <v>86</v>
      </c>
      <c r="P894" s="3">
        <v>0</v>
      </c>
      <c r="Q894" s="3">
        <v>0</v>
      </c>
      <c r="R894" s="3">
        <v>0</v>
      </c>
      <c r="S894" s="3">
        <v>0</v>
      </c>
      <c r="T894" s="3">
        <v>316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2416.59</v>
      </c>
      <c r="AD894" s="3">
        <v>566.91</v>
      </c>
      <c r="AE894" s="3">
        <v>0</v>
      </c>
      <c r="AF894" s="3">
        <v>731.34</v>
      </c>
      <c r="AG894" s="3">
        <v>142.16</v>
      </c>
      <c r="AH894" s="3">
        <v>0</v>
      </c>
      <c r="AI894" s="3">
        <v>391.5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709.07</v>
      </c>
      <c r="AP894" s="3">
        <v>0</v>
      </c>
      <c r="AQ894" s="3">
        <v>0</v>
      </c>
      <c r="AR894" s="3">
        <v>0</v>
      </c>
      <c r="AS894" s="3">
        <v>3549.93</v>
      </c>
      <c r="AT894" s="3">
        <v>35.999999999999552</v>
      </c>
      <c r="AU894" s="2">
        <f>DataMonth[[#This Row],[实收营业额]]-DataMonth[[#This Row],[In Store]]</f>
        <v>3549.9300000000003</v>
      </c>
    </row>
    <row r="895" spans="1:47" x14ac:dyDescent="0.2">
      <c r="A895" s="22">
        <v>44309</v>
      </c>
      <c r="B895" s="3" t="s">
        <v>54</v>
      </c>
      <c r="C895" s="3">
        <v>129</v>
      </c>
      <c r="D895" s="3">
        <v>9512.5</v>
      </c>
      <c r="E895" s="3">
        <v>8162.17</v>
      </c>
      <c r="F895" s="3">
        <v>8162.17</v>
      </c>
      <c r="G895" s="3">
        <v>0</v>
      </c>
      <c r="H895" s="3">
        <v>76</v>
      </c>
      <c r="I895" s="3">
        <v>125</v>
      </c>
      <c r="J895" s="3">
        <v>65.3</v>
      </c>
      <c r="K895" s="3">
        <v>25</v>
      </c>
      <c r="L895" s="3">
        <v>0</v>
      </c>
      <c r="M895" s="3">
        <v>2783</v>
      </c>
      <c r="N895" s="3">
        <v>2068</v>
      </c>
      <c r="O895" s="3">
        <v>715</v>
      </c>
      <c r="P895" s="3">
        <v>1941</v>
      </c>
      <c r="Q895" s="3">
        <v>0</v>
      </c>
      <c r="R895" s="3">
        <v>0</v>
      </c>
      <c r="S895" s="3">
        <v>0</v>
      </c>
      <c r="T895" s="3">
        <v>464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2072.9899999999998</v>
      </c>
      <c r="AD895" s="3">
        <v>486.51</v>
      </c>
      <c r="AE895" s="3">
        <v>0.5</v>
      </c>
      <c r="AF895" s="3">
        <v>876.18</v>
      </c>
      <c r="AG895" s="3">
        <v>181.32</v>
      </c>
      <c r="AH895" s="3">
        <v>0</v>
      </c>
      <c r="AI895" s="3">
        <v>682</v>
      </c>
      <c r="AJ895" s="3">
        <v>0</v>
      </c>
      <c r="AK895" s="3">
        <v>0</v>
      </c>
      <c r="AL895" s="3">
        <v>104</v>
      </c>
      <c r="AM895" s="3">
        <v>0</v>
      </c>
      <c r="AN895" s="3">
        <v>0</v>
      </c>
      <c r="AO895" s="3">
        <v>667.83</v>
      </c>
      <c r="AP895" s="3">
        <v>0</v>
      </c>
      <c r="AQ895" s="3">
        <v>0</v>
      </c>
      <c r="AR895" s="3">
        <v>0</v>
      </c>
      <c r="AS895" s="3">
        <v>4128.17</v>
      </c>
      <c r="AT895" s="3">
        <v>4034</v>
      </c>
      <c r="AU895" s="2">
        <f>DataMonth[[#This Row],[实收营业额]]-DataMonth[[#This Row],[In Store]]</f>
        <v>4128.17</v>
      </c>
    </row>
    <row r="896" spans="1:47" x14ac:dyDescent="0.2">
      <c r="A896" s="22">
        <v>44309</v>
      </c>
      <c r="B896" s="3" t="s">
        <v>53</v>
      </c>
      <c r="C896" s="3">
        <v>93</v>
      </c>
      <c r="D896" s="3">
        <v>7187.5</v>
      </c>
      <c r="E896" s="3">
        <v>5821.91</v>
      </c>
      <c r="F896" s="3">
        <v>5821.91</v>
      </c>
      <c r="G896" s="3">
        <v>0</v>
      </c>
      <c r="H896" s="3">
        <v>36</v>
      </c>
      <c r="I896" s="3">
        <v>93</v>
      </c>
      <c r="J896" s="3">
        <v>62.6</v>
      </c>
      <c r="K896" s="3">
        <v>25</v>
      </c>
      <c r="L896" s="3">
        <v>0</v>
      </c>
      <c r="M896" s="3">
        <v>1008</v>
      </c>
      <c r="N896" s="3">
        <v>822</v>
      </c>
      <c r="O896" s="3">
        <v>186</v>
      </c>
      <c r="P896" s="3">
        <v>947</v>
      </c>
      <c r="Q896" s="3">
        <v>0</v>
      </c>
      <c r="R896" s="3">
        <v>0</v>
      </c>
      <c r="S896" s="3">
        <v>0</v>
      </c>
      <c r="T896" s="3">
        <v>449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2190.48</v>
      </c>
      <c r="AD896" s="3">
        <v>501.52</v>
      </c>
      <c r="AE896" s="3">
        <v>0.5</v>
      </c>
      <c r="AF896" s="3">
        <v>1202.43</v>
      </c>
      <c r="AG896" s="3">
        <v>234.42</v>
      </c>
      <c r="AH896" s="3">
        <v>0</v>
      </c>
      <c r="AI896" s="3">
        <v>629.15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735.94</v>
      </c>
      <c r="AP896" s="3">
        <v>4</v>
      </c>
      <c r="AQ896" s="3">
        <v>0</v>
      </c>
      <c r="AR896" s="3">
        <v>0</v>
      </c>
      <c r="AS896" s="3">
        <v>4027.91</v>
      </c>
      <c r="AT896" s="3">
        <v>1794</v>
      </c>
      <c r="AU896" s="2">
        <f>DataMonth[[#This Row],[实收营业额]]-DataMonth[[#This Row],[In Store]]</f>
        <v>4027.91</v>
      </c>
    </row>
    <row r="897" spans="1:47" x14ac:dyDescent="0.2">
      <c r="A897" s="22">
        <v>44309</v>
      </c>
      <c r="B897" s="3" t="s">
        <v>52</v>
      </c>
      <c r="C897" s="3">
        <v>108</v>
      </c>
      <c r="D897" s="3">
        <v>9249.18</v>
      </c>
      <c r="E897" s="3">
        <v>6943.64</v>
      </c>
      <c r="F897" s="3">
        <v>6943.64</v>
      </c>
      <c r="G897" s="3">
        <v>0</v>
      </c>
      <c r="H897" s="3">
        <v>24</v>
      </c>
      <c r="I897" s="3">
        <v>107</v>
      </c>
      <c r="J897" s="3">
        <v>64.89</v>
      </c>
      <c r="K897" s="3">
        <v>0</v>
      </c>
      <c r="L897" s="3">
        <v>0</v>
      </c>
      <c r="M897" s="3">
        <v>372</v>
      </c>
      <c r="N897" s="3">
        <v>372</v>
      </c>
      <c r="O897" s="3">
        <v>0</v>
      </c>
      <c r="P897" s="3">
        <v>473</v>
      </c>
      <c r="Q897" s="3">
        <v>0</v>
      </c>
      <c r="R897" s="3">
        <v>0</v>
      </c>
      <c r="S897" s="3">
        <v>0</v>
      </c>
      <c r="T897" s="3">
        <v>850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3471.62</v>
      </c>
      <c r="AD897" s="3">
        <v>763.56</v>
      </c>
      <c r="AE897" s="3">
        <v>1</v>
      </c>
      <c r="AF897" s="3">
        <v>1777.02</v>
      </c>
      <c r="AG897" s="3">
        <v>338.48</v>
      </c>
      <c r="AH897" s="3">
        <v>0</v>
      </c>
      <c r="AI897" s="3">
        <v>919.5</v>
      </c>
      <c r="AJ897" s="3">
        <v>283</v>
      </c>
      <c r="AK897" s="3">
        <v>0</v>
      </c>
      <c r="AL897" s="3">
        <v>0</v>
      </c>
      <c r="AM897" s="3">
        <v>0</v>
      </c>
      <c r="AN897" s="3">
        <v>0</v>
      </c>
      <c r="AO897" s="3">
        <v>1102.04</v>
      </c>
      <c r="AP897" s="3">
        <v>0</v>
      </c>
      <c r="AQ897" s="3">
        <v>0</v>
      </c>
      <c r="AR897" s="3">
        <v>0</v>
      </c>
      <c r="AS897" s="3">
        <v>6098.6399999999994</v>
      </c>
      <c r="AT897" s="3">
        <v>845.00000000000091</v>
      </c>
      <c r="AU897" s="2">
        <f>DataMonth[[#This Row],[实收营业额]]-DataMonth[[#This Row],[In Store]]</f>
        <v>6098.6399999999994</v>
      </c>
    </row>
    <row r="898" spans="1:47" x14ac:dyDescent="0.2">
      <c r="A898" s="22">
        <v>44309</v>
      </c>
      <c r="B898" s="3" t="s">
        <v>51</v>
      </c>
      <c r="C898" s="3">
        <v>62</v>
      </c>
      <c r="D898" s="3">
        <v>5269.5</v>
      </c>
      <c r="E898" s="3">
        <v>4088.06</v>
      </c>
      <c r="F898" s="3">
        <v>4088.06</v>
      </c>
      <c r="G898" s="3">
        <v>0</v>
      </c>
      <c r="H898" s="3">
        <v>19</v>
      </c>
      <c r="I898" s="3">
        <v>62</v>
      </c>
      <c r="J898" s="3">
        <v>65.94</v>
      </c>
      <c r="K898" s="3">
        <v>70</v>
      </c>
      <c r="L898" s="3">
        <v>0</v>
      </c>
      <c r="M898" s="3">
        <v>664</v>
      </c>
      <c r="N898" s="3">
        <v>664</v>
      </c>
      <c r="O898" s="3">
        <v>0</v>
      </c>
      <c r="P898" s="3">
        <v>254</v>
      </c>
      <c r="Q898" s="3">
        <v>0</v>
      </c>
      <c r="R898" s="3">
        <v>0</v>
      </c>
      <c r="S898" s="3">
        <v>0</v>
      </c>
      <c r="T898" s="3">
        <v>494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2091.7800000000002</v>
      </c>
      <c r="AD898" s="3">
        <v>490.72</v>
      </c>
      <c r="AE898" s="3">
        <v>0</v>
      </c>
      <c r="AF898" s="3">
        <v>514.28</v>
      </c>
      <c r="AG898" s="3">
        <v>100.22</v>
      </c>
      <c r="AH898" s="3">
        <v>0</v>
      </c>
      <c r="AI898" s="3">
        <v>545.5</v>
      </c>
      <c r="AJ898" s="3">
        <v>45</v>
      </c>
      <c r="AK898" s="3">
        <v>0</v>
      </c>
      <c r="AL898" s="3">
        <v>0</v>
      </c>
      <c r="AM898" s="3">
        <v>0</v>
      </c>
      <c r="AN898" s="3">
        <v>0</v>
      </c>
      <c r="AO898" s="3">
        <v>590.94000000000005</v>
      </c>
      <c r="AP898" s="3">
        <v>0</v>
      </c>
      <c r="AQ898" s="3">
        <v>0</v>
      </c>
      <c r="AR898" s="3">
        <v>0</v>
      </c>
      <c r="AS898" s="3">
        <v>3100.06</v>
      </c>
      <c r="AT898" s="3">
        <v>987.99999999999955</v>
      </c>
      <c r="AU898" s="2">
        <f>DataMonth[[#This Row],[实收营业额]]-DataMonth[[#This Row],[In Store]]</f>
        <v>3100.0600000000004</v>
      </c>
    </row>
    <row r="899" spans="1:47" x14ac:dyDescent="0.2">
      <c r="A899" s="22">
        <v>44309</v>
      </c>
      <c r="B899" s="3" t="s">
        <v>50</v>
      </c>
      <c r="C899" s="3">
        <v>87</v>
      </c>
      <c r="D899" s="3">
        <v>7663.36</v>
      </c>
      <c r="E899" s="3">
        <v>5938.36</v>
      </c>
      <c r="F899" s="3">
        <v>5938.36</v>
      </c>
      <c r="G899" s="3">
        <v>0</v>
      </c>
      <c r="H899" s="3">
        <v>26</v>
      </c>
      <c r="I899" s="3">
        <v>86</v>
      </c>
      <c r="J899" s="3">
        <v>69.05</v>
      </c>
      <c r="K899" s="3">
        <v>69</v>
      </c>
      <c r="L899" s="3">
        <v>0</v>
      </c>
      <c r="M899" s="3">
        <v>506</v>
      </c>
      <c r="N899" s="3">
        <v>414</v>
      </c>
      <c r="O899" s="3">
        <v>92</v>
      </c>
      <c r="P899" s="3">
        <v>774</v>
      </c>
      <c r="Q899" s="3">
        <v>48</v>
      </c>
      <c r="R899" s="3">
        <v>48</v>
      </c>
      <c r="S899" s="3">
        <v>0</v>
      </c>
      <c r="T899" s="3">
        <v>461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2202.3000000000002</v>
      </c>
      <c r="AD899" s="3">
        <v>516.70000000000005</v>
      </c>
      <c r="AE899" s="3">
        <v>0</v>
      </c>
      <c r="AF899" s="3">
        <v>1878.06</v>
      </c>
      <c r="AG899" s="3">
        <v>358.8</v>
      </c>
      <c r="AH899" s="3">
        <v>0</v>
      </c>
      <c r="AI899" s="3">
        <v>849.5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875.5</v>
      </c>
      <c r="AP899" s="3">
        <v>3</v>
      </c>
      <c r="AQ899" s="3">
        <v>0</v>
      </c>
      <c r="AR899" s="3">
        <v>0</v>
      </c>
      <c r="AS899" s="3">
        <v>4633.3600000000006</v>
      </c>
      <c r="AT899" s="3">
        <v>1304.9999999999991</v>
      </c>
      <c r="AU899" s="2">
        <f>DataMonth[[#This Row],[实收营业额]]-DataMonth[[#This Row],[In Store]]</f>
        <v>4633.3600000000006</v>
      </c>
    </row>
    <row r="900" spans="1:47" x14ac:dyDescent="0.2">
      <c r="A900" s="22">
        <v>44309</v>
      </c>
      <c r="B900" s="3" t="s">
        <v>49</v>
      </c>
      <c r="C900" s="3">
        <v>121</v>
      </c>
      <c r="D900" s="3">
        <v>8986.5</v>
      </c>
      <c r="E900" s="3">
        <v>7622.01</v>
      </c>
      <c r="F900" s="3">
        <v>7622.01</v>
      </c>
      <c r="G900" s="3">
        <v>0</v>
      </c>
      <c r="H900" s="3">
        <v>66</v>
      </c>
      <c r="I900" s="3">
        <v>121</v>
      </c>
      <c r="J900" s="3">
        <v>62.99</v>
      </c>
      <c r="K900" s="3">
        <v>67</v>
      </c>
      <c r="L900" s="3">
        <v>0</v>
      </c>
      <c r="M900" s="3">
        <v>2404</v>
      </c>
      <c r="N900" s="3">
        <v>2090</v>
      </c>
      <c r="O900" s="3">
        <v>314</v>
      </c>
      <c r="P900" s="3">
        <v>1637</v>
      </c>
      <c r="Q900" s="3">
        <v>0</v>
      </c>
      <c r="R900" s="3">
        <v>0</v>
      </c>
      <c r="S900" s="3">
        <v>0</v>
      </c>
      <c r="T900" s="3">
        <v>404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2416.59</v>
      </c>
      <c r="AD900" s="3">
        <v>530.91</v>
      </c>
      <c r="AE900" s="3">
        <v>2</v>
      </c>
      <c r="AF900" s="3">
        <v>693.42</v>
      </c>
      <c r="AG900" s="3">
        <v>132.08000000000001</v>
      </c>
      <c r="AH900" s="3">
        <v>0</v>
      </c>
      <c r="AI900" s="3">
        <v>699.5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662.99</v>
      </c>
      <c r="AP900" s="3">
        <v>0</v>
      </c>
      <c r="AQ900" s="3">
        <v>0</v>
      </c>
      <c r="AR900" s="3">
        <v>0</v>
      </c>
      <c r="AS900" s="3">
        <v>3828.01</v>
      </c>
      <c r="AT900" s="3">
        <v>3794</v>
      </c>
      <c r="AU900" s="2">
        <f>DataMonth[[#This Row],[实收营业额]]-DataMonth[[#This Row],[In Store]]</f>
        <v>3828.01</v>
      </c>
    </row>
    <row r="901" spans="1:47" x14ac:dyDescent="0.2">
      <c r="A901" s="22">
        <v>44309</v>
      </c>
      <c r="B901" s="3" t="s">
        <v>48</v>
      </c>
      <c r="C901" s="3">
        <v>37</v>
      </c>
      <c r="D901" s="3">
        <v>2738</v>
      </c>
      <c r="E901" s="3">
        <v>1795.17</v>
      </c>
      <c r="F901" s="3">
        <v>1795.17</v>
      </c>
      <c r="G901" s="3">
        <v>0</v>
      </c>
      <c r="H901" s="3">
        <v>3</v>
      </c>
      <c r="I901" s="3">
        <v>37</v>
      </c>
      <c r="J901" s="3">
        <v>48.52</v>
      </c>
      <c r="K901" s="3">
        <v>0</v>
      </c>
      <c r="L901" s="3">
        <v>0</v>
      </c>
      <c r="M901" s="3">
        <v>49</v>
      </c>
      <c r="N901" s="3">
        <v>0</v>
      </c>
      <c r="O901" s="3">
        <v>49</v>
      </c>
      <c r="P901" s="3">
        <v>0</v>
      </c>
      <c r="Q901" s="3">
        <v>0</v>
      </c>
      <c r="R901" s="3">
        <v>0</v>
      </c>
      <c r="S901" s="3">
        <v>0</v>
      </c>
      <c r="T901" s="3">
        <v>315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1007.84</v>
      </c>
      <c r="AD901" s="3">
        <v>226.99</v>
      </c>
      <c r="AE901" s="3">
        <v>0.5</v>
      </c>
      <c r="AF901" s="3">
        <v>423.33</v>
      </c>
      <c r="AG901" s="3">
        <v>84.67</v>
      </c>
      <c r="AH901" s="3">
        <v>0</v>
      </c>
      <c r="AI901" s="3">
        <v>630.66999999999996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311.66000000000003</v>
      </c>
      <c r="AP901" s="3">
        <v>4</v>
      </c>
      <c r="AQ901" s="3">
        <v>0</v>
      </c>
      <c r="AR901" s="3">
        <v>0</v>
      </c>
      <c r="AS901" s="3">
        <v>1795.17</v>
      </c>
      <c r="AT901" s="3">
        <v>0</v>
      </c>
      <c r="AU901" s="2">
        <f>DataMonth[[#This Row],[实收营业额]]-DataMonth[[#This Row],[In Store]]</f>
        <v>1795.17</v>
      </c>
    </row>
    <row r="902" spans="1:47" x14ac:dyDescent="0.2">
      <c r="A902" s="22">
        <v>44309</v>
      </c>
      <c r="B902" s="3" t="s">
        <v>47</v>
      </c>
      <c r="C902" s="3">
        <v>46</v>
      </c>
      <c r="D902" s="3">
        <v>3376.5</v>
      </c>
      <c r="E902" s="3">
        <v>2421.12</v>
      </c>
      <c r="F902" s="3">
        <v>2421.12</v>
      </c>
      <c r="G902" s="3">
        <v>0</v>
      </c>
      <c r="H902" s="3">
        <v>13</v>
      </c>
      <c r="I902" s="3">
        <v>46</v>
      </c>
      <c r="J902" s="3">
        <v>52.63</v>
      </c>
      <c r="K902" s="3">
        <v>65</v>
      </c>
      <c r="L902" s="3">
        <v>0</v>
      </c>
      <c r="M902" s="3">
        <v>395</v>
      </c>
      <c r="N902" s="3">
        <v>395</v>
      </c>
      <c r="O902" s="3">
        <v>0</v>
      </c>
      <c r="P902" s="3">
        <v>123</v>
      </c>
      <c r="Q902" s="3">
        <v>0</v>
      </c>
      <c r="R902" s="3">
        <v>0</v>
      </c>
      <c r="S902" s="3">
        <v>0</v>
      </c>
      <c r="T902" s="3">
        <v>100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1254.67</v>
      </c>
      <c r="AD902" s="3">
        <v>280.05</v>
      </c>
      <c r="AE902" s="3">
        <v>1.5</v>
      </c>
      <c r="AF902" s="3">
        <v>483.45</v>
      </c>
      <c r="AG902" s="3">
        <v>99.05</v>
      </c>
      <c r="AH902" s="3">
        <v>0</v>
      </c>
      <c r="AI902" s="3">
        <v>525.78</v>
      </c>
      <c r="AJ902" s="3">
        <v>49</v>
      </c>
      <c r="AK902" s="3">
        <v>0</v>
      </c>
      <c r="AL902" s="3">
        <v>0</v>
      </c>
      <c r="AM902" s="3">
        <v>0</v>
      </c>
      <c r="AN902" s="3">
        <v>0</v>
      </c>
      <c r="AO902" s="3">
        <v>379.1</v>
      </c>
      <c r="AP902" s="3">
        <v>0</v>
      </c>
      <c r="AQ902" s="3">
        <v>0</v>
      </c>
      <c r="AR902" s="3">
        <v>0</v>
      </c>
      <c r="AS902" s="3">
        <v>1838.12</v>
      </c>
      <c r="AT902" s="3">
        <v>582.99999999999977</v>
      </c>
      <c r="AU902" s="2">
        <f>DataMonth[[#This Row],[实收营业额]]-DataMonth[[#This Row],[In Store]]</f>
        <v>1838.1200000000001</v>
      </c>
    </row>
    <row r="903" spans="1:47" x14ac:dyDescent="0.2">
      <c r="A903" s="22">
        <v>44308</v>
      </c>
      <c r="B903" s="3" t="s">
        <v>55</v>
      </c>
      <c r="C903" s="3">
        <v>60</v>
      </c>
      <c r="D903" s="3">
        <v>4861</v>
      </c>
      <c r="E903" s="3">
        <v>3656.82</v>
      </c>
      <c r="F903" s="3">
        <v>3656.82</v>
      </c>
      <c r="G903" s="3">
        <v>0</v>
      </c>
      <c r="H903" s="3">
        <v>11</v>
      </c>
      <c r="I903" s="3">
        <v>60</v>
      </c>
      <c r="J903" s="3">
        <v>60.95</v>
      </c>
      <c r="K903" s="3">
        <v>0</v>
      </c>
      <c r="L903" s="3">
        <v>0</v>
      </c>
      <c r="M903" s="3">
        <v>33</v>
      </c>
      <c r="N903" s="3">
        <v>33</v>
      </c>
      <c r="O903" s="3">
        <v>0</v>
      </c>
      <c r="P903" s="3">
        <v>85</v>
      </c>
      <c r="Q903" s="3">
        <v>0</v>
      </c>
      <c r="R903" s="3">
        <v>0</v>
      </c>
      <c r="S903" s="3">
        <v>0</v>
      </c>
      <c r="T903" s="3">
        <v>788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2579.6799999999998</v>
      </c>
      <c r="AD903" s="3">
        <v>605.32000000000005</v>
      </c>
      <c r="AE903" s="3">
        <v>0.5</v>
      </c>
      <c r="AF903" s="3">
        <v>171.14</v>
      </c>
      <c r="AG903" s="3">
        <v>34.86</v>
      </c>
      <c r="AH903" s="3">
        <v>0</v>
      </c>
      <c r="AI903" s="3">
        <v>563.5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640.17999999999995</v>
      </c>
      <c r="AP903" s="3">
        <v>0</v>
      </c>
      <c r="AQ903" s="3">
        <v>0</v>
      </c>
      <c r="AR903" s="3">
        <v>0</v>
      </c>
      <c r="AS903" s="3">
        <v>3538.82</v>
      </c>
      <c r="AT903" s="3">
        <v>118.0000000000005</v>
      </c>
      <c r="AU903" s="2">
        <f>DataMonth[[#This Row],[实收营业额]]-DataMonth[[#This Row],[In Store]]</f>
        <v>3538.8199999999997</v>
      </c>
    </row>
    <row r="904" spans="1:47" x14ac:dyDescent="0.2">
      <c r="A904" s="22">
        <v>44308</v>
      </c>
      <c r="B904" s="3" t="s">
        <v>54</v>
      </c>
      <c r="C904" s="3">
        <v>130</v>
      </c>
      <c r="D904" s="3">
        <v>10440</v>
      </c>
      <c r="E904" s="3">
        <v>8428.82</v>
      </c>
      <c r="F904" s="3">
        <v>8428.82</v>
      </c>
      <c r="G904" s="3">
        <v>0</v>
      </c>
      <c r="H904" s="3">
        <v>55</v>
      </c>
      <c r="I904" s="3">
        <v>130</v>
      </c>
      <c r="J904" s="3">
        <v>64.84</v>
      </c>
      <c r="K904" s="3">
        <v>0</v>
      </c>
      <c r="L904" s="3">
        <v>0</v>
      </c>
      <c r="M904" s="3">
        <v>2239</v>
      </c>
      <c r="N904" s="3">
        <v>1880</v>
      </c>
      <c r="O904" s="3">
        <v>359</v>
      </c>
      <c r="P904" s="3">
        <v>1053</v>
      </c>
      <c r="Q904" s="3">
        <v>0</v>
      </c>
      <c r="R904" s="3">
        <v>0</v>
      </c>
      <c r="S904" s="3">
        <v>0</v>
      </c>
      <c r="T904" s="3">
        <v>357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3833.32</v>
      </c>
      <c r="AD904" s="3">
        <v>900.18</v>
      </c>
      <c r="AE904" s="3">
        <v>3.5</v>
      </c>
      <c r="AF904" s="3">
        <v>946.5</v>
      </c>
      <c r="AG904" s="3">
        <v>194.5</v>
      </c>
      <c r="AH904" s="3">
        <v>0</v>
      </c>
      <c r="AI904" s="3">
        <v>832</v>
      </c>
      <c r="AJ904" s="3">
        <v>81</v>
      </c>
      <c r="AK904" s="3">
        <v>0</v>
      </c>
      <c r="AL904" s="3">
        <v>0</v>
      </c>
      <c r="AM904" s="3">
        <v>0</v>
      </c>
      <c r="AN904" s="3">
        <v>0</v>
      </c>
      <c r="AO904" s="3">
        <v>1094.68</v>
      </c>
      <c r="AP904" s="3">
        <v>0</v>
      </c>
      <c r="AQ904" s="3">
        <v>0</v>
      </c>
      <c r="AR904" s="3">
        <v>0</v>
      </c>
      <c r="AS904" s="3">
        <v>5495.82</v>
      </c>
      <c r="AT904" s="3">
        <v>2933</v>
      </c>
      <c r="AU904" s="2">
        <f>DataMonth[[#This Row],[实收营业额]]-DataMonth[[#This Row],[In Store]]</f>
        <v>5495.82</v>
      </c>
    </row>
    <row r="905" spans="1:47" x14ac:dyDescent="0.2">
      <c r="A905" s="22">
        <v>44308</v>
      </c>
      <c r="B905" s="3" t="s">
        <v>53</v>
      </c>
      <c r="C905" s="3">
        <v>103</v>
      </c>
      <c r="D905" s="3">
        <v>7498.5</v>
      </c>
      <c r="E905" s="3">
        <v>5904.36</v>
      </c>
      <c r="F905" s="3">
        <v>5904.36</v>
      </c>
      <c r="G905" s="3">
        <v>0</v>
      </c>
      <c r="H905" s="3">
        <v>44</v>
      </c>
      <c r="I905" s="3">
        <v>101</v>
      </c>
      <c r="J905" s="3">
        <v>58.46</v>
      </c>
      <c r="K905" s="3">
        <v>0</v>
      </c>
      <c r="L905" s="3">
        <v>0</v>
      </c>
      <c r="M905" s="3">
        <v>1444</v>
      </c>
      <c r="N905" s="3">
        <v>1059</v>
      </c>
      <c r="O905" s="3">
        <v>385</v>
      </c>
      <c r="P905" s="3">
        <v>618</v>
      </c>
      <c r="Q905" s="3">
        <v>129</v>
      </c>
      <c r="R905" s="3">
        <v>129</v>
      </c>
      <c r="S905" s="3">
        <v>0</v>
      </c>
      <c r="T905" s="3">
        <v>739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2207.8200000000002</v>
      </c>
      <c r="AD905" s="3">
        <v>505.18</v>
      </c>
      <c r="AE905" s="3">
        <v>2</v>
      </c>
      <c r="AF905" s="3">
        <v>766.54</v>
      </c>
      <c r="AG905" s="3">
        <v>146.01</v>
      </c>
      <c r="AH905" s="3">
        <v>0</v>
      </c>
      <c r="AI905" s="3">
        <v>891.95</v>
      </c>
      <c r="AJ905" s="3">
        <v>49</v>
      </c>
      <c r="AK905" s="3">
        <v>0</v>
      </c>
      <c r="AL905" s="3">
        <v>49</v>
      </c>
      <c r="AM905" s="3">
        <v>0</v>
      </c>
      <c r="AN905" s="3">
        <v>0</v>
      </c>
      <c r="AO905" s="3">
        <v>651.19000000000005</v>
      </c>
      <c r="AP905" s="3">
        <v>7</v>
      </c>
      <c r="AQ905" s="3">
        <v>0</v>
      </c>
      <c r="AR905" s="3">
        <v>0</v>
      </c>
      <c r="AS905" s="3">
        <v>4098.3600000000006</v>
      </c>
      <c r="AT905" s="3">
        <v>1805.9999999999991</v>
      </c>
      <c r="AU905" s="2">
        <f>DataMonth[[#This Row],[实收营业额]]-DataMonth[[#This Row],[In Store]]</f>
        <v>4098.3600000000006</v>
      </c>
    </row>
    <row r="906" spans="1:47" x14ac:dyDescent="0.2">
      <c r="A906" s="22">
        <v>44308</v>
      </c>
      <c r="B906" s="3" t="s">
        <v>52</v>
      </c>
      <c r="C906" s="3">
        <v>97</v>
      </c>
      <c r="D906" s="3">
        <v>8045</v>
      </c>
      <c r="E906" s="3">
        <v>6003.89</v>
      </c>
      <c r="F906" s="3">
        <v>6003.89</v>
      </c>
      <c r="G906" s="3">
        <v>0</v>
      </c>
      <c r="H906" s="3">
        <v>21</v>
      </c>
      <c r="I906" s="3">
        <v>97</v>
      </c>
      <c r="J906" s="3">
        <v>61.9</v>
      </c>
      <c r="K906" s="3">
        <v>0</v>
      </c>
      <c r="L906" s="3">
        <v>0</v>
      </c>
      <c r="M906" s="3">
        <v>249</v>
      </c>
      <c r="N906" s="3">
        <v>200</v>
      </c>
      <c r="O906" s="3">
        <v>49</v>
      </c>
      <c r="P906" s="3">
        <v>593</v>
      </c>
      <c r="Q906" s="3">
        <v>0</v>
      </c>
      <c r="R906" s="3">
        <v>0</v>
      </c>
      <c r="S906" s="3">
        <v>0</v>
      </c>
      <c r="T906" s="3">
        <v>146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2877.18</v>
      </c>
      <c r="AD906" s="3">
        <v>633.12</v>
      </c>
      <c r="AE906" s="3">
        <v>0.5</v>
      </c>
      <c r="AF906" s="3">
        <v>2138.71</v>
      </c>
      <c r="AG906" s="3">
        <v>409.64</v>
      </c>
      <c r="AH906" s="3">
        <v>0</v>
      </c>
      <c r="AI906" s="3">
        <v>803.85</v>
      </c>
      <c r="AJ906" s="3">
        <v>194</v>
      </c>
      <c r="AK906" s="3">
        <v>0</v>
      </c>
      <c r="AL906" s="3">
        <v>0</v>
      </c>
      <c r="AM906" s="3">
        <v>0</v>
      </c>
      <c r="AN906" s="3">
        <v>0</v>
      </c>
      <c r="AO906" s="3">
        <v>1042.76</v>
      </c>
      <c r="AP906" s="3">
        <v>0</v>
      </c>
      <c r="AQ906" s="3">
        <v>0</v>
      </c>
      <c r="AR906" s="3">
        <v>0</v>
      </c>
      <c r="AS906" s="3">
        <v>5210.8899999999994</v>
      </c>
      <c r="AT906" s="3">
        <v>793.00000000000091</v>
      </c>
      <c r="AU906" s="2">
        <f>DataMonth[[#This Row],[实收营业额]]-DataMonth[[#This Row],[In Store]]</f>
        <v>5210.8899999999994</v>
      </c>
    </row>
    <row r="907" spans="1:47" x14ac:dyDescent="0.2">
      <c r="A907" s="22">
        <v>44308</v>
      </c>
      <c r="B907" s="3" t="s">
        <v>51</v>
      </c>
      <c r="C907" s="3">
        <v>53</v>
      </c>
      <c r="D907" s="3">
        <v>4531.5</v>
      </c>
      <c r="E907" s="3">
        <v>3559.6</v>
      </c>
      <c r="F907" s="3">
        <v>3559.6</v>
      </c>
      <c r="G907" s="3">
        <v>0</v>
      </c>
      <c r="H907" s="3">
        <v>18</v>
      </c>
      <c r="I907" s="3">
        <v>53</v>
      </c>
      <c r="J907" s="3">
        <v>67.16</v>
      </c>
      <c r="K907" s="3">
        <v>0</v>
      </c>
      <c r="L907" s="3">
        <v>0</v>
      </c>
      <c r="M907" s="3">
        <v>357</v>
      </c>
      <c r="N907" s="3">
        <v>357</v>
      </c>
      <c r="O907" s="3">
        <v>0</v>
      </c>
      <c r="P907" s="3">
        <v>219</v>
      </c>
      <c r="Q907" s="3">
        <v>0</v>
      </c>
      <c r="R907" s="3">
        <v>0</v>
      </c>
      <c r="S907" s="3">
        <v>0</v>
      </c>
      <c r="T907" s="3">
        <v>820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1479.42</v>
      </c>
      <c r="AD907" s="3">
        <v>347.08</v>
      </c>
      <c r="AE907" s="3">
        <v>0</v>
      </c>
      <c r="AF907" s="3">
        <v>684.18</v>
      </c>
      <c r="AG907" s="3">
        <v>130.32</v>
      </c>
      <c r="AH907" s="3">
        <v>0</v>
      </c>
      <c r="AI907" s="3">
        <v>494.5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477.4</v>
      </c>
      <c r="AP907" s="3">
        <v>0</v>
      </c>
      <c r="AQ907" s="3">
        <v>0</v>
      </c>
      <c r="AR907" s="3">
        <v>0</v>
      </c>
      <c r="AS907" s="3">
        <v>2983.6</v>
      </c>
      <c r="AT907" s="3">
        <v>576</v>
      </c>
      <c r="AU907" s="2">
        <f>DataMonth[[#This Row],[实收营业额]]-DataMonth[[#This Row],[In Store]]</f>
        <v>2983.6</v>
      </c>
    </row>
    <row r="908" spans="1:47" x14ac:dyDescent="0.2">
      <c r="A908" s="22">
        <v>44308</v>
      </c>
      <c r="B908" s="3" t="s">
        <v>50</v>
      </c>
      <c r="C908" s="3">
        <v>102</v>
      </c>
      <c r="D908" s="3">
        <v>6752</v>
      </c>
      <c r="E908" s="3">
        <v>5205.6000000000004</v>
      </c>
      <c r="F908" s="3">
        <v>5205.6000000000004</v>
      </c>
      <c r="G908" s="3">
        <v>0</v>
      </c>
      <c r="H908" s="3">
        <v>32</v>
      </c>
      <c r="I908" s="3">
        <v>102</v>
      </c>
      <c r="J908" s="3">
        <v>51.04</v>
      </c>
      <c r="K908" s="3">
        <v>0</v>
      </c>
      <c r="L908" s="3">
        <v>0</v>
      </c>
      <c r="M908" s="3">
        <v>727</v>
      </c>
      <c r="N908" s="3">
        <v>387</v>
      </c>
      <c r="O908" s="3">
        <v>340</v>
      </c>
      <c r="P908" s="3">
        <v>992</v>
      </c>
      <c r="Q908" s="3">
        <v>0</v>
      </c>
      <c r="R908" s="3">
        <v>0</v>
      </c>
      <c r="S908" s="3">
        <v>0</v>
      </c>
      <c r="T908" s="3">
        <v>92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2689</v>
      </c>
      <c r="AD908" s="3">
        <v>631.4</v>
      </c>
      <c r="AE908" s="3">
        <v>2</v>
      </c>
      <c r="AF908" s="3">
        <v>705.6</v>
      </c>
      <c r="AG908" s="3">
        <v>134.4</v>
      </c>
      <c r="AH908" s="3">
        <v>0</v>
      </c>
      <c r="AI908" s="3">
        <v>778.6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765.8</v>
      </c>
      <c r="AP908" s="3">
        <v>15</v>
      </c>
      <c r="AQ908" s="3">
        <v>0</v>
      </c>
      <c r="AR908" s="3">
        <v>0</v>
      </c>
      <c r="AS908" s="3">
        <v>3826.6</v>
      </c>
      <c r="AT908" s="3">
        <v>1379</v>
      </c>
      <c r="AU908" s="2">
        <f>DataMonth[[#This Row],[实收营业额]]-DataMonth[[#This Row],[In Store]]</f>
        <v>3826.6000000000004</v>
      </c>
    </row>
    <row r="909" spans="1:47" x14ac:dyDescent="0.2">
      <c r="A909" s="22">
        <v>44308</v>
      </c>
      <c r="B909" s="3" t="s">
        <v>49</v>
      </c>
      <c r="C909" s="3">
        <v>114</v>
      </c>
      <c r="D909" s="3">
        <v>9439.5</v>
      </c>
      <c r="E909" s="3">
        <v>7964.33</v>
      </c>
      <c r="F909" s="3">
        <v>7964.33</v>
      </c>
      <c r="G909" s="3">
        <v>0</v>
      </c>
      <c r="H909" s="3">
        <v>52</v>
      </c>
      <c r="I909" s="3">
        <v>114</v>
      </c>
      <c r="J909" s="3">
        <v>69.86</v>
      </c>
      <c r="K909" s="3">
        <v>248</v>
      </c>
      <c r="L909" s="3">
        <v>0</v>
      </c>
      <c r="M909" s="3">
        <v>2404</v>
      </c>
      <c r="N909" s="3">
        <v>2076</v>
      </c>
      <c r="O909" s="3">
        <v>328</v>
      </c>
      <c r="P909" s="3">
        <v>1408</v>
      </c>
      <c r="Q909" s="3">
        <v>16</v>
      </c>
      <c r="R909" s="3">
        <v>16</v>
      </c>
      <c r="S909" s="3">
        <v>0</v>
      </c>
      <c r="T909" s="3">
        <v>516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2295.87</v>
      </c>
      <c r="AD909" s="3">
        <v>504.63</v>
      </c>
      <c r="AE909" s="3">
        <v>3</v>
      </c>
      <c r="AF909" s="3">
        <v>1076.46</v>
      </c>
      <c r="AG909" s="3">
        <v>205.04</v>
      </c>
      <c r="AH909" s="3">
        <v>0</v>
      </c>
      <c r="AI909" s="3">
        <v>762.5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709.67</v>
      </c>
      <c r="AP909" s="3">
        <v>0</v>
      </c>
      <c r="AQ909" s="3">
        <v>0</v>
      </c>
      <c r="AR909" s="3">
        <v>0</v>
      </c>
      <c r="AS909" s="3">
        <v>4216.33</v>
      </c>
      <c r="AT909" s="3">
        <v>3748</v>
      </c>
      <c r="AU909" s="2">
        <f>DataMonth[[#This Row],[实收营业额]]-DataMonth[[#This Row],[In Store]]</f>
        <v>4216.33</v>
      </c>
    </row>
    <row r="910" spans="1:47" x14ac:dyDescent="0.2">
      <c r="A910" s="22">
        <v>44308</v>
      </c>
      <c r="B910" s="3" t="s">
        <v>48</v>
      </c>
      <c r="C910" s="3">
        <v>30</v>
      </c>
      <c r="D910" s="3">
        <v>2331</v>
      </c>
      <c r="E910" s="3">
        <v>1446.53</v>
      </c>
      <c r="F910" s="3">
        <v>1446.53</v>
      </c>
      <c r="G910" s="3">
        <v>0</v>
      </c>
      <c r="H910" s="3">
        <v>1</v>
      </c>
      <c r="I910" s="3">
        <v>30</v>
      </c>
      <c r="J910" s="3">
        <v>48.22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67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1008.88</v>
      </c>
      <c r="AD910" s="3">
        <v>231.83</v>
      </c>
      <c r="AE910" s="3">
        <v>1</v>
      </c>
      <c r="AF910" s="3">
        <v>370.65</v>
      </c>
      <c r="AG910" s="3">
        <v>73.25</v>
      </c>
      <c r="AH910" s="3">
        <v>0</v>
      </c>
      <c r="AI910" s="3">
        <v>578.39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305.08</v>
      </c>
      <c r="AP910" s="3">
        <v>0</v>
      </c>
      <c r="AQ910" s="3">
        <v>0</v>
      </c>
      <c r="AR910" s="3">
        <v>0</v>
      </c>
      <c r="AS910" s="3">
        <v>1446.53</v>
      </c>
      <c r="AT910" s="3">
        <v>0</v>
      </c>
      <c r="AU910" s="2">
        <f>DataMonth[[#This Row],[实收营业额]]-DataMonth[[#This Row],[In Store]]</f>
        <v>1446.53</v>
      </c>
    </row>
    <row r="911" spans="1:47" x14ac:dyDescent="0.2">
      <c r="A911" s="22">
        <v>44308</v>
      </c>
      <c r="B911" s="3" t="s">
        <v>47</v>
      </c>
      <c r="C911" s="3">
        <v>25</v>
      </c>
      <c r="D911" s="3">
        <v>1994.5</v>
      </c>
      <c r="E911" s="3">
        <v>1454.36</v>
      </c>
      <c r="F911" s="3">
        <v>1454.36</v>
      </c>
      <c r="G911" s="3">
        <v>0</v>
      </c>
      <c r="H911" s="3">
        <v>4</v>
      </c>
      <c r="I911" s="3">
        <v>25</v>
      </c>
      <c r="J911" s="3">
        <v>58.17</v>
      </c>
      <c r="K911" s="3">
        <v>0</v>
      </c>
      <c r="L911" s="3">
        <v>0</v>
      </c>
      <c r="M911" s="3">
        <v>40</v>
      </c>
      <c r="N911" s="3">
        <v>40</v>
      </c>
      <c r="O911" s="3">
        <v>0</v>
      </c>
      <c r="P911" s="3">
        <v>171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845.27</v>
      </c>
      <c r="AD911" s="3">
        <v>185.76</v>
      </c>
      <c r="AE911" s="3">
        <v>1</v>
      </c>
      <c r="AF911" s="3">
        <v>398.09</v>
      </c>
      <c r="AG911" s="3">
        <v>81.91</v>
      </c>
      <c r="AH911" s="3">
        <v>0</v>
      </c>
      <c r="AI911" s="3">
        <v>271.47000000000003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267.67</v>
      </c>
      <c r="AP911" s="3">
        <v>0</v>
      </c>
      <c r="AQ911" s="3">
        <v>0</v>
      </c>
      <c r="AR911" s="3">
        <v>0</v>
      </c>
      <c r="AS911" s="3">
        <v>1243.3599999999999</v>
      </c>
      <c r="AT911" s="3">
        <v>211</v>
      </c>
      <c r="AU911" s="2">
        <f>DataMonth[[#This Row],[实收营业额]]-DataMonth[[#This Row],[In Store]]</f>
        <v>1243.3599999999999</v>
      </c>
    </row>
    <row r="912" spans="1:47" x14ac:dyDescent="0.2">
      <c r="A912" s="22">
        <v>44307</v>
      </c>
      <c r="B912" s="3" t="s">
        <v>55</v>
      </c>
      <c r="C912" s="3">
        <v>55</v>
      </c>
      <c r="D912" s="3">
        <v>4829</v>
      </c>
      <c r="E912" s="3">
        <v>3758.12</v>
      </c>
      <c r="F912" s="3">
        <v>3758.12</v>
      </c>
      <c r="G912" s="3">
        <v>0</v>
      </c>
      <c r="H912" s="3">
        <v>11</v>
      </c>
      <c r="I912" s="3">
        <v>55</v>
      </c>
      <c r="J912" s="3">
        <v>68.33</v>
      </c>
      <c r="K912" s="3">
        <v>0</v>
      </c>
      <c r="L912" s="3">
        <v>0</v>
      </c>
      <c r="M912" s="3">
        <v>192</v>
      </c>
      <c r="N912" s="3">
        <v>49</v>
      </c>
      <c r="O912" s="3">
        <v>143</v>
      </c>
      <c r="P912" s="3">
        <v>121</v>
      </c>
      <c r="Q912" s="3">
        <v>300</v>
      </c>
      <c r="R912" s="3">
        <v>300</v>
      </c>
      <c r="S912" s="3">
        <v>0</v>
      </c>
      <c r="T912" s="3">
        <v>354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1911.15</v>
      </c>
      <c r="AD912" s="3">
        <v>448.35</v>
      </c>
      <c r="AE912" s="3">
        <v>0</v>
      </c>
      <c r="AF912" s="3">
        <v>879.97</v>
      </c>
      <c r="AG912" s="3">
        <v>171.33</v>
      </c>
      <c r="AH912" s="3">
        <v>0</v>
      </c>
      <c r="AI912" s="3">
        <v>451.2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619.67999999999995</v>
      </c>
      <c r="AP912" s="3">
        <v>3</v>
      </c>
      <c r="AQ912" s="3">
        <v>0</v>
      </c>
      <c r="AR912" s="3">
        <v>0</v>
      </c>
      <c r="AS912" s="3">
        <v>3288.12</v>
      </c>
      <c r="AT912" s="3">
        <v>470</v>
      </c>
      <c r="AU912" s="2">
        <f>DataMonth[[#This Row],[实收营业额]]-DataMonth[[#This Row],[In Store]]</f>
        <v>3288.12</v>
      </c>
    </row>
    <row r="913" spans="1:47" x14ac:dyDescent="0.2">
      <c r="A913" s="22">
        <v>44307</v>
      </c>
      <c r="B913" s="3" t="s">
        <v>54</v>
      </c>
      <c r="C913" s="3">
        <v>128</v>
      </c>
      <c r="D913" s="3">
        <v>9868</v>
      </c>
      <c r="E913" s="3">
        <v>7973.25</v>
      </c>
      <c r="F913" s="3">
        <v>7973.25</v>
      </c>
      <c r="G913" s="3">
        <v>0</v>
      </c>
      <c r="H913" s="3">
        <v>53</v>
      </c>
      <c r="I913" s="3">
        <v>128</v>
      </c>
      <c r="J913" s="3">
        <v>62.29</v>
      </c>
      <c r="K913" s="3">
        <v>0</v>
      </c>
      <c r="L913" s="3">
        <v>0</v>
      </c>
      <c r="M913" s="3">
        <v>1490</v>
      </c>
      <c r="N913" s="3">
        <v>1316</v>
      </c>
      <c r="O913" s="3">
        <v>174</v>
      </c>
      <c r="P913" s="3">
        <v>1445</v>
      </c>
      <c r="Q913" s="3">
        <v>58</v>
      </c>
      <c r="R913" s="3">
        <v>58</v>
      </c>
      <c r="S913" s="3">
        <v>0</v>
      </c>
      <c r="T913" s="3">
        <v>668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2728.41</v>
      </c>
      <c r="AD913" s="3">
        <v>640.59</v>
      </c>
      <c r="AE913" s="3">
        <v>2</v>
      </c>
      <c r="AF913" s="3">
        <v>1583.84</v>
      </c>
      <c r="AG913" s="3">
        <v>328.06</v>
      </c>
      <c r="AH913" s="3">
        <v>0</v>
      </c>
      <c r="AI913" s="3">
        <v>834.1</v>
      </c>
      <c r="AJ913" s="3">
        <v>90</v>
      </c>
      <c r="AK913" s="3">
        <v>0</v>
      </c>
      <c r="AL913" s="3">
        <v>0</v>
      </c>
      <c r="AM913" s="3">
        <v>0</v>
      </c>
      <c r="AN913" s="3">
        <v>0</v>
      </c>
      <c r="AO913" s="3">
        <v>968.65</v>
      </c>
      <c r="AP913" s="3">
        <v>0</v>
      </c>
      <c r="AQ913" s="3">
        <v>0</v>
      </c>
      <c r="AR913" s="3">
        <v>0</v>
      </c>
      <c r="AS913" s="3">
        <v>5154.25</v>
      </c>
      <c r="AT913" s="3">
        <v>2819</v>
      </c>
      <c r="AU913" s="2">
        <f>DataMonth[[#This Row],[实收营业额]]-DataMonth[[#This Row],[In Store]]</f>
        <v>5154.25</v>
      </c>
    </row>
    <row r="914" spans="1:47" x14ac:dyDescent="0.2">
      <c r="A914" s="22">
        <v>44307</v>
      </c>
      <c r="B914" s="3" t="s">
        <v>53</v>
      </c>
      <c r="C914" s="3">
        <v>99</v>
      </c>
      <c r="D914" s="3">
        <v>7122</v>
      </c>
      <c r="E914" s="3">
        <v>5639.7</v>
      </c>
      <c r="F914" s="3">
        <v>5639.7</v>
      </c>
      <c r="G914" s="3">
        <v>0</v>
      </c>
      <c r="H914" s="3">
        <v>35</v>
      </c>
      <c r="I914" s="3">
        <v>99</v>
      </c>
      <c r="J914" s="3">
        <v>56.97</v>
      </c>
      <c r="K914" s="3">
        <v>50</v>
      </c>
      <c r="L914" s="3">
        <v>0</v>
      </c>
      <c r="M914" s="3">
        <v>1213</v>
      </c>
      <c r="N914" s="3">
        <v>970</v>
      </c>
      <c r="O914" s="3">
        <v>243</v>
      </c>
      <c r="P914" s="3">
        <v>458</v>
      </c>
      <c r="Q914" s="3">
        <v>0</v>
      </c>
      <c r="R914" s="3">
        <v>0</v>
      </c>
      <c r="S914" s="3">
        <v>0</v>
      </c>
      <c r="T914" s="3">
        <v>156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1838.52</v>
      </c>
      <c r="AD914" s="3">
        <v>431.48</v>
      </c>
      <c r="AE914" s="3">
        <v>0.5</v>
      </c>
      <c r="AF914" s="3">
        <v>1924.18</v>
      </c>
      <c r="AG914" s="3">
        <v>366.52</v>
      </c>
      <c r="AH914" s="3">
        <v>0</v>
      </c>
      <c r="AI914" s="3">
        <v>683.8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798</v>
      </c>
      <c r="AP914" s="3">
        <v>4</v>
      </c>
      <c r="AQ914" s="3">
        <v>0</v>
      </c>
      <c r="AR914" s="3">
        <v>0</v>
      </c>
      <c r="AS914" s="3">
        <v>4161.7</v>
      </c>
      <c r="AT914" s="3">
        <v>1478</v>
      </c>
      <c r="AU914" s="2">
        <f>DataMonth[[#This Row],[实收营业额]]-DataMonth[[#This Row],[In Store]]</f>
        <v>4161.7</v>
      </c>
    </row>
    <row r="915" spans="1:47" x14ac:dyDescent="0.2">
      <c r="A915" s="22">
        <v>44307</v>
      </c>
      <c r="B915" s="3" t="s">
        <v>52</v>
      </c>
      <c r="C915" s="3">
        <v>96</v>
      </c>
      <c r="D915" s="3">
        <v>8156.5</v>
      </c>
      <c r="E915" s="3">
        <v>6171.91</v>
      </c>
      <c r="F915" s="3">
        <v>6171.91</v>
      </c>
      <c r="G915" s="3">
        <v>0</v>
      </c>
      <c r="H915" s="3">
        <v>16</v>
      </c>
      <c r="I915" s="3">
        <v>96</v>
      </c>
      <c r="J915" s="3">
        <v>64.290000000000006</v>
      </c>
      <c r="K915" s="3">
        <v>0</v>
      </c>
      <c r="L915" s="3">
        <v>0</v>
      </c>
      <c r="M915" s="3">
        <v>157</v>
      </c>
      <c r="N915" s="3">
        <v>157</v>
      </c>
      <c r="O915" s="3">
        <v>0</v>
      </c>
      <c r="P915" s="3">
        <v>251</v>
      </c>
      <c r="Q915" s="3">
        <v>0</v>
      </c>
      <c r="R915" s="3">
        <v>0</v>
      </c>
      <c r="S915" s="3">
        <v>0</v>
      </c>
      <c r="T915" s="3">
        <v>572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3634.8</v>
      </c>
      <c r="AD915" s="3">
        <v>801.2</v>
      </c>
      <c r="AE915" s="3">
        <v>0</v>
      </c>
      <c r="AF915" s="3">
        <v>1557.11</v>
      </c>
      <c r="AG915" s="3">
        <v>296.58999999999997</v>
      </c>
      <c r="AH915" s="3">
        <v>0</v>
      </c>
      <c r="AI915" s="3">
        <v>836.8</v>
      </c>
      <c r="AJ915" s="3">
        <v>50</v>
      </c>
      <c r="AK915" s="3">
        <v>0</v>
      </c>
      <c r="AL915" s="3">
        <v>0</v>
      </c>
      <c r="AM915" s="3">
        <v>0</v>
      </c>
      <c r="AN915" s="3">
        <v>0</v>
      </c>
      <c r="AO915" s="3">
        <v>1097.79</v>
      </c>
      <c r="AP915" s="3">
        <v>0</v>
      </c>
      <c r="AQ915" s="3">
        <v>0</v>
      </c>
      <c r="AR915" s="3">
        <v>0</v>
      </c>
      <c r="AS915" s="3">
        <v>5763.91</v>
      </c>
      <c r="AT915" s="3">
        <v>408</v>
      </c>
      <c r="AU915" s="2">
        <f>DataMonth[[#This Row],[实收营业额]]-DataMonth[[#This Row],[In Store]]</f>
        <v>5763.91</v>
      </c>
    </row>
    <row r="916" spans="1:47" x14ac:dyDescent="0.2">
      <c r="A916" s="22">
        <v>44307</v>
      </c>
      <c r="B916" s="3" t="s">
        <v>51</v>
      </c>
      <c r="C916" s="3">
        <v>69</v>
      </c>
      <c r="D916" s="3">
        <v>5591</v>
      </c>
      <c r="E916" s="3">
        <v>4348.1000000000004</v>
      </c>
      <c r="F916" s="3">
        <v>4348.1000000000004</v>
      </c>
      <c r="G916" s="3">
        <v>0</v>
      </c>
      <c r="H916" s="3">
        <v>21</v>
      </c>
      <c r="I916" s="3">
        <v>69</v>
      </c>
      <c r="J916" s="3">
        <v>63.02</v>
      </c>
      <c r="K916" s="3">
        <v>0</v>
      </c>
      <c r="L916" s="3">
        <v>0</v>
      </c>
      <c r="M916" s="3">
        <v>372</v>
      </c>
      <c r="N916" s="3">
        <v>309</v>
      </c>
      <c r="O916" s="3">
        <v>63</v>
      </c>
      <c r="P916" s="3">
        <v>505</v>
      </c>
      <c r="Q916" s="3">
        <v>0</v>
      </c>
      <c r="R916" s="3">
        <v>0</v>
      </c>
      <c r="S916" s="3">
        <v>0</v>
      </c>
      <c r="T916" s="3">
        <v>672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2231.46</v>
      </c>
      <c r="AD916" s="3">
        <v>523.54</v>
      </c>
      <c r="AE916" s="3">
        <v>0</v>
      </c>
      <c r="AF916" s="3">
        <v>567.64</v>
      </c>
      <c r="AG916" s="3">
        <v>108.86</v>
      </c>
      <c r="AH916" s="3">
        <v>0</v>
      </c>
      <c r="AI916" s="3">
        <v>610.5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632.4</v>
      </c>
      <c r="AP916" s="3">
        <v>4</v>
      </c>
      <c r="AQ916" s="3">
        <v>0</v>
      </c>
      <c r="AR916" s="3">
        <v>0</v>
      </c>
      <c r="AS916" s="3">
        <v>3534.1</v>
      </c>
      <c r="AT916" s="3">
        <v>814.00000000000045</v>
      </c>
      <c r="AU916" s="2">
        <f>DataMonth[[#This Row],[实收营业额]]-DataMonth[[#This Row],[In Store]]</f>
        <v>3534.1</v>
      </c>
    </row>
    <row r="917" spans="1:47" x14ac:dyDescent="0.2">
      <c r="A917" s="22">
        <v>44307</v>
      </c>
      <c r="B917" s="3" t="s">
        <v>50</v>
      </c>
      <c r="C917" s="3">
        <v>90</v>
      </c>
      <c r="D917" s="3">
        <v>6346.5</v>
      </c>
      <c r="E917" s="3">
        <v>4855.29</v>
      </c>
      <c r="F917" s="3">
        <v>4855.29</v>
      </c>
      <c r="G917" s="3">
        <v>0</v>
      </c>
      <c r="H917" s="3">
        <v>24</v>
      </c>
      <c r="I917" s="3">
        <v>90</v>
      </c>
      <c r="J917" s="3">
        <v>53.95</v>
      </c>
      <c r="K917" s="3">
        <v>0</v>
      </c>
      <c r="L917" s="3">
        <v>0</v>
      </c>
      <c r="M917" s="3">
        <v>757</v>
      </c>
      <c r="N917" s="3">
        <v>670</v>
      </c>
      <c r="O917" s="3">
        <v>87</v>
      </c>
      <c r="P917" s="3">
        <v>465</v>
      </c>
      <c r="Q917" s="3">
        <v>48</v>
      </c>
      <c r="R917" s="3">
        <v>48</v>
      </c>
      <c r="S917" s="3">
        <v>0</v>
      </c>
      <c r="T917" s="3">
        <v>84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2355.61</v>
      </c>
      <c r="AD917" s="3">
        <v>552.89</v>
      </c>
      <c r="AE917" s="3">
        <v>1</v>
      </c>
      <c r="AF917" s="3">
        <v>1145.68</v>
      </c>
      <c r="AG917" s="3">
        <v>218.82</v>
      </c>
      <c r="AH917" s="3">
        <v>0</v>
      </c>
      <c r="AI917" s="3">
        <v>669.5</v>
      </c>
      <c r="AJ917" s="3">
        <v>49</v>
      </c>
      <c r="AK917" s="3">
        <v>0</v>
      </c>
      <c r="AL917" s="3">
        <v>0</v>
      </c>
      <c r="AM917" s="3">
        <v>0</v>
      </c>
      <c r="AN917" s="3">
        <v>0</v>
      </c>
      <c r="AO917" s="3">
        <v>771.71</v>
      </c>
      <c r="AP917" s="3">
        <v>6</v>
      </c>
      <c r="AQ917" s="3">
        <v>0</v>
      </c>
      <c r="AR917" s="3">
        <v>0</v>
      </c>
      <c r="AS917" s="3">
        <v>3672.29</v>
      </c>
      <c r="AT917" s="3">
        <v>1183</v>
      </c>
      <c r="AU917" s="2">
        <f>DataMonth[[#This Row],[实收营业额]]-DataMonth[[#This Row],[In Store]]</f>
        <v>3672.29</v>
      </c>
    </row>
    <row r="918" spans="1:47" x14ac:dyDescent="0.2">
      <c r="A918" s="22">
        <v>44307</v>
      </c>
      <c r="B918" s="3" t="s">
        <v>49</v>
      </c>
      <c r="C918" s="3">
        <v>122</v>
      </c>
      <c r="D918" s="3">
        <v>8697</v>
      </c>
      <c r="E918" s="3">
        <v>7165.09</v>
      </c>
      <c r="F918" s="3">
        <v>7165.09</v>
      </c>
      <c r="G918" s="3">
        <v>0</v>
      </c>
      <c r="H918" s="3">
        <v>66</v>
      </c>
      <c r="I918" s="3">
        <v>120</v>
      </c>
      <c r="J918" s="3">
        <v>59.71</v>
      </c>
      <c r="K918" s="3">
        <v>70</v>
      </c>
      <c r="L918" s="3">
        <v>0</v>
      </c>
      <c r="M918" s="3">
        <v>1986.5</v>
      </c>
      <c r="N918" s="3">
        <v>1795.5</v>
      </c>
      <c r="O918" s="3">
        <v>191</v>
      </c>
      <c r="P918" s="3">
        <v>1241</v>
      </c>
      <c r="Q918" s="3">
        <v>0</v>
      </c>
      <c r="R918" s="3">
        <v>0</v>
      </c>
      <c r="S918" s="3">
        <v>0</v>
      </c>
      <c r="T918" s="3">
        <v>1073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2320.15</v>
      </c>
      <c r="AD918" s="3">
        <v>509.85</v>
      </c>
      <c r="AE918" s="3">
        <v>2.5</v>
      </c>
      <c r="AF918" s="3">
        <v>474.44</v>
      </c>
      <c r="AG918" s="3">
        <v>91.56</v>
      </c>
      <c r="AH918" s="3">
        <v>0</v>
      </c>
      <c r="AI918" s="3">
        <v>928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601.41</v>
      </c>
      <c r="AP918" s="3">
        <v>0</v>
      </c>
      <c r="AQ918" s="3">
        <v>0</v>
      </c>
      <c r="AR918" s="3">
        <v>0</v>
      </c>
      <c r="AS918" s="3">
        <v>4058.59</v>
      </c>
      <c r="AT918" s="3">
        <v>3106.5</v>
      </c>
      <c r="AU918" s="2">
        <f>DataMonth[[#This Row],[实收营业额]]-DataMonth[[#This Row],[In Store]]</f>
        <v>4058.59</v>
      </c>
    </row>
    <row r="919" spans="1:47" x14ac:dyDescent="0.2">
      <c r="A919" s="22">
        <v>44307</v>
      </c>
      <c r="B919" s="3" t="s">
        <v>48</v>
      </c>
      <c r="C919" s="3">
        <v>37</v>
      </c>
      <c r="D919" s="3">
        <v>3037</v>
      </c>
      <c r="E919" s="3">
        <v>2041.97</v>
      </c>
      <c r="F919" s="3">
        <v>2041.97</v>
      </c>
      <c r="G919" s="3">
        <v>0</v>
      </c>
      <c r="H919" s="3">
        <v>4</v>
      </c>
      <c r="I919" s="3">
        <v>37</v>
      </c>
      <c r="J919" s="3">
        <v>55.19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419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1099.48</v>
      </c>
      <c r="AD919" s="3">
        <v>253.03</v>
      </c>
      <c r="AE919" s="3">
        <v>1</v>
      </c>
      <c r="AF919" s="3">
        <v>523.49</v>
      </c>
      <c r="AG919" s="3">
        <v>103.81</v>
      </c>
      <c r="AH919" s="3">
        <v>0</v>
      </c>
      <c r="AI919" s="3">
        <v>637.19000000000005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356.84</v>
      </c>
      <c r="AP919" s="3">
        <v>0</v>
      </c>
      <c r="AQ919" s="3">
        <v>0</v>
      </c>
      <c r="AR919" s="3">
        <v>0</v>
      </c>
      <c r="AS919" s="3">
        <v>2041.97</v>
      </c>
      <c r="AT919" s="3">
        <v>0</v>
      </c>
      <c r="AU919" s="2">
        <f>DataMonth[[#This Row],[实收营业额]]-DataMonth[[#This Row],[In Store]]</f>
        <v>2041.97</v>
      </c>
    </row>
    <row r="920" spans="1:47" x14ac:dyDescent="0.2">
      <c r="A920" s="22">
        <v>44307</v>
      </c>
      <c r="B920" s="3" t="s">
        <v>47</v>
      </c>
      <c r="C920" s="3">
        <v>36</v>
      </c>
      <c r="D920" s="3">
        <v>2711.5</v>
      </c>
      <c r="E920" s="3">
        <v>1863.5</v>
      </c>
      <c r="F920" s="3">
        <v>1863.5</v>
      </c>
      <c r="G920" s="3">
        <v>0</v>
      </c>
      <c r="H920" s="3">
        <v>8</v>
      </c>
      <c r="I920" s="3">
        <v>36</v>
      </c>
      <c r="J920" s="3">
        <v>51.76</v>
      </c>
      <c r="K920" s="3">
        <v>0</v>
      </c>
      <c r="L920" s="3">
        <v>0</v>
      </c>
      <c r="M920" s="3">
        <v>111</v>
      </c>
      <c r="N920" s="3">
        <v>111</v>
      </c>
      <c r="O920" s="3">
        <v>0</v>
      </c>
      <c r="P920" s="3">
        <v>264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911.26</v>
      </c>
      <c r="AD920" s="3">
        <v>200.13</v>
      </c>
      <c r="AE920" s="3">
        <v>0.5</v>
      </c>
      <c r="AF920" s="3">
        <v>577.24</v>
      </c>
      <c r="AG920" s="3">
        <v>118.26</v>
      </c>
      <c r="AH920" s="3">
        <v>0</v>
      </c>
      <c r="AI920" s="3">
        <v>386.11</v>
      </c>
      <c r="AJ920" s="3">
        <v>143</v>
      </c>
      <c r="AK920" s="3">
        <v>0</v>
      </c>
      <c r="AL920" s="3">
        <v>0</v>
      </c>
      <c r="AM920" s="3">
        <v>0</v>
      </c>
      <c r="AN920" s="3">
        <v>0</v>
      </c>
      <c r="AO920" s="3">
        <v>318.39</v>
      </c>
      <c r="AP920" s="3">
        <v>0</v>
      </c>
      <c r="AQ920" s="3">
        <v>0</v>
      </c>
      <c r="AR920" s="3">
        <v>0</v>
      </c>
      <c r="AS920" s="3">
        <v>1488.5</v>
      </c>
      <c r="AT920" s="3">
        <v>375</v>
      </c>
      <c r="AU920" s="2">
        <f>DataMonth[[#This Row],[实收营业额]]-DataMonth[[#This Row],[In Store]]</f>
        <v>1488.5</v>
      </c>
    </row>
    <row r="921" spans="1:47" x14ac:dyDescent="0.2">
      <c r="A921" s="22">
        <v>44306</v>
      </c>
      <c r="B921" s="3" t="s">
        <v>55</v>
      </c>
      <c r="C921" s="3">
        <v>54</v>
      </c>
      <c r="D921" s="3">
        <v>4532.5</v>
      </c>
      <c r="E921" s="3">
        <v>3404.12</v>
      </c>
      <c r="F921" s="3">
        <v>3404.12</v>
      </c>
      <c r="G921" s="3">
        <v>0</v>
      </c>
      <c r="H921" s="3">
        <v>6</v>
      </c>
      <c r="I921" s="3">
        <v>54</v>
      </c>
      <c r="J921" s="3">
        <v>63.04</v>
      </c>
      <c r="K921" s="3">
        <v>0</v>
      </c>
      <c r="L921" s="3">
        <v>0</v>
      </c>
      <c r="M921" s="3">
        <v>94</v>
      </c>
      <c r="N921" s="3">
        <v>46</v>
      </c>
      <c r="O921" s="3">
        <v>48</v>
      </c>
      <c r="P921" s="3">
        <v>45</v>
      </c>
      <c r="Q921" s="3">
        <v>0</v>
      </c>
      <c r="R921" s="3">
        <v>0</v>
      </c>
      <c r="S921" s="3">
        <v>0</v>
      </c>
      <c r="T921" s="3">
        <v>253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1933.14</v>
      </c>
      <c r="AD921" s="3">
        <v>453.86</v>
      </c>
      <c r="AE921" s="3">
        <v>1.5</v>
      </c>
      <c r="AF921" s="3">
        <v>1078.98</v>
      </c>
      <c r="AG921" s="3">
        <v>205.52</v>
      </c>
      <c r="AH921" s="3">
        <v>0</v>
      </c>
      <c r="AI921" s="3">
        <v>467.5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659.38</v>
      </c>
      <c r="AP921" s="3">
        <v>0</v>
      </c>
      <c r="AQ921" s="3">
        <v>0</v>
      </c>
      <c r="AR921" s="3">
        <v>0</v>
      </c>
      <c r="AS921" s="3">
        <v>3313.12</v>
      </c>
      <c r="AT921" s="3">
        <v>91</v>
      </c>
      <c r="AU921" s="2">
        <f>DataMonth[[#This Row],[实收营业额]]-DataMonth[[#This Row],[In Store]]</f>
        <v>3313.12</v>
      </c>
    </row>
    <row r="922" spans="1:47" x14ac:dyDescent="0.2">
      <c r="A922" s="22">
        <v>44306</v>
      </c>
      <c r="B922" s="3" t="s">
        <v>54</v>
      </c>
      <c r="C922" s="3">
        <v>123</v>
      </c>
      <c r="D922" s="3">
        <v>9082.5</v>
      </c>
      <c r="E922" s="3">
        <v>7424.92</v>
      </c>
      <c r="F922" s="3">
        <v>7424.92</v>
      </c>
      <c r="G922" s="3">
        <v>0</v>
      </c>
      <c r="H922" s="3">
        <v>60</v>
      </c>
      <c r="I922" s="3">
        <v>123</v>
      </c>
      <c r="J922" s="3">
        <v>60.37</v>
      </c>
      <c r="K922" s="3">
        <v>0</v>
      </c>
      <c r="L922" s="3">
        <v>0</v>
      </c>
      <c r="M922" s="3">
        <v>1877</v>
      </c>
      <c r="N922" s="3">
        <v>1702</v>
      </c>
      <c r="O922" s="3">
        <v>175</v>
      </c>
      <c r="P922" s="3">
        <v>1389</v>
      </c>
      <c r="Q922" s="3">
        <v>0</v>
      </c>
      <c r="R922" s="3">
        <v>0</v>
      </c>
      <c r="S922" s="3">
        <v>0</v>
      </c>
      <c r="T922" s="3">
        <v>412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3002.2</v>
      </c>
      <c r="AD922" s="3">
        <v>704.8</v>
      </c>
      <c r="AE922" s="3">
        <v>2</v>
      </c>
      <c r="AF922" s="3">
        <v>744.72</v>
      </c>
      <c r="AG922" s="3">
        <v>153.78</v>
      </c>
      <c r="AH922" s="3">
        <v>0</v>
      </c>
      <c r="AI922" s="3">
        <v>797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858.58</v>
      </c>
      <c r="AP922" s="3">
        <v>0</v>
      </c>
      <c r="AQ922" s="3">
        <v>0</v>
      </c>
      <c r="AR922" s="3">
        <v>0</v>
      </c>
      <c r="AS922" s="3">
        <v>4333.92</v>
      </c>
      <c r="AT922" s="3">
        <v>3091</v>
      </c>
      <c r="AU922" s="2">
        <f>DataMonth[[#This Row],[实收营业额]]-DataMonth[[#This Row],[In Store]]</f>
        <v>4333.92</v>
      </c>
    </row>
    <row r="923" spans="1:47" x14ac:dyDescent="0.2">
      <c r="A923" s="22">
        <v>44306</v>
      </c>
      <c r="B923" s="3" t="s">
        <v>53</v>
      </c>
      <c r="C923" s="3">
        <v>87</v>
      </c>
      <c r="D923" s="3">
        <v>6727.5</v>
      </c>
      <c r="E923" s="3">
        <v>5382.3</v>
      </c>
      <c r="F923" s="3">
        <v>5382.3</v>
      </c>
      <c r="G923" s="3">
        <v>0</v>
      </c>
      <c r="H923" s="3">
        <v>28</v>
      </c>
      <c r="I923" s="3">
        <v>87</v>
      </c>
      <c r="J923" s="3">
        <v>61.87</v>
      </c>
      <c r="K923" s="3">
        <v>0</v>
      </c>
      <c r="L923" s="3">
        <v>0</v>
      </c>
      <c r="M923" s="3">
        <v>956</v>
      </c>
      <c r="N923" s="3">
        <v>317</v>
      </c>
      <c r="O923" s="3">
        <v>639</v>
      </c>
      <c r="P923" s="3">
        <v>623</v>
      </c>
      <c r="Q923" s="3">
        <v>0</v>
      </c>
      <c r="R923" s="3">
        <v>0</v>
      </c>
      <c r="S923" s="3">
        <v>0</v>
      </c>
      <c r="T923" s="3">
        <v>256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2089.69</v>
      </c>
      <c r="AD923" s="3">
        <v>478.81</v>
      </c>
      <c r="AE923" s="3">
        <v>2</v>
      </c>
      <c r="AF923" s="3">
        <v>1457.61</v>
      </c>
      <c r="AG923" s="3">
        <v>270.24</v>
      </c>
      <c r="AH923" s="3">
        <v>0</v>
      </c>
      <c r="AI923" s="3">
        <v>594.15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749.05</v>
      </c>
      <c r="AP923" s="3">
        <v>3</v>
      </c>
      <c r="AQ923" s="3">
        <v>0</v>
      </c>
      <c r="AR923" s="3">
        <v>0</v>
      </c>
      <c r="AS923" s="3">
        <v>4442.3</v>
      </c>
      <c r="AT923" s="3">
        <v>940</v>
      </c>
      <c r="AU923" s="2">
        <f>DataMonth[[#This Row],[实收营业额]]-DataMonth[[#This Row],[In Store]]</f>
        <v>4442.3</v>
      </c>
    </row>
    <row r="924" spans="1:47" x14ac:dyDescent="0.2">
      <c r="A924" s="22">
        <v>44306</v>
      </c>
      <c r="B924" s="3" t="s">
        <v>52</v>
      </c>
      <c r="C924" s="3">
        <v>125</v>
      </c>
      <c r="D924" s="3">
        <v>9510.5</v>
      </c>
      <c r="E924" s="3">
        <v>7151.78</v>
      </c>
      <c r="F924" s="3">
        <v>7151.78</v>
      </c>
      <c r="G924" s="3">
        <v>0</v>
      </c>
      <c r="H924" s="3">
        <v>22</v>
      </c>
      <c r="I924" s="3">
        <v>125</v>
      </c>
      <c r="J924" s="3">
        <v>57.21</v>
      </c>
      <c r="K924" s="3">
        <v>0</v>
      </c>
      <c r="L924" s="3">
        <v>0</v>
      </c>
      <c r="M924" s="3">
        <v>348</v>
      </c>
      <c r="N924" s="3">
        <v>155</v>
      </c>
      <c r="O924" s="3">
        <v>193</v>
      </c>
      <c r="P924" s="3">
        <v>620</v>
      </c>
      <c r="Q924" s="3">
        <v>0</v>
      </c>
      <c r="R924" s="3">
        <v>0</v>
      </c>
      <c r="S924" s="3">
        <v>0</v>
      </c>
      <c r="T924" s="3">
        <v>261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3642.18</v>
      </c>
      <c r="AD924" s="3">
        <v>793.32</v>
      </c>
      <c r="AE924" s="3">
        <v>1</v>
      </c>
      <c r="AF924" s="3">
        <v>2280.6</v>
      </c>
      <c r="AG924" s="3">
        <v>434.4</v>
      </c>
      <c r="AH924" s="3">
        <v>0</v>
      </c>
      <c r="AI924" s="3">
        <v>1080</v>
      </c>
      <c r="AJ924" s="3">
        <v>50</v>
      </c>
      <c r="AK924" s="3">
        <v>0</v>
      </c>
      <c r="AL924" s="3">
        <v>0</v>
      </c>
      <c r="AM924" s="3">
        <v>0</v>
      </c>
      <c r="AN924" s="3">
        <v>0</v>
      </c>
      <c r="AO924" s="3">
        <v>1227.72</v>
      </c>
      <c r="AP924" s="3">
        <v>5</v>
      </c>
      <c r="AQ924" s="3">
        <v>0</v>
      </c>
      <c r="AR924" s="3">
        <v>0</v>
      </c>
      <c r="AS924" s="3">
        <v>6376.78</v>
      </c>
      <c r="AT924" s="3">
        <v>775</v>
      </c>
      <c r="AU924" s="2">
        <f>DataMonth[[#This Row],[实收营业额]]-DataMonth[[#This Row],[In Store]]</f>
        <v>6376.78</v>
      </c>
    </row>
    <row r="925" spans="1:47" x14ac:dyDescent="0.2">
      <c r="A925" s="22">
        <v>44306</v>
      </c>
      <c r="B925" s="3" t="s">
        <v>51</v>
      </c>
      <c r="C925" s="3">
        <v>54</v>
      </c>
      <c r="D925" s="3">
        <v>3898.5</v>
      </c>
      <c r="E925" s="3">
        <v>2985.73</v>
      </c>
      <c r="F925" s="3">
        <v>2985.73</v>
      </c>
      <c r="G925" s="3">
        <v>0</v>
      </c>
      <c r="H925" s="3">
        <v>18</v>
      </c>
      <c r="I925" s="3">
        <v>54</v>
      </c>
      <c r="J925" s="3">
        <v>55.29</v>
      </c>
      <c r="K925" s="3">
        <v>25</v>
      </c>
      <c r="L925" s="3">
        <v>0</v>
      </c>
      <c r="M925" s="3">
        <v>565</v>
      </c>
      <c r="N925" s="3">
        <v>565</v>
      </c>
      <c r="O925" s="3">
        <v>0</v>
      </c>
      <c r="P925" s="3">
        <v>237</v>
      </c>
      <c r="Q925" s="3">
        <v>0</v>
      </c>
      <c r="R925" s="3">
        <v>0</v>
      </c>
      <c r="S925" s="3">
        <v>0</v>
      </c>
      <c r="T925" s="3">
        <v>297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1429.97</v>
      </c>
      <c r="AD925" s="3">
        <v>335.53</v>
      </c>
      <c r="AE925" s="3">
        <v>0</v>
      </c>
      <c r="AF925" s="3">
        <v>431.76</v>
      </c>
      <c r="AG925" s="3">
        <v>82.24</v>
      </c>
      <c r="AH925" s="3">
        <v>0</v>
      </c>
      <c r="AI925" s="3">
        <v>450</v>
      </c>
      <c r="AJ925" s="3">
        <v>45</v>
      </c>
      <c r="AK925" s="3">
        <v>0</v>
      </c>
      <c r="AL925" s="3">
        <v>0</v>
      </c>
      <c r="AM925" s="3">
        <v>0</v>
      </c>
      <c r="AN925" s="3">
        <v>0</v>
      </c>
      <c r="AO925" s="3">
        <v>417.77</v>
      </c>
      <c r="AP925" s="3">
        <v>0</v>
      </c>
      <c r="AQ925" s="3">
        <v>0</v>
      </c>
      <c r="AR925" s="3">
        <v>0</v>
      </c>
      <c r="AS925" s="3">
        <v>2158.73</v>
      </c>
      <c r="AT925" s="3">
        <v>827</v>
      </c>
      <c r="AU925" s="2">
        <f>DataMonth[[#This Row],[实收营业额]]-DataMonth[[#This Row],[In Store]]</f>
        <v>2158.73</v>
      </c>
    </row>
    <row r="926" spans="1:47" x14ac:dyDescent="0.2">
      <c r="A926" s="22">
        <v>44306</v>
      </c>
      <c r="B926" s="3" t="s">
        <v>50</v>
      </c>
      <c r="C926" s="3">
        <v>87</v>
      </c>
      <c r="D926" s="3">
        <v>6661.5</v>
      </c>
      <c r="E926" s="3">
        <v>5188.95</v>
      </c>
      <c r="F926" s="3">
        <v>5188.95</v>
      </c>
      <c r="G926" s="3">
        <v>0</v>
      </c>
      <c r="H926" s="3">
        <v>30</v>
      </c>
      <c r="I926" s="3">
        <v>87</v>
      </c>
      <c r="J926" s="3">
        <v>59.64</v>
      </c>
      <c r="K926" s="3">
        <v>0</v>
      </c>
      <c r="L926" s="3">
        <v>0</v>
      </c>
      <c r="M926" s="3">
        <v>1035</v>
      </c>
      <c r="N926" s="3">
        <v>724</v>
      </c>
      <c r="O926" s="3">
        <v>311</v>
      </c>
      <c r="P926" s="3">
        <v>597</v>
      </c>
      <c r="Q926" s="3">
        <v>0</v>
      </c>
      <c r="R926" s="3">
        <v>0</v>
      </c>
      <c r="S926" s="3">
        <v>0</v>
      </c>
      <c r="T926" s="3">
        <v>389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2295.27</v>
      </c>
      <c r="AD926" s="3">
        <v>538.73</v>
      </c>
      <c r="AE926" s="3">
        <v>1</v>
      </c>
      <c r="AF926" s="3">
        <v>872.68</v>
      </c>
      <c r="AG926" s="3">
        <v>166.82</v>
      </c>
      <c r="AH926" s="3">
        <v>0</v>
      </c>
      <c r="AI926" s="3">
        <v>766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705.55</v>
      </c>
      <c r="AP926" s="3">
        <v>6</v>
      </c>
      <c r="AQ926" s="3">
        <v>0</v>
      </c>
      <c r="AR926" s="3">
        <v>0</v>
      </c>
      <c r="AS926" s="3">
        <v>3867.95</v>
      </c>
      <c r="AT926" s="3">
        <v>1321</v>
      </c>
      <c r="AU926" s="2">
        <f>DataMonth[[#This Row],[实收营业额]]-DataMonth[[#This Row],[In Store]]</f>
        <v>3867.95</v>
      </c>
    </row>
    <row r="927" spans="1:47" x14ac:dyDescent="0.2">
      <c r="A927" s="22">
        <v>44306</v>
      </c>
      <c r="B927" s="3" t="s">
        <v>49</v>
      </c>
      <c r="C927" s="3">
        <v>97</v>
      </c>
      <c r="D927" s="3">
        <v>7268.26</v>
      </c>
      <c r="E927" s="3">
        <v>6121.17</v>
      </c>
      <c r="F927" s="3">
        <v>6121.17</v>
      </c>
      <c r="G927" s="3">
        <v>0</v>
      </c>
      <c r="H927" s="3">
        <v>47</v>
      </c>
      <c r="I927" s="3">
        <v>96</v>
      </c>
      <c r="J927" s="3">
        <v>63.76</v>
      </c>
      <c r="K927" s="3">
        <v>0</v>
      </c>
      <c r="L927" s="3">
        <v>0</v>
      </c>
      <c r="M927" s="3">
        <v>2021</v>
      </c>
      <c r="N927" s="3">
        <v>1692</v>
      </c>
      <c r="O927" s="3">
        <v>329</v>
      </c>
      <c r="P927" s="3">
        <v>1340</v>
      </c>
      <c r="Q927" s="3">
        <v>66</v>
      </c>
      <c r="R927" s="3">
        <v>66</v>
      </c>
      <c r="S927" s="3">
        <v>0</v>
      </c>
      <c r="T927" s="3">
        <v>193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2137.4699999999998</v>
      </c>
      <c r="AD927" s="3">
        <v>469.53</v>
      </c>
      <c r="AE927" s="3">
        <v>1.5</v>
      </c>
      <c r="AF927" s="3">
        <v>363.7</v>
      </c>
      <c r="AG927" s="3">
        <v>76.56</v>
      </c>
      <c r="AH927" s="3">
        <v>0</v>
      </c>
      <c r="AI927" s="3">
        <v>599.5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546.09</v>
      </c>
      <c r="AP927" s="3">
        <v>0</v>
      </c>
      <c r="AQ927" s="3">
        <v>0</v>
      </c>
      <c r="AR927" s="3">
        <v>0</v>
      </c>
      <c r="AS927" s="3">
        <v>3023.17</v>
      </c>
      <c r="AT927" s="3">
        <v>3098</v>
      </c>
      <c r="AU927" s="2">
        <f>DataMonth[[#This Row],[实收营业额]]-DataMonth[[#This Row],[In Store]]</f>
        <v>3023.17</v>
      </c>
    </row>
    <row r="928" spans="1:47" x14ac:dyDescent="0.2">
      <c r="A928" s="22">
        <v>44306</v>
      </c>
      <c r="B928" s="3" t="s">
        <v>48</v>
      </c>
      <c r="C928" s="3">
        <v>39</v>
      </c>
      <c r="D928" s="3">
        <v>2996.5</v>
      </c>
      <c r="E928" s="3">
        <v>1899.56</v>
      </c>
      <c r="F928" s="3">
        <v>1899.56</v>
      </c>
      <c r="G928" s="3">
        <v>0</v>
      </c>
      <c r="H928" s="3">
        <v>4</v>
      </c>
      <c r="I928" s="3">
        <v>39</v>
      </c>
      <c r="J928" s="3">
        <v>48.71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198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1345.19</v>
      </c>
      <c r="AD928" s="3">
        <v>300.93</v>
      </c>
      <c r="AE928" s="3">
        <v>1</v>
      </c>
      <c r="AF928" s="3">
        <v>356.37</v>
      </c>
      <c r="AG928" s="3">
        <v>70.430000000000007</v>
      </c>
      <c r="AH928" s="3">
        <v>0</v>
      </c>
      <c r="AI928" s="3">
        <v>679.58</v>
      </c>
      <c r="AJ928" s="3">
        <v>45</v>
      </c>
      <c r="AK928" s="3">
        <v>0</v>
      </c>
      <c r="AL928" s="3">
        <v>0</v>
      </c>
      <c r="AM928" s="3">
        <v>0</v>
      </c>
      <c r="AN928" s="3">
        <v>0</v>
      </c>
      <c r="AO928" s="3">
        <v>371.36</v>
      </c>
      <c r="AP928" s="3">
        <v>0</v>
      </c>
      <c r="AQ928" s="3">
        <v>0</v>
      </c>
      <c r="AR928" s="3">
        <v>0</v>
      </c>
      <c r="AS928" s="3">
        <v>1899.56</v>
      </c>
      <c r="AT928" s="3">
        <v>0</v>
      </c>
      <c r="AU928" s="2">
        <f>DataMonth[[#This Row],[实收营业额]]-DataMonth[[#This Row],[In Store]]</f>
        <v>1899.56</v>
      </c>
    </row>
    <row r="929" spans="1:47" x14ac:dyDescent="0.2">
      <c r="A929" s="22">
        <v>44306</v>
      </c>
      <c r="B929" s="3" t="s">
        <v>47</v>
      </c>
      <c r="C929" s="3">
        <v>44</v>
      </c>
      <c r="D929" s="3">
        <v>3246.5</v>
      </c>
      <c r="E929" s="3">
        <v>2290.25</v>
      </c>
      <c r="F929" s="3">
        <v>2290.25</v>
      </c>
      <c r="G929" s="3">
        <v>0</v>
      </c>
      <c r="H929" s="3">
        <v>6</v>
      </c>
      <c r="I929" s="3">
        <v>44</v>
      </c>
      <c r="J929" s="3">
        <v>52.05</v>
      </c>
      <c r="K929" s="3">
        <v>0</v>
      </c>
      <c r="L929" s="3">
        <v>0</v>
      </c>
      <c r="M929" s="3">
        <v>149</v>
      </c>
      <c r="N929" s="3">
        <v>149</v>
      </c>
      <c r="O929" s="3">
        <v>0</v>
      </c>
      <c r="P929" s="3">
        <v>49</v>
      </c>
      <c r="Q929" s="3">
        <v>0</v>
      </c>
      <c r="R929" s="3">
        <v>0</v>
      </c>
      <c r="S929" s="3">
        <v>0</v>
      </c>
      <c r="T929" s="3">
        <v>109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916.64</v>
      </c>
      <c r="AD929" s="3">
        <v>201.53</v>
      </c>
      <c r="AE929" s="3">
        <v>1.5</v>
      </c>
      <c r="AF929" s="3">
        <v>1066.6099999999999</v>
      </c>
      <c r="AG929" s="3">
        <v>218.89</v>
      </c>
      <c r="AH929" s="3">
        <v>0</v>
      </c>
      <c r="AI929" s="3">
        <v>468.33</v>
      </c>
      <c r="AJ929" s="3">
        <v>66</v>
      </c>
      <c r="AK929" s="3">
        <v>0</v>
      </c>
      <c r="AL929" s="3">
        <v>0</v>
      </c>
      <c r="AM929" s="3">
        <v>0</v>
      </c>
      <c r="AN929" s="3">
        <v>0</v>
      </c>
      <c r="AO929" s="3">
        <v>420.42</v>
      </c>
      <c r="AP929" s="3">
        <v>0</v>
      </c>
      <c r="AQ929" s="3">
        <v>0</v>
      </c>
      <c r="AR929" s="3">
        <v>0</v>
      </c>
      <c r="AS929" s="3">
        <v>2092.25</v>
      </c>
      <c r="AT929" s="3">
        <v>198</v>
      </c>
      <c r="AU929" s="2">
        <f>DataMonth[[#This Row],[实收营业额]]-DataMonth[[#This Row],[In Store]]</f>
        <v>2092.25</v>
      </c>
    </row>
    <row r="930" spans="1:47" x14ac:dyDescent="0.2">
      <c r="A930" s="22">
        <v>44305</v>
      </c>
      <c r="B930" s="3" t="s">
        <v>55</v>
      </c>
      <c r="C930" s="3">
        <v>65</v>
      </c>
      <c r="D930" s="3">
        <v>5408.5</v>
      </c>
      <c r="E930" s="3">
        <v>4097.68</v>
      </c>
      <c r="F930" s="3">
        <v>4097.68</v>
      </c>
      <c r="G930" s="3">
        <v>0</v>
      </c>
      <c r="H930" s="3">
        <v>7</v>
      </c>
      <c r="I930" s="3">
        <v>65</v>
      </c>
      <c r="J930" s="3">
        <v>63.04</v>
      </c>
      <c r="K930" s="3">
        <v>0</v>
      </c>
      <c r="L930" s="3">
        <v>0</v>
      </c>
      <c r="M930" s="3">
        <v>234</v>
      </c>
      <c r="N930" s="3">
        <v>95</v>
      </c>
      <c r="O930" s="3">
        <v>139</v>
      </c>
      <c r="P930" s="3">
        <v>52</v>
      </c>
      <c r="Q930" s="3">
        <v>0</v>
      </c>
      <c r="R930" s="3">
        <v>0</v>
      </c>
      <c r="S930" s="3">
        <v>0</v>
      </c>
      <c r="T930" s="3">
        <v>320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2543.7399999999998</v>
      </c>
      <c r="AD930" s="3">
        <v>596.76</v>
      </c>
      <c r="AE930" s="3">
        <v>0</v>
      </c>
      <c r="AF930" s="3">
        <v>947.94</v>
      </c>
      <c r="AG930" s="3">
        <v>180.56</v>
      </c>
      <c r="AH930" s="3">
        <v>0</v>
      </c>
      <c r="AI930" s="3">
        <v>533.5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777.32</v>
      </c>
      <c r="AP930" s="3">
        <v>5</v>
      </c>
      <c r="AQ930" s="3">
        <v>0</v>
      </c>
      <c r="AR930" s="3">
        <v>0</v>
      </c>
      <c r="AS930" s="3">
        <v>3950.68</v>
      </c>
      <c r="AT930" s="3">
        <v>147.00000000000051</v>
      </c>
      <c r="AU930" s="2">
        <f>DataMonth[[#This Row],[实收营业额]]-DataMonth[[#This Row],[In Store]]</f>
        <v>3950.68</v>
      </c>
    </row>
    <row r="931" spans="1:47" x14ac:dyDescent="0.2">
      <c r="A931" s="22">
        <v>44305</v>
      </c>
      <c r="B931" s="3" t="s">
        <v>54</v>
      </c>
      <c r="C931" s="3">
        <v>131</v>
      </c>
      <c r="D931" s="3">
        <v>9163</v>
      </c>
      <c r="E931" s="3">
        <v>7595.96</v>
      </c>
      <c r="F931" s="3">
        <v>7595.96</v>
      </c>
      <c r="G931" s="3">
        <v>0</v>
      </c>
      <c r="H931" s="3">
        <v>69</v>
      </c>
      <c r="I931" s="3">
        <v>127</v>
      </c>
      <c r="J931" s="3">
        <v>59.81</v>
      </c>
      <c r="K931" s="3">
        <v>90</v>
      </c>
      <c r="L931" s="3">
        <v>0</v>
      </c>
      <c r="M931" s="3">
        <v>2285</v>
      </c>
      <c r="N931" s="3">
        <v>1627</v>
      </c>
      <c r="O931" s="3">
        <v>658</v>
      </c>
      <c r="P931" s="3">
        <v>932</v>
      </c>
      <c r="Q931" s="3">
        <v>59</v>
      </c>
      <c r="R931" s="3">
        <v>59</v>
      </c>
      <c r="S931" s="3">
        <v>0</v>
      </c>
      <c r="T931" s="3">
        <v>949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2779.41</v>
      </c>
      <c r="AD931" s="3">
        <v>652.59</v>
      </c>
      <c r="AE931" s="3">
        <v>2</v>
      </c>
      <c r="AF931" s="3">
        <v>501.55</v>
      </c>
      <c r="AG931" s="3">
        <v>103.95</v>
      </c>
      <c r="AH931" s="3">
        <v>0</v>
      </c>
      <c r="AI931" s="3">
        <v>610.5</v>
      </c>
      <c r="AJ931" s="3">
        <v>198</v>
      </c>
      <c r="AK931" s="3">
        <v>0</v>
      </c>
      <c r="AL931" s="3">
        <v>139</v>
      </c>
      <c r="AM931" s="3">
        <v>0</v>
      </c>
      <c r="AN931" s="3">
        <v>0</v>
      </c>
      <c r="AO931" s="3">
        <v>756.54</v>
      </c>
      <c r="AP931" s="3">
        <v>0</v>
      </c>
      <c r="AQ931" s="3">
        <v>0</v>
      </c>
      <c r="AR931" s="3">
        <v>0</v>
      </c>
      <c r="AS931" s="3">
        <v>4887.96</v>
      </c>
      <c r="AT931" s="3">
        <v>2708</v>
      </c>
      <c r="AU931" s="2">
        <f>DataMonth[[#This Row],[实收营业额]]-DataMonth[[#This Row],[In Store]]</f>
        <v>4887.96</v>
      </c>
    </row>
    <row r="932" spans="1:47" x14ac:dyDescent="0.2">
      <c r="A932" s="22">
        <v>44305</v>
      </c>
      <c r="B932" s="3" t="s">
        <v>53</v>
      </c>
      <c r="C932" s="3">
        <v>105</v>
      </c>
      <c r="D932" s="3">
        <v>7248.5</v>
      </c>
      <c r="E932" s="3">
        <v>5650.23</v>
      </c>
      <c r="F932" s="3">
        <v>5650.23</v>
      </c>
      <c r="G932" s="3">
        <v>0</v>
      </c>
      <c r="H932" s="3">
        <v>45</v>
      </c>
      <c r="I932" s="3">
        <v>105</v>
      </c>
      <c r="J932" s="3">
        <v>53.81</v>
      </c>
      <c r="K932" s="3">
        <v>69</v>
      </c>
      <c r="L932" s="3">
        <v>0</v>
      </c>
      <c r="M932" s="3">
        <v>1023</v>
      </c>
      <c r="N932" s="3">
        <v>799</v>
      </c>
      <c r="O932" s="3">
        <v>224</v>
      </c>
      <c r="P932" s="3">
        <v>920</v>
      </c>
      <c r="Q932" s="3">
        <v>0</v>
      </c>
      <c r="R932" s="3">
        <v>0</v>
      </c>
      <c r="S932" s="3">
        <v>0</v>
      </c>
      <c r="T932" s="3">
        <v>472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1992.33</v>
      </c>
      <c r="AD932" s="3">
        <v>455.67</v>
      </c>
      <c r="AE932" s="3">
        <v>2.5</v>
      </c>
      <c r="AF932" s="3">
        <v>1173.9000000000001</v>
      </c>
      <c r="AG932" s="3">
        <v>223.6</v>
      </c>
      <c r="AH932" s="3">
        <v>0</v>
      </c>
      <c r="AI932" s="3">
        <v>916.5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679.27</v>
      </c>
      <c r="AP932" s="3">
        <v>0</v>
      </c>
      <c r="AQ932" s="3">
        <v>0</v>
      </c>
      <c r="AR932" s="3">
        <v>0</v>
      </c>
      <c r="AS932" s="3">
        <v>3862.23</v>
      </c>
      <c r="AT932" s="3">
        <v>1788</v>
      </c>
      <c r="AU932" s="2">
        <f>DataMonth[[#This Row],[实收营业额]]-DataMonth[[#This Row],[In Store]]</f>
        <v>3862.2299999999996</v>
      </c>
    </row>
    <row r="933" spans="1:47" x14ac:dyDescent="0.2">
      <c r="A933" s="22">
        <v>44305</v>
      </c>
      <c r="B933" s="3" t="s">
        <v>52</v>
      </c>
      <c r="C933" s="3">
        <v>104</v>
      </c>
      <c r="D933" s="3">
        <v>7008</v>
      </c>
      <c r="E933" s="3">
        <v>5278.4</v>
      </c>
      <c r="F933" s="3">
        <v>5278.4</v>
      </c>
      <c r="G933" s="3">
        <v>0</v>
      </c>
      <c r="H933" s="3">
        <v>26</v>
      </c>
      <c r="I933" s="3">
        <v>104</v>
      </c>
      <c r="J933" s="3">
        <v>50.75</v>
      </c>
      <c r="K933" s="3">
        <v>0</v>
      </c>
      <c r="L933" s="3">
        <v>0</v>
      </c>
      <c r="M933" s="3">
        <v>268</v>
      </c>
      <c r="N933" s="3">
        <v>268</v>
      </c>
      <c r="O933" s="3">
        <v>0</v>
      </c>
      <c r="P933" s="3">
        <v>508</v>
      </c>
      <c r="Q933" s="3">
        <v>0</v>
      </c>
      <c r="R933" s="3">
        <v>0</v>
      </c>
      <c r="S933" s="3">
        <v>0</v>
      </c>
      <c r="T933" s="3">
        <v>688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2172.33</v>
      </c>
      <c r="AD933" s="3">
        <v>475.67</v>
      </c>
      <c r="AE933" s="3">
        <v>1.5</v>
      </c>
      <c r="AF933" s="3">
        <v>1642.07</v>
      </c>
      <c r="AG933" s="3">
        <v>312.77999999999997</v>
      </c>
      <c r="AH933" s="3">
        <v>0</v>
      </c>
      <c r="AI933" s="3">
        <v>869.65</v>
      </c>
      <c r="AJ933" s="3">
        <v>70</v>
      </c>
      <c r="AK933" s="3">
        <v>0</v>
      </c>
      <c r="AL933" s="3">
        <v>0</v>
      </c>
      <c r="AM933" s="3">
        <v>0</v>
      </c>
      <c r="AN933" s="3">
        <v>0</v>
      </c>
      <c r="AO933" s="3">
        <v>788.45</v>
      </c>
      <c r="AP933" s="3">
        <v>0</v>
      </c>
      <c r="AQ933" s="3">
        <v>0</v>
      </c>
      <c r="AR933" s="3">
        <v>0</v>
      </c>
      <c r="AS933" s="3">
        <v>4502.3999999999996</v>
      </c>
      <c r="AT933" s="3">
        <v>776</v>
      </c>
      <c r="AU933" s="2">
        <f>DataMonth[[#This Row],[实收营业额]]-DataMonth[[#This Row],[In Store]]</f>
        <v>4502.3999999999996</v>
      </c>
    </row>
    <row r="934" spans="1:47" x14ac:dyDescent="0.2">
      <c r="A934" s="22">
        <v>44305</v>
      </c>
      <c r="B934" s="3" t="s">
        <v>51</v>
      </c>
      <c r="C934" s="3">
        <v>58</v>
      </c>
      <c r="D934" s="3">
        <v>4923.5600000000004</v>
      </c>
      <c r="E934" s="3">
        <v>3803.22</v>
      </c>
      <c r="F934" s="3">
        <v>3803.22</v>
      </c>
      <c r="G934" s="3">
        <v>0</v>
      </c>
      <c r="H934" s="3">
        <v>17</v>
      </c>
      <c r="I934" s="3">
        <v>57</v>
      </c>
      <c r="J934" s="3">
        <v>66.72</v>
      </c>
      <c r="K934" s="3">
        <v>0</v>
      </c>
      <c r="L934" s="3">
        <v>0</v>
      </c>
      <c r="M934" s="3">
        <v>180</v>
      </c>
      <c r="N934" s="3">
        <v>180</v>
      </c>
      <c r="O934" s="3">
        <v>0</v>
      </c>
      <c r="P934" s="3">
        <v>292</v>
      </c>
      <c r="Q934" s="3">
        <v>0</v>
      </c>
      <c r="R934" s="3">
        <v>0</v>
      </c>
      <c r="S934" s="3">
        <v>0</v>
      </c>
      <c r="T934" s="3">
        <v>652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1647.78</v>
      </c>
      <c r="AD934" s="3">
        <v>388.78</v>
      </c>
      <c r="AE934" s="3">
        <v>0</v>
      </c>
      <c r="AF934" s="3">
        <v>1031.44</v>
      </c>
      <c r="AG934" s="3">
        <v>197.06</v>
      </c>
      <c r="AH934" s="3">
        <v>0</v>
      </c>
      <c r="AI934" s="3">
        <v>464.5</v>
      </c>
      <c r="AJ934" s="3">
        <v>70</v>
      </c>
      <c r="AK934" s="3">
        <v>0</v>
      </c>
      <c r="AL934" s="3">
        <v>0</v>
      </c>
      <c r="AM934" s="3">
        <v>0</v>
      </c>
      <c r="AN934" s="3">
        <v>0</v>
      </c>
      <c r="AO934" s="3">
        <v>585.84</v>
      </c>
      <c r="AP934" s="3">
        <v>0</v>
      </c>
      <c r="AQ934" s="3">
        <v>0</v>
      </c>
      <c r="AR934" s="3">
        <v>0</v>
      </c>
      <c r="AS934" s="3">
        <v>3331.22</v>
      </c>
      <c r="AT934" s="3">
        <v>471.99999999999949</v>
      </c>
      <c r="AU934" s="2">
        <f>DataMonth[[#This Row],[实收营业额]]-DataMonth[[#This Row],[In Store]]</f>
        <v>3331.2200000000003</v>
      </c>
    </row>
    <row r="935" spans="1:47" x14ac:dyDescent="0.2">
      <c r="A935" s="22">
        <v>44305</v>
      </c>
      <c r="B935" s="3" t="s">
        <v>50</v>
      </c>
      <c r="C935" s="3">
        <v>87</v>
      </c>
      <c r="D935" s="3">
        <v>6928.5</v>
      </c>
      <c r="E935" s="3">
        <v>5490.07</v>
      </c>
      <c r="F935" s="3">
        <v>5490.07</v>
      </c>
      <c r="G935" s="3">
        <v>0</v>
      </c>
      <c r="H935" s="3">
        <v>30</v>
      </c>
      <c r="I935" s="3">
        <v>87</v>
      </c>
      <c r="J935" s="3">
        <v>63.1</v>
      </c>
      <c r="K935" s="3">
        <v>36</v>
      </c>
      <c r="L935" s="3">
        <v>0</v>
      </c>
      <c r="M935" s="3">
        <v>1319</v>
      </c>
      <c r="N935" s="3">
        <v>1024</v>
      </c>
      <c r="O935" s="3">
        <v>295</v>
      </c>
      <c r="P935" s="3">
        <v>705</v>
      </c>
      <c r="Q935" s="3">
        <v>0</v>
      </c>
      <c r="R935" s="3">
        <v>0</v>
      </c>
      <c r="S935" s="3">
        <v>0</v>
      </c>
      <c r="T935" s="3">
        <v>249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2229.79</v>
      </c>
      <c r="AD935" s="3">
        <v>523.71</v>
      </c>
      <c r="AE935" s="3">
        <v>2.5</v>
      </c>
      <c r="AF935" s="3">
        <v>951.28</v>
      </c>
      <c r="AG935" s="3">
        <v>184.72</v>
      </c>
      <c r="AH935" s="3">
        <v>0</v>
      </c>
      <c r="AI935" s="3">
        <v>727.5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708.43</v>
      </c>
      <c r="AP935" s="3">
        <v>6</v>
      </c>
      <c r="AQ935" s="3">
        <v>0</v>
      </c>
      <c r="AR935" s="3">
        <v>0</v>
      </c>
      <c r="AS935" s="3">
        <v>3725.07</v>
      </c>
      <c r="AT935" s="3">
        <v>1765</v>
      </c>
      <c r="AU935" s="2">
        <f>DataMonth[[#This Row],[实收营业额]]-DataMonth[[#This Row],[In Store]]</f>
        <v>3725.0699999999997</v>
      </c>
    </row>
    <row r="936" spans="1:47" x14ac:dyDescent="0.2">
      <c r="A936" s="22">
        <v>44305</v>
      </c>
      <c r="B936" s="3" t="s">
        <v>49</v>
      </c>
      <c r="C936" s="3">
        <v>109</v>
      </c>
      <c r="D936" s="3">
        <v>7734.5</v>
      </c>
      <c r="E936" s="3">
        <v>6241.91</v>
      </c>
      <c r="F936" s="3">
        <v>6241.91</v>
      </c>
      <c r="G936" s="3">
        <v>0</v>
      </c>
      <c r="H936" s="3">
        <v>52</v>
      </c>
      <c r="I936" s="3">
        <v>109</v>
      </c>
      <c r="J936" s="3">
        <v>57.27</v>
      </c>
      <c r="K936" s="3">
        <v>160</v>
      </c>
      <c r="L936" s="3">
        <v>0</v>
      </c>
      <c r="M936" s="3">
        <v>1746</v>
      </c>
      <c r="N936" s="3">
        <v>1419</v>
      </c>
      <c r="O936" s="3">
        <v>327</v>
      </c>
      <c r="P936" s="3">
        <v>1278</v>
      </c>
      <c r="Q936" s="3">
        <v>0</v>
      </c>
      <c r="R936" s="3">
        <v>0</v>
      </c>
      <c r="S936" s="3">
        <v>0</v>
      </c>
      <c r="T936" s="3">
        <v>173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2199.9699999999998</v>
      </c>
      <c r="AD936" s="3">
        <v>483.03</v>
      </c>
      <c r="AE936" s="3">
        <v>0.5</v>
      </c>
      <c r="AF936" s="3">
        <v>684.94</v>
      </c>
      <c r="AG936" s="3">
        <v>131.06</v>
      </c>
      <c r="AH936" s="3">
        <v>0</v>
      </c>
      <c r="AI936" s="3">
        <v>878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614.09</v>
      </c>
      <c r="AP936" s="3">
        <v>0</v>
      </c>
      <c r="AQ936" s="3">
        <v>0</v>
      </c>
      <c r="AR936" s="3">
        <v>0</v>
      </c>
      <c r="AS936" s="3">
        <v>3384.91</v>
      </c>
      <c r="AT936" s="3">
        <v>2857</v>
      </c>
      <c r="AU936" s="2">
        <f>DataMonth[[#This Row],[实收营业额]]-DataMonth[[#This Row],[In Store]]</f>
        <v>3384.91</v>
      </c>
    </row>
    <row r="937" spans="1:47" x14ac:dyDescent="0.2">
      <c r="A937" s="22">
        <v>44305</v>
      </c>
      <c r="B937" s="3" t="s">
        <v>48</v>
      </c>
      <c r="C937" s="3">
        <v>36</v>
      </c>
      <c r="D937" s="3">
        <v>2437.5</v>
      </c>
      <c r="E937" s="3">
        <v>1655</v>
      </c>
      <c r="F937" s="3">
        <v>1655</v>
      </c>
      <c r="G937" s="3">
        <v>0</v>
      </c>
      <c r="H937" s="3">
        <v>4</v>
      </c>
      <c r="I937" s="3">
        <v>36</v>
      </c>
      <c r="J937" s="3">
        <v>45.97</v>
      </c>
      <c r="K937" s="3">
        <v>0</v>
      </c>
      <c r="L937" s="3">
        <v>0</v>
      </c>
      <c r="M937" s="3">
        <v>36</v>
      </c>
      <c r="N937" s="3">
        <v>0</v>
      </c>
      <c r="O937" s="3">
        <v>36</v>
      </c>
      <c r="P937" s="3">
        <v>0</v>
      </c>
      <c r="Q937" s="3">
        <v>0</v>
      </c>
      <c r="R937" s="3">
        <v>0</v>
      </c>
      <c r="S937" s="3">
        <v>0</v>
      </c>
      <c r="T937" s="3">
        <v>216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1075.46</v>
      </c>
      <c r="AD937" s="3">
        <v>237.6</v>
      </c>
      <c r="AE937" s="3">
        <v>1</v>
      </c>
      <c r="AF937" s="3">
        <v>327.54000000000002</v>
      </c>
      <c r="AG937" s="3">
        <v>65.459999999999994</v>
      </c>
      <c r="AH937" s="3">
        <v>0</v>
      </c>
      <c r="AI937" s="3">
        <v>478.44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303.06</v>
      </c>
      <c r="AP937" s="3">
        <v>0</v>
      </c>
      <c r="AQ937" s="3">
        <v>0</v>
      </c>
      <c r="AR937" s="3">
        <v>0</v>
      </c>
      <c r="AS937" s="3">
        <v>1655</v>
      </c>
      <c r="AT937" s="3">
        <v>0</v>
      </c>
      <c r="AU937" s="2">
        <f>DataMonth[[#This Row],[实收营业额]]-DataMonth[[#This Row],[In Store]]</f>
        <v>1655</v>
      </c>
    </row>
    <row r="938" spans="1:47" x14ac:dyDescent="0.2">
      <c r="A938" s="22">
        <v>44305</v>
      </c>
      <c r="B938" s="3" t="s">
        <v>47</v>
      </c>
      <c r="C938" s="3">
        <v>43</v>
      </c>
      <c r="D938" s="3">
        <v>3187.5</v>
      </c>
      <c r="E938" s="3">
        <v>2206.8000000000002</v>
      </c>
      <c r="F938" s="3">
        <v>2206.8000000000002</v>
      </c>
      <c r="G938" s="3">
        <v>0</v>
      </c>
      <c r="H938" s="3">
        <v>9</v>
      </c>
      <c r="I938" s="3">
        <v>43</v>
      </c>
      <c r="J938" s="3">
        <v>51.32</v>
      </c>
      <c r="K938" s="3">
        <v>0</v>
      </c>
      <c r="L938" s="3">
        <v>0</v>
      </c>
      <c r="M938" s="3">
        <v>177</v>
      </c>
      <c r="N938" s="3">
        <v>177</v>
      </c>
      <c r="O938" s="3">
        <v>0</v>
      </c>
      <c r="P938" s="3">
        <v>202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1121.58</v>
      </c>
      <c r="AD938" s="3">
        <v>247.61</v>
      </c>
      <c r="AE938" s="3">
        <v>0</v>
      </c>
      <c r="AF938" s="3">
        <v>706.22</v>
      </c>
      <c r="AG938" s="3">
        <v>145.78</v>
      </c>
      <c r="AH938" s="3">
        <v>0</v>
      </c>
      <c r="AI938" s="3">
        <v>528.30999999999995</v>
      </c>
      <c r="AJ938" s="3">
        <v>59</v>
      </c>
      <c r="AK938" s="3">
        <v>0</v>
      </c>
      <c r="AL938" s="3">
        <v>0</v>
      </c>
      <c r="AM938" s="3">
        <v>0</v>
      </c>
      <c r="AN938" s="3">
        <v>0</v>
      </c>
      <c r="AO938" s="3">
        <v>393.39</v>
      </c>
      <c r="AP938" s="3">
        <v>0</v>
      </c>
      <c r="AQ938" s="3">
        <v>0</v>
      </c>
      <c r="AR938" s="3">
        <v>0</v>
      </c>
      <c r="AS938" s="3">
        <v>1827.8</v>
      </c>
      <c r="AT938" s="3">
        <v>379.00000000000023</v>
      </c>
      <c r="AU938" s="2">
        <f>DataMonth[[#This Row],[实收营业额]]-DataMonth[[#This Row],[In Store]]</f>
        <v>1827.8</v>
      </c>
    </row>
    <row r="939" spans="1:47" x14ac:dyDescent="0.2">
      <c r="A939" s="22">
        <v>44304</v>
      </c>
      <c r="B939" s="3" t="s">
        <v>55</v>
      </c>
      <c r="C939" s="3">
        <v>55</v>
      </c>
      <c r="D939" s="3">
        <v>4639.5</v>
      </c>
      <c r="E939" s="3">
        <v>3518.79</v>
      </c>
      <c r="F939" s="3">
        <v>3518.79</v>
      </c>
      <c r="G939" s="3">
        <v>0</v>
      </c>
      <c r="H939" s="3">
        <v>4</v>
      </c>
      <c r="I939" s="3">
        <v>55</v>
      </c>
      <c r="J939" s="3">
        <v>63.98</v>
      </c>
      <c r="K939" s="3">
        <v>0</v>
      </c>
      <c r="L939" s="3">
        <v>0</v>
      </c>
      <c r="M939" s="3">
        <v>45</v>
      </c>
      <c r="N939" s="3">
        <v>0</v>
      </c>
      <c r="O939" s="3">
        <v>45</v>
      </c>
      <c r="P939" s="3">
        <v>0</v>
      </c>
      <c r="Q939" s="3">
        <v>0</v>
      </c>
      <c r="R939" s="3">
        <v>0</v>
      </c>
      <c r="S939" s="3">
        <v>0</v>
      </c>
      <c r="T939" s="3">
        <v>304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1967.24</v>
      </c>
      <c r="AD939" s="3">
        <v>461.76</v>
      </c>
      <c r="AE939" s="3">
        <v>1</v>
      </c>
      <c r="AF939" s="3">
        <v>1202.55</v>
      </c>
      <c r="AG939" s="3">
        <v>229.65</v>
      </c>
      <c r="AH939" s="3">
        <v>0</v>
      </c>
      <c r="AI939" s="3">
        <v>428.3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691.41</v>
      </c>
      <c r="AP939" s="3">
        <v>0</v>
      </c>
      <c r="AQ939" s="3">
        <v>0</v>
      </c>
      <c r="AR939" s="3">
        <v>0</v>
      </c>
      <c r="AS939" s="3">
        <v>3518.79</v>
      </c>
      <c r="AT939" s="3">
        <v>0</v>
      </c>
      <c r="AU939" s="2">
        <f>DataMonth[[#This Row],[实收营业额]]-DataMonth[[#This Row],[In Store]]</f>
        <v>3518.79</v>
      </c>
    </row>
    <row r="940" spans="1:47" x14ac:dyDescent="0.2">
      <c r="A940" s="22">
        <v>44304</v>
      </c>
      <c r="B940" s="3" t="s">
        <v>54</v>
      </c>
      <c r="C940" s="3">
        <v>87</v>
      </c>
      <c r="D940" s="3">
        <v>7891.5</v>
      </c>
      <c r="E940" s="3">
        <v>6260.68</v>
      </c>
      <c r="F940" s="3">
        <v>6260.68</v>
      </c>
      <c r="G940" s="3">
        <v>0</v>
      </c>
      <c r="H940" s="3">
        <v>28</v>
      </c>
      <c r="I940" s="3">
        <v>87</v>
      </c>
      <c r="J940" s="3">
        <v>71.959999999999994</v>
      </c>
      <c r="K940" s="3">
        <v>94</v>
      </c>
      <c r="L940" s="3">
        <v>0</v>
      </c>
      <c r="M940" s="3">
        <v>692</v>
      </c>
      <c r="N940" s="3">
        <v>499</v>
      </c>
      <c r="O940" s="3">
        <v>193</v>
      </c>
      <c r="P940" s="3">
        <v>814</v>
      </c>
      <c r="Q940" s="3">
        <v>0</v>
      </c>
      <c r="R940" s="3">
        <v>0</v>
      </c>
      <c r="S940" s="3">
        <v>0</v>
      </c>
      <c r="T940" s="3">
        <v>652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3026.49</v>
      </c>
      <c r="AD940" s="3">
        <v>710.51</v>
      </c>
      <c r="AE940" s="3">
        <v>2</v>
      </c>
      <c r="AF940" s="3">
        <v>982.19</v>
      </c>
      <c r="AG940" s="3">
        <v>201.81</v>
      </c>
      <c r="AH940" s="3">
        <v>0</v>
      </c>
      <c r="AI940" s="3">
        <v>667.5</v>
      </c>
      <c r="AJ940" s="3">
        <v>49</v>
      </c>
      <c r="AK940" s="3">
        <v>0</v>
      </c>
      <c r="AL940" s="3">
        <v>0</v>
      </c>
      <c r="AM940" s="3">
        <v>0</v>
      </c>
      <c r="AN940" s="3">
        <v>0</v>
      </c>
      <c r="AO940" s="3">
        <v>912.32</v>
      </c>
      <c r="AP940" s="3">
        <v>0</v>
      </c>
      <c r="AQ940" s="3">
        <v>0</v>
      </c>
      <c r="AR940" s="3">
        <v>0</v>
      </c>
      <c r="AS940" s="3">
        <v>4853.68</v>
      </c>
      <c r="AT940" s="3">
        <v>1407</v>
      </c>
      <c r="AU940" s="2">
        <f>DataMonth[[#This Row],[实收营业额]]-DataMonth[[#This Row],[In Store]]</f>
        <v>4853.68</v>
      </c>
    </row>
    <row r="941" spans="1:47" x14ac:dyDescent="0.2">
      <c r="A941" s="22">
        <v>44304</v>
      </c>
      <c r="B941" s="3" t="s">
        <v>53</v>
      </c>
      <c r="C941" s="3">
        <v>67</v>
      </c>
      <c r="D941" s="3">
        <v>5884.53</v>
      </c>
      <c r="E941" s="3">
        <v>4817.87</v>
      </c>
      <c r="F941" s="3">
        <v>4817.87</v>
      </c>
      <c r="G941" s="3">
        <v>0</v>
      </c>
      <c r="H941" s="3">
        <v>21</v>
      </c>
      <c r="I941" s="3">
        <v>66</v>
      </c>
      <c r="J941" s="3">
        <v>73</v>
      </c>
      <c r="K941" s="3">
        <v>0</v>
      </c>
      <c r="L941" s="3">
        <v>0</v>
      </c>
      <c r="M941" s="3">
        <v>952</v>
      </c>
      <c r="N941" s="3">
        <v>803</v>
      </c>
      <c r="O941" s="3">
        <v>149</v>
      </c>
      <c r="P941" s="3">
        <v>373</v>
      </c>
      <c r="Q941" s="3">
        <v>135</v>
      </c>
      <c r="R941" s="3">
        <v>135</v>
      </c>
      <c r="S941" s="3">
        <v>0</v>
      </c>
      <c r="T941" s="3">
        <v>436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1811.39</v>
      </c>
      <c r="AD941" s="3">
        <v>436.64</v>
      </c>
      <c r="AE941" s="3">
        <v>1.5</v>
      </c>
      <c r="AF941" s="3">
        <v>1110.48</v>
      </c>
      <c r="AG941" s="3">
        <v>216.02</v>
      </c>
      <c r="AH941" s="3">
        <v>0</v>
      </c>
      <c r="AI941" s="3">
        <v>412.5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652.66</v>
      </c>
      <c r="AP941" s="3">
        <v>4</v>
      </c>
      <c r="AQ941" s="3">
        <v>0</v>
      </c>
      <c r="AR941" s="3">
        <v>0</v>
      </c>
      <c r="AS941" s="3">
        <v>3506.87</v>
      </c>
      <c r="AT941" s="3">
        <v>1311</v>
      </c>
      <c r="AU941" s="2">
        <f>DataMonth[[#This Row],[实收营业额]]-DataMonth[[#This Row],[In Store]]</f>
        <v>3506.87</v>
      </c>
    </row>
    <row r="942" spans="1:47" x14ac:dyDescent="0.2">
      <c r="A942" s="22">
        <v>44304</v>
      </c>
      <c r="B942" s="3" t="s">
        <v>52</v>
      </c>
      <c r="C942" s="3">
        <v>99</v>
      </c>
      <c r="D942" s="3">
        <v>9259</v>
      </c>
      <c r="E942" s="3">
        <v>7088.14</v>
      </c>
      <c r="F942" s="3">
        <v>7088.14</v>
      </c>
      <c r="G942" s="3">
        <v>0</v>
      </c>
      <c r="H942" s="3">
        <v>9</v>
      </c>
      <c r="I942" s="3">
        <v>99</v>
      </c>
      <c r="J942" s="3">
        <v>71.599999999999994</v>
      </c>
      <c r="K942" s="3">
        <v>139</v>
      </c>
      <c r="L942" s="3">
        <v>0</v>
      </c>
      <c r="M942" s="3">
        <v>167</v>
      </c>
      <c r="N942" s="3">
        <v>67</v>
      </c>
      <c r="O942" s="3">
        <v>100</v>
      </c>
      <c r="P942" s="3">
        <v>132</v>
      </c>
      <c r="Q942" s="3">
        <v>0</v>
      </c>
      <c r="R942" s="3">
        <v>0</v>
      </c>
      <c r="S942" s="3">
        <v>0</v>
      </c>
      <c r="T942" s="3">
        <v>266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4286.37</v>
      </c>
      <c r="AD942" s="3">
        <v>941.13</v>
      </c>
      <c r="AE942" s="3">
        <v>1</v>
      </c>
      <c r="AF942" s="3">
        <v>2097.77</v>
      </c>
      <c r="AG942" s="3">
        <v>399.58</v>
      </c>
      <c r="AH942" s="3">
        <v>0</v>
      </c>
      <c r="AI942" s="3">
        <v>812.15</v>
      </c>
      <c r="AJ942" s="3">
        <v>17</v>
      </c>
      <c r="AK942" s="3">
        <v>0</v>
      </c>
      <c r="AL942" s="3">
        <v>0</v>
      </c>
      <c r="AM942" s="3">
        <v>0</v>
      </c>
      <c r="AN942" s="3">
        <v>0</v>
      </c>
      <c r="AO942" s="3">
        <v>1340.71</v>
      </c>
      <c r="AP942" s="3">
        <v>0</v>
      </c>
      <c r="AQ942" s="3">
        <v>0</v>
      </c>
      <c r="AR942" s="3">
        <v>0</v>
      </c>
      <c r="AS942" s="3">
        <v>6750.1399999999994</v>
      </c>
      <c r="AT942" s="3">
        <v>338.00000000000091</v>
      </c>
      <c r="AU942" s="2">
        <f>DataMonth[[#This Row],[实收营业额]]-DataMonth[[#This Row],[In Store]]</f>
        <v>6750.1399999999994</v>
      </c>
    </row>
    <row r="943" spans="1:47" x14ac:dyDescent="0.2">
      <c r="A943" s="22">
        <v>44304</v>
      </c>
      <c r="B943" s="3" t="s">
        <v>51</v>
      </c>
      <c r="C943" s="3">
        <v>67</v>
      </c>
      <c r="D943" s="3">
        <v>6410</v>
      </c>
      <c r="E943" s="3">
        <v>4482.1400000000003</v>
      </c>
      <c r="F943" s="3">
        <v>4482.1400000000003</v>
      </c>
      <c r="G943" s="3">
        <v>0</v>
      </c>
      <c r="H943" s="3">
        <v>25</v>
      </c>
      <c r="I943" s="3">
        <v>67</v>
      </c>
      <c r="J943" s="3">
        <v>66.900000000000006</v>
      </c>
      <c r="K943" s="3">
        <v>70</v>
      </c>
      <c r="L943" s="3">
        <v>0</v>
      </c>
      <c r="M943" s="3">
        <v>446</v>
      </c>
      <c r="N943" s="3">
        <v>308</v>
      </c>
      <c r="O943" s="3">
        <v>138</v>
      </c>
      <c r="P943" s="3">
        <v>549</v>
      </c>
      <c r="Q943" s="3">
        <v>0</v>
      </c>
      <c r="R943" s="3">
        <v>0</v>
      </c>
      <c r="S943" s="3">
        <v>0</v>
      </c>
      <c r="T943" s="3">
        <v>618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1771.82</v>
      </c>
      <c r="AD943" s="3">
        <v>415.68</v>
      </c>
      <c r="AE943" s="3">
        <v>0</v>
      </c>
      <c r="AF943" s="3">
        <v>1027.32</v>
      </c>
      <c r="AG943" s="3">
        <v>195.68</v>
      </c>
      <c r="AH943" s="3">
        <v>0</v>
      </c>
      <c r="AI943" s="3">
        <v>419.5</v>
      </c>
      <c r="AJ943" s="3">
        <v>897</v>
      </c>
      <c r="AK943" s="3">
        <v>0</v>
      </c>
      <c r="AL943" s="3">
        <v>0</v>
      </c>
      <c r="AM943" s="3">
        <v>0</v>
      </c>
      <c r="AN943" s="3">
        <v>0</v>
      </c>
      <c r="AO943" s="3">
        <v>611.36</v>
      </c>
      <c r="AP943" s="3">
        <v>3</v>
      </c>
      <c r="AQ943" s="3">
        <v>0</v>
      </c>
      <c r="AR943" s="3">
        <v>0</v>
      </c>
      <c r="AS943" s="3">
        <v>3555.14</v>
      </c>
      <c r="AT943" s="3">
        <v>927.00000000000045</v>
      </c>
      <c r="AU943" s="2">
        <f>DataMonth[[#This Row],[实收营业额]]-DataMonth[[#This Row],[In Store]]</f>
        <v>3555.14</v>
      </c>
    </row>
    <row r="944" spans="1:47" x14ac:dyDescent="0.2">
      <c r="A944" s="22">
        <v>44304</v>
      </c>
      <c r="B944" s="3" t="s">
        <v>50</v>
      </c>
      <c r="C944" s="3">
        <v>56</v>
      </c>
      <c r="D944" s="3">
        <v>4933</v>
      </c>
      <c r="E944" s="3">
        <v>3635.78</v>
      </c>
      <c r="F944" s="3">
        <v>3635.78</v>
      </c>
      <c r="G944" s="3">
        <v>0</v>
      </c>
      <c r="H944" s="3">
        <v>6</v>
      </c>
      <c r="I944" s="3">
        <v>56</v>
      </c>
      <c r="J944" s="3">
        <v>64.92</v>
      </c>
      <c r="K944" s="3">
        <v>0</v>
      </c>
      <c r="L944" s="3">
        <v>0</v>
      </c>
      <c r="M944" s="3">
        <v>148</v>
      </c>
      <c r="N944" s="3">
        <v>148</v>
      </c>
      <c r="O944" s="3">
        <v>0</v>
      </c>
      <c r="P944" s="3">
        <v>94</v>
      </c>
      <c r="Q944" s="3">
        <v>0</v>
      </c>
      <c r="R944" s="3">
        <v>0</v>
      </c>
      <c r="S944" s="3">
        <v>0</v>
      </c>
      <c r="T944" s="3">
        <v>218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2777.32</v>
      </c>
      <c r="AD944" s="3">
        <v>651.67999999999995</v>
      </c>
      <c r="AE944" s="3">
        <v>0.5</v>
      </c>
      <c r="AF944" s="3">
        <v>398.46</v>
      </c>
      <c r="AG944" s="3">
        <v>80.540000000000006</v>
      </c>
      <c r="AH944" s="3">
        <v>0</v>
      </c>
      <c r="AI944" s="3">
        <v>564.5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732.22</v>
      </c>
      <c r="AP944" s="3">
        <v>0</v>
      </c>
      <c r="AQ944" s="3">
        <v>0</v>
      </c>
      <c r="AR944" s="3">
        <v>0</v>
      </c>
      <c r="AS944" s="3">
        <v>3393.78</v>
      </c>
      <c r="AT944" s="3">
        <v>242</v>
      </c>
      <c r="AU944" s="2">
        <f>DataMonth[[#This Row],[实收营业额]]-DataMonth[[#This Row],[In Store]]</f>
        <v>3393.78</v>
      </c>
    </row>
    <row r="945" spans="1:47" x14ac:dyDescent="0.2">
      <c r="A945" s="22">
        <v>44304</v>
      </c>
      <c r="B945" s="3" t="s">
        <v>49</v>
      </c>
      <c r="C945" s="3">
        <v>109</v>
      </c>
      <c r="D945" s="3">
        <v>8916.2800000000007</v>
      </c>
      <c r="E945" s="3">
        <v>7633.87</v>
      </c>
      <c r="F945" s="3">
        <v>7633.87</v>
      </c>
      <c r="G945" s="3">
        <v>0</v>
      </c>
      <c r="H945" s="3">
        <v>61</v>
      </c>
      <c r="I945" s="3">
        <v>108</v>
      </c>
      <c r="J945" s="3">
        <v>70.680000000000007</v>
      </c>
      <c r="K945" s="3">
        <v>0</v>
      </c>
      <c r="L945" s="3">
        <v>70</v>
      </c>
      <c r="M945" s="3">
        <v>1814</v>
      </c>
      <c r="N945" s="3">
        <v>1697</v>
      </c>
      <c r="O945" s="3">
        <v>117</v>
      </c>
      <c r="P945" s="3">
        <v>1395</v>
      </c>
      <c r="Q945" s="3">
        <v>0</v>
      </c>
      <c r="R945" s="3">
        <v>0</v>
      </c>
      <c r="S945" s="3">
        <v>0</v>
      </c>
      <c r="T945" s="3">
        <v>1277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2694.73</v>
      </c>
      <c r="AD945" s="3">
        <v>592.07000000000005</v>
      </c>
      <c r="AE945" s="3">
        <v>2.5</v>
      </c>
      <c r="AF945" s="3">
        <v>383.14</v>
      </c>
      <c r="AG945" s="3">
        <v>80.64</v>
      </c>
      <c r="AH945" s="3">
        <v>0</v>
      </c>
      <c r="AI945" s="3">
        <v>607.20000000000005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672.71</v>
      </c>
      <c r="AP945" s="3">
        <v>0</v>
      </c>
      <c r="AQ945" s="3">
        <v>0</v>
      </c>
      <c r="AR945" s="3">
        <v>0</v>
      </c>
      <c r="AS945" s="3">
        <v>4471.87</v>
      </c>
      <c r="AT945" s="3">
        <v>3162</v>
      </c>
      <c r="AU945" s="2">
        <f>DataMonth[[#This Row],[实收营业额]]-DataMonth[[#This Row],[In Store]]</f>
        <v>4471.87</v>
      </c>
    </row>
    <row r="946" spans="1:47" x14ac:dyDescent="0.2">
      <c r="A946" s="22">
        <v>44304</v>
      </c>
      <c r="B946" s="3" t="s">
        <v>48</v>
      </c>
      <c r="C946" s="3">
        <v>30</v>
      </c>
      <c r="D946" s="3">
        <v>3521.5</v>
      </c>
      <c r="E946" s="3">
        <v>2592.62</v>
      </c>
      <c r="F946" s="3">
        <v>2592.62</v>
      </c>
      <c r="G946" s="3">
        <v>0</v>
      </c>
      <c r="H946" s="3">
        <v>2</v>
      </c>
      <c r="I946" s="3">
        <v>30</v>
      </c>
      <c r="J946" s="3">
        <v>86.42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269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1749.8</v>
      </c>
      <c r="AD946" s="3">
        <v>384.29</v>
      </c>
      <c r="AE946" s="3">
        <v>1</v>
      </c>
      <c r="AF946" s="3">
        <v>573.82000000000005</v>
      </c>
      <c r="AG946" s="3">
        <v>113.38</v>
      </c>
      <c r="AH946" s="3">
        <v>0</v>
      </c>
      <c r="AI946" s="3">
        <v>430.21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497.67</v>
      </c>
      <c r="AP946" s="3">
        <v>0</v>
      </c>
      <c r="AQ946" s="3">
        <v>0</v>
      </c>
      <c r="AR946" s="3">
        <v>0</v>
      </c>
      <c r="AS946" s="3">
        <v>2592.62</v>
      </c>
      <c r="AT946" s="3">
        <v>0</v>
      </c>
      <c r="AU946" s="2">
        <f>DataMonth[[#This Row],[实收营业额]]-DataMonth[[#This Row],[In Store]]</f>
        <v>2592.62</v>
      </c>
    </row>
    <row r="947" spans="1:47" x14ac:dyDescent="0.2">
      <c r="A947" s="22">
        <v>44304</v>
      </c>
      <c r="B947" s="3" t="s">
        <v>47</v>
      </c>
      <c r="C947" s="3">
        <v>37</v>
      </c>
      <c r="D947" s="3">
        <v>2828.5</v>
      </c>
      <c r="E947" s="3">
        <v>1992.87</v>
      </c>
      <c r="F947" s="3">
        <v>1992.87</v>
      </c>
      <c r="G947" s="3">
        <v>0</v>
      </c>
      <c r="H947" s="3">
        <v>6</v>
      </c>
      <c r="I947" s="3">
        <v>37</v>
      </c>
      <c r="J947" s="3">
        <v>53.86</v>
      </c>
      <c r="K947" s="3">
        <v>49</v>
      </c>
      <c r="L947" s="3">
        <v>0</v>
      </c>
      <c r="M947" s="3">
        <v>45</v>
      </c>
      <c r="N947" s="3">
        <v>45</v>
      </c>
      <c r="O947" s="3">
        <v>0</v>
      </c>
      <c r="P947" s="3">
        <v>301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1331.44</v>
      </c>
      <c r="AD947" s="3">
        <v>292.44</v>
      </c>
      <c r="AE947" s="3">
        <v>1</v>
      </c>
      <c r="AF947" s="3">
        <v>266.43</v>
      </c>
      <c r="AG947" s="3">
        <v>54.57</v>
      </c>
      <c r="AH947" s="3">
        <v>0</v>
      </c>
      <c r="AI947" s="3">
        <v>487.62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347.01</v>
      </c>
      <c r="AP947" s="3">
        <v>0</v>
      </c>
      <c r="AQ947" s="3">
        <v>0</v>
      </c>
      <c r="AR947" s="3">
        <v>0</v>
      </c>
      <c r="AS947" s="3">
        <v>1597.87</v>
      </c>
      <c r="AT947" s="3">
        <v>394.99999999999977</v>
      </c>
      <c r="AU947" s="2">
        <f>DataMonth[[#This Row],[实收营业额]]-DataMonth[[#This Row],[In Store]]</f>
        <v>1597.8700000000001</v>
      </c>
    </row>
    <row r="948" spans="1:47" x14ac:dyDescent="0.2">
      <c r="A948" s="22">
        <v>44303</v>
      </c>
      <c r="B948" s="3" t="s">
        <v>55</v>
      </c>
      <c r="C948" s="3">
        <v>47</v>
      </c>
      <c r="D948" s="3">
        <v>4535.5</v>
      </c>
      <c r="E948" s="3">
        <v>3437.93</v>
      </c>
      <c r="F948" s="3">
        <v>3437.93</v>
      </c>
      <c r="G948" s="3">
        <v>0</v>
      </c>
      <c r="H948" s="3">
        <v>5</v>
      </c>
      <c r="I948" s="3">
        <v>47</v>
      </c>
      <c r="J948" s="3">
        <v>73.150000000000006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52</v>
      </c>
      <c r="Q948" s="3">
        <v>0</v>
      </c>
      <c r="R948" s="3">
        <v>0</v>
      </c>
      <c r="S948" s="3">
        <v>0</v>
      </c>
      <c r="T948" s="3">
        <v>403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2074.38</v>
      </c>
      <c r="AD948" s="3">
        <v>487.12</v>
      </c>
      <c r="AE948" s="3">
        <v>1</v>
      </c>
      <c r="AF948" s="3">
        <v>908.55</v>
      </c>
      <c r="AG948" s="3">
        <v>173.65</v>
      </c>
      <c r="AH948" s="3">
        <v>0</v>
      </c>
      <c r="AI948" s="3">
        <v>435.8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660.77</v>
      </c>
      <c r="AP948" s="3">
        <v>0</v>
      </c>
      <c r="AQ948" s="3">
        <v>0</v>
      </c>
      <c r="AR948" s="3">
        <v>0</v>
      </c>
      <c r="AS948" s="3">
        <v>3385.93</v>
      </c>
      <c r="AT948" s="3">
        <v>51.999999999999552</v>
      </c>
      <c r="AU948" s="2">
        <f>DataMonth[[#This Row],[实收营业额]]-DataMonth[[#This Row],[In Store]]</f>
        <v>3385.9300000000003</v>
      </c>
    </row>
    <row r="949" spans="1:47" x14ac:dyDescent="0.2">
      <c r="A949" s="22">
        <v>44303</v>
      </c>
      <c r="B949" s="3" t="s">
        <v>54</v>
      </c>
      <c r="C949" s="3">
        <v>69</v>
      </c>
      <c r="D949" s="3">
        <v>5614.5</v>
      </c>
      <c r="E949" s="3">
        <v>4542.59</v>
      </c>
      <c r="F949" s="3">
        <v>4542.59</v>
      </c>
      <c r="G949" s="3">
        <v>0</v>
      </c>
      <c r="H949" s="3">
        <v>25</v>
      </c>
      <c r="I949" s="3">
        <v>69</v>
      </c>
      <c r="J949" s="3">
        <v>65.83</v>
      </c>
      <c r="K949" s="3">
        <v>20</v>
      </c>
      <c r="L949" s="3">
        <v>0</v>
      </c>
      <c r="M949" s="3">
        <v>766</v>
      </c>
      <c r="N949" s="3">
        <v>617</v>
      </c>
      <c r="O949" s="3">
        <v>149</v>
      </c>
      <c r="P949" s="3">
        <v>761</v>
      </c>
      <c r="Q949" s="3">
        <v>0</v>
      </c>
      <c r="R949" s="3">
        <v>0</v>
      </c>
      <c r="S949" s="3">
        <v>0</v>
      </c>
      <c r="T949" s="3">
        <v>335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2106.6999999999998</v>
      </c>
      <c r="AD949" s="3">
        <v>494.6</v>
      </c>
      <c r="AE949" s="3">
        <v>1.5</v>
      </c>
      <c r="AF949" s="3">
        <v>553.89</v>
      </c>
      <c r="AG949" s="3">
        <v>117.31</v>
      </c>
      <c r="AH949" s="3">
        <v>0</v>
      </c>
      <c r="AI949" s="3">
        <v>458.5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611.91</v>
      </c>
      <c r="AP949" s="3">
        <v>0</v>
      </c>
      <c r="AQ949" s="3">
        <v>0</v>
      </c>
      <c r="AR949" s="3">
        <v>0</v>
      </c>
      <c r="AS949" s="3">
        <v>3144.59</v>
      </c>
      <c r="AT949" s="3">
        <v>1398</v>
      </c>
      <c r="AU949" s="2">
        <f>DataMonth[[#This Row],[实收营业额]]-DataMonth[[#This Row],[In Store]]</f>
        <v>3144.59</v>
      </c>
    </row>
    <row r="950" spans="1:47" x14ac:dyDescent="0.2">
      <c r="A950" s="22">
        <v>44303</v>
      </c>
      <c r="B950" s="3" t="s">
        <v>53</v>
      </c>
      <c r="C950" s="3">
        <v>55</v>
      </c>
      <c r="D950" s="3">
        <v>4234.5</v>
      </c>
      <c r="E950" s="3">
        <v>3445.96</v>
      </c>
      <c r="F950" s="3">
        <v>3445.96</v>
      </c>
      <c r="G950" s="3">
        <v>0</v>
      </c>
      <c r="H950" s="3">
        <v>21</v>
      </c>
      <c r="I950" s="3">
        <v>55</v>
      </c>
      <c r="J950" s="3">
        <v>62.65</v>
      </c>
      <c r="K950" s="3">
        <v>42</v>
      </c>
      <c r="L950" s="3">
        <v>0</v>
      </c>
      <c r="M950" s="3">
        <v>577</v>
      </c>
      <c r="N950" s="3">
        <v>514</v>
      </c>
      <c r="O950" s="3">
        <v>63</v>
      </c>
      <c r="P950" s="3">
        <v>630</v>
      </c>
      <c r="Q950" s="3">
        <v>0</v>
      </c>
      <c r="R950" s="3">
        <v>0</v>
      </c>
      <c r="S950" s="3">
        <v>0</v>
      </c>
      <c r="T950" s="3">
        <v>171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1096.21</v>
      </c>
      <c r="AD950" s="3">
        <v>257.29000000000002</v>
      </c>
      <c r="AE950" s="3">
        <v>0.5</v>
      </c>
      <c r="AF950" s="3">
        <v>929.75</v>
      </c>
      <c r="AG950" s="3">
        <v>177.1</v>
      </c>
      <c r="AH950" s="3">
        <v>0</v>
      </c>
      <c r="AI950" s="3">
        <v>304.64999999999998</v>
      </c>
      <c r="AJ950" s="3">
        <v>49</v>
      </c>
      <c r="AK950" s="3">
        <v>0</v>
      </c>
      <c r="AL950" s="3">
        <v>0</v>
      </c>
      <c r="AM950" s="3">
        <v>0</v>
      </c>
      <c r="AN950" s="3">
        <v>0</v>
      </c>
      <c r="AO950" s="3">
        <v>434.39</v>
      </c>
      <c r="AP950" s="3">
        <v>4</v>
      </c>
      <c r="AQ950" s="3">
        <v>0</v>
      </c>
      <c r="AR950" s="3">
        <v>0</v>
      </c>
      <c r="AS950" s="3">
        <v>2259.96</v>
      </c>
      <c r="AT950" s="3">
        <v>1186</v>
      </c>
      <c r="AU950" s="2">
        <f>DataMonth[[#This Row],[实收营业额]]-DataMonth[[#This Row],[In Store]]</f>
        <v>2259.96</v>
      </c>
    </row>
    <row r="951" spans="1:47" x14ac:dyDescent="0.2">
      <c r="A951" s="22">
        <v>44303</v>
      </c>
      <c r="B951" s="3" t="s">
        <v>52</v>
      </c>
      <c r="C951" s="3">
        <v>93</v>
      </c>
      <c r="D951" s="3">
        <v>8360</v>
      </c>
      <c r="E951" s="3">
        <v>6319.28</v>
      </c>
      <c r="F951" s="3">
        <v>6319.28</v>
      </c>
      <c r="G951" s="3">
        <v>0</v>
      </c>
      <c r="H951" s="3">
        <v>10</v>
      </c>
      <c r="I951" s="3">
        <v>93</v>
      </c>
      <c r="J951" s="3">
        <v>67.95</v>
      </c>
      <c r="K951" s="3">
        <v>0</v>
      </c>
      <c r="L951" s="3">
        <v>0</v>
      </c>
      <c r="M951" s="3">
        <v>298</v>
      </c>
      <c r="N951" s="3">
        <v>221</v>
      </c>
      <c r="O951" s="3">
        <v>77</v>
      </c>
      <c r="P951" s="3">
        <v>250</v>
      </c>
      <c r="Q951" s="3">
        <v>0</v>
      </c>
      <c r="R951" s="3">
        <v>0</v>
      </c>
      <c r="S951" s="3">
        <v>0</v>
      </c>
      <c r="T951" s="3">
        <v>329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3709.91</v>
      </c>
      <c r="AD951" s="3">
        <v>814.59</v>
      </c>
      <c r="AE951" s="3">
        <v>1</v>
      </c>
      <c r="AF951" s="3">
        <v>1732.37</v>
      </c>
      <c r="AG951" s="3">
        <v>329.98</v>
      </c>
      <c r="AH951" s="3">
        <v>0</v>
      </c>
      <c r="AI951" s="3">
        <v>797.15</v>
      </c>
      <c r="AJ951" s="3">
        <v>98</v>
      </c>
      <c r="AK951" s="3">
        <v>0</v>
      </c>
      <c r="AL951" s="3">
        <v>0</v>
      </c>
      <c r="AM951" s="3">
        <v>0</v>
      </c>
      <c r="AN951" s="3">
        <v>0</v>
      </c>
      <c r="AO951" s="3">
        <v>1144.57</v>
      </c>
      <c r="AP951" s="3">
        <v>3</v>
      </c>
      <c r="AQ951" s="3">
        <v>0</v>
      </c>
      <c r="AR951" s="3">
        <v>0</v>
      </c>
      <c r="AS951" s="3">
        <v>5848.28</v>
      </c>
      <c r="AT951" s="3">
        <v>471</v>
      </c>
      <c r="AU951" s="2">
        <f>DataMonth[[#This Row],[实收营业额]]-DataMonth[[#This Row],[In Store]]</f>
        <v>5848.28</v>
      </c>
    </row>
    <row r="952" spans="1:47" x14ac:dyDescent="0.2">
      <c r="A952" s="22">
        <v>44303</v>
      </c>
      <c r="B952" s="3" t="s">
        <v>51</v>
      </c>
      <c r="C952" s="3">
        <v>67</v>
      </c>
      <c r="D952" s="3">
        <v>6317</v>
      </c>
      <c r="E952" s="3">
        <v>5372.58</v>
      </c>
      <c r="F952" s="3">
        <v>5372.58</v>
      </c>
      <c r="G952" s="3">
        <v>0</v>
      </c>
      <c r="H952" s="3">
        <v>37</v>
      </c>
      <c r="I952" s="3">
        <v>67</v>
      </c>
      <c r="J952" s="3">
        <v>80.19</v>
      </c>
      <c r="K952" s="3">
        <v>75</v>
      </c>
      <c r="L952" s="3">
        <v>0</v>
      </c>
      <c r="M952" s="3">
        <v>1739</v>
      </c>
      <c r="N952" s="3">
        <v>1542</v>
      </c>
      <c r="O952" s="3">
        <v>197</v>
      </c>
      <c r="P952" s="3">
        <v>530</v>
      </c>
      <c r="Q952" s="3">
        <v>0</v>
      </c>
      <c r="R952" s="3">
        <v>0</v>
      </c>
      <c r="S952" s="3">
        <v>0</v>
      </c>
      <c r="T952" s="3">
        <v>708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1924.52</v>
      </c>
      <c r="AD952" s="3">
        <v>451.48</v>
      </c>
      <c r="AE952" s="3">
        <v>0</v>
      </c>
      <c r="AF952" s="3">
        <v>396.06</v>
      </c>
      <c r="AG952" s="3">
        <v>75.44</v>
      </c>
      <c r="AH952" s="3">
        <v>0</v>
      </c>
      <c r="AI952" s="3">
        <v>392.5</v>
      </c>
      <c r="AJ952" s="3">
        <v>25</v>
      </c>
      <c r="AK952" s="3">
        <v>0</v>
      </c>
      <c r="AL952" s="3">
        <v>0</v>
      </c>
      <c r="AM952" s="3">
        <v>0</v>
      </c>
      <c r="AN952" s="3">
        <v>0</v>
      </c>
      <c r="AO952" s="3">
        <v>526.91999999999996</v>
      </c>
      <c r="AP952" s="3">
        <v>0</v>
      </c>
      <c r="AQ952" s="3">
        <v>0</v>
      </c>
      <c r="AR952" s="3">
        <v>0</v>
      </c>
      <c r="AS952" s="3">
        <v>3225.58</v>
      </c>
      <c r="AT952" s="3">
        <v>2147</v>
      </c>
      <c r="AU952" s="2">
        <f>DataMonth[[#This Row],[实收营业额]]-DataMonth[[#This Row],[In Store]]</f>
        <v>3225.58</v>
      </c>
    </row>
    <row r="953" spans="1:47" x14ac:dyDescent="0.2">
      <c r="A953" s="22">
        <v>44303</v>
      </c>
      <c r="B953" s="3" t="s">
        <v>50</v>
      </c>
      <c r="C953" s="3">
        <v>57</v>
      </c>
      <c r="D953" s="3">
        <v>4581.5</v>
      </c>
      <c r="E953" s="3">
        <v>3490.8</v>
      </c>
      <c r="F953" s="3">
        <v>3490.8</v>
      </c>
      <c r="G953" s="3">
        <v>0</v>
      </c>
      <c r="H953" s="3">
        <v>12</v>
      </c>
      <c r="I953" s="3">
        <v>57</v>
      </c>
      <c r="J953" s="3">
        <v>61.24</v>
      </c>
      <c r="K953" s="3">
        <v>0</v>
      </c>
      <c r="L953" s="3">
        <v>0</v>
      </c>
      <c r="M953" s="3">
        <v>128</v>
      </c>
      <c r="N953" s="3">
        <v>128</v>
      </c>
      <c r="O953" s="3">
        <v>0</v>
      </c>
      <c r="P953" s="3">
        <v>636</v>
      </c>
      <c r="Q953" s="3">
        <v>0</v>
      </c>
      <c r="R953" s="3">
        <v>0</v>
      </c>
      <c r="S953" s="3">
        <v>0</v>
      </c>
      <c r="T953" s="3">
        <v>264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2125.66</v>
      </c>
      <c r="AD953" s="3">
        <v>498.84</v>
      </c>
      <c r="AE953" s="3">
        <v>0.5</v>
      </c>
      <c r="AF953" s="3">
        <v>337.14</v>
      </c>
      <c r="AG953" s="3">
        <v>65.36</v>
      </c>
      <c r="AH953" s="3">
        <v>0</v>
      </c>
      <c r="AI953" s="3">
        <v>526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564.20000000000005</v>
      </c>
      <c r="AP953" s="3">
        <v>0</v>
      </c>
      <c r="AQ953" s="3">
        <v>0</v>
      </c>
      <c r="AR953" s="3">
        <v>0</v>
      </c>
      <c r="AS953" s="3">
        <v>2726.8</v>
      </c>
      <c r="AT953" s="3">
        <v>764.00000000000045</v>
      </c>
      <c r="AU953" s="2">
        <f>DataMonth[[#This Row],[实收营业额]]-DataMonth[[#This Row],[In Store]]</f>
        <v>2726.7999999999997</v>
      </c>
    </row>
    <row r="954" spans="1:47" x14ac:dyDescent="0.2">
      <c r="A954" s="22">
        <v>44303</v>
      </c>
      <c r="B954" s="3" t="s">
        <v>49</v>
      </c>
      <c r="C954" s="3">
        <v>95</v>
      </c>
      <c r="D954" s="3">
        <v>7573</v>
      </c>
      <c r="E954" s="3">
        <v>6805.89</v>
      </c>
      <c r="F954" s="3">
        <v>6805.89</v>
      </c>
      <c r="G954" s="3">
        <v>0</v>
      </c>
      <c r="H954" s="3">
        <v>65</v>
      </c>
      <c r="I954" s="3">
        <v>95</v>
      </c>
      <c r="J954" s="3">
        <v>71.64</v>
      </c>
      <c r="K954" s="3">
        <v>0</v>
      </c>
      <c r="L954" s="3">
        <v>0</v>
      </c>
      <c r="M954" s="3">
        <v>1934</v>
      </c>
      <c r="N954" s="3">
        <v>1626</v>
      </c>
      <c r="O954" s="3">
        <v>308</v>
      </c>
      <c r="P954" s="3">
        <v>2814</v>
      </c>
      <c r="Q954" s="3">
        <v>0</v>
      </c>
      <c r="R954" s="3">
        <v>0</v>
      </c>
      <c r="S954" s="3">
        <v>0</v>
      </c>
      <c r="T954" s="3">
        <v>365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1007.19</v>
      </c>
      <c r="AD954" s="3">
        <v>221.31</v>
      </c>
      <c r="AE954" s="3">
        <v>1</v>
      </c>
      <c r="AF954" s="3">
        <v>685.7</v>
      </c>
      <c r="AG954" s="3">
        <v>131.80000000000001</v>
      </c>
      <c r="AH954" s="3">
        <v>0</v>
      </c>
      <c r="AI954" s="3">
        <v>413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353.11</v>
      </c>
      <c r="AP954" s="3">
        <v>0</v>
      </c>
      <c r="AQ954" s="3">
        <v>0</v>
      </c>
      <c r="AR954" s="3">
        <v>0</v>
      </c>
      <c r="AS954" s="3">
        <v>2365.89</v>
      </c>
      <c r="AT954" s="3">
        <v>4440</v>
      </c>
      <c r="AU954" s="2">
        <f>DataMonth[[#This Row],[实收营业额]]-DataMonth[[#This Row],[In Store]]</f>
        <v>2365.8900000000003</v>
      </c>
    </row>
    <row r="955" spans="1:47" x14ac:dyDescent="0.2">
      <c r="A955" s="22">
        <v>44303</v>
      </c>
      <c r="B955" s="3" t="s">
        <v>48</v>
      </c>
      <c r="C955" s="3">
        <v>28</v>
      </c>
      <c r="D955" s="3">
        <v>2653.5</v>
      </c>
      <c r="E955" s="3">
        <v>1903.52</v>
      </c>
      <c r="F955" s="3">
        <v>1903.52</v>
      </c>
      <c r="G955" s="3">
        <v>0</v>
      </c>
      <c r="H955" s="3">
        <v>2</v>
      </c>
      <c r="I955" s="3">
        <v>28</v>
      </c>
      <c r="J955" s="3">
        <v>67.98</v>
      </c>
      <c r="K955" s="3">
        <v>0</v>
      </c>
      <c r="L955" s="3">
        <v>0</v>
      </c>
      <c r="M955" s="3">
        <v>130</v>
      </c>
      <c r="N955" s="3">
        <v>0</v>
      </c>
      <c r="O955" s="3">
        <v>130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1369.6</v>
      </c>
      <c r="AD955" s="3">
        <v>301.27999999999997</v>
      </c>
      <c r="AE955" s="3">
        <v>0.5</v>
      </c>
      <c r="AF955" s="3">
        <v>403.92</v>
      </c>
      <c r="AG955" s="3">
        <v>80.180000000000007</v>
      </c>
      <c r="AH955" s="3">
        <v>0</v>
      </c>
      <c r="AI955" s="3">
        <v>368.02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381.46</v>
      </c>
      <c r="AP955" s="3">
        <v>8</v>
      </c>
      <c r="AQ955" s="3">
        <v>0</v>
      </c>
      <c r="AR955" s="3">
        <v>0</v>
      </c>
      <c r="AS955" s="3">
        <v>1903.52</v>
      </c>
      <c r="AT955" s="3">
        <v>0</v>
      </c>
      <c r="AU955" s="2">
        <f>DataMonth[[#This Row],[实收营业额]]-DataMonth[[#This Row],[In Store]]</f>
        <v>1903.52</v>
      </c>
    </row>
    <row r="956" spans="1:47" x14ac:dyDescent="0.2">
      <c r="A956" s="22">
        <v>44303</v>
      </c>
      <c r="B956" s="3" t="s">
        <v>47</v>
      </c>
      <c r="C956" s="3">
        <v>45</v>
      </c>
      <c r="D956" s="3">
        <v>3450</v>
      </c>
      <c r="E956" s="3">
        <v>2414.4499999999998</v>
      </c>
      <c r="F956" s="3">
        <v>2414.4499999999998</v>
      </c>
      <c r="G956" s="3">
        <v>0</v>
      </c>
      <c r="H956" s="3">
        <v>9</v>
      </c>
      <c r="I956" s="3">
        <v>45</v>
      </c>
      <c r="J956" s="3">
        <v>53.65</v>
      </c>
      <c r="K956" s="3">
        <v>0</v>
      </c>
      <c r="L956" s="3">
        <v>0</v>
      </c>
      <c r="M956" s="3">
        <v>201</v>
      </c>
      <c r="N956" s="3">
        <v>136</v>
      </c>
      <c r="O956" s="3">
        <v>65</v>
      </c>
      <c r="P956" s="3">
        <v>227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1617.53</v>
      </c>
      <c r="AD956" s="3">
        <v>355.35</v>
      </c>
      <c r="AE956" s="3">
        <v>1.5</v>
      </c>
      <c r="AF956" s="3">
        <v>368.92</v>
      </c>
      <c r="AG956" s="3">
        <v>75.58</v>
      </c>
      <c r="AH956" s="3">
        <v>0</v>
      </c>
      <c r="AI956" s="3">
        <v>537.12</v>
      </c>
      <c r="AJ956" s="3">
        <v>66</v>
      </c>
      <c r="AK956" s="3">
        <v>0</v>
      </c>
      <c r="AL956" s="3">
        <v>0</v>
      </c>
      <c r="AM956" s="3">
        <v>0</v>
      </c>
      <c r="AN956" s="3">
        <v>0</v>
      </c>
      <c r="AO956" s="3">
        <v>430.93</v>
      </c>
      <c r="AP956" s="3">
        <v>4</v>
      </c>
      <c r="AQ956" s="3">
        <v>0</v>
      </c>
      <c r="AR956" s="3">
        <v>0</v>
      </c>
      <c r="AS956" s="3">
        <v>2051.4499999999998</v>
      </c>
      <c r="AT956" s="3">
        <v>363</v>
      </c>
      <c r="AU956" s="2">
        <f>DataMonth[[#This Row],[实收营业额]]-DataMonth[[#This Row],[In Store]]</f>
        <v>2051.4499999999998</v>
      </c>
    </row>
    <row r="957" spans="1:47" x14ac:dyDescent="0.2">
      <c r="A957" s="22">
        <v>44302</v>
      </c>
      <c r="B957" s="3" t="s">
        <v>55</v>
      </c>
      <c r="C957" s="3">
        <v>55</v>
      </c>
      <c r="D957" s="3">
        <v>4968</v>
      </c>
      <c r="E957" s="3">
        <v>3859.45</v>
      </c>
      <c r="F957" s="3">
        <v>3859.45</v>
      </c>
      <c r="G957" s="3">
        <v>0</v>
      </c>
      <c r="H957" s="3">
        <v>9</v>
      </c>
      <c r="I957" s="3">
        <v>55</v>
      </c>
      <c r="J957" s="3">
        <v>70.17</v>
      </c>
      <c r="K957" s="3">
        <v>0</v>
      </c>
      <c r="L957" s="3">
        <v>0</v>
      </c>
      <c r="M957" s="3">
        <v>264</v>
      </c>
      <c r="N957" s="3">
        <v>49</v>
      </c>
      <c r="O957" s="3">
        <v>215</v>
      </c>
      <c r="P957" s="3">
        <v>45</v>
      </c>
      <c r="Q957" s="3">
        <v>0</v>
      </c>
      <c r="R957" s="3">
        <v>0</v>
      </c>
      <c r="S957" s="3">
        <v>0</v>
      </c>
      <c r="T957" s="3">
        <v>529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2162.13</v>
      </c>
      <c r="AD957" s="3">
        <v>507.37</v>
      </c>
      <c r="AE957" s="3">
        <v>0.5</v>
      </c>
      <c r="AF957" s="3">
        <v>859.32</v>
      </c>
      <c r="AG957" s="3">
        <v>163.68</v>
      </c>
      <c r="AH957" s="3">
        <v>0</v>
      </c>
      <c r="AI957" s="3">
        <v>437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671.05</v>
      </c>
      <c r="AP957" s="3">
        <v>7</v>
      </c>
      <c r="AQ957" s="3">
        <v>0</v>
      </c>
      <c r="AR957" s="3">
        <v>0</v>
      </c>
      <c r="AS957" s="3">
        <v>3765.45</v>
      </c>
      <c r="AT957" s="3">
        <v>93.999999999999545</v>
      </c>
      <c r="AU957" s="2">
        <f>DataMonth[[#This Row],[实收营业额]]-DataMonth[[#This Row],[In Store]]</f>
        <v>3765.4500000000003</v>
      </c>
    </row>
    <row r="958" spans="1:47" x14ac:dyDescent="0.2">
      <c r="A958" s="22">
        <v>44302</v>
      </c>
      <c r="B958" s="3" t="s">
        <v>54</v>
      </c>
      <c r="C958" s="3">
        <v>119</v>
      </c>
      <c r="D958" s="3">
        <v>8301.5</v>
      </c>
      <c r="E958" s="3">
        <v>6742.6</v>
      </c>
      <c r="F958" s="3">
        <v>6742.6</v>
      </c>
      <c r="G958" s="3">
        <v>0</v>
      </c>
      <c r="H958" s="3">
        <v>50</v>
      </c>
      <c r="I958" s="3">
        <v>117</v>
      </c>
      <c r="J958" s="3">
        <v>57.63</v>
      </c>
      <c r="K958" s="3">
        <v>0</v>
      </c>
      <c r="L958" s="3">
        <v>42</v>
      </c>
      <c r="M958" s="3">
        <v>1562</v>
      </c>
      <c r="N958" s="3">
        <v>1371</v>
      </c>
      <c r="O958" s="3">
        <v>191</v>
      </c>
      <c r="P958" s="3">
        <v>907</v>
      </c>
      <c r="Q958" s="3">
        <v>0</v>
      </c>
      <c r="R958" s="3">
        <v>0</v>
      </c>
      <c r="S958" s="3">
        <v>0</v>
      </c>
      <c r="T958" s="3">
        <v>530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2469.0100000000002</v>
      </c>
      <c r="AD958" s="3">
        <v>579.99</v>
      </c>
      <c r="AE958" s="3">
        <v>3</v>
      </c>
      <c r="AF958" s="3">
        <v>1232.5899999999999</v>
      </c>
      <c r="AG958" s="3">
        <v>256.76</v>
      </c>
      <c r="AH958" s="3">
        <v>0</v>
      </c>
      <c r="AI958" s="3">
        <v>719.15</v>
      </c>
      <c r="AJ958" s="3">
        <v>0</v>
      </c>
      <c r="AK958" s="3">
        <v>0</v>
      </c>
      <c r="AL958" s="3">
        <v>6</v>
      </c>
      <c r="AM958" s="3">
        <v>0</v>
      </c>
      <c r="AN958" s="3">
        <v>0</v>
      </c>
      <c r="AO958" s="3">
        <v>836.75</v>
      </c>
      <c r="AP958" s="3">
        <v>0</v>
      </c>
      <c r="AQ958" s="3">
        <v>0</v>
      </c>
      <c r="AR958" s="3">
        <v>0</v>
      </c>
      <c r="AS958" s="3">
        <v>4422.6000000000004</v>
      </c>
      <c r="AT958" s="3">
        <v>2320</v>
      </c>
      <c r="AU958" s="2">
        <f>DataMonth[[#This Row],[实收营业额]]-DataMonth[[#This Row],[In Store]]</f>
        <v>4422.6000000000004</v>
      </c>
    </row>
    <row r="959" spans="1:47" x14ac:dyDescent="0.2">
      <c r="A959" s="22">
        <v>44302</v>
      </c>
      <c r="B959" s="3" t="s">
        <v>53</v>
      </c>
      <c r="C959" s="3">
        <v>113</v>
      </c>
      <c r="D959" s="3">
        <v>8329</v>
      </c>
      <c r="E959" s="3">
        <v>6416.84</v>
      </c>
      <c r="F959" s="3">
        <v>6416.84</v>
      </c>
      <c r="G959" s="3">
        <v>0</v>
      </c>
      <c r="H959" s="3">
        <v>36</v>
      </c>
      <c r="I959" s="3">
        <v>111</v>
      </c>
      <c r="J959" s="3">
        <v>57.81</v>
      </c>
      <c r="K959" s="3">
        <v>25</v>
      </c>
      <c r="L959" s="3">
        <v>0</v>
      </c>
      <c r="M959" s="3">
        <v>1087</v>
      </c>
      <c r="N959" s="3">
        <v>990</v>
      </c>
      <c r="O959" s="3">
        <v>97</v>
      </c>
      <c r="P959" s="3">
        <v>725</v>
      </c>
      <c r="Q959" s="3">
        <v>0</v>
      </c>
      <c r="R959" s="3">
        <v>0</v>
      </c>
      <c r="S959" s="3">
        <v>0</v>
      </c>
      <c r="T959" s="3">
        <v>371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2077.9699999999998</v>
      </c>
      <c r="AD959" s="3">
        <v>488.03</v>
      </c>
      <c r="AE959" s="3">
        <v>2</v>
      </c>
      <c r="AF959" s="3">
        <v>2130.87</v>
      </c>
      <c r="AG959" s="3">
        <v>405.88</v>
      </c>
      <c r="AH959" s="3">
        <v>0</v>
      </c>
      <c r="AI959" s="3">
        <v>1016.25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893.91</v>
      </c>
      <c r="AP959" s="3">
        <v>3</v>
      </c>
      <c r="AQ959" s="3">
        <v>0</v>
      </c>
      <c r="AR959" s="3">
        <v>0</v>
      </c>
      <c r="AS959" s="3">
        <v>4676.84</v>
      </c>
      <c r="AT959" s="3">
        <v>1740</v>
      </c>
      <c r="AU959" s="2">
        <f>DataMonth[[#This Row],[实收营业额]]-DataMonth[[#This Row],[In Store]]</f>
        <v>4676.84</v>
      </c>
    </row>
    <row r="960" spans="1:47" x14ac:dyDescent="0.2">
      <c r="A960" s="22">
        <v>44302</v>
      </c>
      <c r="B960" s="3" t="s">
        <v>52</v>
      </c>
      <c r="C960" s="3">
        <v>119</v>
      </c>
      <c r="D960" s="3">
        <v>9829.5</v>
      </c>
      <c r="E960" s="3">
        <v>7664.82</v>
      </c>
      <c r="F960" s="3">
        <v>7664.82</v>
      </c>
      <c r="G960" s="3">
        <v>0</v>
      </c>
      <c r="H960" s="3">
        <v>26</v>
      </c>
      <c r="I960" s="3">
        <v>119</v>
      </c>
      <c r="J960" s="3">
        <v>64.41</v>
      </c>
      <c r="K960" s="3">
        <v>50</v>
      </c>
      <c r="L960" s="3">
        <v>0</v>
      </c>
      <c r="M960" s="3">
        <v>726</v>
      </c>
      <c r="N960" s="3">
        <v>441</v>
      </c>
      <c r="O960" s="3">
        <v>285</v>
      </c>
      <c r="P960" s="3">
        <v>329</v>
      </c>
      <c r="Q960" s="3">
        <v>0</v>
      </c>
      <c r="R960" s="3">
        <v>0</v>
      </c>
      <c r="S960" s="3">
        <v>0</v>
      </c>
      <c r="T960" s="3">
        <v>1217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3763.62</v>
      </c>
      <c r="AD960" s="3">
        <v>826.38</v>
      </c>
      <c r="AE960" s="3">
        <v>1</v>
      </c>
      <c r="AF960" s="3">
        <v>1579.2</v>
      </c>
      <c r="AG960" s="3">
        <v>300.8</v>
      </c>
      <c r="AH960" s="3">
        <v>0</v>
      </c>
      <c r="AI960" s="3">
        <v>974.5</v>
      </c>
      <c r="AJ960" s="3">
        <v>62</v>
      </c>
      <c r="AK960" s="3">
        <v>0</v>
      </c>
      <c r="AL960" s="3">
        <v>0</v>
      </c>
      <c r="AM960" s="3">
        <v>0</v>
      </c>
      <c r="AN960" s="3">
        <v>0</v>
      </c>
      <c r="AO960" s="3">
        <v>1127.18</v>
      </c>
      <c r="AP960" s="3">
        <v>0</v>
      </c>
      <c r="AQ960" s="3">
        <v>0</v>
      </c>
      <c r="AR960" s="3">
        <v>0</v>
      </c>
      <c r="AS960" s="3">
        <v>6844.82</v>
      </c>
      <c r="AT960" s="3">
        <v>820</v>
      </c>
      <c r="AU960" s="2">
        <f>DataMonth[[#This Row],[实收营业额]]-DataMonth[[#This Row],[In Store]]</f>
        <v>6844.82</v>
      </c>
    </row>
    <row r="961" spans="1:47" x14ac:dyDescent="0.2">
      <c r="A961" s="22">
        <v>44302</v>
      </c>
      <c r="B961" s="3" t="s">
        <v>51</v>
      </c>
      <c r="C961" s="3">
        <v>65</v>
      </c>
      <c r="D961" s="3">
        <v>5306</v>
      </c>
      <c r="E961" s="3">
        <v>3956.53</v>
      </c>
      <c r="F961" s="3">
        <v>3956.53</v>
      </c>
      <c r="G961" s="3">
        <v>0</v>
      </c>
      <c r="H961" s="3">
        <v>17</v>
      </c>
      <c r="I961" s="3">
        <v>65</v>
      </c>
      <c r="J961" s="3">
        <v>60.87</v>
      </c>
      <c r="K961" s="3">
        <v>85</v>
      </c>
      <c r="L961" s="3">
        <v>0</v>
      </c>
      <c r="M961" s="3">
        <v>334</v>
      </c>
      <c r="N961" s="3">
        <v>265</v>
      </c>
      <c r="O961" s="3">
        <v>69</v>
      </c>
      <c r="P961" s="3">
        <v>225</v>
      </c>
      <c r="Q961" s="3">
        <v>0</v>
      </c>
      <c r="R961" s="3">
        <v>0</v>
      </c>
      <c r="S961" s="3">
        <v>0</v>
      </c>
      <c r="T961" s="3">
        <v>564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1928.94</v>
      </c>
      <c r="AD961" s="3">
        <v>452.56</v>
      </c>
      <c r="AE961" s="3">
        <v>0</v>
      </c>
      <c r="AF961" s="3">
        <v>819.59</v>
      </c>
      <c r="AG961" s="3">
        <v>156.11000000000001</v>
      </c>
      <c r="AH961" s="3">
        <v>0</v>
      </c>
      <c r="AI961" s="3">
        <v>715.8</v>
      </c>
      <c r="AJ961" s="3">
        <v>25</v>
      </c>
      <c r="AK961" s="3">
        <v>0</v>
      </c>
      <c r="AL961" s="3">
        <v>0</v>
      </c>
      <c r="AM961" s="3">
        <v>0</v>
      </c>
      <c r="AN961" s="3">
        <v>0</v>
      </c>
      <c r="AO961" s="3">
        <v>608.66999999999996</v>
      </c>
      <c r="AP961" s="3">
        <v>4</v>
      </c>
      <c r="AQ961" s="3">
        <v>0</v>
      </c>
      <c r="AR961" s="3">
        <v>0</v>
      </c>
      <c r="AS961" s="3">
        <v>3381.53</v>
      </c>
      <c r="AT961" s="3">
        <v>575</v>
      </c>
      <c r="AU961" s="2">
        <f>DataMonth[[#This Row],[实收营业额]]-DataMonth[[#This Row],[In Store]]</f>
        <v>3381.53</v>
      </c>
    </row>
    <row r="962" spans="1:47" x14ac:dyDescent="0.2">
      <c r="A962" s="22">
        <v>44302</v>
      </c>
      <c r="B962" s="3" t="s">
        <v>50</v>
      </c>
      <c r="C962" s="3">
        <v>87</v>
      </c>
      <c r="D962" s="3">
        <v>6676.5</v>
      </c>
      <c r="E962" s="3">
        <v>5204.45</v>
      </c>
      <c r="F962" s="3">
        <v>5204.45</v>
      </c>
      <c r="G962" s="3">
        <v>0</v>
      </c>
      <c r="H962" s="3">
        <v>25</v>
      </c>
      <c r="I962" s="3">
        <v>87</v>
      </c>
      <c r="J962" s="3">
        <v>59.82</v>
      </c>
      <c r="K962" s="3">
        <v>0</v>
      </c>
      <c r="L962" s="3">
        <v>0</v>
      </c>
      <c r="M962" s="3">
        <v>615</v>
      </c>
      <c r="N962" s="3">
        <v>419</v>
      </c>
      <c r="O962" s="3">
        <v>196</v>
      </c>
      <c r="P962" s="3">
        <v>922</v>
      </c>
      <c r="Q962" s="3">
        <v>48</v>
      </c>
      <c r="R962" s="3">
        <v>48</v>
      </c>
      <c r="S962" s="3">
        <v>0</v>
      </c>
      <c r="T962" s="3">
        <v>310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2159.4899999999998</v>
      </c>
      <c r="AD962" s="3">
        <v>507.01</v>
      </c>
      <c r="AE962" s="3">
        <v>1.5</v>
      </c>
      <c r="AF962" s="3">
        <v>1149.96</v>
      </c>
      <c r="AG962" s="3">
        <v>219.04</v>
      </c>
      <c r="AH962" s="3">
        <v>0</v>
      </c>
      <c r="AI962" s="3">
        <v>744.5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726.05</v>
      </c>
      <c r="AP962" s="3">
        <v>6</v>
      </c>
      <c r="AQ962" s="3">
        <v>0</v>
      </c>
      <c r="AR962" s="3">
        <v>0</v>
      </c>
      <c r="AS962" s="3">
        <v>3815.45</v>
      </c>
      <c r="AT962" s="3">
        <v>1389</v>
      </c>
      <c r="AU962" s="2">
        <f>DataMonth[[#This Row],[实收营业额]]-DataMonth[[#This Row],[In Store]]</f>
        <v>3815.45</v>
      </c>
    </row>
    <row r="963" spans="1:47" x14ac:dyDescent="0.2">
      <c r="A963" s="22">
        <v>44302</v>
      </c>
      <c r="B963" s="3" t="s">
        <v>49</v>
      </c>
      <c r="C963" s="3">
        <v>124</v>
      </c>
      <c r="D963" s="3">
        <v>13822.5</v>
      </c>
      <c r="E963" s="3">
        <v>12022.62</v>
      </c>
      <c r="F963" s="3">
        <v>12022.62</v>
      </c>
      <c r="G963" s="3">
        <v>0</v>
      </c>
      <c r="H963" s="3">
        <v>81</v>
      </c>
      <c r="I963" s="3">
        <v>124</v>
      </c>
      <c r="J963" s="3">
        <v>96.96</v>
      </c>
      <c r="K963" s="3">
        <v>267</v>
      </c>
      <c r="L963" s="3">
        <v>0</v>
      </c>
      <c r="M963" s="3">
        <v>5717</v>
      </c>
      <c r="N963" s="3">
        <v>5647</v>
      </c>
      <c r="O963" s="3">
        <v>70</v>
      </c>
      <c r="P963" s="3">
        <v>2223</v>
      </c>
      <c r="Q963" s="3">
        <v>66</v>
      </c>
      <c r="R963" s="3">
        <v>66</v>
      </c>
      <c r="S963" s="3">
        <v>0</v>
      </c>
      <c r="T963" s="3">
        <v>793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2358.96</v>
      </c>
      <c r="AD963" s="3">
        <v>518.04</v>
      </c>
      <c r="AE963" s="3">
        <v>1</v>
      </c>
      <c r="AF963" s="3">
        <v>597.66</v>
      </c>
      <c r="AG963" s="3">
        <v>113.84</v>
      </c>
      <c r="AH963" s="3">
        <v>0</v>
      </c>
      <c r="AI963" s="3">
        <v>687</v>
      </c>
      <c r="AJ963" s="3">
        <v>480</v>
      </c>
      <c r="AK963" s="3">
        <v>0</v>
      </c>
      <c r="AL963" s="3">
        <v>0</v>
      </c>
      <c r="AM963" s="3">
        <v>0</v>
      </c>
      <c r="AN963" s="3">
        <v>0</v>
      </c>
      <c r="AO963" s="3">
        <v>631.88</v>
      </c>
      <c r="AP963" s="3">
        <v>5</v>
      </c>
      <c r="AQ963" s="3">
        <v>0</v>
      </c>
      <c r="AR963" s="3">
        <v>0</v>
      </c>
      <c r="AS963" s="3">
        <v>3819.62</v>
      </c>
      <c r="AT963" s="3">
        <v>8203</v>
      </c>
      <c r="AU963" s="2">
        <f>DataMonth[[#This Row],[实收营业额]]-DataMonth[[#This Row],[In Store]]</f>
        <v>3819.6200000000008</v>
      </c>
    </row>
    <row r="964" spans="1:47" x14ac:dyDescent="0.2">
      <c r="A964" s="22">
        <v>44302</v>
      </c>
      <c r="B964" s="3" t="s">
        <v>48</v>
      </c>
      <c r="C964" s="3">
        <v>33</v>
      </c>
      <c r="D964" s="3">
        <v>2655.5</v>
      </c>
      <c r="E964" s="3">
        <v>1897.44</v>
      </c>
      <c r="F964" s="3">
        <v>1897.44</v>
      </c>
      <c r="G964" s="3">
        <v>0</v>
      </c>
      <c r="H964" s="3">
        <v>3</v>
      </c>
      <c r="I964" s="3">
        <v>31</v>
      </c>
      <c r="J964" s="3">
        <v>61.21</v>
      </c>
      <c r="K964" s="3">
        <v>0</v>
      </c>
      <c r="L964" s="3">
        <v>0</v>
      </c>
      <c r="M964" s="3">
        <v>74</v>
      </c>
      <c r="N964" s="3">
        <v>0</v>
      </c>
      <c r="O964" s="3">
        <v>74</v>
      </c>
      <c r="P964" s="3">
        <v>0</v>
      </c>
      <c r="Q964" s="3">
        <v>0</v>
      </c>
      <c r="R964" s="3">
        <v>0</v>
      </c>
      <c r="S964" s="3">
        <v>0</v>
      </c>
      <c r="T964" s="3">
        <v>184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1079.71</v>
      </c>
      <c r="AD964" s="3">
        <v>239.64</v>
      </c>
      <c r="AE964" s="3">
        <v>1</v>
      </c>
      <c r="AF964" s="3">
        <v>559.73</v>
      </c>
      <c r="AG964" s="3">
        <v>110.97</v>
      </c>
      <c r="AH964" s="3">
        <v>0</v>
      </c>
      <c r="AI964" s="3">
        <v>406.45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350.61</v>
      </c>
      <c r="AP964" s="3">
        <v>4</v>
      </c>
      <c r="AQ964" s="3">
        <v>0</v>
      </c>
      <c r="AR964" s="3">
        <v>0</v>
      </c>
      <c r="AS964" s="3">
        <v>1897.44</v>
      </c>
      <c r="AT964" s="3">
        <v>0</v>
      </c>
      <c r="AU964" s="2">
        <f>DataMonth[[#This Row],[实收营业额]]-DataMonth[[#This Row],[In Store]]</f>
        <v>1897.44</v>
      </c>
    </row>
    <row r="965" spans="1:47" x14ac:dyDescent="0.2">
      <c r="A965" s="22">
        <v>44302</v>
      </c>
      <c r="B965" s="3" t="s">
        <v>47</v>
      </c>
      <c r="C965" s="3">
        <v>31</v>
      </c>
      <c r="D965" s="3">
        <v>2428</v>
      </c>
      <c r="E965" s="3">
        <v>1652.27</v>
      </c>
      <c r="F965" s="3">
        <v>1652.27</v>
      </c>
      <c r="G965" s="3">
        <v>0</v>
      </c>
      <c r="H965" s="3">
        <v>9</v>
      </c>
      <c r="I965" s="3">
        <v>31</v>
      </c>
      <c r="J965" s="3">
        <v>53.3</v>
      </c>
      <c r="K965" s="3">
        <v>55</v>
      </c>
      <c r="L965" s="3">
        <v>0</v>
      </c>
      <c r="M965" s="3">
        <v>49</v>
      </c>
      <c r="N965" s="3">
        <v>49</v>
      </c>
      <c r="O965" s="3">
        <v>0</v>
      </c>
      <c r="P965" s="3">
        <v>49</v>
      </c>
      <c r="Q965" s="3">
        <v>0</v>
      </c>
      <c r="R965" s="3">
        <v>0</v>
      </c>
      <c r="S965" s="3">
        <v>0</v>
      </c>
      <c r="T965" s="3">
        <v>362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868.37</v>
      </c>
      <c r="AD965" s="3">
        <v>190.81</v>
      </c>
      <c r="AE965" s="3">
        <v>1</v>
      </c>
      <c r="AF965" s="3">
        <v>268.89999999999998</v>
      </c>
      <c r="AG965" s="3">
        <v>55.1</v>
      </c>
      <c r="AH965" s="3">
        <v>0</v>
      </c>
      <c r="AI965" s="3">
        <v>379.82</v>
      </c>
      <c r="AJ965" s="3">
        <v>149</v>
      </c>
      <c r="AK965" s="3">
        <v>0</v>
      </c>
      <c r="AL965" s="3">
        <v>0</v>
      </c>
      <c r="AM965" s="3">
        <v>0</v>
      </c>
      <c r="AN965" s="3">
        <v>0</v>
      </c>
      <c r="AO965" s="3">
        <v>245.91</v>
      </c>
      <c r="AP965" s="3">
        <v>0</v>
      </c>
      <c r="AQ965" s="3">
        <v>0</v>
      </c>
      <c r="AR965" s="3">
        <v>0</v>
      </c>
      <c r="AS965" s="3">
        <v>1499.27</v>
      </c>
      <c r="AT965" s="3">
        <v>153</v>
      </c>
      <c r="AU965" s="2">
        <f>DataMonth[[#This Row],[实收营业额]]-DataMonth[[#This Row],[In Store]]</f>
        <v>1499.27</v>
      </c>
    </row>
    <row r="966" spans="1:47" x14ac:dyDescent="0.2">
      <c r="A966" s="22">
        <v>44301</v>
      </c>
      <c r="B966" s="3" t="s">
        <v>55</v>
      </c>
      <c r="C966" s="3">
        <v>61</v>
      </c>
      <c r="D966" s="3">
        <v>4800.5</v>
      </c>
      <c r="E966" s="3">
        <v>3697.05</v>
      </c>
      <c r="F966" s="3">
        <v>3697.05</v>
      </c>
      <c r="G966" s="3">
        <v>0</v>
      </c>
      <c r="H966" s="3">
        <v>11</v>
      </c>
      <c r="I966" s="3">
        <v>61</v>
      </c>
      <c r="J966" s="3">
        <v>60.61</v>
      </c>
      <c r="K966" s="3">
        <v>0</v>
      </c>
      <c r="L966" s="3">
        <v>0</v>
      </c>
      <c r="M966" s="3">
        <v>358</v>
      </c>
      <c r="N966" s="3">
        <v>101</v>
      </c>
      <c r="O966" s="3">
        <v>257</v>
      </c>
      <c r="P966" s="3">
        <v>81</v>
      </c>
      <c r="Q966" s="3">
        <v>0</v>
      </c>
      <c r="R966" s="3">
        <v>0</v>
      </c>
      <c r="S966" s="3">
        <v>0</v>
      </c>
      <c r="T966" s="3">
        <v>198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1919.04</v>
      </c>
      <c r="AD966" s="3">
        <v>450.46</v>
      </c>
      <c r="AE966" s="3">
        <v>1</v>
      </c>
      <c r="AF966" s="3">
        <v>1141.01</v>
      </c>
      <c r="AG966" s="3">
        <v>220.19</v>
      </c>
      <c r="AH966" s="3">
        <v>0</v>
      </c>
      <c r="AI966" s="3">
        <v>431.8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670.65</v>
      </c>
      <c r="AP966" s="3">
        <v>0</v>
      </c>
      <c r="AQ966" s="3">
        <v>0</v>
      </c>
      <c r="AR966" s="3">
        <v>0</v>
      </c>
      <c r="AS966" s="3">
        <v>3515.05</v>
      </c>
      <c r="AT966" s="3">
        <v>182</v>
      </c>
      <c r="AU966" s="2">
        <f>DataMonth[[#This Row],[实收营业额]]-DataMonth[[#This Row],[In Store]]</f>
        <v>3515.05</v>
      </c>
    </row>
    <row r="967" spans="1:47" x14ac:dyDescent="0.2">
      <c r="A967" s="22">
        <v>44301</v>
      </c>
      <c r="B967" s="3" t="s">
        <v>54</v>
      </c>
      <c r="C967" s="3">
        <v>108</v>
      </c>
      <c r="D967" s="3">
        <v>8518.5</v>
      </c>
      <c r="E967" s="3">
        <v>6916.16</v>
      </c>
      <c r="F967" s="3">
        <v>6916.16</v>
      </c>
      <c r="G967" s="3">
        <v>0</v>
      </c>
      <c r="H967" s="3">
        <v>51</v>
      </c>
      <c r="I967" s="3">
        <v>108</v>
      </c>
      <c r="J967" s="3">
        <v>64.040000000000006</v>
      </c>
      <c r="K967" s="3">
        <v>41</v>
      </c>
      <c r="L967" s="3">
        <v>0</v>
      </c>
      <c r="M967" s="3">
        <v>1865</v>
      </c>
      <c r="N967" s="3">
        <v>1417</v>
      </c>
      <c r="O967" s="3">
        <v>448</v>
      </c>
      <c r="P967" s="3">
        <v>1006</v>
      </c>
      <c r="Q967" s="3">
        <v>90</v>
      </c>
      <c r="R967" s="3">
        <v>90</v>
      </c>
      <c r="S967" s="3">
        <v>0</v>
      </c>
      <c r="T967" s="3">
        <v>576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2389.0100000000002</v>
      </c>
      <c r="AD967" s="3">
        <v>560.99</v>
      </c>
      <c r="AE967" s="3">
        <v>2</v>
      </c>
      <c r="AF967" s="3">
        <v>949.15</v>
      </c>
      <c r="AG967" s="3">
        <v>195.05</v>
      </c>
      <c r="AH967" s="3">
        <v>0</v>
      </c>
      <c r="AI967" s="3">
        <v>844.3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756.04</v>
      </c>
      <c r="AP967" s="3">
        <v>0</v>
      </c>
      <c r="AQ967" s="3">
        <v>0</v>
      </c>
      <c r="AR967" s="3">
        <v>0</v>
      </c>
      <c r="AS967" s="3">
        <v>4362.16</v>
      </c>
      <c r="AT967" s="3">
        <v>2554</v>
      </c>
      <c r="AU967" s="2">
        <f>DataMonth[[#This Row],[实收营业额]]-DataMonth[[#This Row],[In Store]]</f>
        <v>4362.16</v>
      </c>
    </row>
    <row r="968" spans="1:47" x14ac:dyDescent="0.2">
      <c r="A968" s="22">
        <v>44301</v>
      </c>
      <c r="B968" s="3" t="s">
        <v>53</v>
      </c>
      <c r="C968" s="3">
        <v>92</v>
      </c>
      <c r="D968" s="3">
        <v>6927.5</v>
      </c>
      <c r="E968" s="3">
        <v>5480.93</v>
      </c>
      <c r="F968" s="3">
        <v>5480.93</v>
      </c>
      <c r="G968" s="3">
        <v>0</v>
      </c>
      <c r="H968" s="3">
        <v>30</v>
      </c>
      <c r="I968" s="3">
        <v>92</v>
      </c>
      <c r="J968" s="3">
        <v>59.58</v>
      </c>
      <c r="K968" s="3">
        <v>124</v>
      </c>
      <c r="L968" s="3">
        <v>0</v>
      </c>
      <c r="M968" s="3">
        <v>832</v>
      </c>
      <c r="N968" s="3">
        <v>621</v>
      </c>
      <c r="O968" s="3">
        <v>211</v>
      </c>
      <c r="P968" s="3">
        <v>531</v>
      </c>
      <c r="Q968" s="3">
        <v>298</v>
      </c>
      <c r="R968" s="3">
        <v>298</v>
      </c>
      <c r="S968" s="3">
        <v>0</v>
      </c>
      <c r="T968" s="3">
        <v>424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1875.01</v>
      </c>
      <c r="AD968" s="3">
        <v>440.49</v>
      </c>
      <c r="AE968" s="3">
        <v>2.5</v>
      </c>
      <c r="AF968" s="3">
        <v>1396.92</v>
      </c>
      <c r="AG968" s="3">
        <v>266.08</v>
      </c>
      <c r="AH968" s="3">
        <v>0</v>
      </c>
      <c r="AI968" s="3">
        <v>737.5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706.57</v>
      </c>
      <c r="AP968" s="3">
        <v>3</v>
      </c>
      <c r="AQ968" s="3">
        <v>0</v>
      </c>
      <c r="AR968" s="3">
        <v>0</v>
      </c>
      <c r="AS968" s="3">
        <v>3906.93</v>
      </c>
      <c r="AT968" s="3">
        <v>1574</v>
      </c>
      <c r="AU968" s="2">
        <f>DataMonth[[#This Row],[实收营业额]]-DataMonth[[#This Row],[In Store]]</f>
        <v>3906.9300000000003</v>
      </c>
    </row>
    <row r="969" spans="1:47" x14ac:dyDescent="0.2">
      <c r="A969" s="22">
        <v>44301</v>
      </c>
      <c r="B969" s="3" t="s">
        <v>52</v>
      </c>
      <c r="C969" s="3">
        <v>111</v>
      </c>
      <c r="D969" s="3">
        <v>8517</v>
      </c>
      <c r="E969" s="3">
        <v>6387.03</v>
      </c>
      <c r="F969" s="3">
        <v>6387.03</v>
      </c>
      <c r="G969" s="3">
        <v>0</v>
      </c>
      <c r="H969" s="3">
        <v>25</v>
      </c>
      <c r="I969" s="3">
        <v>111</v>
      </c>
      <c r="J969" s="3">
        <v>57.54</v>
      </c>
      <c r="K969" s="3">
        <v>0</v>
      </c>
      <c r="L969" s="3">
        <v>0</v>
      </c>
      <c r="M969" s="3">
        <v>288</v>
      </c>
      <c r="N969" s="3">
        <v>288</v>
      </c>
      <c r="O969" s="3">
        <v>0</v>
      </c>
      <c r="P969" s="3">
        <v>479</v>
      </c>
      <c r="Q969" s="3">
        <v>0</v>
      </c>
      <c r="R969" s="3">
        <v>0</v>
      </c>
      <c r="S969" s="3">
        <v>0</v>
      </c>
      <c r="T969" s="3">
        <v>805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3125.34</v>
      </c>
      <c r="AD969" s="3">
        <v>686.16</v>
      </c>
      <c r="AE969" s="3">
        <v>0.5</v>
      </c>
      <c r="AF969" s="3">
        <v>1689.69</v>
      </c>
      <c r="AG969" s="3">
        <v>321.86</v>
      </c>
      <c r="AH969" s="3">
        <v>0</v>
      </c>
      <c r="AI969" s="3">
        <v>919.45</v>
      </c>
      <c r="AJ969" s="3">
        <v>202</v>
      </c>
      <c r="AK969" s="3">
        <v>0</v>
      </c>
      <c r="AL969" s="3">
        <v>0</v>
      </c>
      <c r="AM969" s="3">
        <v>0</v>
      </c>
      <c r="AN969" s="3">
        <v>0</v>
      </c>
      <c r="AO969" s="3">
        <v>1008.02</v>
      </c>
      <c r="AP969" s="3">
        <v>0</v>
      </c>
      <c r="AQ969" s="3">
        <v>0</v>
      </c>
      <c r="AR969" s="3">
        <v>0</v>
      </c>
      <c r="AS969" s="3">
        <v>5620.0300000000007</v>
      </c>
      <c r="AT969" s="3">
        <v>766.99999999999909</v>
      </c>
      <c r="AU969" s="2">
        <f>DataMonth[[#This Row],[实收营业额]]-DataMonth[[#This Row],[In Store]]</f>
        <v>5620.0300000000007</v>
      </c>
    </row>
    <row r="970" spans="1:47" x14ac:dyDescent="0.2">
      <c r="A970" s="22">
        <v>44301</v>
      </c>
      <c r="B970" s="3" t="s">
        <v>51</v>
      </c>
      <c r="C970" s="3">
        <v>71</v>
      </c>
      <c r="D970" s="3">
        <v>5234</v>
      </c>
      <c r="E970" s="3">
        <v>3995.8</v>
      </c>
      <c r="F970" s="3">
        <v>3995.8</v>
      </c>
      <c r="G970" s="3">
        <v>0</v>
      </c>
      <c r="H970" s="3">
        <v>25</v>
      </c>
      <c r="I970" s="3">
        <v>71</v>
      </c>
      <c r="J970" s="3">
        <v>56.28</v>
      </c>
      <c r="K970" s="3">
        <v>10</v>
      </c>
      <c r="L970" s="3">
        <v>0</v>
      </c>
      <c r="M970" s="3">
        <v>609</v>
      </c>
      <c r="N970" s="3">
        <v>530</v>
      </c>
      <c r="O970" s="3">
        <v>79</v>
      </c>
      <c r="P970" s="3">
        <v>274</v>
      </c>
      <c r="Q970" s="3">
        <v>0</v>
      </c>
      <c r="R970" s="3">
        <v>0</v>
      </c>
      <c r="S970" s="3">
        <v>0</v>
      </c>
      <c r="T970" s="3">
        <v>392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2364.7199999999998</v>
      </c>
      <c r="AD970" s="3">
        <v>554.78</v>
      </c>
      <c r="AE970" s="3">
        <v>0</v>
      </c>
      <c r="AF970" s="3">
        <v>346.08</v>
      </c>
      <c r="AG970" s="3">
        <v>65.92</v>
      </c>
      <c r="AH970" s="3">
        <v>0</v>
      </c>
      <c r="AI970" s="3">
        <v>572.5</v>
      </c>
      <c r="AJ970" s="3">
        <v>45</v>
      </c>
      <c r="AK970" s="3">
        <v>0</v>
      </c>
      <c r="AL970" s="3">
        <v>0</v>
      </c>
      <c r="AM970" s="3">
        <v>0</v>
      </c>
      <c r="AN970" s="3">
        <v>0</v>
      </c>
      <c r="AO970" s="3">
        <v>620.70000000000005</v>
      </c>
      <c r="AP970" s="3">
        <v>0</v>
      </c>
      <c r="AQ970" s="3">
        <v>0</v>
      </c>
      <c r="AR970" s="3">
        <v>0</v>
      </c>
      <c r="AS970" s="3">
        <v>3181.8</v>
      </c>
      <c r="AT970" s="3">
        <v>814.00000000000045</v>
      </c>
      <c r="AU970" s="2">
        <f>DataMonth[[#This Row],[实收营业额]]-DataMonth[[#This Row],[In Store]]</f>
        <v>3181.7999999999997</v>
      </c>
    </row>
    <row r="971" spans="1:47" x14ac:dyDescent="0.2">
      <c r="A971" s="22">
        <v>44301</v>
      </c>
      <c r="B971" s="3" t="s">
        <v>50</v>
      </c>
      <c r="C971" s="3">
        <v>78</v>
      </c>
      <c r="D971" s="3">
        <v>5341.09</v>
      </c>
      <c r="E971" s="3">
        <v>4086.72</v>
      </c>
      <c r="F971" s="3">
        <v>4086.72</v>
      </c>
      <c r="G971" s="3">
        <v>0</v>
      </c>
      <c r="H971" s="3">
        <v>21</v>
      </c>
      <c r="I971" s="3">
        <v>74</v>
      </c>
      <c r="J971" s="3">
        <v>55.23</v>
      </c>
      <c r="K971" s="3">
        <v>0</v>
      </c>
      <c r="L971" s="3">
        <v>0</v>
      </c>
      <c r="M971" s="3">
        <v>521</v>
      </c>
      <c r="N971" s="3">
        <v>401</v>
      </c>
      <c r="O971" s="3">
        <v>120</v>
      </c>
      <c r="P971" s="3">
        <v>260</v>
      </c>
      <c r="Q971" s="3">
        <v>101</v>
      </c>
      <c r="R971" s="3">
        <v>101</v>
      </c>
      <c r="S971" s="3">
        <v>0</v>
      </c>
      <c r="T971" s="3">
        <v>187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2165.79</v>
      </c>
      <c r="AD971" s="3">
        <v>520.77</v>
      </c>
      <c r="AE971" s="3">
        <v>0.5</v>
      </c>
      <c r="AF971" s="3">
        <v>851.93</v>
      </c>
      <c r="AG971" s="3">
        <v>177.6</v>
      </c>
      <c r="AH971" s="3">
        <v>0</v>
      </c>
      <c r="AI971" s="3">
        <v>555.5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698.37</v>
      </c>
      <c r="AP971" s="3">
        <v>9</v>
      </c>
      <c r="AQ971" s="3">
        <v>0</v>
      </c>
      <c r="AR971" s="3">
        <v>0</v>
      </c>
      <c r="AS971" s="3">
        <v>3324.72</v>
      </c>
      <c r="AT971" s="3">
        <v>762</v>
      </c>
      <c r="AU971" s="2">
        <f>DataMonth[[#This Row],[实收营业额]]-DataMonth[[#This Row],[In Store]]</f>
        <v>3324.72</v>
      </c>
    </row>
    <row r="972" spans="1:47" x14ac:dyDescent="0.2">
      <c r="A972" s="22">
        <v>44301</v>
      </c>
      <c r="B972" s="3" t="s">
        <v>49</v>
      </c>
      <c r="C972" s="3">
        <v>100</v>
      </c>
      <c r="D972" s="3">
        <v>7085.5</v>
      </c>
      <c r="E972" s="3">
        <v>5659.52</v>
      </c>
      <c r="F972" s="3">
        <v>5659.52</v>
      </c>
      <c r="G972" s="3">
        <v>0</v>
      </c>
      <c r="H972" s="3">
        <v>38</v>
      </c>
      <c r="I972" s="3">
        <v>100</v>
      </c>
      <c r="J972" s="3">
        <v>56.6</v>
      </c>
      <c r="K972" s="3">
        <v>0</v>
      </c>
      <c r="L972" s="3">
        <v>0</v>
      </c>
      <c r="M972" s="3">
        <v>1430</v>
      </c>
      <c r="N972" s="3">
        <v>1405</v>
      </c>
      <c r="O972" s="3">
        <v>25</v>
      </c>
      <c r="P972" s="3">
        <v>607</v>
      </c>
      <c r="Q972" s="3">
        <v>0</v>
      </c>
      <c r="R972" s="3">
        <v>0</v>
      </c>
      <c r="S972" s="3">
        <v>0</v>
      </c>
      <c r="T972" s="3">
        <v>326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2609.06</v>
      </c>
      <c r="AD972" s="3">
        <v>572.94000000000005</v>
      </c>
      <c r="AE972" s="3">
        <v>1</v>
      </c>
      <c r="AF972" s="3">
        <v>687.46</v>
      </c>
      <c r="AG972" s="3">
        <v>131.54</v>
      </c>
      <c r="AH972" s="3">
        <v>0</v>
      </c>
      <c r="AI972" s="3">
        <v>720.5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704.48</v>
      </c>
      <c r="AP972" s="3">
        <v>0</v>
      </c>
      <c r="AQ972" s="3">
        <v>0</v>
      </c>
      <c r="AR972" s="3">
        <v>0</v>
      </c>
      <c r="AS972" s="3">
        <v>3647.52</v>
      </c>
      <c r="AT972" s="3">
        <v>2012</v>
      </c>
      <c r="AU972" s="2">
        <f>DataMonth[[#This Row],[实收营业额]]-DataMonth[[#This Row],[In Store]]</f>
        <v>3647.5200000000004</v>
      </c>
    </row>
    <row r="973" spans="1:47" x14ac:dyDescent="0.2">
      <c r="A973" s="22">
        <v>44301</v>
      </c>
      <c r="B973" s="3" t="s">
        <v>48</v>
      </c>
      <c r="C973" s="3">
        <v>30</v>
      </c>
      <c r="D973" s="3">
        <v>2179.5</v>
      </c>
      <c r="E973" s="3">
        <v>1485.45</v>
      </c>
      <c r="F973" s="3">
        <v>1485.45</v>
      </c>
      <c r="G973" s="3">
        <v>0</v>
      </c>
      <c r="H973" s="3">
        <v>2</v>
      </c>
      <c r="I973" s="3">
        <v>30</v>
      </c>
      <c r="J973" s="3">
        <v>49.52</v>
      </c>
      <c r="K973" s="3">
        <v>0</v>
      </c>
      <c r="L973" s="3">
        <v>0</v>
      </c>
      <c r="M973" s="3">
        <v>58</v>
      </c>
      <c r="N973" s="3">
        <v>58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52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1030.93</v>
      </c>
      <c r="AD973" s="3">
        <v>226.71</v>
      </c>
      <c r="AE973" s="3">
        <v>2</v>
      </c>
      <c r="AF973" s="3">
        <v>344.52</v>
      </c>
      <c r="AG973" s="3">
        <v>68.08</v>
      </c>
      <c r="AH973" s="3">
        <v>0</v>
      </c>
      <c r="AI973" s="3">
        <v>397.26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294.79000000000002</v>
      </c>
      <c r="AP973" s="3">
        <v>0</v>
      </c>
      <c r="AQ973" s="3">
        <v>0</v>
      </c>
      <c r="AR973" s="3">
        <v>0</v>
      </c>
      <c r="AS973" s="3">
        <v>1427.45</v>
      </c>
      <c r="AT973" s="3">
        <v>58</v>
      </c>
      <c r="AU973" s="2">
        <f>DataMonth[[#This Row],[实收营业额]]-DataMonth[[#This Row],[In Store]]</f>
        <v>1427.45</v>
      </c>
    </row>
    <row r="974" spans="1:47" x14ac:dyDescent="0.2">
      <c r="A974" s="22">
        <v>44301</v>
      </c>
      <c r="B974" s="3" t="s">
        <v>47</v>
      </c>
      <c r="C974" s="3">
        <v>41</v>
      </c>
      <c r="D974" s="3">
        <v>2978.5</v>
      </c>
      <c r="E974" s="3">
        <v>2201.21</v>
      </c>
      <c r="F974" s="3">
        <v>2201.21</v>
      </c>
      <c r="G974" s="3">
        <v>0</v>
      </c>
      <c r="H974" s="3">
        <v>16</v>
      </c>
      <c r="I974" s="3">
        <v>41</v>
      </c>
      <c r="J974" s="3">
        <v>53.69</v>
      </c>
      <c r="K974" s="3">
        <v>0</v>
      </c>
      <c r="L974" s="3">
        <v>0</v>
      </c>
      <c r="M974" s="3">
        <v>526</v>
      </c>
      <c r="N974" s="3">
        <v>428</v>
      </c>
      <c r="O974" s="3">
        <v>98</v>
      </c>
      <c r="P974" s="3">
        <v>185</v>
      </c>
      <c r="Q974" s="3">
        <v>0</v>
      </c>
      <c r="R974" s="3">
        <v>0</v>
      </c>
      <c r="S974" s="3">
        <v>0</v>
      </c>
      <c r="T974" s="3">
        <v>67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1075.8599999999999</v>
      </c>
      <c r="AD974" s="3">
        <v>238.58</v>
      </c>
      <c r="AE974" s="3">
        <v>1</v>
      </c>
      <c r="AF974" s="3">
        <v>347.35</v>
      </c>
      <c r="AG974" s="3">
        <v>71.150000000000006</v>
      </c>
      <c r="AH974" s="3">
        <v>0</v>
      </c>
      <c r="AI974" s="3">
        <v>417.56</v>
      </c>
      <c r="AJ974" s="3">
        <v>49</v>
      </c>
      <c r="AK974" s="3">
        <v>0</v>
      </c>
      <c r="AL974" s="3">
        <v>0</v>
      </c>
      <c r="AM974" s="3">
        <v>0</v>
      </c>
      <c r="AN974" s="3">
        <v>0</v>
      </c>
      <c r="AO974" s="3">
        <v>309.73</v>
      </c>
      <c r="AP974" s="3">
        <v>0</v>
      </c>
      <c r="AQ974" s="3">
        <v>0</v>
      </c>
      <c r="AR974" s="3">
        <v>0</v>
      </c>
      <c r="AS974" s="3">
        <v>1588.21</v>
      </c>
      <c r="AT974" s="3">
        <v>613</v>
      </c>
      <c r="AU974" s="2">
        <f>DataMonth[[#This Row],[实收营业额]]-DataMonth[[#This Row],[In Store]]</f>
        <v>1588.21</v>
      </c>
    </row>
    <row r="975" spans="1:47" x14ac:dyDescent="0.2">
      <c r="A975" s="22">
        <v>44300</v>
      </c>
      <c r="B975" s="3" t="s">
        <v>55</v>
      </c>
      <c r="C975" s="3">
        <v>53</v>
      </c>
      <c r="D975" s="3">
        <v>3767</v>
      </c>
      <c r="E975" s="3">
        <v>2881.41</v>
      </c>
      <c r="F975" s="3">
        <v>2881.41</v>
      </c>
      <c r="G975" s="3">
        <v>0</v>
      </c>
      <c r="H975" s="3">
        <v>10</v>
      </c>
      <c r="I975" s="3">
        <v>53</v>
      </c>
      <c r="J975" s="3">
        <v>54.37</v>
      </c>
      <c r="K975" s="3">
        <v>0</v>
      </c>
      <c r="L975" s="3">
        <v>0</v>
      </c>
      <c r="M975" s="3">
        <v>220</v>
      </c>
      <c r="N975" s="3">
        <v>180</v>
      </c>
      <c r="O975" s="3">
        <v>40</v>
      </c>
      <c r="P975" s="3">
        <v>36</v>
      </c>
      <c r="Q975" s="3">
        <v>0</v>
      </c>
      <c r="R975" s="3">
        <v>0</v>
      </c>
      <c r="S975" s="3">
        <v>0</v>
      </c>
      <c r="T975" s="3">
        <v>341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1756.05</v>
      </c>
      <c r="AD975" s="3">
        <v>412.45</v>
      </c>
      <c r="AE975" s="3">
        <v>0</v>
      </c>
      <c r="AF975" s="3">
        <v>528.36</v>
      </c>
      <c r="AG975" s="3">
        <v>100.64</v>
      </c>
      <c r="AH975" s="3">
        <v>0</v>
      </c>
      <c r="AI975" s="3">
        <v>372.5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513.09</v>
      </c>
      <c r="AP975" s="3">
        <v>0</v>
      </c>
      <c r="AQ975" s="3">
        <v>0</v>
      </c>
      <c r="AR975" s="3">
        <v>0</v>
      </c>
      <c r="AS975" s="3">
        <v>2665.41</v>
      </c>
      <c r="AT975" s="3">
        <v>216</v>
      </c>
      <c r="AU975" s="2">
        <f>DataMonth[[#This Row],[实收营业额]]-DataMonth[[#This Row],[In Store]]</f>
        <v>2665.41</v>
      </c>
    </row>
    <row r="976" spans="1:47" x14ac:dyDescent="0.2">
      <c r="A976" s="22">
        <v>44300</v>
      </c>
      <c r="B976" s="3" t="s">
        <v>54</v>
      </c>
      <c r="C976" s="3">
        <v>102</v>
      </c>
      <c r="D976" s="3">
        <v>8121</v>
      </c>
      <c r="E976" s="3">
        <v>6875.12</v>
      </c>
      <c r="F976" s="3">
        <v>6875.12</v>
      </c>
      <c r="G976" s="3">
        <v>0</v>
      </c>
      <c r="H976" s="3">
        <v>45</v>
      </c>
      <c r="I976" s="3">
        <v>102</v>
      </c>
      <c r="J976" s="3">
        <v>67.400000000000006</v>
      </c>
      <c r="K976" s="3">
        <v>0</v>
      </c>
      <c r="L976" s="3">
        <v>0</v>
      </c>
      <c r="M976" s="3">
        <v>2386</v>
      </c>
      <c r="N976" s="3">
        <v>1576</v>
      </c>
      <c r="O976" s="3">
        <v>810</v>
      </c>
      <c r="P976" s="3">
        <v>814</v>
      </c>
      <c r="Q976" s="3">
        <v>500</v>
      </c>
      <c r="R976" s="3">
        <v>500</v>
      </c>
      <c r="S976" s="3">
        <v>0</v>
      </c>
      <c r="T976" s="3">
        <v>204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2412.8000000000002</v>
      </c>
      <c r="AD976" s="3">
        <v>566.70000000000005</v>
      </c>
      <c r="AE976" s="3">
        <v>2.5</v>
      </c>
      <c r="AF976" s="3">
        <v>558.32000000000005</v>
      </c>
      <c r="AG976" s="3">
        <v>116.18</v>
      </c>
      <c r="AH976" s="3">
        <v>0</v>
      </c>
      <c r="AI976" s="3">
        <v>560.5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682.88</v>
      </c>
      <c r="AP976" s="3">
        <v>0</v>
      </c>
      <c r="AQ976" s="3">
        <v>0</v>
      </c>
      <c r="AR976" s="3">
        <v>0</v>
      </c>
      <c r="AS976" s="3">
        <v>3985.12</v>
      </c>
      <c r="AT976" s="3">
        <v>2890</v>
      </c>
      <c r="AU976" s="2">
        <f>DataMonth[[#This Row],[实收营业额]]-DataMonth[[#This Row],[In Store]]</f>
        <v>3985.12</v>
      </c>
    </row>
    <row r="977" spans="1:47" x14ac:dyDescent="0.2">
      <c r="A977" s="22">
        <v>44300</v>
      </c>
      <c r="B977" s="3" t="s">
        <v>53</v>
      </c>
      <c r="C977" s="3">
        <v>96</v>
      </c>
      <c r="D977" s="3">
        <v>6860.5</v>
      </c>
      <c r="E977" s="3">
        <v>5549.24</v>
      </c>
      <c r="F977" s="3">
        <v>5549.24</v>
      </c>
      <c r="G977" s="3">
        <v>0</v>
      </c>
      <c r="H977" s="3">
        <v>40</v>
      </c>
      <c r="I977" s="3">
        <v>94</v>
      </c>
      <c r="J977" s="3">
        <v>59.03</v>
      </c>
      <c r="K977" s="3">
        <v>0</v>
      </c>
      <c r="L977" s="3">
        <v>0</v>
      </c>
      <c r="M977" s="3">
        <v>1056</v>
      </c>
      <c r="N977" s="3">
        <v>1056</v>
      </c>
      <c r="O977" s="3">
        <v>0</v>
      </c>
      <c r="P977" s="3">
        <v>1102</v>
      </c>
      <c r="Q977" s="3">
        <v>0</v>
      </c>
      <c r="R977" s="3">
        <v>0</v>
      </c>
      <c r="S977" s="3">
        <v>0</v>
      </c>
      <c r="T977" s="3">
        <v>253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1558</v>
      </c>
      <c r="AD977" s="3">
        <v>366</v>
      </c>
      <c r="AE977" s="3">
        <v>2</v>
      </c>
      <c r="AF977" s="3">
        <v>1580.24</v>
      </c>
      <c r="AG977" s="3">
        <v>303.26</v>
      </c>
      <c r="AH977" s="3">
        <v>0</v>
      </c>
      <c r="AI977" s="3">
        <v>640</v>
      </c>
      <c r="AJ977" s="3">
        <v>0</v>
      </c>
      <c r="AK977" s="3">
        <v>0</v>
      </c>
      <c r="AL977" s="3">
        <v>49</v>
      </c>
      <c r="AM977" s="3">
        <v>0</v>
      </c>
      <c r="AN977" s="3">
        <v>0</v>
      </c>
      <c r="AO977" s="3">
        <v>669.26</v>
      </c>
      <c r="AP977" s="3">
        <v>0</v>
      </c>
      <c r="AQ977" s="3">
        <v>0</v>
      </c>
      <c r="AR977" s="3">
        <v>0</v>
      </c>
      <c r="AS977" s="3">
        <v>3391.24</v>
      </c>
      <c r="AT977" s="3">
        <v>2158</v>
      </c>
      <c r="AU977" s="2">
        <f>DataMonth[[#This Row],[实收营业额]]-DataMonth[[#This Row],[In Store]]</f>
        <v>3391.24</v>
      </c>
    </row>
    <row r="978" spans="1:47" x14ac:dyDescent="0.2">
      <c r="A978" s="22">
        <v>44300</v>
      </c>
      <c r="B978" s="3" t="s">
        <v>52</v>
      </c>
      <c r="C978" s="3">
        <v>109</v>
      </c>
      <c r="D978" s="3">
        <v>8674.5</v>
      </c>
      <c r="E978" s="3">
        <v>6545.37</v>
      </c>
      <c r="F978" s="3">
        <v>6545.37</v>
      </c>
      <c r="G978" s="3">
        <v>0</v>
      </c>
      <c r="H978" s="3">
        <v>15</v>
      </c>
      <c r="I978" s="3">
        <v>109</v>
      </c>
      <c r="J978" s="3">
        <v>60.05</v>
      </c>
      <c r="K978" s="3">
        <v>0</v>
      </c>
      <c r="L978" s="3">
        <v>0</v>
      </c>
      <c r="M978" s="3">
        <v>196</v>
      </c>
      <c r="N978" s="3">
        <v>196</v>
      </c>
      <c r="O978" s="3">
        <v>0</v>
      </c>
      <c r="P978" s="3">
        <v>224</v>
      </c>
      <c r="Q978" s="3">
        <v>0</v>
      </c>
      <c r="R978" s="3">
        <v>0</v>
      </c>
      <c r="S978" s="3">
        <v>0</v>
      </c>
      <c r="T978" s="3">
        <v>383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3687.4</v>
      </c>
      <c r="AD978" s="3">
        <v>810.1</v>
      </c>
      <c r="AE978" s="3">
        <v>1.5</v>
      </c>
      <c r="AF978" s="3">
        <v>2054.9699999999998</v>
      </c>
      <c r="AG978" s="3">
        <v>391.43</v>
      </c>
      <c r="AH978" s="3">
        <v>0</v>
      </c>
      <c r="AI978" s="3">
        <v>909.1</v>
      </c>
      <c r="AJ978" s="3">
        <v>17</v>
      </c>
      <c r="AK978" s="3">
        <v>0</v>
      </c>
      <c r="AL978" s="3">
        <v>0</v>
      </c>
      <c r="AM978" s="3">
        <v>0</v>
      </c>
      <c r="AN978" s="3">
        <v>0</v>
      </c>
      <c r="AO978" s="3">
        <v>1201.53</v>
      </c>
      <c r="AP978" s="3">
        <v>0</v>
      </c>
      <c r="AQ978" s="3">
        <v>0</v>
      </c>
      <c r="AR978" s="3">
        <v>0</v>
      </c>
      <c r="AS978" s="3">
        <v>6125.37</v>
      </c>
      <c r="AT978" s="3">
        <v>420</v>
      </c>
      <c r="AU978" s="2">
        <f>DataMonth[[#This Row],[实收营业额]]-DataMonth[[#This Row],[In Store]]</f>
        <v>6125.37</v>
      </c>
    </row>
    <row r="979" spans="1:47" x14ac:dyDescent="0.2">
      <c r="A979" s="22">
        <v>44300</v>
      </c>
      <c r="B979" s="3" t="s">
        <v>51</v>
      </c>
      <c r="C979" s="3">
        <v>60</v>
      </c>
      <c r="D979" s="3">
        <v>4659</v>
      </c>
      <c r="E979" s="3">
        <v>3678.82</v>
      </c>
      <c r="F979" s="3">
        <v>3678.82</v>
      </c>
      <c r="G979" s="3">
        <v>0</v>
      </c>
      <c r="H979" s="3">
        <v>23</v>
      </c>
      <c r="I979" s="3">
        <v>60</v>
      </c>
      <c r="J979" s="3">
        <v>61.31</v>
      </c>
      <c r="K979" s="3">
        <v>98</v>
      </c>
      <c r="L979" s="3">
        <v>0</v>
      </c>
      <c r="M979" s="3">
        <v>198</v>
      </c>
      <c r="N979" s="3">
        <v>198</v>
      </c>
      <c r="O979" s="3">
        <v>0</v>
      </c>
      <c r="P979" s="3">
        <v>484</v>
      </c>
      <c r="Q979" s="3">
        <v>0</v>
      </c>
      <c r="R979" s="3">
        <v>0</v>
      </c>
      <c r="S979" s="3">
        <v>0</v>
      </c>
      <c r="T979" s="3">
        <v>696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1528.01</v>
      </c>
      <c r="AD979" s="3">
        <v>358.49</v>
      </c>
      <c r="AE979" s="3">
        <v>0</v>
      </c>
      <c r="AF979" s="3">
        <v>674.81</v>
      </c>
      <c r="AG979" s="3">
        <v>128.54</v>
      </c>
      <c r="AH979" s="3">
        <v>0</v>
      </c>
      <c r="AI979" s="3">
        <v>448.15</v>
      </c>
      <c r="AJ979" s="3">
        <v>45</v>
      </c>
      <c r="AK979" s="3">
        <v>0</v>
      </c>
      <c r="AL979" s="3">
        <v>0</v>
      </c>
      <c r="AM979" s="3">
        <v>0</v>
      </c>
      <c r="AN979" s="3">
        <v>0</v>
      </c>
      <c r="AO979" s="3">
        <v>487.03</v>
      </c>
      <c r="AP979" s="3">
        <v>0</v>
      </c>
      <c r="AQ979" s="3">
        <v>0</v>
      </c>
      <c r="AR979" s="3">
        <v>0</v>
      </c>
      <c r="AS979" s="3">
        <v>2898.82</v>
      </c>
      <c r="AT979" s="3">
        <v>780.00000000000045</v>
      </c>
      <c r="AU979" s="2">
        <f>DataMonth[[#This Row],[实收营业额]]-DataMonth[[#This Row],[In Store]]</f>
        <v>2898.8199999999997</v>
      </c>
    </row>
    <row r="980" spans="1:47" x14ac:dyDescent="0.2">
      <c r="A980" s="22">
        <v>44300</v>
      </c>
      <c r="B980" s="3" t="s">
        <v>50</v>
      </c>
      <c r="C980" s="3">
        <v>111</v>
      </c>
      <c r="D980" s="3">
        <v>8333.5</v>
      </c>
      <c r="E980" s="3">
        <v>6326.57</v>
      </c>
      <c r="F980" s="3">
        <v>6326.57</v>
      </c>
      <c r="G980" s="3">
        <v>0</v>
      </c>
      <c r="H980" s="3">
        <v>32</v>
      </c>
      <c r="I980" s="3">
        <v>111</v>
      </c>
      <c r="J980" s="3">
        <v>57</v>
      </c>
      <c r="K980" s="3">
        <v>0</v>
      </c>
      <c r="L980" s="3">
        <v>0</v>
      </c>
      <c r="M980" s="3">
        <v>739</v>
      </c>
      <c r="N980" s="3">
        <v>497</v>
      </c>
      <c r="O980" s="3">
        <v>242</v>
      </c>
      <c r="P980" s="3">
        <v>545</v>
      </c>
      <c r="Q980" s="3">
        <v>48</v>
      </c>
      <c r="R980" s="3">
        <v>48</v>
      </c>
      <c r="S980" s="3">
        <v>0</v>
      </c>
      <c r="T980" s="3">
        <v>545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3049.03</v>
      </c>
      <c r="AD980" s="3">
        <v>715.47</v>
      </c>
      <c r="AE980" s="3">
        <v>0.5</v>
      </c>
      <c r="AF980" s="3">
        <v>1400.54</v>
      </c>
      <c r="AG980" s="3">
        <v>267.95999999999998</v>
      </c>
      <c r="AH980" s="3">
        <v>0</v>
      </c>
      <c r="AI980" s="3">
        <v>958</v>
      </c>
      <c r="AJ980" s="3">
        <v>65</v>
      </c>
      <c r="AK980" s="3">
        <v>0</v>
      </c>
      <c r="AL980" s="3">
        <v>0</v>
      </c>
      <c r="AM980" s="3">
        <v>0</v>
      </c>
      <c r="AN980" s="3">
        <v>0</v>
      </c>
      <c r="AO980" s="3">
        <v>983.43</v>
      </c>
      <c r="AP980" s="3">
        <v>9</v>
      </c>
      <c r="AQ980" s="3">
        <v>0</v>
      </c>
      <c r="AR980" s="3">
        <v>0</v>
      </c>
      <c r="AS980" s="3">
        <v>5236.57</v>
      </c>
      <c r="AT980" s="3">
        <v>1090</v>
      </c>
      <c r="AU980" s="2">
        <f>DataMonth[[#This Row],[实收营业额]]-DataMonth[[#This Row],[In Store]]</f>
        <v>5236.57</v>
      </c>
    </row>
    <row r="981" spans="1:47" x14ac:dyDescent="0.2">
      <c r="A981" s="22">
        <v>44300</v>
      </c>
      <c r="B981" s="3" t="s">
        <v>49</v>
      </c>
      <c r="C981" s="3">
        <v>96</v>
      </c>
      <c r="D981" s="3">
        <v>7061.35</v>
      </c>
      <c r="E981" s="3">
        <v>5709.88</v>
      </c>
      <c r="F981" s="3">
        <v>5709.88</v>
      </c>
      <c r="G981" s="3">
        <v>0</v>
      </c>
      <c r="H981" s="3">
        <v>36</v>
      </c>
      <c r="I981" s="3">
        <v>95</v>
      </c>
      <c r="J981" s="3">
        <v>60.1</v>
      </c>
      <c r="K981" s="3">
        <v>0</v>
      </c>
      <c r="L981" s="3">
        <v>0</v>
      </c>
      <c r="M981" s="3">
        <v>1166</v>
      </c>
      <c r="N981" s="3">
        <v>1121</v>
      </c>
      <c r="O981" s="3">
        <v>45</v>
      </c>
      <c r="P981" s="3">
        <v>950</v>
      </c>
      <c r="Q981" s="3">
        <v>0</v>
      </c>
      <c r="R981" s="3">
        <v>0</v>
      </c>
      <c r="S981" s="3">
        <v>0</v>
      </c>
      <c r="T981" s="3">
        <v>455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2330.9899999999998</v>
      </c>
      <c r="AD981" s="3">
        <v>512.01</v>
      </c>
      <c r="AE981" s="3">
        <v>1.5</v>
      </c>
      <c r="AF981" s="3">
        <v>807.89</v>
      </c>
      <c r="AG981" s="3">
        <v>164.46</v>
      </c>
      <c r="AH981" s="3">
        <v>0</v>
      </c>
      <c r="AI981" s="3">
        <v>673.5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676.47</v>
      </c>
      <c r="AP981" s="3">
        <v>0</v>
      </c>
      <c r="AQ981" s="3">
        <v>0</v>
      </c>
      <c r="AR981" s="3">
        <v>0</v>
      </c>
      <c r="AS981" s="3">
        <v>3638.88</v>
      </c>
      <c r="AT981" s="3">
        <v>2071</v>
      </c>
      <c r="AU981" s="2">
        <f>DataMonth[[#This Row],[实收营业额]]-DataMonth[[#This Row],[In Store]]</f>
        <v>3638.88</v>
      </c>
    </row>
    <row r="982" spans="1:47" x14ac:dyDescent="0.2">
      <c r="A982" s="22">
        <v>44300</v>
      </c>
      <c r="B982" s="3" t="s">
        <v>48</v>
      </c>
      <c r="C982" s="3">
        <v>35</v>
      </c>
      <c r="D982" s="3">
        <v>2717</v>
      </c>
      <c r="E982" s="3">
        <v>1813.14</v>
      </c>
      <c r="F982" s="3">
        <v>1813.14</v>
      </c>
      <c r="G982" s="3">
        <v>0</v>
      </c>
      <c r="H982" s="3">
        <v>0</v>
      </c>
      <c r="I982" s="3">
        <v>35</v>
      </c>
      <c r="J982" s="3">
        <v>51.8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1507.83</v>
      </c>
      <c r="AD982" s="3">
        <v>331.75</v>
      </c>
      <c r="AE982" s="3">
        <v>1</v>
      </c>
      <c r="AF982" s="3">
        <v>305.31</v>
      </c>
      <c r="AG982" s="3">
        <v>60.69</v>
      </c>
      <c r="AH982" s="3">
        <v>0</v>
      </c>
      <c r="AI982" s="3">
        <v>510.42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392.44</v>
      </c>
      <c r="AP982" s="3">
        <v>0</v>
      </c>
      <c r="AQ982" s="3">
        <v>0</v>
      </c>
      <c r="AR982" s="3">
        <v>0</v>
      </c>
      <c r="AS982" s="3">
        <v>1813.14</v>
      </c>
      <c r="AT982" s="3">
        <v>0</v>
      </c>
      <c r="AU982" s="2">
        <f>DataMonth[[#This Row],[实收营业额]]-DataMonth[[#This Row],[In Store]]</f>
        <v>1813.14</v>
      </c>
    </row>
    <row r="983" spans="1:47" x14ac:dyDescent="0.2">
      <c r="A983" s="22">
        <v>44300</v>
      </c>
      <c r="B983" s="3" t="s">
        <v>47</v>
      </c>
      <c r="C983" s="3">
        <v>35</v>
      </c>
      <c r="D983" s="3">
        <v>2592.5</v>
      </c>
      <c r="E983" s="3">
        <v>1834.28</v>
      </c>
      <c r="F983" s="3">
        <v>1834.28</v>
      </c>
      <c r="G983" s="3">
        <v>0</v>
      </c>
      <c r="H983" s="3">
        <v>5</v>
      </c>
      <c r="I983" s="3">
        <v>35</v>
      </c>
      <c r="J983" s="3">
        <v>52.41</v>
      </c>
      <c r="K983" s="3">
        <v>45</v>
      </c>
      <c r="L983" s="3">
        <v>0</v>
      </c>
      <c r="M983" s="3">
        <v>90</v>
      </c>
      <c r="N983" s="3">
        <v>90</v>
      </c>
      <c r="O983" s="3">
        <v>0</v>
      </c>
      <c r="P983" s="3">
        <v>57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1314.02</v>
      </c>
      <c r="AD983" s="3">
        <v>290.39999999999998</v>
      </c>
      <c r="AE983" s="3">
        <v>0.5</v>
      </c>
      <c r="AF983" s="3">
        <v>328.26</v>
      </c>
      <c r="AG983" s="3">
        <v>67.239999999999995</v>
      </c>
      <c r="AH983" s="3">
        <v>0</v>
      </c>
      <c r="AI983" s="3">
        <v>400.08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357.64</v>
      </c>
      <c r="AP983" s="3">
        <v>0</v>
      </c>
      <c r="AQ983" s="3">
        <v>0</v>
      </c>
      <c r="AR983" s="3">
        <v>0</v>
      </c>
      <c r="AS983" s="3">
        <v>1642.28</v>
      </c>
      <c r="AT983" s="3">
        <v>192</v>
      </c>
      <c r="AU983" s="2">
        <f>DataMonth[[#This Row],[实收营业额]]-DataMonth[[#This Row],[In Store]]</f>
        <v>1642.28</v>
      </c>
    </row>
    <row r="984" spans="1:47" x14ac:dyDescent="0.2">
      <c r="A984" s="22">
        <v>44299</v>
      </c>
      <c r="B984" s="3" t="s">
        <v>55</v>
      </c>
      <c r="C984" s="3">
        <v>59</v>
      </c>
      <c r="D984" s="3">
        <v>5087</v>
      </c>
      <c r="E984" s="3">
        <v>3898.48</v>
      </c>
      <c r="F984" s="3">
        <v>3898.48</v>
      </c>
      <c r="G984" s="3">
        <v>0</v>
      </c>
      <c r="H984" s="3">
        <v>6</v>
      </c>
      <c r="I984" s="3">
        <v>59</v>
      </c>
      <c r="J984" s="3">
        <v>66.08</v>
      </c>
      <c r="K984" s="3">
        <v>0</v>
      </c>
      <c r="L984" s="3">
        <v>0</v>
      </c>
      <c r="M984" s="3">
        <v>103</v>
      </c>
      <c r="N984" s="3">
        <v>45</v>
      </c>
      <c r="O984" s="3">
        <v>58</v>
      </c>
      <c r="P984" s="3">
        <v>179</v>
      </c>
      <c r="Q984" s="3">
        <v>0</v>
      </c>
      <c r="R984" s="3">
        <v>0</v>
      </c>
      <c r="S984" s="3">
        <v>0</v>
      </c>
      <c r="T984" s="3">
        <v>368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2489.86</v>
      </c>
      <c r="AD984" s="3">
        <v>584.14</v>
      </c>
      <c r="AE984" s="3">
        <v>0</v>
      </c>
      <c r="AF984" s="3">
        <v>758.62</v>
      </c>
      <c r="AG984" s="3">
        <v>149.88</v>
      </c>
      <c r="AH984" s="3">
        <v>0</v>
      </c>
      <c r="AI984" s="3">
        <v>454.5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734.02</v>
      </c>
      <c r="AP984" s="3">
        <v>0</v>
      </c>
      <c r="AQ984" s="3">
        <v>0</v>
      </c>
      <c r="AR984" s="3">
        <v>0</v>
      </c>
      <c r="AS984" s="3">
        <v>3674.48</v>
      </c>
      <c r="AT984" s="3">
        <v>224</v>
      </c>
      <c r="AU984" s="2">
        <f>DataMonth[[#This Row],[实收营业额]]-DataMonth[[#This Row],[In Store]]</f>
        <v>3674.48</v>
      </c>
    </row>
    <row r="985" spans="1:47" x14ac:dyDescent="0.2">
      <c r="A985" s="22">
        <v>44299</v>
      </c>
      <c r="B985" s="3" t="s">
        <v>54</v>
      </c>
      <c r="C985" s="3">
        <v>128</v>
      </c>
      <c r="D985" s="3">
        <v>10925.76</v>
      </c>
      <c r="E985" s="3">
        <v>8918.86</v>
      </c>
      <c r="F985" s="3">
        <v>8918.86</v>
      </c>
      <c r="G985" s="3">
        <v>0</v>
      </c>
      <c r="H985" s="3">
        <v>64</v>
      </c>
      <c r="I985" s="3">
        <v>127</v>
      </c>
      <c r="J985" s="3">
        <v>70.23</v>
      </c>
      <c r="K985" s="3">
        <v>55</v>
      </c>
      <c r="L985" s="3">
        <v>0</v>
      </c>
      <c r="M985" s="3">
        <v>2369</v>
      </c>
      <c r="N985" s="3">
        <v>1500</v>
      </c>
      <c r="O985" s="3">
        <v>869</v>
      </c>
      <c r="P985" s="3">
        <v>1640</v>
      </c>
      <c r="Q985" s="3">
        <v>1026</v>
      </c>
      <c r="R985" s="3">
        <v>1026</v>
      </c>
      <c r="S985" s="3">
        <v>0</v>
      </c>
      <c r="T985" s="3">
        <v>437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2548.2199999999998</v>
      </c>
      <c r="AD985" s="3">
        <v>603.54</v>
      </c>
      <c r="AE985" s="3">
        <v>2</v>
      </c>
      <c r="AF985" s="3">
        <v>843.64</v>
      </c>
      <c r="AG985" s="3">
        <v>174.06</v>
      </c>
      <c r="AH985" s="3">
        <v>0</v>
      </c>
      <c r="AI985" s="3">
        <v>871.3</v>
      </c>
      <c r="AJ985" s="3">
        <v>356</v>
      </c>
      <c r="AK985" s="3">
        <v>0</v>
      </c>
      <c r="AL985" s="3">
        <v>0</v>
      </c>
      <c r="AM985" s="3">
        <v>0</v>
      </c>
      <c r="AN985" s="3">
        <v>0</v>
      </c>
      <c r="AO985" s="3">
        <v>777.6</v>
      </c>
      <c r="AP985" s="3">
        <v>0</v>
      </c>
      <c r="AQ985" s="3">
        <v>0</v>
      </c>
      <c r="AR985" s="3">
        <v>0</v>
      </c>
      <c r="AS985" s="3">
        <v>4697.8599999999997</v>
      </c>
      <c r="AT985" s="3">
        <v>4221.0000000000009</v>
      </c>
      <c r="AU985" s="2">
        <f>DataMonth[[#This Row],[实收营业额]]-DataMonth[[#This Row],[In Store]]</f>
        <v>4697.8599999999997</v>
      </c>
    </row>
    <row r="986" spans="1:47" x14ac:dyDescent="0.2">
      <c r="A986" s="22">
        <v>44299</v>
      </c>
      <c r="B986" s="3" t="s">
        <v>53</v>
      </c>
      <c r="C986" s="3">
        <v>89</v>
      </c>
      <c r="D986" s="3">
        <v>6811</v>
      </c>
      <c r="E986" s="3">
        <v>5389.12</v>
      </c>
      <c r="F986" s="3">
        <v>5389.12</v>
      </c>
      <c r="G986" s="3">
        <v>0</v>
      </c>
      <c r="H986" s="3">
        <v>30</v>
      </c>
      <c r="I986" s="3">
        <v>89</v>
      </c>
      <c r="J986" s="3">
        <v>60.55</v>
      </c>
      <c r="K986" s="3">
        <v>0</v>
      </c>
      <c r="L986" s="3">
        <v>0</v>
      </c>
      <c r="M986" s="3">
        <v>1001</v>
      </c>
      <c r="N986" s="3">
        <v>891</v>
      </c>
      <c r="O986" s="3">
        <v>110</v>
      </c>
      <c r="P986" s="3">
        <v>930</v>
      </c>
      <c r="Q986" s="3">
        <v>0</v>
      </c>
      <c r="R986" s="3">
        <v>0</v>
      </c>
      <c r="S986" s="3">
        <v>0</v>
      </c>
      <c r="T986" s="3">
        <v>48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2092.16</v>
      </c>
      <c r="AD986" s="3">
        <v>484.84</v>
      </c>
      <c r="AE986" s="3">
        <v>3</v>
      </c>
      <c r="AF986" s="3">
        <v>1317.96</v>
      </c>
      <c r="AG986" s="3">
        <v>251.04</v>
      </c>
      <c r="AH986" s="3">
        <v>0</v>
      </c>
      <c r="AI986" s="3">
        <v>683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735.88</v>
      </c>
      <c r="AP986" s="3">
        <v>3</v>
      </c>
      <c r="AQ986" s="3">
        <v>0</v>
      </c>
      <c r="AR986" s="3">
        <v>0</v>
      </c>
      <c r="AS986" s="3">
        <v>3568.12</v>
      </c>
      <c r="AT986" s="3">
        <v>1821</v>
      </c>
      <c r="AU986" s="2">
        <f>DataMonth[[#This Row],[实收营业额]]-DataMonth[[#This Row],[In Store]]</f>
        <v>3568.12</v>
      </c>
    </row>
    <row r="987" spans="1:47" x14ac:dyDescent="0.2">
      <c r="A987" s="22">
        <v>44299</v>
      </c>
      <c r="B987" s="3" t="s">
        <v>52</v>
      </c>
      <c r="C987" s="3">
        <v>117</v>
      </c>
      <c r="D987" s="3">
        <v>9151.5</v>
      </c>
      <c r="E987" s="3">
        <v>6920.63</v>
      </c>
      <c r="F987" s="3">
        <v>6920.63</v>
      </c>
      <c r="G987" s="3">
        <v>0</v>
      </c>
      <c r="H987" s="3">
        <v>19</v>
      </c>
      <c r="I987" s="3">
        <v>117</v>
      </c>
      <c r="J987" s="3">
        <v>59.15</v>
      </c>
      <c r="K987" s="3">
        <v>0</v>
      </c>
      <c r="L987" s="3">
        <v>0</v>
      </c>
      <c r="M987" s="3">
        <v>240</v>
      </c>
      <c r="N987" s="3">
        <v>240</v>
      </c>
      <c r="O987" s="3">
        <v>0</v>
      </c>
      <c r="P987" s="3">
        <v>769</v>
      </c>
      <c r="Q987" s="3">
        <v>0</v>
      </c>
      <c r="R987" s="3">
        <v>0</v>
      </c>
      <c r="S987" s="3">
        <v>0</v>
      </c>
      <c r="T987" s="3">
        <v>302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3774.69</v>
      </c>
      <c r="AD987" s="3">
        <v>828.81</v>
      </c>
      <c r="AE987" s="3">
        <v>1</v>
      </c>
      <c r="AF987" s="3">
        <v>1834.94</v>
      </c>
      <c r="AG987" s="3">
        <v>350.06</v>
      </c>
      <c r="AH987" s="3">
        <v>0</v>
      </c>
      <c r="AI987" s="3">
        <v>972</v>
      </c>
      <c r="AJ987" s="3">
        <v>79</v>
      </c>
      <c r="AK987" s="3">
        <v>0</v>
      </c>
      <c r="AL987" s="3">
        <v>0</v>
      </c>
      <c r="AM987" s="3">
        <v>0</v>
      </c>
      <c r="AN987" s="3">
        <v>0</v>
      </c>
      <c r="AO987" s="3">
        <v>1178.8699999999999</v>
      </c>
      <c r="AP987" s="3">
        <v>0</v>
      </c>
      <c r="AQ987" s="3">
        <v>0</v>
      </c>
      <c r="AR987" s="3">
        <v>0</v>
      </c>
      <c r="AS987" s="3">
        <v>5911.63</v>
      </c>
      <c r="AT987" s="3">
        <v>1009</v>
      </c>
      <c r="AU987" s="2">
        <f>DataMonth[[#This Row],[实收营业额]]-DataMonth[[#This Row],[In Store]]</f>
        <v>5911.63</v>
      </c>
    </row>
    <row r="988" spans="1:47" x14ac:dyDescent="0.2">
      <c r="A988" s="22">
        <v>44299</v>
      </c>
      <c r="B988" s="3" t="s">
        <v>51</v>
      </c>
      <c r="C988" s="3">
        <v>58</v>
      </c>
      <c r="D988" s="3">
        <v>5076</v>
      </c>
      <c r="E988" s="3">
        <v>3915.46</v>
      </c>
      <c r="F988" s="3">
        <v>3915.46</v>
      </c>
      <c r="G988" s="3">
        <v>0</v>
      </c>
      <c r="H988" s="3">
        <v>19</v>
      </c>
      <c r="I988" s="3">
        <v>58</v>
      </c>
      <c r="J988" s="3">
        <v>67.510000000000005</v>
      </c>
      <c r="K988" s="3">
        <v>0</v>
      </c>
      <c r="L988" s="3">
        <v>0</v>
      </c>
      <c r="M988" s="3">
        <v>473</v>
      </c>
      <c r="N988" s="3">
        <v>408</v>
      </c>
      <c r="O988" s="3">
        <v>65</v>
      </c>
      <c r="P988" s="3">
        <v>307</v>
      </c>
      <c r="Q988" s="3">
        <v>0</v>
      </c>
      <c r="R988" s="3">
        <v>0</v>
      </c>
      <c r="S988" s="3">
        <v>0</v>
      </c>
      <c r="T988" s="3">
        <v>599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1939.89</v>
      </c>
      <c r="AD988" s="3">
        <v>455.11</v>
      </c>
      <c r="AE988" s="3">
        <v>0</v>
      </c>
      <c r="AF988" s="3">
        <v>596.57000000000005</v>
      </c>
      <c r="AG988" s="3">
        <v>113.63</v>
      </c>
      <c r="AH988" s="3">
        <v>0</v>
      </c>
      <c r="AI988" s="3">
        <v>546.79999999999995</v>
      </c>
      <c r="AJ988" s="3">
        <v>45</v>
      </c>
      <c r="AK988" s="3">
        <v>0</v>
      </c>
      <c r="AL988" s="3">
        <v>0</v>
      </c>
      <c r="AM988" s="3">
        <v>0</v>
      </c>
      <c r="AN988" s="3">
        <v>0</v>
      </c>
      <c r="AO988" s="3">
        <v>568.74</v>
      </c>
      <c r="AP988" s="3">
        <v>0</v>
      </c>
      <c r="AQ988" s="3">
        <v>0</v>
      </c>
      <c r="AR988" s="3">
        <v>0</v>
      </c>
      <c r="AS988" s="3">
        <v>3200.46</v>
      </c>
      <c r="AT988" s="3">
        <v>715</v>
      </c>
      <c r="AU988" s="2">
        <f>DataMonth[[#This Row],[实收营业额]]-DataMonth[[#This Row],[In Store]]</f>
        <v>3200.46</v>
      </c>
    </row>
    <row r="989" spans="1:47" x14ac:dyDescent="0.2">
      <c r="A989" s="22">
        <v>44299</v>
      </c>
      <c r="B989" s="3" t="s">
        <v>50</v>
      </c>
      <c r="C989" s="3">
        <v>77</v>
      </c>
      <c r="D989" s="3">
        <v>5255</v>
      </c>
      <c r="E989" s="3">
        <v>4066.2</v>
      </c>
      <c r="F989" s="3">
        <v>4066.2</v>
      </c>
      <c r="G989" s="3">
        <v>0</v>
      </c>
      <c r="H989" s="3">
        <v>22</v>
      </c>
      <c r="I989" s="3">
        <v>77</v>
      </c>
      <c r="J989" s="3">
        <v>52.81</v>
      </c>
      <c r="K989" s="3">
        <v>48</v>
      </c>
      <c r="L989" s="3">
        <v>0</v>
      </c>
      <c r="M989" s="3">
        <v>540</v>
      </c>
      <c r="N989" s="3">
        <v>312</v>
      </c>
      <c r="O989" s="3">
        <v>228</v>
      </c>
      <c r="P989" s="3">
        <v>757</v>
      </c>
      <c r="Q989" s="3">
        <v>113</v>
      </c>
      <c r="R989" s="3">
        <v>113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1677.56</v>
      </c>
      <c r="AD989" s="3">
        <v>393.94</v>
      </c>
      <c r="AE989" s="3">
        <v>1.5</v>
      </c>
      <c r="AF989" s="3">
        <v>930.64</v>
      </c>
      <c r="AG989" s="3">
        <v>177.86</v>
      </c>
      <c r="AH989" s="3">
        <v>0</v>
      </c>
      <c r="AI989" s="3">
        <v>615.5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571.79999999999995</v>
      </c>
      <c r="AP989" s="3">
        <v>12</v>
      </c>
      <c r="AQ989" s="3">
        <v>0</v>
      </c>
      <c r="AR989" s="3">
        <v>0</v>
      </c>
      <c r="AS989" s="3">
        <v>2836.2</v>
      </c>
      <c r="AT989" s="3">
        <v>1230</v>
      </c>
      <c r="AU989" s="2">
        <f>DataMonth[[#This Row],[实收营业额]]-DataMonth[[#This Row],[In Store]]</f>
        <v>2836.2</v>
      </c>
    </row>
    <row r="990" spans="1:47" x14ac:dyDescent="0.2">
      <c r="A990" s="22">
        <v>44299</v>
      </c>
      <c r="B990" s="3" t="s">
        <v>49</v>
      </c>
      <c r="C990" s="3">
        <v>90</v>
      </c>
      <c r="D990" s="3">
        <v>6266</v>
      </c>
      <c r="E990" s="3">
        <v>4982.1499999999996</v>
      </c>
      <c r="F990" s="3">
        <v>4982.1499999999996</v>
      </c>
      <c r="G990" s="3">
        <v>0</v>
      </c>
      <c r="H990" s="3">
        <v>36</v>
      </c>
      <c r="I990" s="3">
        <v>90</v>
      </c>
      <c r="J990" s="3">
        <v>55.36</v>
      </c>
      <c r="K990" s="3">
        <v>0</v>
      </c>
      <c r="L990" s="3">
        <v>0</v>
      </c>
      <c r="M990" s="3">
        <v>932</v>
      </c>
      <c r="N990" s="3">
        <v>883</v>
      </c>
      <c r="O990" s="3">
        <v>49</v>
      </c>
      <c r="P990" s="3">
        <v>1156</v>
      </c>
      <c r="Q990" s="3">
        <v>0</v>
      </c>
      <c r="R990" s="3">
        <v>0</v>
      </c>
      <c r="S990" s="3">
        <v>0</v>
      </c>
      <c r="T990" s="3">
        <v>149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2240.4699999999998</v>
      </c>
      <c r="AD990" s="3">
        <v>492.03</v>
      </c>
      <c r="AE990" s="3">
        <v>1</v>
      </c>
      <c r="AF990" s="3">
        <v>504.68</v>
      </c>
      <c r="AG990" s="3">
        <v>97.32</v>
      </c>
      <c r="AH990" s="3">
        <v>0</v>
      </c>
      <c r="AI990" s="3">
        <v>693.5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589.35</v>
      </c>
      <c r="AP990" s="3">
        <v>0</v>
      </c>
      <c r="AQ990" s="3">
        <v>0</v>
      </c>
      <c r="AR990" s="3">
        <v>0</v>
      </c>
      <c r="AS990" s="3">
        <v>2943.15</v>
      </c>
      <c r="AT990" s="3">
        <v>2039</v>
      </c>
      <c r="AU990" s="2">
        <f>DataMonth[[#This Row],[实收营业额]]-DataMonth[[#This Row],[In Store]]</f>
        <v>2943.1499999999996</v>
      </c>
    </row>
    <row r="991" spans="1:47" x14ac:dyDescent="0.2">
      <c r="A991" s="22">
        <v>44299</v>
      </c>
      <c r="B991" s="3" t="s">
        <v>48</v>
      </c>
      <c r="C991" s="3">
        <v>28</v>
      </c>
      <c r="D991" s="3">
        <v>2172</v>
      </c>
      <c r="E991" s="3">
        <v>1568.37</v>
      </c>
      <c r="F991" s="3">
        <v>1568.37</v>
      </c>
      <c r="G991" s="3">
        <v>0</v>
      </c>
      <c r="H991" s="3">
        <v>2</v>
      </c>
      <c r="I991" s="3">
        <v>28</v>
      </c>
      <c r="J991" s="3">
        <v>56.01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282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984.68</v>
      </c>
      <c r="AD991" s="3">
        <v>216.34</v>
      </c>
      <c r="AE991" s="3">
        <v>1</v>
      </c>
      <c r="AF991" s="3">
        <v>301.69</v>
      </c>
      <c r="AG991" s="3">
        <v>59.61</v>
      </c>
      <c r="AH991" s="3">
        <v>0</v>
      </c>
      <c r="AI991" s="3">
        <v>326.68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275.95</v>
      </c>
      <c r="AP991" s="3">
        <v>0</v>
      </c>
      <c r="AQ991" s="3">
        <v>0</v>
      </c>
      <c r="AR991" s="3">
        <v>0</v>
      </c>
      <c r="AS991" s="3">
        <v>1568.37</v>
      </c>
      <c r="AT991" s="3">
        <v>0</v>
      </c>
      <c r="AU991" s="2">
        <f>DataMonth[[#This Row],[实收营业额]]-DataMonth[[#This Row],[In Store]]</f>
        <v>1568.37</v>
      </c>
    </row>
    <row r="992" spans="1:47" x14ac:dyDescent="0.2">
      <c r="A992" s="22">
        <v>44299</v>
      </c>
      <c r="B992" s="3" t="s">
        <v>47</v>
      </c>
      <c r="C992" s="3">
        <v>38</v>
      </c>
      <c r="D992" s="3">
        <v>2747</v>
      </c>
      <c r="E992" s="3">
        <v>1954.49</v>
      </c>
      <c r="F992" s="3">
        <v>1954.49</v>
      </c>
      <c r="G992" s="3">
        <v>0</v>
      </c>
      <c r="H992" s="3">
        <v>7</v>
      </c>
      <c r="I992" s="3">
        <v>38</v>
      </c>
      <c r="J992" s="3">
        <v>51.43</v>
      </c>
      <c r="K992" s="3">
        <v>0</v>
      </c>
      <c r="L992" s="3">
        <v>0</v>
      </c>
      <c r="M992" s="3">
        <v>87</v>
      </c>
      <c r="N992" s="3">
        <v>87</v>
      </c>
      <c r="O992" s="3">
        <v>0</v>
      </c>
      <c r="P992" s="3">
        <v>270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1270.07</v>
      </c>
      <c r="AD992" s="3">
        <v>278.86</v>
      </c>
      <c r="AE992" s="3">
        <v>0.5</v>
      </c>
      <c r="AF992" s="3">
        <v>327.42</v>
      </c>
      <c r="AG992" s="3">
        <v>67.08</v>
      </c>
      <c r="AH992" s="3">
        <v>0</v>
      </c>
      <c r="AI992" s="3">
        <v>446.07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345.94</v>
      </c>
      <c r="AP992" s="3">
        <v>0</v>
      </c>
      <c r="AQ992" s="3">
        <v>0</v>
      </c>
      <c r="AR992" s="3">
        <v>0</v>
      </c>
      <c r="AS992" s="3">
        <v>1597.49</v>
      </c>
      <c r="AT992" s="3">
        <v>357</v>
      </c>
      <c r="AU992" s="2">
        <f>DataMonth[[#This Row],[实收营业额]]-DataMonth[[#This Row],[In Store]]</f>
        <v>1597.49</v>
      </c>
    </row>
    <row r="993" spans="1:47" x14ac:dyDescent="0.2">
      <c r="A993" s="22">
        <v>44298</v>
      </c>
      <c r="B993" s="3" t="s">
        <v>55</v>
      </c>
      <c r="C993" s="3">
        <v>59</v>
      </c>
      <c r="D993" s="3">
        <v>4804</v>
      </c>
      <c r="E993" s="3">
        <v>3711</v>
      </c>
      <c r="F993" s="3">
        <v>3711</v>
      </c>
      <c r="G993" s="3">
        <v>0</v>
      </c>
      <c r="H993" s="3">
        <v>10</v>
      </c>
      <c r="I993" s="3">
        <v>59</v>
      </c>
      <c r="J993" s="3">
        <v>62.9</v>
      </c>
      <c r="K993" s="3">
        <v>0</v>
      </c>
      <c r="L993" s="3">
        <v>0</v>
      </c>
      <c r="M993" s="3">
        <v>253</v>
      </c>
      <c r="N993" s="3">
        <v>33</v>
      </c>
      <c r="O993" s="3">
        <v>220</v>
      </c>
      <c r="P993" s="3">
        <v>0</v>
      </c>
      <c r="Q993" s="3">
        <v>98</v>
      </c>
      <c r="R993" s="3">
        <v>98</v>
      </c>
      <c r="S993" s="3">
        <v>0</v>
      </c>
      <c r="T993" s="3">
        <v>335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2165.48</v>
      </c>
      <c r="AD993" s="3">
        <v>508.02</v>
      </c>
      <c r="AE993" s="3">
        <v>0</v>
      </c>
      <c r="AF993" s="3">
        <v>859.52</v>
      </c>
      <c r="AG993" s="3">
        <v>165.98</v>
      </c>
      <c r="AH993" s="3">
        <v>0</v>
      </c>
      <c r="AI993" s="3">
        <v>419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674</v>
      </c>
      <c r="AP993" s="3">
        <v>15</v>
      </c>
      <c r="AQ993" s="3">
        <v>0</v>
      </c>
      <c r="AR993" s="3">
        <v>0</v>
      </c>
      <c r="AS993" s="3">
        <v>3580</v>
      </c>
      <c r="AT993" s="3">
        <v>131</v>
      </c>
      <c r="AU993" s="2">
        <f>DataMonth[[#This Row],[实收营业额]]-DataMonth[[#This Row],[In Store]]</f>
        <v>3580</v>
      </c>
    </row>
    <row r="994" spans="1:47" x14ac:dyDescent="0.2">
      <c r="A994" s="22">
        <v>44298</v>
      </c>
      <c r="B994" s="3" t="s">
        <v>54</v>
      </c>
      <c r="C994" s="3">
        <v>112</v>
      </c>
      <c r="D994" s="3">
        <v>8391.5</v>
      </c>
      <c r="E994" s="3">
        <v>6779.97</v>
      </c>
      <c r="F994" s="3">
        <v>6779.97</v>
      </c>
      <c r="G994" s="3">
        <v>0</v>
      </c>
      <c r="H994" s="3">
        <v>48</v>
      </c>
      <c r="I994" s="3">
        <v>112</v>
      </c>
      <c r="J994" s="3">
        <v>60.54</v>
      </c>
      <c r="K994" s="3">
        <v>48</v>
      </c>
      <c r="L994" s="3">
        <v>0</v>
      </c>
      <c r="M994" s="3">
        <v>1136</v>
      </c>
      <c r="N994" s="3">
        <v>996</v>
      </c>
      <c r="O994" s="3">
        <v>140</v>
      </c>
      <c r="P994" s="3">
        <v>1320</v>
      </c>
      <c r="Q994" s="3">
        <v>51</v>
      </c>
      <c r="R994" s="3">
        <v>51</v>
      </c>
      <c r="S994" s="3">
        <v>0</v>
      </c>
      <c r="T994" s="3">
        <v>514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2005.8</v>
      </c>
      <c r="AD994" s="3">
        <v>471</v>
      </c>
      <c r="AE994" s="3">
        <v>1.5</v>
      </c>
      <c r="AF994" s="3">
        <v>1705.17</v>
      </c>
      <c r="AG994" s="3">
        <v>349.33</v>
      </c>
      <c r="AH994" s="3">
        <v>0</v>
      </c>
      <c r="AI994" s="3">
        <v>789.7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820.33</v>
      </c>
      <c r="AP994" s="3">
        <v>0</v>
      </c>
      <c r="AQ994" s="3">
        <v>0</v>
      </c>
      <c r="AR994" s="3">
        <v>0</v>
      </c>
      <c r="AS994" s="3">
        <v>4364.97</v>
      </c>
      <c r="AT994" s="3">
        <v>2415</v>
      </c>
      <c r="AU994" s="2">
        <f>DataMonth[[#This Row],[实收营业额]]-DataMonth[[#This Row],[In Store]]</f>
        <v>4364.97</v>
      </c>
    </row>
    <row r="995" spans="1:47" x14ac:dyDescent="0.2">
      <c r="A995" s="22">
        <v>44298</v>
      </c>
      <c r="B995" s="3" t="s">
        <v>53</v>
      </c>
      <c r="C995" s="3">
        <v>88</v>
      </c>
      <c r="D995" s="3">
        <v>5884</v>
      </c>
      <c r="E995" s="3">
        <v>4472.95</v>
      </c>
      <c r="F995" s="3">
        <v>4472.95</v>
      </c>
      <c r="G995" s="3">
        <v>0</v>
      </c>
      <c r="H995" s="3">
        <v>35</v>
      </c>
      <c r="I995" s="3">
        <v>88</v>
      </c>
      <c r="J995" s="3">
        <v>50.83</v>
      </c>
      <c r="K995" s="3">
        <v>0</v>
      </c>
      <c r="L995" s="3">
        <v>0</v>
      </c>
      <c r="M995" s="3">
        <v>1138</v>
      </c>
      <c r="N995" s="3">
        <v>705</v>
      </c>
      <c r="O995" s="3">
        <v>433</v>
      </c>
      <c r="P995" s="3">
        <v>514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1522.02</v>
      </c>
      <c r="AD995" s="3">
        <v>357.48</v>
      </c>
      <c r="AE995" s="3">
        <v>1.5</v>
      </c>
      <c r="AF995" s="3">
        <v>1298.93</v>
      </c>
      <c r="AG995" s="3">
        <v>247.42</v>
      </c>
      <c r="AH995" s="3">
        <v>0</v>
      </c>
      <c r="AI995" s="3">
        <v>804.65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604.9</v>
      </c>
      <c r="AP995" s="3">
        <v>0</v>
      </c>
      <c r="AQ995" s="3">
        <v>0</v>
      </c>
      <c r="AR995" s="3">
        <v>0</v>
      </c>
      <c r="AS995" s="3">
        <v>3253.95</v>
      </c>
      <c r="AT995" s="3">
        <v>1219</v>
      </c>
      <c r="AU995" s="2">
        <f>DataMonth[[#This Row],[实收营业额]]-DataMonth[[#This Row],[In Store]]</f>
        <v>3253.95</v>
      </c>
    </row>
    <row r="996" spans="1:47" x14ac:dyDescent="0.2">
      <c r="A996" s="22">
        <v>44298</v>
      </c>
      <c r="B996" s="3" t="s">
        <v>52</v>
      </c>
      <c r="C996" s="3">
        <v>106</v>
      </c>
      <c r="D996" s="3">
        <v>8071</v>
      </c>
      <c r="E996" s="3">
        <v>6167.39</v>
      </c>
      <c r="F996" s="3">
        <v>6167.39</v>
      </c>
      <c r="G996" s="3">
        <v>0</v>
      </c>
      <c r="H996" s="3">
        <v>18</v>
      </c>
      <c r="I996" s="3">
        <v>106</v>
      </c>
      <c r="J996" s="3">
        <v>58.18</v>
      </c>
      <c r="K996" s="3">
        <v>0</v>
      </c>
      <c r="L996" s="3">
        <v>0</v>
      </c>
      <c r="M996" s="3">
        <v>558</v>
      </c>
      <c r="N996" s="3">
        <v>485</v>
      </c>
      <c r="O996" s="3">
        <v>73</v>
      </c>
      <c r="P996" s="3">
        <v>242</v>
      </c>
      <c r="Q996" s="3">
        <v>0</v>
      </c>
      <c r="R996" s="3">
        <v>0</v>
      </c>
      <c r="S996" s="3">
        <v>0</v>
      </c>
      <c r="T996" s="3">
        <v>436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2879.4</v>
      </c>
      <c r="AD996" s="3">
        <v>635.6</v>
      </c>
      <c r="AE996" s="3">
        <v>1</v>
      </c>
      <c r="AF996" s="3">
        <v>2051.9899999999998</v>
      </c>
      <c r="AG996" s="3">
        <v>390.86</v>
      </c>
      <c r="AH996" s="3">
        <v>0</v>
      </c>
      <c r="AI996" s="3">
        <v>859.15</v>
      </c>
      <c r="AJ996" s="3">
        <v>17</v>
      </c>
      <c r="AK996" s="3">
        <v>0</v>
      </c>
      <c r="AL996" s="3">
        <v>0</v>
      </c>
      <c r="AM996" s="3">
        <v>0</v>
      </c>
      <c r="AN996" s="3">
        <v>0</v>
      </c>
      <c r="AO996" s="3">
        <v>1026.46</v>
      </c>
      <c r="AP996" s="3">
        <v>3</v>
      </c>
      <c r="AQ996" s="3">
        <v>0</v>
      </c>
      <c r="AR996" s="3">
        <v>0</v>
      </c>
      <c r="AS996" s="3">
        <v>5440.3899999999994</v>
      </c>
      <c r="AT996" s="3">
        <v>727.00000000000091</v>
      </c>
      <c r="AU996" s="2">
        <f>DataMonth[[#This Row],[实收营业额]]-DataMonth[[#This Row],[In Store]]</f>
        <v>5440.3899999999994</v>
      </c>
    </row>
    <row r="997" spans="1:47" x14ac:dyDescent="0.2">
      <c r="A997" s="22">
        <v>44298</v>
      </c>
      <c r="B997" s="3" t="s">
        <v>51</v>
      </c>
      <c r="C997" s="3">
        <v>60</v>
      </c>
      <c r="D997" s="3">
        <v>4846</v>
      </c>
      <c r="E997" s="3">
        <v>3811.17</v>
      </c>
      <c r="F997" s="3">
        <v>3811.17</v>
      </c>
      <c r="G997" s="3">
        <v>0</v>
      </c>
      <c r="H997" s="3">
        <v>21</v>
      </c>
      <c r="I997" s="3">
        <v>60</v>
      </c>
      <c r="J997" s="3">
        <v>63.52</v>
      </c>
      <c r="K997" s="3">
        <v>76</v>
      </c>
      <c r="L997" s="3">
        <v>0</v>
      </c>
      <c r="M997" s="3">
        <v>507</v>
      </c>
      <c r="N997" s="3">
        <v>507</v>
      </c>
      <c r="O997" s="3">
        <v>0</v>
      </c>
      <c r="P997" s="3">
        <v>225</v>
      </c>
      <c r="Q997" s="3">
        <v>0</v>
      </c>
      <c r="R997" s="3">
        <v>0</v>
      </c>
      <c r="S997" s="3">
        <v>0</v>
      </c>
      <c r="T997" s="3">
        <v>739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1550.29</v>
      </c>
      <c r="AD997" s="3">
        <v>363.71</v>
      </c>
      <c r="AE997" s="3">
        <v>0</v>
      </c>
      <c r="AF997" s="3">
        <v>713.88</v>
      </c>
      <c r="AG997" s="3">
        <v>140.12</v>
      </c>
      <c r="AH997" s="3">
        <v>0</v>
      </c>
      <c r="AI997" s="3">
        <v>441</v>
      </c>
      <c r="AJ997" s="3">
        <v>90</v>
      </c>
      <c r="AK997" s="3">
        <v>0</v>
      </c>
      <c r="AL997" s="3">
        <v>0</v>
      </c>
      <c r="AM997" s="3">
        <v>0</v>
      </c>
      <c r="AN997" s="3">
        <v>0</v>
      </c>
      <c r="AO997" s="3">
        <v>503.83</v>
      </c>
      <c r="AP997" s="3">
        <v>0</v>
      </c>
      <c r="AQ997" s="3">
        <v>0</v>
      </c>
      <c r="AR997" s="3">
        <v>0</v>
      </c>
      <c r="AS997" s="3">
        <v>3003.17</v>
      </c>
      <c r="AT997" s="3">
        <v>808</v>
      </c>
      <c r="AU997" s="2">
        <f>DataMonth[[#This Row],[实收营业额]]-DataMonth[[#This Row],[In Store]]</f>
        <v>3003.17</v>
      </c>
    </row>
    <row r="998" spans="1:47" x14ac:dyDescent="0.2">
      <c r="A998" s="22">
        <v>44298</v>
      </c>
      <c r="B998" s="3" t="s">
        <v>50</v>
      </c>
      <c r="C998" s="3">
        <v>86</v>
      </c>
      <c r="D998" s="3">
        <v>6085</v>
      </c>
      <c r="E998" s="3">
        <v>4710.95</v>
      </c>
      <c r="F998" s="3">
        <v>4710.95</v>
      </c>
      <c r="G998" s="3">
        <v>0</v>
      </c>
      <c r="H998" s="3">
        <v>31</v>
      </c>
      <c r="I998" s="3">
        <v>86</v>
      </c>
      <c r="J998" s="3">
        <v>54.78</v>
      </c>
      <c r="K998" s="3">
        <v>36</v>
      </c>
      <c r="L998" s="3">
        <v>0</v>
      </c>
      <c r="M998" s="3">
        <v>741</v>
      </c>
      <c r="N998" s="3">
        <v>679</v>
      </c>
      <c r="O998" s="3">
        <v>62</v>
      </c>
      <c r="P998" s="3">
        <v>725</v>
      </c>
      <c r="Q998" s="3">
        <v>101</v>
      </c>
      <c r="R998" s="3">
        <v>101</v>
      </c>
      <c r="S998" s="3">
        <v>0</v>
      </c>
      <c r="T998" s="3">
        <v>184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2231.79</v>
      </c>
      <c r="AD998" s="3">
        <v>524.21</v>
      </c>
      <c r="AE998" s="3">
        <v>2.5</v>
      </c>
      <c r="AF998" s="3">
        <v>692.16</v>
      </c>
      <c r="AG998" s="3">
        <v>131.84</v>
      </c>
      <c r="AH998" s="3">
        <v>0</v>
      </c>
      <c r="AI998" s="3">
        <v>715.5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656.05</v>
      </c>
      <c r="AP998" s="3">
        <v>6</v>
      </c>
      <c r="AQ998" s="3">
        <v>0</v>
      </c>
      <c r="AR998" s="3">
        <v>0</v>
      </c>
      <c r="AS998" s="3">
        <v>3169.95</v>
      </c>
      <c r="AT998" s="3">
        <v>1541</v>
      </c>
      <c r="AU998" s="2">
        <f>DataMonth[[#This Row],[实收营业额]]-DataMonth[[#This Row],[In Store]]</f>
        <v>3169.95</v>
      </c>
    </row>
    <row r="999" spans="1:47" x14ac:dyDescent="0.2">
      <c r="A999" s="22">
        <v>44298</v>
      </c>
      <c r="B999" s="3" t="s">
        <v>49</v>
      </c>
      <c r="C999" s="3">
        <v>88</v>
      </c>
      <c r="D999" s="3">
        <v>6594.5</v>
      </c>
      <c r="E999" s="3">
        <v>5185.47</v>
      </c>
      <c r="F999" s="3">
        <v>5185.47</v>
      </c>
      <c r="G999" s="3">
        <v>0</v>
      </c>
      <c r="H999" s="3">
        <v>34</v>
      </c>
      <c r="I999" s="3">
        <v>88</v>
      </c>
      <c r="J999" s="3">
        <v>58.93</v>
      </c>
      <c r="K999" s="3">
        <v>0</v>
      </c>
      <c r="L999" s="3">
        <v>0</v>
      </c>
      <c r="M999" s="3">
        <v>838</v>
      </c>
      <c r="N999" s="3">
        <v>697</v>
      </c>
      <c r="O999" s="3">
        <v>141</v>
      </c>
      <c r="P999" s="3">
        <v>862</v>
      </c>
      <c r="Q999" s="3">
        <v>114</v>
      </c>
      <c r="R999" s="3">
        <v>114</v>
      </c>
      <c r="S999" s="3">
        <v>0</v>
      </c>
      <c r="T999" s="3">
        <v>420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2167.4899999999998</v>
      </c>
      <c r="AD999" s="3">
        <v>476.01</v>
      </c>
      <c r="AE999" s="3">
        <v>1</v>
      </c>
      <c r="AF999" s="3">
        <v>783.98</v>
      </c>
      <c r="AG999" s="3">
        <v>150.52000000000001</v>
      </c>
      <c r="AH999" s="3">
        <v>0</v>
      </c>
      <c r="AI999" s="3">
        <v>781.5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626.53</v>
      </c>
      <c r="AP999" s="3">
        <v>0</v>
      </c>
      <c r="AQ999" s="3">
        <v>0</v>
      </c>
      <c r="AR999" s="3">
        <v>0</v>
      </c>
      <c r="AS999" s="3">
        <v>3512.47</v>
      </c>
      <c r="AT999" s="3">
        <v>1673</v>
      </c>
      <c r="AU999" s="2">
        <f>DataMonth[[#This Row],[实收营业额]]-DataMonth[[#This Row],[In Store]]</f>
        <v>3512.4700000000003</v>
      </c>
    </row>
    <row r="1000" spans="1:47" x14ac:dyDescent="0.2">
      <c r="A1000" s="22">
        <v>44298</v>
      </c>
      <c r="B1000" s="3" t="s">
        <v>48</v>
      </c>
      <c r="C1000" s="3">
        <v>30</v>
      </c>
      <c r="D1000" s="3">
        <v>2152.5</v>
      </c>
      <c r="E1000" s="3">
        <v>1493.78</v>
      </c>
      <c r="F1000" s="3">
        <v>1493.78</v>
      </c>
      <c r="G1000" s="3">
        <v>0</v>
      </c>
      <c r="H1000" s="3">
        <v>1</v>
      </c>
      <c r="I1000" s="3">
        <v>30</v>
      </c>
      <c r="J1000" s="3">
        <v>49.79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195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944.58</v>
      </c>
      <c r="AD1000" s="3">
        <v>207.42</v>
      </c>
      <c r="AE1000" s="3">
        <v>0.5</v>
      </c>
      <c r="AF1000" s="3">
        <v>354.2</v>
      </c>
      <c r="AG1000" s="3">
        <v>70</v>
      </c>
      <c r="AH1000" s="3">
        <v>0</v>
      </c>
      <c r="AI1000" s="3">
        <v>380.8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277.42</v>
      </c>
      <c r="AP1000" s="3">
        <v>0</v>
      </c>
      <c r="AQ1000" s="3">
        <v>0</v>
      </c>
      <c r="AR1000" s="3">
        <v>0</v>
      </c>
      <c r="AS1000" s="3">
        <v>1493.78</v>
      </c>
      <c r="AT1000" s="3">
        <v>0</v>
      </c>
      <c r="AU1000" s="2">
        <f>DataMonth[[#This Row],[实收营业额]]-DataMonth[[#This Row],[In Store]]</f>
        <v>1493.78</v>
      </c>
    </row>
    <row r="1001" spans="1:47" x14ac:dyDescent="0.2">
      <c r="A1001" s="22">
        <v>44298</v>
      </c>
      <c r="B1001" s="3" t="s">
        <v>47</v>
      </c>
      <c r="C1001" s="3">
        <v>25</v>
      </c>
      <c r="D1001" s="3">
        <v>2329.5</v>
      </c>
      <c r="E1001" s="3">
        <v>1721.19</v>
      </c>
      <c r="F1001" s="3">
        <v>1721.19</v>
      </c>
      <c r="G1001" s="3">
        <v>0</v>
      </c>
      <c r="H1001" s="3">
        <v>8</v>
      </c>
      <c r="I1001" s="3">
        <v>25</v>
      </c>
      <c r="J1001" s="3">
        <v>68.849999999999994</v>
      </c>
      <c r="K1001" s="3">
        <v>40</v>
      </c>
      <c r="L1001" s="3">
        <v>0</v>
      </c>
      <c r="M1001" s="3">
        <v>80</v>
      </c>
      <c r="N1001" s="3">
        <v>40</v>
      </c>
      <c r="O1001" s="3">
        <v>40</v>
      </c>
      <c r="P1001" s="3">
        <v>112</v>
      </c>
      <c r="Q1001" s="3">
        <v>0</v>
      </c>
      <c r="R1001" s="3">
        <v>0</v>
      </c>
      <c r="S1001" s="3">
        <v>0</v>
      </c>
      <c r="T1001" s="3">
        <v>276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1213.19</v>
      </c>
      <c r="AD1001" s="3">
        <v>266.61</v>
      </c>
      <c r="AE1001" s="3">
        <v>1.5</v>
      </c>
      <c r="AF1001" s="3">
        <v>0</v>
      </c>
      <c r="AG1001" s="3">
        <v>0</v>
      </c>
      <c r="AH1001" s="3">
        <v>0</v>
      </c>
      <c r="AI1001" s="3">
        <v>295.2</v>
      </c>
      <c r="AJ1001" s="3">
        <v>45</v>
      </c>
      <c r="AK1001" s="3">
        <v>0</v>
      </c>
      <c r="AL1001" s="3">
        <v>0</v>
      </c>
      <c r="AM1001" s="3">
        <v>0</v>
      </c>
      <c r="AN1001" s="3">
        <v>0</v>
      </c>
      <c r="AO1001" s="3">
        <v>266.61</v>
      </c>
      <c r="AP1001" s="3">
        <v>0</v>
      </c>
      <c r="AQ1001" s="3">
        <v>0</v>
      </c>
      <c r="AR1001" s="3">
        <v>0</v>
      </c>
      <c r="AS1001" s="3">
        <v>1529.19</v>
      </c>
      <c r="AT1001" s="3">
        <v>192</v>
      </c>
      <c r="AU1001" s="2">
        <f>DataMonth[[#This Row],[实收营业额]]-DataMonth[[#This Row],[In Store]]</f>
        <v>1529.19</v>
      </c>
    </row>
    <row r="1002" spans="1:47" x14ac:dyDescent="0.2">
      <c r="A1002" s="22">
        <v>44297</v>
      </c>
      <c r="B1002" s="3" t="s">
        <v>55</v>
      </c>
      <c r="C1002" s="3">
        <v>68</v>
      </c>
      <c r="D1002" s="3">
        <v>6380.5</v>
      </c>
      <c r="E1002" s="3">
        <v>4795.6400000000003</v>
      </c>
      <c r="F1002" s="3">
        <v>4795.6400000000003</v>
      </c>
      <c r="G1002" s="3">
        <v>0</v>
      </c>
      <c r="H1002" s="3">
        <v>3</v>
      </c>
      <c r="I1002" s="3">
        <v>68</v>
      </c>
      <c r="J1002" s="3">
        <v>70.52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372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3455.07</v>
      </c>
      <c r="AD1002" s="3">
        <v>810.93</v>
      </c>
      <c r="AE1002" s="3">
        <v>1.5</v>
      </c>
      <c r="AF1002" s="3">
        <v>968.57</v>
      </c>
      <c r="AG1002" s="3">
        <v>174.93</v>
      </c>
      <c r="AH1002" s="3">
        <v>0</v>
      </c>
      <c r="AI1002" s="3">
        <v>597.5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985.86</v>
      </c>
      <c r="AP1002" s="3">
        <v>0</v>
      </c>
      <c r="AQ1002" s="3">
        <v>0</v>
      </c>
      <c r="AR1002" s="3">
        <v>0</v>
      </c>
      <c r="AS1002" s="3">
        <v>4795.6400000000003</v>
      </c>
      <c r="AT1002" s="3">
        <v>0</v>
      </c>
      <c r="AU1002" s="2">
        <f>DataMonth[[#This Row],[实收营业额]]-DataMonth[[#This Row],[In Store]]</f>
        <v>4795.6400000000003</v>
      </c>
    </row>
    <row r="1003" spans="1:47" x14ac:dyDescent="0.2">
      <c r="A1003" s="22">
        <v>44297</v>
      </c>
      <c r="B1003" s="3" t="s">
        <v>54</v>
      </c>
      <c r="C1003" s="3">
        <v>82</v>
      </c>
      <c r="D1003" s="3">
        <v>6817.5</v>
      </c>
      <c r="E1003" s="3">
        <v>5473.65</v>
      </c>
      <c r="F1003" s="3">
        <v>5473.65</v>
      </c>
      <c r="G1003" s="3">
        <v>0</v>
      </c>
      <c r="H1003" s="3">
        <v>21</v>
      </c>
      <c r="I1003" s="3">
        <v>82</v>
      </c>
      <c r="J1003" s="3">
        <v>66.75</v>
      </c>
      <c r="K1003" s="3">
        <v>0</v>
      </c>
      <c r="L1003" s="3">
        <v>0</v>
      </c>
      <c r="M1003" s="3">
        <v>841</v>
      </c>
      <c r="N1003" s="3">
        <v>690</v>
      </c>
      <c r="O1003" s="3">
        <v>151</v>
      </c>
      <c r="P1003" s="3">
        <v>213</v>
      </c>
      <c r="Q1003" s="3">
        <v>0</v>
      </c>
      <c r="R1003" s="3">
        <v>0</v>
      </c>
      <c r="S1003" s="3">
        <v>0</v>
      </c>
      <c r="T1003" s="3">
        <v>737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2553.15</v>
      </c>
      <c r="AD1003" s="3">
        <v>599.35</v>
      </c>
      <c r="AE1003" s="3">
        <v>1.5</v>
      </c>
      <c r="AF1003" s="3">
        <v>1129.5</v>
      </c>
      <c r="AG1003" s="3">
        <v>232</v>
      </c>
      <c r="AH1003" s="3">
        <v>0</v>
      </c>
      <c r="AI1003" s="3">
        <v>511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831.35</v>
      </c>
      <c r="AP1003" s="3">
        <v>10</v>
      </c>
      <c r="AQ1003" s="3">
        <v>0</v>
      </c>
      <c r="AR1003" s="3">
        <v>0</v>
      </c>
      <c r="AS1003" s="3">
        <v>4570.6499999999996</v>
      </c>
      <c r="AT1003" s="3">
        <v>903</v>
      </c>
      <c r="AU1003" s="2">
        <f>DataMonth[[#This Row],[实收营业额]]-DataMonth[[#This Row],[In Store]]</f>
        <v>4570.6499999999996</v>
      </c>
    </row>
    <row r="1004" spans="1:47" x14ac:dyDescent="0.2">
      <c r="A1004" s="22">
        <v>44297</v>
      </c>
      <c r="B1004" s="3" t="s">
        <v>53</v>
      </c>
      <c r="C1004" s="3">
        <v>79</v>
      </c>
      <c r="D1004" s="3">
        <v>6141.2</v>
      </c>
      <c r="E1004" s="3">
        <v>4832.17</v>
      </c>
      <c r="F1004" s="3">
        <v>4832.17</v>
      </c>
      <c r="G1004" s="3">
        <v>0</v>
      </c>
      <c r="H1004" s="3">
        <v>22</v>
      </c>
      <c r="I1004" s="3">
        <v>74</v>
      </c>
      <c r="J1004" s="3">
        <v>65.3</v>
      </c>
      <c r="K1004" s="3">
        <v>0</v>
      </c>
      <c r="L1004" s="3">
        <v>0</v>
      </c>
      <c r="M1004" s="3">
        <v>348</v>
      </c>
      <c r="N1004" s="3">
        <v>296</v>
      </c>
      <c r="O1004" s="3">
        <v>52</v>
      </c>
      <c r="P1004" s="3">
        <v>358</v>
      </c>
      <c r="Q1004" s="3">
        <v>0</v>
      </c>
      <c r="R1004" s="3">
        <v>0</v>
      </c>
      <c r="S1004" s="3">
        <v>0</v>
      </c>
      <c r="T1004" s="3">
        <v>548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2119.35</v>
      </c>
      <c r="AD1004" s="3">
        <v>524.15</v>
      </c>
      <c r="AE1004" s="3">
        <v>1</v>
      </c>
      <c r="AF1004" s="3">
        <v>1458.82</v>
      </c>
      <c r="AG1004" s="3">
        <v>277.88</v>
      </c>
      <c r="AH1004" s="3">
        <v>0</v>
      </c>
      <c r="AI1004" s="3">
        <v>506</v>
      </c>
      <c r="AJ1004" s="3">
        <v>0</v>
      </c>
      <c r="AK1004" s="3">
        <v>0</v>
      </c>
      <c r="AL1004" s="3">
        <v>150</v>
      </c>
      <c r="AM1004" s="3">
        <v>0</v>
      </c>
      <c r="AN1004" s="3">
        <v>0</v>
      </c>
      <c r="AO1004" s="3">
        <v>802.03</v>
      </c>
      <c r="AP1004" s="3">
        <v>0</v>
      </c>
      <c r="AQ1004" s="3">
        <v>0</v>
      </c>
      <c r="AR1004" s="3">
        <v>0</v>
      </c>
      <c r="AS1004" s="3">
        <v>4178.17</v>
      </c>
      <c r="AT1004" s="3">
        <v>654</v>
      </c>
      <c r="AU1004" s="2">
        <f>DataMonth[[#This Row],[实收营业额]]-DataMonth[[#This Row],[In Store]]</f>
        <v>4178.17</v>
      </c>
    </row>
    <row r="1005" spans="1:47" x14ac:dyDescent="0.2">
      <c r="A1005" s="22">
        <v>44297</v>
      </c>
      <c r="B1005" s="3" t="s">
        <v>52</v>
      </c>
      <c r="C1005" s="3">
        <v>99</v>
      </c>
      <c r="D1005" s="3">
        <v>8976</v>
      </c>
      <c r="E1005" s="3">
        <v>7235.32</v>
      </c>
      <c r="F1005" s="3">
        <v>7235.32</v>
      </c>
      <c r="G1005" s="3">
        <v>0</v>
      </c>
      <c r="H1005" s="3">
        <v>21</v>
      </c>
      <c r="I1005" s="3">
        <v>95</v>
      </c>
      <c r="J1005" s="3">
        <v>76.16</v>
      </c>
      <c r="K1005" s="3">
        <v>0</v>
      </c>
      <c r="L1005" s="3">
        <v>0</v>
      </c>
      <c r="M1005" s="3">
        <v>338</v>
      </c>
      <c r="N1005" s="3">
        <v>184</v>
      </c>
      <c r="O1005" s="3">
        <v>154</v>
      </c>
      <c r="P1005" s="3">
        <v>49</v>
      </c>
      <c r="Q1005" s="3">
        <v>0</v>
      </c>
      <c r="R1005" s="3">
        <v>0</v>
      </c>
      <c r="S1005" s="3">
        <v>0</v>
      </c>
      <c r="T1005" s="3">
        <v>2013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2655.1</v>
      </c>
      <c r="AD1005" s="3">
        <v>584.70000000000005</v>
      </c>
      <c r="AE1005" s="3">
        <v>1</v>
      </c>
      <c r="AF1005" s="3">
        <v>2180.2199999999998</v>
      </c>
      <c r="AG1005" s="3">
        <v>415.28</v>
      </c>
      <c r="AH1005" s="3">
        <v>0</v>
      </c>
      <c r="AI1005" s="3">
        <v>722.7</v>
      </c>
      <c r="AJ1005" s="3">
        <v>17</v>
      </c>
      <c r="AK1005" s="3">
        <v>0</v>
      </c>
      <c r="AL1005" s="3">
        <v>125</v>
      </c>
      <c r="AM1005" s="3">
        <v>0</v>
      </c>
      <c r="AN1005" s="3">
        <v>0</v>
      </c>
      <c r="AO1005" s="3">
        <v>999.98</v>
      </c>
      <c r="AP1005" s="3">
        <v>0</v>
      </c>
      <c r="AQ1005" s="3">
        <v>0</v>
      </c>
      <c r="AR1005" s="3">
        <v>0</v>
      </c>
      <c r="AS1005" s="3">
        <v>7002.32</v>
      </c>
      <c r="AT1005" s="3">
        <v>233</v>
      </c>
      <c r="AU1005" s="2">
        <f>DataMonth[[#This Row],[实收营业额]]-DataMonth[[#This Row],[In Store]]</f>
        <v>7002.32</v>
      </c>
    </row>
    <row r="1006" spans="1:47" x14ac:dyDescent="0.2">
      <c r="A1006" s="22">
        <v>44297</v>
      </c>
      <c r="B1006" s="3" t="s">
        <v>51</v>
      </c>
      <c r="C1006" s="3">
        <v>59</v>
      </c>
      <c r="D1006" s="3">
        <v>5637</v>
      </c>
      <c r="E1006" s="3">
        <v>4634.79</v>
      </c>
      <c r="F1006" s="3">
        <v>4634.79</v>
      </c>
      <c r="G1006" s="3">
        <v>0</v>
      </c>
      <c r="H1006" s="3">
        <v>20</v>
      </c>
      <c r="I1006" s="3">
        <v>59</v>
      </c>
      <c r="J1006" s="3">
        <v>78.56</v>
      </c>
      <c r="K1006" s="3">
        <v>0</v>
      </c>
      <c r="L1006" s="3">
        <v>0</v>
      </c>
      <c r="M1006" s="3">
        <v>665</v>
      </c>
      <c r="N1006" s="3">
        <v>424</v>
      </c>
      <c r="O1006" s="3">
        <v>241</v>
      </c>
      <c r="P1006" s="3">
        <v>516</v>
      </c>
      <c r="Q1006" s="3">
        <v>0</v>
      </c>
      <c r="R1006" s="3">
        <v>0</v>
      </c>
      <c r="S1006" s="3">
        <v>0</v>
      </c>
      <c r="T1006" s="3">
        <v>596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1821.65</v>
      </c>
      <c r="AD1006" s="3">
        <v>427.35</v>
      </c>
      <c r="AE1006" s="3">
        <v>0</v>
      </c>
      <c r="AF1006" s="3">
        <v>1036.1400000000001</v>
      </c>
      <c r="AG1006" s="3">
        <v>197.36</v>
      </c>
      <c r="AH1006" s="3">
        <v>0</v>
      </c>
      <c r="AI1006" s="3">
        <v>377.5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624.71</v>
      </c>
      <c r="AP1006" s="3">
        <v>0</v>
      </c>
      <c r="AQ1006" s="3">
        <v>0</v>
      </c>
      <c r="AR1006" s="3">
        <v>0</v>
      </c>
      <c r="AS1006" s="3">
        <v>3694.79</v>
      </c>
      <c r="AT1006" s="3">
        <v>940</v>
      </c>
      <c r="AU1006" s="2">
        <f>DataMonth[[#This Row],[实收营业额]]-DataMonth[[#This Row],[In Store]]</f>
        <v>3694.79</v>
      </c>
    </row>
    <row r="1007" spans="1:47" x14ac:dyDescent="0.2">
      <c r="A1007" s="22">
        <v>44297</v>
      </c>
      <c r="B1007" s="3" t="s">
        <v>50</v>
      </c>
      <c r="C1007" s="3">
        <v>58</v>
      </c>
      <c r="D1007" s="3">
        <v>5045</v>
      </c>
      <c r="E1007" s="3">
        <v>3807.12</v>
      </c>
      <c r="F1007" s="3">
        <v>3807.12</v>
      </c>
      <c r="G1007" s="3">
        <v>0</v>
      </c>
      <c r="H1007" s="3">
        <v>7</v>
      </c>
      <c r="I1007" s="3">
        <v>58</v>
      </c>
      <c r="J1007" s="3">
        <v>65.64</v>
      </c>
      <c r="K1007" s="3">
        <v>0</v>
      </c>
      <c r="L1007" s="3">
        <v>0</v>
      </c>
      <c r="M1007" s="3">
        <v>102</v>
      </c>
      <c r="N1007" s="3">
        <v>0</v>
      </c>
      <c r="O1007" s="3">
        <v>102</v>
      </c>
      <c r="P1007" s="3">
        <v>330</v>
      </c>
      <c r="Q1007" s="3">
        <v>0</v>
      </c>
      <c r="R1007" s="3">
        <v>0</v>
      </c>
      <c r="S1007" s="3">
        <v>0</v>
      </c>
      <c r="T1007" s="3">
        <v>424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2152.7800000000002</v>
      </c>
      <c r="AD1007" s="3">
        <v>505.22</v>
      </c>
      <c r="AE1007" s="3">
        <v>0.5</v>
      </c>
      <c r="AF1007" s="3">
        <v>798.34</v>
      </c>
      <c r="AG1007" s="3">
        <v>155.66</v>
      </c>
      <c r="AH1007" s="3">
        <v>0</v>
      </c>
      <c r="AI1007" s="3">
        <v>576.5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660.88</v>
      </c>
      <c r="AP1007" s="3">
        <v>6</v>
      </c>
      <c r="AQ1007" s="3">
        <v>0</v>
      </c>
      <c r="AR1007" s="3">
        <v>0</v>
      </c>
      <c r="AS1007" s="3">
        <v>3477.12</v>
      </c>
      <c r="AT1007" s="3">
        <v>329.99999999999949</v>
      </c>
      <c r="AU1007" s="2">
        <f>DataMonth[[#This Row],[实收营业额]]-DataMonth[[#This Row],[In Store]]</f>
        <v>3477.1200000000003</v>
      </c>
    </row>
    <row r="1008" spans="1:47" x14ac:dyDescent="0.2">
      <c r="A1008" s="22">
        <v>44297</v>
      </c>
      <c r="B1008" s="3" t="s">
        <v>49</v>
      </c>
      <c r="C1008" s="3">
        <v>108</v>
      </c>
      <c r="D1008" s="3">
        <v>10938.49</v>
      </c>
      <c r="E1008" s="3">
        <v>9428.9</v>
      </c>
      <c r="F1008" s="3">
        <v>9428.9</v>
      </c>
      <c r="G1008" s="3">
        <v>0</v>
      </c>
      <c r="H1008" s="3">
        <v>55</v>
      </c>
      <c r="I1008" s="3">
        <v>107</v>
      </c>
      <c r="J1008" s="3">
        <v>88.12</v>
      </c>
      <c r="K1008" s="3">
        <v>0</v>
      </c>
      <c r="L1008" s="3">
        <v>0</v>
      </c>
      <c r="M1008" s="3">
        <v>1461</v>
      </c>
      <c r="N1008" s="3">
        <v>1151</v>
      </c>
      <c r="O1008" s="3">
        <v>310</v>
      </c>
      <c r="P1008" s="3">
        <v>1899</v>
      </c>
      <c r="Q1008" s="3">
        <v>0</v>
      </c>
      <c r="R1008" s="3">
        <v>0</v>
      </c>
      <c r="S1008" s="3">
        <v>0</v>
      </c>
      <c r="T1008" s="3">
        <v>2328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2633.78</v>
      </c>
      <c r="AD1008" s="3">
        <v>582.21</v>
      </c>
      <c r="AE1008" s="3">
        <v>0</v>
      </c>
      <c r="AF1008" s="3">
        <v>1107.1199999999999</v>
      </c>
      <c r="AG1008" s="3">
        <v>210.88</v>
      </c>
      <c r="AH1008" s="3">
        <v>0</v>
      </c>
      <c r="AI1008" s="3">
        <v>716.5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793.09</v>
      </c>
      <c r="AP1008" s="3">
        <v>4</v>
      </c>
      <c r="AQ1008" s="3">
        <v>0</v>
      </c>
      <c r="AR1008" s="3">
        <v>0</v>
      </c>
      <c r="AS1008" s="3">
        <v>6378.9</v>
      </c>
      <c r="AT1008" s="3">
        <v>3050</v>
      </c>
      <c r="AU1008" s="2">
        <f>DataMonth[[#This Row],[实收营业额]]-DataMonth[[#This Row],[In Store]]</f>
        <v>6378.9</v>
      </c>
    </row>
    <row r="1009" spans="1:47" x14ac:dyDescent="0.2">
      <c r="A1009" s="22">
        <v>44297</v>
      </c>
      <c r="B1009" s="3" t="s">
        <v>48</v>
      </c>
      <c r="C1009" s="3">
        <v>25</v>
      </c>
      <c r="D1009" s="3">
        <v>2110.5</v>
      </c>
      <c r="E1009" s="3">
        <v>1468.04</v>
      </c>
      <c r="F1009" s="3">
        <v>1468.04</v>
      </c>
      <c r="G1009" s="3">
        <v>0</v>
      </c>
      <c r="H1009" s="3">
        <v>1</v>
      </c>
      <c r="I1009" s="3">
        <v>25</v>
      </c>
      <c r="J1009" s="3">
        <v>58.72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99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1019.07</v>
      </c>
      <c r="AD1009" s="3">
        <v>223.89</v>
      </c>
      <c r="AE1009" s="3">
        <v>1</v>
      </c>
      <c r="AF1009" s="3">
        <v>349.97</v>
      </c>
      <c r="AG1009" s="3">
        <v>69.53</v>
      </c>
      <c r="AH1009" s="3">
        <v>0</v>
      </c>
      <c r="AI1009" s="3">
        <v>348.04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293.42</v>
      </c>
      <c r="AP1009" s="3">
        <v>0</v>
      </c>
      <c r="AQ1009" s="3">
        <v>0</v>
      </c>
      <c r="AR1009" s="3">
        <v>0</v>
      </c>
      <c r="AS1009" s="3">
        <v>1468.04</v>
      </c>
      <c r="AT1009" s="3">
        <v>0</v>
      </c>
      <c r="AU1009" s="2">
        <f>DataMonth[[#This Row],[实收营业额]]-DataMonth[[#This Row],[In Store]]</f>
        <v>1468.04</v>
      </c>
    </row>
    <row r="1010" spans="1:47" x14ac:dyDescent="0.2">
      <c r="A1010" s="22">
        <v>44297</v>
      </c>
      <c r="B1010" s="3" t="s">
        <v>47</v>
      </c>
      <c r="C1010" s="3">
        <v>17</v>
      </c>
      <c r="D1010" s="3">
        <v>1377.5</v>
      </c>
      <c r="E1010" s="3">
        <v>1107.3</v>
      </c>
      <c r="F1010" s="3">
        <v>1107.3</v>
      </c>
      <c r="G1010" s="3">
        <v>0</v>
      </c>
      <c r="H1010" s="3">
        <v>9</v>
      </c>
      <c r="I1010" s="3">
        <v>17</v>
      </c>
      <c r="J1010" s="3">
        <v>65.14</v>
      </c>
      <c r="K1010" s="3">
        <v>0</v>
      </c>
      <c r="L1010" s="3">
        <v>0</v>
      </c>
      <c r="M1010" s="3">
        <v>115</v>
      </c>
      <c r="N1010" s="3">
        <v>115</v>
      </c>
      <c r="O1010" s="3">
        <v>0</v>
      </c>
      <c r="P1010" s="3">
        <v>94</v>
      </c>
      <c r="Q1010" s="3">
        <v>0</v>
      </c>
      <c r="R1010" s="3">
        <v>0</v>
      </c>
      <c r="S1010" s="3">
        <v>0</v>
      </c>
      <c r="T1010" s="3">
        <v>493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318.14999999999998</v>
      </c>
      <c r="AD1010" s="3">
        <v>69.83</v>
      </c>
      <c r="AE1010" s="3">
        <v>0</v>
      </c>
      <c r="AF1010" s="3">
        <v>87.15</v>
      </c>
      <c r="AG1010" s="3">
        <v>17.850000000000001</v>
      </c>
      <c r="AH1010" s="3">
        <v>0</v>
      </c>
      <c r="AI1010" s="3">
        <v>116.52</v>
      </c>
      <c r="AJ1010" s="3">
        <v>66</v>
      </c>
      <c r="AK1010" s="3">
        <v>0</v>
      </c>
      <c r="AL1010" s="3">
        <v>0</v>
      </c>
      <c r="AM1010" s="3">
        <v>0</v>
      </c>
      <c r="AN1010" s="3">
        <v>0</v>
      </c>
      <c r="AO1010" s="3">
        <v>87.68</v>
      </c>
      <c r="AP1010" s="3">
        <v>0</v>
      </c>
      <c r="AQ1010" s="3">
        <v>0</v>
      </c>
      <c r="AR1010" s="3">
        <v>0</v>
      </c>
      <c r="AS1010" s="3">
        <v>898.3</v>
      </c>
      <c r="AT1010" s="3">
        <v>209</v>
      </c>
      <c r="AU1010" s="2">
        <f>DataMonth[[#This Row],[实收营业额]]-DataMonth[[#This Row],[In Store]]</f>
        <v>898.3</v>
      </c>
    </row>
    <row r="1011" spans="1:47" x14ac:dyDescent="0.2">
      <c r="A1011" s="22">
        <v>44296</v>
      </c>
      <c r="B1011" s="3" t="s">
        <v>55</v>
      </c>
      <c r="C1011" s="3">
        <v>66</v>
      </c>
      <c r="D1011" s="3">
        <v>5873</v>
      </c>
      <c r="E1011" s="3">
        <v>4492.45</v>
      </c>
      <c r="F1011" s="3">
        <v>4492.45</v>
      </c>
      <c r="G1011" s="3">
        <v>0</v>
      </c>
      <c r="H1011" s="3">
        <v>7</v>
      </c>
      <c r="I1011" s="3">
        <v>66</v>
      </c>
      <c r="J1011" s="3">
        <v>68.069999999999993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215</v>
      </c>
      <c r="Q1011" s="3">
        <v>0</v>
      </c>
      <c r="R1011" s="3">
        <v>0</v>
      </c>
      <c r="S1011" s="3">
        <v>0</v>
      </c>
      <c r="T1011" s="3">
        <v>401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2571.59</v>
      </c>
      <c r="AD1011" s="3">
        <v>603.41</v>
      </c>
      <c r="AE1011" s="3">
        <v>0.5</v>
      </c>
      <c r="AF1011" s="3">
        <v>1304.8599999999999</v>
      </c>
      <c r="AG1011" s="3">
        <v>249.14</v>
      </c>
      <c r="AH1011" s="3">
        <v>0</v>
      </c>
      <c r="AI1011" s="3">
        <v>527.5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852.55</v>
      </c>
      <c r="AP1011" s="3">
        <v>0</v>
      </c>
      <c r="AQ1011" s="3">
        <v>0</v>
      </c>
      <c r="AR1011" s="3">
        <v>0</v>
      </c>
      <c r="AS1011" s="3">
        <v>4277.45</v>
      </c>
      <c r="AT1011" s="3">
        <v>215</v>
      </c>
      <c r="AU1011" s="2">
        <f>DataMonth[[#This Row],[实收营业额]]-DataMonth[[#This Row],[In Store]]</f>
        <v>4277.45</v>
      </c>
    </row>
    <row r="1012" spans="1:47" x14ac:dyDescent="0.2">
      <c r="A1012" s="22">
        <v>44296</v>
      </c>
      <c r="B1012" s="3" t="s">
        <v>54</v>
      </c>
      <c r="C1012" s="3">
        <v>82</v>
      </c>
      <c r="D1012" s="3">
        <v>6863</v>
      </c>
      <c r="E1012" s="3">
        <v>5685.82</v>
      </c>
      <c r="F1012" s="3">
        <v>5685.82</v>
      </c>
      <c r="G1012" s="3">
        <v>0</v>
      </c>
      <c r="H1012" s="3">
        <v>35</v>
      </c>
      <c r="I1012" s="3">
        <v>82</v>
      </c>
      <c r="J1012" s="3">
        <v>69.34</v>
      </c>
      <c r="K1012" s="3">
        <v>117</v>
      </c>
      <c r="L1012" s="3">
        <v>173</v>
      </c>
      <c r="M1012" s="3">
        <v>836</v>
      </c>
      <c r="N1012" s="3">
        <v>694</v>
      </c>
      <c r="O1012" s="3">
        <v>142</v>
      </c>
      <c r="P1012" s="3">
        <v>452</v>
      </c>
      <c r="Q1012" s="3">
        <v>0</v>
      </c>
      <c r="R1012" s="3">
        <v>0</v>
      </c>
      <c r="S1012" s="3">
        <v>0</v>
      </c>
      <c r="T1012" s="3">
        <v>809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2328.41</v>
      </c>
      <c r="AD1012" s="3">
        <v>546.59</v>
      </c>
      <c r="AE1012" s="3">
        <v>1.5</v>
      </c>
      <c r="AF1012" s="3">
        <v>970.41</v>
      </c>
      <c r="AG1012" s="3">
        <v>198.79</v>
      </c>
      <c r="AH1012" s="3">
        <v>0</v>
      </c>
      <c r="AI1012" s="3">
        <v>430.3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745.38</v>
      </c>
      <c r="AP1012" s="3">
        <v>7</v>
      </c>
      <c r="AQ1012" s="3">
        <v>0</v>
      </c>
      <c r="AR1012" s="3">
        <v>0</v>
      </c>
      <c r="AS1012" s="3">
        <v>4249.82</v>
      </c>
      <c r="AT1012" s="3">
        <v>1436</v>
      </c>
      <c r="AU1012" s="2">
        <f>DataMonth[[#This Row],[实收营业额]]-DataMonth[[#This Row],[In Store]]</f>
        <v>4249.82</v>
      </c>
    </row>
    <row r="1013" spans="1:47" x14ac:dyDescent="0.2">
      <c r="A1013" s="22">
        <v>44296</v>
      </c>
      <c r="B1013" s="3" t="s">
        <v>53</v>
      </c>
      <c r="C1013" s="3">
        <v>82</v>
      </c>
      <c r="D1013" s="3">
        <v>6618.41</v>
      </c>
      <c r="E1013" s="3">
        <v>5216.6899999999996</v>
      </c>
      <c r="F1013" s="3">
        <v>5216.6899999999996</v>
      </c>
      <c r="G1013" s="3">
        <v>0</v>
      </c>
      <c r="H1013" s="3">
        <v>25</v>
      </c>
      <c r="I1013" s="3">
        <v>81</v>
      </c>
      <c r="J1013" s="3">
        <v>64.400000000000006</v>
      </c>
      <c r="K1013" s="3">
        <v>0</v>
      </c>
      <c r="L1013" s="3">
        <v>0</v>
      </c>
      <c r="M1013" s="3">
        <v>672</v>
      </c>
      <c r="N1013" s="3">
        <v>672</v>
      </c>
      <c r="O1013" s="3">
        <v>0</v>
      </c>
      <c r="P1013" s="3">
        <v>432</v>
      </c>
      <c r="Q1013" s="3">
        <v>0</v>
      </c>
      <c r="R1013" s="3">
        <v>0</v>
      </c>
      <c r="S1013" s="3">
        <v>0</v>
      </c>
      <c r="T1013" s="3">
        <v>618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2243.46</v>
      </c>
      <c r="AD1013" s="3">
        <v>521.04</v>
      </c>
      <c r="AE1013" s="3">
        <v>1.5</v>
      </c>
      <c r="AF1013" s="3">
        <v>1251.23</v>
      </c>
      <c r="AG1013" s="3">
        <v>244.23</v>
      </c>
      <c r="AH1013" s="3">
        <v>0</v>
      </c>
      <c r="AI1013" s="3">
        <v>585.95000000000005</v>
      </c>
      <c r="AJ1013" s="3">
        <v>49</v>
      </c>
      <c r="AK1013" s="3">
        <v>0</v>
      </c>
      <c r="AL1013" s="3">
        <v>0</v>
      </c>
      <c r="AM1013" s="3">
        <v>0</v>
      </c>
      <c r="AN1013" s="3">
        <v>0</v>
      </c>
      <c r="AO1013" s="3">
        <v>765.27</v>
      </c>
      <c r="AP1013" s="3">
        <v>0</v>
      </c>
      <c r="AQ1013" s="3">
        <v>0</v>
      </c>
      <c r="AR1013" s="3">
        <v>0</v>
      </c>
      <c r="AS1013" s="3">
        <v>4112.6900000000014</v>
      </c>
      <c r="AT1013" s="3">
        <v>1103.9999999999991</v>
      </c>
      <c r="AU1013" s="2">
        <f>DataMonth[[#This Row],[实收营业额]]-DataMonth[[#This Row],[In Store]]</f>
        <v>4112.6900000000005</v>
      </c>
    </row>
    <row r="1014" spans="1:47" x14ac:dyDescent="0.2">
      <c r="A1014" s="22">
        <v>44296</v>
      </c>
      <c r="B1014" s="3" t="s">
        <v>52</v>
      </c>
      <c r="C1014" s="3">
        <v>96</v>
      </c>
      <c r="D1014" s="3">
        <v>10763</v>
      </c>
      <c r="E1014" s="3">
        <v>8484.0400000000009</v>
      </c>
      <c r="F1014" s="3">
        <v>8484.0400000000009</v>
      </c>
      <c r="G1014" s="3">
        <v>0</v>
      </c>
      <c r="H1014" s="3">
        <v>14</v>
      </c>
      <c r="I1014" s="3">
        <v>96</v>
      </c>
      <c r="J1014" s="3">
        <v>88.38</v>
      </c>
      <c r="K1014" s="3">
        <v>0</v>
      </c>
      <c r="L1014" s="3">
        <v>0</v>
      </c>
      <c r="M1014" s="3">
        <v>476</v>
      </c>
      <c r="N1014" s="3">
        <v>427</v>
      </c>
      <c r="O1014" s="3">
        <v>49</v>
      </c>
      <c r="P1014" s="3">
        <v>265</v>
      </c>
      <c r="Q1014" s="3">
        <v>0</v>
      </c>
      <c r="R1014" s="3">
        <v>0</v>
      </c>
      <c r="S1014" s="3">
        <v>0</v>
      </c>
      <c r="T1014" s="3">
        <v>796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3731.23</v>
      </c>
      <c r="AD1014" s="3">
        <v>819.27</v>
      </c>
      <c r="AE1014" s="3">
        <v>1</v>
      </c>
      <c r="AF1014" s="3">
        <v>3215.81</v>
      </c>
      <c r="AG1014" s="3">
        <v>612.54</v>
      </c>
      <c r="AH1014" s="3">
        <v>0</v>
      </c>
      <c r="AI1014" s="3">
        <v>801.15</v>
      </c>
      <c r="AJ1014" s="3">
        <v>45</v>
      </c>
      <c r="AK1014" s="3">
        <v>0</v>
      </c>
      <c r="AL1014" s="3">
        <v>0</v>
      </c>
      <c r="AM1014" s="3">
        <v>0</v>
      </c>
      <c r="AN1014" s="3">
        <v>0</v>
      </c>
      <c r="AO1014" s="3">
        <v>1431.81</v>
      </c>
      <c r="AP1014" s="3">
        <v>0</v>
      </c>
      <c r="AQ1014" s="3">
        <v>0</v>
      </c>
      <c r="AR1014" s="3">
        <v>0</v>
      </c>
      <c r="AS1014" s="3">
        <v>7792.04</v>
      </c>
      <c r="AT1014" s="3">
        <v>692.00000000000091</v>
      </c>
      <c r="AU1014" s="2">
        <f>DataMonth[[#This Row],[实收营业额]]-DataMonth[[#This Row],[In Store]]</f>
        <v>7792.04</v>
      </c>
    </row>
    <row r="1015" spans="1:47" x14ac:dyDescent="0.2">
      <c r="A1015" s="22">
        <v>44296</v>
      </c>
      <c r="B1015" s="3" t="s">
        <v>51</v>
      </c>
      <c r="C1015" s="3">
        <v>56</v>
      </c>
      <c r="D1015" s="3">
        <v>4864</v>
      </c>
      <c r="E1015" s="3">
        <v>3848.55</v>
      </c>
      <c r="F1015" s="3">
        <v>3848.55</v>
      </c>
      <c r="G1015" s="3">
        <v>0</v>
      </c>
      <c r="H1015" s="3">
        <v>29</v>
      </c>
      <c r="I1015" s="3">
        <v>54</v>
      </c>
      <c r="J1015" s="3">
        <v>71.27</v>
      </c>
      <c r="K1015" s="3">
        <v>49</v>
      </c>
      <c r="L1015" s="3">
        <v>0</v>
      </c>
      <c r="M1015" s="3">
        <v>646</v>
      </c>
      <c r="N1015" s="3">
        <v>646</v>
      </c>
      <c r="O1015" s="3">
        <v>0</v>
      </c>
      <c r="P1015" s="3">
        <v>546</v>
      </c>
      <c r="Q1015" s="3">
        <v>0</v>
      </c>
      <c r="R1015" s="3">
        <v>0</v>
      </c>
      <c r="S1015" s="3">
        <v>0</v>
      </c>
      <c r="T1015" s="3">
        <v>496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1331.61</v>
      </c>
      <c r="AD1015" s="3">
        <v>312.39</v>
      </c>
      <c r="AE1015" s="3">
        <v>0</v>
      </c>
      <c r="AF1015" s="3">
        <v>779.94</v>
      </c>
      <c r="AG1015" s="3">
        <v>148.56</v>
      </c>
      <c r="AH1015" s="3">
        <v>0</v>
      </c>
      <c r="AI1015" s="3">
        <v>509.5</v>
      </c>
      <c r="AJ1015" s="3">
        <v>45</v>
      </c>
      <c r="AK1015" s="3">
        <v>0</v>
      </c>
      <c r="AL1015" s="3">
        <v>10</v>
      </c>
      <c r="AM1015" s="3">
        <v>0</v>
      </c>
      <c r="AN1015" s="3">
        <v>0</v>
      </c>
      <c r="AO1015" s="3">
        <v>460.95</v>
      </c>
      <c r="AP1015" s="3">
        <v>0</v>
      </c>
      <c r="AQ1015" s="3">
        <v>0</v>
      </c>
      <c r="AR1015" s="3">
        <v>0</v>
      </c>
      <c r="AS1015" s="3">
        <v>2607.5500000000002</v>
      </c>
      <c r="AT1015" s="3">
        <v>1241</v>
      </c>
      <c r="AU1015" s="2">
        <f>DataMonth[[#This Row],[实收营业额]]-DataMonth[[#This Row],[In Store]]</f>
        <v>2607.5500000000002</v>
      </c>
    </row>
    <row r="1016" spans="1:47" x14ac:dyDescent="0.2">
      <c r="A1016" s="22">
        <v>44296</v>
      </c>
      <c r="B1016" s="3" t="s">
        <v>50</v>
      </c>
      <c r="C1016" s="3">
        <v>50</v>
      </c>
      <c r="D1016" s="3">
        <v>4296.5</v>
      </c>
      <c r="E1016" s="3">
        <v>3338.46</v>
      </c>
      <c r="F1016" s="3">
        <v>3338.46</v>
      </c>
      <c r="G1016" s="3">
        <v>0</v>
      </c>
      <c r="H1016" s="3">
        <v>14</v>
      </c>
      <c r="I1016" s="3">
        <v>50</v>
      </c>
      <c r="J1016" s="3">
        <v>66.77</v>
      </c>
      <c r="K1016" s="3">
        <v>52</v>
      </c>
      <c r="L1016" s="3">
        <v>0</v>
      </c>
      <c r="M1016" s="3">
        <v>384</v>
      </c>
      <c r="N1016" s="3">
        <v>384</v>
      </c>
      <c r="O1016" s="3">
        <v>0</v>
      </c>
      <c r="P1016" s="3">
        <v>360</v>
      </c>
      <c r="Q1016" s="3">
        <v>0</v>
      </c>
      <c r="R1016" s="3">
        <v>0</v>
      </c>
      <c r="S1016" s="3">
        <v>0</v>
      </c>
      <c r="T1016" s="3">
        <v>141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1715.01</v>
      </c>
      <c r="AD1016" s="3">
        <v>402.49</v>
      </c>
      <c r="AE1016" s="3">
        <v>0.5</v>
      </c>
      <c r="AF1016" s="3">
        <v>686.45</v>
      </c>
      <c r="AG1016" s="3">
        <v>130.75</v>
      </c>
      <c r="AH1016" s="3">
        <v>0</v>
      </c>
      <c r="AI1016" s="3">
        <v>424.3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533.24</v>
      </c>
      <c r="AP1016" s="3">
        <v>0</v>
      </c>
      <c r="AQ1016" s="3">
        <v>0</v>
      </c>
      <c r="AR1016" s="3">
        <v>0</v>
      </c>
      <c r="AS1016" s="3">
        <v>2542.46</v>
      </c>
      <c r="AT1016" s="3">
        <v>796</v>
      </c>
      <c r="AU1016" s="2">
        <f>DataMonth[[#This Row],[实收营业额]]-DataMonth[[#This Row],[In Store]]</f>
        <v>2542.46</v>
      </c>
    </row>
    <row r="1017" spans="1:47" x14ac:dyDescent="0.2">
      <c r="A1017" s="22">
        <v>44296</v>
      </c>
      <c r="B1017" s="3" t="s">
        <v>49</v>
      </c>
      <c r="C1017" s="3">
        <v>58</v>
      </c>
      <c r="D1017" s="3">
        <v>4641.5</v>
      </c>
      <c r="E1017" s="3">
        <v>3887.6</v>
      </c>
      <c r="F1017" s="3">
        <v>3887.6</v>
      </c>
      <c r="G1017" s="3">
        <v>0</v>
      </c>
      <c r="H1017" s="3">
        <v>22</v>
      </c>
      <c r="I1017" s="3">
        <v>58</v>
      </c>
      <c r="J1017" s="3">
        <v>67.03</v>
      </c>
      <c r="K1017" s="3">
        <v>189</v>
      </c>
      <c r="L1017" s="3">
        <v>0</v>
      </c>
      <c r="M1017" s="3">
        <v>149</v>
      </c>
      <c r="N1017" s="3">
        <v>104</v>
      </c>
      <c r="O1017" s="3">
        <v>45</v>
      </c>
      <c r="P1017" s="3">
        <v>782</v>
      </c>
      <c r="Q1017" s="3">
        <v>0</v>
      </c>
      <c r="R1017" s="3">
        <v>0</v>
      </c>
      <c r="S1017" s="3">
        <v>0</v>
      </c>
      <c r="T1017" s="3">
        <v>999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1264.26</v>
      </c>
      <c r="AD1017" s="3">
        <v>277.74</v>
      </c>
      <c r="AE1017" s="3">
        <v>1</v>
      </c>
      <c r="AF1017" s="3">
        <v>504.34</v>
      </c>
      <c r="AG1017" s="3">
        <v>96.66</v>
      </c>
      <c r="AH1017" s="3">
        <v>0</v>
      </c>
      <c r="AI1017" s="3">
        <v>378.5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374.4</v>
      </c>
      <c r="AP1017" s="3">
        <v>0</v>
      </c>
      <c r="AQ1017" s="3">
        <v>0</v>
      </c>
      <c r="AR1017" s="3">
        <v>0</v>
      </c>
      <c r="AS1017" s="3">
        <v>2812.6</v>
      </c>
      <c r="AT1017" s="3">
        <v>1075</v>
      </c>
      <c r="AU1017" s="2">
        <f>DataMonth[[#This Row],[实收营业额]]-DataMonth[[#This Row],[In Store]]</f>
        <v>2812.6</v>
      </c>
    </row>
    <row r="1018" spans="1:47" x14ac:dyDescent="0.2">
      <c r="A1018" s="22">
        <v>44296</v>
      </c>
      <c r="B1018" s="3" t="s">
        <v>48</v>
      </c>
      <c r="C1018" s="3">
        <v>20</v>
      </c>
      <c r="D1018" s="3">
        <v>1666</v>
      </c>
      <c r="E1018" s="3">
        <v>1145.2</v>
      </c>
      <c r="F1018" s="3">
        <v>1145.2</v>
      </c>
      <c r="G1018" s="3">
        <v>0</v>
      </c>
      <c r="H1018" s="3">
        <v>1</v>
      </c>
      <c r="I1018" s="3">
        <v>20</v>
      </c>
      <c r="J1018" s="3">
        <v>57.26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169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818.81</v>
      </c>
      <c r="AD1018" s="3">
        <v>179.83</v>
      </c>
      <c r="AE1018" s="3">
        <v>0.5</v>
      </c>
      <c r="AF1018" s="3">
        <v>157.38999999999999</v>
      </c>
      <c r="AG1018" s="3">
        <v>31.11</v>
      </c>
      <c r="AH1018" s="3">
        <v>0</v>
      </c>
      <c r="AI1018" s="3">
        <v>309.36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210.94</v>
      </c>
      <c r="AP1018" s="3">
        <v>0</v>
      </c>
      <c r="AQ1018" s="3">
        <v>0</v>
      </c>
      <c r="AR1018" s="3">
        <v>0</v>
      </c>
      <c r="AS1018" s="3">
        <v>1145.2</v>
      </c>
      <c r="AT1018" s="3">
        <v>0</v>
      </c>
      <c r="AU1018" s="2">
        <f>DataMonth[[#This Row],[实收营业额]]-DataMonth[[#This Row],[In Store]]</f>
        <v>1145.2</v>
      </c>
    </row>
    <row r="1019" spans="1:47" x14ac:dyDescent="0.2">
      <c r="A1019" s="22">
        <v>44296</v>
      </c>
      <c r="B1019" s="3" t="s">
        <v>47</v>
      </c>
      <c r="C1019" s="3">
        <v>17</v>
      </c>
      <c r="D1019" s="3">
        <v>1515</v>
      </c>
      <c r="E1019" s="3">
        <v>1126.54</v>
      </c>
      <c r="F1019" s="3">
        <v>1126.54</v>
      </c>
      <c r="G1019" s="3">
        <v>0</v>
      </c>
      <c r="H1019" s="3">
        <v>4</v>
      </c>
      <c r="I1019" s="3">
        <v>17</v>
      </c>
      <c r="J1019" s="3">
        <v>66.27</v>
      </c>
      <c r="K1019" s="3">
        <v>0</v>
      </c>
      <c r="L1019" s="3">
        <v>0</v>
      </c>
      <c r="M1019" s="3">
        <v>49</v>
      </c>
      <c r="N1019" s="3">
        <v>49</v>
      </c>
      <c r="O1019" s="3">
        <v>0</v>
      </c>
      <c r="P1019" s="3">
        <v>184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727.13</v>
      </c>
      <c r="AD1019" s="3">
        <v>159.71</v>
      </c>
      <c r="AE1019" s="3">
        <v>0.5</v>
      </c>
      <c r="AF1019" s="3">
        <v>166.41</v>
      </c>
      <c r="AG1019" s="3">
        <v>34.090000000000003</v>
      </c>
      <c r="AH1019" s="3">
        <v>0</v>
      </c>
      <c r="AI1019" s="3">
        <v>194.16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193.8</v>
      </c>
      <c r="AP1019" s="3">
        <v>0</v>
      </c>
      <c r="AQ1019" s="3">
        <v>0</v>
      </c>
      <c r="AR1019" s="3">
        <v>0</v>
      </c>
      <c r="AS1019" s="3">
        <v>893.54</v>
      </c>
      <c r="AT1019" s="3">
        <v>233</v>
      </c>
      <c r="AU1019" s="2">
        <f>DataMonth[[#This Row],[实收营业额]]-DataMonth[[#This Row],[In Store]]</f>
        <v>893.54</v>
      </c>
    </row>
    <row r="1020" spans="1:47" x14ac:dyDescent="0.2">
      <c r="A1020" s="22">
        <v>44295</v>
      </c>
      <c r="B1020" s="3" t="s">
        <v>55</v>
      </c>
      <c r="C1020" s="3">
        <v>57</v>
      </c>
      <c r="D1020" s="3">
        <v>4919.5</v>
      </c>
      <c r="E1020" s="3">
        <v>3726.18</v>
      </c>
      <c r="F1020" s="3">
        <v>3726.18</v>
      </c>
      <c r="G1020" s="3">
        <v>0</v>
      </c>
      <c r="H1020" s="3">
        <v>4</v>
      </c>
      <c r="I1020" s="3">
        <v>57</v>
      </c>
      <c r="J1020" s="3">
        <v>65.37</v>
      </c>
      <c r="K1020" s="3">
        <v>0</v>
      </c>
      <c r="L1020" s="3">
        <v>0</v>
      </c>
      <c r="M1020" s="3">
        <v>109</v>
      </c>
      <c r="N1020" s="3">
        <v>0</v>
      </c>
      <c r="O1020" s="3">
        <v>109</v>
      </c>
      <c r="P1020" s="3">
        <v>0</v>
      </c>
      <c r="Q1020" s="3">
        <v>0</v>
      </c>
      <c r="R1020" s="3">
        <v>0</v>
      </c>
      <c r="S1020" s="3">
        <v>0</v>
      </c>
      <c r="T1020" s="3">
        <v>253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2706.76</v>
      </c>
      <c r="AD1020" s="3">
        <v>635.24</v>
      </c>
      <c r="AE1020" s="3">
        <v>1</v>
      </c>
      <c r="AF1020" s="3">
        <v>657.42</v>
      </c>
      <c r="AG1020" s="3">
        <v>128.08000000000001</v>
      </c>
      <c r="AH1020" s="3">
        <v>0</v>
      </c>
      <c r="AI1020" s="3">
        <v>429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763.32</v>
      </c>
      <c r="AP1020" s="3">
        <v>0</v>
      </c>
      <c r="AQ1020" s="3">
        <v>0</v>
      </c>
      <c r="AR1020" s="3">
        <v>0</v>
      </c>
      <c r="AS1020" s="3">
        <v>3726.18</v>
      </c>
      <c r="AT1020" s="3">
        <v>0</v>
      </c>
      <c r="AU1020" s="2">
        <f>DataMonth[[#This Row],[实收营业额]]-DataMonth[[#This Row],[In Store]]</f>
        <v>3726.18</v>
      </c>
    </row>
    <row r="1021" spans="1:47" x14ac:dyDescent="0.2">
      <c r="A1021" s="22">
        <v>44295</v>
      </c>
      <c r="B1021" s="3" t="s">
        <v>54</v>
      </c>
      <c r="C1021" s="3">
        <v>137</v>
      </c>
      <c r="D1021" s="3">
        <v>9978.5</v>
      </c>
      <c r="E1021" s="3">
        <v>8337.8799999999992</v>
      </c>
      <c r="F1021" s="3">
        <v>8337.8799999999992</v>
      </c>
      <c r="G1021" s="3">
        <v>0</v>
      </c>
      <c r="H1021" s="3">
        <v>65</v>
      </c>
      <c r="I1021" s="3">
        <v>135</v>
      </c>
      <c r="J1021" s="3">
        <v>61.76</v>
      </c>
      <c r="K1021" s="3">
        <v>187</v>
      </c>
      <c r="L1021" s="3">
        <v>0</v>
      </c>
      <c r="M1021" s="3">
        <v>2380</v>
      </c>
      <c r="N1021" s="3">
        <v>1953</v>
      </c>
      <c r="O1021" s="3">
        <v>427</v>
      </c>
      <c r="P1021" s="3">
        <v>1592</v>
      </c>
      <c r="Q1021" s="3">
        <v>0</v>
      </c>
      <c r="R1021" s="3">
        <v>0</v>
      </c>
      <c r="S1021" s="3">
        <v>0</v>
      </c>
      <c r="T1021" s="3">
        <v>376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2788.12</v>
      </c>
      <c r="AD1021" s="3">
        <v>654.38</v>
      </c>
      <c r="AE1021" s="3">
        <v>1</v>
      </c>
      <c r="AF1021" s="3">
        <v>1014.76</v>
      </c>
      <c r="AG1021" s="3">
        <v>213.79</v>
      </c>
      <c r="AH1021" s="3">
        <v>0</v>
      </c>
      <c r="AI1021" s="3">
        <v>560.45000000000005</v>
      </c>
      <c r="AJ1021" s="3">
        <v>211</v>
      </c>
      <c r="AK1021" s="3">
        <v>0</v>
      </c>
      <c r="AL1021" s="3">
        <v>0</v>
      </c>
      <c r="AM1021" s="3">
        <v>0</v>
      </c>
      <c r="AN1021" s="3">
        <v>0</v>
      </c>
      <c r="AO1021" s="3">
        <v>868.17</v>
      </c>
      <c r="AP1021" s="3">
        <v>3</v>
      </c>
      <c r="AQ1021" s="3">
        <v>0</v>
      </c>
      <c r="AR1021" s="3">
        <v>0</v>
      </c>
      <c r="AS1021" s="3">
        <v>4605.88</v>
      </c>
      <c r="AT1021" s="3">
        <v>3731.9999999999991</v>
      </c>
      <c r="AU1021" s="2">
        <f>DataMonth[[#This Row],[实收营业额]]-DataMonth[[#This Row],[In Store]]</f>
        <v>4605.88</v>
      </c>
    </row>
    <row r="1022" spans="1:47" x14ac:dyDescent="0.2">
      <c r="A1022" s="22">
        <v>44295</v>
      </c>
      <c r="B1022" s="3" t="s">
        <v>53</v>
      </c>
      <c r="C1022" s="3">
        <v>98</v>
      </c>
      <c r="D1022" s="3">
        <v>7115</v>
      </c>
      <c r="E1022" s="3">
        <v>5676.08</v>
      </c>
      <c r="F1022" s="3">
        <v>5676.08</v>
      </c>
      <c r="G1022" s="3">
        <v>0</v>
      </c>
      <c r="H1022" s="3">
        <v>29</v>
      </c>
      <c r="I1022" s="3">
        <v>96</v>
      </c>
      <c r="J1022" s="3">
        <v>59.13</v>
      </c>
      <c r="K1022" s="3">
        <v>0</v>
      </c>
      <c r="L1022" s="3">
        <v>0</v>
      </c>
      <c r="M1022" s="3">
        <v>866</v>
      </c>
      <c r="N1022" s="3">
        <v>817</v>
      </c>
      <c r="O1022" s="3">
        <v>49</v>
      </c>
      <c r="P1022" s="3">
        <v>748</v>
      </c>
      <c r="Q1022" s="3">
        <v>0</v>
      </c>
      <c r="R1022" s="3">
        <v>0</v>
      </c>
      <c r="S1022" s="3">
        <v>0</v>
      </c>
      <c r="T1022" s="3">
        <v>130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2348.9499999999998</v>
      </c>
      <c r="AD1022" s="3">
        <v>536.85</v>
      </c>
      <c r="AE1022" s="3">
        <v>0.5</v>
      </c>
      <c r="AF1022" s="3">
        <v>1583.13</v>
      </c>
      <c r="AG1022" s="3">
        <v>304.67</v>
      </c>
      <c r="AH1022" s="3">
        <v>0</v>
      </c>
      <c r="AI1022" s="3">
        <v>596.9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841.52</v>
      </c>
      <c r="AP1022" s="3">
        <v>0</v>
      </c>
      <c r="AQ1022" s="3">
        <v>0</v>
      </c>
      <c r="AR1022" s="3">
        <v>0</v>
      </c>
      <c r="AS1022" s="3">
        <v>4111.08</v>
      </c>
      <c r="AT1022" s="3">
        <v>1565</v>
      </c>
      <c r="AU1022" s="2">
        <f>DataMonth[[#This Row],[实收营业额]]-DataMonth[[#This Row],[In Store]]</f>
        <v>4111.08</v>
      </c>
    </row>
    <row r="1023" spans="1:47" x14ac:dyDescent="0.2">
      <c r="A1023" s="22">
        <v>44295</v>
      </c>
      <c r="B1023" s="3" t="s">
        <v>52</v>
      </c>
      <c r="C1023" s="3">
        <v>117</v>
      </c>
      <c r="D1023" s="3">
        <v>9545.5</v>
      </c>
      <c r="E1023" s="3">
        <v>7695.09</v>
      </c>
      <c r="F1023" s="3">
        <v>7695.09</v>
      </c>
      <c r="G1023" s="3">
        <v>0</v>
      </c>
      <c r="H1023" s="3">
        <v>31</v>
      </c>
      <c r="I1023" s="3">
        <v>117</v>
      </c>
      <c r="J1023" s="3">
        <v>65.77</v>
      </c>
      <c r="K1023" s="3">
        <v>49</v>
      </c>
      <c r="L1023" s="3">
        <v>0</v>
      </c>
      <c r="M1023" s="3">
        <v>653</v>
      </c>
      <c r="N1023" s="3">
        <v>571</v>
      </c>
      <c r="O1023" s="3">
        <v>82</v>
      </c>
      <c r="P1023" s="3">
        <v>671</v>
      </c>
      <c r="Q1023" s="3">
        <v>0</v>
      </c>
      <c r="R1023" s="3">
        <v>0</v>
      </c>
      <c r="S1023" s="3">
        <v>0</v>
      </c>
      <c r="T1023" s="3">
        <v>1485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3063.57</v>
      </c>
      <c r="AD1023" s="3">
        <v>672.93</v>
      </c>
      <c r="AE1023" s="3">
        <v>2</v>
      </c>
      <c r="AF1023" s="3">
        <v>1773.52</v>
      </c>
      <c r="AG1023" s="3">
        <v>340.18</v>
      </c>
      <c r="AH1023" s="3">
        <v>0</v>
      </c>
      <c r="AI1023" s="3">
        <v>773.3</v>
      </c>
      <c r="AJ1023" s="3">
        <v>62</v>
      </c>
      <c r="AK1023" s="3">
        <v>0</v>
      </c>
      <c r="AL1023" s="3">
        <v>0</v>
      </c>
      <c r="AM1023" s="3">
        <v>0</v>
      </c>
      <c r="AN1023" s="3">
        <v>0</v>
      </c>
      <c r="AO1023" s="3">
        <v>1013.11</v>
      </c>
      <c r="AP1023" s="3">
        <v>0</v>
      </c>
      <c r="AQ1023" s="3">
        <v>0</v>
      </c>
      <c r="AR1023" s="3">
        <v>0</v>
      </c>
      <c r="AS1023" s="3">
        <v>6404.09</v>
      </c>
      <c r="AT1023" s="3">
        <v>1291</v>
      </c>
      <c r="AU1023" s="2">
        <f>DataMonth[[#This Row],[实收营业额]]-DataMonth[[#This Row],[In Store]]</f>
        <v>6404.09</v>
      </c>
    </row>
    <row r="1024" spans="1:47" x14ac:dyDescent="0.2">
      <c r="A1024" s="22">
        <v>44295</v>
      </c>
      <c r="B1024" s="3" t="s">
        <v>51</v>
      </c>
      <c r="C1024" s="3">
        <v>58</v>
      </c>
      <c r="D1024" s="3">
        <v>4889.5</v>
      </c>
      <c r="E1024" s="3">
        <v>3834.96</v>
      </c>
      <c r="F1024" s="3">
        <v>3834.96</v>
      </c>
      <c r="G1024" s="3">
        <v>0</v>
      </c>
      <c r="H1024" s="3">
        <v>20</v>
      </c>
      <c r="I1024" s="3">
        <v>58</v>
      </c>
      <c r="J1024" s="3">
        <v>66.12</v>
      </c>
      <c r="K1024" s="3">
        <v>45</v>
      </c>
      <c r="L1024" s="3">
        <v>0</v>
      </c>
      <c r="M1024" s="3">
        <v>287</v>
      </c>
      <c r="N1024" s="3">
        <v>287</v>
      </c>
      <c r="O1024" s="3">
        <v>0</v>
      </c>
      <c r="P1024" s="3">
        <v>393</v>
      </c>
      <c r="Q1024" s="3">
        <v>0</v>
      </c>
      <c r="R1024" s="3">
        <v>0</v>
      </c>
      <c r="S1024" s="3">
        <v>0</v>
      </c>
      <c r="T1024" s="3">
        <v>624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1485.9</v>
      </c>
      <c r="AD1024" s="3">
        <v>348.6</v>
      </c>
      <c r="AE1024" s="3">
        <v>0</v>
      </c>
      <c r="AF1024" s="3">
        <v>1000.06</v>
      </c>
      <c r="AG1024" s="3">
        <v>190.49</v>
      </c>
      <c r="AH1024" s="3">
        <v>0</v>
      </c>
      <c r="AI1024" s="3">
        <v>470.45</v>
      </c>
      <c r="AJ1024" s="3">
        <v>45</v>
      </c>
      <c r="AK1024" s="3">
        <v>0</v>
      </c>
      <c r="AL1024" s="3">
        <v>0</v>
      </c>
      <c r="AM1024" s="3">
        <v>0</v>
      </c>
      <c r="AN1024" s="3">
        <v>0</v>
      </c>
      <c r="AO1024" s="3">
        <v>539.09</v>
      </c>
      <c r="AP1024" s="3">
        <v>0</v>
      </c>
      <c r="AQ1024" s="3">
        <v>0</v>
      </c>
      <c r="AR1024" s="3">
        <v>0</v>
      </c>
      <c r="AS1024" s="3">
        <v>3109.96</v>
      </c>
      <c r="AT1024" s="3">
        <v>725</v>
      </c>
      <c r="AU1024" s="2">
        <f>DataMonth[[#This Row],[实收营业额]]-DataMonth[[#This Row],[In Store]]</f>
        <v>3109.96</v>
      </c>
    </row>
    <row r="1025" spans="1:47" x14ac:dyDescent="0.2">
      <c r="A1025" s="22">
        <v>44295</v>
      </c>
      <c r="B1025" s="3" t="s">
        <v>50</v>
      </c>
      <c r="C1025" s="3">
        <v>59</v>
      </c>
      <c r="D1025" s="3">
        <v>5228.5</v>
      </c>
      <c r="E1025" s="3">
        <v>4346.16</v>
      </c>
      <c r="F1025" s="3">
        <v>4346.16</v>
      </c>
      <c r="G1025" s="3">
        <v>0</v>
      </c>
      <c r="H1025" s="3">
        <v>24</v>
      </c>
      <c r="I1025" s="3">
        <v>57</v>
      </c>
      <c r="J1025" s="3">
        <v>76.25</v>
      </c>
      <c r="K1025" s="3">
        <v>0</v>
      </c>
      <c r="L1025" s="3">
        <v>0</v>
      </c>
      <c r="M1025" s="3">
        <v>727</v>
      </c>
      <c r="N1025" s="3">
        <v>271</v>
      </c>
      <c r="O1025" s="3">
        <v>456</v>
      </c>
      <c r="P1025" s="3">
        <v>872</v>
      </c>
      <c r="Q1025" s="3">
        <v>48</v>
      </c>
      <c r="R1025" s="3">
        <v>48</v>
      </c>
      <c r="S1025" s="3">
        <v>0</v>
      </c>
      <c r="T1025" s="3">
        <v>391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1835.24</v>
      </c>
      <c r="AD1025" s="3">
        <v>430.56</v>
      </c>
      <c r="AE1025" s="3">
        <v>0</v>
      </c>
      <c r="AF1025" s="3">
        <v>472.92</v>
      </c>
      <c r="AG1025" s="3">
        <v>90.08</v>
      </c>
      <c r="AH1025" s="3">
        <v>0</v>
      </c>
      <c r="AI1025" s="3">
        <v>361.7</v>
      </c>
      <c r="AJ1025" s="3">
        <v>0</v>
      </c>
      <c r="AK1025" s="3">
        <v>0</v>
      </c>
      <c r="AL1025" s="3">
        <v>54</v>
      </c>
      <c r="AM1025" s="3">
        <v>0</v>
      </c>
      <c r="AN1025" s="3">
        <v>0</v>
      </c>
      <c r="AO1025" s="3">
        <v>520.64</v>
      </c>
      <c r="AP1025" s="3">
        <v>6</v>
      </c>
      <c r="AQ1025" s="3">
        <v>0</v>
      </c>
      <c r="AR1025" s="3">
        <v>0</v>
      </c>
      <c r="AS1025" s="3">
        <v>3155.16</v>
      </c>
      <c r="AT1025" s="3">
        <v>1191</v>
      </c>
      <c r="AU1025" s="2">
        <f>DataMonth[[#This Row],[实收营业额]]-DataMonth[[#This Row],[In Store]]</f>
        <v>3155.16</v>
      </c>
    </row>
    <row r="1026" spans="1:47" x14ac:dyDescent="0.2">
      <c r="A1026" s="22">
        <v>44295</v>
      </c>
      <c r="B1026" s="3" t="s">
        <v>49</v>
      </c>
      <c r="C1026" s="3">
        <v>107</v>
      </c>
      <c r="D1026" s="3">
        <v>8752.5</v>
      </c>
      <c r="E1026" s="3">
        <v>7226.6</v>
      </c>
      <c r="F1026" s="3">
        <v>7226.6</v>
      </c>
      <c r="G1026" s="3">
        <v>0</v>
      </c>
      <c r="H1026" s="3">
        <v>50</v>
      </c>
      <c r="I1026" s="3">
        <v>99</v>
      </c>
      <c r="J1026" s="3">
        <v>73</v>
      </c>
      <c r="K1026" s="3">
        <v>36</v>
      </c>
      <c r="L1026" s="3">
        <v>120</v>
      </c>
      <c r="M1026" s="3">
        <v>1520.5</v>
      </c>
      <c r="N1026" s="3">
        <v>1442.5</v>
      </c>
      <c r="O1026" s="3">
        <v>78</v>
      </c>
      <c r="P1026" s="3">
        <v>1131</v>
      </c>
      <c r="Q1026" s="3">
        <v>66</v>
      </c>
      <c r="R1026" s="3">
        <v>66</v>
      </c>
      <c r="S1026" s="3">
        <v>0</v>
      </c>
      <c r="T1026" s="3">
        <v>816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1940.76</v>
      </c>
      <c r="AD1026" s="3">
        <v>426.24</v>
      </c>
      <c r="AE1026" s="3">
        <v>1</v>
      </c>
      <c r="AF1026" s="3">
        <v>1596.34</v>
      </c>
      <c r="AG1026" s="3">
        <v>304.66000000000003</v>
      </c>
      <c r="AH1026" s="3">
        <v>0</v>
      </c>
      <c r="AI1026" s="3">
        <v>679</v>
      </c>
      <c r="AJ1026" s="3">
        <v>115</v>
      </c>
      <c r="AK1026" s="3">
        <v>0</v>
      </c>
      <c r="AL1026" s="3">
        <v>45</v>
      </c>
      <c r="AM1026" s="3">
        <v>0</v>
      </c>
      <c r="AN1026" s="3">
        <v>0</v>
      </c>
      <c r="AO1026" s="3">
        <v>730.9</v>
      </c>
      <c r="AP1026" s="3">
        <v>0</v>
      </c>
      <c r="AQ1026" s="3">
        <v>0</v>
      </c>
      <c r="AR1026" s="3">
        <v>0</v>
      </c>
      <c r="AS1026" s="3">
        <v>4431.1000000000004</v>
      </c>
      <c r="AT1026" s="3">
        <v>2795.5</v>
      </c>
      <c r="AU1026" s="2">
        <f>DataMonth[[#This Row],[实收营业额]]-DataMonth[[#This Row],[In Store]]</f>
        <v>4431.1000000000004</v>
      </c>
    </row>
    <row r="1027" spans="1:47" x14ac:dyDescent="0.2">
      <c r="A1027" s="22">
        <v>44295</v>
      </c>
      <c r="B1027" s="3" t="s">
        <v>48</v>
      </c>
      <c r="C1027" s="3">
        <v>27</v>
      </c>
      <c r="D1027" s="3">
        <v>2215.5</v>
      </c>
      <c r="E1027" s="3">
        <v>1386.01</v>
      </c>
      <c r="F1027" s="3">
        <v>1386.01</v>
      </c>
      <c r="G1027" s="3">
        <v>0</v>
      </c>
      <c r="H1027" s="3">
        <v>2</v>
      </c>
      <c r="I1027" s="3">
        <v>27</v>
      </c>
      <c r="J1027" s="3">
        <v>51.33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141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948.56</v>
      </c>
      <c r="AD1027" s="3">
        <v>225.09</v>
      </c>
      <c r="AE1027" s="3">
        <v>2.5</v>
      </c>
      <c r="AF1027" s="3">
        <v>296.45</v>
      </c>
      <c r="AG1027" s="3">
        <v>58.95</v>
      </c>
      <c r="AH1027" s="3">
        <v>0</v>
      </c>
      <c r="AI1027" s="3">
        <v>542.95000000000005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284.04000000000002</v>
      </c>
      <c r="AP1027" s="3">
        <v>0</v>
      </c>
      <c r="AQ1027" s="3">
        <v>0</v>
      </c>
      <c r="AR1027" s="3">
        <v>0</v>
      </c>
      <c r="AS1027" s="3">
        <v>1386.01</v>
      </c>
      <c r="AT1027" s="3">
        <v>0</v>
      </c>
      <c r="AU1027" s="2">
        <f>DataMonth[[#This Row],[实收营业额]]-DataMonth[[#This Row],[In Store]]</f>
        <v>1386.01</v>
      </c>
    </row>
    <row r="1028" spans="1:47" x14ac:dyDescent="0.2">
      <c r="A1028" s="22">
        <v>44295</v>
      </c>
      <c r="B1028" s="3" t="s">
        <v>47</v>
      </c>
      <c r="C1028" s="3">
        <v>16</v>
      </c>
      <c r="D1028" s="3">
        <v>1163.5</v>
      </c>
      <c r="E1028" s="3">
        <v>845.03</v>
      </c>
      <c r="F1028" s="3">
        <v>845.03</v>
      </c>
      <c r="G1028" s="3">
        <v>0</v>
      </c>
      <c r="H1028" s="3">
        <v>7</v>
      </c>
      <c r="I1028" s="3">
        <v>16</v>
      </c>
      <c r="J1028" s="3">
        <v>52.81</v>
      </c>
      <c r="K1028" s="3">
        <v>0</v>
      </c>
      <c r="L1028" s="3">
        <v>0</v>
      </c>
      <c r="M1028" s="3">
        <v>238</v>
      </c>
      <c r="N1028" s="3">
        <v>238</v>
      </c>
      <c r="O1028" s="3">
        <v>0</v>
      </c>
      <c r="P1028" s="3">
        <v>155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452.03</v>
      </c>
      <c r="AD1028" s="3">
        <v>99.33</v>
      </c>
      <c r="AE1028" s="3">
        <v>0.5</v>
      </c>
      <c r="AF1028" s="3">
        <v>0</v>
      </c>
      <c r="AG1028" s="3">
        <v>0</v>
      </c>
      <c r="AH1028" s="3">
        <v>0</v>
      </c>
      <c r="AI1028" s="3">
        <v>155.63999999999999</v>
      </c>
      <c r="AJ1028" s="3">
        <v>63</v>
      </c>
      <c r="AK1028" s="3">
        <v>0</v>
      </c>
      <c r="AL1028" s="3">
        <v>0</v>
      </c>
      <c r="AM1028" s="3">
        <v>0</v>
      </c>
      <c r="AN1028" s="3">
        <v>0</v>
      </c>
      <c r="AO1028" s="3">
        <v>99.33</v>
      </c>
      <c r="AP1028" s="3">
        <v>0</v>
      </c>
      <c r="AQ1028" s="3">
        <v>0</v>
      </c>
      <c r="AR1028" s="3">
        <v>0</v>
      </c>
      <c r="AS1028" s="3">
        <v>452.03</v>
      </c>
      <c r="AT1028" s="3">
        <v>393</v>
      </c>
      <c r="AU1028" s="2">
        <f>DataMonth[[#This Row],[实收营业额]]-DataMonth[[#This Row],[In Store]]</f>
        <v>452.03</v>
      </c>
    </row>
    <row r="1029" spans="1:47" x14ac:dyDescent="0.2">
      <c r="A1029" s="22">
        <v>44294</v>
      </c>
      <c r="B1029" s="3" t="s">
        <v>55</v>
      </c>
      <c r="C1029" s="3">
        <v>69</v>
      </c>
      <c r="D1029" s="3">
        <v>5243</v>
      </c>
      <c r="E1029" s="3">
        <v>4073.5</v>
      </c>
      <c r="F1029" s="3">
        <v>4073.5</v>
      </c>
      <c r="G1029" s="3">
        <v>0</v>
      </c>
      <c r="H1029" s="3">
        <v>10</v>
      </c>
      <c r="I1029" s="3">
        <v>69</v>
      </c>
      <c r="J1029" s="3">
        <v>59.04</v>
      </c>
      <c r="K1029" s="3">
        <v>0</v>
      </c>
      <c r="L1029" s="3">
        <v>0</v>
      </c>
      <c r="M1029" s="3">
        <v>293</v>
      </c>
      <c r="N1029" s="3">
        <v>132</v>
      </c>
      <c r="O1029" s="3">
        <v>161</v>
      </c>
      <c r="P1029" s="3">
        <v>83</v>
      </c>
      <c r="Q1029" s="3">
        <v>0</v>
      </c>
      <c r="R1029" s="3">
        <v>0</v>
      </c>
      <c r="S1029" s="3">
        <v>0</v>
      </c>
      <c r="T1029" s="3">
        <v>226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2222.75</v>
      </c>
      <c r="AD1029" s="3">
        <v>521.75</v>
      </c>
      <c r="AE1029" s="3">
        <v>1</v>
      </c>
      <c r="AF1029" s="3">
        <v>1248.75</v>
      </c>
      <c r="AG1029" s="3">
        <v>238.45</v>
      </c>
      <c r="AH1029" s="3">
        <v>0</v>
      </c>
      <c r="AI1029" s="3">
        <v>408.3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760.2</v>
      </c>
      <c r="AP1029" s="3">
        <v>0</v>
      </c>
      <c r="AQ1029" s="3">
        <v>0</v>
      </c>
      <c r="AR1029" s="3">
        <v>0</v>
      </c>
      <c r="AS1029" s="3">
        <v>3858.5</v>
      </c>
      <c r="AT1029" s="3">
        <v>215</v>
      </c>
      <c r="AU1029" s="2">
        <f>DataMonth[[#This Row],[实收营业额]]-DataMonth[[#This Row],[In Store]]</f>
        <v>3858.5</v>
      </c>
    </row>
    <row r="1030" spans="1:47" x14ac:dyDescent="0.2">
      <c r="A1030" s="22">
        <v>44294</v>
      </c>
      <c r="B1030" s="3" t="s">
        <v>54</v>
      </c>
      <c r="C1030" s="3">
        <v>120</v>
      </c>
      <c r="D1030" s="3">
        <v>8877.5</v>
      </c>
      <c r="E1030" s="3">
        <v>7662.38</v>
      </c>
      <c r="F1030" s="3">
        <v>7662.38</v>
      </c>
      <c r="G1030" s="3">
        <v>0</v>
      </c>
      <c r="H1030" s="3">
        <v>56</v>
      </c>
      <c r="I1030" s="3">
        <v>120</v>
      </c>
      <c r="J1030" s="3">
        <v>63.85</v>
      </c>
      <c r="K1030" s="3">
        <v>154</v>
      </c>
      <c r="L1030" s="3">
        <v>0</v>
      </c>
      <c r="M1030" s="3">
        <v>1993</v>
      </c>
      <c r="N1030" s="3">
        <v>1842</v>
      </c>
      <c r="O1030" s="3">
        <v>151</v>
      </c>
      <c r="P1030" s="3">
        <v>1266</v>
      </c>
      <c r="Q1030" s="3">
        <v>59</v>
      </c>
      <c r="R1030" s="3">
        <v>59</v>
      </c>
      <c r="S1030" s="3">
        <v>0</v>
      </c>
      <c r="T1030" s="3">
        <v>510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2927.26</v>
      </c>
      <c r="AD1030" s="3">
        <v>687.74</v>
      </c>
      <c r="AE1030" s="3">
        <v>4</v>
      </c>
      <c r="AF1030" s="3">
        <v>753.12</v>
      </c>
      <c r="AG1030" s="3">
        <v>156.58000000000001</v>
      </c>
      <c r="AH1030" s="3">
        <v>0</v>
      </c>
      <c r="AI1030" s="3">
        <v>366.8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844.32</v>
      </c>
      <c r="AP1030" s="3">
        <v>0</v>
      </c>
      <c r="AQ1030" s="3">
        <v>0</v>
      </c>
      <c r="AR1030" s="3">
        <v>0</v>
      </c>
      <c r="AS1030" s="3">
        <v>4341.38</v>
      </c>
      <c r="AT1030" s="3">
        <v>3321</v>
      </c>
      <c r="AU1030" s="2">
        <f>DataMonth[[#This Row],[实收营业额]]-DataMonth[[#This Row],[In Store]]</f>
        <v>4341.38</v>
      </c>
    </row>
    <row r="1031" spans="1:47" x14ac:dyDescent="0.2">
      <c r="A1031" s="22">
        <v>44294</v>
      </c>
      <c r="B1031" s="3" t="s">
        <v>53</v>
      </c>
      <c r="C1031" s="3">
        <v>98</v>
      </c>
      <c r="D1031" s="3">
        <v>6361</v>
      </c>
      <c r="E1031" s="3">
        <v>5048.16</v>
      </c>
      <c r="F1031" s="3">
        <v>5048.16</v>
      </c>
      <c r="G1031" s="3">
        <v>0</v>
      </c>
      <c r="H1031" s="3">
        <v>36</v>
      </c>
      <c r="I1031" s="3">
        <v>98</v>
      </c>
      <c r="J1031" s="3">
        <v>51.51</v>
      </c>
      <c r="K1031" s="3">
        <v>0</v>
      </c>
      <c r="L1031" s="3">
        <v>0</v>
      </c>
      <c r="M1031" s="3">
        <v>1058</v>
      </c>
      <c r="N1031" s="3">
        <v>660</v>
      </c>
      <c r="O1031" s="3">
        <v>398</v>
      </c>
      <c r="P1031" s="3">
        <v>510</v>
      </c>
      <c r="Q1031" s="3">
        <v>80</v>
      </c>
      <c r="R1031" s="3">
        <v>80</v>
      </c>
      <c r="S1031" s="3">
        <v>0</v>
      </c>
      <c r="T1031" s="3">
        <v>256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1739.22</v>
      </c>
      <c r="AD1031" s="3">
        <v>408.28</v>
      </c>
      <c r="AE1031" s="3">
        <v>1</v>
      </c>
      <c r="AF1031" s="3">
        <v>1404.94</v>
      </c>
      <c r="AG1031" s="3">
        <v>267.61</v>
      </c>
      <c r="AH1031" s="3">
        <v>0</v>
      </c>
      <c r="AI1031" s="3">
        <v>635.95000000000005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675.89</v>
      </c>
      <c r="AP1031" s="3">
        <v>4</v>
      </c>
      <c r="AQ1031" s="3">
        <v>0</v>
      </c>
      <c r="AR1031" s="3">
        <v>0</v>
      </c>
      <c r="AS1031" s="3">
        <v>3798.16</v>
      </c>
      <c r="AT1031" s="3">
        <v>1250</v>
      </c>
      <c r="AU1031" s="2">
        <f>DataMonth[[#This Row],[实收营业额]]-DataMonth[[#This Row],[In Store]]</f>
        <v>3798.16</v>
      </c>
    </row>
    <row r="1032" spans="1:47" x14ac:dyDescent="0.2">
      <c r="A1032" s="22">
        <v>44294</v>
      </c>
      <c r="B1032" s="3" t="s">
        <v>52</v>
      </c>
      <c r="C1032" s="3">
        <v>98</v>
      </c>
      <c r="D1032" s="3">
        <v>7906.5</v>
      </c>
      <c r="E1032" s="3">
        <v>6219.89</v>
      </c>
      <c r="F1032" s="3">
        <v>6219.89</v>
      </c>
      <c r="G1032" s="3">
        <v>0</v>
      </c>
      <c r="H1032" s="3">
        <v>21</v>
      </c>
      <c r="I1032" s="3">
        <v>98</v>
      </c>
      <c r="J1032" s="3">
        <v>63.47</v>
      </c>
      <c r="K1032" s="3">
        <v>0</v>
      </c>
      <c r="L1032" s="3">
        <v>0</v>
      </c>
      <c r="M1032" s="3">
        <v>502</v>
      </c>
      <c r="N1032" s="3">
        <v>175</v>
      </c>
      <c r="O1032" s="3">
        <v>327</v>
      </c>
      <c r="P1032" s="3">
        <v>300</v>
      </c>
      <c r="Q1032" s="3">
        <v>0</v>
      </c>
      <c r="R1032" s="3">
        <v>0</v>
      </c>
      <c r="S1032" s="3">
        <v>0</v>
      </c>
      <c r="T1032" s="3">
        <v>862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2620.9499999999998</v>
      </c>
      <c r="AD1032" s="3">
        <v>575.54999999999995</v>
      </c>
      <c r="AE1032" s="3">
        <v>1</v>
      </c>
      <c r="AF1032" s="3">
        <v>1934.94</v>
      </c>
      <c r="AG1032" s="3">
        <v>368.56</v>
      </c>
      <c r="AH1032" s="3">
        <v>0</v>
      </c>
      <c r="AI1032" s="3">
        <v>679.5</v>
      </c>
      <c r="AJ1032" s="3">
        <v>62</v>
      </c>
      <c r="AK1032" s="3">
        <v>0</v>
      </c>
      <c r="AL1032" s="3">
        <v>0</v>
      </c>
      <c r="AM1032" s="3">
        <v>0</v>
      </c>
      <c r="AN1032" s="3">
        <v>0</v>
      </c>
      <c r="AO1032" s="3">
        <v>944.11</v>
      </c>
      <c r="AP1032" s="3">
        <v>0</v>
      </c>
      <c r="AQ1032" s="3">
        <v>0</v>
      </c>
      <c r="AR1032" s="3">
        <v>0</v>
      </c>
      <c r="AS1032" s="3">
        <v>5744.8899999999994</v>
      </c>
      <c r="AT1032" s="3">
        <v>475.00000000000091</v>
      </c>
      <c r="AU1032" s="2">
        <f>DataMonth[[#This Row],[实收营业额]]-DataMonth[[#This Row],[In Store]]</f>
        <v>5744.8899999999994</v>
      </c>
    </row>
    <row r="1033" spans="1:47" x14ac:dyDescent="0.2">
      <c r="A1033" s="22">
        <v>44294</v>
      </c>
      <c r="B1033" s="3" t="s">
        <v>51</v>
      </c>
      <c r="C1033" s="3">
        <v>68</v>
      </c>
      <c r="D1033" s="3">
        <v>5317</v>
      </c>
      <c r="E1033" s="3">
        <v>4347.25</v>
      </c>
      <c r="F1033" s="3">
        <v>4347.25</v>
      </c>
      <c r="G1033" s="3">
        <v>0</v>
      </c>
      <c r="H1033" s="3">
        <v>32</v>
      </c>
      <c r="I1033" s="3">
        <v>68</v>
      </c>
      <c r="J1033" s="3">
        <v>63.93</v>
      </c>
      <c r="K1033" s="3">
        <v>14</v>
      </c>
      <c r="L1033" s="3">
        <v>0</v>
      </c>
      <c r="M1033" s="3">
        <v>972</v>
      </c>
      <c r="N1033" s="3">
        <v>722</v>
      </c>
      <c r="O1033" s="3">
        <v>250</v>
      </c>
      <c r="P1033" s="3">
        <v>655</v>
      </c>
      <c r="Q1033" s="3">
        <v>0</v>
      </c>
      <c r="R1033" s="3">
        <v>0</v>
      </c>
      <c r="S1033" s="3">
        <v>0</v>
      </c>
      <c r="T1033" s="3">
        <v>665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1629.65</v>
      </c>
      <c r="AD1033" s="3">
        <v>382.35</v>
      </c>
      <c r="AE1033" s="3">
        <v>0</v>
      </c>
      <c r="AF1033" s="3">
        <v>411.6</v>
      </c>
      <c r="AG1033" s="3">
        <v>78.400000000000006</v>
      </c>
      <c r="AH1033" s="3">
        <v>0</v>
      </c>
      <c r="AI1033" s="3">
        <v>464</v>
      </c>
      <c r="AJ1033" s="3">
        <v>45</v>
      </c>
      <c r="AK1033" s="3">
        <v>0</v>
      </c>
      <c r="AL1033" s="3">
        <v>0</v>
      </c>
      <c r="AM1033" s="3">
        <v>0</v>
      </c>
      <c r="AN1033" s="3">
        <v>0</v>
      </c>
      <c r="AO1033" s="3">
        <v>460.75</v>
      </c>
      <c r="AP1033" s="3">
        <v>0</v>
      </c>
      <c r="AQ1033" s="3">
        <v>0</v>
      </c>
      <c r="AR1033" s="3">
        <v>0</v>
      </c>
      <c r="AS1033" s="3">
        <v>2956.25</v>
      </c>
      <c r="AT1033" s="3">
        <v>1391</v>
      </c>
      <c r="AU1033" s="2">
        <f>DataMonth[[#This Row],[实收营业额]]-DataMonth[[#This Row],[In Store]]</f>
        <v>2956.25</v>
      </c>
    </row>
    <row r="1034" spans="1:47" x14ac:dyDescent="0.2">
      <c r="A1034" s="22">
        <v>44294</v>
      </c>
      <c r="B1034" s="3" t="s">
        <v>50</v>
      </c>
      <c r="C1034" s="3">
        <v>65</v>
      </c>
      <c r="D1034" s="3">
        <v>4488</v>
      </c>
      <c r="E1034" s="3">
        <v>3638.61</v>
      </c>
      <c r="F1034" s="3">
        <v>3638.61</v>
      </c>
      <c r="G1034" s="3">
        <v>0</v>
      </c>
      <c r="H1034" s="3">
        <v>24</v>
      </c>
      <c r="I1034" s="3">
        <v>65</v>
      </c>
      <c r="J1034" s="3">
        <v>55.98</v>
      </c>
      <c r="K1034" s="3">
        <v>0</v>
      </c>
      <c r="L1034" s="3">
        <v>0</v>
      </c>
      <c r="M1034" s="3">
        <v>823</v>
      </c>
      <c r="N1034" s="3">
        <v>623</v>
      </c>
      <c r="O1034" s="3">
        <v>200</v>
      </c>
      <c r="P1034" s="3">
        <v>483</v>
      </c>
      <c r="Q1034" s="3">
        <v>48</v>
      </c>
      <c r="R1034" s="3">
        <v>48</v>
      </c>
      <c r="S1034" s="3">
        <v>0</v>
      </c>
      <c r="T1034" s="3">
        <v>138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1209.67</v>
      </c>
      <c r="AD1034" s="3">
        <v>283.83</v>
      </c>
      <c r="AE1034" s="3">
        <v>0</v>
      </c>
      <c r="AF1034" s="3">
        <v>936.94</v>
      </c>
      <c r="AG1034" s="3">
        <v>179.06</v>
      </c>
      <c r="AH1034" s="3">
        <v>0</v>
      </c>
      <c r="AI1034" s="3">
        <v>386.5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462.89</v>
      </c>
      <c r="AP1034" s="3">
        <v>12</v>
      </c>
      <c r="AQ1034" s="3">
        <v>0</v>
      </c>
      <c r="AR1034" s="3">
        <v>0</v>
      </c>
      <c r="AS1034" s="3">
        <v>2484.61</v>
      </c>
      <c r="AT1034" s="3">
        <v>1154</v>
      </c>
      <c r="AU1034" s="2">
        <f>DataMonth[[#This Row],[实收营业额]]-DataMonth[[#This Row],[In Store]]</f>
        <v>2484.61</v>
      </c>
    </row>
    <row r="1035" spans="1:47" x14ac:dyDescent="0.2">
      <c r="A1035" s="22">
        <v>44294</v>
      </c>
      <c r="B1035" s="3" t="s">
        <v>49</v>
      </c>
      <c r="C1035" s="3">
        <v>89</v>
      </c>
      <c r="D1035" s="3">
        <v>7057</v>
      </c>
      <c r="E1035" s="3">
        <v>5748.74</v>
      </c>
      <c r="F1035" s="3">
        <v>5748.74</v>
      </c>
      <c r="G1035" s="3">
        <v>0</v>
      </c>
      <c r="H1035" s="3">
        <v>31</v>
      </c>
      <c r="I1035" s="3">
        <v>87</v>
      </c>
      <c r="J1035" s="3">
        <v>66.08</v>
      </c>
      <c r="K1035" s="3">
        <v>0</v>
      </c>
      <c r="L1035" s="3">
        <v>0</v>
      </c>
      <c r="M1035" s="3">
        <v>981</v>
      </c>
      <c r="N1035" s="3">
        <v>820</v>
      </c>
      <c r="O1035" s="3">
        <v>161</v>
      </c>
      <c r="P1035" s="3">
        <v>686.3</v>
      </c>
      <c r="Q1035" s="3">
        <v>0</v>
      </c>
      <c r="R1035" s="3">
        <v>0</v>
      </c>
      <c r="S1035" s="3">
        <v>0</v>
      </c>
      <c r="T1035" s="3">
        <v>698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1955.02</v>
      </c>
      <c r="AD1035" s="3">
        <v>429.48</v>
      </c>
      <c r="AE1035" s="3">
        <v>1.5</v>
      </c>
      <c r="AF1035" s="3">
        <v>1428.42</v>
      </c>
      <c r="AG1035" s="3">
        <v>272.08</v>
      </c>
      <c r="AH1035" s="3">
        <v>0</v>
      </c>
      <c r="AI1035" s="3">
        <v>550.20000000000005</v>
      </c>
      <c r="AJ1035" s="3">
        <v>55</v>
      </c>
      <c r="AK1035" s="3">
        <v>0</v>
      </c>
      <c r="AL1035" s="3">
        <v>0</v>
      </c>
      <c r="AM1035" s="3">
        <v>0</v>
      </c>
      <c r="AN1035" s="3">
        <v>0</v>
      </c>
      <c r="AO1035" s="3">
        <v>701.56</v>
      </c>
      <c r="AP1035" s="3">
        <v>0</v>
      </c>
      <c r="AQ1035" s="3">
        <v>0</v>
      </c>
      <c r="AR1035" s="3">
        <v>0</v>
      </c>
      <c r="AS1035" s="3">
        <v>4242.4400000000014</v>
      </c>
      <c r="AT1035" s="3">
        <v>1506.299999999999</v>
      </c>
      <c r="AU1035" s="2">
        <f>DataMonth[[#This Row],[实收营业额]]-DataMonth[[#This Row],[In Store]]</f>
        <v>4242.4400000000005</v>
      </c>
    </row>
    <row r="1036" spans="1:47" x14ac:dyDescent="0.2">
      <c r="A1036" s="22">
        <v>44294</v>
      </c>
      <c r="B1036" s="3" t="s">
        <v>48</v>
      </c>
      <c r="C1036" s="3">
        <v>27</v>
      </c>
      <c r="D1036" s="3">
        <v>2360.5</v>
      </c>
      <c r="E1036" s="3">
        <v>1691.77</v>
      </c>
      <c r="F1036" s="3">
        <v>1691.77</v>
      </c>
      <c r="G1036" s="3">
        <v>0</v>
      </c>
      <c r="H1036" s="3">
        <v>5</v>
      </c>
      <c r="I1036" s="3">
        <v>27</v>
      </c>
      <c r="J1036" s="3">
        <v>62.66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89</v>
      </c>
      <c r="Q1036" s="3">
        <v>0</v>
      </c>
      <c r="R1036" s="3">
        <v>0</v>
      </c>
      <c r="S1036" s="3">
        <v>0</v>
      </c>
      <c r="T1036" s="3">
        <v>654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820.6</v>
      </c>
      <c r="AD1036" s="3">
        <v>185.44</v>
      </c>
      <c r="AE1036" s="3">
        <v>1</v>
      </c>
      <c r="AF1036" s="3">
        <v>128.16999999999999</v>
      </c>
      <c r="AG1036" s="3">
        <v>25.33</v>
      </c>
      <c r="AH1036" s="3">
        <v>0</v>
      </c>
      <c r="AI1036" s="3">
        <v>456.96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210.77</v>
      </c>
      <c r="AP1036" s="3">
        <v>0</v>
      </c>
      <c r="AQ1036" s="3">
        <v>0</v>
      </c>
      <c r="AR1036" s="3">
        <v>0</v>
      </c>
      <c r="AS1036" s="3">
        <v>1602.77</v>
      </c>
      <c r="AT1036" s="3">
        <v>89</v>
      </c>
      <c r="AU1036" s="2">
        <f>DataMonth[[#This Row],[实收营业额]]-DataMonth[[#This Row],[In Store]]</f>
        <v>1602.77</v>
      </c>
    </row>
    <row r="1037" spans="1:47" x14ac:dyDescent="0.2">
      <c r="A1037" s="22">
        <v>44294</v>
      </c>
      <c r="B1037" s="3" t="s">
        <v>47</v>
      </c>
      <c r="C1037" s="3">
        <v>17</v>
      </c>
      <c r="D1037" s="3">
        <v>1065</v>
      </c>
      <c r="E1037" s="3">
        <v>788.68</v>
      </c>
      <c r="F1037" s="3">
        <v>788.68</v>
      </c>
      <c r="G1037" s="3">
        <v>0</v>
      </c>
      <c r="H1037" s="3">
        <v>6</v>
      </c>
      <c r="I1037" s="3">
        <v>17</v>
      </c>
      <c r="J1037" s="3">
        <v>46.39</v>
      </c>
      <c r="K1037" s="3">
        <v>0</v>
      </c>
      <c r="L1037" s="3">
        <v>0</v>
      </c>
      <c r="M1037" s="3">
        <v>247</v>
      </c>
      <c r="N1037" s="3">
        <v>198</v>
      </c>
      <c r="O1037" s="3">
        <v>49</v>
      </c>
      <c r="P1037" s="3">
        <v>49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492.68</v>
      </c>
      <c r="AD1037" s="3">
        <v>110.68</v>
      </c>
      <c r="AE1037" s="3">
        <v>0</v>
      </c>
      <c r="AF1037" s="3">
        <v>0</v>
      </c>
      <c r="AG1037" s="3">
        <v>0</v>
      </c>
      <c r="AH1037" s="3">
        <v>0</v>
      </c>
      <c r="AI1037" s="3">
        <v>165.64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110.68</v>
      </c>
      <c r="AP1037" s="3">
        <v>0</v>
      </c>
      <c r="AQ1037" s="3">
        <v>0</v>
      </c>
      <c r="AR1037" s="3">
        <v>0</v>
      </c>
      <c r="AS1037" s="3">
        <v>541.68000000000006</v>
      </c>
      <c r="AT1037" s="3">
        <v>246.99999999999989</v>
      </c>
      <c r="AU1037" s="2">
        <f>DataMonth[[#This Row],[实收营业额]]-DataMonth[[#This Row],[In Store]]</f>
        <v>541.68000000000006</v>
      </c>
    </row>
    <row r="1038" spans="1:47" x14ac:dyDescent="0.2">
      <c r="A1038" s="22">
        <v>44293</v>
      </c>
      <c r="B1038" s="3" t="s">
        <v>55</v>
      </c>
      <c r="C1038" s="3">
        <v>52</v>
      </c>
      <c r="D1038" s="3">
        <v>4165</v>
      </c>
      <c r="E1038" s="3">
        <v>3187.63</v>
      </c>
      <c r="F1038" s="3">
        <v>3187.63</v>
      </c>
      <c r="G1038" s="3">
        <v>0</v>
      </c>
      <c r="H1038" s="3">
        <v>6</v>
      </c>
      <c r="I1038" s="3">
        <v>52</v>
      </c>
      <c r="J1038" s="3">
        <v>61.3</v>
      </c>
      <c r="K1038" s="3">
        <v>0</v>
      </c>
      <c r="L1038" s="3">
        <v>0</v>
      </c>
      <c r="M1038" s="3">
        <v>148</v>
      </c>
      <c r="N1038" s="3">
        <v>148</v>
      </c>
      <c r="O1038" s="3">
        <v>0</v>
      </c>
      <c r="P1038" s="3">
        <v>168</v>
      </c>
      <c r="Q1038" s="3">
        <v>0</v>
      </c>
      <c r="R1038" s="3">
        <v>0</v>
      </c>
      <c r="S1038" s="3">
        <v>0</v>
      </c>
      <c r="T1038" s="3">
        <v>144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2005.39</v>
      </c>
      <c r="AD1038" s="3">
        <v>470.61</v>
      </c>
      <c r="AE1038" s="3">
        <v>0.5</v>
      </c>
      <c r="AF1038" s="3">
        <v>722.24</v>
      </c>
      <c r="AG1038" s="3">
        <v>138.76</v>
      </c>
      <c r="AH1038" s="3">
        <v>0</v>
      </c>
      <c r="AI1038" s="3">
        <v>322.5</v>
      </c>
      <c r="AJ1038" s="3">
        <v>45</v>
      </c>
      <c r="AK1038" s="3">
        <v>0</v>
      </c>
      <c r="AL1038" s="3">
        <v>0</v>
      </c>
      <c r="AM1038" s="3">
        <v>0</v>
      </c>
      <c r="AN1038" s="3">
        <v>0</v>
      </c>
      <c r="AO1038" s="3">
        <v>609.37</v>
      </c>
      <c r="AP1038" s="3">
        <v>0</v>
      </c>
      <c r="AQ1038" s="3">
        <v>0</v>
      </c>
      <c r="AR1038" s="3">
        <v>0</v>
      </c>
      <c r="AS1038" s="3">
        <v>2871.63</v>
      </c>
      <c r="AT1038" s="3">
        <v>316</v>
      </c>
      <c r="AU1038" s="2">
        <f>DataMonth[[#This Row],[实收营业额]]-DataMonth[[#This Row],[In Store]]</f>
        <v>2871.63</v>
      </c>
    </row>
    <row r="1039" spans="1:47" x14ac:dyDescent="0.2">
      <c r="A1039" s="22">
        <v>44293</v>
      </c>
      <c r="B1039" s="3" t="s">
        <v>54</v>
      </c>
      <c r="C1039" s="3">
        <v>95</v>
      </c>
      <c r="D1039" s="3">
        <v>7191.5</v>
      </c>
      <c r="E1039" s="3">
        <v>6104.2</v>
      </c>
      <c r="F1039" s="3">
        <v>6104.2</v>
      </c>
      <c r="G1039" s="3">
        <v>0</v>
      </c>
      <c r="H1039" s="3">
        <v>46</v>
      </c>
      <c r="I1039" s="3">
        <v>95</v>
      </c>
      <c r="J1039" s="3">
        <v>64.25</v>
      </c>
      <c r="K1039" s="3">
        <v>291</v>
      </c>
      <c r="L1039" s="3">
        <v>0</v>
      </c>
      <c r="M1039" s="3">
        <v>1615</v>
      </c>
      <c r="N1039" s="3">
        <v>1469</v>
      </c>
      <c r="O1039" s="3">
        <v>146</v>
      </c>
      <c r="P1039" s="3">
        <v>691</v>
      </c>
      <c r="Q1039" s="3">
        <v>37</v>
      </c>
      <c r="R1039" s="3">
        <v>37</v>
      </c>
      <c r="S1039" s="3">
        <v>0</v>
      </c>
      <c r="T1039" s="3">
        <v>515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1672.29</v>
      </c>
      <c r="AD1039" s="3">
        <v>392.71</v>
      </c>
      <c r="AE1039" s="3">
        <v>1.5</v>
      </c>
      <c r="AF1039" s="3">
        <v>1282.9100000000001</v>
      </c>
      <c r="AG1039" s="3">
        <v>263.44</v>
      </c>
      <c r="AH1039" s="3">
        <v>0</v>
      </c>
      <c r="AI1039" s="3">
        <v>340.65</v>
      </c>
      <c r="AJ1039" s="3">
        <v>89</v>
      </c>
      <c r="AK1039" s="3">
        <v>0</v>
      </c>
      <c r="AL1039" s="3">
        <v>0</v>
      </c>
      <c r="AM1039" s="3">
        <v>0</v>
      </c>
      <c r="AN1039" s="3">
        <v>0</v>
      </c>
      <c r="AO1039" s="3">
        <v>656.15</v>
      </c>
      <c r="AP1039" s="3">
        <v>0</v>
      </c>
      <c r="AQ1039" s="3">
        <v>0</v>
      </c>
      <c r="AR1039" s="3">
        <v>0</v>
      </c>
      <c r="AS1039" s="3">
        <v>3616.2</v>
      </c>
      <c r="AT1039" s="3">
        <v>2488</v>
      </c>
      <c r="AU1039" s="2">
        <f>DataMonth[[#This Row],[实收营业额]]-DataMonth[[#This Row],[In Store]]</f>
        <v>3616.2</v>
      </c>
    </row>
    <row r="1040" spans="1:47" x14ac:dyDescent="0.2">
      <c r="A1040" s="22">
        <v>44293</v>
      </c>
      <c r="B1040" s="3" t="s">
        <v>53</v>
      </c>
      <c r="C1040" s="3">
        <v>81</v>
      </c>
      <c r="D1040" s="3">
        <v>5611.5</v>
      </c>
      <c r="E1040" s="3">
        <v>4574.76</v>
      </c>
      <c r="F1040" s="3">
        <v>4574.76</v>
      </c>
      <c r="G1040" s="3">
        <v>0</v>
      </c>
      <c r="H1040" s="3">
        <v>37</v>
      </c>
      <c r="I1040" s="3">
        <v>81</v>
      </c>
      <c r="J1040" s="3">
        <v>56.48</v>
      </c>
      <c r="K1040" s="3">
        <v>0</v>
      </c>
      <c r="L1040" s="3">
        <v>0</v>
      </c>
      <c r="M1040" s="3">
        <v>739</v>
      </c>
      <c r="N1040" s="3">
        <v>616</v>
      </c>
      <c r="O1040" s="3">
        <v>123</v>
      </c>
      <c r="P1040" s="3">
        <v>1105</v>
      </c>
      <c r="Q1040" s="3">
        <v>0</v>
      </c>
      <c r="R1040" s="3">
        <v>0</v>
      </c>
      <c r="S1040" s="3">
        <v>0</v>
      </c>
      <c r="T1040" s="3">
        <v>544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1261.46</v>
      </c>
      <c r="AD1040" s="3">
        <v>286.54000000000002</v>
      </c>
      <c r="AE1040" s="3">
        <v>1.5</v>
      </c>
      <c r="AF1040" s="3">
        <v>925.3</v>
      </c>
      <c r="AG1040" s="3">
        <v>176.25</v>
      </c>
      <c r="AH1040" s="3">
        <v>0</v>
      </c>
      <c r="AI1040" s="3">
        <v>572.45000000000005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462.79</v>
      </c>
      <c r="AP1040" s="3">
        <v>4</v>
      </c>
      <c r="AQ1040" s="3">
        <v>0</v>
      </c>
      <c r="AR1040" s="3">
        <v>0</v>
      </c>
      <c r="AS1040" s="3">
        <v>2853.76</v>
      </c>
      <c r="AT1040" s="3">
        <v>1721</v>
      </c>
      <c r="AU1040" s="2">
        <f>DataMonth[[#This Row],[实收营业额]]-DataMonth[[#This Row],[In Store]]</f>
        <v>2853.76</v>
      </c>
    </row>
    <row r="1041" spans="1:47" x14ac:dyDescent="0.2">
      <c r="A1041" s="22">
        <v>44293</v>
      </c>
      <c r="B1041" s="3" t="s">
        <v>52</v>
      </c>
      <c r="C1041" s="3">
        <v>88</v>
      </c>
      <c r="D1041" s="3">
        <v>7116</v>
      </c>
      <c r="E1041" s="3">
        <v>5510.73</v>
      </c>
      <c r="F1041" s="3">
        <v>5510.73</v>
      </c>
      <c r="G1041" s="3">
        <v>0</v>
      </c>
      <c r="H1041" s="3">
        <v>13</v>
      </c>
      <c r="I1041" s="3">
        <v>88</v>
      </c>
      <c r="J1041" s="3">
        <v>62.62</v>
      </c>
      <c r="K1041" s="3">
        <v>0</v>
      </c>
      <c r="L1041" s="3">
        <v>0</v>
      </c>
      <c r="M1041" s="3">
        <v>69</v>
      </c>
      <c r="N1041" s="3">
        <v>69</v>
      </c>
      <c r="O1041" s="3">
        <v>0</v>
      </c>
      <c r="P1041" s="3">
        <v>340</v>
      </c>
      <c r="Q1041" s="3">
        <v>0</v>
      </c>
      <c r="R1041" s="3">
        <v>0</v>
      </c>
      <c r="S1041" s="3">
        <v>0</v>
      </c>
      <c r="T1041" s="3">
        <v>363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3570.51</v>
      </c>
      <c r="AD1041" s="3">
        <v>783.99</v>
      </c>
      <c r="AE1041" s="3">
        <v>1</v>
      </c>
      <c r="AF1041" s="3">
        <v>1168.22</v>
      </c>
      <c r="AG1041" s="3">
        <v>224.78</v>
      </c>
      <c r="AH1041" s="3">
        <v>0</v>
      </c>
      <c r="AI1041" s="3">
        <v>589.5</v>
      </c>
      <c r="AJ1041" s="3">
        <v>6</v>
      </c>
      <c r="AK1041" s="3">
        <v>0</v>
      </c>
      <c r="AL1041" s="3">
        <v>0</v>
      </c>
      <c r="AM1041" s="3">
        <v>0</v>
      </c>
      <c r="AN1041" s="3">
        <v>0</v>
      </c>
      <c r="AO1041" s="3">
        <v>1008.77</v>
      </c>
      <c r="AP1041" s="3">
        <v>0</v>
      </c>
      <c r="AQ1041" s="3">
        <v>0</v>
      </c>
      <c r="AR1041" s="3">
        <v>0</v>
      </c>
      <c r="AS1041" s="3">
        <v>5101.7299999999996</v>
      </c>
      <c r="AT1041" s="3">
        <v>408.99999999999909</v>
      </c>
      <c r="AU1041" s="2">
        <f>DataMonth[[#This Row],[实收营业额]]-DataMonth[[#This Row],[In Store]]</f>
        <v>5101.7300000000005</v>
      </c>
    </row>
    <row r="1042" spans="1:47" x14ac:dyDescent="0.2">
      <c r="A1042" s="22">
        <v>44293</v>
      </c>
      <c r="B1042" s="3" t="s">
        <v>51</v>
      </c>
      <c r="C1042" s="3">
        <v>54</v>
      </c>
      <c r="D1042" s="3">
        <v>4418.5</v>
      </c>
      <c r="E1042" s="3">
        <v>3519.89</v>
      </c>
      <c r="F1042" s="3">
        <v>3519.89</v>
      </c>
      <c r="G1042" s="3">
        <v>0</v>
      </c>
      <c r="H1042" s="3">
        <v>24</v>
      </c>
      <c r="I1042" s="3">
        <v>54</v>
      </c>
      <c r="J1042" s="3">
        <v>65.180000000000007</v>
      </c>
      <c r="K1042" s="3">
        <v>200</v>
      </c>
      <c r="L1042" s="3">
        <v>0</v>
      </c>
      <c r="M1042" s="3">
        <v>796</v>
      </c>
      <c r="N1042" s="3">
        <v>782</v>
      </c>
      <c r="O1042" s="3">
        <v>14</v>
      </c>
      <c r="P1042" s="3">
        <v>166</v>
      </c>
      <c r="Q1042" s="3">
        <v>0</v>
      </c>
      <c r="R1042" s="3">
        <v>0</v>
      </c>
      <c r="S1042" s="3">
        <v>0</v>
      </c>
      <c r="T1042" s="3">
        <v>303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1261.93</v>
      </c>
      <c r="AD1042" s="3">
        <v>296.07</v>
      </c>
      <c r="AE1042" s="3">
        <v>0</v>
      </c>
      <c r="AF1042" s="3">
        <v>792.96</v>
      </c>
      <c r="AG1042" s="3">
        <v>151.04</v>
      </c>
      <c r="AH1042" s="3">
        <v>0</v>
      </c>
      <c r="AI1042" s="3">
        <v>406.5</v>
      </c>
      <c r="AJ1042" s="3">
        <v>45</v>
      </c>
      <c r="AK1042" s="3">
        <v>0</v>
      </c>
      <c r="AL1042" s="3">
        <v>0</v>
      </c>
      <c r="AM1042" s="3">
        <v>0</v>
      </c>
      <c r="AN1042" s="3">
        <v>0</v>
      </c>
      <c r="AO1042" s="3">
        <v>447.11</v>
      </c>
      <c r="AP1042" s="3">
        <v>3</v>
      </c>
      <c r="AQ1042" s="3">
        <v>0</v>
      </c>
      <c r="AR1042" s="3">
        <v>0</v>
      </c>
      <c r="AS1042" s="3">
        <v>2371.89</v>
      </c>
      <c r="AT1042" s="3">
        <v>1148</v>
      </c>
      <c r="AU1042" s="2">
        <f>DataMonth[[#This Row],[实收营业额]]-DataMonth[[#This Row],[In Store]]</f>
        <v>2371.89</v>
      </c>
    </row>
    <row r="1043" spans="1:47" x14ac:dyDescent="0.2">
      <c r="A1043" s="22">
        <v>44293</v>
      </c>
      <c r="B1043" s="3" t="s">
        <v>50</v>
      </c>
      <c r="C1043" s="3">
        <v>77</v>
      </c>
      <c r="D1043" s="3">
        <v>5956</v>
      </c>
      <c r="E1043" s="3">
        <v>4788.99</v>
      </c>
      <c r="F1043" s="3">
        <v>4788.99</v>
      </c>
      <c r="G1043" s="3">
        <v>0</v>
      </c>
      <c r="H1043" s="3">
        <v>26</v>
      </c>
      <c r="I1043" s="3">
        <v>77</v>
      </c>
      <c r="J1043" s="3">
        <v>62.19</v>
      </c>
      <c r="K1043" s="3">
        <v>0</v>
      </c>
      <c r="L1043" s="3">
        <v>0</v>
      </c>
      <c r="M1043" s="3">
        <v>468</v>
      </c>
      <c r="N1043" s="3">
        <v>361</v>
      </c>
      <c r="O1043" s="3">
        <v>107</v>
      </c>
      <c r="P1043" s="3">
        <v>939</v>
      </c>
      <c r="Q1043" s="3">
        <v>48</v>
      </c>
      <c r="R1043" s="3">
        <v>48</v>
      </c>
      <c r="S1043" s="3">
        <v>0</v>
      </c>
      <c r="T1043" s="3">
        <v>342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2440.77</v>
      </c>
      <c r="AD1043" s="3">
        <v>572.73</v>
      </c>
      <c r="AE1043" s="3">
        <v>0.5</v>
      </c>
      <c r="AF1043" s="3">
        <v>551.22</v>
      </c>
      <c r="AG1043" s="3">
        <v>106.78</v>
      </c>
      <c r="AH1043" s="3">
        <v>0</v>
      </c>
      <c r="AI1043" s="3">
        <v>487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679.51</v>
      </c>
      <c r="AP1043" s="3">
        <v>6</v>
      </c>
      <c r="AQ1043" s="3">
        <v>0</v>
      </c>
      <c r="AR1043" s="3">
        <v>0</v>
      </c>
      <c r="AS1043" s="3">
        <v>3440.99</v>
      </c>
      <c r="AT1043" s="3">
        <v>1348</v>
      </c>
      <c r="AU1043" s="2">
        <f>DataMonth[[#This Row],[实收营业额]]-DataMonth[[#This Row],[In Store]]</f>
        <v>3440.99</v>
      </c>
    </row>
    <row r="1044" spans="1:47" x14ac:dyDescent="0.2">
      <c r="A1044" s="22">
        <v>44293</v>
      </c>
      <c r="B1044" s="3" t="s">
        <v>49</v>
      </c>
      <c r="C1044" s="3">
        <v>89</v>
      </c>
      <c r="D1044" s="3">
        <v>6538.35</v>
      </c>
      <c r="E1044" s="3">
        <v>5420.5</v>
      </c>
      <c r="F1044" s="3">
        <v>5420.5</v>
      </c>
      <c r="G1044" s="3">
        <v>0</v>
      </c>
      <c r="H1044" s="3">
        <v>39</v>
      </c>
      <c r="I1044" s="3">
        <v>88</v>
      </c>
      <c r="J1044" s="3">
        <v>61.6</v>
      </c>
      <c r="K1044" s="3">
        <v>0</v>
      </c>
      <c r="L1044" s="3">
        <v>0</v>
      </c>
      <c r="M1044" s="3">
        <v>1195</v>
      </c>
      <c r="N1044" s="3">
        <v>1141</v>
      </c>
      <c r="O1044" s="3">
        <v>54</v>
      </c>
      <c r="P1044" s="3">
        <v>868</v>
      </c>
      <c r="Q1044" s="3">
        <v>0</v>
      </c>
      <c r="R1044" s="3">
        <v>0</v>
      </c>
      <c r="S1044" s="3">
        <v>0</v>
      </c>
      <c r="T1044" s="3">
        <v>517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2231.77</v>
      </c>
      <c r="AD1044" s="3">
        <v>490.23</v>
      </c>
      <c r="AE1044" s="3">
        <v>1.5</v>
      </c>
      <c r="AF1044" s="3">
        <v>608.73</v>
      </c>
      <c r="AG1044" s="3">
        <v>117.62</v>
      </c>
      <c r="AH1044" s="3">
        <v>0</v>
      </c>
      <c r="AI1044" s="3">
        <v>508.5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607.85</v>
      </c>
      <c r="AP1044" s="3">
        <v>5</v>
      </c>
      <c r="AQ1044" s="3">
        <v>0</v>
      </c>
      <c r="AR1044" s="3">
        <v>0</v>
      </c>
      <c r="AS1044" s="3">
        <v>3411.5</v>
      </c>
      <c r="AT1044" s="3">
        <v>2009</v>
      </c>
      <c r="AU1044" s="2">
        <f>DataMonth[[#This Row],[实收营业额]]-DataMonth[[#This Row],[In Store]]</f>
        <v>3411.5</v>
      </c>
    </row>
    <row r="1045" spans="1:47" x14ac:dyDescent="0.2">
      <c r="A1045" s="22">
        <v>44293</v>
      </c>
      <c r="B1045" s="3" t="s">
        <v>48</v>
      </c>
      <c r="C1045" s="3">
        <v>25</v>
      </c>
      <c r="D1045" s="3">
        <v>2091.5</v>
      </c>
      <c r="E1045" s="3">
        <v>1596.66</v>
      </c>
      <c r="F1045" s="3">
        <v>1596.66</v>
      </c>
      <c r="G1045" s="3">
        <v>0</v>
      </c>
      <c r="H1045" s="3">
        <v>5</v>
      </c>
      <c r="I1045" s="3">
        <v>25</v>
      </c>
      <c r="J1045" s="3">
        <v>63.87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608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644.61</v>
      </c>
      <c r="AD1045" s="3">
        <v>144.04</v>
      </c>
      <c r="AE1045" s="3">
        <v>1</v>
      </c>
      <c r="AF1045" s="3">
        <v>344.05</v>
      </c>
      <c r="AG1045" s="3">
        <v>68.349999999999994</v>
      </c>
      <c r="AH1045" s="3">
        <v>0</v>
      </c>
      <c r="AI1045" s="3">
        <v>281.45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212.39</v>
      </c>
      <c r="AP1045" s="3">
        <v>0</v>
      </c>
      <c r="AQ1045" s="3">
        <v>0</v>
      </c>
      <c r="AR1045" s="3">
        <v>0</v>
      </c>
      <c r="AS1045" s="3">
        <v>1596.66</v>
      </c>
      <c r="AT1045" s="3">
        <v>0</v>
      </c>
      <c r="AU1045" s="2">
        <f>DataMonth[[#This Row],[实收营业额]]-DataMonth[[#This Row],[In Store]]</f>
        <v>1596.66</v>
      </c>
    </row>
    <row r="1046" spans="1:47" x14ac:dyDescent="0.2">
      <c r="A1046" s="22">
        <v>44293</v>
      </c>
      <c r="B1046" s="3" t="s">
        <v>47</v>
      </c>
      <c r="C1046" s="3">
        <v>18</v>
      </c>
      <c r="D1046" s="3">
        <v>1274</v>
      </c>
      <c r="E1046" s="3">
        <v>920.44</v>
      </c>
      <c r="F1046" s="3">
        <v>920.44</v>
      </c>
      <c r="G1046" s="3">
        <v>0</v>
      </c>
      <c r="H1046" s="3">
        <v>8</v>
      </c>
      <c r="I1046" s="3">
        <v>18</v>
      </c>
      <c r="J1046" s="3">
        <v>51.14</v>
      </c>
      <c r="K1046" s="3">
        <v>0</v>
      </c>
      <c r="L1046" s="3">
        <v>0</v>
      </c>
      <c r="M1046" s="3">
        <v>315</v>
      </c>
      <c r="N1046" s="3">
        <v>315</v>
      </c>
      <c r="O1046" s="3">
        <v>0</v>
      </c>
      <c r="P1046" s="3">
        <v>145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425.58</v>
      </c>
      <c r="AD1046" s="3">
        <v>93.42</v>
      </c>
      <c r="AE1046" s="3">
        <v>0</v>
      </c>
      <c r="AF1046" s="3">
        <v>34.86</v>
      </c>
      <c r="AG1046" s="3">
        <v>7.14</v>
      </c>
      <c r="AH1046" s="3">
        <v>0</v>
      </c>
      <c r="AI1046" s="3">
        <v>118</v>
      </c>
      <c r="AJ1046" s="3">
        <v>135</v>
      </c>
      <c r="AK1046" s="3">
        <v>0</v>
      </c>
      <c r="AL1046" s="3">
        <v>0</v>
      </c>
      <c r="AM1046" s="3">
        <v>0</v>
      </c>
      <c r="AN1046" s="3">
        <v>0</v>
      </c>
      <c r="AO1046" s="3">
        <v>100.56</v>
      </c>
      <c r="AP1046" s="3">
        <v>0</v>
      </c>
      <c r="AQ1046" s="3">
        <v>0</v>
      </c>
      <c r="AR1046" s="3">
        <v>0</v>
      </c>
      <c r="AS1046" s="3">
        <v>460.44</v>
      </c>
      <c r="AT1046" s="3">
        <v>460.00000000000011</v>
      </c>
      <c r="AU1046" s="2">
        <f>DataMonth[[#This Row],[实收营业额]]-DataMonth[[#This Row],[In Store]]</f>
        <v>460.43999999999994</v>
      </c>
    </row>
    <row r="1047" spans="1:47" x14ac:dyDescent="0.2">
      <c r="A1047" s="22">
        <v>44292</v>
      </c>
      <c r="B1047" s="3" t="s">
        <v>55</v>
      </c>
      <c r="C1047" s="3">
        <v>53</v>
      </c>
      <c r="D1047" s="3">
        <v>3617</v>
      </c>
      <c r="E1047" s="3">
        <v>2751.64</v>
      </c>
      <c r="F1047" s="3">
        <v>2751.64</v>
      </c>
      <c r="G1047" s="3">
        <v>0</v>
      </c>
      <c r="H1047" s="3">
        <v>7</v>
      </c>
      <c r="I1047" s="3">
        <v>53</v>
      </c>
      <c r="J1047" s="3">
        <v>51.92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119</v>
      </c>
      <c r="Q1047" s="3">
        <v>0</v>
      </c>
      <c r="R1047" s="3">
        <v>0</v>
      </c>
      <c r="S1047" s="3">
        <v>0</v>
      </c>
      <c r="T1047" s="3">
        <v>341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1598.38</v>
      </c>
      <c r="AD1047" s="3">
        <v>375.12</v>
      </c>
      <c r="AE1047" s="3">
        <v>0.5</v>
      </c>
      <c r="AF1047" s="3">
        <v>693.26</v>
      </c>
      <c r="AG1047" s="3">
        <v>132.63999999999999</v>
      </c>
      <c r="AH1047" s="3">
        <v>0</v>
      </c>
      <c r="AI1047" s="3">
        <v>308.10000000000002</v>
      </c>
      <c r="AJ1047" s="3">
        <v>49</v>
      </c>
      <c r="AK1047" s="3">
        <v>0</v>
      </c>
      <c r="AL1047" s="3">
        <v>0</v>
      </c>
      <c r="AM1047" s="3">
        <v>0</v>
      </c>
      <c r="AN1047" s="3">
        <v>0</v>
      </c>
      <c r="AO1047" s="3">
        <v>507.76</v>
      </c>
      <c r="AP1047" s="3">
        <v>0</v>
      </c>
      <c r="AQ1047" s="3">
        <v>0</v>
      </c>
      <c r="AR1047" s="3">
        <v>0</v>
      </c>
      <c r="AS1047" s="3">
        <v>2632.64</v>
      </c>
      <c r="AT1047" s="3">
        <v>118.9999999999995</v>
      </c>
      <c r="AU1047" s="2">
        <f>DataMonth[[#This Row],[实收营业额]]-DataMonth[[#This Row],[In Store]]</f>
        <v>2632.6400000000003</v>
      </c>
    </row>
    <row r="1048" spans="1:47" x14ac:dyDescent="0.2">
      <c r="A1048" s="22">
        <v>44292</v>
      </c>
      <c r="B1048" s="3" t="s">
        <v>54</v>
      </c>
      <c r="C1048" s="3">
        <v>146</v>
      </c>
      <c r="D1048" s="3">
        <v>10247</v>
      </c>
      <c r="E1048" s="3">
        <v>8777.7000000000007</v>
      </c>
      <c r="F1048" s="3">
        <v>8777.7000000000007</v>
      </c>
      <c r="G1048" s="3">
        <v>0</v>
      </c>
      <c r="H1048" s="3">
        <v>72</v>
      </c>
      <c r="I1048" s="3">
        <v>146</v>
      </c>
      <c r="J1048" s="3">
        <v>60.12</v>
      </c>
      <c r="K1048" s="3">
        <v>45</v>
      </c>
      <c r="L1048" s="3">
        <v>0</v>
      </c>
      <c r="M1048" s="3">
        <v>2849</v>
      </c>
      <c r="N1048" s="3">
        <v>2661</v>
      </c>
      <c r="O1048" s="3">
        <v>188</v>
      </c>
      <c r="P1048" s="3">
        <v>1594</v>
      </c>
      <c r="Q1048" s="3">
        <v>0</v>
      </c>
      <c r="R1048" s="3">
        <v>0</v>
      </c>
      <c r="S1048" s="3">
        <v>0</v>
      </c>
      <c r="T1048" s="3">
        <v>74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3416.7</v>
      </c>
      <c r="AD1048" s="3">
        <v>802.3</v>
      </c>
      <c r="AE1048" s="3">
        <v>3</v>
      </c>
      <c r="AF1048" s="3">
        <v>799</v>
      </c>
      <c r="AG1048" s="3">
        <v>165.5</v>
      </c>
      <c r="AH1048" s="3">
        <v>0</v>
      </c>
      <c r="AI1048" s="3">
        <v>498.5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967.8</v>
      </c>
      <c r="AP1048" s="3">
        <v>0</v>
      </c>
      <c r="AQ1048" s="3">
        <v>0</v>
      </c>
      <c r="AR1048" s="3">
        <v>0</v>
      </c>
      <c r="AS1048" s="3">
        <v>4477.7</v>
      </c>
      <c r="AT1048" s="3">
        <v>4300.0000000000009</v>
      </c>
      <c r="AU1048" s="2">
        <f>DataMonth[[#This Row],[实收营业额]]-DataMonth[[#This Row],[In Store]]</f>
        <v>4477.7</v>
      </c>
    </row>
    <row r="1049" spans="1:47" x14ac:dyDescent="0.2">
      <c r="A1049" s="22">
        <v>44292</v>
      </c>
      <c r="B1049" s="3" t="s">
        <v>53</v>
      </c>
      <c r="C1049" s="3">
        <v>102</v>
      </c>
      <c r="D1049" s="3">
        <v>7358</v>
      </c>
      <c r="E1049" s="3">
        <v>5965.47</v>
      </c>
      <c r="F1049" s="3">
        <v>5965.47</v>
      </c>
      <c r="G1049" s="3">
        <v>0</v>
      </c>
      <c r="H1049" s="3">
        <v>42</v>
      </c>
      <c r="I1049" s="3">
        <v>102</v>
      </c>
      <c r="J1049" s="3">
        <v>58.49</v>
      </c>
      <c r="K1049" s="3">
        <v>0</v>
      </c>
      <c r="L1049" s="3">
        <v>0</v>
      </c>
      <c r="M1049" s="3">
        <v>1358</v>
      </c>
      <c r="N1049" s="3">
        <v>807</v>
      </c>
      <c r="O1049" s="3">
        <v>551</v>
      </c>
      <c r="P1049" s="3">
        <v>1039</v>
      </c>
      <c r="Q1049" s="3">
        <v>45</v>
      </c>
      <c r="R1049" s="3">
        <v>45</v>
      </c>
      <c r="S1049" s="3">
        <v>0</v>
      </c>
      <c r="T1049" s="3">
        <v>71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2234.0500000000002</v>
      </c>
      <c r="AD1049" s="3">
        <v>524.45000000000005</v>
      </c>
      <c r="AE1049" s="3">
        <v>1.5</v>
      </c>
      <c r="AF1049" s="3">
        <v>1218.42</v>
      </c>
      <c r="AG1049" s="3">
        <v>232.08</v>
      </c>
      <c r="AH1049" s="3">
        <v>0</v>
      </c>
      <c r="AI1049" s="3">
        <v>585.5</v>
      </c>
      <c r="AJ1049" s="3">
        <v>49</v>
      </c>
      <c r="AK1049" s="3">
        <v>0</v>
      </c>
      <c r="AL1049" s="3">
        <v>0</v>
      </c>
      <c r="AM1049" s="3">
        <v>0</v>
      </c>
      <c r="AN1049" s="3">
        <v>0</v>
      </c>
      <c r="AO1049" s="3">
        <v>756.53</v>
      </c>
      <c r="AP1049" s="3">
        <v>0</v>
      </c>
      <c r="AQ1049" s="3">
        <v>0</v>
      </c>
      <c r="AR1049" s="3">
        <v>0</v>
      </c>
      <c r="AS1049" s="3">
        <v>4074.47</v>
      </c>
      <c r="AT1049" s="3">
        <v>1891</v>
      </c>
      <c r="AU1049" s="2">
        <f>DataMonth[[#This Row],[实收营业额]]-DataMonth[[#This Row],[In Store]]</f>
        <v>4074.4700000000003</v>
      </c>
    </row>
    <row r="1050" spans="1:47" x14ac:dyDescent="0.2">
      <c r="A1050" s="22">
        <v>44292</v>
      </c>
      <c r="B1050" s="3" t="s">
        <v>52</v>
      </c>
      <c r="C1050" s="3">
        <v>97</v>
      </c>
      <c r="D1050" s="3">
        <v>7608</v>
      </c>
      <c r="E1050" s="3">
        <v>5880.31</v>
      </c>
      <c r="F1050" s="3">
        <v>5880.31</v>
      </c>
      <c r="G1050" s="3">
        <v>0</v>
      </c>
      <c r="H1050" s="3">
        <v>23</v>
      </c>
      <c r="I1050" s="3">
        <v>97</v>
      </c>
      <c r="J1050" s="3">
        <v>60.62</v>
      </c>
      <c r="K1050" s="3">
        <v>0</v>
      </c>
      <c r="L1050" s="3">
        <v>0</v>
      </c>
      <c r="M1050" s="3">
        <v>721</v>
      </c>
      <c r="N1050" s="3">
        <v>578</v>
      </c>
      <c r="O1050" s="3">
        <v>143</v>
      </c>
      <c r="P1050" s="3">
        <v>566</v>
      </c>
      <c r="Q1050" s="3">
        <v>0</v>
      </c>
      <c r="R1050" s="3">
        <v>0</v>
      </c>
      <c r="S1050" s="3">
        <v>0</v>
      </c>
      <c r="T1050" s="3">
        <v>122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2249.9899999999998</v>
      </c>
      <c r="AD1050" s="3">
        <v>494.01</v>
      </c>
      <c r="AE1050" s="3">
        <v>0.5</v>
      </c>
      <c r="AF1050" s="3">
        <v>2221.3200000000002</v>
      </c>
      <c r="AG1050" s="3">
        <v>425.38</v>
      </c>
      <c r="AH1050" s="3">
        <v>0</v>
      </c>
      <c r="AI1050" s="3">
        <v>745.8</v>
      </c>
      <c r="AJ1050" s="3">
        <v>62</v>
      </c>
      <c r="AK1050" s="3">
        <v>0</v>
      </c>
      <c r="AL1050" s="3">
        <v>0</v>
      </c>
      <c r="AM1050" s="3">
        <v>0</v>
      </c>
      <c r="AN1050" s="3">
        <v>0</v>
      </c>
      <c r="AO1050" s="3">
        <v>919.39</v>
      </c>
      <c r="AP1050" s="3">
        <v>0</v>
      </c>
      <c r="AQ1050" s="3">
        <v>0</v>
      </c>
      <c r="AR1050" s="3">
        <v>0</v>
      </c>
      <c r="AS1050" s="3">
        <v>4736.3099999999986</v>
      </c>
      <c r="AT1050" s="3">
        <v>1144.0000000000009</v>
      </c>
      <c r="AU1050" s="2">
        <f>DataMonth[[#This Row],[实收营业额]]-DataMonth[[#This Row],[In Store]]</f>
        <v>4736.3099999999995</v>
      </c>
    </row>
    <row r="1051" spans="1:47" x14ac:dyDescent="0.2">
      <c r="A1051" s="22">
        <v>44292</v>
      </c>
      <c r="B1051" s="3" t="s">
        <v>51</v>
      </c>
      <c r="C1051" s="3">
        <v>59</v>
      </c>
      <c r="D1051" s="3">
        <v>4216</v>
      </c>
      <c r="E1051" s="3">
        <v>3189.47</v>
      </c>
      <c r="F1051" s="3">
        <v>3189.47</v>
      </c>
      <c r="G1051" s="3">
        <v>0</v>
      </c>
      <c r="H1051" s="3">
        <v>18</v>
      </c>
      <c r="I1051" s="3">
        <v>59</v>
      </c>
      <c r="J1051" s="3">
        <v>54.06</v>
      </c>
      <c r="K1051" s="3">
        <v>49</v>
      </c>
      <c r="L1051" s="3">
        <v>0</v>
      </c>
      <c r="M1051" s="3">
        <v>469</v>
      </c>
      <c r="N1051" s="3">
        <v>420</v>
      </c>
      <c r="O1051" s="3">
        <v>49</v>
      </c>
      <c r="P1051" s="3">
        <v>202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1678.66</v>
      </c>
      <c r="AD1051" s="3">
        <v>393.84</v>
      </c>
      <c r="AE1051" s="3">
        <v>0</v>
      </c>
      <c r="AF1051" s="3">
        <v>790.81</v>
      </c>
      <c r="AG1051" s="3">
        <v>152.88999999999999</v>
      </c>
      <c r="AH1051" s="3">
        <v>0</v>
      </c>
      <c r="AI1051" s="3">
        <v>434.8</v>
      </c>
      <c r="AJ1051" s="3">
        <v>45</v>
      </c>
      <c r="AK1051" s="3">
        <v>0</v>
      </c>
      <c r="AL1051" s="3">
        <v>0</v>
      </c>
      <c r="AM1051" s="3">
        <v>0</v>
      </c>
      <c r="AN1051" s="3">
        <v>0</v>
      </c>
      <c r="AO1051" s="3">
        <v>546.73</v>
      </c>
      <c r="AP1051" s="3">
        <v>0</v>
      </c>
      <c r="AQ1051" s="3">
        <v>0</v>
      </c>
      <c r="AR1051" s="3">
        <v>0</v>
      </c>
      <c r="AS1051" s="3">
        <v>2518.4699999999998</v>
      </c>
      <c r="AT1051" s="3">
        <v>670.99999999999955</v>
      </c>
      <c r="AU1051" s="2">
        <f>DataMonth[[#This Row],[实收营业额]]-DataMonth[[#This Row],[In Store]]</f>
        <v>2518.4700000000003</v>
      </c>
    </row>
    <row r="1052" spans="1:47" x14ac:dyDescent="0.2">
      <c r="A1052" s="22">
        <v>44292</v>
      </c>
      <c r="B1052" s="3" t="s">
        <v>50</v>
      </c>
      <c r="C1052" s="3">
        <v>60</v>
      </c>
      <c r="D1052" s="3">
        <v>4468.5</v>
      </c>
      <c r="E1052" s="3">
        <v>3478.35</v>
      </c>
      <c r="F1052" s="3">
        <v>3478.35</v>
      </c>
      <c r="G1052" s="3">
        <v>0</v>
      </c>
      <c r="H1052" s="3">
        <v>19</v>
      </c>
      <c r="I1052" s="3">
        <v>60</v>
      </c>
      <c r="J1052" s="3">
        <v>57.97</v>
      </c>
      <c r="K1052" s="3">
        <v>0</v>
      </c>
      <c r="L1052" s="3">
        <v>0</v>
      </c>
      <c r="M1052" s="3">
        <v>602</v>
      </c>
      <c r="N1052" s="3">
        <v>366</v>
      </c>
      <c r="O1052" s="3">
        <v>236</v>
      </c>
      <c r="P1052" s="3">
        <v>503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1695.72</v>
      </c>
      <c r="AD1052" s="3">
        <v>398.08</v>
      </c>
      <c r="AE1052" s="3">
        <v>1</v>
      </c>
      <c r="AF1052" s="3">
        <v>677.63</v>
      </c>
      <c r="AG1052" s="3">
        <v>129.07</v>
      </c>
      <c r="AH1052" s="3">
        <v>0</v>
      </c>
      <c r="AI1052" s="3">
        <v>417</v>
      </c>
      <c r="AJ1052" s="3">
        <v>45</v>
      </c>
      <c r="AK1052" s="3">
        <v>0</v>
      </c>
      <c r="AL1052" s="3">
        <v>0</v>
      </c>
      <c r="AM1052" s="3">
        <v>0</v>
      </c>
      <c r="AN1052" s="3">
        <v>0</v>
      </c>
      <c r="AO1052" s="3">
        <v>527.15</v>
      </c>
      <c r="AP1052" s="3">
        <v>6</v>
      </c>
      <c r="AQ1052" s="3">
        <v>0</v>
      </c>
      <c r="AR1052" s="3">
        <v>0</v>
      </c>
      <c r="AS1052" s="3">
        <v>2609.35</v>
      </c>
      <c r="AT1052" s="3">
        <v>869</v>
      </c>
      <c r="AU1052" s="2">
        <f>DataMonth[[#This Row],[实收营业额]]-DataMonth[[#This Row],[In Store]]</f>
        <v>2609.35</v>
      </c>
    </row>
    <row r="1053" spans="1:47" x14ac:dyDescent="0.2">
      <c r="A1053" s="22">
        <v>44292</v>
      </c>
      <c r="B1053" s="3" t="s">
        <v>49</v>
      </c>
      <c r="C1053" s="3">
        <v>84</v>
      </c>
      <c r="D1053" s="3">
        <v>6973</v>
      </c>
      <c r="E1053" s="3">
        <v>5908.87</v>
      </c>
      <c r="F1053" s="3">
        <v>5908.87</v>
      </c>
      <c r="G1053" s="3">
        <v>0</v>
      </c>
      <c r="H1053" s="3">
        <v>42</v>
      </c>
      <c r="I1053" s="3">
        <v>84</v>
      </c>
      <c r="J1053" s="3">
        <v>70.34</v>
      </c>
      <c r="K1053" s="3">
        <v>260</v>
      </c>
      <c r="L1053" s="3">
        <v>58</v>
      </c>
      <c r="M1053" s="3">
        <v>1670</v>
      </c>
      <c r="N1053" s="3">
        <v>1600</v>
      </c>
      <c r="O1053" s="3">
        <v>70</v>
      </c>
      <c r="P1053" s="3">
        <v>514</v>
      </c>
      <c r="Q1053" s="3">
        <v>0</v>
      </c>
      <c r="R1053" s="3">
        <v>0</v>
      </c>
      <c r="S1053" s="3">
        <v>0</v>
      </c>
      <c r="T1053" s="3">
        <v>483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2265.98</v>
      </c>
      <c r="AD1053" s="3">
        <v>497.52</v>
      </c>
      <c r="AE1053" s="3">
        <v>0.5</v>
      </c>
      <c r="AF1053" s="3">
        <v>657.89</v>
      </c>
      <c r="AG1053" s="3">
        <v>125.31</v>
      </c>
      <c r="AH1053" s="3">
        <v>0</v>
      </c>
      <c r="AI1053" s="3">
        <v>440.8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622.83000000000004</v>
      </c>
      <c r="AP1053" s="3">
        <v>0</v>
      </c>
      <c r="AQ1053" s="3">
        <v>0</v>
      </c>
      <c r="AR1053" s="3">
        <v>0</v>
      </c>
      <c r="AS1053" s="3">
        <v>3476.87</v>
      </c>
      <c r="AT1053" s="3">
        <v>2432</v>
      </c>
      <c r="AU1053" s="2">
        <f>DataMonth[[#This Row],[实收营业额]]-DataMonth[[#This Row],[In Store]]</f>
        <v>3476.87</v>
      </c>
    </row>
    <row r="1054" spans="1:47" x14ac:dyDescent="0.2">
      <c r="A1054" s="22">
        <v>44292</v>
      </c>
      <c r="B1054" s="3" t="s">
        <v>48</v>
      </c>
      <c r="C1054" s="3">
        <v>23</v>
      </c>
      <c r="D1054" s="3">
        <v>1634.5</v>
      </c>
      <c r="E1054" s="3">
        <v>1131.25</v>
      </c>
      <c r="F1054" s="3">
        <v>1131.25</v>
      </c>
      <c r="G1054" s="3">
        <v>0</v>
      </c>
      <c r="H1054" s="3">
        <v>2</v>
      </c>
      <c r="I1054" s="3">
        <v>23</v>
      </c>
      <c r="J1054" s="3">
        <v>49.18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144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645.92999999999995</v>
      </c>
      <c r="AD1054" s="3">
        <v>141.99</v>
      </c>
      <c r="AE1054" s="3">
        <v>1</v>
      </c>
      <c r="AF1054" s="3">
        <v>341.32</v>
      </c>
      <c r="AG1054" s="3">
        <v>67.48</v>
      </c>
      <c r="AH1054" s="3">
        <v>0</v>
      </c>
      <c r="AI1054" s="3">
        <v>247.78</v>
      </c>
      <c r="AJ1054" s="3">
        <v>45</v>
      </c>
      <c r="AK1054" s="3">
        <v>0</v>
      </c>
      <c r="AL1054" s="3">
        <v>0</v>
      </c>
      <c r="AM1054" s="3">
        <v>0</v>
      </c>
      <c r="AN1054" s="3">
        <v>0</v>
      </c>
      <c r="AO1054" s="3">
        <v>209.47</v>
      </c>
      <c r="AP1054" s="3">
        <v>0</v>
      </c>
      <c r="AQ1054" s="3">
        <v>0</v>
      </c>
      <c r="AR1054" s="3">
        <v>0</v>
      </c>
      <c r="AS1054" s="3">
        <v>1131.25</v>
      </c>
      <c r="AT1054" s="3">
        <v>0</v>
      </c>
      <c r="AU1054" s="2">
        <f>DataMonth[[#This Row],[实收营业额]]-DataMonth[[#This Row],[In Store]]</f>
        <v>1131.25</v>
      </c>
    </row>
    <row r="1055" spans="1:47" x14ac:dyDescent="0.2">
      <c r="A1055" s="22">
        <v>44292</v>
      </c>
      <c r="B1055" s="3" t="s">
        <v>47</v>
      </c>
      <c r="C1055" s="3">
        <v>14</v>
      </c>
      <c r="D1055" s="3">
        <v>922.5</v>
      </c>
      <c r="E1055" s="3">
        <v>635.16</v>
      </c>
      <c r="F1055" s="3">
        <v>635.16</v>
      </c>
      <c r="G1055" s="3">
        <v>0</v>
      </c>
      <c r="H1055" s="3">
        <v>8</v>
      </c>
      <c r="I1055" s="3">
        <v>14</v>
      </c>
      <c r="J1055" s="3">
        <v>45.37</v>
      </c>
      <c r="K1055" s="3">
        <v>45</v>
      </c>
      <c r="L1055" s="3">
        <v>0</v>
      </c>
      <c r="M1055" s="3">
        <v>177</v>
      </c>
      <c r="N1055" s="3">
        <v>97</v>
      </c>
      <c r="O1055" s="3">
        <v>80</v>
      </c>
      <c r="P1055" s="3">
        <v>98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274.08</v>
      </c>
      <c r="AD1055" s="3">
        <v>62.92</v>
      </c>
      <c r="AE1055" s="3">
        <v>0</v>
      </c>
      <c r="AF1055" s="3">
        <v>41.08</v>
      </c>
      <c r="AG1055" s="3">
        <v>8.42</v>
      </c>
      <c r="AH1055" s="3">
        <v>0</v>
      </c>
      <c r="AI1055" s="3">
        <v>84</v>
      </c>
      <c r="AJ1055" s="3">
        <v>132</v>
      </c>
      <c r="AK1055" s="3">
        <v>0</v>
      </c>
      <c r="AL1055" s="3">
        <v>0</v>
      </c>
      <c r="AM1055" s="3">
        <v>0</v>
      </c>
      <c r="AN1055" s="3">
        <v>0</v>
      </c>
      <c r="AO1055" s="3">
        <v>71.34</v>
      </c>
      <c r="AP1055" s="3">
        <v>3</v>
      </c>
      <c r="AQ1055" s="3">
        <v>0</v>
      </c>
      <c r="AR1055" s="3">
        <v>0</v>
      </c>
      <c r="AS1055" s="3">
        <v>395.16</v>
      </c>
      <c r="AT1055" s="3">
        <v>240</v>
      </c>
      <c r="AU1055" s="2">
        <f>DataMonth[[#This Row],[实收营业额]]-DataMonth[[#This Row],[In Store]]</f>
        <v>395.15999999999997</v>
      </c>
    </row>
    <row r="1056" spans="1:47" x14ac:dyDescent="0.2">
      <c r="A1056" s="22">
        <v>44291</v>
      </c>
      <c r="B1056" s="3" t="s">
        <v>55</v>
      </c>
      <c r="C1056" s="3">
        <v>52</v>
      </c>
      <c r="D1056" s="3">
        <v>4437.5</v>
      </c>
      <c r="E1056" s="3">
        <v>3428.69</v>
      </c>
      <c r="F1056" s="3">
        <v>3428.69</v>
      </c>
      <c r="G1056" s="3">
        <v>0</v>
      </c>
      <c r="H1056" s="3">
        <v>5</v>
      </c>
      <c r="I1056" s="3">
        <v>52</v>
      </c>
      <c r="J1056" s="3">
        <v>65.94</v>
      </c>
      <c r="K1056" s="3">
        <v>0</v>
      </c>
      <c r="L1056" s="3">
        <v>0</v>
      </c>
      <c r="M1056" s="3">
        <v>279</v>
      </c>
      <c r="N1056" s="3">
        <v>279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177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2309.9299999999998</v>
      </c>
      <c r="AD1056" s="3">
        <v>542.07000000000005</v>
      </c>
      <c r="AE1056" s="3">
        <v>0.5</v>
      </c>
      <c r="AF1056" s="3">
        <v>662.76</v>
      </c>
      <c r="AG1056" s="3">
        <v>126.24</v>
      </c>
      <c r="AH1056" s="3">
        <v>0</v>
      </c>
      <c r="AI1056" s="3">
        <v>340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668.31</v>
      </c>
      <c r="AP1056" s="3">
        <v>0</v>
      </c>
      <c r="AQ1056" s="3">
        <v>0</v>
      </c>
      <c r="AR1056" s="3">
        <v>0</v>
      </c>
      <c r="AS1056" s="3">
        <v>3149.69</v>
      </c>
      <c r="AT1056" s="3">
        <v>279.00000000000051</v>
      </c>
      <c r="AU1056" s="2">
        <f>DataMonth[[#This Row],[实收营业额]]-DataMonth[[#This Row],[In Store]]</f>
        <v>3149.6899999999996</v>
      </c>
    </row>
    <row r="1057" spans="1:47" x14ac:dyDescent="0.2">
      <c r="A1057" s="22">
        <v>44291</v>
      </c>
      <c r="B1057" s="3" t="s">
        <v>54</v>
      </c>
      <c r="C1057" s="3">
        <v>89</v>
      </c>
      <c r="D1057" s="3">
        <v>7651.5</v>
      </c>
      <c r="E1057" s="3">
        <v>6258.95</v>
      </c>
      <c r="F1057" s="3">
        <v>6258.95</v>
      </c>
      <c r="G1057" s="3">
        <v>0</v>
      </c>
      <c r="H1057" s="3">
        <v>29</v>
      </c>
      <c r="I1057" s="3">
        <v>87</v>
      </c>
      <c r="J1057" s="3">
        <v>71.94</v>
      </c>
      <c r="K1057" s="3">
        <v>0</v>
      </c>
      <c r="L1057" s="3">
        <v>0</v>
      </c>
      <c r="M1057" s="3">
        <v>787</v>
      </c>
      <c r="N1057" s="3">
        <v>733</v>
      </c>
      <c r="O1057" s="3">
        <v>54</v>
      </c>
      <c r="P1057" s="3">
        <v>678</v>
      </c>
      <c r="Q1057" s="3">
        <v>0</v>
      </c>
      <c r="R1057" s="3">
        <v>0</v>
      </c>
      <c r="S1057" s="3">
        <v>0</v>
      </c>
      <c r="T1057" s="3">
        <v>327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3060.28</v>
      </c>
      <c r="AD1057" s="3">
        <v>718.32</v>
      </c>
      <c r="AE1057" s="3">
        <v>1.5</v>
      </c>
      <c r="AF1057" s="3">
        <v>1406.67</v>
      </c>
      <c r="AG1057" s="3">
        <v>288.18</v>
      </c>
      <c r="AH1057" s="3">
        <v>0</v>
      </c>
      <c r="AI1057" s="3">
        <v>384.55</v>
      </c>
      <c r="AJ1057" s="3">
        <v>0</v>
      </c>
      <c r="AK1057" s="3">
        <v>0</v>
      </c>
      <c r="AL1057" s="3">
        <v>123</v>
      </c>
      <c r="AM1057" s="3">
        <v>0</v>
      </c>
      <c r="AN1057" s="3">
        <v>0</v>
      </c>
      <c r="AO1057" s="3">
        <v>1006.5</v>
      </c>
      <c r="AP1057" s="3">
        <v>5</v>
      </c>
      <c r="AQ1057" s="3">
        <v>0</v>
      </c>
      <c r="AR1057" s="3">
        <v>0</v>
      </c>
      <c r="AS1057" s="3">
        <v>4847.9500000000007</v>
      </c>
      <c r="AT1057" s="3">
        <v>1410.9999999999991</v>
      </c>
      <c r="AU1057" s="2">
        <f>DataMonth[[#This Row],[实收营业额]]-DataMonth[[#This Row],[In Store]]</f>
        <v>4847.9500000000007</v>
      </c>
    </row>
    <row r="1058" spans="1:47" x14ac:dyDescent="0.2">
      <c r="A1058" s="22">
        <v>44291</v>
      </c>
      <c r="B1058" s="3" t="s">
        <v>53</v>
      </c>
      <c r="C1058" s="3">
        <v>54</v>
      </c>
      <c r="D1058" s="3">
        <v>4778</v>
      </c>
      <c r="E1058" s="3">
        <v>3770.65</v>
      </c>
      <c r="F1058" s="3">
        <v>3770.65</v>
      </c>
      <c r="G1058" s="3">
        <v>0</v>
      </c>
      <c r="H1058" s="3">
        <v>15</v>
      </c>
      <c r="I1058" s="3">
        <v>54</v>
      </c>
      <c r="J1058" s="3">
        <v>69.83</v>
      </c>
      <c r="K1058" s="3">
        <v>41</v>
      </c>
      <c r="L1058" s="3">
        <v>0</v>
      </c>
      <c r="M1058" s="3">
        <v>146</v>
      </c>
      <c r="N1058" s="3">
        <v>146</v>
      </c>
      <c r="O1058" s="3">
        <v>0</v>
      </c>
      <c r="P1058" s="3">
        <v>278</v>
      </c>
      <c r="Q1058" s="3">
        <v>0</v>
      </c>
      <c r="R1058" s="3">
        <v>0</v>
      </c>
      <c r="S1058" s="3">
        <v>0</v>
      </c>
      <c r="T1058" s="3">
        <v>485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1237.8599999999999</v>
      </c>
      <c r="AD1058" s="3">
        <v>290.64</v>
      </c>
      <c r="AE1058" s="3">
        <v>1</v>
      </c>
      <c r="AF1058" s="3">
        <v>1582.79</v>
      </c>
      <c r="AG1058" s="3">
        <v>304.61</v>
      </c>
      <c r="AH1058" s="3">
        <v>0</v>
      </c>
      <c r="AI1058" s="3">
        <v>411.1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595.25</v>
      </c>
      <c r="AP1058" s="3">
        <v>0</v>
      </c>
      <c r="AQ1058" s="3">
        <v>0</v>
      </c>
      <c r="AR1058" s="3">
        <v>0</v>
      </c>
      <c r="AS1058" s="3">
        <v>3305.65</v>
      </c>
      <c r="AT1058" s="3">
        <v>465.00000000000051</v>
      </c>
      <c r="AU1058" s="2">
        <f>DataMonth[[#This Row],[实收营业额]]-DataMonth[[#This Row],[In Store]]</f>
        <v>3305.6499999999996</v>
      </c>
    </row>
    <row r="1059" spans="1:47" x14ac:dyDescent="0.2">
      <c r="A1059" s="22">
        <v>44291</v>
      </c>
      <c r="B1059" s="3" t="s">
        <v>52</v>
      </c>
      <c r="C1059" s="3">
        <v>92</v>
      </c>
      <c r="D1059" s="3">
        <v>8202.5</v>
      </c>
      <c r="E1059" s="3">
        <v>6463.7</v>
      </c>
      <c r="F1059" s="3">
        <v>6463.7</v>
      </c>
      <c r="G1059" s="3">
        <v>0</v>
      </c>
      <c r="H1059" s="3">
        <v>21</v>
      </c>
      <c r="I1059" s="3">
        <v>90</v>
      </c>
      <c r="J1059" s="3">
        <v>71.819999999999993</v>
      </c>
      <c r="K1059" s="3">
        <v>92</v>
      </c>
      <c r="L1059" s="3">
        <v>0</v>
      </c>
      <c r="M1059" s="3">
        <v>847</v>
      </c>
      <c r="N1059" s="3">
        <v>847</v>
      </c>
      <c r="O1059" s="3">
        <v>0</v>
      </c>
      <c r="P1059" s="3">
        <v>668</v>
      </c>
      <c r="Q1059" s="3">
        <v>0</v>
      </c>
      <c r="R1059" s="3">
        <v>0</v>
      </c>
      <c r="S1059" s="3">
        <v>0</v>
      </c>
      <c r="T1059" s="3">
        <v>233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3478.26</v>
      </c>
      <c r="AD1059" s="3">
        <v>763.74</v>
      </c>
      <c r="AE1059" s="3">
        <v>1</v>
      </c>
      <c r="AF1059" s="3">
        <v>1145.44</v>
      </c>
      <c r="AG1059" s="3">
        <v>221.56</v>
      </c>
      <c r="AH1059" s="3">
        <v>0</v>
      </c>
      <c r="AI1059" s="3">
        <v>641.5</v>
      </c>
      <c r="AJ1059" s="3">
        <v>111</v>
      </c>
      <c r="AK1059" s="3">
        <v>0</v>
      </c>
      <c r="AL1059" s="3">
        <v>0</v>
      </c>
      <c r="AM1059" s="3">
        <v>0</v>
      </c>
      <c r="AN1059" s="3">
        <v>0</v>
      </c>
      <c r="AO1059" s="3">
        <v>985.3</v>
      </c>
      <c r="AP1059" s="3">
        <v>0</v>
      </c>
      <c r="AQ1059" s="3">
        <v>0</v>
      </c>
      <c r="AR1059" s="3">
        <v>0</v>
      </c>
      <c r="AS1059" s="3">
        <v>4856.7000000000007</v>
      </c>
      <c r="AT1059" s="3">
        <v>1606.9999999999991</v>
      </c>
      <c r="AU1059" s="2">
        <f>DataMonth[[#This Row],[实收营业额]]-DataMonth[[#This Row],[In Store]]</f>
        <v>4856.7000000000007</v>
      </c>
    </row>
    <row r="1060" spans="1:47" x14ac:dyDescent="0.2">
      <c r="A1060" s="22">
        <v>44291</v>
      </c>
      <c r="B1060" s="3" t="s">
        <v>51</v>
      </c>
      <c r="C1060" s="3">
        <v>64</v>
      </c>
      <c r="D1060" s="3">
        <v>6130</v>
      </c>
      <c r="E1060" s="3">
        <v>4946.7299999999996</v>
      </c>
      <c r="F1060" s="3">
        <v>4946.7299999999996</v>
      </c>
      <c r="G1060" s="3">
        <v>0</v>
      </c>
      <c r="H1060" s="3">
        <v>26</v>
      </c>
      <c r="I1060" s="3">
        <v>64</v>
      </c>
      <c r="J1060" s="3">
        <v>77.290000000000006</v>
      </c>
      <c r="K1060" s="3">
        <v>324</v>
      </c>
      <c r="L1060" s="3">
        <v>0</v>
      </c>
      <c r="M1060" s="3">
        <v>655</v>
      </c>
      <c r="N1060" s="3">
        <v>655</v>
      </c>
      <c r="O1060" s="3">
        <v>0</v>
      </c>
      <c r="P1060" s="3">
        <v>371</v>
      </c>
      <c r="Q1060" s="3">
        <v>0</v>
      </c>
      <c r="R1060" s="3">
        <v>0</v>
      </c>
      <c r="S1060" s="3">
        <v>0</v>
      </c>
      <c r="T1060" s="3">
        <v>705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2447.79</v>
      </c>
      <c r="AD1060" s="3">
        <v>574.21</v>
      </c>
      <c r="AE1060" s="3">
        <v>0</v>
      </c>
      <c r="AF1060" s="3">
        <v>443.94</v>
      </c>
      <c r="AG1060" s="3">
        <v>84.56</v>
      </c>
      <c r="AH1060" s="3">
        <v>0</v>
      </c>
      <c r="AI1060" s="3">
        <v>499.5</v>
      </c>
      <c r="AJ1060" s="3">
        <v>25</v>
      </c>
      <c r="AK1060" s="3">
        <v>0</v>
      </c>
      <c r="AL1060" s="3">
        <v>0</v>
      </c>
      <c r="AM1060" s="3">
        <v>0</v>
      </c>
      <c r="AN1060" s="3">
        <v>0</v>
      </c>
      <c r="AO1060" s="3">
        <v>658.77</v>
      </c>
      <c r="AP1060" s="3">
        <v>0</v>
      </c>
      <c r="AQ1060" s="3">
        <v>0</v>
      </c>
      <c r="AR1060" s="3">
        <v>0</v>
      </c>
      <c r="AS1060" s="3">
        <v>3596.73</v>
      </c>
      <c r="AT1060" s="3">
        <v>1350</v>
      </c>
      <c r="AU1060" s="2">
        <f>DataMonth[[#This Row],[实收营业额]]-DataMonth[[#This Row],[In Store]]</f>
        <v>3596.7299999999996</v>
      </c>
    </row>
    <row r="1061" spans="1:47" x14ac:dyDescent="0.2">
      <c r="A1061" s="22">
        <v>44291</v>
      </c>
      <c r="B1061" s="3" t="s">
        <v>50</v>
      </c>
      <c r="C1061" s="3">
        <v>56</v>
      </c>
      <c r="D1061" s="3">
        <v>5202.5</v>
      </c>
      <c r="E1061" s="3">
        <v>4134.75</v>
      </c>
      <c r="F1061" s="3">
        <v>4134.75</v>
      </c>
      <c r="G1061" s="3">
        <v>0</v>
      </c>
      <c r="H1061" s="3">
        <v>17</v>
      </c>
      <c r="I1061" s="3">
        <v>56</v>
      </c>
      <c r="J1061" s="3">
        <v>73.83</v>
      </c>
      <c r="K1061" s="3">
        <v>36</v>
      </c>
      <c r="L1061" s="3">
        <v>0</v>
      </c>
      <c r="M1061" s="3">
        <v>709</v>
      </c>
      <c r="N1061" s="3">
        <v>492</v>
      </c>
      <c r="O1061" s="3">
        <v>217</v>
      </c>
      <c r="P1061" s="3">
        <v>229</v>
      </c>
      <c r="Q1061" s="3">
        <v>0</v>
      </c>
      <c r="R1061" s="3">
        <v>0</v>
      </c>
      <c r="S1061" s="3">
        <v>0</v>
      </c>
      <c r="T1061" s="3">
        <v>301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2183.21</v>
      </c>
      <c r="AD1061" s="3">
        <v>512.79</v>
      </c>
      <c r="AE1061" s="3">
        <v>2.5</v>
      </c>
      <c r="AF1061" s="3">
        <v>676.54</v>
      </c>
      <c r="AG1061" s="3">
        <v>129.46</v>
      </c>
      <c r="AH1061" s="3">
        <v>0</v>
      </c>
      <c r="AI1061" s="3">
        <v>423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642.25</v>
      </c>
      <c r="AP1061" s="3">
        <v>0</v>
      </c>
      <c r="AQ1061" s="3">
        <v>0</v>
      </c>
      <c r="AR1061" s="3">
        <v>0</v>
      </c>
      <c r="AS1061" s="3">
        <v>3377.75</v>
      </c>
      <c r="AT1061" s="3">
        <v>757</v>
      </c>
      <c r="AU1061" s="2">
        <f>DataMonth[[#This Row],[实收营业额]]-DataMonth[[#This Row],[In Store]]</f>
        <v>3377.75</v>
      </c>
    </row>
    <row r="1062" spans="1:47" x14ac:dyDescent="0.2">
      <c r="A1062" s="22">
        <v>44291</v>
      </c>
      <c r="B1062" s="3" t="s">
        <v>49</v>
      </c>
      <c r="C1062" s="3">
        <v>87</v>
      </c>
      <c r="D1062" s="3">
        <v>8249.5</v>
      </c>
      <c r="E1062" s="3">
        <v>6906.07</v>
      </c>
      <c r="F1062" s="3">
        <v>6906.07</v>
      </c>
      <c r="G1062" s="3">
        <v>0</v>
      </c>
      <c r="H1062" s="3">
        <v>41</v>
      </c>
      <c r="I1062" s="3">
        <v>87</v>
      </c>
      <c r="J1062" s="3">
        <v>79.38</v>
      </c>
      <c r="K1062" s="3">
        <v>0</v>
      </c>
      <c r="L1062" s="3">
        <v>0</v>
      </c>
      <c r="M1062" s="3">
        <v>1271</v>
      </c>
      <c r="N1062" s="3">
        <v>1271</v>
      </c>
      <c r="O1062" s="3">
        <v>0</v>
      </c>
      <c r="P1062" s="3">
        <v>1176</v>
      </c>
      <c r="Q1062" s="3">
        <v>0</v>
      </c>
      <c r="R1062" s="3">
        <v>0</v>
      </c>
      <c r="S1062" s="3">
        <v>0</v>
      </c>
      <c r="T1062" s="3">
        <v>948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2378.23</v>
      </c>
      <c r="AD1062" s="3">
        <v>522.27</v>
      </c>
      <c r="AE1062" s="3">
        <v>1</v>
      </c>
      <c r="AF1062" s="3">
        <v>1132.8399999999999</v>
      </c>
      <c r="AG1062" s="3">
        <v>218.16</v>
      </c>
      <c r="AH1062" s="3">
        <v>0</v>
      </c>
      <c r="AI1062" s="3">
        <v>602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740.43</v>
      </c>
      <c r="AP1062" s="3">
        <v>0</v>
      </c>
      <c r="AQ1062" s="3">
        <v>0</v>
      </c>
      <c r="AR1062" s="3">
        <v>0</v>
      </c>
      <c r="AS1062" s="3">
        <v>4459.07</v>
      </c>
      <c r="AT1062" s="3">
        <v>2447</v>
      </c>
      <c r="AU1062" s="2">
        <f>DataMonth[[#This Row],[实收营业额]]-DataMonth[[#This Row],[In Store]]</f>
        <v>4459.07</v>
      </c>
    </row>
    <row r="1063" spans="1:47" x14ac:dyDescent="0.2">
      <c r="A1063" s="22">
        <v>44291</v>
      </c>
      <c r="B1063" s="3" t="s">
        <v>48</v>
      </c>
      <c r="C1063" s="3">
        <v>23</v>
      </c>
      <c r="D1063" s="3">
        <v>1790.5</v>
      </c>
      <c r="E1063" s="3">
        <v>1197.18</v>
      </c>
      <c r="F1063" s="3">
        <v>1197.18</v>
      </c>
      <c r="G1063" s="3">
        <v>0</v>
      </c>
      <c r="H1063" s="3">
        <v>1</v>
      </c>
      <c r="I1063" s="3">
        <v>23</v>
      </c>
      <c r="J1063" s="3">
        <v>52.05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145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538.83000000000004</v>
      </c>
      <c r="AD1063" s="3">
        <v>121.7</v>
      </c>
      <c r="AE1063" s="3">
        <v>1</v>
      </c>
      <c r="AF1063" s="3">
        <v>513.35</v>
      </c>
      <c r="AG1063" s="3">
        <v>101.45</v>
      </c>
      <c r="AH1063" s="3">
        <v>0</v>
      </c>
      <c r="AI1063" s="3">
        <v>369.17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223.15</v>
      </c>
      <c r="AP1063" s="3">
        <v>0</v>
      </c>
      <c r="AQ1063" s="3">
        <v>0</v>
      </c>
      <c r="AR1063" s="3">
        <v>0</v>
      </c>
      <c r="AS1063" s="3">
        <v>1197.18</v>
      </c>
      <c r="AT1063" s="3">
        <v>0</v>
      </c>
      <c r="AU1063" s="2">
        <f>DataMonth[[#This Row],[实收营业额]]-DataMonth[[#This Row],[In Store]]</f>
        <v>1197.18</v>
      </c>
    </row>
    <row r="1064" spans="1:47" x14ac:dyDescent="0.2">
      <c r="A1064" s="22">
        <v>44291</v>
      </c>
      <c r="B1064" s="3" t="s">
        <v>47</v>
      </c>
      <c r="C1064" s="3">
        <v>10</v>
      </c>
      <c r="D1064" s="3">
        <v>928</v>
      </c>
      <c r="E1064" s="3">
        <v>606.82000000000005</v>
      </c>
      <c r="F1064" s="3">
        <v>606.82000000000005</v>
      </c>
      <c r="G1064" s="3">
        <v>0</v>
      </c>
      <c r="H1064" s="3">
        <v>4</v>
      </c>
      <c r="I1064" s="3">
        <v>10</v>
      </c>
      <c r="J1064" s="3">
        <v>60.68</v>
      </c>
      <c r="K1064" s="3">
        <v>0</v>
      </c>
      <c r="L1064" s="3">
        <v>0</v>
      </c>
      <c r="M1064" s="3">
        <v>120</v>
      </c>
      <c r="N1064" s="3">
        <v>120</v>
      </c>
      <c r="O1064" s="3">
        <v>0</v>
      </c>
      <c r="P1064" s="3">
        <v>76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410.82</v>
      </c>
      <c r="AD1064" s="3">
        <v>90.18</v>
      </c>
      <c r="AE1064" s="3">
        <v>0</v>
      </c>
      <c r="AF1064" s="3">
        <v>0</v>
      </c>
      <c r="AG1064" s="3">
        <v>0</v>
      </c>
      <c r="AH1064" s="3">
        <v>0</v>
      </c>
      <c r="AI1064" s="3">
        <v>133</v>
      </c>
      <c r="AJ1064" s="3">
        <v>98</v>
      </c>
      <c r="AK1064" s="3">
        <v>0</v>
      </c>
      <c r="AL1064" s="3">
        <v>0</v>
      </c>
      <c r="AM1064" s="3">
        <v>0</v>
      </c>
      <c r="AN1064" s="3">
        <v>0</v>
      </c>
      <c r="AO1064" s="3">
        <v>90.18</v>
      </c>
      <c r="AP1064" s="3">
        <v>0</v>
      </c>
      <c r="AQ1064" s="3">
        <v>0</v>
      </c>
      <c r="AR1064" s="3">
        <v>0</v>
      </c>
      <c r="AS1064" s="3">
        <v>410.82</v>
      </c>
      <c r="AT1064" s="3">
        <v>196.00000000000011</v>
      </c>
      <c r="AU1064" s="2">
        <f>DataMonth[[#This Row],[实收营业额]]-DataMonth[[#This Row],[In Store]]</f>
        <v>410.81999999999994</v>
      </c>
    </row>
    <row r="1065" spans="1:47" x14ac:dyDescent="0.2">
      <c r="A1065" s="22">
        <v>44290</v>
      </c>
      <c r="B1065" s="3" t="s">
        <v>48</v>
      </c>
      <c r="C1065" s="3">
        <v>30</v>
      </c>
      <c r="D1065" s="3">
        <v>2615</v>
      </c>
      <c r="E1065" s="3">
        <v>2026.93</v>
      </c>
      <c r="F1065" s="3">
        <v>2026.93</v>
      </c>
      <c r="G1065" s="3">
        <v>0</v>
      </c>
      <c r="H1065" s="3">
        <v>6</v>
      </c>
      <c r="I1065" s="3">
        <v>28</v>
      </c>
      <c r="J1065" s="3">
        <v>72.39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813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768.75</v>
      </c>
      <c r="AD1065" s="3">
        <v>168.97</v>
      </c>
      <c r="AE1065" s="3">
        <v>1</v>
      </c>
      <c r="AF1065" s="3">
        <v>445.18</v>
      </c>
      <c r="AG1065" s="3">
        <v>87.62</v>
      </c>
      <c r="AH1065" s="3">
        <v>0</v>
      </c>
      <c r="AI1065" s="3">
        <v>330.48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256.58999999999997</v>
      </c>
      <c r="AP1065" s="3">
        <v>0</v>
      </c>
      <c r="AQ1065" s="3">
        <v>0</v>
      </c>
      <c r="AR1065" s="3">
        <v>0</v>
      </c>
      <c r="AS1065" s="3">
        <v>2026.93</v>
      </c>
      <c r="AT1065" s="3">
        <v>0</v>
      </c>
      <c r="AU1065" s="2">
        <f>DataMonth[[#This Row],[实收营业额]]-DataMonth[[#This Row],[In Store]]</f>
        <v>2026.93</v>
      </c>
    </row>
    <row r="1066" spans="1:47" x14ac:dyDescent="0.2">
      <c r="A1066" s="22">
        <v>44290</v>
      </c>
      <c r="B1066" s="3" t="s">
        <v>55</v>
      </c>
      <c r="C1066" s="3">
        <v>43</v>
      </c>
      <c r="D1066" s="3">
        <v>3513</v>
      </c>
      <c r="E1066" s="3">
        <v>2728.14</v>
      </c>
      <c r="F1066" s="3">
        <v>2728.14</v>
      </c>
      <c r="G1066" s="3">
        <v>0</v>
      </c>
      <c r="H1066" s="3">
        <v>4</v>
      </c>
      <c r="I1066" s="3">
        <v>41</v>
      </c>
      <c r="J1066" s="3">
        <v>66.540000000000006</v>
      </c>
      <c r="K1066" s="3">
        <v>0</v>
      </c>
      <c r="L1066" s="3">
        <v>0</v>
      </c>
      <c r="M1066" s="3">
        <v>130</v>
      </c>
      <c r="N1066" s="3">
        <v>0</v>
      </c>
      <c r="O1066" s="3">
        <v>130</v>
      </c>
      <c r="P1066" s="3">
        <v>0</v>
      </c>
      <c r="Q1066" s="3">
        <v>150</v>
      </c>
      <c r="R1066" s="3">
        <v>150</v>
      </c>
      <c r="S1066" s="3">
        <v>0</v>
      </c>
      <c r="T1066" s="3">
        <v>98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1468.39</v>
      </c>
      <c r="AD1066" s="3">
        <v>344.61</v>
      </c>
      <c r="AE1066" s="3">
        <v>0.5</v>
      </c>
      <c r="AF1066" s="3">
        <v>881.75</v>
      </c>
      <c r="AG1066" s="3">
        <v>167.95</v>
      </c>
      <c r="AH1066" s="3">
        <v>0</v>
      </c>
      <c r="AI1066" s="3">
        <v>271.8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512.55999999999995</v>
      </c>
      <c r="AP1066" s="3">
        <v>5</v>
      </c>
      <c r="AQ1066" s="3">
        <v>0</v>
      </c>
      <c r="AR1066" s="3">
        <v>0</v>
      </c>
      <c r="AS1066" s="3">
        <v>2578.14</v>
      </c>
      <c r="AT1066" s="3">
        <v>149.99999999999949</v>
      </c>
      <c r="AU1066" s="2">
        <f>DataMonth[[#This Row],[实收营业额]]-DataMonth[[#This Row],[In Store]]</f>
        <v>2578.1400000000003</v>
      </c>
    </row>
    <row r="1067" spans="1:47" x14ac:dyDescent="0.2">
      <c r="A1067" s="22">
        <v>44290</v>
      </c>
      <c r="B1067" s="3" t="s">
        <v>54</v>
      </c>
      <c r="C1067" s="3">
        <v>76</v>
      </c>
      <c r="D1067" s="3">
        <v>6387.5</v>
      </c>
      <c r="E1067" s="3">
        <v>5418.51</v>
      </c>
      <c r="F1067" s="3">
        <v>5418.51</v>
      </c>
      <c r="G1067" s="3">
        <v>0</v>
      </c>
      <c r="H1067" s="3">
        <v>28</v>
      </c>
      <c r="I1067" s="3">
        <v>76</v>
      </c>
      <c r="J1067" s="3">
        <v>71.3</v>
      </c>
      <c r="K1067" s="3">
        <v>70</v>
      </c>
      <c r="L1067" s="3">
        <v>0</v>
      </c>
      <c r="M1067" s="3">
        <v>931</v>
      </c>
      <c r="N1067" s="3">
        <v>931</v>
      </c>
      <c r="O1067" s="3">
        <v>0</v>
      </c>
      <c r="P1067" s="3">
        <v>823</v>
      </c>
      <c r="Q1067" s="3">
        <v>0</v>
      </c>
      <c r="R1067" s="3">
        <v>0</v>
      </c>
      <c r="S1067" s="3">
        <v>0</v>
      </c>
      <c r="T1067" s="3">
        <v>542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2220.67</v>
      </c>
      <c r="AD1067" s="3">
        <v>521.83000000000004</v>
      </c>
      <c r="AE1067" s="3">
        <v>3.5</v>
      </c>
      <c r="AF1067" s="3">
        <v>831.84</v>
      </c>
      <c r="AG1067" s="3">
        <v>171.01</v>
      </c>
      <c r="AH1067" s="3">
        <v>0</v>
      </c>
      <c r="AI1067" s="3">
        <v>272.64999999999998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692.84</v>
      </c>
      <c r="AP1067" s="3">
        <v>0</v>
      </c>
      <c r="AQ1067" s="3">
        <v>0</v>
      </c>
      <c r="AR1067" s="3">
        <v>0</v>
      </c>
      <c r="AS1067" s="3">
        <v>3594.51</v>
      </c>
      <c r="AT1067" s="3">
        <v>1824</v>
      </c>
      <c r="AU1067" s="2">
        <f>DataMonth[[#This Row],[实收营业额]]-DataMonth[[#This Row],[In Store]]</f>
        <v>3594.51</v>
      </c>
    </row>
    <row r="1068" spans="1:47" x14ac:dyDescent="0.2">
      <c r="A1068" s="22">
        <v>44290</v>
      </c>
      <c r="B1068" s="3" t="s">
        <v>53</v>
      </c>
      <c r="C1068" s="3">
        <v>61</v>
      </c>
      <c r="D1068" s="3">
        <v>4708</v>
      </c>
      <c r="E1068" s="3">
        <v>3735.14</v>
      </c>
      <c r="F1068" s="3">
        <v>3735.14</v>
      </c>
      <c r="G1068" s="3">
        <v>0</v>
      </c>
      <c r="H1068" s="3">
        <v>11</v>
      </c>
      <c r="I1068" s="3">
        <v>61</v>
      </c>
      <c r="J1068" s="3">
        <v>61.23</v>
      </c>
      <c r="K1068" s="3">
        <v>0</v>
      </c>
      <c r="L1068" s="3">
        <v>0</v>
      </c>
      <c r="M1068" s="3">
        <v>412</v>
      </c>
      <c r="N1068" s="3">
        <v>220</v>
      </c>
      <c r="O1068" s="3">
        <v>192</v>
      </c>
      <c r="P1068" s="3">
        <v>311</v>
      </c>
      <c r="Q1068" s="3">
        <v>21</v>
      </c>
      <c r="R1068" s="3">
        <v>21</v>
      </c>
      <c r="S1068" s="3">
        <v>0</v>
      </c>
      <c r="T1068" s="3">
        <v>256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1515.67</v>
      </c>
      <c r="AD1068" s="3">
        <v>355.83</v>
      </c>
      <c r="AE1068" s="3">
        <v>1</v>
      </c>
      <c r="AF1068" s="3">
        <v>1219.47</v>
      </c>
      <c r="AG1068" s="3">
        <v>232.28</v>
      </c>
      <c r="AH1068" s="3">
        <v>0</v>
      </c>
      <c r="AI1068" s="3">
        <v>383.75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588.11</v>
      </c>
      <c r="AP1068" s="3">
        <v>0</v>
      </c>
      <c r="AQ1068" s="3">
        <v>0</v>
      </c>
      <c r="AR1068" s="3">
        <v>0</v>
      </c>
      <c r="AS1068" s="3">
        <v>3183.14</v>
      </c>
      <c r="AT1068" s="3">
        <v>551.99999999999955</v>
      </c>
      <c r="AU1068" s="2">
        <f>DataMonth[[#This Row],[实收营业额]]-DataMonth[[#This Row],[In Store]]</f>
        <v>3183.1400000000003</v>
      </c>
    </row>
    <row r="1069" spans="1:47" x14ac:dyDescent="0.2">
      <c r="A1069" s="22">
        <v>44290</v>
      </c>
      <c r="B1069" s="3" t="s">
        <v>52</v>
      </c>
      <c r="C1069" s="3">
        <v>54</v>
      </c>
      <c r="D1069" s="3">
        <v>5891.5</v>
      </c>
      <c r="E1069" s="3">
        <v>4683.67</v>
      </c>
      <c r="F1069" s="3">
        <v>4683.67</v>
      </c>
      <c r="G1069" s="3">
        <v>0</v>
      </c>
      <c r="H1069" s="3">
        <v>11</v>
      </c>
      <c r="I1069" s="3">
        <v>54</v>
      </c>
      <c r="J1069" s="3">
        <v>86.73</v>
      </c>
      <c r="K1069" s="3">
        <v>0</v>
      </c>
      <c r="L1069" s="3">
        <v>94</v>
      </c>
      <c r="M1069" s="3">
        <v>734</v>
      </c>
      <c r="N1069" s="3">
        <v>601</v>
      </c>
      <c r="O1069" s="3">
        <v>133</v>
      </c>
      <c r="P1069" s="3">
        <v>0</v>
      </c>
      <c r="Q1069" s="3">
        <v>0</v>
      </c>
      <c r="R1069" s="3">
        <v>0</v>
      </c>
      <c r="S1069" s="3">
        <v>0</v>
      </c>
      <c r="T1069" s="3">
        <v>438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2050.5700000000002</v>
      </c>
      <c r="AD1069" s="3">
        <v>450.23</v>
      </c>
      <c r="AE1069" s="3">
        <v>0.5</v>
      </c>
      <c r="AF1069" s="3">
        <v>1367.1</v>
      </c>
      <c r="AG1069" s="3">
        <v>260.39999999999998</v>
      </c>
      <c r="AH1069" s="3">
        <v>0</v>
      </c>
      <c r="AI1069" s="3">
        <v>398.7</v>
      </c>
      <c r="AJ1069" s="3">
        <v>98</v>
      </c>
      <c r="AK1069" s="3">
        <v>0</v>
      </c>
      <c r="AL1069" s="3">
        <v>0</v>
      </c>
      <c r="AM1069" s="3">
        <v>0</v>
      </c>
      <c r="AN1069" s="3">
        <v>0</v>
      </c>
      <c r="AO1069" s="3">
        <v>710.63</v>
      </c>
      <c r="AP1069" s="3">
        <v>0</v>
      </c>
      <c r="AQ1069" s="3">
        <v>0</v>
      </c>
      <c r="AR1069" s="3">
        <v>0</v>
      </c>
      <c r="AS1069" s="3">
        <v>3988.67</v>
      </c>
      <c r="AT1069" s="3">
        <v>695</v>
      </c>
      <c r="AU1069" s="2">
        <f>DataMonth[[#This Row],[实收营业额]]-DataMonth[[#This Row],[In Store]]</f>
        <v>3988.67</v>
      </c>
    </row>
    <row r="1070" spans="1:47" x14ac:dyDescent="0.2">
      <c r="A1070" s="22">
        <v>44290</v>
      </c>
      <c r="B1070" s="3" t="s">
        <v>51</v>
      </c>
      <c r="C1070" s="3">
        <v>60</v>
      </c>
      <c r="D1070" s="3">
        <v>8133</v>
      </c>
      <c r="E1070" s="3">
        <v>7210.28</v>
      </c>
      <c r="F1070" s="3">
        <v>7210.28</v>
      </c>
      <c r="G1070" s="3">
        <v>0</v>
      </c>
      <c r="H1070" s="3">
        <v>23</v>
      </c>
      <c r="I1070" s="3">
        <v>60</v>
      </c>
      <c r="J1070" s="3">
        <v>120.17</v>
      </c>
      <c r="K1070" s="3">
        <v>20</v>
      </c>
      <c r="L1070" s="3">
        <v>0</v>
      </c>
      <c r="M1070" s="3">
        <v>3746</v>
      </c>
      <c r="N1070" s="3">
        <v>3746</v>
      </c>
      <c r="O1070" s="3">
        <v>0</v>
      </c>
      <c r="P1070" s="3">
        <v>580</v>
      </c>
      <c r="Q1070" s="3">
        <v>0</v>
      </c>
      <c r="R1070" s="3">
        <v>0</v>
      </c>
      <c r="S1070" s="3">
        <v>0</v>
      </c>
      <c r="T1070" s="3">
        <v>164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2426.69</v>
      </c>
      <c r="AD1070" s="3">
        <v>569.30999999999995</v>
      </c>
      <c r="AE1070" s="3">
        <v>0</v>
      </c>
      <c r="AF1070" s="3">
        <v>273.58999999999997</v>
      </c>
      <c r="AG1070" s="3">
        <v>52.11</v>
      </c>
      <c r="AH1070" s="3">
        <v>0</v>
      </c>
      <c r="AI1070" s="3">
        <v>301.3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621.41999999999996</v>
      </c>
      <c r="AP1070" s="3">
        <v>0</v>
      </c>
      <c r="AQ1070" s="3">
        <v>0</v>
      </c>
      <c r="AR1070" s="3">
        <v>0</v>
      </c>
      <c r="AS1070" s="3">
        <v>2864.28</v>
      </c>
      <c r="AT1070" s="3">
        <v>4346</v>
      </c>
      <c r="AU1070" s="2">
        <f>DataMonth[[#This Row],[实收营业额]]-DataMonth[[#This Row],[In Store]]</f>
        <v>2864.2799999999997</v>
      </c>
    </row>
    <row r="1071" spans="1:47" x14ac:dyDescent="0.2">
      <c r="A1071" s="22">
        <v>44290</v>
      </c>
      <c r="B1071" s="3" t="s">
        <v>50</v>
      </c>
      <c r="C1071" s="3">
        <v>39</v>
      </c>
      <c r="D1071" s="3">
        <v>3596</v>
      </c>
      <c r="E1071" s="3">
        <v>2810.92</v>
      </c>
      <c r="F1071" s="3">
        <v>2810.92</v>
      </c>
      <c r="G1071" s="3">
        <v>0</v>
      </c>
      <c r="H1071" s="3">
        <v>9</v>
      </c>
      <c r="I1071" s="3">
        <v>39</v>
      </c>
      <c r="J1071" s="3">
        <v>72.069999999999993</v>
      </c>
      <c r="K1071" s="3">
        <v>0</v>
      </c>
      <c r="L1071" s="3">
        <v>0</v>
      </c>
      <c r="M1071" s="3">
        <v>420</v>
      </c>
      <c r="N1071" s="3">
        <v>292</v>
      </c>
      <c r="O1071" s="3">
        <v>128</v>
      </c>
      <c r="P1071" s="3">
        <v>110</v>
      </c>
      <c r="Q1071" s="3">
        <v>0</v>
      </c>
      <c r="R1071" s="3">
        <v>0</v>
      </c>
      <c r="S1071" s="3">
        <v>0</v>
      </c>
      <c r="T1071" s="3">
        <v>139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1417.5</v>
      </c>
      <c r="AD1071" s="3">
        <v>333</v>
      </c>
      <c r="AE1071" s="3">
        <v>2</v>
      </c>
      <c r="AF1071" s="3">
        <v>724.42</v>
      </c>
      <c r="AG1071" s="3">
        <v>138.58000000000001</v>
      </c>
      <c r="AH1071" s="3">
        <v>0</v>
      </c>
      <c r="AI1071" s="3">
        <v>262.5</v>
      </c>
      <c r="AJ1071" s="3">
        <v>49</v>
      </c>
      <c r="AK1071" s="3">
        <v>0</v>
      </c>
      <c r="AL1071" s="3">
        <v>0</v>
      </c>
      <c r="AM1071" s="3">
        <v>0</v>
      </c>
      <c r="AN1071" s="3">
        <v>0</v>
      </c>
      <c r="AO1071" s="3">
        <v>471.58</v>
      </c>
      <c r="AP1071" s="3">
        <v>0</v>
      </c>
      <c r="AQ1071" s="3">
        <v>0</v>
      </c>
      <c r="AR1071" s="3">
        <v>0</v>
      </c>
      <c r="AS1071" s="3">
        <v>2408.92</v>
      </c>
      <c r="AT1071" s="3">
        <v>402</v>
      </c>
      <c r="AU1071" s="2">
        <f>DataMonth[[#This Row],[实收营业额]]-DataMonth[[#This Row],[In Store]]</f>
        <v>2408.92</v>
      </c>
    </row>
    <row r="1072" spans="1:47" x14ac:dyDescent="0.2">
      <c r="A1072" s="22">
        <v>44290</v>
      </c>
      <c r="B1072" s="3" t="s">
        <v>49</v>
      </c>
      <c r="C1072" s="3">
        <v>109</v>
      </c>
      <c r="D1072" s="3">
        <v>8762</v>
      </c>
      <c r="E1072" s="3">
        <v>7823.38</v>
      </c>
      <c r="F1072" s="3">
        <v>7823.38</v>
      </c>
      <c r="G1072" s="3">
        <v>0</v>
      </c>
      <c r="H1072" s="3">
        <v>77</v>
      </c>
      <c r="I1072" s="3">
        <v>107</v>
      </c>
      <c r="J1072" s="3">
        <v>73.12</v>
      </c>
      <c r="K1072" s="3">
        <v>0</v>
      </c>
      <c r="L1072" s="3">
        <v>58</v>
      </c>
      <c r="M1072" s="3">
        <v>3261</v>
      </c>
      <c r="N1072" s="3">
        <v>3048</v>
      </c>
      <c r="O1072" s="3">
        <v>213</v>
      </c>
      <c r="P1072" s="3">
        <v>2174</v>
      </c>
      <c r="Q1072" s="3">
        <v>0</v>
      </c>
      <c r="R1072" s="3">
        <v>0</v>
      </c>
      <c r="S1072" s="3">
        <v>0</v>
      </c>
      <c r="T1072" s="3">
        <v>170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1394.05</v>
      </c>
      <c r="AD1072" s="3">
        <v>306.45</v>
      </c>
      <c r="AE1072" s="3">
        <v>2</v>
      </c>
      <c r="AF1072" s="3">
        <v>766.33</v>
      </c>
      <c r="AG1072" s="3">
        <v>139.16999999999999</v>
      </c>
      <c r="AH1072" s="3">
        <v>0</v>
      </c>
      <c r="AI1072" s="3">
        <v>307</v>
      </c>
      <c r="AJ1072" s="3">
        <v>184</v>
      </c>
      <c r="AK1072" s="3">
        <v>0</v>
      </c>
      <c r="AL1072" s="3">
        <v>49</v>
      </c>
      <c r="AM1072" s="3">
        <v>0</v>
      </c>
      <c r="AN1072" s="3">
        <v>0</v>
      </c>
      <c r="AO1072" s="3">
        <v>445.62</v>
      </c>
      <c r="AP1072" s="3">
        <v>0</v>
      </c>
      <c r="AQ1072" s="3">
        <v>0</v>
      </c>
      <c r="AR1072" s="3">
        <v>0</v>
      </c>
      <c r="AS1072" s="3">
        <v>2543.38</v>
      </c>
      <c r="AT1072" s="3">
        <v>5280</v>
      </c>
      <c r="AU1072" s="2">
        <f>DataMonth[[#This Row],[实收营业额]]-DataMonth[[#This Row],[In Store]]</f>
        <v>2543.38</v>
      </c>
    </row>
    <row r="1073" spans="1:47" x14ac:dyDescent="0.2">
      <c r="A1073" s="22">
        <v>44289</v>
      </c>
      <c r="B1073" s="3" t="s">
        <v>48</v>
      </c>
      <c r="C1073" s="3">
        <v>24</v>
      </c>
      <c r="D1073" s="3">
        <v>1995.5</v>
      </c>
      <c r="E1073" s="3">
        <v>1425.86</v>
      </c>
      <c r="F1073" s="3">
        <v>1425.86</v>
      </c>
      <c r="G1073" s="3">
        <v>0</v>
      </c>
      <c r="H1073" s="3">
        <v>3</v>
      </c>
      <c r="I1073" s="3">
        <v>24</v>
      </c>
      <c r="J1073" s="3">
        <v>59.41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286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697.8</v>
      </c>
      <c r="AD1073" s="3">
        <v>156.38999999999999</v>
      </c>
      <c r="AE1073" s="3">
        <v>0</v>
      </c>
      <c r="AF1073" s="3">
        <v>442.06</v>
      </c>
      <c r="AG1073" s="3">
        <v>87.74</v>
      </c>
      <c r="AH1073" s="3">
        <v>0</v>
      </c>
      <c r="AI1073" s="3">
        <v>325.51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244.13</v>
      </c>
      <c r="AP1073" s="3">
        <v>0</v>
      </c>
      <c r="AQ1073" s="3">
        <v>0</v>
      </c>
      <c r="AR1073" s="3">
        <v>0</v>
      </c>
      <c r="AS1073" s="3">
        <v>1425.86</v>
      </c>
      <c r="AT1073" s="3">
        <v>0</v>
      </c>
      <c r="AU1073" s="2">
        <f>DataMonth[[#This Row],[实收营业额]]-DataMonth[[#This Row],[In Store]]</f>
        <v>1425.86</v>
      </c>
    </row>
    <row r="1074" spans="1:47" x14ac:dyDescent="0.2">
      <c r="A1074" s="22">
        <v>44289</v>
      </c>
      <c r="B1074" s="3" t="s">
        <v>55</v>
      </c>
      <c r="C1074" s="3">
        <v>47</v>
      </c>
      <c r="D1074" s="3">
        <v>4442.5</v>
      </c>
      <c r="E1074" s="3">
        <v>3433.61</v>
      </c>
      <c r="F1074" s="3">
        <v>3433.61</v>
      </c>
      <c r="G1074" s="3">
        <v>0</v>
      </c>
      <c r="H1074" s="3">
        <v>5</v>
      </c>
      <c r="I1074" s="3">
        <v>47</v>
      </c>
      <c r="J1074" s="3">
        <v>73.06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42</v>
      </c>
      <c r="Q1074" s="3">
        <v>0</v>
      </c>
      <c r="R1074" s="3">
        <v>0</v>
      </c>
      <c r="S1074" s="3">
        <v>0</v>
      </c>
      <c r="T1074" s="3">
        <v>351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1720.21</v>
      </c>
      <c r="AD1074" s="3">
        <v>403.79</v>
      </c>
      <c r="AE1074" s="3">
        <v>1</v>
      </c>
      <c r="AF1074" s="3">
        <v>1320.4</v>
      </c>
      <c r="AG1074" s="3">
        <v>252.1</v>
      </c>
      <c r="AH1074" s="3">
        <v>0</v>
      </c>
      <c r="AI1074" s="3">
        <v>303</v>
      </c>
      <c r="AJ1074" s="3">
        <v>49</v>
      </c>
      <c r="AK1074" s="3">
        <v>0</v>
      </c>
      <c r="AL1074" s="3">
        <v>0</v>
      </c>
      <c r="AM1074" s="3">
        <v>0</v>
      </c>
      <c r="AN1074" s="3">
        <v>0</v>
      </c>
      <c r="AO1074" s="3">
        <v>655.89</v>
      </c>
      <c r="AP1074" s="3">
        <v>0</v>
      </c>
      <c r="AQ1074" s="3">
        <v>0</v>
      </c>
      <c r="AR1074" s="3">
        <v>0</v>
      </c>
      <c r="AS1074" s="3">
        <v>3391.61</v>
      </c>
      <c r="AT1074" s="3">
        <v>42</v>
      </c>
      <c r="AU1074" s="2">
        <f>DataMonth[[#This Row],[实收营业额]]-DataMonth[[#This Row],[In Store]]</f>
        <v>3391.61</v>
      </c>
    </row>
    <row r="1075" spans="1:47" x14ac:dyDescent="0.2">
      <c r="A1075" s="22">
        <v>44289</v>
      </c>
      <c r="B1075" s="3" t="s">
        <v>54</v>
      </c>
      <c r="C1075" s="3">
        <v>72</v>
      </c>
      <c r="D1075" s="3">
        <v>5954</v>
      </c>
      <c r="E1075" s="3">
        <v>4717.3900000000003</v>
      </c>
      <c r="F1075" s="3">
        <v>4717.3900000000003</v>
      </c>
      <c r="G1075" s="3">
        <v>0</v>
      </c>
      <c r="H1075" s="3">
        <v>26</v>
      </c>
      <c r="I1075" s="3">
        <v>72</v>
      </c>
      <c r="J1075" s="3">
        <v>65.52</v>
      </c>
      <c r="K1075" s="3">
        <v>93</v>
      </c>
      <c r="L1075" s="3">
        <v>0</v>
      </c>
      <c r="M1075" s="3">
        <v>512</v>
      </c>
      <c r="N1075" s="3">
        <v>512</v>
      </c>
      <c r="O1075" s="3">
        <v>0</v>
      </c>
      <c r="P1075" s="3">
        <v>507</v>
      </c>
      <c r="Q1075" s="3">
        <v>0</v>
      </c>
      <c r="R1075" s="3">
        <v>0</v>
      </c>
      <c r="S1075" s="3">
        <v>0</v>
      </c>
      <c r="T1075" s="3">
        <v>459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2010.41</v>
      </c>
      <c r="AD1075" s="3">
        <v>471.89</v>
      </c>
      <c r="AE1075" s="3">
        <v>1</v>
      </c>
      <c r="AF1075" s="3">
        <v>1135.98</v>
      </c>
      <c r="AG1075" s="3">
        <v>232.72</v>
      </c>
      <c r="AH1075" s="3">
        <v>0</v>
      </c>
      <c r="AI1075" s="3">
        <v>348</v>
      </c>
      <c r="AJ1075" s="3">
        <v>183</v>
      </c>
      <c r="AK1075" s="3">
        <v>0</v>
      </c>
      <c r="AL1075" s="3">
        <v>0</v>
      </c>
      <c r="AM1075" s="3">
        <v>0</v>
      </c>
      <c r="AN1075" s="3">
        <v>0</v>
      </c>
      <c r="AO1075" s="3">
        <v>704.61</v>
      </c>
      <c r="AP1075" s="3">
        <v>0</v>
      </c>
      <c r="AQ1075" s="3">
        <v>0</v>
      </c>
      <c r="AR1075" s="3">
        <v>0</v>
      </c>
      <c r="AS1075" s="3">
        <v>3605.39</v>
      </c>
      <c r="AT1075" s="3">
        <v>1112</v>
      </c>
      <c r="AU1075" s="2">
        <f>DataMonth[[#This Row],[实收营业额]]-DataMonth[[#This Row],[In Store]]</f>
        <v>3605.3900000000003</v>
      </c>
    </row>
    <row r="1076" spans="1:47" x14ac:dyDescent="0.2">
      <c r="A1076" s="22">
        <v>44289</v>
      </c>
      <c r="B1076" s="3" t="s">
        <v>53</v>
      </c>
      <c r="C1076" s="3">
        <v>64</v>
      </c>
      <c r="D1076" s="3">
        <v>5095.5</v>
      </c>
      <c r="E1076" s="3">
        <v>4196.7299999999996</v>
      </c>
      <c r="F1076" s="3">
        <v>4196.7299999999996</v>
      </c>
      <c r="G1076" s="3">
        <v>0</v>
      </c>
      <c r="H1076" s="3">
        <v>20</v>
      </c>
      <c r="I1076" s="3">
        <v>64</v>
      </c>
      <c r="J1076" s="3">
        <v>65.569999999999993</v>
      </c>
      <c r="K1076" s="3">
        <v>82</v>
      </c>
      <c r="L1076" s="3">
        <v>0</v>
      </c>
      <c r="M1076" s="3">
        <v>1035</v>
      </c>
      <c r="N1076" s="3">
        <v>1035</v>
      </c>
      <c r="O1076" s="3">
        <v>0</v>
      </c>
      <c r="P1076" s="3">
        <v>404</v>
      </c>
      <c r="Q1076" s="3">
        <v>0</v>
      </c>
      <c r="R1076" s="3">
        <v>0</v>
      </c>
      <c r="S1076" s="3">
        <v>0</v>
      </c>
      <c r="T1076" s="3">
        <v>329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1099.33</v>
      </c>
      <c r="AD1076" s="3">
        <v>258.17</v>
      </c>
      <c r="AE1076" s="3">
        <v>1</v>
      </c>
      <c r="AF1076" s="3">
        <v>1247.4000000000001</v>
      </c>
      <c r="AG1076" s="3">
        <v>237.6</v>
      </c>
      <c r="AH1076" s="3">
        <v>0</v>
      </c>
      <c r="AI1076" s="3">
        <v>402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495.77</v>
      </c>
      <c r="AP1076" s="3">
        <v>0</v>
      </c>
      <c r="AQ1076" s="3">
        <v>0</v>
      </c>
      <c r="AR1076" s="3">
        <v>0</v>
      </c>
      <c r="AS1076" s="3">
        <v>2675.73</v>
      </c>
      <c r="AT1076" s="3">
        <v>1521</v>
      </c>
      <c r="AU1076" s="2">
        <f>DataMonth[[#This Row],[实收营业额]]-DataMonth[[#This Row],[In Store]]</f>
        <v>2675.7299999999996</v>
      </c>
    </row>
    <row r="1077" spans="1:47" x14ac:dyDescent="0.2">
      <c r="A1077" s="22">
        <v>44289</v>
      </c>
      <c r="B1077" s="3" t="s">
        <v>52</v>
      </c>
      <c r="C1077" s="3">
        <v>90</v>
      </c>
      <c r="D1077" s="3">
        <v>8396.06</v>
      </c>
      <c r="E1077" s="3">
        <v>6489.61</v>
      </c>
      <c r="F1077" s="3">
        <v>6489.61</v>
      </c>
      <c r="G1077" s="3">
        <v>0</v>
      </c>
      <c r="H1077" s="3">
        <v>10</v>
      </c>
      <c r="I1077" s="3">
        <v>89</v>
      </c>
      <c r="J1077" s="3">
        <v>72.92</v>
      </c>
      <c r="K1077" s="3">
        <v>0</v>
      </c>
      <c r="L1077" s="3">
        <v>0</v>
      </c>
      <c r="M1077" s="3">
        <v>346</v>
      </c>
      <c r="N1077" s="3">
        <v>158</v>
      </c>
      <c r="O1077" s="3">
        <v>188</v>
      </c>
      <c r="P1077" s="3">
        <v>153</v>
      </c>
      <c r="Q1077" s="3">
        <v>0</v>
      </c>
      <c r="R1077" s="3">
        <v>0</v>
      </c>
      <c r="S1077" s="3">
        <v>0</v>
      </c>
      <c r="T1077" s="3">
        <v>539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3482.45</v>
      </c>
      <c r="AD1077" s="3">
        <v>764.55</v>
      </c>
      <c r="AE1077" s="3">
        <v>0.5</v>
      </c>
      <c r="AF1077" s="3">
        <v>1969.16</v>
      </c>
      <c r="AG1077" s="3">
        <v>380.4</v>
      </c>
      <c r="AH1077" s="3">
        <v>0</v>
      </c>
      <c r="AI1077" s="3">
        <v>761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1144.95</v>
      </c>
      <c r="AP1077" s="3">
        <v>0</v>
      </c>
      <c r="AQ1077" s="3">
        <v>0</v>
      </c>
      <c r="AR1077" s="3">
        <v>0</v>
      </c>
      <c r="AS1077" s="3">
        <v>6178.61</v>
      </c>
      <c r="AT1077" s="3">
        <v>311</v>
      </c>
      <c r="AU1077" s="2">
        <f>DataMonth[[#This Row],[实收营业额]]-DataMonth[[#This Row],[In Store]]</f>
        <v>6178.61</v>
      </c>
    </row>
    <row r="1078" spans="1:47" x14ac:dyDescent="0.2">
      <c r="A1078" s="22">
        <v>44289</v>
      </c>
      <c r="B1078" s="3" t="s">
        <v>51</v>
      </c>
      <c r="C1078" s="3">
        <v>37</v>
      </c>
      <c r="D1078" s="3">
        <v>2788.25</v>
      </c>
      <c r="E1078" s="3">
        <v>2247.9699999999998</v>
      </c>
      <c r="F1078" s="3">
        <v>2247.9699999999998</v>
      </c>
      <c r="G1078" s="3">
        <v>0</v>
      </c>
      <c r="H1078" s="3">
        <v>12</v>
      </c>
      <c r="I1078" s="3">
        <v>36</v>
      </c>
      <c r="J1078" s="3">
        <v>62.44</v>
      </c>
      <c r="K1078" s="3">
        <v>70</v>
      </c>
      <c r="L1078" s="3">
        <v>0</v>
      </c>
      <c r="M1078" s="3">
        <v>504</v>
      </c>
      <c r="N1078" s="3">
        <v>504</v>
      </c>
      <c r="O1078" s="3">
        <v>0</v>
      </c>
      <c r="P1078" s="3">
        <v>49</v>
      </c>
      <c r="Q1078" s="3">
        <v>0</v>
      </c>
      <c r="R1078" s="3">
        <v>0</v>
      </c>
      <c r="S1078" s="3">
        <v>0</v>
      </c>
      <c r="T1078" s="3">
        <v>156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656.5</v>
      </c>
      <c r="AD1078" s="3">
        <v>154</v>
      </c>
      <c r="AE1078" s="3">
        <v>0</v>
      </c>
      <c r="AF1078" s="3">
        <v>812.47</v>
      </c>
      <c r="AG1078" s="3">
        <v>157.28</v>
      </c>
      <c r="AH1078" s="3">
        <v>0</v>
      </c>
      <c r="AI1078" s="3">
        <v>229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311.27999999999997</v>
      </c>
      <c r="AP1078" s="3">
        <v>0</v>
      </c>
      <c r="AQ1078" s="3">
        <v>0</v>
      </c>
      <c r="AR1078" s="3">
        <v>0</v>
      </c>
      <c r="AS1078" s="3">
        <v>1624.97</v>
      </c>
      <c r="AT1078" s="3">
        <v>622.99999999999977</v>
      </c>
      <c r="AU1078" s="2">
        <f>DataMonth[[#This Row],[实收营业额]]-DataMonth[[#This Row],[In Store]]</f>
        <v>1624.97</v>
      </c>
    </row>
    <row r="1079" spans="1:47" x14ac:dyDescent="0.2">
      <c r="A1079" s="22">
        <v>44289</v>
      </c>
      <c r="B1079" s="3" t="s">
        <v>50</v>
      </c>
      <c r="C1079" s="3">
        <v>45</v>
      </c>
      <c r="D1079" s="3">
        <v>4028.5</v>
      </c>
      <c r="E1079" s="3">
        <v>3311.33</v>
      </c>
      <c r="F1079" s="3">
        <v>3311.33</v>
      </c>
      <c r="G1079" s="3">
        <v>0</v>
      </c>
      <c r="H1079" s="3">
        <v>17</v>
      </c>
      <c r="I1079" s="3">
        <v>45</v>
      </c>
      <c r="J1079" s="3">
        <v>73.59</v>
      </c>
      <c r="K1079" s="3">
        <v>0</v>
      </c>
      <c r="L1079" s="3">
        <v>0</v>
      </c>
      <c r="M1079" s="3">
        <v>971</v>
      </c>
      <c r="N1079" s="3">
        <v>816</v>
      </c>
      <c r="O1079" s="3">
        <v>155</v>
      </c>
      <c r="P1079" s="3">
        <v>174</v>
      </c>
      <c r="Q1079" s="3">
        <v>0</v>
      </c>
      <c r="R1079" s="3">
        <v>0</v>
      </c>
      <c r="S1079" s="3">
        <v>0</v>
      </c>
      <c r="T1079" s="3">
        <v>98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1597.09</v>
      </c>
      <c r="AD1079" s="3">
        <v>374.91</v>
      </c>
      <c r="AE1079" s="3">
        <v>1</v>
      </c>
      <c r="AF1079" s="3">
        <v>471.24</v>
      </c>
      <c r="AG1079" s="3">
        <v>89.76</v>
      </c>
      <c r="AH1079" s="3">
        <v>0</v>
      </c>
      <c r="AI1079" s="3">
        <v>251.5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464.67</v>
      </c>
      <c r="AP1079" s="3">
        <v>0</v>
      </c>
      <c r="AQ1079" s="3">
        <v>0</v>
      </c>
      <c r="AR1079" s="3">
        <v>0</v>
      </c>
      <c r="AS1079" s="3">
        <v>2321.33</v>
      </c>
      <c r="AT1079" s="3">
        <v>990</v>
      </c>
      <c r="AU1079" s="2">
        <f>DataMonth[[#This Row],[实收营业额]]-DataMonth[[#This Row],[In Store]]</f>
        <v>2321.33</v>
      </c>
    </row>
    <row r="1080" spans="1:47" x14ac:dyDescent="0.2">
      <c r="A1080" s="22">
        <v>44289</v>
      </c>
      <c r="B1080" s="3" t="s">
        <v>49</v>
      </c>
      <c r="C1080" s="3">
        <v>95</v>
      </c>
      <c r="D1080" s="3">
        <v>7272.5</v>
      </c>
      <c r="E1080" s="3">
        <v>6409.08</v>
      </c>
      <c r="F1080" s="3">
        <v>6409.08</v>
      </c>
      <c r="G1080" s="3">
        <v>0</v>
      </c>
      <c r="H1080" s="3">
        <v>60</v>
      </c>
      <c r="I1080" s="3">
        <v>95</v>
      </c>
      <c r="J1080" s="3">
        <v>67.459999999999994</v>
      </c>
      <c r="K1080" s="3">
        <v>55</v>
      </c>
      <c r="L1080" s="3">
        <v>142</v>
      </c>
      <c r="M1080" s="3">
        <v>1507.6</v>
      </c>
      <c r="N1080" s="3">
        <v>1395.6</v>
      </c>
      <c r="O1080" s="3">
        <v>112</v>
      </c>
      <c r="P1080" s="3">
        <v>1545</v>
      </c>
      <c r="Q1080" s="3">
        <v>0</v>
      </c>
      <c r="R1080" s="3">
        <v>0</v>
      </c>
      <c r="S1080" s="3">
        <v>0</v>
      </c>
      <c r="T1080" s="3">
        <v>958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1290.68</v>
      </c>
      <c r="AD1080" s="3">
        <v>283.32</v>
      </c>
      <c r="AE1080" s="3">
        <v>0</v>
      </c>
      <c r="AF1080" s="3">
        <v>910.8</v>
      </c>
      <c r="AG1080" s="3">
        <v>177.2</v>
      </c>
      <c r="AH1080" s="3">
        <v>0</v>
      </c>
      <c r="AI1080" s="3">
        <v>402.9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460.52</v>
      </c>
      <c r="AP1080" s="3">
        <v>0</v>
      </c>
      <c r="AQ1080" s="3">
        <v>0</v>
      </c>
      <c r="AR1080" s="3">
        <v>0</v>
      </c>
      <c r="AS1080" s="3">
        <v>3271.48</v>
      </c>
      <c r="AT1080" s="3">
        <v>3137.6</v>
      </c>
      <c r="AU1080" s="2">
        <f>DataMonth[[#This Row],[实收营业额]]-DataMonth[[#This Row],[In Store]]</f>
        <v>3271.48</v>
      </c>
    </row>
    <row r="1081" spans="1:47" x14ac:dyDescent="0.2">
      <c r="A1081" s="22">
        <v>44288</v>
      </c>
      <c r="B1081" s="3" t="s">
        <v>48</v>
      </c>
      <c r="C1081" s="3">
        <v>27</v>
      </c>
      <c r="D1081" s="3">
        <v>2291.5</v>
      </c>
      <c r="E1081" s="3">
        <v>1483.65</v>
      </c>
      <c r="F1081" s="3">
        <v>1483.65</v>
      </c>
      <c r="G1081" s="3">
        <v>0</v>
      </c>
      <c r="H1081" s="3">
        <v>0</v>
      </c>
      <c r="I1081" s="3">
        <v>27</v>
      </c>
      <c r="J1081" s="3">
        <v>54.95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942.89</v>
      </c>
      <c r="AD1081" s="3">
        <v>210.77</v>
      </c>
      <c r="AE1081" s="3">
        <v>0</v>
      </c>
      <c r="AF1081" s="3">
        <v>540.76</v>
      </c>
      <c r="AG1081" s="3">
        <v>106.84</v>
      </c>
      <c r="AH1081" s="3">
        <v>0</v>
      </c>
      <c r="AI1081" s="3">
        <v>490.24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317.61</v>
      </c>
      <c r="AP1081" s="3">
        <v>0</v>
      </c>
      <c r="AQ1081" s="3">
        <v>0</v>
      </c>
      <c r="AR1081" s="3">
        <v>0</v>
      </c>
      <c r="AS1081" s="3">
        <v>1483.65</v>
      </c>
      <c r="AT1081" s="3">
        <v>0</v>
      </c>
      <c r="AU1081" s="2">
        <f>DataMonth[[#This Row],[实收营业额]]-DataMonth[[#This Row],[In Store]]</f>
        <v>1483.65</v>
      </c>
    </row>
    <row r="1082" spans="1:47" x14ac:dyDescent="0.2">
      <c r="A1082" s="22">
        <v>44288</v>
      </c>
      <c r="B1082" s="3" t="s">
        <v>55</v>
      </c>
      <c r="C1082" s="3">
        <v>66</v>
      </c>
      <c r="D1082" s="3">
        <v>6286.5</v>
      </c>
      <c r="E1082" s="3">
        <v>5076.0600000000004</v>
      </c>
      <c r="F1082" s="3">
        <v>5076.0600000000004</v>
      </c>
      <c r="G1082" s="3">
        <v>0</v>
      </c>
      <c r="H1082" s="3">
        <v>16</v>
      </c>
      <c r="I1082" s="3">
        <v>62</v>
      </c>
      <c r="J1082" s="3">
        <v>81.87</v>
      </c>
      <c r="K1082" s="3">
        <v>0</v>
      </c>
      <c r="L1082" s="3">
        <v>0</v>
      </c>
      <c r="M1082" s="3">
        <v>414</v>
      </c>
      <c r="N1082" s="3">
        <v>138</v>
      </c>
      <c r="O1082" s="3">
        <v>276</v>
      </c>
      <c r="P1082" s="3">
        <v>445</v>
      </c>
      <c r="Q1082" s="3">
        <v>0</v>
      </c>
      <c r="R1082" s="3">
        <v>0</v>
      </c>
      <c r="S1082" s="3">
        <v>0</v>
      </c>
      <c r="T1082" s="3">
        <v>463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3097.26</v>
      </c>
      <c r="AD1082" s="3">
        <v>726.74</v>
      </c>
      <c r="AE1082" s="3">
        <v>0.5</v>
      </c>
      <c r="AF1082" s="3">
        <v>656.8</v>
      </c>
      <c r="AG1082" s="3">
        <v>125.1</v>
      </c>
      <c r="AH1082" s="3">
        <v>0</v>
      </c>
      <c r="AI1082" s="3">
        <v>358.1</v>
      </c>
      <c r="AJ1082" s="3">
        <v>0</v>
      </c>
      <c r="AK1082" s="3">
        <v>0</v>
      </c>
      <c r="AL1082" s="3">
        <v>223</v>
      </c>
      <c r="AM1082" s="3">
        <v>0</v>
      </c>
      <c r="AN1082" s="3">
        <v>0</v>
      </c>
      <c r="AO1082" s="3">
        <v>851.84</v>
      </c>
      <c r="AP1082" s="3">
        <v>4</v>
      </c>
      <c r="AQ1082" s="3">
        <v>0</v>
      </c>
      <c r="AR1082" s="3">
        <v>0</v>
      </c>
      <c r="AS1082" s="3">
        <v>4493.0600000000004</v>
      </c>
      <c r="AT1082" s="3">
        <v>583</v>
      </c>
      <c r="AU1082" s="2">
        <f>DataMonth[[#This Row],[实收营业额]]-DataMonth[[#This Row],[In Store]]</f>
        <v>4493.0600000000004</v>
      </c>
    </row>
    <row r="1083" spans="1:47" x14ac:dyDescent="0.2">
      <c r="A1083" s="22">
        <v>44288</v>
      </c>
      <c r="B1083" s="3" t="s">
        <v>54</v>
      </c>
      <c r="C1083" s="3">
        <v>111</v>
      </c>
      <c r="D1083" s="3">
        <v>8151</v>
      </c>
      <c r="E1083" s="3">
        <v>6675.58</v>
      </c>
      <c r="F1083" s="3">
        <v>6675.58</v>
      </c>
      <c r="G1083" s="3">
        <v>0</v>
      </c>
      <c r="H1083" s="3">
        <v>46</v>
      </c>
      <c r="I1083" s="3">
        <v>111</v>
      </c>
      <c r="J1083" s="3">
        <v>60.14</v>
      </c>
      <c r="K1083" s="3">
        <v>48</v>
      </c>
      <c r="L1083" s="3">
        <v>0</v>
      </c>
      <c r="M1083" s="3">
        <v>1081</v>
      </c>
      <c r="N1083" s="3">
        <v>938</v>
      </c>
      <c r="O1083" s="3">
        <v>143</v>
      </c>
      <c r="P1083" s="3">
        <v>1488</v>
      </c>
      <c r="Q1083" s="3">
        <v>90</v>
      </c>
      <c r="R1083" s="3">
        <v>90</v>
      </c>
      <c r="S1083" s="3">
        <v>0</v>
      </c>
      <c r="T1083" s="3">
        <v>286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2224.7800000000002</v>
      </c>
      <c r="AD1083" s="3">
        <v>522.72</v>
      </c>
      <c r="AE1083" s="3">
        <v>3</v>
      </c>
      <c r="AF1083" s="3">
        <v>1457.8</v>
      </c>
      <c r="AG1083" s="3">
        <v>301.05</v>
      </c>
      <c r="AH1083" s="3">
        <v>0</v>
      </c>
      <c r="AI1083" s="3">
        <v>528.65</v>
      </c>
      <c r="AJ1083" s="3">
        <v>120</v>
      </c>
      <c r="AK1083" s="3">
        <v>0</v>
      </c>
      <c r="AL1083" s="3">
        <v>0</v>
      </c>
      <c r="AM1083" s="3">
        <v>0</v>
      </c>
      <c r="AN1083" s="3">
        <v>0</v>
      </c>
      <c r="AO1083" s="3">
        <v>823.77</v>
      </c>
      <c r="AP1083" s="3">
        <v>0</v>
      </c>
      <c r="AQ1083" s="3">
        <v>0</v>
      </c>
      <c r="AR1083" s="3">
        <v>0</v>
      </c>
      <c r="AS1083" s="3">
        <v>4111.58</v>
      </c>
      <c r="AT1083" s="3">
        <v>2564</v>
      </c>
      <c r="AU1083" s="2">
        <f>DataMonth[[#This Row],[实收营业额]]-DataMonth[[#This Row],[In Store]]</f>
        <v>4111.58</v>
      </c>
    </row>
    <row r="1084" spans="1:47" x14ac:dyDescent="0.2">
      <c r="A1084" s="22">
        <v>44288</v>
      </c>
      <c r="B1084" s="3" t="s">
        <v>53</v>
      </c>
      <c r="C1084" s="3">
        <v>97</v>
      </c>
      <c r="D1084" s="3">
        <v>8315</v>
      </c>
      <c r="E1084" s="3">
        <v>6545.05</v>
      </c>
      <c r="F1084" s="3">
        <v>6545.05</v>
      </c>
      <c r="G1084" s="3">
        <v>0</v>
      </c>
      <c r="H1084" s="3">
        <v>25</v>
      </c>
      <c r="I1084" s="3">
        <v>97</v>
      </c>
      <c r="J1084" s="3">
        <v>67.47</v>
      </c>
      <c r="K1084" s="3">
        <v>0</v>
      </c>
      <c r="L1084" s="3">
        <v>0</v>
      </c>
      <c r="M1084" s="3">
        <v>734</v>
      </c>
      <c r="N1084" s="3">
        <v>646</v>
      </c>
      <c r="O1084" s="3">
        <v>88</v>
      </c>
      <c r="P1084" s="3">
        <v>499</v>
      </c>
      <c r="Q1084" s="3">
        <v>0</v>
      </c>
      <c r="R1084" s="3">
        <v>0</v>
      </c>
      <c r="S1084" s="3">
        <v>0</v>
      </c>
      <c r="T1084" s="3">
        <v>338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2761.93</v>
      </c>
      <c r="AD1084" s="3">
        <v>637.57000000000005</v>
      </c>
      <c r="AE1084" s="3">
        <v>3</v>
      </c>
      <c r="AF1084" s="3">
        <v>2212.12</v>
      </c>
      <c r="AG1084" s="3">
        <v>422.48</v>
      </c>
      <c r="AH1084" s="3">
        <v>0</v>
      </c>
      <c r="AI1084" s="3">
        <v>706.9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1060.05</v>
      </c>
      <c r="AP1084" s="3">
        <v>0</v>
      </c>
      <c r="AQ1084" s="3">
        <v>0</v>
      </c>
      <c r="AR1084" s="3">
        <v>0</v>
      </c>
      <c r="AS1084" s="3">
        <v>5400.0499999999993</v>
      </c>
      <c r="AT1084" s="3">
        <v>1145.0000000000009</v>
      </c>
      <c r="AU1084" s="2">
        <f>DataMonth[[#This Row],[实收营业额]]-DataMonth[[#This Row],[In Store]]</f>
        <v>5400.0499999999993</v>
      </c>
    </row>
    <row r="1085" spans="1:47" x14ac:dyDescent="0.2">
      <c r="A1085" s="22">
        <v>44288</v>
      </c>
      <c r="B1085" s="3" t="s">
        <v>52</v>
      </c>
      <c r="C1085" s="3">
        <v>101</v>
      </c>
      <c r="D1085" s="3">
        <v>8286.5</v>
      </c>
      <c r="E1085" s="3">
        <v>6518.65</v>
      </c>
      <c r="F1085" s="3">
        <v>6518.65</v>
      </c>
      <c r="G1085" s="3">
        <v>0</v>
      </c>
      <c r="H1085" s="3">
        <v>20</v>
      </c>
      <c r="I1085" s="3">
        <v>101</v>
      </c>
      <c r="J1085" s="3">
        <v>64.540000000000006</v>
      </c>
      <c r="K1085" s="3">
        <v>0</v>
      </c>
      <c r="L1085" s="3">
        <v>0</v>
      </c>
      <c r="M1085" s="3">
        <v>193</v>
      </c>
      <c r="N1085" s="3">
        <v>78</v>
      </c>
      <c r="O1085" s="3">
        <v>115</v>
      </c>
      <c r="P1085" s="3">
        <v>430</v>
      </c>
      <c r="Q1085" s="3">
        <v>0</v>
      </c>
      <c r="R1085" s="3">
        <v>0</v>
      </c>
      <c r="S1085" s="3">
        <v>0</v>
      </c>
      <c r="T1085" s="3">
        <v>1072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3041.93</v>
      </c>
      <c r="AD1085" s="3">
        <v>668.07</v>
      </c>
      <c r="AE1085" s="3">
        <v>1.5</v>
      </c>
      <c r="AF1085" s="3">
        <v>1781.72</v>
      </c>
      <c r="AG1085" s="3">
        <v>345.03</v>
      </c>
      <c r="AH1085" s="3">
        <v>0</v>
      </c>
      <c r="AI1085" s="3">
        <v>753.25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1013.1</v>
      </c>
      <c r="AP1085" s="3">
        <v>0</v>
      </c>
      <c r="AQ1085" s="3">
        <v>0</v>
      </c>
      <c r="AR1085" s="3">
        <v>0</v>
      </c>
      <c r="AS1085" s="3">
        <v>6010.65</v>
      </c>
      <c r="AT1085" s="3">
        <v>508</v>
      </c>
      <c r="AU1085" s="2">
        <f>DataMonth[[#This Row],[实收营业额]]-DataMonth[[#This Row],[In Store]]</f>
        <v>6010.65</v>
      </c>
    </row>
    <row r="1086" spans="1:47" x14ac:dyDescent="0.2">
      <c r="A1086" s="22">
        <v>44288</v>
      </c>
      <c r="B1086" s="3" t="s">
        <v>51</v>
      </c>
      <c r="C1086" s="3">
        <v>65</v>
      </c>
      <c r="D1086" s="3">
        <v>5206</v>
      </c>
      <c r="E1086" s="3">
        <v>4024.19</v>
      </c>
      <c r="F1086" s="3">
        <v>4024.19</v>
      </c>
      <c r="G1086" s="3">
        <v>0</v>
      </c>
      <c r="H1086" s="3">
        <v>21</v>
      </c>
      <c r="I1086" s="3">
        <v>65</v>
      </c>
      <c r="J1086" s="3">
        <v>61.91</v>
      </c>
      <c r="K1086" s="3">
        <v>43</v>
      </c>
      <c r="L1086" s="3">
        <v>0</v>
      </c>
      <c r="M1086" s="3">
        <v>564</v>
      </c>
      <c r="N1086" s="3">
        <v>489</v>
      </c>
      <c r="O1086" s="3">
        <v>75</v>
      </c>
      <c r="P1086" s="3">
        <v>318</v>
      </c>
      <c r="Q1086" s="3">
        <v>0</v>
      </c>
      <c r="R1086" s="3">
        <v>0</v>
      </c>
      <c r="S1086" s="3">
        <v>0</v>
      </c>
      <c r="T1086" s="3">
        <v>309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1839.87</v>
      </c>
      <c r="AD1086" s="3">
        <v>431.63</v>
      </c>
      <c r="AE1086" s="3">
        <v>0</v>
      </c>
      <c r="AF1086" s="3">
        <v>950.32</v>
      </c>
      <c r="AG1086" s="3">
        <v>181.08</v>
      </c>
      <c r="AH1086" s="3">
        <v>0</v>
      </c>
      <c r="AI1086" s="3">
        <v>569.1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612.71</v>
      </c>
      <c r="AP1086" s="3">
        <v>0</v>
      </c>
      <c r="AQ1086" s="3">
        <v>0</v>
      </c>
      <c r="AR1086" s="3">
        <v>0</v>
      </c>
      <c r="AS1086" s="3">
        <v>3174.19</v>
      </c>
      <c r="AT1086" s="3">
        <v>850</v>
      </c>
      <c r="AU1086" s="2">
        <f>DataMonth[[#This Row],[实收营业额]]-DataMonth[[#This Row],[In Store]]</f>
        <v>3174.19</v>
      </c>
    </row>
    <row r="1087" spans="1:47" x14ac:dyDescent="0.2">
      <c r="A1087" s="22">
        <v>44288</v>
      </c>
      <c r="B1087" s="3" t="s">
        <v>50</v>
      </c>
      <c r="C1087" s="3">
        <v>76</v>
      </c>
      <c r="D1087" s="3">
        <v>5494</v>
      </c>
      <c r="E1087" s="3">
        <v>4429.53</v>
      </c>
      <c r="F1087" s="3">
        <v>4429.53</v>
      </c>
      <c r="G1087" s="3">
        <v>0</v>
      </c>
      <c r="H1087" s="3">
        <v>29</v>
      </c>
      <c r="I1087" s="3">
        <v>76</v>
      </c>
      <c r="J1087" s="3">
        <v>58.28</v>
      </c>
      <c r="K1087" s="3">
        <v>147</v>
      </c>
      <c r="L1087" s="3">
        <v>0</v>
      </c>
      <c r="M1087" s="3">
        <v>649</v>
      </c>
      <c r="N1087" s="3">
        <v>541</v>
      </c>
      <c r="O1087" s="3">
        <v>108</v>
      </c>
      <c r="P1087" s="3">
        <v>843</v>
      </c>
      <c r="Q1087" s="3">
        <v>0</v>
      </c>
      <c r="R1087" s="3">
        <v>0</v>
      </c>
      <c r="S1087" s="3">
        <v>0</v>
      </c>
      <c r="T1087" s="3">
        <v>84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2012.69</v>
      </c>
      <c r="AD1087" s="3">
        <v>472.31</v>
      </c>
      <c r="AE1087" s="3">
        <v>0.5</v>
      </c>
      <c r="AF1087" s="3">
        <v>693.84</v>
      </c>
      <c r="AG1087" s="3">
        <v>132.16</v>
      </c>
      <c r="AH1087" s="3">
        <v>0</v>
      </c>
      <c r="AI1087" s="3">
        <v>459.5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604.47</v>
      </c>
      <c r="AP1087" s="3">
        <v>0</v>
      </c>
      <c r="AQ1087" s="3">
        <v>0</v>
      </c>
      <c r="AR1087" s="3">
        <v>0</v>
      </c>
      <c r="AS1087" s="3">
        <v>2898.53</v>
      </c>
      <c r="AT1087" s="3">
        <v>1531</v>
      </c>
      <c r="AU1087" s="2">
        <f>DataMonth[[#This Row],[实收营业额]]-DataMonth[[#This Row],[In Store]]</f>
        <v>2898.5299999999997</v>
      </c>
    </row>
    <row r="1088" spans="1:47" x14ac:dyDescent="0.2">
      <c r="A1088" s="22">
        <v>44288</v>
      </c>
      <c r="B1088" s="3" t="s">
        <v>49</v>
      </c>
      <c r="C1088" s="3">
        <v>97</v>
      </c>
      <c r="D1088" s="3">
        <v>7727</v>
      </c>
      <c r="E1088" s="3">
        <v>6679.2</v>
      </c>
      <c r="F1088" s="3">
        <v>6679.2</v>
      </c>
      <c r="G1088" s="3">
        <v>0</v>
      </c>
      <c r="H1088" s="3">
        <v>55</v>
      </c>
      <c r="I1088" s="3">
        <v>95</v>
      </c>
      <c r="J1088" s="3">
        <v>70.31</v>
      </c>
      <c r="K1088" s="3">
        <v>63</v>
      </c>
      <c r="L1088" s="3">
        <v>0</v>
      </c>
      <c r="M1088" s="3">
        <v>2479.5</v>
      </c>
      <c r="N1088" s="3">
        <v>2479.5</v>
      </c>
      <c r="O1088" s="3">
        <v>0</v>
      </c>
      <c r="P1088" s="3">
        <v>1378</v>
      </c>
      <c r="Q1088" s="3">
        <v>0</v>
      </c>
      <c r="R1088" s="3">
        <v>0</v>
      </c>
      <c r="S1088" s="3">
        <v>0</v>
      </c>
      <c r="T1088" s="3">
        <v>240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1681.14</v>
      </c>
      <c r="AD1088" s="3">
        <v>369.36</v>
      </c>
      <c r="AE1088" s="3">
        <v>1.5</v>
      </c>
      <c r="AF1088" s="3">
        <v>837.56</v>
      </c>
      <c r="AG1088" s="3">
        <v>163.94</v>
      </c>
      <c r="AH1088" s="3">
        <v>0</v>
      </c>
      <c r="AI1088" s="3">
        <v>354</v>
      </c>
      <c r="AJ1088" s="3">
        <v>159</v>
      </c>
      <c r="AK1088" s="3">
        <v>0</v>
      </c>
      <c r="AL1088" s="3">
        <v>0</v>
      </c>
      <c r="AM1088" s="3">
        <v>0</v>
      </c>
      <c r="AN1088" s="3">
        <v>0</v>
      </c>
      <c r="AO1088" s="3">
        <v>533.29999999999995</v>
      </c>
      <c r="AP1088" s="3">
        <v>0</v>
      </c>
      <c r="AQ1088" s="3">
        <v>0</v>
      </c>
      <c r="AR1088" s="3">
        <v>0</v>
      </c>
      <c r="AS1088" s="3">
        <v>2758.7</v>
      </c>
      <c r="AT1088" s="3">
        <v>3920.5</v>
      </c>
      <c r="AU1088" s="2">
        <f>DataMonth[[#This Row],[实收营业额]]-DataMonth[[#This Row],[In Store]]</f>
        <v>2758.7</v>
      </c>
    </row>
    <row r="1089" spans="1:47" x14ac:dyDescent="0.2">
      <c r="A1089" s="22">
        <v>44287</v>
      </c>
      <c r="B1089" s="3" t="s">
        <v>48</v>
      </c>
      <c r="C1089" s="3">
        <v>21</v>
      </c>
      <c r="D1089" s="3">
        <v>1553.5</v>
      </c>
      <c r="E1089" s="3">
        <v>1054.74</v>
      </c>
      <c r="F1089" s="3">
        <v>1054.74</v>
      </c>
      <c r="G1089" s="3">
        <v>0</v>
      </c>
      <c r="H1089" s="3">
        <v>2</v>
      </c>
      <c r="I1089" s="3">
        <v>21</v>
      </c>
      <c r="J1089" s="3">
        <v>50.23</v>
      </c>
      <c r="K1089" s="3">
        <v>0</v>
      </c>
      <c r="L1089" s="3">
        <v>0</v>
      </c>
      <c r="M1089" s="3">
        <v>36</v>
      </c>
      <c r="N1089" s="3">
        <v>0</v>
      </c>
      <c r="O1089" s="3">
        <v>36</v>
      </c>
      <c r="P1089" s="3">
        <v>0</v>
      </c>
      <c r="Q1089" s="3">
        <v>0</v>
      </c>
      <c r="R1089" s="3">
        <v>0</v>
      </c>
      <c r="S1089" s="3">
        <v>0</v>
      </c>
      <c r="T1089" s="3">
        <v>74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649.57000000000005</v>
      </c>
      <c r="AD1089" s="3">
        <v>145.80000000000001</v>
      </c>
      <c r="AE1089" s="3">
        <v>0</v>
      </c>
      <c r="AF1089" s="3">
        <v>295.17</v>
      </c>
      <c r="AG1089" s="3">
        <v>58.33</v>
      </c>
      <c r="AH1089" s="3">
        <v>0</v>
      </c>
      <c r="AI1089" s="3">
        <v>294.63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204.13</v>
      </c>
      <c r="AP1089" s="3">
        <v>0</v>
      </c>
      <c r="AQ1089" s="3">
        <v>0</v>
      </c>
      <c r="AR1089" s="3">
        <v>0</v>
      </c>
      <c r="AS1089" s="3">
        <v>1054.74</v>
      </c>
      <c r="AT1089" s="3">
        <v>0</v>
      </c>
      <c r="AU1089" s="2">
        <f>DataMonth[[#This Row],[实收营业额]]-DataMonth[[#This Row],[In Store]]</f>
        <v>1054.74</v>
      </c>
    </row>
    <row r="1090" spans="1:47" x14ac:dyDescent="0.2">
      <c r="A1090" s="22">
        <v>44287</v>
      </c>
      <c r="B1090" s="3" t="s">
        <v>55</v>
      </c>
      <c r="C1090" s="3">
        <v>64</v>
      </c>
      <c r="D1090" s="3">
        <v>5255</v>
      </c>
      <c r="E1090" s="3">
        <v>4065.05</v>
      </c>
      <c r="F1090" s="3">
        <v>4065.05</v>
      </c>
      <c r="G1090" s="3">
        <v>0</v>
      </c>
      <c r="H1090" s="3">
        <v>9</v>
      </c>
      <c r="I1090" s="3">
        <v>64</v>
      </c>
      <c r="J1090" s="3">
        <v>63.52</v>
      </c>
      <c r="K1090" s="3">
        <v>0</v>
      </c>
      <c r="L1090" s="3">
        <v>0</v>
      </c>
      <c r="M1090" s="3">
        <v>335</v>
      </c>
      <c r="N1090" s="3">
        <v>110</v>
      </c>
      <c r="O1090" s="3">
        <v>225</v>
      </c>
      <c r="P1090" s="3">
        <v>135</v>
      </c>
      <c r="Q1090" s="3">
        <v>0</v>
      </c>
      <c r="R1090" s="3">
        <v>0</v>
      </c>
      <c r="S1090" s="3">
        <v>0</v>
      </c>
      <c r="T1090" s="3">
        <v>189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2206.38</v>
      </c>
      <c r="AD1090" s="3">
        <v>517.62</v>
      </c>
      <c r="AE1090" s="3">
        <v>0</v>
      </c>
      <c r="AF1090" s="3">
        <v>1199.67</v>
      </c>
      <c r="AG1090" s="3">
        <v>231.63</v>
      </c>
      <c r="AH1090" s="3">
        <v>0</v>
      </c>
      <c r="AI1090" s="3">
        <v>440.7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749.25</v>
      </c>
      <c r="AP1090" s="3">
        <v>5</v>
      </c>
      <c r="AQ1090" s="3">
        <v>0</v>
      </c>
      <c r="AR1090" s="3">
        <v>0</v>
      </c>
      <c r="AS1090" s="3">
        <v>3820.05</v>
      </c>
      <c r="AT1090" s="3">
        <v>245</v>
      </c>
      <c r="AU1090" s="2">
        <f>DataMonth[[#This Row],[实收营业额]]-DataMonth[[#This Row],[In Store]]</f>
        <v>3820.05</v>
      </c>
    </row>
    <row r="1091" spans="1:47" x14ac:dyDescent="0.2">
      <c r="A1091" s="22">
        <v>44287</v>
      </c>
      <c r="B1091" s="3" t="s">
        <v>54</v>
      </c>
      <c r="C1091" s="3">
        <v>127</v>
      </c>
      <c r="D1091" s="3">
        <v>9735.5</v>
      </c>
      <c r="E1091" s="3">
        <v>8041.2</v>
      </c>
      <c r="F1091" s="3">
        <v>8041.2</v>
      </c>
      <c r="G1091" s="3">
        <v>0</v>
      </c>
      <c r="H1091" s="3">
        <v>52</v>
      </c>
      <c r="I1091" s="3">
        <v>127</v>
      </c>
      <c r="J1091" s="3">
        <v>63.32</v>
      </c>
      <c r="K1091" s="3">
        <v>157</v>
      </c>
      <c r="L1091" s="3">
        <v>0</v>
      </c>
      <c r="M1091" s="3">
        <v>1711</v>
      </c>
      <c r="N1091" s="3">
        <v>1267</v>
      </c>
      <c r="O1091" s="3">
        <v>444</v>
      </c>
      <c r="P1091" s="3">
        <v>1044</v>
      </c>
      <c r="Q1091" s="3">
        <v>117</v>
      </c>
      <c r="R1091" s="3">
        <v>117</v>
      </c>
      <c r="S1091" s="3">
        <v>0</v>
      </c>
      <c r="T1091" s="3">
        <v>327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3521.16</v>
      </c>
      <c r="AD1091" s="3">
        <v>826.84</v>
      </c>
      <c r="AE1091" s="3">
        <v>3</v>
      </c>
      <c r="AF1091" s="3">
        <v>1164.04</v>
      </c>
      <c r="AG1091" s="3">
        <v>238.46</v>
      </c>
      <c r="AH1091" s="3">
        <v>0</v>
      </c>
      <c r="AI1091" s="3">
        <v>581</v>
      </c>
      <c r="AJ1091" s="3">
        <v>45</v>
      </c>
      <c r="AK1091" s="3">
        <v>0</v>
      </c>
      <c r="AL1091" s="3">
        <v>0</v>
      </c>
      <c r="AM1091" s="3">
        <v>0</v>
      </c>
      <c r="AN1091" s="3">
        <v>0</v>
      </c>
      <c r="AO1091" s="3">
        <v>1065.3</v>
      </c>
      <c r="AP1091" s="3">
        <v>4</v>
      </c>
      <c r="AQ1091" s="3">
        <v>0</v>
      </c>
      <c r="AR1091" s="3">
        <v>0</v>
      </c>
      <c r="AS1091" s="3">
        <v>5456.2</v>
      </c>
      <c r="AT1091" s="3">
        <v>2585</v>
      </c>
      <c r="AU1091" s="2">
        <f>DataMonth[[#This Row],[实收营业额]]-DataMonth[[#This Row],[In Store]]</f>
        <v>5456.2</v>
      </c>
    </row>
    <row r="1092" spans="1:47" x14ac:dyDescent="0.2">
      <c r="A1092" s="22">
        <v>44287</v>
      </c>
      <c r="B1092" s="3" t="s">
        <v>53</v>
      </c>
      <c r="C1092" s="3">
        <v>81</v>
      </c>
      <c r="D1092" s="3">
        <v>6224.5</v>
      </c>
      <c r="E1092" s="3">
        <v>5073.29</v>
      </c>
      <c r="F1092" s="3">
        <v>5073.29</v>
      </c>
      <c r="G1092" s="3">
        <v>0</v>
      </c>
      <c r="H1092" s="3">
        <v>36</v>
      </c>
      <c r="I1092" s="3">
        <v>81</v>
      </c>
      <c r="J1092" s="3">
        <v>62.63</v>
      </c>
      <c r="K1092" s="3">
        <v>0</v>
      </c>
      <c r="L1092" s="3">
        <v>0</v>
      </c>
      <c r="M1092" s="3">
        <v>1373</v>
      </c>
      <c r="N1092" s="3">
        <v>873</v>
      </c>
      <c r="O1092" s="3">
        <v>500</v>
      </c>
      <c r="P1092" s="3">
        <v>327</v>
      </c>
      <c r="Q1092" s="3">
        <v>129</v>
      </c>
      <c r="R1092" s="3">
        <v>129</v>
      </c>
      <c r="S1092" s="3">
        <v>0</v>
      </c>
      <c r="T1092" s="3">
        <v>467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1731.91</v>
      </c>
      <c r="AD1092" s="3">
        <v>398.09</v>
      </c>
      <c r="AE1092" s="3">
        <v>2</v>
      </c>
      <c r="AF1092" s="3">
        <v>1045.3800000000001</v>
      </c>
      <c r="AG1092" s="3">
        <v>199.12</v>
      </c>
      <c r="AH1092" s="3">
        <v>0</v>
      </c>
      <c r="AI1092" s="3">
        <v>552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597.21</v>
      </c>
      <c r="AP1092" s="3">
        <v>3</v>
      </c>
      <c r="AQ1092" s="3">
        <v>0</v>
      </c>
      <c r="AR1092" s="3">
        <v>0</v>
      </c>
      <c r="AS1092" s="3">
        <v>3744.29</v>
      </c>
      <c r="AT1092" s="3">
        <v>1329</v>
      </c>
      <c r="AU1092" s="2">
        <f>DataMonth[[#This Row],[实收营业额]]-DataMonth[[#This Row],[In Store]]</f>
        <v>3744.29</v>
      </c>
    </row>
    <row r="1093" spans="1:47" x14ac:dyDescent="0.2">
      <c r="A1093" s="22">
        <v>44287</v>
      </c>
      <c r="B1093" s="3" t="s">
        <v>52</v>
      </c>
      <c r="C1093" s="3">
        <v>91</v>
      </c>
      <c r="D1093" s="3">
        <v>7209</v>
      </c>
      <c r="E1093" s="3">
        <v>5731.25</v>
      </c>
      <c r="F1093" s="3">
        <v>5731.25</v>
      </c>
      <c r="G1093" s="3">
        <v>0</v>
      </c>
      <c r="H1093" s="3">
        <v>20</v>
      </c>
      <c r="I1093" s="3">
        <v>91</v>
      </c>
      <c r="J1093" s="3">
        <v>62.98</v>
      </c>
      <c r="K1093" s="3">
        <v>70</v>
      </c>
      <c r="L1093" s="3">
        <v>0</v>
      </c>
      <c r="M1093" s="3">
        <v>428</v>
      </c>
      <c r="N1093" s="3">
        <v>256</v>
      </c>
      <c r="O1093" s="3">
        <v>172</v>
      </c>
      <c r="P1093" s="3">
        <v>309</v>
      </c>
      <c r="Q1093" s="3">
        <v>0</v>
      </c>
      <c r="R1093" s="3">
        <v>0</v>
      </c>
      <c r="S1093" s="3">
        <v>0</v>
      </c>
      <c r="T1093" s="3">
        <v>821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2815.79</v>
      </c>
      <c r="AD1093" s="3">
        <v>618.21</v>
      </c>
      <c r="AE1093" s="3">
        <v>0.5</v>
      </c>
      <c r="AF1093" s="3">
        <v>1287.46</v>
      </c>
      <c r="AG1093" s="3">
        <v>245.24</v>
      </c>
      <c r="AH1093" s="3">
        <v>0</v>
      </c>
      <c r="AI1093" s="3">
        <v>613.79999999999995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863.45</v>
      </c>
      <c r="AP1093" s="3">
        <v>0</v>
      </c>
      <c r="AQ1093" s="3">
        <v>0</v>
      </c>
      <c r="AR1093" s="3">
        <v>0</v>
      </c>
      <c r="AS1093" s="3">
        <v>5096.25</v>
      </c>
      <c r="AT1093" s="3">
        <v>635</v>
      </c>
      <c r="AU1093" s="2">
        <f>DataMonth[[#This Row],[实收营业额]]-DataMonth[[#This Row],[In Store]]</f>
        <v>5096.25</v>
      </c>
    </row>
    <row r="1094" spans="1:47" x14ac:dyDescent="0.2">
      <c r="A1094" s="22">
        <v>44287</v>
      </c>
      <c r="B1094" s="3" t="s">
        <v>51</v>
      </c>
      <c r="C1094" s="3">
        <v>58</v>
      </c>
      <c r="D1094" s="3">
        <v>5233</v>
      </c>
      <c r="E1094" s="3">
        <v>4077.05</v>
      </c>
      <c r="F1094" s="3">
        <v>4077.05</v>
      </c>
      <c r="G1094" s="3">
        <v>0</v>
      </c>
      <c r="H1094" s="3">
        <v>21</v>
      </c>
      <c r="I1094" s="3">
        <v>58</v>
      </c>
      <c r="J1094" s="3">
        <v>70.290000000000006</v>
      </c>
      <c r="K1094" s="3">
        <v>0</v>
      </c>
      <c r="L1094" s="3">
        <v>0</v>
      </c>
      <c r="M1094" s="3">
        <v>503</v>
      </c>
      <c r="N1094" s="3">
        <v>404</v>
      </c>
      <c r="O1094" s="3">
        <v>99</v>
      </c>
      <c r="P1094" s="3">
        <v>232</v>
      </c>
      <c r="Q1094" s="3">
        <v>0</v>
      </c>
      <c r="R1094" s="3">
        <v>0</v>
      </c>
      <c r="S1094" s="3">
        <v>0</v>
      </c>
      <c r="T1094" s="3">
        <v>703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1966.63</v>
      </c>
      <c r="AD1094" s="3">
        <v>461.37</v>
      </c>
      <c r="AE1094" s="3">
        <v>0</v>
      </c>
      <c r="AF1094" s="3">
        <v>672.42</v>
      </c>
      <c r="AG1094" s="3">
        <v>128.08000000000001</v>
      </c>
      <c r="AH1094" s="3">
        <v>0</v>
      </c>
      <c r="AI1094" s="3">
        <v>566.5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589.45000000000005</v>
      </c>
      <c r="AP1094" s="3">
        <v>9</v>
      </c>
      <c r="AQ1094" s="3">
        <v>0</v>
      </c>
      <c r="AR1094" s="3">
        <v>0</v>
      </c>
      <c r="AS1094" s="3">
        <v>3441.05</v>
      </c>
      <c r="AT1094" s="3">
        <v>636</v>
      </c>
      <c r="AU1094" s="2">
        <f>DataMonth[[#This Row],[实收营业额]]-DataMonth[[#This Row],[In Store]]</f>
        <v>3441.05</v>
      </c>
    </row>
    <row r="1095" spans="1:47" x14ac:dyDescent="0.2">
      <c r="A1095" s="22">
        <v>44287</v>
      </c>
      <c r="B1095" s="3" t="s">
        <v>50</v>
      </c>
      <c r="C1095" s="3">
        <v>74</v>
      </c>
      <c r="D1095" s="3">
        <v>5347.5</v>
      </c>
      <c r="E1095" s="3">
        <v>4086.18</v>
      </c>
      <c r="F1095" s="3">
        <v>4086.18</v>
      </c>
      <c r="G1095" s="3">
        <v>0</v>
      </c>
      <c r="H1095" s="3">
        <v>17</v>
      </c>
      <c r="I1095" s="3">
        <v>74</v>
      </c>
      <c r="J1095" s="3">
        <v>55.22</v>
      </c>
      <c r="K1095" s="3">
        <v>0</v>
      </c>
      <c r="L1095" s="3">
        <v>0</v>
      </c>
      <c r="M1095" s="3">
        <v>419</v>
      </c>
      <c r="N1095" s="3">
        <v>301</v>
      </c>
      <c r="O1095" s="3">
        <v>118</v>
      </c>
      <c r="P1095" s="3">
        <v>389</v>
      </c>
      <c r="Q1095" s="3">
        <v>0</v>
      </c>
      <c r="R1095" s="3">
        <v>0</v>
      </c>
      <c r="S1095" s="3">
        <v>0</v>
      </c>
      <c r="T1095" s="3">
        <v>217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2480.84</v>
      </c>
      <c r="AD1095" s="3">
        <v>582.16</v>
      </c>
      <c r="AE1095" s="3">
        <v>0.5</v>
      </c>
      <c r="AF1095" s="3">
        <v>580.34</v>
      </c>
      <c r="AG1095" s="3">
        <v>119.16</v>
      </c>
      <c r="AH1095" s="3">
        <v>0</v>
      </c>
      <c r="AI1095" s="3">
        <v>559.5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701.32</v>
      </c>
      <c r="AP1095" s="3">
        <v>3</v>
      </c>
      <c r="AQ1095" s="3">
        <v>0</v>
      </c>
      <c r="AR1095" s="3">
        <v>0</v>
      </c>
      <c r="AS1095" s="3">
        <v>3396.18</v>
      </c>
      <c r="AT1095" s="3">
        <v>689.99999999999955</v>
      </c>
      <c r="AU1095" s="2">
        <f>DataMonth[[#This Row],[实收营业额]]-DataMonth[[#This Row],[In Store]]</f>
        <v>3396.1800000000003</v>
      </c>
    </row>
    <row r="1096" spans="1:47" x14ac:dyDescent="0.2">
      <c r="A1096" s="22">
        <v>44287</v>
      </c>
      <c r="B1096" s="3" t="s">
        <v>49</v>
      </c>
      <c r="C1096" s="3">
        <v>82</v>
      </c>
      <c r="D1096" s="3">
        <v>6164</v>
      </c>
      <c r="E1096" s="3">
        <v>5278.43</v>
      </c>
      <c r="F1096" s="3">
        <v>5278.43</v>
      </c>
      <c r="G1096" s="3">
        <v>0</v>
      </c>
      <c r="H1096" s="3">
        <v>49</v>
      </c>
      <c r="I1096" s="3">
        <v>82</v>
      </c>
      <c r="J1096" s="3">
        <v>64.37</v>
      </c>
      <c r="K1096" s="3">
        <v>206</v>
      </c>
      <c r="L1096" s="3">
        <v>0</v>
      </c>
      <c r="M1096" s="3">
        <v>1445.3</v>
      </c>
      <c r="N1096" s="3">
        <v>1445.3</v>
      </c>
      <c r="O1096" s="3">
        <v>0</v>
      </c>
      <c r="P1096" s="3">
        <v>1186</v>
      </c>
      <c r="Q1096" s="3">
        <v>8</v>
      </c>
      <c r="R1096" s="3">
        <v>8</v>
      </c>
      <c r="S1096" s="3">
        <v>0</v>
      </c>
      <c r="T1096" s="3">
        <v>538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1575.59</v>
      </c>
      <c r="AD1096" s="3">
        <v>346.41</v>
      </c>
      <c r="AE1096" s="3">
        <v>2.5</v>
      </c>
      <c r="AF1096" s="3">
        <v>319.54000000000002</v>
      </c>
      <c r="AG1096" s="3">
        <v>61.46</v>
      </c>
      <c r="AH1096" s="3">
        <v>0</v>
      </c>
      <c r="AI1096" s="3">
        <v>475.2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407.87</v>
      </c>
      <c r="AP1096" s="3">
        <v>0</v>
      </c>
      <c r="AQ1096" s="3">
        <v>0</v>
      </c>
      <c r="AR1096" s="3">
        <v>0</v>
      </c>
      <c r="AS1096" s="3">
        <v>2433.13</v>
      </c>
      <c r="AT1096" s="3">
        <v>2845.3</v>
      </c>
      <c r="AU1096" s="2">
        <f>DataMonth[[#This Row],[实收营业额]]-DataMonth[[#This Row],[In Store]]</f>
        <v>2433.13</v>
      </c>
    </row>
    <row r="1097" spans="1:47" x14ac:dyDescent="0.2">
      <c r="A1097" s="22">
        <v>44286</v>
      </c>
      <c r="B1097" s="3" t="s">
        <v>48</v>
      </c>
      <c r="C1097" s="3">
        <v>34</v>
      </c>
      <c r="D1097" s="3">
        <v>2339.5</v>
      </c>
      <c r="E1097" s="3">
        <v>1820.51</v>
      </c>
      <c r="F1097" s="3">
        <v>1820.51</v>
      </c>
      <c r="G1097" s="3">
        <v>0</v>
      </c>
      <c r="H1097" s="3">
        <v>8</v>
      </c>
      <c r="I1097" s="3">
        <v>34</v>
      </c>
      <c r="J1097" s="3">
        <v>53.54</v>
      </c>
      <c r="K1097" s="3">
        <v>0</v>
      </c>
      <c r="L1097" s="3">
        <v>0</v>
      </c>
      <c r="M1097" s="3">
        <v>74</v>
      </c>
      <c r="N1097" s="3">
        <v>0</v>
      </c>
      <c r="O1097" s="3">
        <v>74</v>
      </c>
      <c r="P1097" s="3">
        <v>0</v>
      </c>
      <c r="Q1097" s="3">
        <v>0</v>
      </c>
      <c r="R1097" s="3">
        <v>0</v>
      </c>
      <c r="S1097" s="3">
        <v>0</v>
      </c>
      <c r="T1097" s="3">
        <v>632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598.33000000000004</v>
      </c>
      <c r="AD1097" s="3">
        <v>131.68</v>
      </c>
      <c r="AE1097" s="3">
        <v>0.5</v>
      </c>
      <c r="AF1097" s="3">
        <v>516.17999999999995</v>
      </c>
      <c r="AG1097" s="3">
        <v>102.02</v>
      </c>
      <c r="AH1097" s="3">
        <v>0</v>
      </c>
      <c r="AI1097" s="3">
        <v>284.79000000000002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233.7</v>
      </c>
      <c r="AP1097" s="3">
        <v>4</v>
      </c>
      <c r="AQ1097" s="3">
        <v>0</v>
      </c>
      <c r="AR1097" s="3">
        <v>0</v>
      </c>
      <c r="AS1097" s="3">
        <v>1820.51</v>
      </c>
      <c r="AT1097" s="3">
        <v>0</v>
      </c>
      <c r="AU1097" s="2">
        <f>DataMonth[[#This Row],[实收营业额]]-DataMonth[[#This Row],[In Store]]</f>
        <v>1820.51</v>
      </c>
    </row>
    <row r="1098" spans="1:47" x14ac:dyDescent="0.2">
      <c r="A1098" s="22">
        <v>44286</v>
      </c>
      <c r="B1098" s="3" t="s">
        <v>55</v>
      </c>
      <c r="C1098" s="3">
        <v>75</v>
      </c>
      <c r="D1098" s="3">
        <v>5520</v>
      </c>
      <c r="E1098" s="3">
        <v>4305.13</v>
      </c>
      <c r="F1098" s="3">
        <v>4305.13</v>
      </c>
      <c r="G1098" s="3">
        <v>0</v>
      </c>
      <c r="H1098" s="3">
        <v>12</v>
      </c>
      <c r="I1098" s="3">
        <v>75</v>
      </c>
      <c r="J1098" s="3">
        <v>57.4</v>
      </c>
      <c r="K1098" s="3">
        <v>0</v>
      </c>
      <c r="L1098" s="3">
        <v>0</v>
      </c>
      <c r="M1098" s="3">
        <v>482</v>
      </c>
      <c r="N1098" s="3">
        <v>0</v>
      </c>
      <c r="O1098" s="3">
        <v>482</v>
      </c>
      <c r="P1098" s="3">
        <v>0</v>
      </c>
      <c r="Q1098" s="3">
        <v>0</v>
      </c>
      <c r="R1098" s="3">
        <v>0</v>
      </c>
      <c r="S1098" s="3">
        <v>0</v>
      </c>
      <c r="T1098" s="3">
        <v>371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2399.36</v>
      </c>
      <c r="AD1098" s="3">
        <v>563.14</v>
      </c>
      <c r="AE1098" s="3">
        <v>1</v>
      </c>
      <c r="AF1098" s="3">
        <v>1052.77</v>
      </c>
      <c r="AG1098" s="3">
        <v>202.43</v>
      </c>
      <c r="AH1098" s="3">
        <v>0</v>
      </c>
      <c r="AI1098" s="3">
        <v>448.3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765.57</v>
      </c>
      <c r="AP1098" s="3">
        <v>8</v>
      </c>
      <c r="AQ1098" s="3">
        <v>0</v>
      </c>
      <c r="AR1098" s="3">
        <v>0</v>
      </c>
      <c r="AS1098" s="3">
        <v>4305.13</v>
      </c>
      <c r="AT1098" s="3">
        <v>0</v>
      </c>
      <c r="AU1098" s="2">
        <f>DataMonth[[#This Row],[实收营业额]]-DataMonth[[#This Row],[In Store]]</f>
        <v>4305.13</v>
      </c>
    </row>
    <row r="1099" spans="1:47" x14ac:dyDescent="0.2">
      <c r="A1099" s="22">
        <v>44286</v>
      </c>
      <c r="B1099" s="3" t="s">
        <v>54</v>
      </c>
      <c r="C1099" s="3">
        <v>113</v>
      </c>
      <c r="D1099" s="3">
        <v>8297</v>
      </c>
      <c r="E1099" s="3">
        <v>6842.59</v>
      </c>
      <c r="F1099" s="3">
        <v>6842.59</v>
      </c>
      <c r="G1099" s="3">
        <v>0</v>
      </c>
      <c r="H1099" s="3">
        <v>41</v>
      </c>
      <c r="I1099" s="3">
        <v>113</v>
      </c>
      <c r="J1099" s="3">
        <v>60.55</v>
      </c>
      <c r="K1099" s="3">
        <v>132</v>
      </c>
      <c r="L1099" s="3">
        <v>0</v>
      </c>
      <c r="M1099" s="3">
        <v>1181</v>
      </c>
      <c r="N1099" s="3">
        <v>879</v>
      </c>
      <c r="O1099" s="3">
        <v>302</v>
      </c>
      <c r="P1099" s="3">
        <v>730</v>
      </c>
      <c r="Q1099" s="3">
        <v>0</v>
      </c>
      <c r="R1099" s="3">
        <v>0</v>
      </c>
      <c r="S1099" s="3">
        <v>0</v>
      </c>
      <c r="T1099" s="3">
        <v>432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3106.09</v>
      </c>
      <c r="AD1099" s="3">
        <v>729.21</v>
      </c>
      <c r="AE1099" s="3">
        <v>2</v>
      </c>
      <c r="AF1099" s="3">
        <v>1261.5</v>
      </c>
      <c r="AG1099" s="3">
        <v>259.05</v>
      </c>
      <c r="AH1099" s="3">
        <v>0</v>
      </c>
      <c r="AI1099" s="3">
        <v>464.15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988.26</v>
      </c>
      <c r="AP1099" s="3">
        <v>0</v>
      </c>
      <c r="AQ1099" s="3">
        <v>0</v>
      </c>
      <c r="AR1099" s="3">
        <v>0</v>
      </c>
      <c r="AS1099" s="3">
        <v>5101.59</v>
      </c>
      <c r="AT1099" s="3">
        <v>1741</v>
      </c>
      <c r="AU1099" s="2">
        <f>DataMonth[[#This Row],[实收营业额]]-DataMonth[[#This Row],[In Store]]</f>
        <v>5101.59</v>
      </c>
    </row>
    <row r="1100" spans="1:47" x14ac:dyDescent="0.2">
      <c r="A1100" s="22">
        <v>44286</v>
      </c>
      <c r="B1100" s="3" t="s">
        <v>53</v>
      </c>
      <c r="C1100" s="3">
        <v>84</v>
      </c>
      <c r="D1100" s="3">
        <v>6242.5</v>
      </c>
      <c r="E1100" s="3">
        <v>4965.91</v>
      </c>
      <c r="F1100" s="3">
        <v>4965.91</v>
      </c>
      <c r="G1100" s="3">
        <v>0</v>
      </c>
      <c r="H1100" s="3">
        <v>29</v>
      </c>
      <c r="I1100" s="3">
        <v>82</v>
      </c>
      <c r="J1100" s="3">
        <v>60.56</v>
      </c>
      <c r="K1100" s="3">
        <v>0</v>
      </c>
      <c r="L1100" s="3">
        <v>0</v>
      </c>
      <c r="M1100" s="3">
        <v>841</v>
      </c>
      <c r="N1100" s="3">
        <v>841</v>
      </c>
      <c r="O1100" s="3">
        <v>0</v>
      </c>
      <c r="P1100" s="3">
        <v>354</v>
      </c>
      <c r="Q1100" s="3">
        <v>0</v>
      </c>
      <c r="R1100" s="3">
        <v>0</v>
      </c>
      <c r="S1100" s="3">
        <v>0</v>
      </c>
      <c r="T1100" s="3">
        <v>547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1052.67</v>
      </c>
      <c r="AD1100" s="3">
        <v>247.33</v>
      </c>
      <c r="AE1100" s="3">
        <v>1.5</v>
      </c>
      <c r="AF1100" s="3">
        <v>2171.2399999999998</v>
      </c>
      <c r="AG1100" s="3">
        <v>408.76</v>
      </c>
      <c r="AH1100" s="3">
        <v>0</v>
      </c>
      <c r="AI1100" s="3">
        <v>619</v>
      </c>
      <c r="AJ1100" s="3">
        <v>0</v>
      </c>
      <c r="AK1100" s="3">
        <v>0</v>
      </c>
      <c r="AL1100" s="3">
        <v>98</v>
      </c>
      <c r="AM1100" s="3">
        <v>0</v>
      </c>
      <c r="AN1100" s="3">
        <v>0</v>
      </c>
      <c r="AO1100" s="3">
        <v>656.09</v>
      </c>
      <c r="AP1100" s="3">
        <v>0</v>
      </c>
      <c r="AQ1100" s="3">
        <v>0</v>
      </c>
      <c r="AR1100" s="3">
        <v>0</v>
      </c>
      <c r="AS1100" s="3">
        <v>3770.91</v>
      </c>
      <c r="AT1100" s="3">
        <v>1195</v>
      </c>
      <c r="AU1100" s="2">
        <f>DataMonth[[#This Row],[实收营业额]]-DataMonth[[#This Row],[In Store]]</f>
        <v>3770.91</v>
      </c>
    </row>
    <row r="1101" spans="1:47" x14ac:dyDescent="0.2">
      <c r="A1101" s="22">
        <v>44286</v>
      </c>
      <c r="B1101" s="3" t="s">
        <v>52</v>
      </c>
      <c r="C1101" s="3">
        <v>98</v>
      </c>
      <c r="D1101" s="3">
        <v>8017.5</v>
      </c>
      <c r="E1101" s="3">
        <v>6075.99</v>
      </c>
      <c r="F1101" s="3">
        <v>6075.99</v>
      </c>
      <c r="G1101" s="3">
        <v>0</v>
      </c>
      <c r="H1101" s="3">
        <v>19</v>
      </c>
      <c r="I1101" s="3">
        <v>98</v>
      </c>
      <c r="J1101" s="3">
        <v>62</v>
      </c>
      <c r="K1101" s="3">
        <v>0</v>
      </c>
      <c r="L1101" s="3">
        <v>0</v>
      </c>
      <c r="M1101" s="3">
        <v>392</v>
      </c>
      <c r="N1101" s="3">
        <v>201</v>
      </c>
      <c r="O1101" s="3">
        <v>191</v>
      </c>
      <c r="P1101" s="3">
        <v>191</v>
      </c>
      <c r="Q1101" s="3">
        <v>0</v>
      </c>
      <c r="R1101" s="3">
        <v>0</v>
      </c>
      <c r="S1101" s="3">
        <v>0</v>
      </c>
      <c r="T1101" s="3">
        <v>812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3739.61</v>
      </c>
      <c r="AD1101" s="3">
        <v>820.89</v>
      </c>
      <c r="AE1101" s="3">
        <v>0</v>
      </c>
      <c r="AF1101" s="3">
        <v>941.38</v>
      </c>
      <c r="AG1101" s="3">
        <v>179.32</v>
      </c>
      <c r="AH1101" s="3">
        <v>0</v>
      </c>
      <c r="AI1101" s="3">
        <v>834.3</v>
      </c>
      <c r="AJ1101" s="3">
        <v>107</v>
      </c>
      <c r="AK1101" s="3">
        <v>0</v>
      </c>
      <c r="AL1101" s="3">
        <v>0</v>
      </c>
      <c r="AM1101" s="3">
        <v>0</v>
      </c>
      <c r="AN1101" s="3">
        <v>0</v>
      </c>
      <c r="AO1101" s="3">
        <v>1000.21</v>
      </c>
      <c r="AP1101" s="3">
        <v>4</v>
      </c>
      <c r="AQ1101" s="3">
        <v>0</v>
      </c>
      <c r="AR1101" s="3">
        <v>0</v>
      </c>
      <c r="AS1101" s="3">
        <v>5683.99</v>
      </c>
      <c r="AT1101" s="3">
        <v>392</v>
      </c>
      <c r="AU1101" s="2">
        <f>DataMonth[[#This Row],[实收营业额]]-DataMonth[[#This Row],[In Store]]</f>
        <v>5683.99</v>
      </c>
    </row>
    <row r="1102" spans="1:47" x14ac:dyDescent="0.2">
      <c r="A1102" s="22">
        <v>44286</v>
      </c>
      <c r="B1102" s="3" t="s">
        <v>51</v>
      </c>
      <c r="C1102" s="3">
        <v>72</v>
      </c>
      <c r="D1102" s="3">
        <v>6410</v>
      </c>
      <c r="E1102" s="3">
        <v>5264.59</v>
      </c>
      <c r="F1102" s="3">
        <v>5264.59</v>
      </c>
      <c r="G1102" s="3">
        <v>0</v>
      </c>
      <c r="H1102" s="3">
        <v>24</v>
      </c>
      <c r="I1102" s="3">
        <v>70</v>
      </c>
      <c r="J1102" s="3">
        <v>75.209999999999994</v>
      </c>
      <c r="K1102" s="3">
        <v>63</v>
      </c>
      <c r="L1102" s="3">
        <v>0</v>
      </c>
      <c r="M1102" s="3">
        <v>551</v>
      </c>
      <c r="N1102" s="3">
        <v>551</v>
      </c>
      <c r="O1102" s="3">
        <v>0</v>
      </c>
      <c r="P1102" s="3">
        <v>613</v>
      </c>
      <c r="Q1102" s="3">
        <v>0</v>
      </c>
      <c r="R1102" s="3">
        <v>0</v>
      </c>
      <c r="S1102" s="3">
        <v>0</v>
      </c>
      <c r="T1102" s="3">
        <v>643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1721.64</v>
      </c>
      <c r="AD1102" s="3">
        <v>404.86</v>
      </c>
      <c r="AE1102" s="3">
        <v>0</v>
      </c>
      <c r="AF1102" s="3">
        <v>1672.95</v>
      </c>
      <c r="AG1102" s="3">
        <v>318.64999999999998</v>
      </c>
      <c r="AH1102" s="3">
        <v>0</v>
      </c>
      <c r="AI1102" s="3">
        <v>421.9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723.51</v>
      </c>
      <c r="AP1102" s="3">
        <v>0</v>
      </c>
      <c r="AQ1102" s="3">
        <v>0</v>
      </c>
      <c r="AR1102" s="3">
        <v>0</v>
      </c>
      <c r="AS1102" s="3">
        <v>4037.59</v>
      </c>
      <c r="AT1102" s="3">
        <v>1227</v>
      </c>
      <c r="AU1102" s="2">
        <f>DataMonth[[#This Row],[实收营业额]]-DataMonth[[#This Row],[In Store]]</f>
        <v>4037.59</v>
      </c>
    </row>
    <row r="1103" spans="1:47" x14ac:dyDescent="0.2">
      <c r="A1103" s="22">
        <v>44286</v>
      </c>
      <c r="B1103" s="3" t="s">
        <v>50</v>
      </c>
      <c r="C1103" s="3">
        <v>77</v>
      </c>
      <c r="D1103" s="3">
        <v>6010</v>
      </c>
      <c r="E1103" s="3">
        <v>4892.34</v>
      </c>
      <c r="F1103" s="3">
        <v>4892.34</v>
      </c>
      <c r="G1103" s="3">
        <v>0</v>
      </c>
      <c r="H1103" s="3">
        <v>32</v>
      </c>
      <c r="I1103" s="3">
        <v>77</v>
      </c>
      <c r="J1103" s="3">
        <v>63.54</v>
      </c>
      <c r="K1103" s="3">
        <v>0</v>
      </c>
      <c r="L1103" s="3">
        <v>0</v>
      </c>
      <c r="M1103" s="3">
        <v>1010</v>
      </c>
      <c r="N1103" s="3">
        <v>745</v>
      </c>
      <c r="O1103" s="3">
        <v>265</v>
      </c>
      <c r="P1103" s="3">
        <v>681</v>
      </c>
      <c r="Q1103" s="3">
        <v>97</v>
      </c>
      <c r="R1103" s="3">
        <v>97</v>
      </c>
      <c r="S1103" s="3">
        <v>0</v>
      </c>
      <c r="T1103" s="3">
        <v>319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2070.33</v>
      </c>
      <c r="AD1103" s="3">
        <v>486.17</v>
      </c>
      <c r="AE1103" s="3">
        <v>2</v>
      </c>
      <c r="AF1103" s="3">
        <v>715.01</v>
      </c>
      <c r="AG1103" s="3">
        <v>136.19</v>
      </c>
      <c r="AH1103" s="3">
        <v>0</v>
      </c>
      <c r="AI1103" s="3">
        <v>493.3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622.36</v>
      </c>
      <c r="AP1103" s="3">
        <v>9</v>
      </c>
      <c r="AQ1103" s="3">
        <v>0</v>
      </c>
      <c r="AR1103" s="3">
        <v>0</v>
      </c>
      <c r="AS1103" s="3">
        <v>3369.34</v>
      </c>
      <c r="AT1103" s="3">
        <v>1523</v>
      </c>
      <c r="AU1103" s="2">
        <f>DataMonth[[#This Row],[实收营业额]]-DataMonth[[#This Row],[In Store]]</f>
        <v>3369.34</v>
      </c>
    </row>
    <row r="1104" spans="1:47" x14ac:dyDescent="0.2">
      <c r="A1104" s="22">
        <v>44286</v>
      </c>
      <c r="B1104" s="3" t="s">
        <v>49</v>
      </c>
      <c r="C1104" s="3">
        <v>83</v>
      </c>
      <c r="D1104" s="3">
        <v>6527.5</v>
      </c>
      <c r="E1104" s="3">
        <v>5497.42</v>
      </c>
      <c r="F1104" s="3">
        <v>5497.42</v>
      </c>
      <c r="G1104" s="3">
        <v>0</v>
      </c>
      <c r="H1104" s="3">
        <v>39</v>
      </c>
      <c r="I1104" s="3">
        <v>83</v>
      </c>
      <c r="J1104" s="3">
        <v>66.23</v>
      </c>
      <c r="K1104" s="3">
        <v>0</v>
      </c>
      <c r="L1104" s="3">
        <v>0</v>
      </c>
      <c r="M1104" s="3">
        <v>1197</v>
      </c>
      <c r="N1104" s="3">
        <v>1143</v>
      </c>
      <c r="O1104" s="3">
        <v>54</v>
      </c>
      <c r="P1104" s="3">
        <v>982</v>
      </c>
      <c r="Q1104" s="3">
        <v>0</v>
      </c>
      <c r="R1104" s="3">
        <v>0</v>
      </c>
      <c r="S1104" s="3">
        <v>0</v>
      </c>
      <c r="T1104" s="3">
        <v>590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2229.12</v>
      </c>
      <c r="AD1104" s="3">
        <v>483.88</v>
      </c>
      <c r="AE1104" s="3">
        <v>0.5</v>
      </c>
      <c r="AF1104" s="3">
        <v>499.3</v>
      </c>
      <c r="AG1104" s="3">
        <v>95.7</v>
      </c>
      <c r="AH1104" s="3">
        <v>0</v>
      </c>
      <c r="AI1104" s="3">
        <v>450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579.58000000000004</v>
      </c>
      <c r="AP1104" s="3">
        <v>5</v>
      </c>
      <c r="AQ1104" s="3">
        <v>0</v>
      </c>
      <c r="AR1104" s="3">
        <v>0</v>
      </c>
      <c r="AS1104" s="3">
        <v>3372.42</v>
      </c>
      <c r="AT1104" s="3">
        <v>2125</v>
      </c>
      <c r="AU1104" s="2">
        <f>DataMonth[[#This Row],[实收营业额]]-DataMonth[[#This Row],[In Store]]</f>
        <v>3372.42</v>
      </c>
    </row>
    <row r="1105" spans="1:47" x14ac:dyDescent="0.2">
      <c r="A1105" s="22">
        <v>44285</v>
      </c>
      <c r="B1105" s="3" t="s">
        <v>48</v>
      </c>
      <c r="C1105" s="3">
        <v>30</v>
      </c>
      <c r="D1105" s="3">
        <v>2057</v>
      </c>
      <c r="E1105" s="3">
        <v>1436.96</v>
      </c>
      <c r="F1105" s="3">
        <v>1436.96</v>
      </c>
      <c r="G1105" s="3">
        <v>0</v>
      </c>
      <c r="H1105" s="3">
        <v>0</v>
      </c>
      <c r="I1105" s="3">
        <v>28</v>
      </c>
      <c r="J1105" s="3">
        <v>51.32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832.1</v>
      </c>
      <c r="AD1105" s="3">
        <v>182.76</v>
      </c>
      <c r="AE1105" s="3">
        <v>0.5</v>
      </c>
      <c r="AF1105" s="3">
        <v>604.86</v>
      </c>
      <c r="AG1105" s="3">
        <v>119.54</v>
      </c>
      <c r="AH1105" s="3">
        <v>0</v>
      </c>
      <c r="AI1105" s="3">
        <v>317.24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302.3</v>
      </c>
      <c r="AP1105" s="3">
        <v>0</v>
      </c>
      <c r="AQ1105" s="3">
        <v>0</v>
      </c>
      <c r="AR1105" s="3">
        <v>0</v>
      </c>
      <c r="AS1105" s="3">
        <v>1436.96</v>
      </c>
      <c r="AT1105" s="3">
        <v>0</v>
      </c>
      <c r="AU1105" s="2">
        <f>DataMonth[[#This Row],[实收营业额]]-DataMonth[[#This Row],[In Store]]</f>
        <v>1436.96</v>
      </c>
    </row>
    <row r="1106" spans="1:47" x14ac:dyDescent="0.2">
      <c r="A1106" s="22">
        <v>44285</v>
      </c>
      <c r="B1106" s="3" t="s">
        <v>55</v>
      </c>
      <c r="C1106" s="3">
        <v>57</v>
      </c>
      <c r="D1106" s="3">
        <v>4829.5</v>
      </c>
      <c r="E1106" s="3">
        <v>3809.38</v>
      </c>
      <c r="F1106" s="3">
        <v>3809.38</v>
      </c>
      <c r="G1106" s="3">
        <v>0</v>
      </c>
      <c r="H1106" s="3">
        <v>8</v>
      </c>
      <c r="I1106" s="3">
        <v>57</v>
      </c>
      <c r="J1106" s="3">
        <v>66.83</v>
      </c>
      <c r="K1106" s="3">
        <v>121</v>
      </c>
      <c r="L1106" s="3">
        <v>0</v>
      </c>
      <c r="M1106" s="3">
        <v>116</v>
      </c>
      <c r="N1106" s="3">
        <v>0</v>
      </c>
      <c r="O1106" s="3">
        <v>116</v>
      </c>
      <c r="P1106" s="3">
        <v>49</v>
      </c>
      <c r="Q1106" s="3">
        <v>0</v>
      </c>
      <c r="R1106" s="3">
        <v>0</v>
      </c>
      <c r="S1106" s="3">
        <v>0</v>
      </c>
      <c r="T1106" s="3">
        <v>579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2263.89</v>
      </c>
      <c r="AD1106" s="3">
        <v>531.11</v>
      </c>
      <c r="AE1106" s="3">
        <v>0</v>
      </c>
      <c r="AF1106" s="3">
        <v>680.49</v>
      </c>
      <c r="AG1106" s="3">
        <v>130.21</v>
      </c>
      <c r="AH1106" s="3">
        <v>0</v>
      </c>
      <c r="AI1106" s="3">
        <v>358.8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661.32</v>
      </c>
      <c r="AP1106" s="3">
        <v>0</v>
      </c>
      <c r="AQ1106" s="3">
        <v>0</v>
      </c>
      <c r="AR1106" s="3">
        <v>0</v>
      </c>
      <c r="AS1106" s="3">
        <v>3639.38</v>
      </c>
      <c r="AT1106" s="3">
        <v>170</v>
      </c>
      <c r="AU1106" s="2">
        <f>DataMonth[[#This Row],[实收营业额]]-DataMonth[[#This Row],[In Store]]</f>
        <v>3639.38</v>
      </c>
    </row>
    <row r="1107" spans="1:47" x14ac:dyDescent="0.2">
      <c r="A1107" s="22">
        <v>44285</v>
      </c>
      <c r="B1107" s="3" t="s">
        <v>54</v>
      </c>
      <c r="C1107" s="3">
        <v>90</v>
      </c>
      <c r="D1107" s="3">
        <v>7351.5</v>
      </c>
      <c r="E1107" s="3">
        <v>6165</v>
      </c>
      <c r="F1107" s="3">
        <v>6165</v>
      </c>
      <c r="G1107" s="3">
        <v>0</v>
      </c>
      <c r="H1107" s="3">
        <v>37</v>
      </c>
      <c r="I1107" s="3">
        <v>90</v>
      </c>
      <c r="J1107" s="3">
        <v>68.5</v>
      </c>
      <c r="K1107" s="3">
        <v>256</v>
      </c>
      <c r="L1107" s="3">
        <v>0</v>
      </c>
      <c r="M1107" s="3">
        <v>1444</v>
      </c>
      <c r="N1107" s="3">
        <v>1298</v>
      </c>
      <c r="O1107" s="3">
        <v>146</v>
      </c>
      <c r="P1107" s="3">
        <v>801</v>
      </c>
      <c r="Q1107" s="3">
        <v>72</v>
      </c>
      <c r="R1107" s="3">
        <v>72</v>
      </c>
      <c r="S1107" s="3">
        <v>0</v>
      </c>
      <c r="T1107" s="3">
        <v>316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2266.85</v>
      </c>
      <c r="AD1107" s="3">
        <v>532.45000000000005</v>
      </c>
      <c r="AE1107" s="3">
        <v>2.5</v>
      </c>
      <c r="AF1107" s="3">
        <v>1009.15</v>
      </c>
      <c r="AG1107" s="3">
        <v>207.35</v>
      </c>
      <c r="AH1107" s="3">
        <v>0</v>
      </c>
      <c r="AI1107" s="3">
        <v>444.2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739.8</v>
      </c>
      <c r="AP1107" s="3">
        <v>6</v>
      </c>
      <c r="AQ1107" s="3">
        <v>0</v>
      </c>
      <c r="AR1107" s="3">
        <v>0</v>
      </c>
      <c r="AS1107" s="3">
        <v>3738</v>
      </c>
      <c r="AT1107" s="3">
        <v>2427</v>
      </c>
      <c r="AU1107" s="2">
        <f>DataMonth[[#This Row],[实收营业额]]-DataMonth[[#This Row],[In Store]]</f>
        <v>3738</v>
      </c>
    </row>
    <row r="1108" spans="1:47" x14ac:dyDescent="0.2">
      <c r="A1108" s="22">
        <v>44285</v>
      </c>
      <c r="B1108" s="3" t="s">
        <v>53</v>
      </c>
      <c r="C1108" s="3">
        <v>86</v>
      </c>
      <c r="D1108" s="3">
        <v>5869.5</v>
      </c>
      <c r="E1108" s="3">
        <v>4800.75</v>
      </c>
      <c r="F1108" s="3">
        <v>4800.75</v>
      </c>
      <c r="G1108" s="3">
        <v>0</v>
      </c>
      <c r="H1108" s="3">
        <v>36</v>
      </c>
      <c r="I1108" s="3">
        <v>84</v>
      </c>
      <c r="J1108" s="3">
        <v>57.15</v>
      </c>
      <c r="K1108" s="3">
        <v>69</v>
      </c>
      <c r="L1108" s="3">
        <v>0</v>
      </c>
      <c r="M1108" s="3">
        <v>1284</v>
      </c>
      <c r="N1108" s="3">
        <v>1032</v>
      </c>
      <c r="O1108" s="3">
        <v>252</v>
      </c>
      <c r="P1108" s="3">
        <v>642</v>
      </c>
      <c r="Q1108" s="3">
        <v>0</v>
      </c>
      <c r="R1108" s="3">
        <v>0</v>
      </c>
      <c r="S1108" s="3">
        <v>0</v>
      </c>
      <c r="T1108" s="3">
        <v>45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1460.1</v>
      </c>
      <c r="AD1108" s="3">
        <v>342.9</v>
      </c>
      <c r="AE1108" s="3">
        <v>1.5</v>
      </c>
      <c r="AF1108" s="3">
        <v>1300.6500000000001</v>
      </c>
      <c r="AG1108" s="3">
        <v>247.75</v>
      </c>
      <c r="AH1108" s="3">
        <v>0</v>
      </c>
      <c r="AI1108" s="3">
        <v>476.6</v>
      </c>
      <c r="AJ1108" s="3">
        <v>0</v>
      </c>
      <c r="AK1108" s="3">
        <v>0</v>
      </c>
      <c r="AL1108" s="3">
        <v>45</v>
      </c>
      <c r="AM1108" s="3">
        <v>0</v>
      </c>
      <c r="AN1108" s="3">
        <v>0</v>
      </c>
      <c r="AO1108" s="3">
        <v>590.65</v>
      </c>
      <c r="AP1108" s="3">
        <v>3</v>
      </c>
      <c r="AQ1108" s="3">
        <v>0</v>
      </c>
      <c r="AR1108" s="3">
        <v>0</v>
      </c>
      <c r="AS1108" s="3">
        <v>3057.75</v>
      </c>
      <c r="AT1108" s="3">
        <v>1743</v>
      </c>
      <c r="AU1108" s="2">
        <f>DataMonth[[#This Row],[实收营业额]]-DataMonth[[#This Row],[In Store]]</f>
        <v>3057.75</v>
      </c>
    </row>
    <row r="1109" spans="1:47" x14ac:dyDescent="0.2">
      <c r="A1109" s="22">
        <v>44285</v>
      </c>
      <c r="B1109" s="3" t="s">
        <v>52</v>
      </c>
      <c r="C1109" s="3">
        <v>108</v>
      </c>
      <c r="D1109" s="3">
        <v>9240</v>
      </c>
      <c r="E1109" s="3">
        <v>7278.2</v>
      </c>
      <c r="F1109" s="3">
        <v>7278.2</v>
      </c>
      <c r="G1109" s="3">
        <v>0</v>
      </c>
      <c r="H1109" s="3">
        <v>21</v>
      </c>
      <c r="I1109" s="3">
        <v>108</v>
      </c>
      <c r="J1109" s="3">
        <v>67.39</v>
      </c>
      <c r="K1109" s="3">
        <v>0</v>
      </c>
      <c r="L1109" s="3">
        <v>0</v>
      </c>
      <c r="M1109" s="3">
        <v>375</v>
      </c>
      <c r="N1109" s="3">
        <v>375</v>
      </c>
      <c r="O1109" s="3">
        <v>0</v>
      </c>
      <c r="P1109" s="3">
        <v>956</v>
      </c>
      <c r="Q1109" s="3">
        <v>0</v>
      </c>
      <c r="R1109" s="3">
        <v>0</v>
      </c>
      <c r="S1109" s="3">
        <v>0</v>
      </c>
      <c r="T1109" s="3">
        <v>299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3559.03</v>
      </c>
      <c r="AD1109" s="3">
        <v>777.47</v>
      </c>
      <c r="AE1109" s="3">
        <v>0.5</v>
      </c>
      <c r="AF1109" s="3">
        <v>2089.17</v>
      </c>
      <c r="AG1109" s="3">
        <v>406.03</v>
      </c>
      <c r="AH1109" s="3">
        <v>0</v>
      </c>
      <c r="AI1109" s="3">
        <v>777.8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1183.5</v>
      </c>
      <c r="AP1109" s="3">
        <v>0</v>
      </c>
      <c r="AQ1109" s="3">
        <v>0</v>
      </c>
      <c r="AR1109" s="3">
        <v>0</v>
      </c>
      <c r="AS1109" s="3">
        <v>5947.2000000000007</v>
      </c>
      <c r="AT1109" s="3">
        <v>1330.9999999999991</v>
      </c>
      <c r="AU1109" s="2">
        <f>DataMonth[[#This Row],[实收营业额]]-DataMonth[[#This Row],[In Store]]</f>
        <v>5947.2000000000007</v>
      </c>
    </row>
    <row r="1110" spans="1:47" x14ac:dyDescent="0.2">
      <c r="A1110" s="22">
        <v>44285</v>
      </c>
      <c r="B1110" s="3" t="s">
        <v>51</v>
      </c>
      <c r="C1110" s="3">
        <v>55</v>
      </c>
      <c r="D1110" s="3">
        <v>5001</v>
      </c>
      <c r="E1110" s="3">
        <v>4001.03</v>
      </c>
      <c r="F1110" s="3">
        <v>4001.03</v>
      </c>
      <c r="G1110" s="3">
        <v>0</v>
      </c>
      <c r="H1110" s="3">
        <v>19</v>
      </c>
      <c r="I1110" s="3">
        <v>55</v>
      </c>
      <c r="J1110" s="3">
        <v>72.75</v>
      </c>
      <c r="K1110" s="3">
        <v>52</v>
      </c>
      <c r="L1110" s="3">
        <v>0</v>
      </c>
      <c r="M1110" s="3">
        <v>394</v>
      </c>
      <c r="N1110" s="3">
        <v>394</v>
      </c>
      <c r="O1110" s="3">
        <v>0</v>
      </c>
      <c r="P1110" s="3">
        <v>404</v>
      </c>
      <c r="Q1110" s="3">
        <v>0</v>
      </c>
      <c r="R1110" s="3">
        <v>0</v>
      </c>
      <c r="S1110" s="3">
        <v>0</v>
      </c>
      <c r="T1110" s="3">
        <v>719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1459.98</v>
      </c>
      <c r="AD1110" s="3">
        <v>342.52</v>
      </c>
      <c r="AE1110" s="3">
        <v>0</v>
      </c>
      <c r="AF1110" s="3">
        <v>972.05</v>
      </c>
      <c r="AG1110" s="3">
        <v>185.15</v>
      </c>
      <c r="AH1110" s="3">
        <v>0</v>
      </c>
      <c r="AI1110" s="3">
        <v>472.3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527.66999999999996</v>
      </c>
      <c r="AP1110" s="3">
        <v>0</v>
      </c>
      <c r="AQ1110" s="3">
        <v>0</v>
      </c>
      <c r="AR1110" s="3">
        <v>0</v>
      </c>
      <c r="AS1110" s="3">
        <v>3151.03</v>
      </c>
      <c r="AT1110" s="3">
        <v>850.00000000000045</v>
      </c>
      <c r="AU1110" s="2">
        <f>DataMonth[[#This Row],[实收营业额]]-DataMonth[[#This Row],[In Store]]</f>
        <v>3151.0299999999997</v>
      </c>
    </row>
    <row r="1111" spans="1:47" x14ac:dyDescent="0.2">
      <c r="A1111" s="22">
        <v>44285</v>
      </c>
      <c r="B1111" s="3" t="s">
        <v>50</v>
      </c>
      <c r="C1111" s="3">
        <v>72</v>
      </c>
      <c r="D1111" s="3">
        <v>5947.5</v>
      </c>
      <c r="E1111" s="3">
        <v>4672.8999999999996</v>
      </c>
      <c r="F1111" s="3">
        <v>4672.8999999999996</v>
      </c>
      <c r="G1111" s="3">
        <v>0</v>
      </c>
      <c r="H1111" s="3">
        <v>23</v>
      </c>
      <c r="I1111" s="3">
        <v>70</v>
      </c>
      <c r="J1111" s="3">
        <v>66.760000000000005</v>
      </c>
      <c r="K1111" s="3">
        <v>0</v>
      </c>
      <c r="L1111" s="3">
        <v>0</v>
      </c>
      <c r="M1111" s="3">
        <v>723</v>
      </c>
      <c r="N1111" s="3">
        <v>523</v>
      </c>
      <c r="O1111" s="3">
        <v>200</v>
      </c>
      <c r="P1111" s="3">
        <v>409</v>
      </c>
      <c r="Q1111" s="3">
        <v>53</v>
      </c>
      <c r="R1111" s="3">
        <v>53</v>
      </c>
      <c r="S1111" s="3">
        <v>0</v>
      </c>
      <c r="T1111" s="3">
        <v>361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2282.2800000000002</v>
      </c>
      <c r="AD1111" s="3">
        <v>535.52</v>
      </c>
      <c r="AE1111" s="3">
        <v>0.5</v>
      </c>
      <c r="AF1111" s="3">
        <v>844.62</v>
      </c>
      <c r="AG1111" s="3">
        <v>160.88</v>
      </c>
      <c r="AH1111" s="3">
        <v>0</v>
      </c>
      <c r="AI1111" s="3">
        <v>577.70000000000005</v>
      </c>
      <c r="AJ1111" s="3">
        <v>0</v>
      </c>
      <c r="AK1111" s="3">
        <v>0</v>
      </c>
      <c r="AL1111" s="3">
        <v>78</v>
      </c>
      <c r="AM1111" s="3">
        <v>0</v>
      </c>
      <c r="AN1111" s="3">
        <v>0</v>
      </c>
      <c r="AO1111" s="3">
        <v>696.4</v>
      </c>
      <c r="AP1111" s="3">
        <v>6</v>
      </c>
      <c r="AQ1111" s="3">
        <v>0</v>
      </c>
      <c r="AR1111" s="3">
        <v>0</v>
      </c>
      <c r="AS1111" s="3">
        <v>3687.9</v>
      </c>
      <c r="AT1111" s="3">
        <v>984.99999999999955</v>
      </c>
      <c r="AU1111" s="2">
        <f>DataMonth[[#This Row],[实收营业额]]-DataMonth[[#This Row],[In Store]]</f>
        <v>3687.9</v>
      </c>
    </row>
    <row r="1112" spans="1:47" x14ac:dyDescent="0.2">
      <c r="A1112" s="22">
        <v>44285</v>
      </c>
      <c r="B1112" s="3" t="s">
        <v>49</v>
      </c>
      <c r="C1112" s="3">
        <v>98</v>
      </c>
      <c r="D1112" s="3">
        <v>7550.5</v>
      </c>
      <c r="E1112" s="3">
        <v>6197.26</v>
      </c>
      <c r="F1112" s="3">
        <v>6197.26</v>
      </c>
      <c r="G1112" s="3">
        <v>0</v>
      </c>
      <c r="H1112" s="3">
        <v>49</v>
      </c>
      <c r="I1112" s="3">
        <v>98</v>
      </c>
      <c r="J1112" s="3">
        <v>63.24</v>
      </c>
      <c r="K1112" s="3">
        <v>144</v>
      </c>
      <c r="L1112" s="3">
        <v>0</v>
      </c>
      <c r="M1112" s="3">
        <v>1963</v>
      </c>
      <c r="N1112" s="3">
        <v>1819</v>
      </c>
      <c r="O1112" s="3">
        <v>144</v>
      </c>
      <c r="P1112" s="3">
        <v>682</v>
      </c>
      <c r="Q1112" s="3">
        <v>66</v>
      </c>
      <c r="R1112" s="3">
        <v>66</v>
      </c>
      <c r="S1112" s="3">
        <v>0</v>
      </c>
      <c r="T1112" s="3">
        <v>314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2349.62</v>
      </c>
      <c r="AD1112" s="3">
        <v>515.88</v>
      </c>
      <c r="AE1112" s="3">
        <v>0.5</v>
      </c>
      <c r="AF1112" s="3">
        <v>678.64</v>
      </c>
      <c r="AG1112" s="3">
        <v>129.86000000000001</v>
      </c>
      <c r="AH1112" s="3">
        <v>0</v>
      </c>
      <c r="AI1112" s="3">
        <v>619</v>
      </c>
      <c r="AJ1112" s="3">
        <v>88</v>
      </c>
      <c r="AK1112" s="3">
        <v>0</v>
      </c>
      <c r="AL1112" s="3">
        <v>0</v>
      </c>
      <c r="AM1112" s="3">
        <v>0</v>
      </c>
      <c r="AN1112" s="3">
        <v>0</v>
      </c>
      <c r="AO1112" s="3">
        <v>645.74</v>
      </c>
      <c r="AP1112" s="3">
        <v>0</v>
      </c>
      <c r="AQ1112" s="3">
        <v>0</v>
      </c>
      <c r="AR1112" s="3">
        <v>0</v>
      </c>
      <c r="AS1112" s="3">
        <v>3486.26</v>
      </c>
      <c r="AT1112" s="3">
        <v>2711</v>
      </c>
      <c r="AU1112" s="2">
        <f>DataMonth[[#This Row],[实收营业额]]-DataMonth[[#This Row],[In Store]]</f>
        <v>3486.26</v>
      </c>
    </row>
    <row r="1113" spans="1:47" x14ac:dyDescent="0.2">
      <c r="A1113" s="22">
        <v>44284</v>
      </c>
      <c r="B1113" s="3" t="s">
        <v>48</v>
      </c>
      <c r="C1113" s="3">
        <v>21</v>
      </c>
      <c r="D1113" s="3">
        <v>2243.5</v>
      </c>
      <c r="E1113" s="3">
        <v>1796.12</v>
      </c>
      <c r="F1113" s="3">
        <v>1796.12</v>
      </c>
      <c r="G1113" s="3">
        <v>0</v>
      </c>
      <c r="H1113" s="3">
        <v>5</v>
      </c>
      <c r="I1113" s="3">
        <v>21</v>
      </c>
      <c r="J1113" s="3">
        <v>85.53</v>
      </c>
      <c r="K1113" s="3">
        <v>0</v>
      </c>
      <c r="L1113" s="3">
        <v>0</v>
      </c>
      <c r="M1113" s="3">
        <v>74</v>
      </c>
      <c r="N1113" s="3">
        <v>0</v>
      </c>
      <c r="O1113" s="3">
        <v>74</v>
      </c>
      <c r="P1113" s="3">
        <v>134</v>
      </c>
      <c r="Q1113" s="3">
        <v>0</v>
      </c>
      <c r="R1113" s="3">
        <v>0</v>
      </c>
      <c r="S1113" s="3">
        <v>0</v>
      </c>
      <c r="T1113" s="3">
        <v>402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497.15</v>
      </c>
      <c r="AD1113" s="3">
        <v>109.58</v>
      </c>
      <c r="AE1113" s="3">
        <v>0.5</v>
      </c>
      <c r="AF1113" s="3">
        <v>688.97</v>
      </c>
      <c r="AG1113" s="3">
        <v>136.53</v>
      </c>
      <c r="AH1113" s="3">
        <v>0</v>
      </c>
      <c r="AI1113" s="3">
        <v>200.77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246.11</v>
      </c>
      <c r="AP1113" s="3">
        <v>4</v>
      </c>
      <c r="AQ1113" s="3">
        <v>0</v>
      </c>
      <c r="AR1113" s="3">
        <v>0</v>
      </c>
      <c r="AS1113" s="3">
        <v>1662.12</v>
      </c>
      <c r="AT1113" s="3">
        <v>134</v>
      </c>
      <c r="AU1113" s="2">
        <f>DataMonth[[#This Row],[实收营业额]]-DataMonth[[#This Row],[In Store]]</f>
        <v>1662.12</v>
      </c>
    </row>
    <row r="1114" spans="1:47" x14ac:dyDescent="0.2">
      <c r="A1114" s="22">
        <v>44284</v>
      </c>
      <c r="B1114" s="3" t="s">
        <v>55</v>
      </c>
      <c r="C1114" s="3">
        <v>67</v>
      </c>
      <c r="D1114" s="3">
        <v>5373</v>
      </c>
      <c r="E1114" s="3">
        <v>4191.51</v>
      </c>
      <c r="F1114" s="3">
        <v>4191.51</v>
      </c>
      <c r="G1114" s="3">
        <v>0</v>
      </c>
      <c r="H1114" s="3">
        <v>9</v>
      </c>
      <c r="I1114" s="3">
        <v>67</v>
      </c>
      <c r="J1114" s="3">
        <v>62.56</v>
      </c>
      <c r="K1114" s="3">
        <v>0</v>
      </c>
      <c r="L1114" s="3">
        <v>0</v>
      </c>
      <c r="M1114" s="3">
        <v>268</v>
      </c>
      <c r="N1114" s="3">
        <v>101</v>
      </c>
      <c r="O1114" s="3">
        <v>167</v>
      </c>
      <c r="P1114" s="3">
        <v>0</v>
      </c>
      <c r="Q1114" s="3">
        <v>0</v>
      </c>
      <c r="R1114" s="3">
        <v>0</v>
      </c>
      <c r="S1114" s="3">
        <v>0</v>
      </c>
      <c r="T1114" s="3">
        <v>613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2277.06</v>
      </c>
      <c r="AD1114" s="3">
        <v>534.24</v>
      </c>
      <c r="AE1114" s="3">
        <v>0</v>
      </c>
      <c r="AF1114" s="3">
        <v>1033.45</v>
      </c>
      <c r="AG1114" s="3">
        <v>196.85</v>
      </c>
      <c r="AH1114" s="3">
        <v>0</v>
      </c>
      <c r="AI1114" s="3">
        <v>450.4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731.09</v>
      </c>
      <c r="AP1114" s="3">
        <v>7</v>
      </c>
      <c r="AQ1114" s="3">
        <v>0</v>
      </c>
      <c r="AR1114" s="3">
        <v>0</v>
      </c>
      <c r="AS1114" s="3">
        <v>4090.51</v>
      </c>
      <c r="AT1114" s="3">
        <v>101</v>
      </c>
      <c r="AU1114" s="2">
        <f>DataMonth[[#This Row],[实收营业额]]-DataMonth[[#This Row],[In Store]]</f>
        <v>4090.51</v>
      </c>
    </row>
    <row r="1115" spans="1:47" x14ac:dyDescent="0.2">
      <c r="A1115" s="22">
        <v>44284</v>
      </c>
      <c r="B1115" s="3" t="s">
        <v>54</v>
      </c>
      <c r="C1115" s="3">
        <v>140</v>
      </c>
      <c r="D1115" s="3">
        <v>9484</v>
      </c>
      <c r="E1115" s="3">
        <v>8002.97</v>
      </c>
      <c r="F1115" s="3">
        <v>8002.97</v>
      </c>
      <c r="G1115" s="3">
        <v>0</v>
      </c>
      <c r="H1115" s="3">
        <v>66</v>
      </c>
      <c r="I1115" s="3">
        <v>138</v>
      </c>
      <c r="J1115" s="3">
        <v>57.99</v>
      </c>
      <c r="K1115" s="3">
        <v>221</v>
      </c>
      <c r="L1115" s="3">
        <v>0</v>
      </c>
      <c r="M1115" s="3">
        <v>2380</v>
      </c>
      <c r="N1115" s="3">
        <v>1761</v>
      </c>
      <c r="O1115" s="3">
        <v>619</v>
      </c>
      <c r="P1115" s="3">
        <v>1103</v>
      </c>
      <c r="Q1115" s="3">
        <v>249</v>
      </c>
      <c r="R1115" s="3">
        <v>249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3014.25</v>
      </c>
      <c r="AD1115" s="3">
        <v>708.25</v>
      </c>
      <c r="AE1115" s="3">
        <v>4.5</v>
      </c>
      <c r="AF1115" s="3">
        <v>1035.72</v>
      </c>
      <c r="AG1115" s="3">
        <v>212.78</v>
      </c>
      <c r="AH1115" s="3">
        <v>0</v>
      </c>
      <c r="AI1115" s="3">
        <v>555.5</v>
      </c>
      <c r="AJ1115" s="3">
        <v>0</v>
      </c>
      <c r="AK1115" s="3">
        <v>0</v>
      </c>
      <c r="AL1115" s="3">
        <v>49</v>
      </c>
      <c r="AM1115" s="3">
        <v>0</v>
      </c>
      <c r="AN1115" s="3">
        <v>0</v>
      </c>
      <c r="AO1115" s="3">
        <v>921.03</v>
      </c>
      <c r="AP1115" s="3">
        <v>0</v>
      </c>
      <c r="AQ1115" s="3">
        <v>0</v>
      </c>
      <c r="AR1115" s="3">
        <v>0</v>
      </c>
      <c r="AS1115" s="3">
        <v>4668.97</v>
      </c>
      <c r="AT1115" s="3">
        <v>3334</v>
      </c>
      <c r="AU1115" s="2">
        <f>DataMonth[[#This Row],[实收营业额]]-DataMonth[[#This Row],[In Store]]</f>
        <v>4668.97</v>
      </c>
    </row>
    <row r="1116" spans="1:47" x14ac:dyDescent="0.2">
      <c r="A1116" s="22">
        <v>44284</v>
      </c>
      <c r="B1116" s="3" t="s">
        <v>53</v>
      </c>
      <c r="C1116" s="3">
        <v>84</v>
      </c>
      <c r="D1116" s="3">
        <v>5831.5</v>
      </c>
      <c r="E1116" s="3">
        <v>4556.76</v>
      </c>
      <c r="F1116" s="3">
        <v>4556.76</v>
      </c>
      <c r="G1116" s="3">
        <v>0</v>
      </c>
      <c r="H1116" s="3">
        <v>36</v>
      </c>
      <c r="I1116" s="3">
        <v>82</v>
      </c>
      <c r="J1116" s="3">
        <v>55.57</v>
      </c>
      <c r="K1116" s="3">
        <v>73</v>
      </c>
      <c r="L1116" s="3">
        <v>0</v>
      </c>
      <c r="M1116" s="3">
        <v>874</v>
      </c>
      <c r="N1116" s="3">
        <v>762</v>
      </c>
      <c r="O1116" s="3">
        <v>112</v>
      </c>
      <c r="P1116" s="3">
        <v>759</v>
      </c>
      <c r="Q1116" s="3">
        <v>0</v>
      </c>
      <c r="R1116" s="3">
        <v>0</v>
      </c>
      <c r="S1116" s="3">
        <v>0</v>
      </c>
      <c r="T1116" s="3">
        <v>95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1835.12</v>
      </c>
      <c r="AD1116" s="3">
        <v>430.88</v>
      </c>
      <c r="AE1116" s="3">
        <v>1.5</v>
      </c>
      <c r="AF1116" s="3">
        <v>920.64</v>
      </c>
      <c r="AG1116" s="3">
        <v>175.36</v>
      </c>
      <c r="AH1116" s="3">
        <v>0</v>
      </c>
      <c r="AI1116" s="3">
        <v>667</v>
      </c>
      <c r="AJ1116" s="3">
        <v>0</v>
      </c>
      <c r="AK1116" s="3">
        <v>0</v>
      </c>
      <c r="AL1116" s="3">
        <v>142</v>
      </c>
      <c r="AM1116" s="3">
        <v>0</v>
      </c>
      <c r="AN1116" s="3">
        <v>0</v>
      </c>
      <c r="AO1116" s="3">
        <v>606.24</v>
      </c>
      <c r="AP1116" s="3">
        <v>0</v>
      </c>
      <c r="AQ1116" s="3">
        <v>0</v>
      </c>
      <c r="AR1116" s="3">
        <v>0</v>
      </c>
      <c r="AS1116" s="3">
        <v>2962.76</v>
      </c>
      <c r="AT1116" s="3">
        <v>1594</v>
      </c>
      <c r="AU1116" s="2">
        <f>DataMonth[[#This Row],[实收营业额]]-DataMonth[[#This Row],[In Store]]</f>
        <v>2962.76</v>
      </c>
    </row>
    <row r="1117" spans="1:47" x14ac:dyDescent="0.2">
      <c r="A1117" s="22">
        <v>44284</v>
      </c>
      <c r="B1117" s="3" t="s">
        <v>52</v>
      </c>
      <c r="C1117" s="3">
        <v>86</v>
      </c>
      <c r="D1117" s="3">
        <v>6885.5</v>
      </c>
      <c r="E1117" s="3">
        <v>5230.96</v>
      </c>
      <c r="F1117" s="3">
        <v>5230.96</v>
      </c>
      <c r="G1117" s="3">
        <v>0</v>
      </c>
      <c r="H1117" s="3">
        <v>13</v>
      </c>
      <c r="I1117" s="3">
        <v>86</v>
      </c>
      <c r="J1117" s="3">
        <v>60.83</v>
      </c>
      <c r="K1117" s="3">
        <v>0</v>
      </c>
      <c r="L1117" s="3">
        <v>0</v>
      </c>
      <c r="M1117" s="3">
        <v>326</v>
      </c>
      <c r="N1117" s="3">
        <v>116</v>
      </c>
      <c r="O1117" s="3">
        <v>210</v>
      </c>
      <c r="P1117" s="3">
        <v>158</v>
      </c>
      <c r="Q1117" s="3">
        <v>0</v>
      </c>
      <c r="R1117" s="3">
        <v>0</v>
      </c>
      <c r="S1117" s="3">
        <v>0</v>
      </c>
      <c r="T1117" s="3">
        <v>248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3062.98</v>
      </c>
      <c r="AD1117" s="3">
        <v>674.02</v>
      </c>
      <c r="AE1117" s="3">
        <v>0</v>
      </c>
      <c r="AF1117" s="3">
        <v>1435.98</v>
      </c>
      <c r="AG1117" s="3">
        <v>273.52</v>
      </c>
      <c r="AH1117" s="3">
        <v>0</v>
      </c>
      <c r="AI1117" s="3">
        <v>707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947.54</v>
      </c>
      <c r="AP1117" s="3">
        <v>0</v>
      </c>
      <c r="AQ1117" s="3">
        <v>0</v>
      </c>
      <c r="AR1117" s="3">
        <v>0</v>
      </c>
      <c r="AS1117" s="3">
        <v>4956.96</v>
      </c>
      <c r="AT1117" s="3">
        <v>274</v>
      </c>
      <c r="AU1117" s="2">
        <f>DataMonth[[#This Row],[实收营业额]]-DataMonth[[#This Row],[In Store]]</f>
        <v>4956.96</v>
      </c>
    </row>
    <row r="1118" spans="1:47" x14ac:dyDescent="0.2">
      <c r="A1118" s="22">
        <v>44284</v>
      </c>
      <c r="B1118" s="3" t="s">
        <v>51</v>
      </c>
      <c r="C1118" s="3">
        <v>60</v>
      </c>
      <c r="D1118" s="3">
        <v>4887.5</v>
      </c>
      <c r="E1118" s="3">
        <v>3963.6</v>
      </c>
      <c r="F1118" s="3">
        <v>3963.6</v>
      </c>
      <c r="G1118" s="3">
        <v>0</v>
      </c>
      <c r="H1118" s="3">
        <v>20</v>
      </c>
      <c r="I1118" s="3">
        <v>60</v>
      </c>
      <c r="J1118" s="3">
        <v>66.06</v>
      </c>
      <c r="K1118" s="3">
        <v>0</v>
      </c>
      <c r="L1118" s="3">
        <v>0</v>
      </c>
      <c r="M1118" s="3">
        <v>618</v>
      </c>
      <c r="N1118" s="3">
        <v>618</v>
      </c>
      <c r="O1118" s="3">
        <v>0</v>
      </c>
      <c r="P1118" s="3">
        <v>343</v>
      </c>
      <c r="Q1118" s="3">
        <v>0</v>
      </c>
      <c r="R1118" s="3">
        <v>0</v>
      </c>
      <c r="S1118" s="3">
        <v>0</v>
      </c>
      <c r="T1118" s="3">
        <v>644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1593.36</v>
      </c>
      <c r="AD1118" s="3">
        <v>367.64</v>
      </c>
      <c r="AE1118" s="3">
        <v>0</v>
      </c>
      <c r="AF1118" s="3">
        <v>765.24</v>
      </c>
      <c r="AG1118" s="3">
        <v>145.76</v>
      </c>
      <c r="AH1118" s="3">
        <v>0</v>
      </c>
      <c r="AI1118" s="3">
        <v>410.5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513.4</v>
      </c>
      <c r="AP1118" s="3">
        <v>0</v>
      </c>
      <c r="AQ1118" s="3">
        <v>0</v>
      </c>
      <c r="AR1118" s="3">
        <v>0</v>
      </c>
      <c r="AS1118" s="3">
        <v>3002.6</v>
      </c>
      <c r="AT1118" s="3">
        <v>961</v>
      </c>
      <c r="AU1118" s="2">
        <f>DataMonth[[#This Row],[实收营业额]]-DataMonth[[#This Row],[In Store]]</f>
        <v>3002.6</v>
      </c>
    </row>
    <row r="1119" spans="1:47" x14ac:dyDescent="0.2">
      <c r="A1119" s="22">
        <v>44284</v>
      </c>
      <c r="B1119" s="3" t="s">
        <v>50</v>
      </c>
      <c r="C1119" s="3">
        <v>74</v>
      </c>
      <c r="D1119" s="3">
        <v>6205</v>
      </c>
      <c r="E1119" s="3">
        <v>5117.18</v>
      </c>
      <c r="F1119" s="3">
        <v>5117.18</v>
      </c>
      <c r="G1119" s="3">
        <v>0</v>
      </c>
      <c r="H1119" s="3">
        <v>34</v>
      </c>
      <c r="I1119" s="3">
        <v>74</v>
      </c>
      <c r="J1119" s="3">
        <v>69.150000000000006</v>
      </c>
      <c r="K1119" s="3">
        <v>36</v>
      </c>
      <c r="L1119" s="3">
        <v>0</v>
      </c>
      <c r="M1119" s="3">
        <v>1385</v>
      </c>
      <c r="N1119" s="3">
        <v>1207</v>
      </c>
      <c r="O1119" s="3">
        <v>178</v>
      </c>
      <c r="P1119" s="3">
        <v>822</v>
      </c>
      <c r="Q1119" s="3">
        <v>48</v>
      </c>
      <c r="R1119" s="3">
        <v>48</v>
      </c>
      <c r="S1119" s="3">
        <v>0</v>
      </c>
      <c r="T1119" s="3">
        <v>119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1481.78</v>
      </c>
      <c r="AD1119" s="3">
        <v>348.22</v>
      </c>
      <c r="AE1119" s="3">
        <v>0.5</v>
      </c>
      <c r="AF1119" s="3">
        <v>1225.4000000000001</v>
      </c>
      <c r="AG1119" s="3">
        <v>234.6</v>
      </c>
      <c r="AH1119" s="3">
        <v>0</v>
      </c>
      <c r="AI1119" s="3">
        <v>504.5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582.82000000000005</v>
      </c>
      <c r="AP1119" s="3">
        <v>6</v>
      </c>
      <c r="AQ1119" s="3">
        <v>0</v>
      </c>
      <c r="AR1119" s="3">
        <v>0</v>
      </c>
      <c r="AS1119" s="3">
        <v>3004.18</v>
      </c>
      <c r="AT1119" s="3">
        <v>2113</v>
      </c>
      <c r="AU1119" s="2">
        <f>DataMonth[[#This Row],[实收营业额]]-DataMonth[[#This Row],[In Store]]</f>
        <v>3004.1800000000003</v>
      </c>
    </row>
    <row r="1120" spans="1:47" x14ac:dyDescent="0.2">
      <c r="A1120" s="22">
        <v>44284</v>
      </c>
      <c r="B1120" s="3" t="s">
        <v>49</v>
      </c>
      <c r="C1120" s="3">
        <v>78</v>
      </c>
      <c r="D1120" s="3">
        <v>5525.5</v>
      </c>
      <c r="E1120" s="3">
        <v>4579.0200000000004</v>
      </c>
      <c r="F1120" s="3">
        <v>4579.0200000000004</v>
      </c>
      <c r="G1120" s="3">
        <v>0</v>
      </c>
      <c r="H1120" s="3">
        <v>42</v>
      </c>
      <c r="I1120" s="3">
        <v>78</v>
      </c>
      <c r="J1120" s="3">
        <v>58.71</v>
      </c>
      <c r="K1120" s="3">
        <v>0</v>
      </c>
      <c r="L1120" s="3">
        <v>0</v>
      </c>
      <c r="M1120" s="3">
        <v>1089</v>
      </c>
      <c r="N1120" s="3">
        <v>1013</v>
      </c>
      <c r="O1120" s="3">
        <v>76</v>
      </c>
      <c r="P1120" s="3">
        <v>879</v>
      </c>
      <c r="Q1120" s="3">
        <v>0</v>
      </c>
      <c r="R1120" s="3">
        <v>0</v>
      </c>
      <c r="S1120" s="3">
        <v>0</v>
      </c>
      <c r="T1120" s="3">
        <v>597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1736.9</v>
      </c>
      <c r="AD1120" s="3">
        <v>381.6</v>
      </c>
      <c r="AE1120" s="3">
        <v>1.5</v>
      </c>
      <c r="AF1120" s="3">
        <v>277.12</v>
      </c>
      <c r="AG1120" s="3">
        <v>53.38</v>
      </c>
      <c r="AH1120" s="3">
        <v>0</v>
      </c>
      <c r="AI1120" s="3">
        <v>510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434.98</v>
      </c>
      <c r="AP1120" s="3">
        <v>0</v>
      </c>
      <c r="AQ1120" s="3">
        <v>0</v>
      </c>
      <c r="AR1120" s="3">
        <v>0</v>
      </c>
      <c r="AS1120" s="3">
        <v>2687.02</v>
      </c>
      <c r="AT1120" s="3">
        <v>1892</v>
      </c>
      <c r="AU1120" s="2">
        <f>DataMonth[[#This Row],[实收营业额]]-DataMonth[[#This Row],[In Store]]</f>
        <v>2687.0200000000004</v>
      </c>
    </row>
    <row r="1121" spans="1:47" x14ac:dyDescent="0.2">
      <c r="A1121" s="22">
        <v>44283</v>
      </c>
      <c r="B1121" s="3" t="s">
        <v>48</v>
      </c>
      <c r="C1121" s="3">
        <v>32</v>
      </c>
      <c r="D1121" s="3">
        <v>2705.5</v>
      </c>
      <c r="E1121" s="3">
        <v>2006.75</v>
      </c>
      <c r="F1121" s="3">
        <v>2006.75</v>
      </c>
      <c r="G1121" s="3">
        <v>0</v>
      </c>
      <c r="H1121" s="3">
        <v>4</v>
      </c>
      <c r="I1121" s="3">
        <v>32</v>
      </c>
      <c r="J1121" s="3">
        <v>62.71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101</v>
      </c>
      <c r="Q1121" s="3">
        <v>0</v>
      </c>
      <c r="R1121" s="3">
        <v>0</v>
      </c>
      <c r="S1121" s="3">
        <v>0</v>
      </c>
      <c r="T1121" s="3">
        <v>333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1186.04</v>
      </c>
      <c r="AD1121" s="3">
        <v>260.45999999999998</v>
      </c>
      <c r="AE1121" s="3">
        <v>0.5</v>
      </c>
      <c r="AF1121" s="3">
        <v>386.71</v>
      </c>
      <c r="AG1121" s="3">
        <v>76.790000000000006</v>
      </c>
      <c r="AH1121" s="3">
        <v>0</v>
      </c>
      <c r="AI1121" s="3">
        <v>361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337.25</v>
      </c>
      <c r="AP1121" s="3">
        <v>0</v>
      </c>
      <c r="AQ1121" s="3">
        <v>0</v>
      </c>
      <c r="AR1121" s="3">
        <v>0</v>
      </c>
      <c r="AS1121" s="3">
        <v>1905.75</v>
      </c>
      <c r="AT1121" s="3">
        <v>101</v>
      </c>
      <c r="AU1121" s="2">
        <f>DataMonth[[#This Row],[实收营业额]]-DataMonth[[#This Row],[In Store]]</f>
        <v>1905.75</v>
      </c>
    </row>
    <row r="1122" spans="1:47" x14ac:dyDescent="0.2">
      <c r="A1122" s="22">
        <v>44283</v>
      </c>
      <c r="B1122" s="3" t="s">
        <v>55</v>
      </c>
      <c r="C1122" s="3">
        <v>67</v>
      </c>
      <c r="D1122" s="3">
        <v>6245.5</v>
      </c>
      <c r="E1122" s="3">
        <v>4841.53</v>
      </c>
      <c r="F1122" s="3">
        <v>4841.53</v>
      </c>
      <c r="G1122" s="3">
        <v>0</v>
      </c>
      <c r="H1122" s="3">
        <v>6</v>
      </c>
      <c r="I1122" s="3">
        <v>67</v>
      </c>
      <c r="J1122" s="3">
        <v>72.260000000000005</v>
      </c>
      <c r="K1122" s="3">
        <v>0</v>
      </c>
      <c r="L1122" s="3">
        <v>0</v>
      </c>
      <c r="M1122" s="3">
        <v>45</v>
      </c>
      <c r="N1122" s="3">
        <v>0</v>
      </c>
      <c r="O1122" s="3">
        <v>45</v>
      </c>
      <c r="P1122" s="3">
        <v>0</v>
      </c>
      <c r="Q1122" s="3">
        <v>0</v>
      </c>
      <c r="R1122" s="3">
        <v>0</v>
      </c>
      <c r="S1122" s="3">
        <v>0</v>
      </c>
      <c r="T1122" s="3">
        <v>673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2847.9</v>
      </c>
      <c r="AD1122" s="3">
        <v>661.4</v>
      </c>
      <c r="AE1122" s="3">
        <v>0.5</v>
      </c>
      <c r="AF1122" s="3">
        <v>1275.6300000000001</v>
      </c>
      <c r="AG1122" s="3">
        <v>244.17</v>
      </c>
      <c r="AH1122" s="3">
        <v>0</v>
      </c>
      <c r="AI1122" s="3">
        <v>497.9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905.57</v>
      </c>
      <c r="AP1122" s="3">
        <v>0</v>
      </c>
      <c r="AQ1122" s="3">
        <v>0</v>
      </c>
      <c r="AR1122" s="3">
        <v>0</v>
      </c>
      <c r="AS1122" s="3">
        <v>4841.5300000000007</v>
      </c>
      <c r="AT1122" s="3">
        <v>0</v>
      </c>
      <c r="AU1122" s="2">
        <f>DataMonth[[#This Row],[实收营业额]]-DataMonth[[#This Row],[In Store]]</f>
        <v>4841.53</v>
      </c>
    </row>
    <row r="1123" spans="1:47" x14ac:dyDescent="0.2">
      <c r="A1123" s="22">
        <v>44283</v>
      </c>
      <c r="B1123" s="3" t="s">
        <v>54</v>
      </c>
      <c r="C1123" s="3">
        <v>90</v>
      </c>
      <c r="D1123" s="3">
        <v>7193.94</v>
      </c>
      <c r="E1123" s="3">
        <v>6053.21</v>
      </c>
      <c r="F1123" s="3">
        <v>6053.21</v>
      </c>
      <c r="G1123" s="3">
        <v>0</v>
      </c>
      <c r="H1123" s="3">
        <v>36</v>
      </c>
      <c r="I1123" s="3">
        <v>89</v>
      </c>
      <c r="J1123" s="3">
        <v>68.010000000000005</v>
      </c>
      <c r="K1123" s="3">
        <v>70</v>
      </c>
      <c r="L1123" s="3">
        <v>0</v>
      </c>
      <c r="M1123" s="3">
        <v>1378</v>
      </c>
      <c r="N1123" s="3">
        <v>1136</v>
      </c>
      <c r="O1123" s="3">
        <v>242</v>
      </c>
      <c r="P1123" s="3">
        <v>799</v>
      </c>
      <c r="Q1123" s="3">
        <v>0</v>
      </c>
      <c r="R1123" s="3">
        <v>0</v>
      </c>
      <c r="S1123" s="3">
        <v>0</v>
      </c>
      <c r="T1123" s="3">
        <v>334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2502.9699999999998</v>
      </c>
      <c r="AD1123" s="3">
        <v>589.47</v>
      </c>
      <c r="AE1123" s="3">
        <v>2</v>
      </c>
      <c r="AF1123" s="3">
        <v>969.24</v>
      </c>
      <c r="AG1123" s="3">
        <v>199.76</v>
      </c>
      <c r="AH1123" s="3">
        <v>0</v>
      </c>
      <c r="AI1123" s="3">
        <v>349.5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789.23</v>
      </c>
      <c r="AP1123" s="3">
        <v>0</v>
      </c>
      <c r="AQ1123" s="3">
        <v>0</v>
      </c>
      <c r="AR1123" s="3">
        <v>0</v>
      </c>
      <c r="AS1123" s="3">
        <v>4048.21</v>
      </c>
      <c r="AT1123" s="3">
        <v>2005</v>
      </c>
      <c r="AU1123" s="2">
        <f>DataMonth[[#This Row],[实收营业额]]-DataMonth[[#This Row],[In Store]]</f>
        <v>4048.21</v>
      </c>
    </row>
    <row r="1124" spans="1:47" x14ac:dyDescent="0.2">
      <c r="A1124" s="22">
        <v>44283</v>
      </c>
      <c r="B1124" s="3" t="s">
        <v>53</v>
      </c>
      <c r="C1124" s="3">
        <v>63</v>
      </c>
      <c r="D1124" s="3">
        <v>4558.5</v>
      </c>
      <c r="E1124" s="3">
        <v>3740.51</v>
      </c>
      <c r="F1124" s="3">
        <v>3740.51</v>
      </c>
      <c r="G1124" s="3">
        <v>0</v>
      </c>
      <c r="H1124" s="3">
        <v>17</v>
      </c>
      <c r="I1124" s="3">
        <v>63</v>
      </c>
      <c r="J1124" s="3">
        <v>59.37</v>
      </c>
      <c r="K1124" s="3">
        <v>0</v>
      </c>
      <c r="L1124" s="3">
        <v>0</v>
      </c>
      <c r="M1124" s="3">
        <v>615</v>
      </c>
      <c r="N1124" s="3">
        <v>570</v>
      </c>
      <c r="O1124" s="3">
        <v>45</v>
      </c>
      <c r="P1124" s="3">
        <v>342</v>
      </c>
      <c r="Q1124" s="3">
        <v>0</v>
      </c>
      <c r="R1124" s="3">
        <v>0</v>
      </c>
      <c r="S1124" s="3">
        <v>0</v>
      </c>
      <c r="T1124" s="3">
        <v>373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1180.6400000000001</v>
      </c>
      <c r="AD1124" s="3">
        <v>271.36</v>
      </c>
      <c r="AE1124" s="3">
        <v>0</v>
      </c>
      <c r="AF1124" s="3">
        <v>1229.8699999999999</v>
      </c>
      <c r="AG1124" s="3">
        <v>234.13</v>
      </c>
      <c r="AH1124" s="3">
        <v>0</v>
      </c>
      <c r="AI1124" s="3">
        <v>312.5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505.49</v>
      </c>
      <c r="AP1124" s="3">
        <v>3</v>
      </c>
      <c r="AQ1124" s="3">
        <v>0</v>
      </c>
      <c r="AR1124" s="3">
        <v>0</v>
      </c>
      <c r="AS1124" s="3">
        <v>2828.51</v>
      </c>
      <c r="AT1124" s="3">
        <v>912</v>
      </c>
      <c r="AU1124" s="2">
        <f>DataMonth[[#This Row],[实收营业额]]-DataMonth[[#This Row],[In Store]]</f>
        <v>2828.51</v>
      </c>
    </row>
    <row r="1125" spans="1:47" x14ac:dyDescent="0.2">
      <c r="A1125" s="22">
        <v>44283</v>
      </c>
      <c r="B1125" s="3" t="s">
        <v>52</v>
      </c>
      <c r="C1125" s="3">
        <v>86</v>
      </c>
      <c r="D1125" s="3">
        <v>9072.5</v>
      </c>
      <c r="E1125" s="3">
        <v>7205.41</v>
      </c>
      <c r="F1125" s="3">
        <v>7205.41</v>
      </c>
      <c r="G1125" s="3">
        <v>0</v>
      </c>
      <c r="H1125" s="3">
        <v>12</v>
      </c>
      <c r="I1125" s="3">
        <v>86</v>
      </c>
      <c r="J1125" s="3">
        <v>83.78</v>
      </c>
      <c r="K1125" s="3">
        <v>0</v>
      </c>
      <c r="L1125" s="3">
        <v>0</v>
      </c>
      <c r="M1125" s="3">
        <v>49</v>
      </c>
      <c r="N1125" s="3">
        <v>49</v>
      </c>
      <c r="O1125" s="3">
        <v>0</v>
      </c>
      <c r="P1125" s="3">
        <v>510</v>
      </c>
      <c r="Q1125" s="3">
        <v>0</v>
      </c>
      <c r="R1125" s="3">
        <v>0</v>
      </c>
      <c r="S1125" s="3">
        <v>0</v>
      </c>
      <c r="T1125" s="3">
        <v>686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3552.97</v>
      </c>
      <c r="AD1125" s="3">
        <v>780.03</v>
      </c>
      <c r="AE1125" s="3">
        <v>0.5</v>
      </c>
      <c r="AF1125" s="3">
        <v>2407.44</v>
      </c>
      <c r="AG1125" s="3">
        <v>458.56</v>
      </c>
      <c r="AH1125" s="3">
        <v>0</v>
      </c>
      <c r="AI1125" s="3">
        <v>628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1238.5899999999999</v>
      </c>
      <c r="AP1125" s="3">
        <v>0</v>
      </c>
      <c r="AQ1125" s="3">
        <v>0</v>
      </c>
      <c r="AR1125" s="3">
        <v>0</v>
      </c>
      <c r="AS1125" s="3">
        <v>6646.41</v>
      </c>
      <c r="AT1125" s="3">
        <v>559</v>
      </c>
      <c r="AU1125" s="2">
        <f>DataMonth[[#This Row],[实收营业额]]-DataMonth[[#This Row],[In Store]]</f>
        <v>6646.41</v>
      </c>
    </row>
    <row r="1126" spans="1:47" x14ac:dyDescent="0.2">
      <c r="A1126" s="22">
        <v>44283</v>
      </c>
      <c r="B1126" s="3" t="s">
        <v>51</v>
      </c>
      <c r="C1126" s="3">
        <v>50</v>
      </c>
      <c r="D1126" s="3">
        <v>4612.5</v>
      </c>
      <c r="E1126" s="3">
        <v>3767.81</v>
      </c>
      <c r="F1126" s="3">
        <v>3767.81</v>
      </c>
      <c r="G1126" s="3">
        <v>0</v>
      </c>
      <c r="H1126" s="3">
        <v>18</v>
      </c>
      <c r="I1126" s="3">
        <v>50</v>
      </c>
      <c r="J1126" s="3">
        <v>75.36</v>
      </c>
      <c r="K1126" s="3">
        <v>0</v>
      </c>
      <c r="L1126" s="3">
        <v>0</v>
      </c>
      <c r="M1126" s="3">
        <v>504</v>
      </c>
      <c r="N1126" s="3">
        <v>403</v>
      </c>
      <c r="O1126" s="3">
        <v>101</v>
      </c>
      <c r="P1126" s="3">
        <v>475</v>
      </c>
      <c r="Q1126" s="3">
        <v>0</v>
      </c>
      <c r="R1126" s="3">
        <v>0</v>
      </c>
      <c r="S1126" s="3">
        <v>0</v>
      </c>
      <c r="T1126" s="3">
        <v>323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1922.35</v>
      </c>
      <c r="AD1126" s="3">
        <v>450.95</v>
      </c>
      <c r="AE1126" s="3">
        <v>0</v>
      </c>
      <c r="AF1126" s="3">
        <v>543.46</v>
      </c>
      <c r="AG1126" s="3">
        <v>104.54</v>
      </c>
      <c r="AH1126" s="3">
        <v>0</v>
      </c>
      <c r="AI1126" s="3">
        <v>289.2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555.49</v>
      </c>
      <c r="AP1126" s="3">
        <v>0</v>
      </c>
      <c r="AQ1126" s="3">
        <v>0</v>
      </c>
      <c r="AR1126" s="3">
        <v>0</v>
      </c>
      <c r="AS1126" s="3">
        <v>2889.81</v>
      </c>
      <c r="AT1126" s="3">
        <v>878</v>
      </c>
      <c r="AU1126" s="2">
        <f>DataMonth[[#This Row],[实收营业额]]-DataMonth[[#This Row],[In Store]]</f>
        <v>2889.81</v>
      </c>
    </row>
    <row r="1127" spans="1:47" x14ac:dyDescent="0.2">
      <c r="A1127" s="22">
        <v>44283</v>
      </c>
      <c r="B1127" s="3" t="s">
        <v>50</v>
      </c>
      <c r="C1127" s="3">
        <v>36</v>
      </c>
      <c r="D1127" s="3">
        <v>3001</v>
      </c>
      <c r="E1127" s="3">
        <v>2522.69</v>
      </c>
      <c r="F1127" s="3">
        <v>2522.69</v>
      </c>
      <c r="G1127" s="3">
        <v>0</v>
      </c>
      <c r="H1127" s="3">
        <v>13</v>
      </c>
      <c r="I1127" s="3">
        <v>36</v>
      </c>
      <c r="J1127" s="3">
        <v>70.069999999999993</v>
      </c>
      <c r="K1127" s="3">
        <v>0</v>
      </c>
      <c r="L1127" s="3">
        <v>0</v>
      </c>
      <c r="M1127" s="3">
        <v>227</v>
      </c>
      <c r="N1127" s="3">
        <v>227</v>
      </c>
      <c r="O1127" s="3">
        <v>0</v>
      </c>
      <c r="P1127" s="3">
        <v>617</v>
      </c>
      <c r="Q1127" s="3">
        <v>0</v>
      </c>
      <c r="R1127" s="3">
        <v>0</v>
      </c>
      <c r="S1127" s="3">
        <v>0</v>
      </c>
      <c r="T1127" s="3">
        <v>261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1089.4100000000001</v>
      </c>
      <c r="AD1127" s="3">
        <v>255.59</v>
      </c>
      <c r="AE1127" s="3">
        <v>0</v>
      </c>
      <c r="AF1127" s="3">
        <v>328.28</v>
      </c>
      <c r="AG1127" s="3">
        <v>63.72</v>
      </c>
      <c r="AH1127" s="3">
        <v>0</v>
      </c>
      <c r="AI1127" s="3">
        <v>159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319.31</v>
      </c>
      <c r="AP1127" s="3">
        <v>0</v>
      </c>
      <c r="AQ1127" s="3">
        <v>0</v>
      </c>
      <c r="AR1127" s="3">
        <v>0</v>
      </c>
      <c r="AS1127" s="3">
        <v>1678.69</v>
      </c>
      <c r="AT1127" s="3">
        <v>844</v>
      </c>
      <c r="AU1127" s="2">
        <f>DataMonth[[#This Row],[实收营业额]]-DataMonth[[#This Row],[In Store]]</f>
        <v>1678.69</v>
      </c>
    </row>
    <row r="1128" spans="1:47" ht="1" customHeight="1" x14ac:dyDescent="0.2">
      <c r="A1128" s="22">
        <v>44283</v>
      </c>
      <c r="B1128" s="3" t="s">
        <v>49</v>
      </c>
      <c r="C1128" s="3">
        <v>130</v>
      </c>
      <c r="D1128" s="3">
        <v>10842</v>
      </c>
      <c r="E1128" s="3">
        <v>9616.85</v>
      </c>
      <c r="F1128" s="3">
        <v>9616.85</v>
      </c>
      <c r="G1128" s="3">
        <v>0</v>
      </c>
      <c r="H1128" s="3">
        <v>80</v>
      </c>
      <c r="I1128" s="3">
        <v>128</v>
      </c>
      <c r="J1128" s="3">
        <v>75.13</v>
      </c>
      <c r="K1128" s="3">
        <v>144</v>
      </c>
      <c r="L1128" s="3">
        <v>0</v>
      </c>
      <c r="M1128" s="3">
        <v>2766</v>
      </c>
      <c r="N1128" s="3">
        <v>2717</v>
      </c>
      <c r="O1128" s="3">
        <v>49</v>
      </c>
      <c r="P1128" s="3">
        <v>2385</v>
      </c>
      <c r="Q1128" s="3">
        <v>0</v>
      </c>
      <c r="R1128" s="3">
        <v>0</v>
      </c>
      <c r="S1128" s="3">
        <v>0</v>
      </c>
      <c r="T1128" s="3">
        <v>813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2412.23</v>
      </c>
      <c r="AD1128" s="3">
        <v>524.07000000000005</v>
      </c>
      <c r="AE1128" s="3">
        <v>0.5</v>
      </c>
      <c r="AF1128" s="3">
        <v>1096.6199999999999</v>
      </c>
      <c r="AG1128" s="3">
        <v>208.88</v>
      </c>
      <c r="AH1128" s="3">
        <v>0</v>
      </c>
      <c r="AI1128" s="3">
        <v>491.7</v>
      </c>
      <c r="AJ1128" s="3">
        <v>0</v>
      </c>
      <c r="AK1128" s="3">
        <v>0</v>
      </c>
      <c r="AL1128" s="3">
        <v>80</v>
      </c>
      <c r="AM1128" s="3">
        <v>0</v>
      </c>
      <c r="AN1128" s="3">
        <v>0</v>
      </c>
      <c r="AO1128" s="3">
        <v>732.95</v>
      </c>
      <c r="AP1128" s="3">
        <v>0</v>
      </c>
      <c r="AQ1128" s="3">
        <v>0</v>
      </c>
      <c r="AR1128" s="3">
        <v>0</v>
      </c>
      <c r="AS1128" s="3">
        <v>4370.8500000000004</v>
      </c>
      <c r="AT1128" s="3">
        <v>5246</v>
      </c>
      <c r="AU1128" s="2">
        <f>DataMonth[[#This Row],[实收营业额]]-DataMonth[[#This Row],[In Store]]</f>
        <v>4370.8500000000004</v>
      </c>
    </row>
    <row r="1129" spans="1:47" x14ac:dyDescent="0.2">
      <c r="A1129" s="22">
        <v>44282</v>
      </c>
      <c r="B1129" s="3" t="s">
        <v>48</v>
      </c>
      <c r="C1129" s="3">
        <v>25</v>
      </c>
      <c r="D1129" s="3">
        <v>2091</v>
      </c>
      <c r="E1129" s="3">
        <v>1556.12</v>
      </c>
      <c r="F1129" s="3">
        <v>1556.12</v>
      </c>
      <c r="G1129" s="3">
        <v>0</v>
      </c>
      <c r="H1129" s="3">
        <v>4</v>
      </c>
      <c r="I1129" s="3">
        <v>25</v>
      </c>
      <c r="J1129" s="3">
        <v>62.24</v>
      </c>
      <c r="K1129" s="3">
        <v>0</v>
      </c>
      <c r="L1129" s="3">
        <v>0</v>
      </c>
      <c r="M1129" s="3">
        <v>196</v>
      </c>
      <c r="N1129" s="3">
        <v>0</v>
      </c>
      <c r="O1129" s="3">
        <v>196</v>
      </c>
      <c r="P1129" s="3">
        <v>0</v>
      </c>
      <c r="Q1129" s="3">
        <v>0</v>
      </c>
      <c r="R1129" s="3">
        <v>0</v>
      </c>
      <c r="S1129" s="3">
        <v>0</v>
      </c>
      <c r="T1129" s="3">
        <v>148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838.77</v>
      </c>
      <c r="AD1129" s="3">
        <v>184.23</v>
      </c>
      <c r="AE1129" s="3">
        <v>0.5</v>
      </c>
      <c r="AF1129" s="3">
        <v>373.35</v>
      </c>
      <c r="AG1129" s="3">
        <v>74.150000000000006</v>
      </c>
      <c r="AH1129" s="3">
        <v>0</v>
      </c>
      <c r="AI1129" s="3">
        <v>276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258.38</v>
      </c>
      <c r="AP1129" s="3">
        <v>3</v>
      </c>
      <c r="AQ1129" s="3">
        <v>0</v>
      </c>
      <c r="AR1129" s="3">
        <v>0</v>
      </c>
      <c r="AS1129" s="3">
        <v>1556.12</v>
      </c>
      <c r="AT1129" s="3">
        <v>0</v>
      </c>
      <c r="AU1129" s="2">
        <f>DataMonth[[#This Row],[实收营业额]]-DataMonth[[#This Row],[In Store]]</f>
        <v>1556.12</v>
      </c>
    </row>
    <row r="1130" spans="1:47" x14ac:dyDescent="0.2">
      <c r="A1130" s="22">
        <v>44282</v>
      </c>
      <c r="B1130" s="3" t="s">
        <v>55</v>
      </c>
      <c r="C1130" s="3">
        <v>46</v>
      </c>
      <c r="D1130" s="3">
        <v>5063</v>
      </c>
      <c r="E1130" s="3">
        <v>3968.14</v>
      </c>
      <c r="F1130" s="3">
        <v>3968.14</v>
      </c>
      <c r="G1130" s="3">
        <v>0</v>
      </c>
      <c r="H1130" s="3">
        <v>6</v>
      </c>
      <c r="I1130" s="3">
        <v>46</v>
      </c>
      <c r="J1130" s="3">
        <v>86.26</v>
      </c>
      <c r="K1130" s="3">
        <v>0</v>
      </c>
      <c r="L1130" s="3">
        <v>0</v>
      </c>
      <c r="M1130" s="3">
        <v>45</v>
      </c>
      <c r="N1130" s="3">
        <v>45</v>
      </c>
      <c r="O1130" s="3">
        <v>0</v>
      </c>
      <c r="P1130" s="3">
        <v>0</v>
      </c>
      <c r="Q1130" s="3">
        <v>78</v>
      </c>
      <c r="R1130" s="3">
        <v>78</v>
      </c>
      <c r="S1130" s="3">
        <v>0</v>
      </c>
      <c r="T1130" s="3">
        <v>585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2634.76</v>
      </c>
      <c r="AD1130" s="3">
        <v>618.24</v>
      </c>
      <c r="AE1130" s="3">
        <v>0.5</v>
      </c>
      <c r="AF1130" s="3">
        <v>625.38</v>
      </c>
      <c r="AG1130" s="3">
        <v>119.12</v>
      </c>
      <c r="AH1130" s="3">
        <v>0</v>
      </c>
      <c r="AI1130" s="3">
        <v>357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737.36</v>
      </c>
      <c r="AP1130" s="3">
        <v>4</v>
      </c>
      <c r="AQ1130" s="3">
        <v>0</v>
      </c>
      <c r="AR1130" s="3">
        <v>0</v>
      </c>
      <c r="AS1130" s="3">
        <v>3845.14</v>
      </c>
      <c r="AT1130" s="3">
        <v>122.9999999999995</v>
      </c>
      <c r="AU1130" s="2">
        <f>DataMonth[[#This Row],[实收营业额]]-DataMonth[[#This Row],[In Store]]</f>
        <v>3845.1400000000003</v>
      </c>
    </row>
    <row r="1131" spans="1:47" x14ac:dyDescent="0.2">
      <c r="A1131" s="22">
        <v>44282</v>
      </c>
      <c r="B1131" s="3" t="s">
        <v>54</v>
      </c>
      <c r="C1131" s="3">
        <v>92</v>
      </c>
      <c r="D1131" s="3">
        <v>7973.5</v>
      </c>
      <c r="E1131" s="3">
        <v>6509.47</v>
      </c>
      <c r="F1131" s="3">
        <v>6509.47</v>
      </c>
      <c r="G1131" s="3">
        <v>0</v>
      </c>
      <c r="H1131" s="3">
        <v>26</v>
      </c>
      <c r="I1131" s="3">
        <v>92</v>
      </c>
      <c r="J1131" s="3">
        <v>70.760000000000005</v>
      </c>
      <c r="K1131" s="3">
        <v>70</v>
      </c>
      <c r="L1131" s="3">
        <v>0</v>
      </c>
      <c r="M1131" s="3">
        <v>948</v>
      </c>
      <c r="N1131" s="3">
        <v>873</v>
      </c>
      <c r="O1131" s="3">
        <v>75</v>
      </c>
      <c r="P1131" s="3">
        <v>448</v>
      </c>
      <c r="Q1131" s="3">
        <v>0</v>
      </c>
      <c r="R1131" s="3">
        <v>0</v>
      </c>
      <c r="S1131" s="3">
        <v>0</v>
      </c>
      <c r="T1131" s="3">
        <v>457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2868.58</v>
      </c>
      <c r="AD1131" s="3">
        <v>673.92</v>
      </c>
      <c r="AE1131" s="3">
        <v>4</v>
      </c>
      <c r="AF1131" s="3">
        <v>1717.89</v>
      </c>
      <c r="AG1131" s="3">
        <v>353.11</v>
      </c>
      <c r="AH1131" s="3">
        <v>0</v>
      </c>
      <c r="AI1131" s="3">
        <v>433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1027.03</v>
      </c>
      <c r="AP1131" s="3">
        <v>3</v>
      </c>
      <c r="AQ1131" s="3">
        <v>0</v>
      </c>
      <c r="AR1131" s="3">
        <v>0</v>
      </c>
      <c r="AS1131" s="3">
        <v>5118.47</v>
      </c>
      <c r="AT1131" s="3">
        <v>1391</v>
      </c>
      <c r="AU1131" s="2">
        <f>DataMonth[[#This Row],[实收营业额]]-DataMonth[[#This Row],[In Store]]</f>
        <v>5118.47</v>
      </c>
    </row>
    <row r="1132" spans="1:47" x14ac:dyDescent="0.2">
      <c r="A1132" s="22">
        <v>44282</v>
      </c>
      <c r="B1132" s="3" t="s">
        <v>53</v>
      </c>
      <c r="C1132" s="3">
        <v>75</v>
      </c>
      <c r="D1132" s="3">
        <v>7125</v>
      </c>
      <c r="E1132" s="3">
        <v>5798.25</v>
      </c>
      <c r="F1132" s="3">
        <v>5798.25</v>
      </c>
      <c r="G1132" s="3">
        <v>0</v>
      </c>
      <c r="H1132" s="3">
        <v>25</v>
      </c>
      <c r="I1132" s="3">
        <v>75</v>
      </c>
      <c r="J1132" s="3">
        <v>77.31</v>
      </c>
      <c r="K1132" s="3">
        <v>0</v>
      </c>
      <c r="L1132" s="3">
        <v>0</v>
      </c>
      <c r="M1132" s="3">
        <v>999</v>
      </c>
      <c r="N1132" s="3">
        <v>901</v>
      </c>
      <c r="O1132" s="3">
        <v>98</v>
      </c>
      <c r="P1132" s="3">
        <v>499</v>
      </c>
      <c r="Q1132" s="3">
        <v>0</v>
      </c>
      <c r="R1132" s="3">
        <v>0</v>
      </c>
      <c r="S1132" s="3">
        <v>0</v>
      </c>
      <c r="T1132" s="3">
        <v>274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2631.85</v>
      </c>
      <c r="AD1132" s="3">
        <v>617.65</v>
      </c>
      <c r="AE1132" s="3">
        <v>1</v>
      </c>
      <c r="AF1132" s="3">
        <v>1394.4</v>
      </c>
      <c r="AG1132" s="3">
        <v>265.60000000000002</v>
      </c>
      <c r="AH1132" s="3">
        <v>0</v>
      </c>
      <c r="AI1132" s="3">
        <v>442.5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883.25</v>
      </c>
      <c r="AP1132" s="3">
        <v>4</v>
      </c>
      <c r="AQ1132" s="3">
        <v>0</v>
      </c>
      <c r="AR1132" s="3">
        <v>0</v>
      </c>
      <c r="AS1132" s="3">
        <v>4398.25</v>
      </c>
      <c r="AT1132" s="3">
        <v>1400</v>
      </c>
      <c r="AU1132" s="2">
        <f>DataMonth[[#This Row],[实收营业额]]-DataMonth[[#This Row],[In Store]]</f>
        <v>4398.25</v>
      </c>
    </row>
    <row r="1133" spans="1:47" x14ac:dyDescent="0.2">
      <c r="A1133" s="22">
        <v>44282</v>
      </c>
      <c r="B1133" s="3" t="s">
        <v>52</v>
      </c>
      <c r="C1133" s="3">
        <v>92</v>
      </c>
      <c r="D1133" s="3">
        <v>8276.5</v>
      </c>
      <c r="E1133" s="3">
        <v>6518.12</v>
      </c>
      <c r="F1133" s="3">
        <v>6518.12</v>
      </c>
      <c r="G1133" s="3">
        <v>0</v>
      </c>
      <c r="H1133" s="3">
        <v>12</v>
      </c>
      <c r="I1133" s="3">
        <v>92</v>
      </c>
      <c r="J1133" s="3">
        <v>70.849999999999994</v>
      </c>
      <c r="K1133" s="3">
        <v>189</v>
      </c>
      <c r="L1133" s="3">
        <v>0</v>
      </c>
      <c r="M1133" s="3">
        <v>517</v>
      </c>
      <c r="N1133" s="3">
        <v>373</v>
      </c>
      <c r="O1133" s="3">
        <v>144</v>
      </c>
      <c r="P1133" s="3">
        <v>188</v>
      </c>
      <c r="Q1133" s="3">
        <v>0</v>
      </c>
      <c r="R1133" s="3">
        <v>0</v>
      </c>
      <c r="S1133" s="3">
        <v>0</v>
      </c>
      <c r="T1133" s="3">
        <v>316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3046.85</v>
      </c>
      <c r="AD1133" s="3">
        <v>669.15</v>
      </c>
      <c r="AE1133" s="3">
        <v>1.5</v>
      </c>
      <c r="AF1133" s="3">
        <v>2261.27</v>
      </c>
      <c r="AG1133" s="3">
        <v>421.23</v>
      </c>
      <c r="AH1133" s="3">
        <v>0</v>
      </c>
      <c r="AI1133" s="3">
        <v>666.5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1090.3800000000001</v>
      </c>
      <c r="AP1133" s="3">
        <v>0</v>
      </c>
      <c r="AQ1133" s="3">
        <v>0</v>
      </c>
      <c r="AR1133" s="3">
        <v>0</v>
      </c>
      <c r="AS1133" s="3">
        <v>5768.12</v>
      </c>
      <c r="AT1133" s="3">
        <v>750</v>
      </c>
      <c r="AU1133" s="2">
        <f>DataMonth[[#This Row],[实收营业额]]-DataMonth[[#This Row],[In Store]]</f>
        <v>5768.12</v>
      </c>
    </row>
    <row r="1134" spans="1:47" x14ac:dyDescent="0.2">
      <c r="A1134" s="22">
        <v>44282</v>
      </c>
      <c r="B1134" s="3" t="s">
        <v>51</v>
      </c>
      <c r="C1134" s="3">
        <v>49</v>
      </c>
      <c r="D1134" s="3">
        <v>4004.93</v>
      </c>
      <c r="E1134" s="3">
        <v>3281.85</v>
      </c>
      <c r="F1134" s="3">
        <v>3281.85</v>
      </c>
      <c r="G1134" s="3">
        <v>0</v>
      </c>
      <c r="H1134" s="3">
        <v>17</v>
      </c>
      <c r="I1134" s="3">
        <v>46</v>
      </c>
      <c r="J1134" s="3">
        <v>71.34</v>
      </c>
      <c r="K1134" s="3">
        <v>0</v>
      </c>
      <c r="L1134" s="3">
        <v>0</v>
      </c>
      <c r="M1134" s="3">
        <v>540</v>
      </c>
      <c r="N1134" s="3">
        <v>540</v>
      </c>
      <c r="O1134" s="3">
        <v>0</v>
      </c>
      <c r="P1134" s="3">
        <v>403</v>
      </c>
      <c r="Q1134" s="3">
        <v>0</v>
      </c>
      <c r="R1134" s="3">
        <v>0</v>
      </c>
      <c r="S1134" s="3">
        <v>0</v>
      </c>
      <c r="T1134" s="3">
        <v>358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1243.8900000000001</v>
      </c>
      <c r="AD1134" s="3">
        <v>307.54000000000002</v>
      </c>
      <c r="AE1134" s="3">
        <v>0</v>
      </c>
      <c r="AF1134" s="3">
        <v>736.96</v>
      </c>
      <c r="AG1134" s="3">
        <v>142.54</v>
      </c>
      <c r="AH1134" s="3">
        <v>0</v>
      </c>
      <c r="AI1134" s="3">
        <v>273</v>
      </c>
      <c r="AJ1134" s="3">
        <v>0</v>
      </c>
      <c r="AK1134" s="3">
        <v>0</v>
      </c>
      <c r="AL1134" s="3">
        <v>161</v>
      </c>
      <c r="AM1134" s="3">
        <v>0</v>
      </c>
      <c r="AN1134" s="3">
        <v>0</v>
      </c>
      <c r="AO1134" s="3">
        <v>450.08</v>
      </c>
      <c r="AP1134" s="3">
        <v>0</v>
      </c>
      <c r="AQ1134" s="3">
        <v>0</v>
      </c>
      <c r="AR1134" s="3">
        <v>0</v>
      </c>
      <c r="AS1134" s="3">
        <v>2338.85</v>
      </c>
      <c r="AT1134" s="3">
        <v>942.99999999999955</v>
      </c>
      <c r="AU1134" s="2">
        <f>DataMonth[[#This Row],[实收营业额]]-DataMonth[[#This Row],[In Store]]</f>
        <v>2338.8500000000004</v>
      </c>
    </row>
    <row r="1135" spans="1:47" x14ac:dyDescent="0.2">
      <c r="A1135" s="22">
        <v>44282</v>
      </c>
      <c r="B1135" s="3" t="s">
        <v>50</v>
      </c>
      <c r="C1135" s="3">
        <v>49</v>
      </c>
      <c r="D1135" s="3">
        <v>4015.5</v>
      </c>
      <c r="E1135" s="3">
        <v>3170.91</v>
      </c>
      <c r="F1135" s="3">
        <v>3170.91</v>
      </c>
      <c r="G1135" s="3">
        <v>0</v>
      </c>
      <c r="H1135" s="3">
        <v>15</v>
      </c>
      <c r="I1135" s="3">
        <v>49</v>
      </c>
      <c r="J1135" s="3">
        <v>64.709999999999994</v>
      </c>
      <c r="K1135" s="3">
        <v>101</v>
      </c>
      <c r="L1135" s="3">
        <v>0</v>
      </c>
      <c r="M1135" s="3">
        <v>483</v>
      </c>
      <c r="N1135" s="3">
        <v>483</v>
      </c>
      <c r="O1135" s="3">
        <v>0</v>
      </c>
      <c r="P1135" s="3">
        <v>296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1702.99</v>
      </c>
      <c r="AD1135" s="3">
        <v>399.51</v>
      </c>
      <c r="AE1135" s="3">
        <v>0</v>
      </c>
      <c r="AF1135" s="3">
        <v>587.91999999999996</v>
      </c>
      <c r="AG1135" s="3">
        <v>112.58</v>
      </c>
      <c r="AH1135" s="3">
        <v>0</v>
      </c>
      <c r="AI1135" s="3">
        <v>332.5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512.09</v>
      </c>
      <c r="AP1135" s="3">
        <v>0</v>
      </c>
      <c r="AQ1135" s="3">
        <v>0</v>
      </c>
      <c r="AR1135" s="3">
        <v>0</v>
      </c>
      <c r="AS1135" s="3">
        <v>2290.91</v>
      </c>
      <c r="AT1135" s="3">
        <v>880</v>
      </c>
      <c r="AU1135" s="2">
        <f>DataMonth[[#This Row],[实收营业额]]-DataMonth[[#This Row],[In Store]]</f>
        <v>2290.91</v>
      </c>
    </row>
    <row r="1136" spans="1:47" x14ac:dyDescent="0.2">
      <c r="A1136" s="22">
        <v>44282</v>
      </c>
      <c r="B1136" s="3" t="s">
        <v>49</v>
      </c>
      <c r="C1136" s="3">
        <v>92</v>
      </c>
      <c r="D1136" s="3">
        <v>10460.5</v>
      </c>
      <c r="E1136" s="3">
        <v>7153.24</v>
      </c>
      <c r="F1136" s="3">
        <v>7153.24</v>
      </c>
      <c r="G1136" s="3">
        <v>0</v>
      </c>
      <c r="H1136" s="3">
        <v>53</v>
      </c>
      <c r="I1136" s="3">
        <v>92</v>
      </c>
      <c r="J1136" s="3">
        <v>77.75</v>
      </c>
      <c r="K1136" s="3">
        <v>148</v>
      </c>
      <c r="L1136" s="3">
        <v>0</v>
      </c>
      <c r="M1136" s="3">
        <v>2772</v>
      </c>
      <c r="N1136" s="3">
        <v>2694</v>
      </c>
      <c r="O1136" s="3">
        <v>78</v>
      </c>
      <c r="P1136" s="3">
        <v>982</v>
      </c>
      <c r="Q1136" s="3">
        <v>0</v>
      </c>
      <c r="R1136" s="3">
        <v>0</v>
      </c>
      <c r="S1136" s="3">
        <v>0</v>
      </c>
      <c r="T1136" s="3">
        <v>561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2066.54</v>
      </c>
      <c r="AD1136" s="3">
        <v>453.96</v>
      </c>
      <c r="AE1136" s="3">
        <v>1.5</v>
      </c>
      <c r="AF1136" s="3">
        <v>623.70000000000005</v>
      </c>
      <c r="AG1136" s="3">
        <v>118.8</v>
      </c>
      <c r="AH1136" s="3">
        <v>0</v>
      </c>
      <c r="AI1136" s="3">
        <v>510</v>
      </c>
      <c r="AJ1136" s="3">
        <v>2223</v>
      </c>
      <c r="AK1136" s="3">
        <v>0</v>
      </c>
      <c r="AL1136" s="3">
        <v>0</v>
      </c>
      <c r="AM1136" s="3">
        <v>0</v>
      </c>
      <c r="AN1136" s="3">
        <v>0</v>
      </c>
      <c r="AO1136" s="3">
        <v>572.76</v>
      </c>
      <c r="AP1136" s="3">
        <v>4</v>
      </c>
      <c r="AQ1136" s="3">
        <v>0</v>
      </c>
      <c r="AR1136" s="3">
        <v>0</v>
      </c>
      <c r="AS1136" s="3">
        <v>3329.24</v>
      </c>
      <c r="AT1136" s="3">
        <v>3824</v>
      </c>
      <c r="AU1136" s="2">
        <f>DataMonth[[#This Row],[实收营业额]]-DataMonth[[#This Row],[In Store]]</f>
        <v>3329.24</v>
      </c>
    </row>
    <row r="1137" spans="1:47" x14ac:dyDescent="0.2">
      <c r="A1137" s="22">
        <v>44281</v>
      </c>
      <c r="B1137" s="3" t="s">
        <v>48</v>
      </c>
      <c r="C1137" s="3">
        <v>21</v>
      </c>
      <c r="D1137" s="3">
        <v>1949</v>
      </c>
      <c r="E1137" s="3">
        <v>1348.84</v>
      </c>
      <c r="F1137" s="3">
        <v>1348.84</v>
      </c>
      <c r="G1137" s="3">
        <v>0</v>
      </c>
      <c r="H1137" s="3">
        <v>0</v>
      </c>
      <c r="I1137" s="3">
        <v>21</v>
      </c>
      <c r="J1137" s="3">
        <v>64.23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1278.7</v>
      </c>
      <c r="AD1137" s="3">
        <v>280.8</v>
      </c>
      <c r="AE1137" s="3">
        <v>0.5</v>
      </c>
      <c r="AF1137" s="3">
        <v>70.14</v>
      </c>
      <c r="AG1137" s="3">
        <v>13.86</v>
      </c>
      <c r="AH1137" s="3">
        <v>0</v>
      </c>
      <c r="AI1137" s="3">
        <v>305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294.66000000000003</v>
      </c>
      <c r="AP1137" s="3">
        <v>0</v>
      </c>
      <c r="AQ1137" s="3">
        <v>0</v>
      </c>
      <c r="AR1137" s="3">
        <v>0</v>
      </c>
      <c r="AS1137" s="3">
        <v>1348.84</v>
      </c>
      <c r="AT1137" s="3">
        <v>0</v>
      </c>
      <c r="AU1137" s="2">
        <f>DataMonth[[#This Row],[实收营业额]]-DataMonth[[#This Row],[In Store]]</f>
        <v>1348.84</v>
      </c>
    </row>
    <row r="1138" spans="1:47" x14ac:dyDescent="0.2">
      <c r="A1138" s="22">
        <v>44281</v>
      </c>
      <c r="B1138" s="3" t="s">
        <v>55</v>
      </c>
      <c r="C1138" s="3">
        <v>62</v>
      </c>
      <c r="D1138" s="3">
        <v>4880</v>
      </c>
      <c r="E1138" s="3">
        <v>3711.41</v>
      </c>
      <c r="F1138" s="3">
        <v>3711.41</v>
      </c>
      <c r="G1138" s="3">
        <v>0</v>
      </c>
      <c r="H1138" s="3">
        <v>8</v>
      </c>
      <c r="I1138" s="3">
        <v>62</v>
      </c>
      <c r="J1138" s="3">
        <v>59.86</v>
      </c>
      <c r="K1138" s="3">
        <v>0</v>
      </c>
      <c r="L1138" s="3">
        <v>0</v>
      </c>
      <c r="M1138" s="3">
        <v>120</v>
      </c>
      <c r="N1138" s="3">
        <v>36</v>
      </c>
      <c r="O1138" s="3">
        <v>84</v>
      </c>
      <c r="P1138" s="3">
        <v>36</v>
      </c>
      <c r="Q1138" s="3">
        <v>0</v>
      </c>
      <c r="R1138" s="3">
        <v>0</v>
      </c>
      <c r="S1138" s="3">
        <v>0</v>
      </c>
      <c r="T1138" s="3">
        <v>447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2239.0100000000002</v>
      </c>
      <c r="AD1138" s="3">
        <v>525.29</v>
      </c>
      <c r="AE1138" s="3">
        <v>0</v>
      </c>
      <c r="AF1138" s="3">
        <v>869.4</v>
      </c>
      <c r="AG1138" s="3">
        <v>165.6</v>
      </c>
      <c r="AH1138" s="3">
        <v>0</v>
      </c>
      <c r="AI1138" s="3">
        <v>477.7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690.89</v>
      </c>
      <c r="AP1138" s="3">
        <v>0</v>
      </c>
      <c r="AQ1138" s="3">
        <v>0</v>
      </c>
      <c r="AR1138" s="3">
        <v>0</v>
      </c>
      <c r="AS1138" s="3">
        <v>3639.41</v>
      </c>
      <c r="AT1138" s="3">
        <v>71.999999999999545</v>
      </c>
      <c r="AU1138" s="2">
        <f>DataMonth[[#This Row],[实收营业额]]-DataMonth[[#This Row],[In Store]]</f>
        <v>3639.4100000000003</v>
      </c>
    </row>
    <row r="1139" spans="1:47" x14ac:dyDescent="0.2">
      <c r="A1139" s="22">
        <v>44281</v>
      </c>
      <c r="B1139" s="3" t="s">
        <v>54</v>
      </c>
      <c r="C1139" s="3">
        <v>131</v>
      </c>
      <c r="D1139" s="3">
        <v>9647.5</v>
      </c>
      <c r="E1139" s="3">
        <v>8175.92</v>
      </c>
      <c r="F1139" s="3">
        <v>8175.92</v>
      </c>
      <c r="G1139" s="3">
        <v>0</v>
      </c>
      <c r="H1139" s="3">
        <v>67</v>
      </c>
      <c r="I1139" s="3">
        <v>129</v>
      </c>
      <c r="J1139" s="3">
        <v>63.38</v>
      </c>
      <c r="K1139" s="3">
        <v>80</v>
      </c>
      <c r="L1139" s="3">
        <v>0</v>
      </c>
      <c r="M1139" s="3">
        <v>1842</v>
      </c>
      <c r="N1139" s="3">
        <v>1800</v>
      </c>
      <c r="O1139" s="3">
        <v>42</v>
      </c>
      <c r="P1139" s="3">
        <v>1398</v>
      </c>
      <c r="Q1139" s="3">
        <v>0</v>
      </c>
      <c r="R1139" s="3">
        <v>0</v>
      </c>
      <c r="S1139" s="3">
        <v>0</v>
      </c>
      <c r="T1139" s="3">
        <v>971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2750.34</v>
      </c>
      <c r="AD1139" s="3">
        <v>645.66</v>
      </c>
      <c r="AE1139" s="3">
        <v>1.5</v>
      </c>
      <c r="AF1139" s="3">
        <v>1134.58</v>
      </c>
      <c r="AG1139" s="3">
        <v>232.42</v>
      </c>
      <c r="AH1139" s="3">
        <v>0</v>
      </c>
      <c r="AI1139" s="3">
        <v>461</v>
      </c>
      <c r="AJ1139" s="3">
        <v>131</v>
      </c>
      <c r="AK1139" s="3">
        <v>0</v>
      </c>
      <c r="AL1139" s="3">
        <v>166</v>
      </c>
      <c r="AM1139" s="3">
        <v>0</v>
      </c>
      <c r="AN1139" s="3">
        <v>0</v>
      </c>
      <c r="AO1139" s="3">
        <v>878.08</v>
      </c>
      <c r="AP1139" s="3">
        <v>0</v>
      </c>
      <c r="AQ1139" s="3">
        <v>0</v>
      </c>
      <c r="AR1139" s="3">
        <v>0</v>
      </c>
      <c r="AS1139" s="3">
        <v>4897.92</v>
      </c>
      <c r="AT1139" s="3">
        <v>3278</v>
      </c>
      <c r="AU1139" s="2">
        <f>DataMonth[[#This Row],[实收营业额]]-DataMonth[[#This Row],[In Store]]</f>
        <v>4897.92</v>
      </c>
    </row>
    <row r="1140" spans="1:47" x14ac:dyDescent="0.2">
      <c r="A1140" s="22">
        <v>44281</v>
      </c>
      <c r="B1140" s="3" t="s">
        <v>53</v>
      </c>
      <c r="C1140" s="3">
        <v>85</v>
      </c>
      <c r="D1140" s="3">
        <v>6169.5</v>
      </c>
      <c r="E1140" s="3">
        <v>4962.09</v>
      </c>
      <c r="F1140" s="3">
        <v>4962.09</v>
      </c>
      <c r="G1140" s="3">
        <v>0</v>
      </c>
      <c r="H1140" s="3">
        <v>28</v>
      </c>
      <c r="I1140" s="3">
        <v>85</v>
      </c>
      <c r="J1140" s="3">
        <v>58.38</v>
      </c>
      <c r="K1140" s="3">
        <v>0</v>
      </c>
      <c r="L1140" s="3">
        <v>0</v>
      </c>
      <c r="M1140" s="3">
        <v>829</v>
      </c>
      <c r="N1140" s="3">
        <v>743</v>
      </c>
      <c r="O1140" s="3">
        <v>86</v>
      </c>
      <c r="P1140" s="3">
        <v>310</v>
      </c>
      <c r="Q1140" s="3">
        <v>0</v>
      </c>
      <c r="R1140" s="3">
        <v>0</v>
      </c>
      <c r="S1140" s="3">
        <v>0</v>
      </c>
      <c r="T1140" s="3">
        <v>491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1553.73</v>
      </c>
      <c r="AD1140" s="3">
        <v>364.77</v>
      </c>
      <c r="AE1140" s="3">
        <v>1</v>
      </c>
      <c r="AF1140" s="3">
        <v>1778.36</v>
      </c>
      <c r="AG1140" s="3">
        <v>343.64</v>
      </c>
      <c r="AH1140" s="3">
        <v>0</v>
      </c>
      <c r="AI1140" s="3">
        <v>498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708.41</v>
      </c>
      <c r="AP1140" s="3">
        <v>0</v>
      </c>
      <c r="AQ1140" s="3">
        <v>0</v>
      </c>
      <c r="AR1140" s="3">
        <v>0</v>
      </c>
      <c r="AS1140" s="3">
        <v>3909.09</v>
      </c>
      <c r="AT1140" s="3">
        <v>1053</v>
      </c>
      <c r="AU1140" s="2">
        <f>DataMonth[[#This Row],[实收营业额]]-DataMonth[[#This Row],[In Store]]</f>
        <v>3909.09</v>
      </c>
    </row>
    <row r="1141" spans="1:47" x14ac:dyDescent="0.2">
      <c r="A1141" s="22">
        <v>44281</v>
      </c>
      <c r="B1141" s="3" t="s">
        <v>52</v>
      </c>
      <c r="C1141" s="3">
        <v>119</v>
      </c>
      <c r="D1141" s="3">
        <v>9623.5</v>
      </c>
      <c r="E1141" s="3">
        <v>7616.23</v>
      </c>
      <c r="F1141" s="3">
        <v>7616.23</v>
      </c>
      <c r="G1141" s="3">
        <v>0</v>
      </c>
      <c r="H1141" s="3">
        <v>24</v>
      </c>
      <c r="I1141" s="3">
        <v>119</v>
      </c>
      <c r="J1141" s="3">
        <v>64</v>
      </c>
      <c r="K1141" s="3">
        <v>0</v>
      </c>
      <c r="L1141" s="3">
        <v>0</v>
      </c>
      <c r="M1141" s="3">
        <v>556</v>
      </c>
      <c r="N1141" s="3">
        <v>486</v>
      </c>
      <c r="O1141" s="3">
        <v>70</v>
      </c>
      <c r="P1141" s="3">
        <v>590</v>
      </c>
      <c r="Q1141" s="3">
        <v>0</v>
      </c>
      <c r="R1141" s="3">
        <v>0</v>
      </c>
      <c r="S1141" s="3">
        <v>0</v>
      </c>
      <c r="T1141" s="3">
        <v>607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4225.6499999999996</v>
      </c>
      <c r="AD1141" s="3">
        <v>929.35</v>
      </c>
      <c r="AE1141" s="3">
        <v>0.5</v>
      </c>
      <c r="AF1141" s="3">
        <v>1637.58</v>
      </c>
      <c r="AG1141" s="3">
        <v>311.92</v>
      </c>
      <c r="AH1141" s="3">
        <v>0</v>
      </c>
      <c r="AI1141" s="3">
        <v>765.5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1241.27</v>
      </c>
      <c r="AP1141" s="3">
        <v>0</v>
      </c>
      <c r="AQ1141" s="3">
        <v>0</v>
      </c>
      <c r="AR1141" s="3">
        <v>0</v>
      </c>
      <c r="AS1141" s="3">
        <v>6540.23</v>
      </c>
      <c r="AT1141" s="3">
        <v>1076</v>
      </c>
      <c r="AU1141" s="2">
        <f>DataMonth[[#This Row],[实收营业额]]-DataMonth[[#This Row],[In Store]]</f>
        <v>6540.23</v>
      </c>
    </row>
    <row r="1142" spans="1:47" x14ac:dyDescent="0.2">
      <c r="A1142" s="22">
        <v>44281</v>
      </c>
      <c r="B1142" s="3" t="s">
        <v>51</v>
      </c>
      <c r="C1142" s="3">
        <v>81</v>
      </c>
      <c r="D1142" s="3">
        <v>7094.5</v>
      </c>
      <c r="E1142" s="3">
        <v>5861.85</v>
      </c>
      <c r="F1142" s="3">
        <v>5861.85</v>
      </c>
      <c r="G1142" s="3">
        <v>0</v>
      </c>
      <c r="H1142" s="3">
        <v>30</v>
      </c>
      <c r="I1142" s="3">
        <v>81</v>
      </c>
      <c r="J1142" s="3">
        <v>72.37</v>
      </c>
      <c r="K1142" s="3">
        <v>75</v>
      </c>
      <c r="L1142" s="3">
        <v>242</v>
      </c>
      <c r="M1142" s="3">
        <v>971</v>
      </c>
      <c r="N1142" s="3">
        <v>971</v>
      </c>
      <c r="O1142" s="3">
        <v>0</v>
      </c>
      <c r="P1142" s="3">
        <v>399</v>
      </c>
      <c r="Q1142" s="3">
        <v>0</v>
      </c>
      <c r="R1142" s="3">
        <v>0</v>
      </c>
      <c r="S1142" s="3">
        <v>0</v>
      </c>
      <c r="T1142" s="3">
        <v>1012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2414.9699999999998</v>
      </c>
      <c r="AD1142" s="3">
        <v>566.53</v>
      </c>
      <c r="AE1142" s="3">
        <v>0</v>
      </c>
      <c r="AF1142" s="3">
        <v>747.88</v>
      </c>
      <c r="AG1142" s="3">
        <v>144.62</v>
      </c>
      <c r="AH1142" s="3">
        <v>0</v>
      </c>
      <c r="AI1142" s="3">
        <v>521.5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711.15</v>
      </c>
      <c r="AP1142" s="3">
        <v>0</v>
      </c>
      <c r="AQ1142" s="3">
        <v>0</v>
      </c>
      <c r="AR1142" s="3">
        <v>0</v>
      </c>
      <c r="AS1142" s="3">
        <v>4174.8500000000004</v>
      </c>
      <c r="AT1142" s="3">
        <v>1687</v>
      </c>
      <c r="AU1142" s="2">
        <f>DataMonth[[#This Row],[实收营业额]]-DataMonth[[#This Row],[In Store]]</f>
        <v>4174.8500000000004</v>
      </c>
    </row>
    <row r="1143" spans="1:47" x14ac:dyDescent="0.2">
      <c r="A1143" s="22">
        <v>44281</v>
      </c>
      <c r="B1143" s="3" t="s">
        <v>50</v>
      </c>
      <c r="C1143" s="3">
        <v>69</v>
      </c>
      <c r="D1143" s="3">
        <v>5215</v>
      </c>
      <c r="E1143" s="3">
        <v>4303.7700000000004</v>
      </c>
      <c r="F1143" s="3">
        <v>4303.7700000000004</v>
      </c>
      <c r="G1143" s="3">
        <v>0</v>
      </c>
      <c r="H1143" s="3">
        <v>25</v>
      </c>
      <c r="I1143" s="3">
        <v>69</v>
      </c>
      <c r="J1143" s="3">
        <v>62.37</v>
      </c>
      <c r="K1143" s="3">
        <v>0</v>
      </c>
      <c r="L1143" s="3">
        <v>0</v>
      </c>
      <c r="M1143" s="3">
        <v>1152</v>
      </c>
      <c r="N1143" s="3">
        <v>1075</v>
      </c>
      <c r="O1143" s="3">
        <v>77</v>
      </c>
      <c r="P1143" s="3">
        <v>745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1687.55</v>
      </c>
      <c r="AD1143" s="3">
        <v>396.95</v>
      </c>
      <c r="AE1143" s="3">
        <v>0.5</v>
      </c>
      <c r="AF1143" s="3">
        <v>719.22</v>
      </c>
      <c r="AG1143" s="3">
        <v>138.78</v>
      </c>
      <c r="AH1143" s="3">
        <v>0</v>
      </c>
      <c r="AI1143" s="3">
        <v>375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535.73</v>
      </c>
      <c r="AP1143" s="3">
        <v>3</v>
      </c>
      <c r="AQ1143" s="3">
        <v>0</v>
      </c>
      <c r="AR1143" s="3">
        <v>0</v>
      </c>
      <c r="AS1143" s="3">
        <v>2483.77</v>
      </c>
      <c r="AT1143" s="3">
        <v>1820</v>
      </c>
      <c r="AU1143" s="2">
        <f>DataMonth[[#This Row],[实收营业额]]-DataMonth[[#This Row],[In Store]]</f>
        <v>2483.7700000000004</v>
      </c>
    </row>
    <row r="1144" spans="1:47" x14ac:dyDescent="0.2">
      <c r="A1144" s="22">
        <v>44281</v>
      </c>
      <c r="B1144" s="3" t="s">
        <v>49</v>
      </c>
      <c r="C1144" s="3">
        <v>107</v>
      </c>
      <c r="D1144" s="3">
        <v>8534.5</v>
      </c>
      <c r="E1144" s="3">
        <v>7499.58</v>
      </c>
      <c r="F1144" s="3">
        <v>7499.58</v>
      </c>
      <c r="G1144" s="3">
        <v>0</v>
      </c>
      <c r="H1144" s="3">
        <v>68</v>
      </c>
      <c r="I1144" s="3">
        <v>107</v>
      </c>
      <c r="J1144" s="3">
        <v>70.09</v>
      </c>
      <c r="K1144" s="3">
        <v>94</v>
      </c>
      <c r="L1144" s="3">
        <v>0</v>
      </c>
      <c r="M1144" s="3">
        <v>2133</v>
      </c>
      <c r="N1144" s="3">
        <v>2014</v>
      </c>
      <c r="O1144" s="3">
        <v>119</v>
      </c>
      <c r="P1144" s="3">
        <v>2014</v>
      </c>
      <c r="Q1144" s="3">
        <v>0</v>
      </c>
      <c r="R1144" s="3">
        <v>0</v>
      </c>
      <c r="S1144" s="3">
        <v>0</v>
      </c>
      <c r="T1144" s="3">
        <v>758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1817.74</v>
      </c>
      <c r="AD1144" s="3">
        <v>399.56</v>
      </c>
      <c r="AE1144" s="3">
        <v>2.5</v>
      </c>
      <c r="AF1144" s="3">
        <v>682.84</v>
      </c>
      <c r="AG1144" s="3">
        <v>130.66</v>
      </c>
      <c r="AH1144" s="3">
        <v>0</v>
      </c>
      <c r="AI1144" s="3">
        <v>502.2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530.22</v>
      </c>
      <c r="AP1144" s="3">
        <v>0</v>
      </c>
      <c r="AQ1144" s="3">
        <v>0</v>
      </c>
      <c r="AR1144" s="3">
        <v>0</v>
      </c>
      <c r="AS1144" s="3">
        <v>3377.58</v>
      </c>
      <c r="AT1144" s="3">
        <v>4122</v>
      </c>
      <c r="AU1144" s="2">
        <f>DataMonth[[#This Row],[实收营业额]]-DataMonth[[#This Row],[In Store]]</f>
        <v>3377.58</v>
      </c>
    </row>
    <row r="1145" spans="1:47" x14ac:dyDescent="0.2">
      <c r="A1145" s="22">
        <v>44280</v>
      </c>
      <c r="B1145" s="3" t="s">
        <v>48</v>
      </c>
      <c r="C1145" s="3">
        <v>27</v>
      </c>
      <c r="D1145" s="3">
        <v>2508.5</v>
      </c>
      <c r="E1145" s="3">
        <v>1764.46</v>
      </c>
      <c r="F1145" s="3">
        <v>1764.46</v>
      </c>
      <c r="G1145" s="3">
        <v>0</v>
      </c>
      <c r="H1145" s="3">
        <v>1</v>
      </c>
      <c r="I1145" s="3">
        <v>27</v>
      </c>
      <c r="J1145" s="3">
        <v>65.349999999999994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99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1356.51</v>
      </c>
      <c r="AD1145" s="3">
        <v>297.99</v>
      </c>
      <c r="AE1145" s="3">
        <v>1</v>
      </c>
      <c r="AF1145" s="3">
        <v>308.95</v>
      </c>
      <c r="AG1145" s="3">
        <v>61.05</v>
      </c>
      <c r="AH1145" s="3">
        <v>0</v>
      </c>
      <c r="AI1145" s="3">
        <v>384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359.04</v>
      </c>
      <c r="AP1145" s="3">
        <v>0</v>
      </c>
      <c r="AQ1145" s="3">
        <v>0</v>
      </c>
      <c r="AR1145" s="3">
        <v>0</v>
      </c>
      <c r="AS1145" s="3">
        <v>1764.46</v>
      </c>
      <c r="AT1145" s="3">
        <v>0</v>
      </c>
      <c r="AU1145" s="2">
        <f>DataMonth[[#This Row],[实收营业额]]-DataMonth[[#This Row],[In Store]]</f>
        <v>1764.46</v>
      </c>
    </row>
    <row r="1146" spans="1:47" x14ac:dyDescent="0.2">
      <c r="A1146" s="22">
        <v>44280</v>
      </c>
      <c r="B1146" s="3" t="s">
        <v>55</v>
      </c>
      <c r="C1146" s="3">
        <v>60</v>
      </c>
      <c r="D1146" s="3">
        <v>5389.5</v>
      </c>
      <c r="E1146" s="3">
        <v>4225.0200000000004</v>
      </c>
      <c r="F1146" s="3">
        <v>4225.0200000000004</v>
      </c>
      <c r="G1146" s="3">
        <v>0</v>
      </c>
      <c r="H1146" s="3">
        <v>7</v>
      </c>
      <c r="I1146" s="3">
        <v>60</v>
      </c>
      <c r="J1146" s="3">
        <v>70.42</v>
      </c>
      <c r="K1146" s="3">
        <v>0</v>
      </c>
      <c r="L1146" s="3">
        <v>0</v>
      </c>
      <c r="M1146" s="3">
        <v>760</v>
      </c>
      <c r="N1146" s="3">
        <v>0</v>
      </c>
      <c r="O1146" s="3">
        <v>760</v>
      </c>
      <c r="P1146" s="3">
        <v>0</v>
      </c>
      <c r="Q1146" s="3">
        <v>0</v>
      </c>
      <c r="R1146" s="3">
        <v>0</v>
      </c>
      <c r="S1146" s="3">
        <v>0</v>
      </c>
      <c r="T1146" s="3">
        <v>362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1917.11</v>
      </c>
      <c r="AD1146" s="3">
        <v>449.89</v>
      </c>
      <c r="AE1146" s="3">
        <v>0.5</v>
      </c>
      <c r="AF1146" s="3">
        <v>1185.9100000000001</v>
      </c>
      <c r="AG1146" s="3">
        <v>225.89</v>
      </c>
      <c r="AH1146" s="3">
        <v>0</v>
      </c>
      <c r="AI1146" s="3">
        <v>488.2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675.78</v>
      </c>
      <c r="AP1146" s="3">
        <v>5</v>
      </c>
      <c r="AQ1146" s="3">
        <v>0</v>
      </c>
      <c r="AR1146" s="3">
        <v>0</v>
      </c>
      <c r="AS1146" s="3">
        <v>4225.0200000000004</v>
      </c>
      <c r="AT1146" s="3">
        <v>0</v>
      </c>
      <c r="AU1146" s="2">
        <f>DataMonth[[#This Row],[实收营业额]]-DataMonth[[#This Row],[In Store]]</f>
        <v>4225.0200000000004</v>
      </c>
    </row>
    <row r="1147" spans="1:47" x14ac:dyDescent="0.2">
      <c r="A1147" s="22">
        <v>44280</v>
      </c>
      <c r="B1147" s="3" t="s">
        <v>54</v>
      </c>
      <c r="C1147" s="3">
        <v>111</v>
      </c>
      <c r="D1147" s="3">
        <v>8297</v>
      </c>
      <c r="E1147" s="3">
        <v>6714.65</v>
      </c>
      <c r="F1147" s="3">
        <v>6714.65</v>
      </c>
      <c r="G1147" s="3">
        <v>0</v>
      </c>
      <c r="H1147" s="3">
        <v>42</v>
      </c>
      <c r="I1147" s="3">
        <v>111</v>
      </c>
      <c r="J1147" s="3">
        <v>60.49</v>
      </c>
      <c r="K1147" s="3">
        <v>185</v>
      </c>
      <c r="L1147" s="3">
        <v>0</v>
      </c>
      <c r="M1147" s="3">
        <v>1465</v>
      </c>
      <c r="N1147" s="3">
        <v>1221</v>
      </c>
      <c r="O1147" s="3">
        <v>244</v>
      </c>
      <c r="P1147" s="3">
        <v>1041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3111.37</v>
      </c>
      <c r="AD1147" s="3">
        <v>730.13</v>
      </c>
      <c r="AE1147" s="3">
        <v>0.5</v>
      </c>
      <c r="AF1147" s="3">
        <v>912.28</v>
      </c>
      <c r="AG1147" s="3">
        <v>188.72</v>
      </c>
      <c r="AH1147" s="3">
        <v>0</v>
      </c>
      <c r="AI1147" s="3">
        <v>588</v>
      </c>
      <c r="AJ1147" s="3">
        <v>75</v>
      </c>
      <c r="AK1147" s="3">
        <v>0</v>
      </c>
      <c r="AL1147" s="3">
        <v>0</v>
      </c>
      <c r="AM1147" s="3">
        <v>0</v>
      </c>
      <c r="AN1147" s="3">
        <v>0</v>
      </c>
      <c r="AO1147" s="3">
        <v>918.85</v>
      </c>
      <c r="AP1147" s="3">
        <v>0</v>
      </c>
      <c r="AQ1147" s="3">
        <v>0</v>
      </c>
      <c r="AR1147" s="3">
        <v>0</v>
      </c>
      <c r="AS1147" s="3">
        <v>4267.6499999999996</v>
      </c>
      <c r="AT1147" s="3">
        <v>2447</v>
      </c>
      <c r="AU1147" s="2">
        <f>DataMonth[[#This Row],[实收营业额]]-DataMonth[[#This Row],[In Store]]</f>
        <v>4267.6499999999996</v>
      </c>
    </row>
    <row r="1148" spans="1:47" x14ac:dyDescent="0.2">
      <c r="A1148" s="22">
        <v>44280</v>
      </c>
      <c r="B1148" s="3" t="s">
        <v>53</v>
      </c>
      <c r="C1148" s="3">
        <v>98</v>
      </c>
      <c r="D1148" s="3">
        <v>7148</v>
      </c>
      <c r="E1148" s="3">
        <v>5878.46</v>
      </c>
      <c r="F1148" s="3">
        <v>5878.46</v>
      </c>
      <c r="G1148" s="3">
        <v>0</v>
      </c>
      <c r="H1148" s="3">
        <v>41</v>
      </c>
      <c r="I1148" s="3">
        <v>96</v>
      </c>
      <c r="J1148" s="3">
        <v>61.23</v>
      </c>
      <c r="K1148" s="3">
        <v>0</v>
      </c>
      <c r="L1148" s="3">
        <v>0</v>
      </c>
      <c r="M1148" s="3">
        <v>1392</v>
      </c>
      <c r="N1148" s="3">
        <v>1146</v>
      </c>
      <c r="O1148" s="3">
        <v>246</v>
      </c>
      <c r="P1148" s="3">
        <v>1059</v>
      </c>
      <c r="Q1148" s="3">
        <v>228</v>
      </c>
      <c r="R1148" s="3">
        <v>228</v>
      </c>
      <c r="S1148" s="3">
        <v>0</v>
      </c>
      <c r="T1148" s="3">
        <v>326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1667.8</v>
      </c>
      <c r="AD1148" s="3">
        <v>384.7</v>
      </c>
      <c r="AE1148" s="3">
        <v>0.5</v>
      </c>
      <c r="AF1148" s="3">
        <v>1205.6600000000001</v>
      </c>
      <c r="AG1148" s="3">
        <v>217.34</v>
      </c>
      <c r="AH1148" s="3">
        <v>0</v>
      </c>
      <c r="AI1148" s="3">
        <v>667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602.04</v>
      </c>
      <c r="AP1148" s="3">
        <v>0</v>
      </c>
      <c r="AQ1148" s="3">
        <v>0</v>
      </c>
      <c r="AR1148" s="3">
        <v>0</v>
      </c>
      <c r="AS1148" s="3">
        <v>3445.46</v>
      </c>
      <c r="AT1148" s="3">
        <v>2433</v>
      </c>
      <c r="AU1148" s="2">
        <f>DataMonth[[#This Row],[实收营业额]]-DataMonth[[#This Row],[In Store]]</f>
        <v>3445.46</v>
      </c>
    </row>
    <row r="1149" spans="1:47" x14ac:dyDescent="0.2">
      <c r="A1149" s="22">
        <v>44280</v>
      </c>
      <c r="B1149" s="3" t="s">
        <v>52</v>
      </c>
      <c r="C1149" s="3">
        <v>111</v>
      </c>
      <c r="D1149" s="3">
        <v>7999.5</v>
      </c>
      <c r="E1149" s="3">
        <v>6263.29</v>
      </c>
      <c r="F1149" s="3">
        <v>6263.29</v>
      </c>
      <c r="G1149" s="3">
        <v>0</v>
      </c>
      <c r="H1149" s="3">
        <v>30</v>
      </c>
      <c r="I1149" s="3">
        <v>111</v>
      </c>
      <c r="J1149" s="3">
        <v>56.43</v>
      </c>
      <c r="K1149" s="3">
        <v>0</v>
      </c>
      <c r="L1149" s="3">
        <v>0</v>
      </c>
      <c r="M1149" s="3">
        <v>882</v>
      </c>
      <c r="N1149" s="3">
        <v>558</v>
      </c>
      <c r="O1149" s="3">
        <v>324</v>
      </c>
      <c r="P1149" s="3">
        <v>443</v>
      </c>
      <c r="Q1149" s="3">
        <v>0</v>
      </c>
      <c r="R1149" s="3">
        <v>0</v>
      </c>
      <c r="S1149" s="3">
        <v>0</v>
      </c>
      <c r="T1149" s="3">
        <v>478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2953.05</v>
      </c>
      <c r="AD1149" s="3">
        <v>648.45000000000005</v>
      </c>
      <c r="AE1149" s="3">
        <v>1</v>
      </c>
      <c r="AF1149" s="3">
        <v>1507.24</v>
      </c>
      <c r="AG1149" s="3">
        <v>289.26</v>
      </c>
      <c r="AH1149" s="3">
        <v>0</v>
      </c>
      <c r="AI1149" s="3">
        <v>721.5</v>
      </c>
      <c r="AJ1149" s="3">
        <v>76</v>
      </c>
      <c r="AK1149" s="3">
        <v>0</v>
      </c>
      <c r="AL1149" s="3">
        <v>0</v>
      </c>
      <c r="AM1149" s="3">
        <v>0</v>
      </c>
      <c r="AN1149" s="3">
        <v>0</v>
      </c>
      <c r="AO1149" s="3">
        <v>937.71</v>
      </c>
      <c r="AP1149" s="3">
        <v>0</v>
      </c>
      <c r="AQ1149" s="3">
        <v>0</v>
      </c>
      <c r="AR1149" s="3">
        <v>0</v>
      </c>
      <c r="AS1149" s="3">
        <v>5262.29</v>
      </c>
      <c r="AT1149" s="3">
        <v>1001</v>
      </c>
      <c r="AU1149" s="2">
        <f>DataMonth[[#This Row],[实收营业额]]-DataMonth[[#This Row],[In Store]]</f>
        <v>5262.29</v>
      </c>
    </row>
    <row r="1150" spans="1:47" x14ac:dyDescent="0.2">
      <c r="A1150" s="22">
        <v>44280</v>
      </c>
      <c r="B1150" s="3" t="s">
        <v>51</v>
      </c>
      <c r="C1150" s="3">
        <v>50</v>
      </c>
      <c r="D1150" s="3">
        <v>5035.5</v>
      </c>
      <c r="E1150" s="3">
        <v>4035.11</v>
      </c>
      <c r="F1150" s="3">
        <v>4035.11</v>
      </c>
      <c r="G1150" s="3">
        <v>0</v>
      </c>
      <c r="H1150" s="3">
        <v>18</v>
      </c>
      <c r="I1150" s="3">
        <v>50</v>
      </c>
      <c r="J1150" s="3">
        <v>80.7</v>
      </c>
      <c r="K1150" s="3">
        <v>0</v>
      </c>
      <c r="L1150" s="3">
        <v>0</v>
      </c>
      <c r="M1150" s="3">
        <v>335</v>
      </c>
      <c r="N1150" s="3">
        <v>253</v>
      </c>
      <c r="O1150" s="3">
        <v>82</v>
      </c>
      <c r="P1150" s="3">
        <v>254</v>
      </c>
      <c r="Q1150" s="3">
        <v>0</v>
      </c>
      <c r="R1150" s="3">
        <v>0</v>
      </c>
      <c r="S1150" s="3">
        <v>0</v>
      </c>
      <c r="T1150" s="3">
        <v>715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1915.05</v>
      </c>
      <c r="AD1150" s="3">
        <v>449.25</v>
      </c>
      <c r="AE1150" s="3">
        <v>0</v>
      </c>
      <c r="AF1150" s="3">
        <v>816.06</v>
      </c>
      <c r="AG1150" s="3">
        <v>155.44</v>
      </c>
      <c r="AH1150" s="3">
        <v>0</v>
      </c>
      <c r="AI1150" s="3">
        <v>395.7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604.69000000000005</v>
      </c>
      <c r="AP1150" s="3">
        <v>3</v>
      </c>
      <c r="AQ1150" s="3">
        <v>0</v>
      </c>
      <c r="AR1150" s="3">
        <v>0</v>
      </c>
      <c r="AS1150" s="3">
        <v>3528.11</v>
      </c>
      <c r="AT1150" s="3">
        <v>507.00000000000051</v>
      </c>
      <c r="AU1150" s="2">
        <f>DataMonth[[#This Row],[实收营业额]]-DataMonth[[#This Row],[In Store]]</f>
        <v>3528.1099999999997</v>
      </c>
    </row>
    <row r="1151" spans="1:47" x14ac:dyDescent="0.2">
      <c r="A1151" s="22">
        <v>44280</v>
      </c>
      <c r="B1151" s="3" t="s">
        <v>50</v>
      </c>
      <c r="C1151" s="3">
        <v>68</v>
      </c>
      <c r="D1151" s="3">
        <v>5122.5</v>
      </c>
      <c r="E1151" s="3">
        <v>4101.13</v>
      </c>
      <c r="F1151" s="3">
        <v>4101.13</v>
      </c>
      <c r="G1151" s="3">
        <v>0</v>
      </c>
      <c r="H1151" s="3">
        <v>25</v>
      </c>
      <c r="I1151" s="3">
        <v>68</v>
      </c>
      <c r="J1151" s="3">
        <v>60.31</v>
      </c>
      <c r="K1151" s="3">
        <v>82</v>
      </c>
      <c r="L1151" s="3">
        <v>0</v>
      </c>
      <c r="M1151" s="3">
        <v>537</v>
      </c>
      <c r="N1151" s="3">
        <v>412</v>
      </c>
      <c r="O1151" s="3">
        <v>125</v>
      </c>
      <c r="P1151" s="3">
        <v>616</v>
      </c>
      <c r="Q1151" s="3">
        <v>93</v>
      </c>
      <c r="R1151" s="3">
        <v>93</v>
      </c>
      <c r="S1151" s="3">
        <v>0</v>
      </c>
      <c r="T1151" s="3">
        <v>284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1954.97</v>
      </c>
      <c r="AD1151" s="3">
        <v>459.03</v>
      </c>
      <c r="AE1151" s="3">
        <v>1.5</v>
      </c>
      <c r="AF1151" s="3">
        <v>534.16</v>
      </c>
      <c r="AG1151" s="3">
        <v>102.34</v>
      </c>
      <c r="AH1151" s="3">
        <v>0</v>
      </c>
      <c r="AI1151" s="3">
        <v>458.5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561.37</v>
      </c>
      <c r="AP1151" s="3">
        <v>9</v>
      </c>
      <c r="AQ1151" s="3">
        <v>0</v>
      </c>
      <c r="AR1151" s="3">
        <v>0</v>
      </c>
      <c r="AS1151" s="3">
        <v>2898.13</v>
      </c>
      <c r="AT1151" s="3">
        <v>1203</v>
      </c>
      <c r="AU1151" s="2">
        <f>DataMonth[[#This Row],[实收营业额]]-DataMonth[[#This Row],[In Store]]</f>
        <v>2898.13</v>
      </c>
    </row>
    <row r="1152" spans="1:47" x14ac:dyDescent="0.2">
      <c r="A1152" s="22">
        <v>44280</v>
      </c>
      <c r="B1152" s="3" t="s">
        <v>49</v>
      </c>
      <c r="C1152" s="3">
        <v>94</v>
      </c>
      <c r="D1152" s="3">
        <v>6848.5</v>
      </c>
      <c r="E1152" s="3">
        <v>5939.77</v>
      </c>
      <c r="F1152" s="3">
        <v>5939.77</v>
      </c>
      <c r="G1152" s="3">
        <v>0</v>
      </c>
      <c r="H1152" s="3">
        <v>58</v>
      </c>
      <c r="I1152" s="3">
        <v>92</v>
      </c>
      <c r="J1152" s="3">
        <v>64.56</v>
      </c>
      <c r="K1152" s="3">
        <v>0</v>
      </c>
      <c r="L1152" s="3">
        <v>0</v>
      </c>
      <c r="M1152" s="3">
        <v>1704</v>
      </c>
      <c r="N1152" s="3">
        <v>1509</v>
      </c>
      <c r="O1152" s="3">
        <v>195</v>
      </c>
      <c r="P1152" s="3">
        <v>974</v>
      </c>
      <c r="Q1152" s="3">
        <v>186</v>
      </c>
      <c r="R1152" s="3">
        <v>186</v>
      </c>
      <c r="S1152" s="3">
        <v>0</v>
      </c>
      <c r="T1152" s="3">
        <v>913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1551.67</v>
      </c>
      <c r="AD1152" s="3">
        <v>340.83</v>
      </c>
      <c r="AE1152" s="3">
        <v>1</v>
      </c>
      <c r="AF1152" s="3">
        <v>611.1</v>
      </c>
      <c r="AG1152" s="3">
        <v>116.4</v>
      </c>
      <c r="AH1152" s="3">
        <v>0</v>
      </c>
      <c r="AI1152" s="3">
        <v>450.5</v>
      </c>
      <c r="AJ1152" s="3">
        <v>0</v>
      </c>
      <c r="AK1152" s="3">
        <v>0</v>
      </c>
      <c r="AL1152" s="3">
        <v>40</v>
      </c>
      <c r="AM1152" s="3">
        <v>0</v>
      </c>
      <c r="AN1152" s="3">
        <v>0</v>
      </c>
      <c r="AO1152" s="3">
        <v>457.23</v>
      </c>
      <c r="AP1152" s="3">
        <v>0</v>
      </c>
      <c r="AQ1152" s="3">
        <v>0</v>
      </c>
      <c r="AR1152" s="3">
        <v>0</v>
      </c>
      <c r="AS1152" s="3">
        <v>3270.77</v>
      </c>
      <c r="AT1152" s="3">
        <v>2669</v>
      </c>
      <c r="AU1152" s="2">
        <f>DataMonth[[#This Row],[实收营业额]]-DataMonth[[#This Row],[In Store]]</f>
        <v>3270.7700000000004</v>
      </c>
    </row>
    <row r="1153" spans="1:47" x14ac:dyDescent="0.2">
      <c r="A1153" s="22">
        <v>44279</v>
      </c>
      <c r="B1153" s="3" t="s">
        <v>48</v>
      </c>
      <c r="C1153" s="3">
        <v>25</v>
      </c>
      <c r="D1153" s="3">
        <v>2028.5</v>
      </c>
      <c r="E1153" s="3">
        <v>1472.84</v>
      </c>
      <c r="F1153" s="3">
        <v>1472.84</v>
      </c>
      <c r="G1153" s="3">
        <v>0</v>
      </c>
      <c r="H1153" s="3">
        <v>3</v>
      </c>
      <c r="I1153" s="3">
        <v>25</v>
      </c>
      <c r="J1153" s="3">
        <v>58.91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49</v>
      </c>
      <c r="R1153" s="3">
        <v>49</v>
      </c>
      <c r="S1153" s="3">
        <v>0</v>
      </c>
      <c r="T1153" s="3">
        <v>169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989.74</v>
      </c>
      <c r="AD1153" s="3">
        <v>217.26</v>
      </c>
      <c r="AE1153" s="3">
        <v>0</v>
      </c>
      <c r="AF1153" s="3">
        <v>265.10000000000002</v>
      </c>
      <c r="AG1153" s="3">
        <v>52.4</v>
      </c>
      <c r="AH1153" s="3">
        <v>0</v>
      </c>
      <c r="AI1153" s="3">
        <v>286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269.66000000000003</v>
      </c>
      <c r="AP1153" s="3">
        <v>4</v>
      </c>
      <c r="AQ1153" s="3">
        <v>0</v>
      </c>
      <c r="AR1153" s="3">
        <v>0</v>
      </c>
      <c r="AS1153" s="3">
        <v>1423.84</v>
      </c>
      <c r="AT1153" s="3">
        <v>48.999999999999773</v>
      </c>
      <c r="AU1153" s="2">
        <f>DataMonth[[#This Row],[实收营业额]]-DataMonth[[#This Row],[In Store]]</f>
        <v>1423.8400000000001</v>
      </c>
    </row>
    <row r="1154" spans="1:47" x14ac:dyDescent="0.2">
      <c r="A1154" s="22">
        <v>44279</v>
      </c>
      <c r="B1154" s="3" t="s">
        <v>55</v>
      </c>
      <c r="C1154" s="3">
        <v>60</v>
      </c>
      <c r="D1154" s="3">
        <v>4933.5</v>
      </c>
      <c r="E1154" s="3">
        <v>3789.74</v>
      </c>
      <c r="F1154" s="3">
        <v>3789.74</v>
      </c>
      <c r="G1154" s="3">
        <v>0</v>
      </c>
      <c r="H1154" s="3">
        <v>12</v>
      </c>
      <c r="I1154" s="3">
        <v>60</v>
      </c>
      <c r="J1154" s="3">
        <v>63.16</v>
      </c>
      <c r="K1154" s="3">
        <v>0</v>
      </c>
      <c r="L1154" s="3">
        <v>0</v>
      </c>
      <c r="M1154" s="3">
        <v>371</v>
      </c>
      <c r="N1154" s="3">
        <v>111</v>
      </c>
      <c r="O1154" s="3">
        <v>260</v>
      </c>
      <c r="P1154" s="3">
        <v>49</v>
      </c>
      <c r="Q1154" s="3">
        <v>0</v>
      </c>
      <c r="R1154" s="3">
        <v>0</v>
      </c>
      <c r="S1154" s="3">
        <v>0</v>
      </c>
      <c r="T1154" s="3">
        <v>193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2097.08</v>
      </c>
      <c r="AD1154" s="3">
        <v>492.22</v>
      </c>
      <c r="AE1154" s="3">
        <v>1</v>
      </c>
      <c r="AF1154" s="3">
        <v>1079.6600000000001</v>
      </c>
      <c r="AG1154" s="3">
        <v>206.84</v>
      </c>
      <c r="AH1154" s="3">
        <v>0</v>
      </c>
      <c r="AI1154" s="3">
        <v>443.7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699.06</v>
      </c>
      <c r="AP1154" s="3">
        <v>3</v>
      </c>
      <c r="AQ1154" s="3">
        <v>0</v>
      </c>
      <c r="AR1154" s="3">
        <v>0</v>
      </c>
      <c r="AS1154" s="3">
        <v>3629.74</v>
      </c>
      <c r="AT1154" s="3">
        <v>160</v>
      </c>
      <c r="AU1154" s="2">
        <f>DataMonth[[#This Row],[实收营业额]]-DataMonth[[#This Row],[In Store]]</f>
        <v>3629.74</v>
      </c>
    </row>
    <row r="1155" spans="1:47" x14ac:dyDescent="0.2">
      <c r="A1155" s="22">
        <v>44279</v>
      </c>
      <c r="B1155" s="3" t="s">
        <v>54</v>
      </c>
      <c r="C1155" s="3">
        <v>137</v>
      </c>
      <c r="D1155" s="3">
        <v>9748</v>
      </c>
      <c r="E1155" s="3">
        <v>8166.77</v>
      </c>
      <c r="F1155" s="3">
        <v>8166.77</v>
      </c>
      <c r="G1155" s="3">
        <v>0</v>
      </c>
      <c r="H1155" s="3">
        <v>63</v>
      </c>
      <c r="I1155" s="3">
        <v>137</v>
      </c>
      <c r="J1155" s="3">
        <v>59.61</v>
      </c>
      <c r="K1155" s="3">
        <v>269</v>
      </c>
      <c r="L1155" s="3">
        <v>0</v>
      </c>
      <c r="M1155" s="3">
        <v>2014</v>
      </c>
      <c r="N1155" s="3">
        <v>1542</v>
      </c>
      <c r="O1155" s="3">
        <v>472</v>
      </c>
      <c r="P1155" s="3">
        <v>1007</v>
      </c>
      <c r="Q1155" s="3">
        <v>0</v>
      </c>
      <c r="R1155" s="3">
        <v>0</v>
      </c>
      <c r="S1155" s="3">
        <v>0</v>
      </c>
      <c r="T1155" s="3">
        <v>384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3337.98</v>
      </c>
      <c r="AD1155" s="3">
        <v>783.52</v>
      </c>
      <c r="AE1155" s="3">
        <v>1.5</v>
      </c>
      <c r="AF1155" s="3">
        <v>1154.79</v>
      </c>
      <c r="AG1155" s="3">
        <v>237.21</v>
      </c>
      <c r="AH1155" s="3">
        <v>0</v>
      </c>
      <c r="AI1155" s="3">
        <v>559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1020.73</v>
      </c>
      <c r="AP1155" s="3">
        <v>0</v>
      </c>
      <c r="AQ1155" s="3">
        <v>0</v>
      </c>
      <c r="AR1155" s="3">
        <v>0</v>
      </c>
      <c r="AS1155" s="3">
        <v>5348.77</v>
      </c>
      <c r="AT1155" s="3">
        <v>2818</v>
      </c>
      <c r="AU1155" s="2">
        <f>DataMonth[[#This Row],[实收营业额]]-DataMonth[[#This Row],[In Store]]</f>
        <v>5348.77</v>
      </c>
    </row>
    <row r="1156" spans="1:47" x14ac:dyDescent="0.2">
      <c r="A1156" s="22">
        <v>44279</v>
      </c>
      <c r="B1156" s="3" t="s">
        <v>53</v>
      </c>
      <c r="C1156" s="3">
        <v>76</v>
      </c>
      <c r="D1156" s="3">
        <v>4898.5</v>
      </c>
      <c r="E1156" s="3">
        <v>4032.65</v>
      </c>
      <c r="F1156" s="3">
        <v>4032.65</v>
      </c>
      <c r="G1156" s="3">
        <v>0</v>
      </c>
      <c r="H1156" s="3">
        <v>33</v>
      </c>
      <c r="I1156" s="3">
        <v>76</v>
      </c>
      <c r="J1156" s="3">
        <v>53.06</v>
      </c>
      <c r="K1156" s="3">
        <v>0</v>
      </c>
      <c r="L1156" s="3">
        <v>0</v>
      </c>
      <c r="M1156" s="3">
        <v>1102</v>
      </c>
      <c r="N1156" s="3">
        <v>1063</v>
      </c>
      <c r="O1156" s="3">
        <v>39</v>
      </c>
      <c r="P1156" s="3">
        <v>484</v>
      </c>
      <c r="Q1156" s="3">
        <v>0</v>
      </c>
      <c r="R1156" s="3">
        <v>0</v>
      </c>
      <c r="S1156" s="3">
        <v>0</v>
      </c>
      <c r="T1156" s="3">
        <v>360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1081.43</v>
      </c>
      <c r="AD1156" s="3">
        <v>254.07</v>
      </c>
      <c r="AE1156" s="3">
        <v>1.5</v>
      </c>
      <c r="AF1156" s="3">
        <v>1005.22</v>
      </c>
      <c r="AG1156" s="3">
        <v>187.28</v>
      </c>
      <c r="AH1156" s="3">
        <v>0</v>
      </c>
      <c r="AI1156" s="3">
        <v>423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441.35</v>
      </c>
      <c r="AP1156" s="3">
        <v>0</v>
      </c>
      <c r="AQ1156" s="3">
        <v>0</v>
      </c>
      <c r="AR1156" s="3">
        <v>0</v>
      </c>
      <c r="AS1156" s="3">
        <v>2485.65</v>
      </c>
      <c r="AT1156" s="3">
        <v>1547</v>
      </c>
      <c r="AU1156" s="2">
        <f>DataMonth[[#This Row],[实收营业额]]-DataMonth[[#This Row],[In Store]]</f>
        <v>2485.65</v>
      </c>
    </row>
    <row r="1157" spans="1:47" x14ac:dyDescent="0.2">
      <c r="A1157" s="22">
        <v>44279</v>
      </c>
      <c r="B1157" s="3" t="s">
        <v>52</v>
      </c>
      <c r="C1157" s="3">
        <v>96</v>
      </c>
      <c r="D1157" s="3">
        <v>7391</v>
      </c>
      <c r="E1157" s="3">
        <v>5821.94</v>
      </c>
      <c r="F1157" s="3">
        <v>5821.94</v>
      </c>
      <c r="G1157" s="3">
        <v>0</v>
      </c>
      <c r="H1157" s="3">
        <v>18</v>
      </c>
      <c r="I1157" s="3">
        <v>96</v>
      </c>
      <c r="J1157" s="3">
        <v>60.65</v>
      </c>
      <c r="K1157" s="3">
        <v>0</v>
      </c>
      <c r="L1157" s="3">
        <v>0</v>
      </c>
      <c r="M1157" s="3">
        <v>476</v>
      </c>
      <c r="N1157" s="3">
        <v>476</v>
      </c>
      <c r="O1157" s="3">
        <v>0</v>
      </c>
      <c r="P1157" s="3">
        <v>228</v>
      </c>
      <c r="Q1157" s="3">
        <v>0</v>
      </c>
      <c r="R1157" s="3">
        <v>0</v>
      </c>
      <c r="S1157" s="3">
        <v>0</v>
      </c>
      <c r="T1157" s="3">
        <v>543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2876.04</v>
      </c>
      <c r="AD1157" s="3">
        <v>631.76</v>
      </c>
      <c r="AE1157" s="3">
        <v>2</v>
      </c>
      <c r="AF1157" s="3">
        <v>1698.9</v>
      </c>
      <c r="AG1157" s="3">
        <v>323.60000000000002</v>
      </c>
      <c r="AH1157" s="3">
        <v>0</v>
      </c>
      <c r="AI1157" s="3">
        <v>611.70000000000005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955.36</v>
      </c>
      <c r="AP1157" s="3">
        <v>0</v>
      </c>
      <c r="AQ1157" s="3">
        <v>0</v>
      </c>
      <c r="AR1157" s="3">
        <v>0</v>
      </c>
      <c r="AS1157" s="3">
        <v>5117.9400000000014</v>
      </c>
      <c r="AT1157" s="3">
        <v>703.99999999999909</v>
      </c>
      <c r="AU1157" s="2">
        <f>DataMonth[[#This Row],[实收营业额]]-DataMonth[[#This Row],[In Store]]</f>
        <v>5117.9400000000005</v>
      </c>
    </row>
    <row r="1158" spans="1:47" x14ac:dyDescent="0.2">
      <c r="A1158" s="22">
        <v>44279</v>
      </c>
      <c r="B1158" s="3" t="s">
        <v>51</v>
      </c>
      <c r="C1158" s="3">
        <v>56</v>
      </c>
      <c r="D1158" s="3">
        <v>4022</v>
      </c>
      <c r="E1158" s="3">
        <v>3179.87</v>
      </c>
      <c r="F1158" s="3">
        <v>3179.87</v>
      </c>
      <c r="G1158" s="3">
        <v>0</v>
      </c>
      <c r="H1158" s="3">
        <v>21</v>
      </c>
      <c r="I1158" s="3">
        <v>56</v>
      </c>
      <c r="J1158" s="3">
        <v>56.78</v>
      </c>
      <c r="K1158" s="3">
        <v>0</v>
      </c>
      <c r="L1158" s="3">
        <v>0</v>
      </c>
      <c r="M1158" s="3">
        <v>484</v>
      </c>
      <c r="N1158" s="3">
        <v>407</v>
      </c>
      <c r="O1158" s="3">
        <v>77</v>
      </c>
      <c r="P1158" s="3">
        <v>351</v>
      </c>
      <c r="Q1158" s="3">
        <v>0</v>
      </c>
      <c r="R1158" s="3">
        <v>0</v>
      </c>
      <c r="S1158" s="3">
        <v>0</v>
      </c>
      <c r="T1158" s="3">
        <v>324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1398.43</v>
      </c>
      <c r="AD1158" s="3">
        <v>328.07</v>
      </c>
      <c r="AE1158" s="3">
        <v>0</v>
      </c>
      <c r="AF1158" s="3">
        <v>622.44000000000005</v>
      </c>
      <c r="AG1158" s="3">
        <v>118.56</v>
      </c>
      <c r="AH1158" s="3">
        <v>0</v>
      </c>
      <c r="AI1158" s="3">
        <v>395.5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446.63</v>
      </c>
      <c r="AP1158" s="3">
        <v>8</v>
      </c>
      <c r="AQ1158" s="3">
        <v>0</v>
      </c>
      <c r="AR1158" s="3">
        <v>0</v>
      </c>
      <c r="AS1158" s="3">
        <v>2421.87</v>
      </c>
      <c r="AT1158" s="3">
        <v>758</v>
      </c>
      <c r="AU1158" s="2">
        <f>DataMonth[[#This Row],[实收营业额]]-DataMonth[[#This Row],[In Store]]</f>
        <v>2421.87</v>
      </c>
    </row>
    <row r="1159" spans="1:47" x14ac:dyDescent="0.2">
      <c r="A1159" s="22">
        <v>44279</v>
      </c>
      <c r="B1159" s="3" t="s">
        <v>50</v>
      </c>
      <c r="C1159" s="3">
        <v>57</v>
      </c>
      <c r="D1159" s="3">
        <v>3782</v>
      </c>
      <c r="E1159" s="3">
        <v>3108.39</v>
      </c>
      <c r="F1159" s="3">
        <v>3108.39</v>
      </c>
      <c r="G1159" s="3">
        <v>0</v>
      </c>
      <c r="H1159" s="3">
        <v>22</v>
      </c>
      <c r="I1159" s="3">
        <v>55</v>
      </c>
      <c r="J1159" s="3">
        <v>56.52</v>
      </c>
      <c r="K1159" s="3">
        <v>0</v>
      </c>
      <c r="L1159" s="3">
        <v>0</v>
      </c>
      <c r="M1159" s="3">
        <v>319</v>
      </c>
      <c r="N1159" s="3">
        <v>188</v>
      </c>
      <c r="O1159" s="3">
        <v>131</v>
      </c>
      <c r="P1159" s="3">
        <v>633</v>
      </c>
      <c r="Q1159" s="3">
        <v>0</v>
      </c>
      <c r="R1159" s="3">
        <v>0</v>
      </c>
      <c r="S1159" s="3">
        <v>0</v>
      </c>
      <c r="T1159" s="3">
        <v>359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971.67</v>
      </c>
      <c r="AD1159" s="3">
        <v>228.33</v>
      </c>
      <c r="AE1159" s="3">
        <v>1.5</v>
      </c>
      <c r="AF1159" s="3">
        <v>825.72</v>
      </c>
      <c r="AG1159" s="3">
        <v>157.28</v>
      </c>
      <c r="AH1159" s="3">
        <v>0</v>
      </c>
      <c r="AI1159" s="3">
        <v>286.5</v>
      </c>
      <c r="AJ1159" s="3">
        <v>0</v>
      </c>
      <c r="AK1159" s="3">
        <v>0</v>
      </c>
      <c r="AL1159" s="3">
        <v>94</v>
      </c>
      <c r="AM1159" s="3">
        <v>0</v>
      </c>
      <c r="AN1159" s="3">
        <v>0</v>
      </c>
      <c r="AO1159" s="3">
        <v>385.61</v>
      </c>
      <c r="AP1159" s="3">
        <v>6</v>
      </c>
      <c r="AQ1159" s="3">
        <v>0</v>
      </c>
      <c r="AR1159" s="3">
        <v>0</v>
      </c>
      <c r="AS1159" s="3">
        <v>2287.39</v>
      </c>
      <c r="AT1159" s="3">
        <v>821</v>
      </c>
      <c r="AU1159" s="2">
        <f>DataMonth[[#This Row],[实收营业额]]-DataMonth[[#This Row],[In Store]]</f>
        <v>2287.39</v>
      </c>
    </row>
    <row r="1160" spans="1:47" x14ac:dyDescent="0.2">
      <c r="A1160" s="22">
        <v>44279</v>
      </c>
      <c r="B1160" s="3" t="s">
        <v>49</v>
      </c>
      <c r="C1160" s="3">
        <v>82</v>
      </c>
      <c r="D1160" s="3">
        <v>6811.5</v>
      </c>
      <c r="E1160" s="3">
        <v>5723.17</v>
      </c>
      <c r="F1160" s="3">
        <v>5723.17</v>
      </c>
      <c r="G1160" s="3">
        <v>0</v>
      </c>
      <c r="H1160" s="3">
        <v>43</v>
      </c>
      <c r="I1160" s="3">
        <v>82</v>
      </c>
      <c r="J1160" s="3">
        <v>69.790000000000006</v>
      </c>
      <c r="K1160" s="3">
        <v>43</v>
      </c>
      <c r="L1160" s="3">
        <v>0</v>
      </c>
      <c r="M1160" s="3">
        <v>1245</v>
      </c>
      <c r="N1160" s="3">
        <v>1196</v>
      </c>
      <c r="O1160" s="3">
        <v>49</v>
      </c>
      <c r="P1160" s="3">
        <v>1016</v>
      </c>
      <c r="Q1160" s="3">
        <v>0</v>
      </c>
      <c r="R1160" s="3">
        <v>0</v>
      </c>
      <c r="S1160" s="3">
        <v>0</v>
      </c>
      <c r="T1160" s="3">
        <v>740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2109.65</v>
      </c>
      <c r="AD1160" s="3">
        <v>463.65</v>
      </c>
      <c r="AE1160" s="3">
        <v>2</v>
      </c>
      <c r="AF1160" s="3">
        <v>569.52</v>
      </c>
      <c r="AG1160" s="3">
        <v>108.48</v>
      </c>
      <c r="AH1160" s="3">
        <v>0</v>
      </c>
      <c r="AI1160" s="3">
        <v>514.20000000000005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572.13</v>
      </c>
      <c r="AP1160" s="3">
        <v>0</v>
      </c>
      <c r="AQ1160" s="3">
        <v>0</v>
      </c>
      <c r="AR1160" s="3">
        <v>0</v>
      </c>
      <c r="AS1160" s="3">
        <v>3468.17</v>
      </c>
      <c r="AT1160" s="3">
        <v>2255</v>
      </c>
      <c r="AU1160" s="2">
        <f>DataMonth[[#This Row],[实收营业额]]-DataMonth[[#This Row],[In Store]]</f>
        <v>3468.17</v>
      </c>
    </row>
    <row r="1161" spans="1:47" x14ac:dyDescent="0.2">
      <c r="A1161" s="22">
        <v>44278</v>
      </c>
      <c r="B1161" s="3" t="s">
        <v>48</v>
      </c>
      <c r="C1161" s="3">
        <v>26</v>
      </c>
      <c r="D1161" s="3">
        <v>1776.5</v>
      </c>
      <c r="E1161" s="3">
        <v>1194.3599999999999</v>
      </c>
      <c r="F1161" s="3">
        <v>1194.3599999999999</v>
      </c>
      <c r="G1161" s="3">
        <v>0</v>
      </c>
      <c r="H1161" s="3">
        <v>1</v>
      </c>
      <c r="I1161" s="3">
        <v>26</v>
      </c>
      <c r="J1161" s="3">
        <v>45.94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82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945.78</v>
      </c>
      <c r="AD1161" s="3">
        <v>207.72</v>
      </c>
      <c r="AE1161" s="3">
        <v>0.5</v>
      </c>
      <c r="AF1161" s="3">
        <v>166.58</v>
      </c>
      <c r="AG1161" s="3">
        <v>32.92</v>
      </c>
      <c r="AH1161" s="3">
        <v>0</v>
      </c>
      <c r="AI1161" s="3">
        <v>341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240.64</v>
      </c>
      <c r="AP1161" s="3">
        <v>0</v>
      </c>
      <c r="AQ1161" s="3">
        <v>0</v>
      </c>
      <c r="AR1161" s="3">
        <v>0</v>
      </c>
      <c r="AS1161" s="3">
        <v>1194.3599999999999</v>
      </c>
      <c r="AT1161" s="3">
        <v>0</v>
      </c>
      <c r="AU1161" s="2">
        <f>DataMonth[[#This Row],[实收营业额]]-DataMonth[[#This Row],[In Store]]</f>
        <v>1194.3599999999999</v>
      </c>
    </row>
    <row r="1162" spans="1:47" x14ac:dyDescent="0.2">
      <c r="A1162" s="22">
        <v>44278</v>
      </c>
      <c r="B1162" s="3" t="s">
        <v>55</v>
      </c>
      <c r="C1162" s="3">
        <v>49</v>
      </c>
      <c r="D1162" s="3">
        <v>4020</v>
      </c>
      <c r="E1162" s="3">
        <v>3206.9</v>
      </c>
      <c r="F1162" s="3">
        <v>3206.9</v>
      </c>
      <c r="G1162" s="3">
        <v>0</v>
      </c>
      <c r="H1162" s="3">
        <v>10</v>
      </c>
      <c r="I1162" s="3">
        <v>49</v>
      </c>
      <c r="J1162" s="3">
        <v>65.45</v>
      </c>
      <c r="K1162" s="3">
        <v>0</v>
      </c>
      <c r="L1162" s="3">
        <v>0</v>
      </c>
      <c r="M1162" s="3">
        <v>192</v>
      </c>
      <c r="N1162" s="3">
        <v>0</v>
      </c>
      <c r="O1162" s="3">
        <v>192</v>
      </c>
      <c r="P1162" s="3">
        <v>0</v>
      </c>
      <c r="Q1162" s="3">
        <v>0</v>
      </c>
      <c r="R1162" s="3">
        <v>0</v>
      </c>
      <c r="S1162" s="3">
        <v>0</v>
      </c>
      <c r="T1162" s="3">
        <v>663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1317.02</v>
      </c>
      <c r="AD1162" s="3">
        <v>308.98</v>
      </c>
      <c r="AE1162" s="3">
        <v>0</v>
      </c>
      <c r="AF1162" s="3">
        <v>1034.8800000000001</v>
      </c>
      <c r="AG1162" s="3">
        <v>197.12</v>
      </c>
      <c r="AH1162" s="3">
        <v>0</v>
      </c>
      <c r="AI1162" s="3">
        <v>307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506.1</v>
      </c>
      <c r="AP1162" s="3">
        <v>5</v>
      </c>
      <c r="AQ1162" s="3">
        <v>0</v>
      </c>
      <c r="AR1162" s="3">
        <v>0</v>
      </c>
      <c r="AS1162" s="3">
        <v>3206.9</v>
      </c>
      <c r="AT1162" s="3">
        <v>0</v>
      </c>
      <c r="AU1162" s="2">
        <f>DataMonth[[#This Row],[实收营业额]]-DataMonth[[#This Row],[In Store]]</f>
        <v>3206.9</v>
      </c>
    </row>
    <row r="1163" spans="1:47" x14ac:dyDescent="0.2">
      <c r="A1163" s="22">
        <v>44278</v>
      </c>
      <c r="B1163" s="3" t="s">
        <v>54</v>
      </c>
      <c r="C1163" s="3">
        <v>110</v>
      </c>
      <c r="D1163" s="3">
        <v>8793.5</v>
      </c>
      <c r="E1163" s="3">
        <v>7413.44</v>
      </c>
      <c r="F1163" s="3">
        <v>7413.44</v>
      </c>
      <c r="G1163" s="3">
        <v>0</v>
      </c>
      <c r="H1163" s="3">
        <v>47</v>
      </c>
      <c r="I1163" s="3">
        <v>110</v>
      </c>
      <c r="J1163" s="3">
        <v>67.39</v>
      </c>
      <c r="K1163" s="3">
        <v>0</v>
      </c>
      <c r="L1163" s="3">
        <v>0</v>
      </c>
      <c r="M1163" s="3">
        <v>1482</v>
      </c>
      <c r="N1163" s="3">
        <v>1313</v>
      </c>
      <c r="O1163" s="3">
        <v>169</v>
      </c>
      <c r="P1163" s="3">
        <v>1415</v>
      </c>
      <c r="Q1163" s="3">
        <v>45</v>
      </c>
      <c r="R1163" s="3">
        <v>45</v>
      </c>
      <c r="S1163" s="3">
        <v>0</v>
      </c>
      <c r="T1163" s="3">
        <v>386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2661.37</v>
      </c>
      <c r="AD1163" s="3">
        <v>624.63</v>
      </c>
      <c r="AE1163" s="3">
        <v>1</v>
      </c>
      <c r="AF1163" s="3">
        <v>1424.07</v>
      </c>
      <c r="AG1163" s="3">
        <v>292.93</v>
      </c>
      <c r="AH1163" s="3">
        <v>0</v>
      </c>
      <c r="AI1163" s="3">
        <v>461.5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917.56</v>
      </c>
      <c r="AP1163" s="3">
        <v>3</v>
      </c>
      <c r="AQ1163" s="3">
        <v>0</v>
      </c>
      <c r="AR1163" s="3">
        <v>0</v>
      </c>
      <c r="AS1163" s="3">
        <v>4640.4399999999996</v>
      </c>
      <c r="AT1163" s="3">
        <v>2773</v>
      </c>
      <c r="AU1163" s="2">
        <f>DataMonth[[#This Row],[实收营业额]]-DataMonth[[#This Row],[In Store]]</f>
        <v>4640.4399999999996</v>
      </c>
    </row>
    <row r="1164" spans="1:47" x14ac:dyDescent="0.2">
      <c r="A1164" s="22">
        <v>44278</v>
      </c>
      <c r="B1164" s="3" t="s">
        <v>53</v>
      </c>
      <c r="C1164" s="3">
        <v>65</v>
      </c>
      <c r="D1164" s="3">
        <v>4424.5</v>
      </c>
      <c r="E1164" s="3">
        <v>3510.45</v>
      </c>
      <c r="F1164" s="3">
        <v>3510.45</v>
      </c>
      <c r="G1164" s="3">
        <v>0</v>
      </c>
      <c r="H1164" s="3">
        <v>18</v>
      </c>
      <c r="I1164" s="3">
        <v>65</v>
      </c>
      <c r="J1164" s="3">
        <v>54.01</v>
      </c>
      <c r="K1164" s="3">
        <v>0</v>
      </c>
      <c r="L1164" s="3">
        <v>0</v>
      </c>
      <c r="M1164" s="3">
        <v>422</v>
      </c>
      <c r="N1164" s="3">
        <v>422</v>
      </c>
      <c r="O1164" s="3">
        <v>0</v>
      </c>
      <c r="P1164" s="3">
        <v>373</v>
      </c>
      <c r="Q1164" s="3">
        <v>0</v>
      </c>
      <c r="R1164" s="3">
        <v>0</v>
      </c>
      <c r="S1164" s="3">
        <v>0</v>
      </c>
      <c r="T1164" s="3">
        <v>202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1173.23</v>
      </c>
      <c r="AD1164" s="3">
        <v>275.27</v>
      </c>
      <c r="AE1164" s="3">
        <v>0</v>
      </c>
      <c r="AF1164" s="3">
        <v>1340.22</v>
      </c>
      <c r="AG1164" s="3">
        <v>255.28</v>
      </c>
      <c r="AH1164" s="3">
        <v>0</v>
      </c>
      <c r="AI1164" s="3">
        <v>383.5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530.54999999999995</v>
      </c>
      <c r="AP1164" s="3">
        <v>0</v>
      </c>
      <c r="AQ1164" s="3">
        <v>0</v>
      </c>
      <c r="AR1164" s="3">
        <v>0</v>
      </c>
      <c r="AS1164" s="3">
        <v>2715.45</v>
      </c>
      <c r="AT1164" s="3">
        <v>795</v>
      </c>
      <c r="AU1164" s="2">
        <f>DataMonth[[#This Row],[实收营业额]]-DataMonth[[#This Row],[In Store]]</f>
        <v>2715.45</v>
      </c>
    </row>
    <row r="1165" spans="1:47" x14ac:dyDescent="0.2">
      <c r="A1165" s="22">
        <v>44278</v>
      </c>
      <c r="B1165" s="3" t="s">
        <v>52</v>
      </c>
      <c r="C1165" s="3">
        <v>96</v>
      </c>
      <c r="D1165" s="3">
        <v>7393.5</v>
      </c>
      <c r="E1165" s="3">
        <v>5876.17</v>
      </c>
      <c r="F1165" s="3">
        <v>5876.17</v>
      </c>
      <c r="G1165" s="3">
        <v>0</v>
      </c>
      <c r="H1165" s="3">
        <v>25</v>
      </c>
      <c r="I1165" s="3">
        <v>92</v>
      </c>
      <c r="J1165" s="3">
        <v>63.87</v>
      </c>
      <c r="K1165" s="3">
        <v>0</v>
      </c>
      <c r="L1165" s="3">
        <v>0</v>
      </c>
      <c r="M1165" s="3">
        <v>294</v>
      </c>
      <c r="N1165" s="3">
        <v>94</v>
      </c>
      <c r="O1165" s="3">
        <v>200</v>
      </c>
      <c r="P1165" s="3">
        <v>437</v>
      </c>
      <c r="Q1165" s="3">
        <v>0</v>
      </c>
      <c r="R1165" s="3">
        <v>0</v>
      </c>
      <c r="S1165" s="3">
        <v>0</v>
      </c>
      <c r="T1165" s="3">
        <v>787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2951.59</v>
      </c>
      <c r="AD1165" s="3">
        <v>647.91</v>
      </c>
      <c r="AE1165" s="3">
        <v>0</v>
      </c>
      <c r="AF1165" s="3">
        <v>1406.58</v>
      </c>
      <c r="AG1165" s="3">
        <v>267.92</v>
      </c>
      <c r="AH1165" s="3">
        <v>0</v>
      </c>
      <c r="AI1165" s="3">
        <v>601.5</v>
      </c>
      <c r="AJ1165" s="3">
        <v>0</v>
      </c>
      <c r="AK1165" s="3">
        <v>0</v>
      </c>
      <c r="AL1165" s="3">
        <v>598</v>
      </c>
      <c r="AM1165" s="3">
        <v>0</v>
      </c>
      <c r="AN1165" s="3">
        <v>0</v>
      </c>
      <c r="AO1165" s="3">
        <v>915.83</v>
      </c>
      <c r="AP1165" s="3">
        <v>0</v>
      </c>
      <c r="AQ1165" s="3">
        <v>0</v>
      </c>
      <c r="AR1165" s="3">
        <v>0</v>
      </c>
      <c r="AS1165" s="3">
        <v>5345.17</v>
      </c>
      <c r="AT1165" s="3">
        <v>531</v>
      </c>
      <c r="AU1165" s="2">
        <f>DataMonth[[#This Row],[实收营业额]]-DataMonth[[#This Row],[In Store]]</f>
        <v>5345.17</v>
      </c>
    </row>
    <row r="1166" spans="1:47" x14ac:dyDescent="0.2">
      <c r="A1166" s="22">
        <v>44278</v>
      </c>
      <c r="B1166" s="3" t="s">
        <v>51</v>
      </c>
      <c r="C1166" s="3">
        <v>52</v>
      </c>
      <c r="D1166" s="3">
        <v>4541.5</v>
      </c>
      <c r="E1166" s="3">
        <v>3798.81</v>
      </c>
      <c r="F1166" s="3">
        <v>3798.81</v>
      </c>
      <c r="G1166" s="3">
        <v>0</v>
      </c>
      <c r="H1166" s="3">
        <v>18</v>
      </c>
      <c r="I1166" s="3">
        <v>52</v>
      </c>
      <c r="J1166" s="3">
        <v>73.05</v>
      </c>
      <c r="K1166" s="3">
        <v>0</v>
      </c>
      <c r="L1166" s="3">
        <v>0</v>
      </c>
      <c r="M1166" s="3">
        <v>645</v>
      </c>
      <c r="N1166" s="3">
        <v>469</v>
      </c>
      <c r="O1166" s="3">
        <v>176</v>
      </c>
      <c r="P1166" s="3">
        <v>401</v>
      </c>
      <c r="Q1166" s="3">
        <v>0</v>
      </c>
      <c r="R1166" s="3">
        <v>0</v>
      </c>
      <c r="S1166" s="3">
        <v>0</v>
      </c>
      <c r="T1166" s="3">
        <v>512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1402.07</v>
      </c>
      <c r="AD1166" s="3">
        <v>328.93</v>
      </c>
      <c r="AE1166" s="3">
        <v>0</v>
      </c>
      <c r="AF1166" s="3">
        <v>838.74</v>
      </c>
      <c r="AG1166" s="3">
        <v>159.76</v>
      </c>
      <c r="AH1166" s="3">
        <v>0</v>
      </c>
      <c r="AI1166" s="3">
        <v>254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488.69</v>
      </c>
      <c r="AP1166" s="3">
        <v>6</v>
      </c>
      <c r="AQ1166" s="3">
        <v>0</v>
      </c>
      <c r="AR1166" s="3">
        <v>0</v>
      </c>
      <c r="AS1166" s="3">
        <v>2928.81</v>
      </c>
      <c r="AT1166" s="3">
        <v>870</v>
      </c>
      <c r="AU1166" s="2">
        <f>DataMonth[[#This Row],[实收营业额]]-DataMonth[[#This Row],[In Store]]</f>
        <v>2928.81</v>
      </c>
    </row>
    <row r="1167" spans="1:47" x14ac:dyDescent="0.2">
      <c r="A1167" s="22">
        <v>44278</v>
      </c>
      <c r="B1167" s="3" t="s">
        <v>50</v>
      </c>
      <c r="C1167" s="3">
        <v>72</v>
      </c>
      <c r="D1167" s="3">
        <v>6058.5</v>
      </c>
      <c r="E1167" s="3">
        <v>4864.8900000000003</v>
      </c>
      <c r="F1167" s="3">
        <v>4864.8900000000003</v>
      </c>
      <c r="G1167" s="3">
        <v>0</v>
      </c>
      <c r="H1167" s="3">
        <v>21</v>
      </c>
      <c r="I1167" s="3">
        <v>72</v>
      </c>
      <c r="J1167" s="3">
        <v>67.569999999999993</v>
      </c>
      <c r="K1167" s="3">
        <v>74</v>
      </c>
      <c r="L1167" s="3">
        <v>0</v>
      </c>
      <c r="M1167" s="3">
        <v>633</v>
      </c>
      <c r="N1167" s="3">
        <v>539</v>
      </c>
      <c r="O1167" s="3">
        <v>94</v>
      </c>
      <c r="P1167" s="3">
        <v>610</v>
      </c>
      <c r="Q1167" s="3">
        <v>0</v>
      </c>
      <c r="R1167" s="3">
        <v>0</v>
      </c>
      <c r="S1167" s="3">
        <v>0</v>
      </c>
      <c r="T1167" s="3">
        <v>513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2111.0300000000002</v>
      </c>
      <c r="AD1167" s="3">
        <v>495.97</v>
      </c>
      <c r="AE1167" s="3">
        <v>1</v>
      </c>
      <c r="AF1167" s="3">
        <v>923.86</v>
      </c>
      <c r="AG1167" s="3">
        <v>178.14</v>
      </c>
      <c r="AH1167" s="3">
        <v>0</v>
      </c>
      <c r="AI1167" s="3">
        <v>518.5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674.11</v>
      </c>
      <c r="AP1167" s="3">
        <v>0</v>
      </c>
      <c r="AQ1167" s="3">
        <v>0</v>
      </c>
      <c r="AR1167" s="3">
        <v>0</v>
      </c>
      <c r="AS1167" s="3">
        <v>3641.89</v>
      </c>
      <c r="AT1167" s="3">
        <v>1223</v>
      </c>
      <c r="AU1167" s="2">
        <f>DataMonth[[#This Row],[实收营业额]]-DataMonth[[#This Row],[In Store]]</f>
        <v>3641.8900000000003</v>
      </c>
    </row>
    <row r="1168" spans="1:47" x14ac:dyDescent="0.2">
      <c r="A1168" s="22">
        <v>44278</v>
      </c>
      <c r="B1168" s="3" t="s">
        <v>49</v>
      </c>
      <c r="C1168" s="3">
        <v>78</v>
      </c>
      <c r="D1168" s="3">
        <v>5701.5</v>
      </c>
      <c r="E1168" s="3">
        <v>4641.72</v>
      </c>
      <c r="F1168" s="3">
        <v>4641.72</v>
      </c>
      <c r="G1168" s="3">
        <v>0</v>
      </c>
      <c r="H1168" s="3">
        <v>41</v>
      </c>
      <c r="I1168" s="3">
        <v>78</v>
      </c>
      <c r="J1168" s="3">
        <v>59.51</v>
      </c>
      <c r="K1168" s="3">
        <v>45</v>
      </c>
      <c r="L1168" s="3">
        <v>0</v>
      </c>
      <c r="M1168" s="3">
        <v>1371.8</v>
      </c>
      <c r="N1168" s="3">
        <v>1162.8</v>
      </c>
      <c r="O1168" s="3">
        <v>209</v>
      </c>
      <c r="P1168" s="3">
        <v>634</v>
      </c>
      <c r="Q1168" s="3">
        <v>0</v>
      </c>
      <c r="R1168" s="3">
        <v>0</v>
      </c>
      <c r="S1168" s="3">
        <v>0</v>
      </c>
      <c r="T1168" s="3">
        <v>425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1519.28</v>
      </c>
      <c r="AD1168" s="3">
        <v>333.72</v>
      </c>
      <c r="AE1168" s="3">
        <v>1</v>
      </c>
      <c r="AF1168" s="3">
        <v>646.64</v>
      </c>
      <c r="AG1168" s="3">
        <v>124.36</v>
      </c>
      <c r="AH1168" s="3">
        <v>0</v>
      </c>
      <c r="AI1168" s="3">
        <v>600.70000000000005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458.08</v>
      </c>
      <c r="AP1168" s="3">
        <v>0</v>
      </c>
      <c r="AQ1168" s="3">
        <v>0</v>
      </c>
      <c r="AR1168" s="3">
        <v>0</v>
      </c>
      <c r="AS1168" s="3">
        <v>2799.92</v>
      </c>
      <c r="AT1168" s="3">
        <v>1841.8</v>
      </c>
      <c r="AU1168" s="2">
        <f>DataMonth[[#This Row],[实收营业额]]-DataMonth[[#This Row],[In Store]]</f>
        <v>2799.92</v>
      </c>
    </row>
    <row r="1169" spans="1:47" x14ac:dyDescent="0.2">
      <c r="A1169" s="22">
        <v>44277</v>
      </c>
      <c r="B1169" s="3" t="s">
        <v>48</v>
      </c>
      <c r="C1169" s="3">
        <v>25</v>
      </c>
      <c r="D1169" s="3">
        <v>2173.5</v>
      </c>
      <c r="E1169" s="3">
        <v>1545.8</v>
      </c>
      <c r="F1169" s="3">
        <v>1545.8</v>
      </c>
      <c r="G1169" s="3">
        <v>0</v>
      </c>
      <c r="H1169" s="3">
        <v>2</v>
      </c>
      <c r="I1169" s="3">
        <v>25</v>
      </c>
      <c r="J1169" s="3">
        <v>61.83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276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1208.01</v>
      </c>
      <c r="AD1169" s="3">
        <v>265.39</v>
      </c>
      <c r="AE1169" s="3">
        <v>0.5</v>
      </c>
      <c r="AF1169" s="3">
        <v>61.79</v>
      </c>
      <c r="AG1169" s="3">
        <v>12.21</v>
      </c>
      <c r="AH1169" s="3">
        <v>0</v>
      </c>
      <c r="AI1169" s="3">
        <v>349.6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277.60000000000002</v>
      </c>
      <c r="AP1169" s="3">
        <v>0</v>
      </c>
      <c r="AQ1169" s="3">
        <v>0</v>
      </c>
      <c r="AR1169" s="3">
        <v>0</v>
      </c>
      <c r="AS1169" s="3">
        <v>1545.8</v>
      </c>
      <c r="AT1169" s="3">
        <v>0</v>
      </c>
      <c r="AU1169" s="2">
        <f>DataMonth[[#This Row],[实收营业额]]-DataMonth[[#This Row],[In Store]]</f>
        <v>1545.8</v>
      </c>
    </row>
    <row r="1170" spans="1:47" x14ac:dyDescent="0.2">
      <c r="A1170" s="22">
        <v>44277</v>
      </c>
      <c r="B1170" s="3" t="s">
        <v>55</v>
      </c>
      <c r="C1170" s="3">
        <v>72</v>
      </c>
      <c r="D1170" s="3">
        <v>5663.5</v>
      </c>
      <c r="E1170" s="3">
        <v>4348.4799999999996</v>
      </c>
      <c r="F1170" s="3">
        <v>4348.4799999999996</v>
      </c>
      <c r="G1170" s="3">
        <v>0</v>
      </c>
      <c r="H1170" s="3">
        <v>10</v>
      </c>
      <c r="I1170" s="3">
        <v>72</v>
      </c>
      <c r="J1170" s="3">
        <v>60.4</v>
      </c>
      <c r="K1170" s="3">
        <v>0</v>
      </c>
      <c r="L1170" s="3">
        <v>0</v>
      </c>
      <c r="M1170" s="3">
        <v>236</v>
      </c>
      <c r="N1170" s="3">
        <v>36</v>
      </c>
      <c r="O1170" s="3">
        <v>200</v>
      </c>
      <c r="P1170" s="3">
        <v>33</v>
      </c>
      <c r="Q1170" s="3">
        <v>0</v>
      </c>
      <c r="R1170" s="3">
        <v>0</v>
      </c>
      <c r="S1170" s="3">
        <v>0</v>
      </c>
      <c r="T1170" s="3">
        <v>328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2891.4</v>
      </c>
      <c r="AD1170" s="3">
        <v>679.6</v>
      </c>
      <c r="AE1170" s="3">
        <v>1.5</v>
      </c>
      <c r="AF1170" s="3">
        <v>860.08</v>
      </c>
      <c r="AG1170" s="3">
        <v>164.42</v>
      </c>
      <c r="AH1170" s="3">
        <v>0</v>
      </c>
      <c r="AI1170" s="3">
        <v>469.5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844.02</v>
      </c>
      <c r="AP1170" s="3">
        <v>0</v>
      </c>
      <c r="AQ1170" s="3">
        <v>0</v>
      </c>
      <c r="AR1170" s="3">
        <v>0</v>
      </c>
      <c r="AS1170" s="3">
        <v>4279.4799999999996</v>
      </c>
      <c r="AT1170" s="3">
        <v>69</v>
      </c>
      <c r="AU1170" s="2">
        <f>DataMonth[[#This Row],[实收营业额]]-DataMonth[[#This Row],[In Store]]</f>
        <v>4279.4799999999996</v>
      </c>
    </row>
    <row r="1171" spans="1:47" x14ac:dyDescent="0.2">
      <c r="A1171" s="22">
        <v>44277</v>
      </c>
      <c r="B1171" s="3" t="s">
        <v>54</v>
      </c>
      <c r="C1171" s="3">
        <v>112</v>
      </c>
      <c r="D1171" s="3">
        <v>7929</v>
      </c>
      <c r="E1171" s="3">
        <v>6742.53</v>
      </c>
      <c r="F1171" s="3">
        <v>6742.53</v>
      </c>
      <c r="G1171" s="3">
        <v>0</v>
      </c>
      <c r="H1171" s="3">
        <v>53</v>
      </c>
      <c r="I1171" s="3">
        <v>112</v>
      </c>
      <c r="J1171" s="3">
        <v>60.2</v>
      </c>
      <c r="K1171" s="3">
        <v>0</v>
      </c>
      <c r="L1171" s="3">
        <v>0</v>
      </c>
      <c r="M1171" s="3">
        <v>1736</v>
      </c>
      <c r="N1171" s="3">
        <v>1099</v>
      </c>
      <c r="O1171" s="3">
        <v>637</v>
      </c>
      <c r="P1171" s="3">
        <v>1148</v>
      </c>
      <c r="Q1171" s="3">
        <v>151</v>
      </c>
      <c r="R1171" s="3">
        <v>151</v>
      </c>
      <c r="S1171" s="3">
        <v>0</v>
      </c>
      <c r="T1171" s="3">
        <v>239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2485.6999999999998</v>
      </c>
      <c r="AD1171" s="3">
        <v>583.79999999999995</v>
      </c>
      <c r="AE1171" s="3">
        <v>2.5</v>
      </c>
      <c r="AF1171" s="3">
        <v>982.83</v>
      </c>
      <c r="AG1171" s="3">
        <v>203.17</v>
      </c>
      <c r="AH1171" s="3">
        <v>0</v>
      </c>
      <c r="AI1171" s="3">
        <v>397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786.97</v>
      </c>
      <c r="AP1171" s="3">
        <v>0</v>
      </c>
      <c r="AQ1171" s="3">
        <v>0</v>
      </c>
      <c r="AR1171" s="3">
        <v>0</v>
      </c>
      <c r="AS1171" s="3">
        <v>4344.53</v>
      </c>
      <c r="AT1171" s="3">
        <v>2398</v>
      </c>
      <c r="AU1171" s="2">
        <f>DataMonth[[#This Row],[实收营业额]]-DataMonth[[#This Row],[In Store]]</f>
        <v>4344.53</v>
      </c>
    </row>
    <row r="1172" spans="1:47" x14ac:dyDescent="0.2">
      <c r="A1172" s="22">
        <v>44277</v>
      </c>
      <c r="B1172" s="3" t="s">
        <v>53</v>
      </c>
      <c r="C1172" s="3">
        <v>92</v>
      </c>
      <c r="D1172" s="3">
        <v>6129</v>
      </c>
      <c r="E1172" s="3">
        <v>4797.8900000000003</v>
      </c>
      <c r="F1172" s="3">
        <v>4797.8900000000003</v>
      </c>
      <c r="G1172" s="3">
        <v>0</v>
      </c>
      <c r="H1172" s="3">
        <v>42</v>
      </c>
      <c r="I1172" s="3">
        <v>92</v>
      </c>
      <c r="J1172" s="3">
        <v>52.15</v>
      </c>
      <c r="K1172" s="3">
        <v>0</v>
      </c>
      <c r="L1172" s="3">
        <v>0</v>
      </c>
      <c r="M1172" s="3">
        <v>951</v>
      </c>
      <c r="N1172" s="3">
        <v>745</v>
      </c>
      <c r="O1172" s="3">
        <v>206</v>
      </c>
      <c r="P1172" s="3">
        <v>929</v>
      </c>
      <c r="Q1172" s="3">
        <v>0</v>
      </c>
      <c r="R1172" s="3">
        <v>0</v>
      </c>
      <c r="S1172" s="3">
        <v>0</v>
      </c>
      <c r="T1172" s="3">
        <v>153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1828.43</v>
      </c>
      <c r="AD1172" s="3">
        <v>423.07</v>
      </c>
      <c r="AE1172" s="3">
        <v>2</v>
      </c>
      <c r="AF1172" s="3">
        <v>936.46</v>
      </c>
      <c r="AG1172" s="3">
        <v>180.54</v>
      </c>
      <c r="AH1172" s="3">
        <v>0</v>
      </c>
      <c r="AI1172" s="3">
        <v>725.5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603.61</v>
      </c>
      <c r="AP1172" s="3">
        <v>0</v>
      </c>
      <c r="AQ1172" s="3">
        <v>0</v>
      </c>
      <c r="AR1172" s="3">
        <v>0</v>
      </c>
      <c r="AS1172" s="3">
        <v>3123.89</v>
      </c>
      <c r="AT1172" s="3">
        <v>1674</v>
      </c>
      <c r="AU1172" s="2">
        <f>DataMonth[[#This Row],[实收营业额]]-DataMonth[[#This Row],[In Store]]</f>
        <v>3123.8900000000003</v>
      </c>
    </row>
    <row r="1173" spans="1:47" x14ac:dyDescent="0.2">
      <c r="A1173" s="22">
        <v>44277</v>
      </c>
      <c r="B1173" s="3" t="s">
        <v>52</v>
      </c>
      <c r="C1173" s="3">
        <v>93</v>
      </c>
      <c r="D1173" s="3">
        <v>7136.52</v>
      </c>
      <c r="E1173" s="3">
        <v>5825.38</v>
      </c>
      <c r="F1173" s="3">
        <v>5825.38</v>
      </c>
      <c r="G1173" s="3">
        <v>0</v>
      </c>
      <c r="H1173" s="3">
        <v>27</v>
      </c>
      <c r="I1173" s="3">
        <v>92</v>
      </c>
      <c r="J1173" s="3">
        <v>63.32</v>
      </c>
      <c r="K1173" s="3">
        <v>0</v>
      </c>
      <c r="L1173" s="3">
        <v>0</v>
      </c>
      <c r="M1173" s="3">
        <v>593</v>
      </c>
      <c r="N1173" s="3">
        <v>303</v>
      </c>
      <c r="O1173" s="3">
        <v>290</v>
      </c>
      <c r="P1173" s="3">
        <v>651</v>
      </c>
      <c r="Q1173" s="3">
        <v>0</v>
      </c>
      <c r="R1173" s="3">
        <v>0</v>
      </c>
      <c r="S1173" s="3">
        <v>0</v>
      </c>
      <c r="T1173" s="3">
        <v>927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2522.48</v>
      </c>
      <c r="AD1173" s="3">
        <v>554.04</v>
      </c>
      <c r="AE1173" s="3">
        <v>0.5</v>
      </c>
      <c r="AF1173" s="3">
        <v>1131.9000000000001</v>
      </c>
      <c r="AG1173" s="3">
        <v>215.6</v>
      </c>
      <c r="AH1173" s="3">
        <v>0</v>
      </c>
      <c r="AI1173" s="3">
        <v>541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769.64</v>
      </c>
      <c r="AP1173" s="3">
        <v>5</v>
      </c>
      <c r="AQ1173" s="3">
        <v>0</v>
      </c>
      <c r="AR1173" s="3">
        <v>0</v>
      </c>
      <c r="AS1173" s="3">
        <v>4871.38</v>
      </c>
      <c r="AT1173" s="3">
        <v>954</v>
      </c>
      <c r="AU1173" s="2">
        <f>DataMonth[[#This Row],[实收营业额]]-DataMonth[[#This Row],[In Store]]</f>
        <v>4871.38</v>
      </c>
    </row>
    <row r="1174" spans="1:47" x14ac:dyDescent="0.2">
      <c r="A1174" s="22">
        <v>44277</v>
      </c>
      <c r="B1174" s="3" t="s">
        <v>51</v>
      </c>
      <c r="C1174" s="3">
        <v>47</v>
      </c>
      <c r="D1174" s="3">
        <v>3004</v>
      </c>
      <c r="E1174" s="3">
        <v>2257.42</v>
      </c>
      <c r="F1174" s="3">
        <v>2257.42</v>
      </c>
      <c r="G1174" s="3">
        <v>0</v>
      </c>
      <c r="H1174" s="3">
        <v>14</v>
      </c>
      <c r="I1174" s="3">
        <v>47</v>
      </c>
      <c r="J1174" s="3">
        <v>48.03</v>
      </c>
      <c r="K1174" s="3">
        <v>0</v>
      </c>
      <c r="L1174" s="3">
        <v>0</v>
      </c>
      <c r="M1174" s="3">
        <v>346</v>
      </c>
      <c r="N1174" s="3">
        <v>346</v>
      </c>
      <c r="O1174" s="3">
        <v>0</v>
      </c>
      <c r="P1174" s="3">
        <v>240</v>
      </c>
      <c r="Q1174" s="3">
        <v>0</v>
      </c>
      <c r="R1174" s="3">
        <v>0</v>
      </c>
      <c r="S1174" s="3">
        <v>0</v>
      </c>
      <c r="T1174" s="3">
        <v>140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1072.3800000000001</v>
      </c>
      <c r="AD1174" s="3">
        <v>251.62</v>
      </c>
      <c r="AE1174" s="3">
        <v>0</v>
      </c>
      <c r="AF1174" s="3">
        <v>459.04</v>
      </c>
      <c r="AG1174" s="3">
        <v>88.46</v>
      </c>
      <c r="AH1174" s="3">
        <v>0</v>
      </c>
      <c r="AI1174" s="3">
        <v>406.5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340.08</v>
      </c>
      <c r="AP1174" s="3">
        <v>0</v>
      </c>
      <c r="AQ1174" s="3">
        <v>0</v>
      </c>
      <c r="AR1174" s="3">
        <v>0</v>
      </c>
      <c r="AS1174" s="3">
        <v>1671.42</v>
      </c>
      <c r="AT1174" s="3">
        <v>586</v>
      </c>
      <c r="AU1174" s="2">
        <f>DataMonth[[#This Row],[实收营业额]]-DataMonth[[#This Row],[In Store]]</f>
        <v>1671.42</v>
      </c>
    </row>
    <row r="1175" spans="1:47" x14ac:dyDescent="0.2">
      <c r="A1175" s="22">
        <v>44277</v>
      </c>
      <c r="B1175" s="3" t="s">
        <v>50</v>
      </c>
      <c r="C1175" s="3">
        <v>69</v>
      </c>
      <c r="D1175" s="3">
        <v>4505.5</v>
      </c>
      <c r="E1175" s="3">
        <v>3589.72</v>
      </c>
      <c r="F1175" s="3">
        <v>3589.72</v>
      </c>
      <c r="G1175" s="3">
        <v>0</v>
      </c>
      <c r="H1175" s="3">
        <v>26</v>
      </c>
      <c r="I1175" s="3">
        <v>69</v>
      </c>
      <c r="J1175" s="3">
        <v>52.02</v>
      </c>
      <c r="K1175" s="3">
        <v>6</v>
      </c>
      <c r="L1175" s="3">
        <v>0</v>
      </c>
      <c r="M1175" s="3">
        <v>762</v>
      </c>
      <c r="N1175" s="3">
        <v>762</v>
      </c>
      <c r="O1175" s="3">
        <v>0</v>
      </c>
      <c r="P1175" s="3">
        <v>477</v>
      </c>
      <c r="Q1175" s="3">
        <v>48</v>
      </c>
      <c r="R1175" s="3">
        <v>48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1486.62</v>
      </c>
      <c r="AD1175" s="3">
        <v>348.88</v>
      </c>
      <c r="AE1175" s="3">
        <v>0.5</v>
      </c>
      <c r="AF1175" s="3">
        <v>810.1</v>
      </c>
      <c r="AG1175" s="3">
        <v>154.9</v>
      </c>
      <c r="AH1175" s="3">
        <v>0</v>
      </c>
      <c r="AI1175" s="3">
        <v>411.5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503.78</v>
      </c>
      <c r="AP1175" s="3">
        <v>3</v>
      </c>
      <c r="AQ1175" s="3">
        <v>0</v>
      </c>
      <c r="AR1175" s="3">
        <v>0</v>
      </c>
      <c r="AS1175" s="3">
        <v>2296.7199999999998</v>
      </c>
      <c r="AT1175" s="3">
        <v>1293</v>
      </c>
      <c r="AU1175" s="2">
        <f>DataMonth[[#This Row],[实收营业额]]-DataMonth[[#This Row],[In Store]]</f>
        <v>2296.7199999999998</v>
      </c>
    </row>
    <row r="1176" spans="1:47" x14ac:dyDescent="0.2">
      <c r="A1176" s="22">
        <v>44277</v>
      </c>
      <c r="B1176" s="3" t="s">
        <v>49</v>
      </c>
      <c r="C1176" s="3">
        <v>99</v>
      </c>
      <c r="D1176" s="3">
        <v>8317.81</v>
      </c>
      <c r="E1176" s="3">
        <v>6985.74</v>
      </c>
      <c r="F1176" s="3">
        <v>6985.74</v>
      </c>
      <c r="G1176" s="3">
        <v>0</v>
      </c>
      <c r="H1176" s="3">
        <v>51</v>
      </c>
      <c r="I1176" s="3">
        <v>98</v>
      </c>
      <c r="J1176" s="3">
        <v>71.28</v>
      </c>
      <c r="K1176" s="3">
        <v>0</v>
      </c>
      <c r="L1176" s="3">
        <v>0</v>
      </c>
      <c r="M1176" s="3">
        <v>2050</v>
      </c>
      <c r="N1176" s="3">
        <v>1377</v>
      </c>
      <c r="O1176" s="3">
        <v>673</v>
      </c>
      <c r="P1176" s="3">
        <v>1461</v>
      </c>
      <c r="Q1176" s="3">
        <v>0</v>
      </c>
      <c r="R1176" s="3">
        <v>0</v>
      </c>
      <c r="S1176" s="3">
        <v>0</v>
      </c>
      <c r="T1176" s="3">
        <v>394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2488.1999999999998</v>
      </c>
      <c r="AD1176" s="3">
        <v>556.11</v>
      </c>
      <c r="AE1176" s="3">
        <v>1</v>
      </c>
      <c r="AF1176" s="3">
        <v>592.54</v>
      </c>
      <c r="AG1176" s="3">
        <v>113.46</v>
      </c>
      <c r="AH1176" s="3">
        <v>0</v>
      </c>
      <c r="AI1176" s="3">
        <v>661.5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669.57</v>
      </c>
      <c r="AP1176" s="3">
        <v>0</v>
      </c>
      <c r="AQ1176" s="3">
        <v>0</v>
      </c>
      <c r="AR1176" s="3">
        <v>0</v>
      </c>
      <c r="AS1176" s="3">
        <v>4147.74</v>
      </c>
      <c r="AT1176" s="3">
        <v>2838</v>
      </c>
      <c r="AU1176" s="2">
        <f>DataMonth[[#This Row],[实收营业额]]-DataMonth[[#This Row],[In Store]]</f>
        <v>4147.74</v>
      </c>
    </row>
    <row r="1177" spans="1:47" x14ac:dyDescent="0.2">
      <c r="A1177" s="22">
        <v>44276</v>
      </c>
      <c r="B1177" s="3" t="s">
        <v>48</v>
      </c>
      <c r="C1177" s="3">
        <v>29</v>
      </c>
      <c r="D1177" s="3">
        <v>2420.5</v>
      </c>
      <c r="E1177" s="3">
        <v>1707.4</v>
      </c>
      <c r="F1177" s="3">
        <v>1707.4</v>
      </c>
      <c r="G1177" s="3">
        <v>0</v>
      </c>
      <c r="H1177" s="3">
        <v>2</v>
      </c>
      <c r="I1177" s="3">
        <v>29</v>
      </c>
      <c r="J1177" s="3">
        <v>58.88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322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1201.5899999999999</v>
      </c>
      <c r="AD1177" s="3">
        <v>265.70999999999998</v>
      </c>
      <c r="AE1177" s="3">
        <v>0.5</v>
      </c>
      <c r="AF1177" s="3">
        <v>183.81</v>
      </c>
      <c r="AG1177" s="3">
        <v>36.69</v>
      </c>
      <c r="AH1177" s="3">
        <v>0</v>
      </c>
      <c r="AI1177" s="3">
        <v>410.2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302.39999999999998</v>
      </c>
      <c r="AP1177" s="3">
        <v>0</v>
      </c>
      <c r="AQ1177" s="3">
        <v>0</v>
      </c>
      <c r="AR1177" s="3">
        <v>0</v>
      </c>
      <c r="AS1177" s="3">
        <v>1707.4</v>
      </c>
      <c r="AT1177" s="3">
        <v>0</v>
      </c>
      <c r="AU1177" s="2">
        <f>DataMonth[[#This Row],[实收营业额]]-DataMonth[[#This Row],[In Store]]</f>
        <v>1707.4</v>
      </c>
    </row>
    <row r="1178" spans="1:47" x14ac:dyDescent="0.2">
      <c r="A1178" s="22">
        <v>44276</v>
      </c>
      <c r="B1178" s="3" t="s">
        <v>55</v>
      </c>
      <c r="C1178" s="3">
        <v>54</v>
      </c>
      <c r="D1178" s="3">
        <v>5163</v>
      </c>
      <c r="E1178" s="3">
        <v>4022.3</v>
      </c>
      <c r="F1178" s="3">
        <v>4022.3</v>
      </c>
      <c r="G1178" s="3">
        <v>0</v>
      </c>
      <c r="H1178" s="3">
        <v>6</v>
      </c>
      <c r="I1178" s="3">
        <v>54</v>
      </c>
      <c r="J1178" s="3">
        <v>74.489999999999995</v>
      </c>
      <c r="K1178" s="3">
        <v>0</v>
      </c>
      <c r="L1178" s="3">
        <v>0</v>
      </c>
      <c r="M1178" s="3">
        <v>139</v>
      </c>
      <c r="N1178" s="3">
        <v>49</v>
      </c>
      <c r="O1178" s="3">
        <v>90</v>
      </c>
      <c r="P1178" s="3">
        <v>87</v>
      </c>
      <c r="Q1178" s="3">
        <v>0</v>
      </c>
      <c r="R1178" s="3">
        <v>0</v>
      </c>
      <c r="S1178" s="3">
        <v>0</v>
      </c>
      <c r="T1178" s="3">
        <v>389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2089.66</v>
      </c>
      <c r="AD1178" s="3">
        <v>490.34</v>
      </c>
      <c r="AE1178" s="3">
        <v>0.5</v>
      </c>
      <c r="AF1178" s="3">
        <v>1317.64</v>
      </c>
      <c r="AG1178" s="3">
        <v>255.36</v>
      </c>
      <c r="AH1178" s="3">
        <v>0</v>
      </c>
      <c r="AI1178" s="3">
        <v>394.5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745.7</v>
      </c>
      <c r="AP1178" s="3">
        <v>3</v>
      </c>
      <c r="AQ1178" s="3">
        <v>0</v>
      </c>
      <c r="AR1178" s="3">
        <v>0</v>
      </c>
      <c r="AS1178" s="3">
        <v>3886.3</v>
      </c>
      <c r="AT1178" s="3">
        <v>136</v>
      </c>
      <c r="AU1178" s="2">
        <f>DataMonth[[#This Row],[实收营业额]]-DataMonth[[#This Row],[In Store]]</f>
        <v>3886.3</v>
      </c>
    </row>
    <row r="1179" spans="1:47" x14ac:dyDescent="0.2">
      <c r="A1179" s="22">
        <v>44276</v>
      </c>
      <c r="B1179" s="3" t="s">
        <v>54</v>
      </c>
      <c r="C1179" s="3">
        <v>82</v>
      </c>
      <c r="D1179" s="3">
        <v>7277</v>
      </c>
      <c r="E1179" s="3">
        <v>5890.22</v>
      </c>
      <c r="F1179" s="3">
        <v>5890.22</v>
      </c>
      <c r="G1179" s="3">
        <v>0</v>
      </c>
      <c r="H1179" s="3">
        <v>24</v>
      </c>
      <c r="I1179" s="3">
        <v>82</v>
      </c>
      <c r="J1179" s="3">
        <v>71.83</v>
      </c>
      <c r="K1179" s="3">
        <v>0</v>
      </c>
      <c r="L1179" s="3">
        <v>0</v>
      </c>
      <c r="M1179" s="3">
        <v>871</v>
      </c>
      <c r="N1179" s="3">
        <v>822</v>
      </c>
      <c r="O1179" s="3">
        <v>49</v>
      </c>
      <c r="P1179" s="3">
        <v>555</v>
      </c>
      <c r="Q1179" s="3">
        <v>0</v>
      </c>
      <c r="R1179" s="3">
        <v>0</v>
      </c>
      <c r="S1179" s="3">
        <v>0</v>
      </c>
      <c r="T1179" s="3">
        <v>219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2883.4</v>
      </c>
      <c r="AD1179" s="3">
        <v>676.6</v>
      </c>
      <c r="AE1179" s="3">
        <v>0.5</v>
      </c>
      <c r="AF1179" s="3">
        <v>1361.82</v>
      </c>
      <c r="AG1179" s="3">
        <v>280.18</v>
      </c>
      <c r="AH1179" s="3">
        <v>0</v>
      </c>
      <c r="AI1179" s="3">
        <v>429.5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956.78</v>
      </c>
      <c r="AP1179" s="3">
        <v>0</v>
      </c>
      <c r="AQ1179" s="3">
        <v>0</v>
      </c>
      <c r="AR1179" s="3">
        <v>0</v>
      </c>
      <c r="AS1179" s="3">
        <v>4513.22</v>
      </c>
      <c r="AT1179" s="3">
        <v>1377</v>
      </c>
      <c r="AU1179" s="2">
        <f>DataMonth[[#This Row],[实收营业额]]-DataMonth[[#This Row],[In Store]]</f>
        <v>4513.22</v>
      </c>
    </row>
    <row r="1180" spans="1:47" x14ac:dyDescent="0.2">
      <c r="A1180" s="22">
        <v>44276</v>
      </c>
      <c r="B1180" s="3" t="s">
        <v>53</v>
      </c>
      <c r="C1180" s="3">
        <v>58</v>
      </c>
      <c r="D1180" s="3">
        <v>4889</v>
      </c>
      <c r="E1180" s="3">
        <v>4063.53</v>
      </c>
      <c r="F1180" s="3">
        <v>4063.53</v>
      </c>
      <c r="G1180" s="3">
        <v>0</v>
      </c>
      <c r="H1180" s="3">
        <v>21</v>
      </c>
      <c r="I1180" s="3">
        <v>58</v>
      </c>
      <c r="J1180" s="3">
        <v>70.06</v>
      </c>
      <c r="K1180" s="3">
        <v>69</v>
      </c>
      <c r="L1180" s="3">
        <v>0</v>
      </c>
      <c r="M1180" s="3">
        <v>482</v>
      </c>
      <c r="N1180" s="3">
        <v>384</v>
      </c>
      <c r="O1180" s="3">
        <v>98</v>
      </c>
      <c r="P1180" s="3">
        <v>371</v>
      </c>
      <c r="Q1180" s="3">
        <v>221</v>
      </c>
      <c r="R1180" s="3">
        <v>221</v>
      </c>
      <c r="S1180" s="3">
        <v>0</v>
      </c>
      <c r="T1180" s="3">
        <v>450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1257.7</v>
      </c>
      <c r="AD1180" s="3">
        <v>295.3</v>
      </c>
      <c r="AE1180" s="3">
        <v>1</v>
      </c>
      <c r="AF1180" s="3">
        <v>1212.83</v>
      </c>
      <c r="AG1180" s="3">
        <v>220.67</v>
      </c>
      <c r="AH1180" s="3">
        <v>0</v>
      </c>
      <c r="AI1180" s="3">
        <v>308.5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515.97</v>
      </c>
      <c r="AP1180" s="3">
        <v>4</v>
      </c>
      <c r="AQ1180" s="3">
        <v>0</v>
      </c>
      <c r="AR1180" s="3">
        <v>0</v>
      </c>
      <c r="AS1180" s="3">
        <v>3018.53</v>
      </c>
      <c r="AT1180" s="3">
        <v>1045</v>
      </c>
      <c r="AU1180" s="2">
        <f>DataMonth[[#This Row],[实收营业额]]-DataMonth[[#This Row],[In Store]]</f>
        <v>3018.53</v>
      </c>
    </row>
    <row r="1181" spans="1:47" x14ac:dyDescent="0.2">
      <c r="A1181" s="22">
        <v>44276</v>
      </c>
      <c r="B1181" s="3" t="s">
        <v>52</v>
      </c>
      <c r="C1181" s="3">
        <v>82</v>
      </c>
      <c r="D1181" s="3">
        <v>7610.5</v>
      </c>
      <c r="E1181" s="3">
        <v>6093.17</v>
      </c>
      <c r="F1181" s="3">
        <v>6093.17</v>
      </c>
      <c r="G1181" s="3">
        <v>0</v>
      </c>
      <c r="H1181" s="3">
        <v>16</v>
      </c>
      <c r="I1181" s="3">
        <v>80</v>
      </c>
      <c r="J1181" s="3">
        <v>76.16</v>
      </c>
      <c r="K1181" s="3">
        <v>49</v>
      </c>
      <c r="L1181" s="3">
        <v>0</v>
      </c>
      <c r="M1181" s="3">
        <v>275</v>
      </c>
      <c r="N1181" s="3">
        <v>49</v>
      </c>
      <c r="O1181" s="3">
        <v>226</v>
      </c>
      <c r="P1181" s="3">
        <v>364.01</v>
      </c>
      <c r="Q1181" s="3">
        <v>0</v>
      </c>
      <c r="R1181" s="3">
        <v>0</v>
      </c>
      <c r="S1181" s="3">
        <v>0</v>
      </c>
      <c r="T1181" s="3">
        <v>904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3147.92</v>
      </c>
      <c r="AD1181" s="3">
        <v>692.88</v>
      </c>
      <c r="AE1181" s="3">
        <v>1</v>
      </c>
      <c r="AF1181" s="3">
        <v>1353.24</v>
      </c>
      <c r="AG1181" s="3">
        <v>257.76</v>
      </c>
      <c r="AH1181" s="3">
        <v>0</v>
      </c>
      <c r="AI1181" s="3">
        <v>565.69000000000005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950.64</v>
      </c>
      <c r="AP1181" s="3">
        <v>3</v>
      </c>
      <c r="AQ1181" s="3">
        <v>0</v>
      </c>
      <c r="AR1181" s="3">
        <v>0</v>
      </c>
      <c r="AS1181" s="3">
        <v>5631.16</v>
      </c>
      <c r="AT1181" s="3">
        <v>462.01000000000022</v>
      </c>
      <c r="AU1181" s="2">
        <f>DataMonth[[#This Row],[实收营业额]]-DataMonth[[#This Row],[In Store]]</f>
        <v>5631.16</v>
      </c>
    </row>
    <row r="1182" spans="1:47" x14ac:dyDescent="0.2">
      <c r="A1182" s="22">
        <v>44276</v>
      </c>
      <c r="B1182" s="3" t="s">
        <v>51</v>
      </c>
      <c r="C1182" s="3">
        <v>74</v>
      </c>
      <c r="D1182" s="3">
        <v>5646</v>
      </c>
      <c r="E1182" s="3">
        <v>4699.95</v>
      </c>
      <c r="F1182" s="3">
        <v>4699.95</v>
      </c>
      <c r="G1182" s="3">
        <v>0</v>
      </c>
      <c r="H1182" s="3">
        <v>31</v>
      </c>
      <c r="I1182" s="3">
        <v>70</v>
      </c>
      <c r="J1182" s="3">
        <v>67.14</v>
      </c>
      <c r="K1182" s="3">
        <v>122</v>
      </c>
      <c r="L1182" s="3">
        <v>0</v>
      </c>
      <c r="M1182" s="3">
        <v>591</v>
      </c>
      <c r="N1182" s="3">
        <v>538</v>
      </c>
      <c r="O1182" s="3">
        <v>53</v>
      </c>
      <c r="P1182" s="3">
        <v>563</v>
      </c>
      <c r="Q1182" s="3">
        <v>0</v>
      </c>
      <c r="R1182" s="3">
        <v>0</v>
      </c>
      <c r="S1182" s="3">
        <v>0</v>
      </c>
      <c r="T1182" s="3">
        <v>771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1410.17</v>
      </c>
      <c r="AD1182" s="3">
        <v>330.83</v>
      </c>
      <c r="AE1182" s="3">
        <v>0</v>
      </c>
      <c r="AF1182" s="3">
        <v>1242.78</v>
      </c>
      <c r="AG1182" s="3">
        <v>236.72</v>
      </c>
      <c r="AH1182" s="3">
        <v>0</v>
      </c>
      <c r="AI1182" s="3">
        <v>378.5</v>
      </c>
      <c r="AJ1182" s="3">
        <v>0</v>
      </c>
      <c r="AK1182" s="3">
        <v>0</v>
      </c>
      <c r="AL1182" s="3">
        <v>87</v>
      </c>
      <c r="AM1182" s="3">
        <v>0</v>
      </c>
      <c r="AN1182" s="3">
        <v>0</v>
      </c>
      <c r="AO1182" s="3">
        <v>567.54999999999995</v>
      </c>
      <c r="AP1182" s="3">
        <v>0</v>
      </c>
      <c r="AQ1182" s="3">
        <v>0</v>
      </c>
      <c r="AR1182" s="3">
        <v>0</v>
      </c>
      <c r="AS1182" s="3">
        <v>3476.95</v>
      </c>
      <c r="AT1182" s="3">
        <v>1223</v>
      </c>
      <c r="AU1182" s="2">
        <f>DataMonth[[#This Row],[实收营业额]]-DataMonth[[#This Row],[In Store]]</f>
        <v>3476.95</v>
      </c>
    </row>
    <row r="1183" spans="1:47" x14ac:dyDescent="0.2">
      <c r="A1183" s="22">
        <v>44276</v>
      </c>
      <c r="B1183" s="3" t="s">
        <v>50</v>
      </c>
      <c r="C1183" s="3">
        <v>44</v>
      </c>
      <c r="D1183" s="3">
        <v>3398.5</v>
      </c>
      <c r="E1183" s="3">
        <v>2731.84</v>
      </c>
      <c r="F1183" s="3">
        <v>2731.84</v>
      </c>
      <c r="G1183" s="3">
        <v>0</v>
      </c>
      <c r="H1183" s="3">
        <v>9</v>
      </c>
      <c r="I1183" s="3">
        <v>44</v>
      </c>
      <c r="J1183" s="3">
        <v>62.09</v>
      </c>
      <c r="K1183" s="3">
        <v>0</v>
      </c>
      <c r="L1183" s="3">
        <v>0</v>
      </c>
      <c r="M1183" s="3">
        <v>436</v>
      </c>
      <c r="N1183" s="3">
        <v>322</v>
      </c>
      <c r="O1183" s="3">
        <v>114</v>
      </c>
      <c r="P1183" s="3">
        <v>375</v>
      </c>
      <c r="Q1183" s="3">
        <v>0</v>
      </c>
      <c r="R1183" s="3">
        <v>0</v>
      </c>
      <c r="S1183" s="3">
        <v>0</v>
      </c>
      <c r="T1183" s="3">
        <v>74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1533.66</v>
      </c>
      <c r="AD1183" s="3">
        <v>359.84</v>
      </c>
      <c r="AE1183" s="3">
        <v>0</v>
      </c>
      <c r="AF1183" s="3">
        <v>313.18</v>
      </c>
      <c r="AG1183" s="3">
        <v>61.82</v>
      </c>
      <c r="AH1183" s="3">
        <v>0</v>
      </c>
      <c r="AI1183" s="3">
        <v>245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421.66</v>
      </c>
      <c r="AP1183" s="3">
        <v>0</v>
      </c>
      <c r="AQ1183" s="3">
        <v>0</v>
      </c>
      <c r="AR1183" s="3">
        <v>0</v>
      </c>
      <c r="AS1183" s="3">
        <v>2034.84</v>
      </c>
      <c r="AT1183" s="3">
        <v>697</v>
      </c>
      <c r="AU1183" s="2">
        <f>DataMonth[[#This Row],[实收营业额]]-DataMonth[[#This Row],[In Store]]</f>
        <v>2034.8400000000001</v>
      </c>
    </row>
    <row r="1184" spans="1:47" x14ac:dyDescent="0.2">
      <c r="A1184" s="22">
        <v>44276</v>
      </c>
      <c r="B1184" s="3" t="s">
        <v>49</v>
      </c>
      <c r="C1184" s="3">
        <v>103</v>
      </c>
      <c r="D1184" s="3">
        <v>8392.9599999999991</v>
      </c>
      <c r="E1184" s="3">
        <v>7384.9</v>
      </c>
      <c r="F1184" s="3">
        <v>7384.9</v>
      </c>
      <c r="G1184" s="3">
        <v>0</v>
      </c>
      <c r="H1184" s="3">
        <v>59</v>
      </c>
      <c r="I1184" s="3">
        <v>102</v>
      </c>
      <c r="J1184" s="3">
        <v>72.400000000000006</v>
      </c>
      <c r="K1184" s="3">
        <v>69</v>
      </c>
      <c r="L1184" s="3">
        <v>0</v>
      </c>
      <c r="M1184" s="3">
        <v>1777</v>
      </c>
      <c r="N1184" s="3">
        <v>1550</v>
      </c>
      <c r="O1184" s="3">
        <v>227</v>
      </c>
      <c r="P1184" s="3">
        <v>1916</v>
      </c>
      <c r="Q1184" s="3">
        <v>0</v>
      </c>
      <c r="R1184" s="3">
        <v>0</v>
      </c>
      <c r="S1184" s="3">
        <v>0</v>
      </c>
      <c r="T1184" s="3">
        <v>827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1789.24</v>
      </c>
      <c r="AD1184" s="3">
        <v>401.22</v>
      </c>
      <c r="AE1184" s="3">
        <v>2.5</v>
      </c>
      <c r="AF1184" s="3">
        <v>1006.66</v>
      </c>
      <c r="AG1184" s="3">
        <v>192.34</v>
      </c>
      <c r="AH1184" s="3">
        <v>0</v>
      </c>
      <c r="AI1184" s="3">
        <v>412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593.55999999999995</v>
      </c>
      <c r="AP1184" s="3">
        <v>0</v>
      </c>
      <c r="AQ1184" s="3">
        <v>0</v>
      </c>
      <c r="AR1184" s="3">
        <v>0</v>
      </c>
      <c r="AS1184" s="3">
        <v>3849.9</v>
      </c>
      <c r="AT1184" s="3">
        <v>3535</v>
      </c>
      <c r="AU1184" s="2">
        <f>DataMonth[[#This Row],[实收营业额]]-DataMonth[[#This Row],[In Store]]</f>
        <v>3849.8999999999996</v>
      </c>
    </row>
    <row r="1185" spans="1:47" x14ac:dyDescent="0.2">
      <c r="A1185" s="22">
        <v>44275</v>
      </c>
      <c r="B1185" s="3" t="s">
        <v>48</v>
      </c>
      <c r="C1185" s="3">
        <v>17</v>
      </c>
      <c r="D1185" s="3">
        <v>1576.5</v>
      </c>
      <c r="E1185" s="3">
        <v>1097.8699999999999</v>
      </c>
      <c r="F1185" s="3">
        <v>1097.8699999999999</v>
      </c>
      <c r="G1185" s="3">
        <v>0</v>
      </c>
      <c r="H1185" s="3">
        <v>1</v>
      </c>
      <c r="I1185" s="3">
        <v>17</v>
      </c>
      <c r="J1185" s="3">
        <v>64.58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74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1023.87</v>
      </c>
      <c r="AD1185" s="3">
        <v>224.83</v>
      </c>
      <c r="AE1185" s="3">
        <v>0</v>
      </c>
      <c r="AF1185" s="3">
        <v>0</v>
      </c>
      <c r="AG1185" s="3">
        <v>0</v>
      </c>
      <c r="AH1185" s="3">
        <v>0</v>
      </c>
      <c r="AI1185" s="3">
        <v>253.8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224.83</v>
      </c>
      <c r="AP1185" s="3">
        <v>0</v>
      </c>
      <c r="AQ1185" s="3">
        <v>0</v>
      </c>
      <c r="AR1185" s="3">
        <v>0</v>
      </c>
      <c r="AS1185" s="3">
        <v>1097.8699999999999</v>
      </c>
      <c r="AT1185" s="3">
        <v>0</v>
      </c>
      <c r="AU1185" s="2">
        <f>DataMonth[[#This Row],[实收营业额]]-DataMonth[[#This Row],[In Store]]</f>
        <v>1097.8699999999999</v>
      </c>
    </row>
    <row r="1186" spans="1:47" x14ac:dyDescent="0.2">
      <c r="A1186" s="22">
        <v>44275</v>
      </c>
      <c r="B1186" s="3" t="s">
        <v>55</v>
      </c>
      <c r="C1186" s="3">
        <v>57</v>
      </c>
      <c r="D1186" s="3">
        <v>4584.5</v>
      </c>
      <c r="E1186" s="3">
        <v>3482.31</v>
      </c>
      <c r="F1186" s="3">
        <v>3482.31</v>
      </c>
      <c r="G1186" s="3">
        <v>0</v>
      </c>
      <c r="H1186" s="3">
        <v>3</v>
      </c>
      <c r="I1186" s="3">
        <v>57</v>
      </c>
      <c r="J1186" s="3">
        <v>61.09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376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2264.1799999999998</v>
      </c>
      <c r="AD1186" s="3">
        <v>531.32000000000005</v>
      </c>
      <c r="AE1186" s="3">
        <v>0.5</v>
      </c>
      <c r="AF1186" s="3">
        <v>842.13</v>
      </c>
      <c r="AG1186" s="3">
        <v>163.16999999999999</v>
      </c>
      <c r="AH1186" s="3">
        <v>0</v>
      </c>
      <c r="AI1186" s="3">
        <v>407.2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694.49</v>
      </c>
      <c r="AP1186" s="3">
        <v>0</v>
      </c>
      <c r="AQ1186" s="3">
        <v>0</v>
      </c>
      <c r="AR1186" s="3">
        <v>0</v>
      </c>
      <c r="AS1186" s="3">
        <v>3482.31</v>
      </c>
      <c r="AT1186" s="3">
        <v>0</v>
      </c>
      <c r="AU1186" s="2">
        <f>DataMonth[[#This Row],[实收营业额]]-DataMonth[[#This Row],[In Store]]</f>
        <v>3482.31</v>
      </c>
    </row>
    <row r="1187" spans="1:47" x14ac:dyDescent="0.2">
      <c r="A1187" s="22">
        <v>44275</v>
      </c>
      <c r="B1187" s="3" t="s">
        <v>54</v>
      </c>
      <c r="C1187" s="3">
        <v>97</v>
      </c>
      <c r="D1187" s="3">
        <v>8690</v>
      </c>
      <c r="E1187" s="3">
        <v>7179.67</v>
      </c>
      <c r="F1187" s="3">
        <v>7179.67</v>
      </c>
      <c r="G1187" s="3">
        <v>0</v>
      </c>
      <c r="H1187" s="3">
        <v>31</v>
      </c>
      <c r="I1187" s="3">
        <v>97</v>
      </c>
      <c r="J1187" s="3">
        <v>74.02</v>
      </c>
      <c r="K1187" s="3">
        <v>230</v>
      </c>
      <c r="L1187" s="3">
        <v>0</v>
      </c>
      <c r="M1187" s="3">
        <v>709</v>
      </c>
      <c r="N1187" s="3">
        <v>709</v>
      </c>
      <c r="O1187" s="3">
        <v>0</v>
      </c>
      <c r="P1187" s="3">
        <v>877</v>
      </c>
      <c r="Q1187" s="3">
        <v>65</v>
      </c>
      <c r="R1187" s="3">
        <v>65</v>
      </c>
      <c r="S1187" s="3">
        <v>0</v>
      </c>
      <c r="T1187" s="3">
        <v>531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3362.62</v>
      </c>
      <c r="AD1187" s="3">
        <v>789.38</v>
      </c>
      <c r="AE1187" s="3">
        <v>2</v>
      </c>
      <c r="AF1187" s="3">
        <v>1405.05</v>
      </c>
      <c r="AG1187" s="3">
        <v>288.45</v>
      </c>
      <c r="AH1187" s="3">
        <v>0</v>
      </c>
      <c r="AI1187" s="3">
        <v>430.5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1077.83</v>
      </c>
      <c r="AP1187" s="3">
        <v>3</v>
      </c>
      <c r="AQ1187" s="3">
        <v>0</v>
      </c>
      <c r="AR1187" s="3">
        <v>0</v>
      </c>
      <c r="AS1187" s="3">
        <v>5298.67</v>
      </c>
      <c r="AT1187" s="3">
        <v>1881</v>
      </c>
      <c r="AU1187" s="2">
        <f>DataMonth[[#This Row],[实收营业额]]-DataMonth[[#This Row],[In Store]]</f>
        <v>5298.67</v>
      </c>
    </row>
    <row r="1188" spans="1:47" x14ac:dyDescent="0.2">
      <c r="A1188" s="22">
        <v>44275</v>
      </c>
      <c r="B1188" s="3" t="s">
        <v>53</v>
      </c>
      <c r="C1188" s="3">
        <v>72</v>
      </c>
      <c r="D1188" s="3">
        <v>6067</v>
      </c>
      <c r="E1188" s="3">
        <v>4977.7</v>
      </c>
      <c r="F1188" s="3">
        <v>4977.7</v>
      </c>
      <c r="G1188" s="3">
        <v>0</v>
      </c>
      <c r="H1188" s="3">
        <v>21</v>
      </c>
      <c r="I1188" s="3">
        <v>70</v>
      </c>
      <c r="J1188" s="3">
        <v>71.11</v>
      </c>
      <c r="K1188" s="3">
        <v>0</v>
      </c>
      <c r="L1188" s="3">
        <v>0</v>
      </c>
      <c r="M1188" s="3">
        <v>939</v>
      </c>
      <c r="N1188" s="3">
        <v>767</v>
      </c>
      <c r="O1188" s="3">
        <v>172</v>
      </c>
      <c r="P1188" s="3">
        <v>514</v>
      </c>
      <c r="Q1188" s="3">
        <v>0</v>
      </c>
      <c r="R1188" s="3">
        <v>0</v>
      </c>
      <c r="S1188" s="3">
        <v>0</v>
      </c>
      <c r="T1188" s="3">
        <v>237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1756.38</v>
      </c>
      <c r="AD1188" s="3">
        <v>412.42</v>
      </c>
      <c r="AE1188" s="3">
        <v>1.5</v>
      </c>
      <c r="AF1188" s="3">
        <v>1531.32</v>
      </c>
      <c r="AG1188" s="3">
        <v>291.68</v>
      </c>
      <c r="AH1188" s="3">
        <v>0</v>
      </c>
      <c r="AI1188" s="3">
        <v>383.7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704.1</v>
      </c>
      <c r="AP1188" s="3">
        <v>0</v>
      </c>
      <c r="AQ1188" s="3">
        <v>0</v>
      </c>
      <c r="AR1188" s="3">
        <v>0</v>
      </c>
      <c r="AS1188" s="3">
        <v>3696.7</v>
      </c>
      <c r="AT1188" s="3">
        <v>1281</v>
      </c>
      <c r="AU1188" s="2">
        <f>DataMonth[[#This Row],[实收营业额]]-DataMonth[[#This Row],[In Store]]</f>
        <v>3696.7</v>
      </c>
    </row>
    <row r="1189" spans="1:47" x14ac:dyDescent="0.2">
      <c r="A1189" s="22">
        <v>44275</v>
      </c>
      <c r="B1189" s="3" t="s">
        <v>52</v>
      </c>
      <c r="C1189" s="3">
        <v>84</v>
      </c>
      <c r="D1189" s="3">
        <v>8472.5</v>
      </c>
      <c r="E1189" s="3">
        <v>6691.32</v>
      </c>
      <c r="F1189" s="3">
        <v>6691.32</v>
      </c>
      <c r="G1189" s="3">
        <v>0</v>
      </c>
      <c r="H1189" s="3">
        <v>13</v>
      </c>
      <c r="I1189" s="3">
        <v>84</v>
      </c>
      <c r="J1189" s="3">
        <v>79.66</v>
      </c>
      <c r="K1189" s="3">
        <v>0</v>
      </c>
      <c r="L1189" s="3">
        <v>0</v>
      </c>
      <c r="M1189" s="3">
        <v>305</v>
      </c>
      <c r="N1189" s="3">
        <v>305</v>
      </c>
      <c r="O1189" s="3">
        <v>0</v>
      </c>
      <c r="P1189" s="3">
        <v>326</v>
      </c>
      <c r="Q1189" s="3">
        <v>0</v>
      </c>
      <c r="R1189" s="3">
        <v>0</v>
      </c>
      <c r="S1189" s="3">
        <v>0</v>
      </c>
      <c r="T1189" s="3">
        <v>396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3604.22</v>
      </c>
      <c r="AD1189" s="3">
        <v>791.28</v>
      </c>
      <c r="AE1189" s="3">
        <v>0.5</v>
      </c>
      <c r="AF1189" s="3">
        <v>2060.1</v>
      </c>
      <c r="AG1189" s="3">
        <v>392.4</v>
      </c>
      <c r="AH1189" s="3">
        <v>0</v>
      </c>
      <c r="AI1189" s="3">
        <v>597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1183.68</v>
      </c>
      <c r="AP1189" s="3">
        <v>0</v>
      </c>
      <c r="AQ1189" s="3">
        <v>0</v>
      </c>
      <c r="AR1189" s="3">
        <v>0</v>
      </c>
      <c r="AS1189" s="3">
        <v>6060.32</v>
      </c>
      <c r="AT1189" s="3">
        <v>631</v>
      </c>
      <c r="AU1189" s="2">
        <f>DataMonth[[#This Row],[实收营业额]]-DataMonth[[#This Row],[In Store]]</f>
        <v>6060.32</v>
      </c>
    </row>
    <row r="1190" spans="1:47" x14ac:dyDescent="0.2">
      <c r="A1190" s="22">
        <v>44275</v>
      </c>
      <c r="B1190" s="3" t="s">
        <v>51</v>
      </c>
      <c r="C1190" s="3">
        <v>64</v>
      </c>
      <c r="D1190" s="3">
        <v>5080.5</v>
      </c>
      <c r="E1190" s="3">
        <v>4092.34</v>
      </c>
      <c r="F1190" s="3">
        <v>4092.34</v>
      </c>
      <c r="G1190" s="3">
        <v>0</v>
      </c>
      <c r="H1190" s="3">
        <v>25</v>
      </c>
      <c r="I1190" s="3">
        <v>64</v>
      </c>
      <c r="J1190" s="3">
        <v>63.94</v>
      </c>
      <c r="K1190" s="3">
        <v>49</v>
      </c>
      <c r="L1190" s="3">
        <v>0</v>
      </c>
      <c r="M1190" s="3">
        <v>628</v>
      </c>
      <c r="N1190" s="3">
        <v>541</v>
      </c>
      <c r="O1190" s="3">
        <v>87</v>
      </c>
      <c r="P1190" s="3">
        <v>957</v>
      </c>
      <c r="Q1190" s="3">
        <v>0</v>
      </c>
      <c r="R1190" s="3">
        <v>0</v>
      </c>
      <c r="S1190" s="3">
        <v>0</v>
      </c>
      <c r="T1190" s="3">
        <v>141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1632.74</v>
      </c>
      <c r="AD1190" s="3">
        <v>383.06</v>
      </c>
      <c r="AE1190" s="3">
        <v>0</v>
      </c>
      <c r="AF1190" s="3">
        <v>684.6</v>
      </c>
      <c r="AG1190" s="3">
        <v>130.4</v>
      </c>
      <c r="AH1190" s="3">
        <v>0</v>
      </c>
      <c r="AI1190" s="3">
        <v>474.7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513.46</v>
      </c>
      <c r="AP1190" s="3">
        <v>4</v>
      </c>
      <c r="AQ1190" s="3">
        <v>0</v>
      </c>
      <c r="AR1190" s="3">
        <v>0</v>
      </c>
      <c r="AS1190" s="3">
        <v>2545.34</v>
      </c>
      <c r="AT1190" s="3">
        <v>1547</v>
      </c>
      <c r="AU1190" s="2">
        <f>DataMonth[[#This Row],[实收营业额]]-DataMonth[[#This Row],[In Store]]</f>
        <v>2545.34</v>
      </c>
    </row>
    <row r="1191" spans="1:47" x14ac:dyDescent="0.2">
      <c r="A1191" s="22">
        <v>44275</v>
      </c>
      <c r="B1191" s="3" t="s">
        <v>50</v>
      </c>
      <c r="C1191" s="3">
        <v>40</v>
      </c>
      <c r="D1191" s="3">
        <v>3515.5</v>
      </c>
      <c r="E1191" s="3">
        <v>2658.34</v>
      </c>
      <c r="F1191" s="3">
        <v>2658.34</v>
      </c>
      <c r="G1191" s="3">
        <v>0</v>
      </c>
      <c r="H1191" s="3">
        <v>8</v>
      </c>
      <c r="I1191" s="3">
        <v>40</v>
      </c>
      <c r="J1191" s="3">
        <v>66.459999999999994</v>
      </c>
      <c r="K1191" s="3">
        <v>0</v>
      </c>
      <c r="L1191" s="3">
        <v>0</v>
      </c>
      <c r="M1191" s="3">
        <v>171</v>
      </c>
      <c r="N1191" s="3">
        <v>123</v>
      </c>
      <c r="O1191" s="3">
        <v>48</v>
      </c>
      <c r="P1191" s="3">
        <v>142</v>
      </c>
      <c r="Q1191" s="3">
        <v>0</v>
      </c>
      <c r="R1191" s="3">
        <v>0</v>
      </c>
      <c r="S1191" s="3">
        <v>0</v>
      </c>
      <c r="T1191" s="3">
        <v>203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1755.94</v>
      </c>
      <c r="AD1191" s="3">
        <v>412.06</v>
      </c>
      <c r="AE1191" s="3">
        <v>0.5</v>
      </c>
      <c r="AF1191" s="3">
        <v>386.4</v>
      </c>
      <c r="AG1191" s="3">
        <v>73.599999999999994</v>
      </c>
      <c r="AH1191" s="3">
        <v>0</v>
      </c>
      <c r="AI1191" s="3">
        <v>371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485.66</v>
      </c>
      <c r="AP1191" s="3">
        <v>3</v>
      </c>
      <c r="AQ1191" s="3">
        <v>0</v>
      </c>
      <c r="AR1191" s="3">
        <v>0</v>
      </c>
      <c r="AS1191" s="3">
        <v>2393.34</v>
      </c>
      <c r="AT1191" s="3">
        <v>265</v>
      </c>
      <c r="AU1191" s="2">
        <f>DataMonth[[#This Row],[实收营业额]]-DataMonth[[#This Row],[In Store]]</f>
        <v>2393.34</v>
      </c>
    </row>
    <row r="1192" spans="1:47" x14ac:dyDescent="0.2">
      <c r="A1192" s="22">
        <v>44275</v>
      </c>
      <c r="B1192" s="3" t="s">
        <v>49</v>
      </c>
      <c r="C1192" s="3">
        <v>111</v>
      </c>
      <c r="D1192" s="3">
        <v>8153</v>
      </c>
      <c r="E1192" s="3">
        <v>7055.95</v>
      </c>
      <c r="F1192" s="3">
        <v>7055.95</v>
      </c>
      <c r="G1192" s="3">
        <v>0</v>
      </c>
      <c r="H1192" s="3">
        <v>78</v>
      </c>
      <c r="I1192" s="3">
        <v>109</v>
      </c>
      <c r="J1192" s="3">
        <v>64.73</v>
      </c>
      <c r="K1192" s="3">
        <v>388</v>
      </c>
      <c r="L1192" s="3">
        <v>0</v>
      </c>
      <c r="M1192" s="3">
        <v>1692.6</v>
      </c>
      <c r="N1192" s="3">
        <v>1579.6</v>
      </c>
      <c r="O1192" s="3">
        <v>113</v>
      </c>
      <c r="P1192" s="3">
        <v>1877</v>
      </c>
      <c r="Q1192" s="3">
        <v>0</v>
      </c>
      <c r="R1192" s="3">
        <v>0</v>
      </c>
      <c r="S1192" s="3">
        <v>0</v>
      </c>
      <c r="T1192" s="3">
        <v>1130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1397.15</v>
      </c>
      <c r="AD1192" s="3">
        <v>307.35000000000002</v>
      </c>
      <c r="AE1192" s="3">
        <v>3</v>
      </c>
      <c r="AF1192" s="3">
        <v>571.20000000000005</v>
      </c>
      <c r="AG1192" s="3">
        <v>108.8</v>
      </c>
      <c r="AH1192" s="3">
        <v>0</v>
      </c>
      <c r="AI1192" s="3">
        <v>299.89999999999998</v>
      </c>
      <c r="AJ1192" s="3">
        <v>378</v>
      </c>
      <c r="AK1192" s="3">
        <v>0</v>
      </c>
      <c r="AL1192" s="3">
        <v>49</v>
      </c>
      <c r="AM1192" s="3">
        <v>0</v>
      </c>
      <c r="AN1192" s="3">
        <v>0</v>
      </c>
      <c r="AO1192" s="3">
        <v>416.15</v>
      </c>
      <c r="AP1192" s="3">
        <v>0</v>
      </c>
      <c r="AQ1192" s="3">
        <v>0</v>
      </c>
      <c r="AR1192" s="3">
        <v>0</v>
      </c>
      <c r="AS1192" s="3">
        <v>3211.35</v>
      </c>
      <c r="AT1192" s="3">
        <v>3844.599999999999</v>
      </c>
      <c r="AU1192" s="2">
        <f>DataMonth[[#This Row],[实收营业额]]-DataMonth[[#This Row],[In Store]]</f>
        <v>3211.3500000000008</v>
      </c>
    </row>
    <row r="1193" spans="1:47" x14ac:dyDescent="0.2">
      <c r="A1193" s="22">
        <v>44274</v>
      </c>
      <c r="B1193" s="3" t="s">
        <v>48</v>
      </c>
      <c r="C1193" s="3">
        <v>24</v>
      </c>
      <c r="D1193" s="3">
        <v>2179</v>
      </c>
      <c r="E1193" s="3">
        <v>1524.63</v>
      </c>
      <c r="F1193" s="3">
        <v>1524.63</v>
      </c>
      <c r="G1193" s="3">
        <v>0</v>
      </c>
      <c r="H1193" s="3">
        <v>2</v>
      </c>
      <c r="I1193" s="3">
        <v>24</v>
      </c>
      <c r="J1193" s="3">
        <v>63.53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288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1154.8</v>
      </c>
      <c r="AD1193" s="3">
        <v>253.7</v>
      </c>
      <c r="AE1193" s="3">
        <v>0.5</v>
      </c>
      <c r="AF1193" s="3">
        <v>81.83</v>
      </c>
      <c r="AG1193" s="3">
        <v>16.170000000000002</v>
      </c>
      <c r="AH1193" s="3">
        <v>0</v>
      </c>
      <c r="AI1193" s="3">
        <v>384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269.87</v>
      </c>
      <c r="AP1193" s="3">
        <v>0</v>
      </c>
      <c r="AQ1193" s="3">
        <v>0</v>
      </c>
      <c r="AR1193" s="3">
        <v>0</v>
      </c>
      <c r="AS1193" s="3">
        <v>1524.63</v>
      </c>
      <c r="AT1193" s="3">
        <v>0</v>
      </c>
      <c r="AU1193" s="2">
        <f>DataMonth[[#This Row],[实收营业额]]-DataMonth[[#This Row],[In Store]]</f>
        <v>1524.63</v>
      </c>
    </row>
    <row r="1194" spans="1:47" x14ac:dyDescent="0.2">
      <c r="A1194" s="22">
        <v>44274</v>
      </c>
      <c r="B1194" s="3" t="s">
        <v>55</v>
      </c>
      <c r="C1194" s="3">
        <v>88</v>
      </c>
      <c r="D1194" s="3">
        <v>6806.5</v>
      </c>
      <c r="E1194" s="3">
        <v>5231.93</v>
      </c>
      <c r="F1194" s="3">
        <v>5231.93</v>
      </c>
      <c r="G1194" s="3">
        <v>0</v>
      </c>
      <c r="H1194" s="3">
        <v>11</v>
      </c>
      <c r="I1194" s="3">
        <v>88</v>
      </c>
      <c r="J1194" s="3">
        <v>59.45</v>
      </c>
      <c r="K1194" s="3">
        <v>0</v>
      </c>
      <c r="L1194" s="3">
        <v>0</v>
      </c>
      <c r="M1194" s="3">
        <v>277</v>
      </c>
      <c r="N1194" s="3">
        <v>97</v>
      </c>
      <c r="O1194" s="3">
        <v>180</v>
      </c>
      <c r="P1194" s="3">
        <v>61</v>
      </c>
      <c r="Q1194" s="3">
        <v>150</v>
      </c>
      <c r="R1194" s="3">
        <v>150</v>
      </c>
      <c r="S1194" s="3">
        <v>0</v>
      </c>
      <c r="T1194" s="3">
        <v>309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3208.11</v>
      </c>
      <c r="AD1194" s="3">
        <v>752.89</v>
      </c>
      <c r="AE1194" s="3">
        <v>1</v>
      </c>
      <c r="AF1194" s="3">
        <v>1226.82</v>
      </c>
      <c r="AG1194" s="3">
        <v>233.68</v>
      </c>
      <c r="AH1194" s="3">
        <v>0</v>
      </c>
      <c r="AI1194" s="3">
        <v>587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986.57</v>
      </c>
      <c r="AP1194" s="3">
        <v>6</v>
      </c>
      <c r="AQ1194" s="3">
        <v>0</v>
      </c>
      <c r="AR1194" s="3">
        <v>0</v>
      </c>
      <c r="AS1194" s="3">
        <v>4923.93</v>
      </c>
      <c r="AT1194" s="3">
        <v>308</v>
      </c>
      <c r="AU1194" s="2">
        <f>DataMonth[[#This Row],[实收营业额]]-DataMonth[[#This Row],[In Store]]</f>
        <v>4923.93</v>
      </c>
    </row>
    <row r="1195" spans="1:47" x14ac:dyDescent="0.2">
      <c r="A1195" s="22">
        <v>44274</v>
      </c>
      <c r="B1195" s="3" t="s">
        <v>54</v>
      </c>
      <c r="C1195" s="3">
        <v>114</v>
      </c>
      <c r="D1195" s="3">
        <v>8733</v>
      </c>
      <c r="E1195" s="3">
        <v>7086.15</v>
      </c>
      <c r="F1195" s="3">
        <v>7086.15</v>
      </c>
      <c r="G1195" s="3">
        <v>0</v>
      </c>
      <c r="H1195" s="3">
        <v>31</v>
      </c>
      <c r="I1195" s="3">
        <v>114</v>
      </c>
      <c r="J1195" s="3">
        <v>62.16</v>
      </c>
      <c r="K1195" s="3">
        <v>0</v>
      </c>
      <c r="L1195" s="3">
        <v>0</v>
      </c>
      <c r="M1195" s="3">
        <v>1199</v>
      </c>
      <c r="N1195" s="3">
        <v>838</v>
      </c>
      <c r="O1195" s="3">
        <v>361</v>
      </c>
      <c r="P1195" s="3">
        <v>453</v>
      </c>
      <c r="Q1195" s="3">
        <v>0</v>
      </c>
      <c r="R1195" s="3">
        <v>0</v>
      </c>
      <c r="S1195" s="3">
        <v>0</v>
      </c>
      <c r="T1195" s="3">
        <v>386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3410.47</v>
      </c>
      <c r="AD1195" s="3">
        <v>800.53</v>
      </c>
      <c r="AE1195" s="3">
        <v>1.5</v>
      </c>
      <c r="AF1195" s="3">
        <v>1637.68</v>
      </c>
      <c r="AG1195" s="3">
        <v>337.32</v>
      </c>
      <c r="AH1195" s="3">
        <v>0</v>
      </c>
      <c r="AI1195" s="3">
        <v>507.5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1137.8499999999999</v>
      </c>
      <c r="AP1195" s="3">
        <v>9</v>
      </c>
      <c r="AQ1195" s="3">
        <v>0</v>
      </c>
      <c r="AR1195" s="3">
        <v>0</v>
      </c>
      <c r="AS1195" s="3">
        <v>5795.15</v>
      </c>
      <c r="AT1195" s="3">
        <v>1291</v>
      </c>
      <c r="AU1195" s="2">
        <f>DataMonth[[#This Row],[实收营业额]]-DataMonth[[#This Row],[In Store]]</f>
        <v>5795.15</v>
      </c>
    </row>
    <row r="1196" spans="1:47" x14ac:dyDescent="0.2">
      <c r="A1196" s="22">
        <v>44274</v>
      </c>
      <c r="B1196" s="3" t="s">
        <v>53</v>
      </c>
      <c r="C1196" s="3">
        <v>81</v>
      </c>
      <c r="D1196" s="3">
        <v>6898.5</v>
      </c>
      <c r="E1196" s="3">
        <v>5630.69</v>
      </c>
      <c r="F1196" s="3">
        <v>5630.69</v>
      </c>
      <c r="G1196" s="3">
        <v>0</v>
      </c>
      <c r="H1196" s="3">
        <v>25</v>
      </c>
      <c r="I1196" s="3">
        <v>81</v>
      </c>
      <c r="J1196" s="3">
        <v>69.510000000000005</v>
      </c>
      <c r="K1196" s="3">
        <v>0</v>
      </c>
      <c r="L1196" s="3">
        <v>0</v>
      </c>
      <c r="M1196" s="3">
        <v>585</v>
      </c>
      <c r="N1196" s="3">
        <v>388</v>
      </c>
      <c r="O1196" s="3">
        <v>197</v>
      </c>
      <c r="P1196" s="3">
        <v>551</v>
      </c>
      <c r="Q1196" s="3">
        <v>0</v>
      </c>
      <c r="R1196" s="3">
        <v>0</v>
      </c>
      <c r="S1196" s="3">
        <v>0</v>
      </c>
      <c r="T1196" s="3">
        <v>736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1407.68</v>
      </c>
      <c r="AD1196" s="3">
        <v>331.32</v>
      </c>
      <c r="AE1196" s="3">
        <v>1.5</v>
      </c>
      <c r="AF1196" s="3">
        <v>2351.0100000000002</v>
      </c>
      <c r="AG1196" s="3">
        <v>449.79</v>
      </c>
      <c r="AH1196" s="3">
        <v>0</v>
      </c>
      <c r="AI1196" s="3">
        <v>485.2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781.11</v>
      </c>
      <c r="AP1196" s="3">
        <v>4</v>
      </c>
      <c r="AQ1196" s="3">
        <v>0</v>
      </c>
      <c r="AR1196" s="3">
        <v>0</v>
      </c>
      <c r="AS1196" s="3">
        <v>4691.6900000000014</v>
      </c>
      <c r="AT1196" s="3">
        <v>938.99999999999909</v>
      </c>
      <c r="AU1196" s="2">
        <f>DataMonth[[#This Row],[实收营业额]]-DataMonth[[#This Row],[In Store]]</f>
        <v>4691.6900000000005</v>
      </c>
    </row>
    <row r="1197" spans="1:47" x14ac:dyDescent="0.2">
      <c r="A1197" s="22">
        <v>44274</v>
      </c>
      <c r="B1197" s="3" t="s">
        <v>52</v>
      </c>
      <c r="C1197" s="3">
        <v>100</v>
      </c>
      <c r="D1197" s="3">
        <v>8895</v>
      </c>
      <c r="E1197" s="3">
        <v>7140.05</v>
      </c>
      <c r="F1197" s="3">
        <v>7140.05</v>
      </c>
      <c r="G1197" s="3">
        <v>0</v>
      </c>
      <c r="H1197" s="3">
        <v>20</v>
      </c>
      <c r="I1197" s="3">
        <v>100</v>
      </c>
      <c r="J1197" s="3">
        <v>71.400000000000006</v>
      </c>
      <c r="K1197" s="3">
        <v>0</v>
      </c>
      <c r="L1197" s="3">
        <v>0</v>
      </c>
      <c r="M1197" s="3">
        <v>135</v>
      </c>
      <c r="N1197" s="3">
        <v>135</v>
      </c>
      <c r="O1197" s="3">
        <v>0</v>
      </c>
      <c r="P1197" s="3">
        <v>251</v>
      </c>
      <c r="Q1197" s="3">
        <v>0</v>
      </c>
      <c r="R1197" s="3">
        <v>0</v>
      </c>
      <c r="S1197" s="3">
        <v>0</v>
      </c>
      <c r="T1197" s="3">
        <v>1803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3452.27</v>
      </c>
      <c r="AD1197" s="3">
        <v>758.03</v>
      </c>
      <c r="AE1197" s="3">
        <v>1</v>
      </c>
      <c r="AF1197" s="3">
        <v>1498.78</v>
      </c>
      <c r="AG1197" s="3">
        <v>288.22000000000003</v>
      </c>
      <c r="AH1197" s="3">
        <v>0</v>
      </c>
      <c r="AI1197" s="3">
        <v>707.7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1046.25</v>
      </c>
      <c r="AP1197" s="3">
        <v>0</v>
      </c>
      <c r="AQ1197" s="3">
        <v>0</v>
      </c>
      <c r="AR1197" s="3">
        <v>0</v>
      </c>
      <c r="AS1197" s="3">
        <v>6754.05</v>
      </c>
      <c r="AT1197" s="3">
        <v>386</v>
      </c>
      <c r="AU1197" s="2">
        <f>DataMonth[[#This Row],[实收营业额]]-DataMonth[[#This Row],[In Store]]</f>
        <v>6754.05</v>
      </c>
    </row>
    <row r="1198" spans="1:47" x14ac:dyDescent="0.2">
      <c r="A1198" s="22">
        <v>44274</v>
      </c>
      <c r="B1198" s="3" t="s">
        <v>51</v>
      </c>
      <c r="C1198" s="3">
        <v>60</v>
      </c>
      <c r="D1198" s="3">
        <v>5784.5</v>
      </c>
      <c r="E1198" s="3">
        <v>4714.22</v>
      </c>
      <c r="F1198" s="3">
        <v>4714.22</v>
      </c>
      <c r="G1198" s="3">
        <v>0</v>
      </c>
      <c r="H1198" s="3">
        <v>21</v>
      </c>
      <c r="I1198" s="3">
        <v>60</v>
      </c>
      <c r="J1198" s="3">
        <v>78.569999999999993</v>
      </c>
      <c r="K1198" s="3">
        <v>49</v>
      </c>
      <c r="L1198" s="3">
        <v>0</v>
      </c>
      <c r="M1198" s="3">
        <v>483</v>
      </c>
      <c r="N1198" s="3">
        <v>483</v>
      </c>
      <c r="O1198" s="3">
        <v>0</v>
      </c>
      <c r="P1198" s="3">
        <v>310</v>
      </c>
      <c r="Q1198" s="3">
        <v>0</v>
      </c>
      <c r="R1198" s="3">
        <v>0</v>
      </c>
      <c r="S1198" s="3">
        <v>0</v>
      </c>
      <c r="T1198" s="3">
        <v>879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2065.44</v>
      </c>
      <c r="AD1198" s="3">
        <v>484.56</v>
      </c>
      <c r="AE1198" s="3">
        <v>0</v>
      </c>
      <c r="AF1198" s="3">
        <v>927.78</v>
      </c>
      <c r="AG1198" s="3">
        <v>176.72</v>
      </c>
      <c r="AH1198" s="3">
        <v>0</v>
      </c>
      <c r="AI1198" s="3">
        <v>409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661.28</v>
      </c>
      <c r="AP1198" s="3">
        <v>0</v>
      </c>
      <c r="AQ1198" s="3">
        <v>0</v>
      </c>
      <c r="AR1198" s="3">
        <v>0</v>
      </c>
      <c r="AS1198" s="3">
        <v>3872.22</v>
      </c>
      <c r="AT1198" s="3">
        <v>842</v>
      </c>
      <c r="AU1198" s="2">
        <f>DataMonth[[#This Row],[实收营业额]]-DataMonth[[#This Row],[In Store]]</f>
        <v>3872.2200000000003</v>
      </c>
    </row>
    <row r="1199" spans="1:47" x14ac:dyDescent="0.2">
      <c r="A1199" s="22">
        <v>44274</v>
      </c>
      <c r="B1199" s="3" t="s">
        <v>50</v>
      </c>
      <c r="C1199" s="3">
        <v>72</v>
      </c>
      <c r="D1199" s="3">
        <v>5660.5</v>
      </c>
      <c r="E1199" s="3">
        <v>4447.8599999999997</v>
      </c>
      <c r="F1199" s="3">
        <v>4447.8599999999997</v>
      </c>
      <c r="G1199" s="3">
        <v>0</v>
      </c>
      <c r="H1199" s="3">
        <v>27</v>
      </c>
      <c r="I1199" s="3">
        <v>72</v>
      </c>
      <c r="J1199" s="3">
        <v>61.78</v>
      </c>
      <c r="K1199" s="3">
        <v>136</v>
      </c>
      <c r="L1199" s="3">
        <v>0</v>
      </c>
      <c r="M1199" s="3">
        <v>799</v>
      </c>
      <c r="N1199" s="3">
        <v>707</v>
      </c>
      <c r="O1199" s="3">
        <v>92</v>
      </c>
      <c r="P1199" s="3">
        <v>569</v>
      </c>
      <c r="Q1199" s="3">
        <v>0</v>
      </c>
      <c r="R1199" s="3">
        <v>0</v>
      </c>
      <c r="S1199" s="3">
        <v>0</v>
      </c>
      <c r="T1199" s="3">
        <v>415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1644.06</v>
      </c>
      <c r="AD1199" s="3">
        <v>385.94</v>
      </c>
      <c r="AE1199" s="3">
        <v>1</v>
      </c>
      <c r="AF1199" s="3">
        <v>884.8</v>
      </c>
      <c r="AG1199" s="3">
        <v>170.7</v>
      </c>
      <c r="AH1199" s="3">
        <v>0</v>
      </c>
      <c r="AI1199" s="3">
        <v>655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556.64</v>
      </c>
      <c r="AP1199" s="3">
        <v>3</v>
      </c>
      <c r="AQ1199" s="3">
        <v>0</v>
      </c>
      <c r="AR1199" s="3">
        <v>0</v>
      </c>
      <c r="AS1199" s="3">
        <v>3035.86</v>
      </c>
      <c r="AT1199" s="3">
        <v>1412</v>
      </c>
      <c r="AU1199" s="2">
        <f>DataMonth[[#This Row],[实收营业额]]-DataMonth[[#This Row],[In Store]]</f>
        <v>3035.8599999999997</v>
      </c>
    </row>
    <row r="1200" spans="1:47" x14ac:dyDescent="0.2">
      <c r="A1200" s="22">
        <v>44274</v>
      </c>
      <c r="B1200" s="3" t="s">
        <v>49</v>
      </c>
      <c r="C1200" s="3">
        <v>113</v>
      </c>
      <c r="D1200" s="3">
        <v>8269</v>
      </c>
      <c r="E1200" s="3">
        <v>6788.19</v>
      </c>
      <c r="F1200" s="3">
        <v>6788.19</v>
      </c>
      <c r="G1200" s="3">
        <v>0</v>
      </c>
      <c r="H1200" s="3">
        <v>55</v>
      </c>
      <c r="I1200" s="3">
        <v>107</v>
      </c>
      <c r="J1200" s="3">
        <v>63.44</v>
      </c>
      <c r="K1200" s="3">
        <v>152</v>
      </c>
      <c r="L1200" s="3">
        <v>0</v>
      </c>
      <c r="M1200" s="3">
        <v>1547</v>
      </c>
      <c r="N1200" s="3">
        <v>1284</v>
      </c>
      <c r="O1200" s="3">
        <v>263</v>
      </c>
      <c r="P1200" s="3">
        <v>1333</v>
      </c>
      <c r="Q1200" s="3">
        <v>66</v>
      </c>
      <c r="R1200" s="3">
        <v>66</v>
      </c>
      <c r="S1200" s="3">
        <v>0</v>
      </c>
      <c r="T1200" s="3">
        <v>214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2556.0500000000002</v>
      </c>
      <c r="AD1200" s="3">
        <v>561.75</v>
      </c>
      <c r="AE1200" s="3">
        <v>2.5</v>
      </c>
      <c r="AF1200" s="3">
        <v>920.14</v>
      </c>
      <c r="AG1200" s="3">
        <v>175.86</v>
      </c>
      <c r="AH1200" s="3">
        <v>0</v>
      </c>
      <c r="AI1200" s="3">
        <v>740.7</v>
      </c>
      <c r="AJ1200" s="3">
        <v>0</v>
      </c>
      <c r="AK1200" s="3">
        <v>0</v>
      </c>
      <c r="AL1200" s="3">
        <v>139</v>
      </c>
      <c r="AM1200" s="3">
        <v>0</v>
      </c>
      <c r="AN1200" s="3">
        <v>0</v>
      </c>
      <c r="AO1200" s="3">
        <v>737.61</v>
      </c>
      <c r="AP1200" s="3">
        <v>0</v>
      </c>
      <c r="AQ1200" s="3">
        <v>0</v>
      </c>
      <c r="AR1200" s="3">
        <v>0</v>
      </c>
      <c r="AS1200" s="3">
        <v>3953.19</v>
      </c>
      <c r="AT1200" s="3">
        <v>2835</v>
      </c>
      <c r="AU1200" s="2">
        <f>DataMonth[[#This Row],[实收营业额]]-DataMonth[[#This Row],[In Store]]</f>
        <v>3953.1899999999996</v>
      </c>
    </row>
    <row r="1201" spans="1:47" x14ac:dyDescent="0.2">
      <c r="A1201" s="22">
        <v>44273</v>
      </c>
      <c r="B1201" s="3" t="s">
        <v>48</v>
      </c>
      <c r="C1201" s="3">
        <v>20</v>
      </c>
      <c r="D1201" s="3">
        <v>1855.5</v>
      </c>
      <c r="E1201" s="3">
        <v>1275.8800000000001</v>
      </c>
      <c r="F1201" s="3">
        <v>1275.8800000000001</v>
      </c>
      <c r="G1201" s="3">
        <v>0</v>
      </c>
      <c r="H1201" s="3">
        <v>1</v>
      </c>
      <c r="I1201" s="3">
        <v>20</v>
      </c>
      <c r="J1201" s="3">
        <v>63.79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115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1160.8800000000001</v>
      </c>
      <c r="AD1201" s="3">
        <v>254.92</v>
      </c>
      <c r="AE1201" s="3">
        <v>0</v>
      </c>
      <c r="AF1201" s="3">
        <v>0</v>
      </c>
      <c r="AG1201" s="3">
        <v>0</v>
      </c>
      <c r="AH1201" s="3">
        <v>0</v>
      </c>
      <c r="AI1201" s="3">
        <v>324.7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254.92</v>
      </c>
      <c r="AP1201" s="3">
        <v>0</v>
      </c>
      <c r="AQ1201" s="3">
        <v>0</v>
      </c>
      <c r="AR1201" s="3">
        <v>0</v>
      </c>
      <c r="AS1201" s="3">
        <v>1275.8800000000001</v>
      </c>
      <c r="AT1201" s="3">
        <v>0</v>
      </c>
      <c r="AU1201" s="2">
        <f>DataMonth[[#This Row],[实收营业额]]-DataMonth[[#This Row],[In Store]]</f>
        <v>1275.8800000000001</v>
      </c>
    </row>
    <row r="1202" spans="1:47" x14ac:dyDescent="0.2">
      <c r="A1202" s="22">
        <v>44273</v>
      </c>
      <c r="B1202" s="3" t="s">
        <v>55</v>
      </c>
      <c r="C1202" s="3">
        <v>61</v>
      </c>
      <c r="D1202" s="3">
        <v>5281.5</v>
      </c>
      <c r="E1202" s="3">
        <v>4122.22</v>
      </c>
      <c r="F1202" s="3">
        <v>4122.22</v>
      </c>
      <c r="G1202" s="3">
        <v>0</v>
      </c>
      <c r="H1202" s="3">
        <v>11</v>
      </c>
      <c r="I1202" s="3">
        <v>61</v>
      </c>
      <c r="J1202" s="3">
        <v>67.58</v>
      </c>
      <c r="K1202" s="3">
        <v>0</v>
      </c>
      <c r="L1202" s="3">
        <v>0</v>
      </c>
      <c r="M1202" s="3">
        <v>131</v>
      </c>
      <c r="N1202" s="3">
        <v>80</v>
      </c>
      <c r="O1202" s="3">
        <v>51</v>
      </c>
      <c r="P1202" s="3">
        <v>0</v>
      </c>
      <c r="Q1202" s="3">
        <v>0</v>
      </c>
      <c r="R1202" s="3">
        <v>0</v>
      </c>
      <c r="S1202" s="3">
        <v>0</v>
      </c>
      <c r="T1202" s="3">
        <v>777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2291.42</v>
      </c>
      <c r="AD1202" s="3">
        <v>537.58000000000004</v>
      </c>
      <c r="AE1202" s="3">
        <v>0</v>
      </c>
      <c r="AF1202" s="3">
        <v>922.8</v>
      </c>
      <c r="AG1202" s="3">
        <v>177.2</v>
      </c>
      <c r="AH1202" s="3">
        <v>0</v>
      </c>
      <c r="AI1202" s="3">
        <v>444.5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714.78</v>
      </c>
      <c r="AP1202" s="3">
        <v>3</v>
      </c>
      <c r="AQ1202" s="3">
        <v>0</v>
      </c>
      <c r="AR1202" s="3">
        <v>0</v>
      </c>
      <c r="AS1202" s="3">
        <v>4042.22</v>
      </c>
      <c r="AT1202" s="3">
        <v>80</v>
      </c>
      <c r="AU1202" s="2">
        <f>DataMonth[[#This Row],[实收营业额]]-DataMonth[[#This Row],[In Store]]</f>
        <v>4042.2200000000003</v>
      </c>
    </row>
    <row r="1203" spans="1:47" x14ac:dyDescent="0.2">
      <c r="A1203" s="22">
        <v>44273</v>
      </c>
      <c r="B1203" s="3" t="s">
        <v>54</v>
      </c>
      <c r="C1203" s="3">
        <v>137</v>
      </c>
      <c r="D1203" s="3">
        <v>10510</v>
      </c>
      <c r="E1203" s="3">
        <v>8692.11</v>
      </c>
      <c r="F1203" s="3">
        <v>8692.11</v>
      </c>
      <c r="G1203" s="3">
        <v>0</v>
      </c>
      <c r="H1203" s="3">
        <v>49</v>
      </c>
      <c r="I1203" s="3">
        <v>137</v>
      </c>
      <c r="J1203" s="3">
        <v>63.45</v>
      </c>
      <c r="K1203" s="3">
        <v>0</v>
      </c>
      <c r="L1203" s="3">
        <v>0</v>
      </c>
      <c r="M1203" s="3">
        <v>1641</v>
      </c>
      <c r="N1203" s="3">
        <v>1156</v>
      </c>
      <c r="O1203" s="3">
        <v>485</v>
      </c>
      <c r="P1203" s="3">
        <v>1057</v>
      </c>
      <c r="Q1203" s="3">
        <v>72</v>
      </c>
      <c r="R1203" s="3">
        <v>72</v>
      </c>
      <c r="S1203" s="3">
        <v>0</v>
      </c>
      <c r="T1203" s="3">
        <v>633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3721.77</v>
      </c>
      <c r="AD1203" s="3">
        <v>873.73</v>
      </c>
      <c r="AE1203" s="3">
        <v>2.5</v>
      </c>
      <c r="AF1203" s="3">
        <v>1567.34</v>
      </c>
      <c r="AG1203" s="3">
        <v>321.66000000000003</v>
      </c>
      <c r="AH1203" s="3">
        <v>0</v>
      </c>
      <c r="AI1203" s="3">
        <v>620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1195.3900000000001</v>
      </c>
      <c r="AP1203" s="3">
        <v>4</v>
      </c>
      <c r="AQ1203" s="3">
        <v>0</v>
      </c>
      <c r="AR1203" s="3">
        <v>0</v>
      </c>
      <c r="AS1203" s="3">
        <v>6407.11</v>
      </c>
      <c r="AT1203" s="3">
        <v>2285.0000000000009</v>
      </c>
      <c r="AU1203" s="2">
        <f>DataMonth[[#This Row],[实收营业额]]-DataMonth[[#This Row],[In Store]]</f>
        <v>6407.11</v>
      </c>
    </row>
    <row r="1204" spans="1:47" x14ac:dyDescent="0.2">
      <c r="A1204" s="22">
        <v>44273</v>
      </c>
      <c r="B1204" s="3" t="s">
        <v>53</v>
      </c>
      <c r="C1204" s="3">
        <v>89</v>
      </c>
      <c r="D1204" s="3">
        <v>6240</v>
      </c>
      <c r="E1204" s="3">
        <v>4904.68</v>
      </c>
      <c r="F1204" s="3">
        <v>4904.68</v>
      </c>
      <c r="G1204" s="3">
        <v>0</v>
      </c>
      <c r="H1204" s="3">
        <v>33</v>
      </c>
      <c r="I1204" s="3">
        <v>89</v>
      </c>
      <c r="J1204" s="3">
        <v>55.11</v>
      </c>
      <c r="K1204" s="3">
        <v>115</v>
      </c>
      <c r="L1204" s="3">
        <v>0</v>
      </c>
      <c r="M1204" s="3">
        <v>1151</v>
      </c>
      <c r="N1204" s="3">
        <v>1009</v>
      </c>
      <c r="O1204" s="3">
        <v>142</v>
      </c>
      <c r="P1204" s="3">
        <v>526</v>
      </c>
      <c r="Q1204" s="3">
        <v>125</v>
      </c>
      <c r="R1204" s="3">
        <v>125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1805.38</v>
      </c>
      <c r="AD1204" s="3">
        <v>423.92</v>
      </c>
      <c r="AE1204" s="3">
        <v>1.5</v>
      </c>
      <c r="AF1204" s="3">
        <v>1182.3</v>
      </c>
      <c r="AG1204" s="3">
        <v>225.2</v>
      </c>
      <c r="AH1204" s="3">
        <v>0</v>
      </c>
      <c r="AI1204" s="3">
        <v>684.7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649.12</v>
      </c>
      <c r="AP1204" s="3">
        <v>4</v>
      </c>
      <c r="AQ1204" s="3">
        <v>0</v>
      </c>
      <c r="AR1204" s="3">
        <v>0</v>
      </c>
      <c r="AS1204" s="3">
        <v>3129.68</v>
      </c>
      <c r="AT1204" s="3">
        <v>1775</v>
      </c>
      <c r="AU1204" s="2">
        <f>DataMonth[[#This Row],[实收营业额]]-DataMonth[[#This Row],[In Store]]</f>
        <v>3129.6800000000003</v>
      </c>
    </row>
    <row r="1205" spans="1:47" x14ac:dyDescent="0.2">
      <c r="A1205" s="22">
        <v>44273</v>
      </c>
      <c r="B1205" s="3" t="s">
        <v>52</v>
      </c>
      <c r="C1205" s="3">
        <v>105</v>
      </c>
      <c r="D1205" s="3">
        <v>8353.1299999999992</v>
      </c>
      <c r="E1205" s="3">
        <v>6468.23</v>
      </c>
      <c r="F1205" s="3">
        <v>6468.23</v>
      </c>
      <c r="G1205" s="3">
        <v>0</v>
      </c>
      <c r="H1205" s="3">
        <v>20</v>
      </c>
      <c r="I1205" s="3">
        <v>104</v>
      </c>
      <c r="J1205" s="3">
        <v>62.19</v>
      </c>
      <c r="K1205" s="3">
        <v>40</v>
      </c>
      <c r="L1205" s="3">
        <v>0</v>
      </c>
      <c r="M1205" s="3">
        <v>516</v>
      </c>
      <c r="N1205" s="3">
        <v>315</v>
      </c>
      <c r="O1205" s="3">
        <v>201</v>
      </c>
      <c r="P1205" s="3">
        <v>371</v>
      </c>
      <c r="Q1205" s="3">
        <v>0</v>
      </c>
      <c r="R1205" s="3">
        <v>0</v>
      </c>
      <c r="S1205" s="3">
        <v>0</v>
      </c>
      <c r="T1205" s="3">
        <v>420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3474.48</v>
      </c>
      <c r="AD1205" s="3">
        <v>763.02</v>
      </c>
      <c r="AE1205" s="3">
        <v>1.5</v>
      </c>
      <c r="AF1205" s="3">
        <v>1646.75</v>
      </c>
      <c r="AG1205" s="3">
        <v>326.88</v>
      </c>
      <c r="AH1205" s="3">
        <v>0</v>
      </c>
      <c r="AI1205" s="3">
        <v>793.5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1089.9000000000001</v>
      </c>
      <c r="AP1205" s="3">
        <v>0</v>
      </c>
      <c r="AQ1205" s="3">
        <v>0</v>
      </c>
      <c r="AR1205" s="3">
        <v>0</v>
      </c>
      <c r="AS1205" s="3">
        <v>5742.23</v>
      </c>
      <c r="AT1205" s="3">
        <v>726</v>
      </c>
      <c r="AU1205" s="2">
        <f>DataMonth[[#This Row],[实收营业额]]-DataMonth[[#This Row],[In Store]]</f>
        <v>5742.23</v>
      </c>
    </row>
    <row r="1206" spans="1:47" x14ac:dyDescent="0.2">
      <c r="A1206" s="22">
        <v>44273</v>
      </c>
      <c r="B1206" s="3" t="s">
        <v>51</v>
      </c>
      <c r="C1206" s="3">
        <v>59</v>
      </c>
      <c r="D1206" s="3">
        <v>5420.5</v>
      </c>
      <c r="E1206" s="3">
        <v>4528.32</v>
      </c>
      <c r="F1206" s="3">
        <v>4528.32</v>
      </c>
      <c r="G1206" s="3">
        <v>0</v>
      </c>
      <c r="H1206" s="3">
        <v>27</v>
      </c>
      <c r="I1206" s="3">
        <v>59</v>
      </c>
      <c r="J1206" s="3">
        <v>76.75</v>
      </c>
      <c r="K1206" s="3">
        <v>0</v>
      </c>
      <c r="L1206" s="3">
        <v>0</v>
      </c>
      <c r="M1206" s="3">
        <v>867</v>
      </c>
      <c r="N1206" s="3">
        <v>612</v>
      </c>
      <c r="O1206" s="3">
        <v>255</v>
      </c>
      <c r="P1206" s="3">
        <v>373</v>
      </c>
      <c r="Q1206" s="3">
        <v>0</v>
      </c>
      <c r="R1206" s="3">
        <v>0</v>
      </c>
      <c r="S1206" s="3">
        <v>0</v>
      </c>
      <c r="T1206" s="3">
        <v>989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1817.16</v>
      </c>
      <c r="AD1206" s="3">
        <v>426.34</v>
      </c>
      <c r="AE1206" s="3">
        <v>0</v>
      </c>
      <c r="AF1206" s="3">
        <v>482.16</v>
      </c>
      <c r="AG1206" s="3">
        <v>91.84</v>
      </c>
      <c r="AH1206" s="3">
        <v>0</v>
      </c>
      <c r="AI1206" s="3">
        <v>374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518.17999999999995</v>
      </c>
      <c r="AP1206" s="3">
        <v>4</v>
      </c>
      <c r="AQ1206" s="3">
        <v>0</v>
      </c>
      <c r="AR1206" s="3">
        <v>0</v>
      </c>
      <c r="AS1206" s="3">
        <v>3543.32</v>
      </c>
      <c r="AT1206" s="3">
        <v>984.99999999999955</v>
      </c>
      <c r="AU1206" s="2">
        <f>DataMonth[[#This Row],[实收营业额]]-DataMonth[[#This Row],[In Store]]</f>
        <v>3543.32</v>
      </c>
    </row>
    <row r="1207" spans="1:47" x14ac:dyDescent="0.2">
      <c r="A1207" s="22">
        <v>44273</v>
      </c>
      <c r="B1207" s="3" t="s">
        <v>50</v>
      </c>
      <c r="C1207" s="3">
        <v>69</v>
      </c>
      <c r="D1207" s="3">
        <v>5482</v>
      </c>
      <c r="E1207" s="3">
        <v>4457.97</v>
      </c>
      <c r="F1207" s="3">
        <v>4457.97</v>
      </c>
      <c r="G1207" s="3">
        <v>0</v>
      </c>
      <c r="H1207" s="3">
        <v>27</v>
      </c>
      <c r="I1207" s="3">
        <v>69</v>
      </c>
      <c r="J1207" s="3">
        <v>64.61</v>
      </c>
      <c r="K1207" s="3">
        <v>0</v>
      </c>
      <c r="L1207" s="3">
        <v>0</v>
      </c>
      <c r="M1207" s="3">
        <v>733</v>
      </c>
      <c r="N1207" s="3">
        <v>660</v>
      </c>
      <c r="O1207" s="3">
        <v>73</v>
      </c>
      <c r="P1207" s="3">
        <v>454</v>
      </c>
      <c r="Q1207" s="3">
        <v>0</v>
      </c>
      <c r="R1207" s="3">
        <v>0</v>
      </c>
      <c r="S1207" s="3">
        <v>0</v>
      </c>
      <c r="T1207" s="3">
        <v>566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1940.99</v>
      </c>
      <c r="AD1207" s="3">
        <v>455.51</v>
      </c>
      <c r="AE1207" s="3">
        <v>0.5</v>
      </c>
      <c r="AF1207" s="3">
        <v>763.98</v>
      </c>
      <c r="AG1207" s="3">
        <v>145.52000000000001</v>
      </c>
      <c r="AH1207" s="3">
        <v>0</v>
      </c>
      <c r="AI1207" s="3">
        <v>422.5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601.03</v>
      </c>
      <c r="AP1207" s="3">
        <v>3</v>
      </c>
      <c r="AQ1207" s="3">
        <v>0</v>
      </c>
      <c r="AR1207" s="3">
        <v>0</v>
      </c>
      <c r="AS1207" s="3">
        <v>3343.97</v>
      </c>
      <c r="AT1207" s="3">
        <v>1114</v>
      </c>
      <c r="AU1207" s="2">
        <f>DataMonth[[#This Row],[实收营业额]]-DataMonth[[#This Row],[In Store]]</f>
        <v>3343.9700000000003</v>
      </c>
    </row>
    <row r="1208" spans="1:47" x14ac:dyDescent="0.2">
      <c r="A1208" s="22">
        <v>44273</v>
      </c>
      <c r="B1208" s="3" t="s">
        <v>49</v>
      </c>
      <c r="C1208" s="3">
        <v>101</v>
      </c>
      <c r="D1208" s="3">
        <v>7532.5</v>
      </c>
      <c r="E1208" s="3">
        <v>6259.78</v>
      </c>
      <c r="F1208" s="3">
        <v>6259.78</v>
      </c>
      <c r="G1208" s="3">
        <v>0</v>
      </c>
      <c r="H1208" s="3">
        <v>46</v>
      </c>
      <c r="I1208" s="3">
        <v>101</v>
      </c>
      <c r="J1208" s="3">
        <v>61.98</v>
      </c>
      <c r="K1208" s="3">
        <v>197</v>
      </c>
      <c r="L1208" s="3">
        <v>0</v>
      </c>
      <c r="M1208" s="3">
        <v>1097</v>
      </c>
      <c r="N1208" s="3">
        <v>1045</v>
      </c>
      <c r="O1208" s="3">
        <v>52</v>
      </c>
      <c r="P1208" s="3">
        <v>1484</v>
      </c>
      <c r="Q1208" s="3">
        <v>0</v>
      </c>
      <c r="R1208" s="3">
        <v>0</v>
      </c>
      <c r="S1208" s="3">
        <v>0</v>
      </c>
      <c r="T1208" s="3">
        <v>413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2299.42</v>
      </c>
      <c r="AD1208" s="3">
        <v>505.08</v>
      </c>
      <c r="AE1208" s="3">
        <v>1.5</v>
      </c>
      <c r="AF1208" s="3">
        <v>769.36</v>
      </c>
      <c r="AG1208" s="3">
        <v>147.13999999999999</v>
      </c>
      <c r="AH1208" s="3">
        <v>0</v>
      </c>
      <c r="AI1208" s="3">
        <v>619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652.22</v>
      </c>
      <c r="AP1208" s="3">
        <v>0</v>
      </c>
      <c r="AQ1208" s="3">
        <v>0</v>
      </c>
      <c r="AR1208" s="3">
        <v>0</v>
      </c>
      <c r="AS1208" s="3">
        <v>3533.78</v>
      </c>
      <c r="AT1208" s="3">
        <v>2726</v>
      </c>
      <c r="AU1208" s="2">
        <f>DataMonth[[#This Row],[实收营业额]]-DataMonth[[#This Row],[In Store]]</f>
        <v>3533.7799999999997</v>
      </c>
    </row>
    <row r="1209" spans="1:47" x14ac:dyDescent="0.2">
      <c r="A1209" s="22">
        <v>44272</v>
      </c>
      <c r="B1209" s="3" t="s">
        <v>48</v>
      </c>
      <c r="C1209" s="3">
        <v>10</v>
      </c>
      <c r="D1209" s="3">
        <v>1031</v>
      </c>
      <c r="E1209" s="3">
        <v>721.32</v>
      </c>
      <c r="F1209" s="3">
        <v>721.32</v>
      </c>
      <c r="G1209" s="3">
        <v>0</v>
      </c>
      <c r="H1209" s="3">
        <v>2</v>
      </c>
      <c r="I1209" s="3">
        <v>10</v>
      </c>
      <c r="J1209" s="3">
        <v>72.13</v>
      </c>
      <c r="K1209" s="3">
        <v>0</v>
      </c>
      <c r="L1209" s="3">
        <v>0</v>
      </c>
      <c r="M1209" s="3">
        <v>128</v>
      </c>
      <c r="N1209" s="3">
        <v>128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593.32000000000005</v>
      </c>
      <c r="AD1209" s="3">
        <v>130.28</v>
      </c>
      <c r="AE1209" s="3">
        <v>0</v>
      </c>
      <c r="AF1209" s="3">
        <v>0</v>
      </c>
      <c r="AG1209" s="3">
        <v>0</v>
      </c>
      <c r="AH1209" s="3">
        <v>0</v>
      </c>
      <c r="AI1209" s="3">
        <v>179.4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130.28</v>
      </c>
      <c r="AP1209" s="3">
        <v>0</v>
      </c>
      <c r="AQ1209" s="3">
        <v>0</v>
      </c>
      <c r="AR1209" s="3">
        <v>0</v>
      </c>
      <c r="AS1209" s="3">
        <v>593.32000000000005</v>
      </c>
      <c r="AT1209" s="3">
        <v>128</v>
      </c>
      <c r="AU1209" s="2">
        <f>DataMonth[[#This Row],[实收营业额]]-DataMonth[[#This Row],[In Store]]</f>
        <v>593.32000000000005</v>
      </c>
    </row>
    <row r="1210" spans="1:47" x14ac:dyDescent="0.2">
      <c r="A1210" s="22">
        <v>44272</v>
      </c>
      <c r="B1210" s="3" t="s">
        <v>55</v>
      </c>
      <c r="C1210" s="3">
        <v>67</v>
      </c>
      <c r="D1210" s="3">
        <v>5276.5</v>
      </c>
      <c r="E1210" s="3">
        <v>4105.4399999999996</v>
      </c>
      <c r="F1210" s="3">
        <v>4105.4399999999996</v>
      </c>
      <c r="G1210" s="3">
        <v>0</v>
      </c>
      <c r="H1210" s="3">
        <v>12</v>
      </c>
      <c r="I1210" s="3">
        <v>67</v>
      </c>
      <c r="J1210" s="3">
        <v>61.28</v>
      </c>
      <c r="K1210" s="3">
        <v>0</v>
      </c>
      <c r="L1210" s="3">
        <v>0</v>
      </c>
      <c r="M1210" s="3">
        <v>522</v>
      </c>
      <c r="N1210" s="3">
        <v>221</v>
      </c>
      <c r="O1210" s="3">
        <v>301</v>
      </c>
      <c r="P1210" s="3">
        <v>45</v>
      </c>
      <c r="Q1210" s="3">
        <v>0</v>
      </c>
      <c r="R1210" s="3">
        <v>0</v>
      </c>
      <c r="S1210" s="3">
        <v>0</v>
      </c>
      <c r="T1210" s="3">
        <v>125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2450.38</v>
      </c>
      <c r="AD1210" s="3">
        <v>575.12</v>
      </c>
      <c r="AE1210" s="3">
        <v>1</v>
      </c>
      <c r="AF1210" s="3">
        <v>963.06</v>
      </c>
      <c r="AG1210" s="3">
        <v>183.44</v>
      </c>
      <c r="AH1210" s="3">
        <v>0</v>
      </c>
      <c r="AI1210" s="3">
        <v>411.5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758.56</v>
      </c>
      <c r="AP1210" s="3">
        <v>0</v>
      </c>
      <c r="AQ1210" s="3">
        <v>0</v>
      </c>
      <c r="AR1210" s="3">
        <v>0</v>
      </c>
      <c r="AS1210" s="3">
        <v>3839.44</v>
      </c>
      <c r="AT1210" s="3">
        <v>265.99999999999949</v>
      </c>
      <c r="AU1210" s="2">
        <f>DataMonth[[#This Row],[实收营业额]]-DataMonth[[#This Row],[In Store]]</f>
        <v>3839.44</v>
      </c>
    </row>
    <row r="1211" spans="1:47" x14ac:dyDescent="0.2">
      <c r="A1211" s="22">
        <v>44272</v>
      </c>
      <c r="B1211" s="3" t="s">
        <v>54</v>
      </c>
      <c r="C1211" s="3">
        <v>118</v>
      </c>
      <c r="D1211" s="3">
        <v>8442.5</v>
      </c>
      <c r="E1211" s="3">
        <v>6825.87</v>
      </c>
      <c r="F1211" s="3">
        <v>6825.87</v>
      </c>
      <c r="G1211" s="3">
        <v>0</v>
      </c>
      <c r="H1211" s="3">
        <v>38</v>
      </c>
      <c r="I1211" s="3">
        <v>118</v>
      </c>
      <c r="J1211" s="3">
        <v>57.85</v>
      </c>
      <c r="K1211" s="3">
        <v>70</v>
      </c>
      <c r="L1211" s="3">
        <v>0</v>
      </c>
      <c r="M1211" s="3">
        <v>1447</v>
      </c>
      <c r="N1211" s="3">
        <v>1052</v>
      </c>
      <c r="O1211" s="3">
        <v>395</v>
      </c>
      <c r="P1211" s="3">
        <v>462</v>
      </c>
      <c r="Q1211" s="3">
        <v>49</v>
      </c>
      <c r="R1211" s="3">
        <v>49</v>
      </c>
      <c r="S1211" s="3">
        <v>0</v>
      </c>
      <c r="T1211" s="3">
        <v>333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2960.48</v>
      </c>
      <c r="AD1211" s="3">
        <v>695.52</v>
      </c>
      <c r="AE1211" s="3">
        <v>3</v>
      </c>
      <c r="AF1211" s="3">
        <v>1504.39</v>
      </c>
      <c r="AG1211" s="3">
        <v>310.61</v>
      </c>
      <c r="AH1211" s="3">
        <v>0</v>
      </c>
      <c r="AI1211" s="3">
        <v>607.5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1006.13</v>
      </c>
      <c r="AP1211" s="3">
        <v>8</v>
      </c>
      <c r="AQ1211" s="3">
        <v>0</v>
      </c>
      <c r="AR1211" s="3">
        <v>0</v>
      </c>
      <c r="AS1211" s="3">
        <v>5192.87</v>
      </c>
      <c r="AT1211" s="3">
        <v>1633</v>
      </c>
      <c r="AU1211" s="2">
        <f>DataMonth[[#This Row],[实收营业额]]-DataMonth[[#This Row],[In Store]]</f>
        <v>5192.87</v>
      </c>
    </row>
    <row r="1212" spans="1:47" x14ac:dyDescent="0.2">
      <c r="A1212" s="22">
        <v>44272</v>
      </c>
      <c r="B1212" s="3" t="s">
        <v>53</v>
      </c>
      <c r="C1212" s="3">
        <v>82</v>
      </c>
      <c r="D1212" s="3">
        <v>5928.5</v>
      </c>
      <c r="E1212" s="3">
        <v>4733.3999999999996</v>
      </c>
      <c r="F1212" s="3">
        <v>4733.3999999999996</v>
      </c>
      <c r="G1212" s="3">
        <v>0</v>
      </c>
      <c r="H1212" s="3">
        <v>29</v>
      </c>
      <c r="I1212" s="3">
        <v>82</v>
      </c>
      <c r="J1212" s="3">
        <v>57.72</v>
      </c>
      <c r="K1212" s="3">
        <v>0</v>
      </c>
      <c r="L1212" s="3">
        <v>0</v>
      </c>
      <c r="M1212" s="3">
        <v>608</v>
      </c>
      <c r="N1212" s="3">
        <v>608</v>
      </c>
      <c r="O1212" s="3">
        <v>0</v>
      </c>
      <c r="P1212" s="3">
        <v>722</v>
      </c>
      <c r="Q1212" s="3">
        <v>0</v>
      </c>
      <c r="R1212" s="3">
        <v>0</v>
      </c>
      <c r="S1212" s="3">
        <v>0</v>
      </c>
      <c r="T1212" s="3">
        <v>453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1330.18</v>
      </c>
      <c r="AD1212" s="3">
        <v>312.32</v>
      </c>
      <c r="AE1212" s="3">
        <v>1</v>
      </c>
      <c r="AF1212" s="3">
        <v>1620.22</v>
      </c>
      <c r="AG1212" s="3">
        <v>308.77999999999997</v>
      </c>
      <c r="AH1212" s="3">
        <v>0</v>
      </c>
      <c r="AI1212" s="3">
        <v>573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621.1</v>
      </c>
      <c r="AP1212" s="3">
        <v>0</v>
      </c>
      <c r="AQ1212" s="3">
        <v>0</v>
      </c>
      <c r="AR1212" s="3">
        <v>0</v>
      </c>
      <c r="AS1212" s="3">
        <v>3403.4</v>
      </c>
      <c r="AT1212" s="3">
        <v>1330</v>
      </c>
      <c r="AU1212" s="2">
        <f>DataMonth[[#This Row],[实收营业额]]-DataMonth[[#This Row],[In Store]]</f>
        <v>3403.3999999999996</v>
      </c>
    </row>
    <row r="1213" spans="1:47" x14ac:dyDescent="0.2">
      <c r="A1213" s="22">
        <v>44272</v>
      </c>
      <c r="B1213" s="3" t="s">
        <v>52</v>
      </c>
      <c r="C1213" s="3">
        <v>100</v>
      </c>
      <c r="D1213" s="3">
        <v>8481</v>
      </c>
      <c r="E1213" s="3">
        <v>6789.28</v>
      </c>
      <c r="F1213" s="3">
        <v>6789.28</v>
      </c>
      <c r="G1213" s="3">
        <v>0</v>
      </c>
      <c r="H1213" s="3">
        <v>19</v>
      </c>
      <c r="I1213" s="3">
        <v>100</v>
      </c>
      <c r="J1213" s="3">
        <v>67.89</v>
      </c>
      <c r="K1213" s="3">
        <v>0</v>
      </c>
      <c r="L1213" s="3">
        <v>0</v>
      </c>
      <c r="M1213" s="3">
        <v>502</v>
      </c>
      <c r="N1213" s="3">
        <v>254</v>
      </c>
      <c r="O1213" s="3">
        <v>248</v>
      </c>
      <c r="P1213" s="3">
        <v>537</v>
      </c>
      <c r="Q1213" s="3">
        <v>0</v>
      </c>
      <c r="R1213" s="3">
        <v>0</v>
      </c>
      <c r="S1213" s="3">
        <v>0</v>
      </c>
      <c r="T1213" s="3">
        <v>859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3133.02</v>
      </c>
      <c r="AD1213" s="3">
        <v>688.28</v>
      </c>
      <c r="AE1213" s="3">
        <v>2.5</v>
      </c>
      <c r="AF1213" s="3">
        <v>1758.26</v>
      </c>
      <c r="AG1213" s="3">
        <v>325.74</v>
      </c>
      <c r="AH1213" s="3">
        <v>0</v>
      </c>
      <c r="AI1213" s="3">
        <v>675.2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1014.02</v>
      </c>
      <c r="AP1213" s="3">
        <v>0</v>
      </c>
      <c r="AQ1213" s="3">
        <v>0</v>
      </c>
      <c r="AR1213" s="3">
        <v>0</v>
      </c>
      <c r="AS1213" s="3">
        <v>5998.28</v>
      </c>
      <c r="AT1213" s="3">
        <v>791</v>
      </c>
      <c r="AU1213" s="2">
        <f>DataMonth[[#This Row],[实收营业额]]-DataMonth[[#This Row],[In Store]]</f>
        <v>5998.28</v>
      </c>
    </row>
    <row r="1214" spans="1:47" x14ac:dyDescent="0.2">
      <c r="A1214" s="22">
        <v>44272</v>
      </c>
      <c r="B1214" s="3" t="s">
        <v>51</v>
      </c>
      <c r="C1214" s="3">
        <v>47</v>
      </c>
      <c r="D1214" s="3">
        <v>4328.5</v>
      </c>
      <c r="E1214" s="3">
        <v>3421.13</v>
      </c>
      <c r="F1214" s="3">
        <v>3421.13</v>
      </c>
      <c r="G1214" s="3">
        <v>0</v>
      </c>
      <c r="H1214" s="3">
        <v>18</v>
      </c>
      <c r="I1214" s="3">
        <v>47</v>
      </c>
      <c r="J1214" s="3">
        <v>72.790000000000006</v>
      </c>
      <c r="K1214" s="3">
        <v>39</v>
      </c>
      <c r="L1214" s="3">
        <v>0</v>
      </c>
      <c r="M1214" s="3">
        <v>499</v>
      </c>
      <c r="N1214" s="3">
        <v>436</v>
      </c>
      <c r="O1214" s="3">
        <v>63</v>
      </c>
      <c r="P1214" s="3">
        <v>325</v>
      </c>
      <c r="Q1214" s="3">
        <v>0</v>
      </c>
      <c r="R1214" s="3">
        <v>0</v>
      </c>
      <c r="S1214" s="3">
        <v>0</v>
      </c>
      <c r="T1214" s="3">
        <v>498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1358.31</v>
      </c>
      <c r="AD1214" s="3">
        <v>318.69</v>
      </c>
      <c r="AE1214" s="3">
        <v>0</v>
      </c>
      <c r="AF1214" s="3">
        <v>701.82</v>
      </c>
      <c r="AG1214" s="3">
        <v>133.68</v>
      </c>
      <c r="AH1214" s="3">
        <v>0</v>
      </c>
      <c r="AI1214" s="3">
        <v>455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452.37</v>
      </c>
      <c r="AP1214" s="3">
        <v>4</v>
      </c>
      <c r="AQ1214" s="3">
        <v>0</v>
      </c>
      <c r="AR1214" s="3">
        <v>0</v>
      </c>
      <c r="AS1214" s="3">
        <v>2621.13</v>
      </c>
      <c r="AT1214" s="3">
        <v>800</v>
      </c>
      <c r="AU1214" s="2">
        <f>DataMonth[[#This Row],[实收营业额]]-DataMonth[[#This Row],[In Store]]</f>
        <v>2621.13</v>
      </c>
    </row>
    <row r="1215" spans="1:47" x14ac:dyDescent="0.2">
      <c r="A1215" s="22">
        <v>44272</v>
      </c>
      <c r="B1215" s="3" t="s">
        <v>50</v>
      </c>
      <c r="C1215" s="3">
        <v>68</v>
      </c>
      <c r="D1215" s="3">
        <v>4154.5</v>
      </c>
      <c r="E1215" s="3">
        <v>3313.68</v>
      </c>
      <c r="F1215" s="3">
        <v>3313.68</v>
      </c>
      <c r="G1215" s="3">
        <v>0</v>
      </c>
      <c r="H1215" s="3">
        <v>24</v>
      </c>
      <c r="I1215" s="3">
        <v>68</v>
      </c>
      <c r="J1215" s="3">
        <v>48.73</v>
      </c>
      <c r="K1215" s="3">
        <v>74</v>
      </c>
      <c r="L1215" s="3">
        <v>0</v>
      </c>
      <c r="M1215" s="3">
        <v>526</v>
      </c>
      <c r="N1215" s="3">
        <v>398</v>
      </c>
      <c r="O1215" s="3">
        <v>128</v>
      </c>
      <c r="P1215" s="3">
        <v>643</v>
      </c>
      <c r="Q1215" s="3">
        <v>0</v>
      </c>
      <c r="R1215" s="3">
        <v>0</v>
      </c>
      <c r="S1215" s="3">
        <v>0</v>
      </c>
      <c r="T1215" s="3">
        <v>139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1466.74</v>
      </c>
      <c r="AD1215" s="3">
        <v>344.26</v>
      </c>
      <c r="AE1215" s="3">
        <v>0.5</v>
      </c>
      <c r="AF1215" s="3">
        <v>464.94</v>
      </c>
      <c r="AG1215" s="3">
        <v>88.56</v>
      </c>
      <c r="AH1215" s="3">
        <v>0</v>
      </c>
      <c r="AI1215" s="3">
        <v>407.5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432.82</v>
      </c>
      <c r="AP1215" s="3">
        <v>0</v>
      </c>
      <c r="AQ1215" s="3">
        <v>0</v>
      </c>
      <c r="AR1215" s="3">
        <v>0</v>
      </c>
      <c r="AS1215" s="3">
        <v>2198.6799999999998</v>
      </c>
      <c r="AT1215" s="3">
        <v>1115</v>
      </c>
      <c r="AU1215" s="2">
        <f>DataMonth[[#This Row],[实收营业额]]-DataMonth[[#This Row],[In Store]]</f>
        <v>2198.6799999999998</v>
      </c>
    </row>
    <row r="1216" spans="1:47" x14ac:dyDescent="0.2">
      <c r="A1216" s="22">
        <v>44272</v>
      </c>
      <c r="B1216" s="3" t="s">
        <v>49</v>
      </c>
      <c r="C1216" s="3">
        <v>102</v>
      </c>
      <c r="D1216" s="3">
        <v>8453</v>
      </c>
      <c r="E1216" s="3">
        <v>6941.28</v>
      </c>
      <c r="F1216" s="3">
        <v>6941.28</v>
      </c>
      <c r="G1216" s="3">
        <v>0</v>
      </c>
      <c r="H1216" s="3">
        <v>55</v>
      </c>
      <c r="I1216" s="3">
        <v>102</v>
      </c>
      <c r="J1216" s="3">
        <v>68.05</v>
      </c>
      <c r="K1216" s="3">
        <v>0</v>
      </c>
      <c r="L1216" s="3">
        <v>0</v>
      </c>
      <c r="M1216" s="3">
        <v>2509</v>
      </c>
      <c r="N1216" s="3">
        <v>2046</v>
      </c>
      <c r="O1216" s="3">
        <v>463</v>
      </c>
      <c r="P1216" s="3">
        <v>1437</v>
      </c>
      <c r="Q1216" s="3">
        <v>0</v>
      </c>
      <c r="R1216" s="3">
        <v>0</v>
      </c>
      <c r="S1216" s="3">
        <v>0</v>
      </c>
      <c r="T1216" s="3">
        <v>319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1930.1</v>
      </c>
      <c r="AD1216" s="3">
        <v>423.9</v>
      </c>
      <c r="AE1216" s="3">
        <v>1</v>
      </c>
      <c r="AF1216" s="3">
        <v>746.18</v>
      </c>
      <c r="AG1216" s="3">
        <v>143.32</v>
      </c>
      <c r="AH1216" s="3">
        <v>0</v>
      </c>
      <c r="AI1216" s="3">
        <v>943.5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567.22</v>
      </c>
      <c r="AP1216" s="3">
        <v>5</v>
      </c>
      <c r="AQ1216" s="3">
        <v>0</v>
      </c>
      <c r="AR1216" s="3">
        <v>0</v>
      </c>
      <c r="AS1216" s="3">
        <v>3458.28</v>
      </c>
      <c r="AT1216" s="3">
        <v>3483</v>
      </c>
      <c r="AU1216" s="2">
        <f>DataMonth[[#This Row],[实收营业额]]-DataMonth[[#This Row],[In Store]]</f>
        <v>3458.2799999999997</v>
      </c>
    </row>
    <row r="1217" spans="1:47" x14ac:dyDescent="0.2">
      <c r="A1217" s="22">
        <v>44271</v>
      </c>
      <c r="B1217" s="3" t="s">
        <v>48</v>
      </c>
      <c r="C1217" s="3">
        <v>19</v>
      </c>
      <c r="D1217" s="3">
        <v>1571</v>
      </c>
      <c r="E1217" s="3">
        <v>1065.27</v>
      </c>
      <c r="F1217" s="3">
        <v>1065.27</v>
      </c>
      <c r="G1217" s="3">
        <v>0</v>
      </c>
      <c r="H1217" s="3">
        <v>0</v>
      </c>
      <c r="I1217" s="3">
        <v>19</v>
      </c>
      <c r="J1217" s="3">
        <v>56.07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920.4</v>
      </c>
      <c r="AD1217" s="3">
        <v>202.3</v>
      </c>
      <c r="AE1217" s="3">
        <v>0</v>
      </c>
      <c r="AF1217" s="3">
        <v>144.87</v>
      </c>
      <c r="AG1217" s="3">
        <v>28.63</v>
      </c>
      <c r="AH1217" s="3">
        <v>0</v>
      </c>
      <c r="AI1217" s="3">
        <v>274.8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230.93</v>
      </c>
      <c r="AP1217" s="3">
        <v>0</v>
      </c>
      <c r="AQ1217" s="3">
        <v>0</v>
      </c>
      <c r="AR1217" s="3">
        <v>0</v>
      </c>
      <c r="AS1217" s="3">
        <v>1065.27</v>
      </c>
      <c r="AT1217" s="3">
        <v>0</v>
      </c>
      <c r="AU1217" s="2">
        <f>DataMonth[[#This Row],[实收营业额]]-DataMonth[[#This Row],[In Store]]</f>
        <v>1065.27</v>
      </c>
    </row>
    <row r="1218" spans="1:47" x14ac:dyDescent="0.2">
      <c r="A1218" s="22">
        <v>44271</v>
      </c>
      <c r="B1218" s="3" t="s">
        <v>55</v>
      </c>
      <c r="C1218" s="3">
        <v>68</v>
      </c>
      <c r="D1218" s="3">
        <v>5341.5</v>
      </c>
      <c r="E1218" s="3">
        <v>4092.7</v>
      </c>
      <c r="F1218" s="3">
        <v>4092.7</v>
      </c>
      <c r="G1218" s="3">
        <v>0</v>
      </c>
      <c r="H1218" s="3">
        <v>5</v>
      </c>
      <c r="I1218" s="3">
        <v>68</v>
      </c>
      <c r="J1218" s="3">
        <v>60.19</v>
      </c>
      <c r="K1218" s="3">
        <v>0</v>
      </c>
      <c r="L1218" s="3">
        <v>0</v>
      </c>
      <c r="M1218" s="3">
        <v>152</v>
      </c>
      <c r="N1218" s="3">
        <v>67</v>
      </c>
      <c r="O1218" s="3">
        <v>85</v>
      </c>
      <c r="P1218" s="3">
        <v>0</v>
      </c>
      <c r="Q1218" s="3">
        <v>0</v>
      </c>
      <c r="R1218" s="3">
        <v>0</v>
      </c>
      <c r="S1218" s="3">
        <v>0</v>
      </c>
      <c r="T1218" s="3">
        <v>270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2537.52</v>
      </c>
      <c r="AD1218" s="3">
        <v>595.48</v>
      </c>
      <c r="AE1218" s="3">
        <v>0.5</v>
      </c>
      <c r="AF1218" s="3">
        <v>1133.18</v>
      </c>
      <c r="AG1218" s="3">
        <v>217.82</v>
      </c>
      <c r="AH1218" s="3">
        <v>0</v>
      </c>
      <c r="AI1218" s="3">
        <v>435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813.3</v>
      </c>
      <c r="AP1218" s="3">
        <v>5</v>
      </c>
      <c r="AQ1218" s="3">
        <v>0</v>
      </c>
      <c r="AR1218" s="3">
        <v>0</v>
      </c>
      <c r="AS1218" s="3">
        <v>4025.7</v>
      </c>
      <c r="AT1218" s="3">
        <v>67</v>
      </c>
      <c r="AU1218" s="2">
        <f>DataMonth[[#This Row],[实收营业额]]-DataMonth[[#This Row],[In Store]]</f>
        <v>4025.7</v>
      </c>
    </row>
    <row r="1219" spans="1:47" x14ac:dyDescent="0.2">
      <c r="A1219" s="22">
        <v>44271</v>
      </c>
      <c r="B1219" s="3" t="s">
        <v>54</v>
      </c>
      <c r="C1219" s="3">
        <v>129</v>
      </c>
      <c r="D1219" s="3">
        <v>9790</v>
      </c>
      <c r="E1219" s="3">
        <v>8077.92</v>
      </c>
      <c r="F1219" s="3">
        <v>8077.92</v>
      </c>
      <c r="G1219" s="3">
        <v>0</v>
      </c>
      <c r="H1219" s="3">
        <v>45</v>
      </c>
      <c r="I1219" s="3">
        <v>129</v>
      </c>
      <c r="J1219" s="3">
        <v>62.62</v>
      </c>
      <c r="K1219" s="3">
        <v>45</v>
      </c>
      <c r="L1219" s="3">
        <v>0</v>
      </c>
      <c r="M1219" s="3">
        <v>1074</v>
      </c>
      <c r="N1219" s="3">
        <v>632</v>
      </c>
      <c r="O1219" s="3">
        <v>442</v>
      </c>
      <c r="P1219" s="3">
        <v>1045</v>
      </c>
      <c r="Q1219" s="3">
        <v>49</v>
      </c>
      <c r="R1219" s="3">
        <v>49</v>
      </c>
      <c r="S1219" s="3">
        <v>0</v>
      </c>
      <c r="T1219" s="3">
        <v>780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3513.44</v>
      </c>
      <c r="AD1219" s="3">
        <v>825.06</v>
      </c>
      <c r="AE1219" s="3">
        <v>3</v>
      </c>
      <c r="AF1219" s="3">
        <v>1571.48</v>
      </c>
      <c r="AG1219" s="3">
        <v>322.52</v>
      </c>
      <c r="AH1219" s="3">
        <v>0</v>
      </c>
      <c r="AI1219" s="3">
        <v>561.5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1147.58</v>
      </c>
      <c r="AP1219" s="3">
        <v>0</v>
      </c>
      <c r="AQ1219" s="3">
        <v>0</v>
      </c>
      <c r="AR1219" s="3">
        <v>0</v>
      </c>
      <c r="AS1219" s="3">
        <v>6306.92</v>
      </c>
      <c r="AT1219" s="3">
        <v>1771</v>
      </c>
      <c r="AU1219" s="2">
        <f>DataMonth[[#This Row],[实收营业额]]-DataMonth[[#This Row],[In Store]]</f>
        <v>6306.92</v>
      </c>
    </row>
    <row r="1220" spans="1:47" x14ac:dyDescent="0.2">
      <c r="A1220" s="22">
        <v>44271</v>
      </c>
      <c r="B1220" s="3" t="s">
        <v>53</v>
      </c>
      <c r="C1220" s="3">
        <v>82</v>
      </c>
      <c r="D1220" s="3">
        <v>5705</v>
      </c>
      <c r="E1220" s="3">
        <v>4557.7299999999996</v>
      </c>
      <c r="F1220" s="3">
        <v>4557.7299999999996</v>
      </c>
      <c r="G1220" s="3">
        <v>0</v>
      </c>
      <c r="H1220" s="3">
        <v>30</v>
      </c>
      <c r="I1220" s="3">
        <v>80</v>
      </c>
      <c r="J1220" s="3">
        <v>56.97</v>
      </c>
      <c r="K1220" s="3">
        <v>0</v>
      </c>
      <c r="L1220" s="3">
        <v>0</v>
      </c>
      <c r="M1220" s="3">
        <v>807</v>
      </c>
      <c r="N1220" s="3">
        <v>656</v>
      </c>
      <c r="O1220" s="3">
        <v>151</v>
      </c>
      <c r="P1220" s="3">
        <v>714</v>
      </c>
      <c r="Q1220" s="3">
        <v>0</v>
      </c>
      <c r="R1220" s="3">
        <v>0</v>
      </c>
      <c r="S1220" s="3">
        <v>0</v>
      </c>
      <c r="T1220" s="3">
        <v>218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1619.59</v>
      </c>
      <c r="AD1220" s="3">
        <v>380.41</v>
      </c>
      <c r="AE1220" s="3">
        <v>2</v>
      </c>
      <c r="AF1220" s="3">
        <v>1199.1400000000001</v>
      </c>
      <c r="AG1220" s="3">
        <v>228.86</v>
      </c>
      <c r="AH1220" s="3">
        <v>0</v>
      </c>
      <c r="AI1220" s="3">
        <v>536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609.27</v>
      </c>
      <c r="AP1220" s="3">
        <v>0</v>
      </c>
      <c r="AQ1220" s="3">
        <v>0</v>
      </c>
      <c r="AR1220" s="3">
        <v>0</v>
      </c>
      <c r="AS1220" s="3">
        <v>3187.73</v>
      </c>
      <c r="AT1220" s="3">
        <v>1370</v>
      </c>
      <c r="AU1220" s="2">
        <f>DataMonth[[#This Row],[实收营业额]]-DataMonth[[#This Row],[In Store]]</f>
        <v>3187.7299999999996</v>
      </c>
    </row>
    <row r="1221" spans="1:47" x14ac:dyDescent="0.2">
      <c r="A1221" s="22">
        <v>44271</v>
      </c>
      <c r="B1221" s="3" t="s">
        <v>52</v>
      </c>
      <c r="C1221" s="3">
        <v>98</v>
      </c>
      <c r="D1221" s="3">
        <v>7566.06</v>
      </c>
      <c r="E1221" s="3">
        <v>5986.89</v>
      </c>
      <c r="F1221" s="3">
        <v>5986.89</v>
      </c>
      <c r="G1221" s="3">
        <v>0</v>
      </c>
      <c r="H1221" s="3">
        <v>15</v>
      </c>
      <c r="I1221" s="3">
        <v>96</v>
      </c>
      <c r="J1221" s="3">
        <v>62.36</v>
      </c>
      <c r="K1221" s="3">
        <v>0</v>
      </c>
      <c r="L1221" s="3">
        <v>0</v>
      </c>
      <c r="M1221" s="3">
        <v>147</v>
      </c>
      <c r="N1221" s="3">
        <v>98</v>
      </c>
      <c r="O1221" s="3">
        <v>49</v>
      </c>
      <c r="P1221" s="3">
        <v>478</v>
      </c>
      <c r="Q1221" s="3">
        <v>0</v>
      </c>
      <c r="R1221" s="3">
        <v>0</v>
      </c>
      <c r="S1221" s="3">
        <v>0</v>
      </c>
      <c r="T1221" s="3">
        <v>824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2908.97</v>
      </c>
      <c r="AD1221" s="3">
        <v>655.03</v>
      </c>
      <c r="AE1221" s="3">
        <v>0.5</v>
      </c>
      <c r="AF1221" s="3">
        <v>1628.92</v>
      </c>
      <c r="AG1221" s="3">
        <v>314.64</v>
      </c>
      <c r="AH1221" s="3">
        <v>0</v>
      </c>
      <c r="AI1221" s="3">
        <v>609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969.67</v>
      </c>
      <c r="AP1221" s="3">
        <v>0</v>
      </c>
      <c r="AQ1221" s="3">
        <v>0</v>
      </c>
      <c r="AR1221" s="3">
        <v>0</v>
      </c>
      <c r="AS1221" s="3">
        <v>5410.8899999999994</v>
      </c>
      <c r="AT1221" s="3">
        <v>576.00000000000091</v>
      </c>
      <c r="AU1221" s="2">
        <f>DataMonth[[#This Row],[实收营业额]]-DataMonth[[#This Row],[In Store]]</f>
        <v>5410.8899999999994</v>
      </c>
    </row>
    <row r="1222" spans="1:47" x14ac:dyDescent="0.2">
      <c r="A1222" s="22">
        <v>44271</v>
      </c>
      <c r="B1222" s="3" t="s">
        <v>51</v>
      </c>
      <c r="C1222" s="3">
        <v>53</v>
      </c>
      <c r="D1222" s="3">
        <v>4474</v>
      </c>
      <c r="E1222" s="3">
        <v>3645.34</v>
      </c>
      <c r="F1222" s="3">
        <v>3645.34</v>
      </c>
      <c r="G1222" s="3">
        <v>0</v>
      </c>
      <c r="H1222" s="3">
        <v>18</v>
      </c>
      <c r="I1222" s="3">
        <v>53</v>
      </c>
      <c r="J1222" s="3">
        <v>68.78</v>
      </c>
      <c r="K1222" s="3">
        <v>0</v>
      </c>
      <c r="L1222" s="3">
        <v>0</v>
      </c>
      <c r="M1222" s="3">
        <v>502</v>
      </c>
      <c r="N1222" s="3">
        <v>300</v>
      </c>
      <c r="O1222" s="3">
        <v>202</v>
      </c>
      <c r="P1222" s="3">
        <v>149</v>
      </c>
      <c r="Q1222" s="3">
        <v>0</v>
      </c>
      <c r="R1222" s="3">
        <v>0</v>
      </c>
      <c r="S1222" s="3">
        <v>0</v>
      </c>
      <c r="T1222" s="3">
        <v>687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1668.94</v>
      </c>
      <c r="AD1222" s="3">
        <v>391.56</v>
      </c>
      <c r="AE1222" s="3">
        <v>0</v>
      </c>
      <c r="AF1222" s="3">
        <v>638.4</v>
      </c>
      <c r="AG1222" s="3">
        <v>121.6</v>
      </c>
      <c r="AH1222" s="3">
        <v>0</v>
      </c>
      <c r="AI1222" s="3">
        <v>315.5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513.16</v>
      </c>
      <c r="AP1222" s="3">
        <v>4</v>
      </c>
      <c r="AQ1222" s="3">
        <v>0</v>
      </c>
      <c r="AR1222" s="3">
        <v>0</v>
      </c>
      <c r="AS1222" s="3">
        <v>3196.34</v>
      </c>
      <c r="AT1222" s="3">
        <v>449</v>
      </c>
      <c r="AU1222" s="2">
        <f>DataMonth[[#This Row],[实收营业额]]-DataMonth[[#This Row],[In Store]]</f>
        <v>3196.34</v>
      </c>
    </row>
    <row r="1223" spans="1:47" x14ac:dyDescent="0.2">
      <c r="A1223" s="22">
        <v>44271</v>
      </c>
      <c r="B1223" s="3" t="s">
        <v>50</v>
      </c>
      <c r="C1223" s="3">
        <v>64</v>
      </c>
      <c r="D1223" s="3">
        <v>4646.5</v>
      </c>
      <c r="E1223" s="3">
        <v>3678.66</v>
      </c>
      <c r="F1223" s="3">
        <v>3678.66</v>
      </c>
      <c r="G1223" s="3">
        <v>0</v>
      </c>
      <c r="H1223" s="3">
        <v>22</v>
      </c>
      <c r="I1223" s="3">
        <v>64</v>
      </c>
      <c r="J1223" s="3">
        <v>57.48</v>
      </c>
      <c r="K1223" s="3">
        <v>25</v>
      </c>
      <c r="L1223" s="3">
        <v>0</v>
      </c>
      <c r="M1223" s="3">
        <v>296</v>
      </c>
      <c r="N1223" s="3">
        <v>296</v>
      </c>
      <c r="O1223" s="3">
        <v>0</v>
      </c>
      <c r="P1223" s="3">
        <v>434</v>
      </c>
      <c r="Q1223" s="3">
        <v>0</v>
      </c>
      <c r="R1223" s="3">
        <v>0</v>
      </c>
      <c r="S1223" s="3">
        <v>0</v>
      </c>
      <c r="T1223" s="3">
        <v>635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1672.08</v>
      </c>
      <c r="AD1223" s="3">
        <v>392.42</v>
      </c>
      <c r="AE1223" s="3">
        <v>0.5</v>
      </c>
      <c r="AF1223" s="3">
        <v>616.58000000000004</v>
      </c>
      <c r="AG1223" s="3">
        <v>119.42</v>
      </c>
      <c r="AH1223" s="3">
        <v>0</v>
      </c>
      <c r="AI1223" s="3">
        <v>455.5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511.84</v>
      </c>
      <c r="AP1223" s="3">
        <v>0</v>
      </c>
      <c r="AQ1223" s="3">
        <v>0</v>
      </c>
      <c r="AR1223" s="3">
        <v>0</v>
      </c>
      <c r="AS1223" s="3">
        <v>2923.66</v>
      </c>
      <c r="AT1223" s="3">
        <v>755</v>
      </c>
      <c r="AU1223" s="2">
        <f>DataMonth[[#This Row],[实收营业额]]-DataMonth[[#This Row],[In Store]]</f>
        <v>2923.66</v>
      </c>
    </row>
    <row r="1224" spans="1:47" x14ac:dyDescent="0.2">
      <c r="A1224" s="22">
        <v>44271</v>
      </c>
      <c r="B1224" s="3" t="s">
        <v>49</v>
      </c>
      <c r="C1224" s="3">
        <v>84</v>
      </c>
      <c r="D1224" s="3">
        <v>6669</v>
      </c>
      <c r="E1224" s="3">
        <v>5614.56</v>
      </c>
      <c r="F1224" s="3">
        <v>5614.56</v>
      </c>
      <c r="G1224" s="3">
        <v>0</v>
      </c>
      <c r="H1224" s="3">
        <v>38</v>
      </c>
      <c r="I1224" s="3">
        <v>84</v>
      </c>
      <c r="J1224" s="3">
        <v>66.84</v>
      </c>
      <c r="K1224" s="3">
        <v>0</v>
      </c>
      <c r="L1224" s="3">
        <v>139</v>
      </c>
      <c r="M1224" s="3">
        <v>1061</v>
      </c>
      <c r="N1224" s="3">
        <v>991</v>
      </c>
      <c r="O1224" s="3">
        <v>70</v>
      </c>
      <c r="P1224" s="3">
        <v>1008</v>
      </c>
      <c r="Q1224" s="3">
        <v>66</v>
      </c>
      <c r="R1224" s="3">
        <v>66</v>
      </c>
      <c r="S1224" s="3">
        <v>0</v>
      </c>
      <c r="T1224" s="3">
        <v>519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1586.84</v>
      </c>
      <c r="AD1224" s="3">
        <v>348.66</v>
      </c>
      <c r="AE1224" s="3">
        <v>1.5</v>
      </c>
      <c r="AF1224" s="3">
        <v>1234.72</v>
      </c>
      <c r="AG1224" s="3">
        <v>235.78</v>
      </c>
      <c r="AH1224" s="3">
        <v>0</v>
      </c>
      <c r="AI1224" s="3">
        <v>468.5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584.44000000000005</v>
      </c>
      <c r="AP1224" s="3">
        <v>0</v>
      </c>
      <c r="AQ1224" s="3">
        <v>0</v>
      </c>
      <c r="AR1224" s="3">
        <v>0</v>
      </c>
      <c r="AS1224" s="3">
        <v>3410.56</v>
      </c>
      <c r="AT1224" s="3">
        <v>2204</v>
      </c>
      <c r="AU1224" s="2">
        <f>DataMonth[[#This Row],[实收营业额]]-DataMonth[[#This Row],[In Store]]</f>
        <v>3410.5600000000004</v>
      </c>
    </row>
    <row r="1225" spans="1:47" x14ac:dyDescent="0.2">
      <c r="A1225" s="22">
        <v>44270</v>
      </c>
      <c r="B1225" s="3" t="s">
        <v>48</v>
      </c>
      <c r="C1225" s="3">
        <v>14</v>
      </c>
      <c r="D1225" s="3">
        <v>1385.5</v>
      </c>
      <c r="E1225" s="3">
        <v>964.86</v>
      </c>
      <c r="F1225" s="3">
        <v>964.86</v>
      </c>
      <c r="G1225" s="3">
        <v>0</v>
      </c>
      <c r="H1225" s="3">
        <v>1</v>
      </c>
      <c r="I1225" s="3">
        <v>14</v>
      </c>
      <c r="J1225" s="3">
        <v>68.92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78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886.86</v>
      </c>
      <c r="AD1225" s="3">
        <v>194.74</v>
      </c>
      <c r="AE1225" s="3">
        <v>0</v>
      </c>
      <c r="AF1225" s="3">
        <v>0</v>
      </c>
      <c r="AG1225" s="3">
        <v>0</v>
      </c>
      <c r="AH1225" s="3">
        <v>0</v>
      </c>
      <c r="AI1225" s="3">
        <v>225.9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194.74</v>
      </c>
      <c r="AP1225" s="3">
        <v>0</v>
      </c>
      <c r="AQ1225" s="3">
        <v>0</v>
      </c>
      <c r="AR1225" s="3">
        <v>0</v>
      </c>
      <c r="AS1225" s="3">
        <v>886.86</v>
      </c>
      <c r="AT1225" s="3">
        <v>78</v>
      </c>
      <c r="AU1225" s="2">
        <f>DataMonth[[#This Row],[实收营业额]]-DataMonth[[#This Row],[In Store]]</f>
        <v>886.86</v>
      </c>
    </row>
    <row r="1226" spans="1:47" x14ac:dyDescent="0.2">
      <c r="A1226" s="22">
        <v>44270</v>
      </c>
      <c r="B1226" s="3" t="s">
        <v>55</v>
      </c>
      <c r="C1226" s="3">
        <v>56</v>
      </c>
      <c r="D1226" s="3">
        <v>4607</v>
      </c>
      <c r="E1226" s="3">
        <v>3454.18</v>
      </c>
      <c r="F1226" s="3">
        <v>3454.18</v>
      </c>
      <c r="G1226" s="3">
        <v>0</v>
      </c>
      <c r="H1226" s="3">
        <v>3</v>
      </c>
      <c r="I1226" s="3">
        <v>56</v>
      </c>
      <c r="J1226" s="3">
        <v>61.68</v>
      </c>
      <c r="K1226" s="3">
        <v>0</v>
      </c>
      <c r="L1226" s="3">
        <v>0</v>
      </c>
      <c r="M1226" s="3">
        <v>204</v>
      </c>
      <c r="N1226" s="3">
        <v>143</v>
      </c>
      <c r="O1226" s="3">
        <v>61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2441.6799999999998</v>
      </c>
      <c r="AD1226" s="3">
        <v>572.82000000000005</v>
      </c>
      <c r="AE1226" s="3">
        <v>0</v>
      </c>
      <c r="AF1226" s="3">
        <v>808.5</v>
      </c>
      <c r="AG1226" s="3">
        <v>154</v>
      </c>
      <c r="AH1226" s="3">
        <v>0</v>
      </c>
      <c r="AI1226" s="3">
        <v>426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726.82</v>
      </c>
      <c r="AP1226" s="3">
        <v>0</v>
      </c>
      <c r="AQ1226" s="3">
        <v>0</v>
      </c>
      <c r="AR1226" s="3">
        <v>0</v>
      </c>
      <c r="AS1226" s="3">
        <v>3311.18</v>
      </c>
      <c r="AT1226" s="3">
        <v>143</v>
      </c>
      <c r="AU1226" s="2">
        <f>DataMonth[[#This Row],[实收营业额]]-DataMonth[[#This Row],[In Store]]</f>
        <v>3311.18</v>
      </c>
    </row>
    <row r="1227" spans="1:47" x14ac:dyDescent="0.2">
      <c r="A1227" s="22">
        <v>44270</v>
      </c>
      <c r="B1227" s="3" t="s">
        <v>54</v>
      </c>
      <c r="C1227" s="3">
        <v>149</v>
      </c>
      <c r="D1227" s="3">
        <v>12206.5</v>
      </c>
      <c r="E1227" s="3">
        <v>10487.13</v>
      </c>
      <c r="F1227" s="3">
        <v>10487.13</v>
      </c>
      <c r="G1227" s="3">
        <v>0</v>
      </c>
      <c r="H1227" s="3">
        <v>68</v>
      </c>
      <c r="I1227" s="3">
        <v>147</v>
      </c>
      <c r="J1227" s="3">
        <v>71.34</v>
      </c>
      <c r="K1227" s="3">
        <v>0</v>
      </c>
      <c r="L1227" s="3">
        <v>0</v>
      </c>
      <c r="M1227" s="3">
        <v>2664</v>
      </c>
      <c r="N1227" s="3">
        <v>1748</v>
      </c>
      <c r="O1227" s="3">
        <v>916</v>
      </c>
      <c r="P1227" s="3">
        <v>1583</v>
      </c>
      <c r="Q1227" s="3">
        <v>1056</v>
      </c>
      <c r="R1227" s="3">
        <v>1056</v>
      </c>
      <c r="S1227" s="3">
        <v>0</v>
      </c>
      <c r="T1227" s="3">
        <v>283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3064.67</v>
      </c>
      <c r="AD1227" s="3">
        <v>719.83</v>
      </c>
      <c r="AE1227" s="3">
        <v>3.5</v>
      </c>
      <c r="AF1227" s="3">
        <v>1836.46</v>
      </c>
      <c r="AG1227" s="3">
        <v>380.54</v>
      </c>
      <c r="AH1227" s="3">
        <v>0</v>
      </c>
      <c r="AI1227" s="3">
        <v>615.5</v>
      </c>
      <c r="AJ1227" s="3">
        <v>0</v>
      </c>
      <c r="AK1227" s="3">
        <v>0</v>
      </c>
      <c r="AL1227" s="3">
        <v>1231</v>
      </c>
      <c r="AM1227" s="3">
        <v>0</v>
      </c>
      <c r="AN1227" s="3">
        <v>0</v>
      </c>
      <c r="AO1227" s="3">
        <v>1100.3699999999999</v>
      </c>
      <c r="AP1227" s="3">
        <v>0</v>
      </c>
      <c r="AQ1227" s="3">
        <v>0</v>
      </c>
      <c r="AR1227" s="3">
        <v>0</v>
      </c>
      <c r="AS1227" s="3">
        <v>6100.13</v>
      </c>
      <c r="AT1227" s="3">
        <v>4386.9999999999991</v>
      </c>
      <c r="AU1227" s="2">
        <f>DataMonth[[#This Row],[实收营业额]]-DataMonth[[#This Row],[In Store]]</f>
        <v>6100.13</v>
      </c>
    </row>
    <row r="1228" spans="1:47" x14ac:dyDescent="0.2">
      <c r="A1228" s="22">
        <v>44270</v>
      </c>
      <c r="B1228" s="3" t="s">
        <v>53</v>
      </c>
      <c r="C1228" s="3">
        <v>80</v>
      </c>
      <c r="D1228" s="3">
        <v>5546</v>
      </c>
      <c r="E1228" s="3">
        <v>4369.91</v>
      </c>
      <c r="F1228" s="3">
        <v>4369.91</v>
      </c>
      <c r="G1228" s="3">
        <v>0</v>
      </c>
      <c r="H1228" s="3">
        <v>38</v>
      </c>
      <c r="I1228" s="3">
        <v>78</v>
      </c>
      <c r="J1228" s="3">
        <v>56.02</v>
      </c>
      <c r="K1228" s="3">
        <v>0</v>
      </c>
      <c r="L1228" s="3">
        <v>0</v>
      </c>
      <c r="M1228" s="3">
        <v>779</v>
      </c>
      <c r="N1228" s="3">
        <v>707</v>
      </c>
      <c r="O1228" s="3">
        <v>72</v>
      </c>
      <c r="P1228" s="3">
        <v>968</v>
      </c>
      <c r="Q1228" s="3">
        <v>0</v>
      </c>
      <c r="R1228" s="3">
        <v>0</v>
      </c>
      <c r="S1228" s="3">
        <v>0</v>
      </c>
      <c r="T1228" s="3">
        <v>200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1504.52</v>
      </c>
      <c r="AD1228" s="3">
        <v>352.98</v>
      </c>
      <c r="AE1228" s="3">
        <v>0</v>
      </c>
      <c r="AF1228" s="3">
        <v>918.39</v>
      </c>
      <c r="AG1228" s="3">
        <v>176.91</v>
      </c>
      <c r="AH1228" s="3">
        <v>0</v>
      </c>
      <c r="AI1228" s="3">
        <v>646.20000000000005</v>
      </c>
      <c r="AJ1228" s="3">
        <v>0</v>
      </c>
      <c r="AK1228" s="3">
        <v>0</v>
      </c>
      <c r="AL1228" s="3">
        <v>36</v>
      </c>
      <c r="AM1228" s="3">
        <v>0</v>
      </c>
      <c r="AN1228" s="3">
        <v>0</v>
      </c>
      <c r="AO1228" s="3">
        <v>529.89</v>
      </c>
      <c r="AP1228" s="3">
        <v>0</v>
      </c>
      <c r="AQ1228" s="3">
        <v>0</v>
      </c>
      <c r="AR1228" s="3">
        <v>0</v>
      </c>
      <c r="AS1228" s="3">
        <v>2694.91</v>
      </c>
      <c r="AT1228" s="3">
        <v>1675</v>
      </c>
      <c r="AU1228" s="2">
        <f>DataMonth[[#This Row],[实收营业额]]-DataMonth[[#This Row],[In Store]]</f>
        <v>2694.91</v>
      </c>
    </row>
    <row r="1229" spans="1:47" x14ac:dyDescent="0.2">
      <c r="A1229" s="22">
        <v>44270</v>
      </c>
      <c r="B1229" s="3" t="s">
        <v>52</v>
      </c>
      <c r="C1229" s="3">
        <v>91</v>
      </c>
      <c r="D1229" s="3">
        <v>6616.5</v>
      </c>
      <c r="E1229" s="3">
        <v>5245.54</v>
      </c>
      <c r="F1229" s="3">
        <v>5245.54</v>
      </c>
      <c r="G1229" s="3">
        <v>0</v>
      </c>
      <c r="H1229" s="3">
        <v>24</v>
      </c>
      <c r="I1229" s="3">
        <v>91</v>
      </c>
      <c r="J1229" s="3">
        <v>57.64</v>
      </c>
      <c r="K1229" s="3">
        <v>0</v>
      </c>
      <c r="L1229" s="3">
        <v>0</v>
      </c>
      <c r="M1229" s="3">
        <v>551</v>
      </c>
      <c r="N1229" s="3">
        <v>369</v>
      </c>
      <c r="O1229" s="3">
        <v>182</v>
      </c>
      <c r="P1229" s="3">
        <v>274</v>
      </c>
      <c r="Q1229" s="3">
        <v>0</v>
      </c>
      <c r="R1229" s="3">
        <v>0</v>
      </c>
      <c r="S1229" s="3">
        <v>0</v>
      </c>
      <c r="T1229" s="3">
        <v>747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2549.1999999999998</v>
      </c>
      <c r="AD1229" s="3">
        <v>559.79999999999995</v>
      </c>
      <c r="AE1229" s="3">
        <v>1</v>
      </c>
      <c r="AF1229" s="3">
        <v>1124.3399999999999</v>
      </c>
      <c r="AG1229" s="3">
        <v>214.16</v>
      </c>
      <c r="AH1229" s="3">
        <v>0</v>
      </c>
      <c r="AI1229" s="3">
        <v>596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773.96</v>
      </c>
      <c r="AP1229" s="3">
        <v>7</v>
      </c>
      <c r="AQ1229" s="3">
        <v>0</v>
      </c>
      <c r="AR1229" s="3">
        <v>0</v>
      </c>
      <c r="AS1229" s="3">
        <v>4602.54</v>
      </c>
      <c r="AT1229" s="3">
        <v>643</v>
      </c>
      <c r="AU1229" s="2">
        <f>DataMonth[[#This Row],[实收营业额]]-DataMonth[[#This Row],[In Store]]</f>
        <v>4602.54</v>
      </c>
    </row>
    <row r="1230" spans="1:47" x14ac:dyDescent="0.2">
      <c r="A1230" s="22">
        <v>44270</v>
      </c>
      <c r="B1230" s="3" t="s">
        <v>51</v>
      </c>
      <c r="C1230" s="3">
        <v>47</v>
      </c>
      <c r="D1230" s="3">
        <v>4111</v>
      </c>
      <c r="E1230" s="3">
        <v>3308.54</v>
      </c>
      <c r="F1230" s="3">
        <v>3308.54</v>
      </c>
      <c r="G1230" s="3">
        <v>0</v>
      </c>
      <c r="H1230" s="3">
        <v>16</v>
      </c>
      <c r="I1230" s="3">
        <v>47</v>
      </c>
      <c r="J1230" s="3">
        <v>70.39</v>
      </c>
      <c r="K1230" s="3">
        <v>0</v>
      </c>
      <c r="L1230" s="3">
        <v>0</v>
      </c>
      <c r="M1230" s="3">
        <v>396</v>
      </c>
      <c r="N1230" s="3">
        <v>347</v>
      </c>
      <c r="O1230" s="3">
        <v>49</v>
      </c>
      <c r="P1230" s="3">
        <v>112</v>
      </c>
      <c r="Q1230" s="3">
        <v>0</v>
      </c>
      <c r="R1230" s="3">
        <v>0</v>
      </c>
      <c r="S1230" s="3">
        <v>0</v>
      </c>
      <c r="T1230" s="3">
        <v>828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1602.94</v>
      </c>
      <c r="AD1230" s="3">
        <v>376.06</v>
      </c>
      <c r="AE1230" s="3">
        <v>0</v>
      </c>
      <c r="AF1230" s="3">
        <v>369.6</v>
      </c>
      <c r="AG1230" s="3">
        <v>70.400000000000006</v>
      </c>
      <c r="AH1230" s="3">
        <v>0</v>
      </c>
      <c r="AI1230" s="3">
        <v>356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446.46</v>
      </c>
      <c r="AP1230" s="3">
        <v>4</v>
      </c>
      <c r="AQ1230" s="3">
        <v>0</v>
      </c>
      <c r="AR1230" s="3">
        <v>0</v>
      </c>
      <c r="AS1230" s="3">
        <v>2849.54</v>
      </c>
      <c r="AT1230" s="3">
        <v>459</v>
      </c>
      <c r="AU1230" s="2">
        <f>DataMonth[[#This Row],[实收营业额]]-DataMonth[[#This Row],[In Store]]</f>
        <v>2849.54</v>
      </c>
    </row>
    <row r="1231" spans="1:47" x14ac:dyDescent="0.2">
      <c r="A1231" s="22">
        <v>44270</v>
      </c>
      <c r="B1231" s="3" t="s">
        <v>50</v>
      </c>
      <c r="C1231" s="3">
        <v>72</v>
      </c>
      <c r="D1231" s="3">
        <v>5455</v>
      </c>
      <c r="E1231" s="3">
        <v>4293.32</v>
      </c>
      <c r="F1231" s="3">
        <v>4293.32</v>
      </c>
      <c r="G1231" s="3">
        <v>0</v>
      </c>
      <c r="H1231" s="3">
        <v>28</v>
      </c>
      <c r="I1231" s="3">
        <v>70</v>
      </c>
      <c r="J1231" s="3">
        <v>61.33</v>
      </c>
      <c r="K1231" s="3">
        <v>0</v>
      </c>
      <c r="L1231" s="3">
        <v>0</v>
      </c>
      <c r="M1231" s="3">
        <v>719</v>
      </c>
      <c r="N1231" s="3">
        <v>670</v>
      </c>
      <c r="O1231" s="3">
        <v>49</v>
      </c>
      <c r="P1231" s="3">
        <v>553</v>
      </c>
      <c r="Q1231" s="3">
        <v>0</v>
      </c>
      <c r="R1231" s="3">
        <v>0</v>
      </c>
      <c r="S1231" s="3">
        <v>0</v>
      </c>
      <c r="T1231" s="3">
        <v>193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2004.7</v>
      </c>
      <c r="AD1231" s="3">
        <v>470.8</v>
      </c>
      <c r="AE1231" s="3">
        <v>2</v>
      </c>
      <c r="AF1231" s="3">
        <v>823.62</v>
      </c>
      <c r="AG1231" s="3">
        <v>156.88</v>
      </c>
      <c r="AH1231" s="3">
        <v>0</v>
      </c>
      <c r="AI1231" s="3">
        <v>532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627.67999999999995</v>
      </c>
      <c r="AP1231" s="3">
        <v>0</v>
      </c>
      <c r="AQ1231" s="3">
        <v>0</v>
      </c>
      <c r="AR1231" s="3">
        <v>0</v>
      </c>
      <c r="AS1231" s="3">
        <v>3070.32</v>
      </c>
      <c r="AT1231" s="3">
        <v>1223</v>
      </c>
      <c r="AU1231" s="2">
        <f>DataMonth[[#This Row],[实收营业额]]-DataMonth[[#This Row],[In Store]]</f>
        <v>3070.3199999999997</v>
      </c>
    </row>
    <row r="1232" spans="1:47" x14ac:dyDescent="0.2">
      <c r="A1232" s="22">
        <v>44270</v>
      </c>
      <c r="B1232" s="3" t="s">
        <v>49</v>
      </c>
      <c r="C1232" s="3">
        <v>79</v>
      </c>
      <c r="D1232" s="3">
        <v>5884</v>
      </c>
      <c r="E1232" s="3">
        <v>4846.32</v>
      </c>
      <c r="F1232" s="3">
        <v>4846.32</v>
      </c>
      <c r="G1232" s="3">
        <v>0</v>
      </c>
      <c r="H1232" s="3">
        <v>37</v>
      </c>
      <c r="I1232" s="3">
        <v>79</v>
      </c>
      <c r="J1232" s="3">
        <v>61.35</v>
      </c>
      <c r="K1232" s="3">
        <v>0</v>
      </c>
      <c r="L1232" s="3">
        <v>0</v>
      </c>
      <c r="M1232" s="3">
        <v>1046</v>
      </c>
      <c r="N1232" s="3">
        <v>1046</v>
      </c>
      <c r="O1232" s="3">
        <v>0</v>
      </c>
      <c r="P1232" s="3">
        <v>849</v>
      </c>
      <c r="Q1232" s="3">
        <v>0</v>
      </c>
      <c r="R1232" s="3">
        <v>0</v>
      </c>
      <c r="S1232" s="3">
        <v>0</v>
      </c>
      <c r="T1232" s="3">
        <v>473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1670.66</v>
      </c>
      <c r="AD1232" s="3">
        <v>366.84</v>
      </c>
      <c r="AE1232" s="3">
        <v>0.5</v>
      </c>
      <c r="AF1232" s="3">
        <v>807.66</v>
      </c>
      <c r="AG1232" s="3">
        <v>153.84</v>
      </c>
      <c r="AH1232" s="3">
        <v>0</v>
      </c>
      <c r="AI1232" s="3">
        <v>516.5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520.67999999999995</v>
      </c>
      <c r="AP1232" s="3">
        <v>0</v>
      </c>
      <c r="AQ1232" s="3">
        <v>0</v>
      </c>
      <c r="AR1232" s="3">
        <v>0</v>
      </c>
      <c r="AS1232" s="3">
        <v>2951.32</v>
      </c>
      <c r="AT1232" s="3">
        <v>1895</v>
      </c>
      <c r="AU1232" s="2">
        <f>DataMonth[[#This Row],[实收营业额]]-DataMonth[[#This Row],[In Store]]</f>
        <v>2951.3199999999997</v>
      </c>
    </row>
    <row r="1233" spans="1:47" x14ac:dyDescent="0.2">
      <c r="A1233" s="22">
        <v>44269</v>
      </c>
      <c r="B1233" s="3" t="s">
        <v>49</v>
      </c>
      <c r="C1233" s="3">
        <v>111</v>
      </c>
      <c r="D1233" s="3">
        <v>9617.5</v>
      </c>
      <c r="E1233" s="3">
        <v>8735.83</v>
      </c>
      <c r="F1233" s="3">
        <v>8735.83</v>
      </c>
      <c r="G1233" s="3">
        <v>0</v>
      </c>
      <c r="H1233" s="3">
        <v>72</v>
      </c>
      <c r="I1233" s="3">
        <v>111</v>
      </c>
      <c r="J1233" s="3">
        <v>78.7</v>
      </c>
      <c r="K1233" s="3">
        <v>0</v>
      </c>
      <c r="L1233" s="3">
        <v>0</v>
      </c>
      <c r="M1233" s="3">
        <v>2473</v>
      </c>
      <c r="N1233" s="3">
        <v>2448</v>
      </c>
      <c r="O1233" s="3">
        <v>25</v>
      </c>
      <c r="P1233" s="3">
        <v>2359</v>
      </c>
      <c r="Q1233" s="3">
        <v>110</v>
      </c>
      <c r="R1233" s="3">
        <v>110</v>
      </c>
      <c r="S1233" s="3">
        <v>0</v>
      </c>
      <c r="T1233" s="3">
        <v>1243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1697.81</v>
      </c>
      <c r="AD1233" s="3">
        <v>372.69</v>
      </c>
      <c r="AE1233" s="3">
        <v>0</v>
      </c>
      <c r="AF1233" s="3">
        <v>853.02</v>
      </c>
      <c r="AG1233" s="3">
        <v>162.47999999999999</v>
      </c>
      <c r="AH1233" s="3">
        <v>0</v>
      </c>
      <c r="AI1233" s="3">
        <v>346.5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535.16999999999996</v>
      </c>
      <c r="AP1233" s="3">
        <v>0</v>
      </c>
      <c r="AQ1233" s="3">
        <v>0</v>
      </c>
      <c r="AR1233" s="3">
        <v>0</v>
      </c>
      <c r="AS1233" s="3">
        <v>3818.83</v>
      </c>
      <c r="AT1233" s="3">
        <v>4917</v>
      </c>
      <c r="AU1233" s="2">
        <f>DataMonth[[#This Row],[实收营业额]]-DataMonth[[#This Row],[In Store]]</f>
        <v>3818.83</v>
      </c>
    </row>
    <row r="1234" spans="1:47" x14ac:dyDescent="0.2">
      <c r="A1234" s="22">
        <v>44269</v>
      </c>
      <c r="B1234" s="3" t="s">
        <v>50</v>
      </c>
      <c r="C1234" s="3">
        <v>42</v>
      </c>
      <c r="D1234" s="3">
        <v>3341.5</v>
      </c>
      <c r="E1234" s="3">
        <v>2773.72</v>
      </c>
      <c r="F1234" s="3">
        <v>2773.72</v>
      </c>
      <c r="G1234" s="3">
        <v>0</v>
      </c>
      <c r="H1234" s="3">
        <v>13</v>
      </c>
      <c r="I1234" s="3">
        <v>42</v>
      </c>
      <c r="J1234" s="3">
        <v>66.040000000000006</v>
      </c>
      <c r="K1234" s="3">
        <v>59</v>
      </c>
      <c r="L1234" s="3">
        <v>0</v>
      </c>
      <c r="M1234" s="3">
        <v>264</v>
      </c>
      <c r="N1234" s="3">
        <v>264</v>
      </c>
      <c r="O1234" s="3">
        <v>0</v>
      </c>
      <c r="P1234" s="3">
        <v>369</v>
      </c>
      <c r="Q1234" s="3">
        <v>0</v>
      </c>
      <c r="R1234" s="3">
        <v>0</v>
      </c>
      <c r="S1234" s="3">
        <v>0</v>
      </c>
      <c r="T1234" s="3">
        <v>439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864.62</v>
      </c>
      <c r="AD1234" s="3">
        <v>202.88</v>
      </c>
      <c r="AE1234" s="3">
        <v>0</v>
      </c>
      <c r="AF1234" s="3">
        <v>778.1</v>
      </c>
      <c r="AG1234" s="3">
        <v>149.4</v>
      </c>
      <c r="AH1234" s="3">
        <v>0</v>
      </c>
      <c r="AI1234" s="3">
        <v>215.5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352.28</v>
      </c>
      <c r="AP1234" s="3">
        <v>0</v>
      </c>
      <c r="AQ1234" s="3">
        <v>0</v>
      </c>
      <c r="AR1234" s="3">
        <v>0</v>
      </c>
      <c r="AS1234" s="3">
        <v>2081.7199999999998</v>
      </c>
      <c r="AT1234" s="3">
        <v>691.99999999999955</v>
      </c>
      <c r="AU1234" s="2">
        <f>DataMonth[[#This Row],[实收营业额]]-DataMonth[[#This Row],[In Store]]</f>
        <v>2081.7200000000003</v>
      </c>
    </row>
    <row r="1235" spans="1:47" x14ac:dyDescent="0.2">
      <c r="A1235" s="22">
        <v>44269</v>
      </c>
      <c r="B1235" s="3" t="s">
        <v>51</v>
      </c>
      <c r="C1235" s="3">
        <v>50</v>
      </c>
      <c r="D1235" s="3">
        <v>4495</v>
      </c>
      <c r="E1235" s="3">
        <v>3690.77</v>
      </c>
      <c r="F1235" s="3">
        <v>3690.77</v>
      </c>
      <c r="G1235" s="3">
        <v>0</v>
      </c>
      <c r="H1235" s="3">
        <v>17</v>
      </c>
      <c r="I1235" s="3">
        <v>50</v>
      </c>
      <c r="J1235" s="3">
        <v>73.819999999999993</v>
      </c>
      <c r="K1235" s="3">
        <v>49</v>
      </c>
      <c r="L1235" s="3">
        <v>0</v>
      </c>
      <c r="M1235" s="3">
        <v>593</v>
      </c>
      <c r="N1235" s="3">
        <v>593</v>
      </c>
      <c r="O1235" s="3">
        <v>0</v>
      </c>
      <c r="P1235" s="3">
        <v>174</v>
      </c>
      <c r="Q1235" s="3">
        <v>0</v>
      </c>
      <c r="R1235" s="3">
        <v>0</v>
      </c>
      <c r="S1235" s="3">
        <v>0</v>
      </c>
      <c r="T1235" s="3">
        <v>503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1484.73</v>
      </c>
      <c r="AD1235" s="3">
        <v>349.27</v>
      </c>
      <c r="AE1235" s="3">
        <v>0</v>
      </c>
      <c r="AF1235" s="3">
        <v>887.04</v>
      </c>
      <c r="AG1235" s="3">
        <v>168.96</v>
      </c>
      <c r="AH1235" s="3">
        <v>0</v>
      </c>
      <c r="AI1235" s="3">
        <v>286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518.23</v>
      </c>
      <c r="AP1235" s="3">
        <v>0</v>
      </c>
      <c r="AQ1235" s="3">
        <v>0</v>
      </c>
      <c r="AR1235" s="3">
        <v>0</v>
      </c>
      <c r="AS1235" s="3">
        <v>2874.77</v>
      </c>
      <c r="AT1235" s="3">
        <v>816</v>
      </c>
      <c r="AU1235" s="2">
        <f>DataMonth[[#This Row],[实收营业额]]-DataMonth[[#This Row],[In Store]]</f>
        <v>2874.77</v>
      </c>
    </row>
    <row r="1236" spans="1:47" x14ac:dyDescent="0.2">
      <c r="A1236" s="22">
        <v>44269</v>
      </c>
      <c r="B1236" s="3" t="s">
        <v>52</v>
      </c>
      <c r="C1236" s="3">
        <v>75</v>
      </c>
      <c r="D1236" s="3">
        <v>7037.5</v>
      </c>
      <c r="E1236" s="3">
        <v>5581.4</v>
      </c>
      <c r="F1236" s="3">
        <v>5581.4</v>
      </c>
      <c r="G1236" s="3">
        <v>0</v>
      </c>
      <c r="H1236" s="3">
        <v>12</v>
      </c>
      <c r="I1236" s="3">
        <v>75</v>
      </c>
      <c r="J1236" s="3">
        <v>74.42</v>
      </c>
      <c r="K1236" s="3">
        <v>0</v>
      </c>
      <c r="L1236" s="3">
        <v>0</v>
      </c>
      <c r="M1236" s="3">
        <v>220</v>
      </c>
      <c r="N1236" s="3">
        <v>220</v>
      </c>
      <c r="O1236" s="3">
        <v>0</v>
      </c>
      <c r="P1236" s="3">
        <v>91</v>
      </c>
      <c r="Q1236" s="3">
        <v>0</v>
      </c>
      <c r="R1236" s="3">
        <v>0</v>
      </c>
      <c r="S1236" s="3">
        <v>0</v>
      </c>
      <c r="T1236" s="3">
        <v>1105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2482.84</v>
      </c>
      <c r="AD1236" s="3">
        <v>547.66</v>
      </c>
      <c r="AE1236" s="3">
        <v>0.5</v>
      </c>
      <c r="AF1236" s="3">
        <v>1682.56</v>
      </c>
      <c r="AG1236" s="3">
        <v>320.94</v>
      </c>
      <c r="AH1236" s="3">
        <v>0</v>
      </c>
      <c r="AI1236" s="3">
        <v>587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868.6</v>
      </c>
      <c r="AP1236" s="3">
        <v>0</v>
      </c>
      <c r="AQ1236" s="3">
        <v>0</v>
      </c>
      <c r="AR1236" s="3">
        <v>0</v>
      </c>
      <c r="AS1236" s="3">
        <v>5270.4</v>
      </c>
      <c r="AT1236" s="3">
        <v>311</v>
      </c>
      <c r="AU1236" s="2">
        <f>DataMonth[[#This Row],[实收营业额]]-DataMonth[[#This Row],[In Store]]</f>
        <v>5270.4</v>
      </c>
    </row>
    <row r="1237" spans="1:47" x14ac:dyDescent="0.2">
      <c r="A1237" s="22">
        <v>44269</v>
      </c>
      <c r="B1237" s="3" t="s">
        <v>53</v>
      </c>
      <c r="C1237" s="3">
        <v>81</v>
      </c>
      <c r="D1237" s="3">
        <v>7029</v>
      </c>
      <c r="E1237" s="3">
        <v>5685.6</v>
      </c>
      <c r="F1237" s="3">
        <v>5685.6</v>
      </c>
      <c r="G1237" s="3">
        <v>0</v>
      </c>
      <c r="H1237" s="3">
        <v>20</v>
      </c>
      <c r="I1237" s="3">
        <v>81</v>
      </c>
      <c r="J1237" s="3">
        <v>70.19</v>
      </c>
      <c r="K1237" s="3">
        <v>0</v>
      </c>
      <c r="L1237" s="3">
        <v>0</v>
      </c>
      <c r="M1237" s="3">
        <v>931</v>
      </c>
      <c r="N1237" s="3">
        <v>882</v>
      </c>
      <c r="O1237" s="3">
        <v>49</v>
      </c>
      <c r="P1237" s="3">
        <v>444</v>
      </c>
      <c r="Q1237" s="3">
        <v>0</v>
      </c>
      <c r="R1237" s="3">
        <v>0</v>
      </c>
      <c r="S1237" s="3">
        <v>0</v>
      </c>
      <c r="T1237" s="3">
        <v>98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2564.1</v>
      </c>
      <c r="AD1237" s="3">
        <v>601.9</v>
      </c>
      <c r="AE1237" s="3">
        <v>1.5</v>
      </c>
      <c r="AF1237" s="3">
        <v>1648.5</v>
      </c>
      <c r="AG1237" s="3">
        <v>314</v>
      </c>
      <c r="AH1237" s="3">
        <v>0</v>
      </c>
      <c r="AI1237" s="3">
        <v>426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915.9</v>
      </c>
      <c r="AP1237" s="3">
        <v>0</v>
      </c>
      <c r="AQ1237" s="3">
        <v>0</v>
      </c>
      <c r="AR1237" s="3">
        <v>0</v>
      </c>
      <c r="AS1237" s="3">
        <v>4359.6000000000004</v>
      </c>
      <c r="AT1237" s="3">
        <v>1326</v>
      </c>
      <c r="AU1237" s="2">
        <f>DataMonth[[#This Row],[实收营业额]]-DataMonth[[#This Row],[In Store]]</f>
        <v>4359.6000000000004</v>
      </c>
    </row>
    <row r="1238" spans="1:47" x14ac:dyDescent="0.2">
      <c r="A1238" s="22">
        <v>44269</v>
      </c>
      <c r="B1238" s="3" t="s">
        <v>48</v>
      </c>
      <c r="C1238" s="3">
        <v>16</v>
      </c>
      <c r="D1238" s="3">
        <v>1456.5</v>
      </c>
      <c r="E1238" s="3">
        <v>1000.6</v>
      </c>
      <c r="F1238" s="3">
        <v>1000.6</v>
      </c>
      <c r="G1238" s="3">
        <v>0</v>
      </c>
      <c r="H1238" s="3">
        <v>0</v>
      </c>
      <c r="I1238" s="3">
        <v>16</v>
      </c>
      <c r="J1238" s="3">
        <v>62.54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862.83</v>
      </c>
      <c r="AD1238" s="3">
        <v>189.47</v>
      </c>
      <c r="AE1238" s="3">
        <v>0</v>
      </c>
      <c r="AF1238" s="3">
        <v>137.77000000000001</v>
      </c>
      <c r="AG1238" s="3">
        <v>27.23</v>
      </c>
      <c r="AH1238" s="3">
        <v>0</v>
      </c>
      <c r="AI1238" s="3">
        <v>239.2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216.7</v>
      </c>
      <c r="AP1238" s="3">
        <v>0</v>
      </c>
      <c r="AQ1238" s="3">
        <v>0</v>
      </c>
      <c r="AR1238" s="3">
        <v>0</v>
      </c>
      <c r="AS1238" s="3">
        <v>1000.6</v>
      </c>
      <c r="AT1238" s="3">
        <v>0</v>
      </c>
      <c r="AU1238" s="2">
        <f>DataMonth[[#This Row],[实收营业额]]-DataMonth[[#This Row],[In Store]]</f>
        <v>1000.6</v>
      </c>
    </row>
    <row r="1239" spans="1:47" x14ac:dyDescent="0.2">
      <c r="A1239" s="22">
        <v>44269</v>
      </c>
      <c r="B1239" s="3" t="s">
        <v>54</v>
      </c>
      <c r="C1239" s="3">
        <v>87</v>
      </c>
      <c r="D1239" s="3">
        <v>8004</v>
      </c>
      <c r="E1239" s="3">
        <v>6731.25</v>
      </c>
      <c r="F1239" s="3">
        <v>6731.25</v>
      </c>
      <c r="G1239" s="3">
        <v>0</v>
      </c>
      <c r="H1239" s="3">
        <v>29</v>
      </c>
      <c r="I1239" s="3">
        <v>87</v>
      </c>
      <c r="J1239" s="3">
        <v>77.37</v>
      </c>
      <c r="K1239" s="3">
        <v>603</v>
      </c>
      <c r="L1239" s="3">
        <v>0</v>
      </c>
      <c r="M1239" s="3">
        <v>451</v>
      </c>
      <c r="N1239" s="3">
        <v>451</v>
      </c>
      <c r="O1239" s="3">
        <v>0</v>
      </c>
      <c r="P1239" s="3">
        <v>1166</v>
      </c>
      <c r="Q1239" s="3">
        <v>93</v>
      </c>
      <c r="R1239" s="3">
        <v>93</v>
      </c>
      <c r="S1239" s="3">
        <v>0</v>
      </c>
      <c r="T1239" s="3">
        <v>520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2848.09</v>
      </c>
      <c r="AD1239" s="3">
        <v>668.41</v>
      </c>
      <c r="AE1239" s="3">
        <v>1</v>
      </c>
      <c r="AF1239" s="3">
        <v>1050.1600000000001</v>
      </c>
      <c r="AG1239" s="3">
        <v>218.84</v>
      </c>
      <c r="AH1239" s="3">
        <v>0</v>
      </c>
      <c r="AI1239" s="3">
        <v>384.5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887.25</v>
      </c>
      <c r="AP1239" s="3">
        <v>3</v>
      </c>
      <c r="AQ1239" s="3">
        <v>0</v>
      </c>
      <c r="AR1239" s="3">
        <v>0</v>
      </c>
      <c r="AS1239" s="3">
        <v>4418.25</v>
      </c>
      <c r="AT1239" s="3">
        <v>2313</v>
      </c>
      <c r="AU1239" s="2">
        <f>DataMonth[[#This Row],[实收营业额]]-DataMonth[[#This Row],[In Store]]</f>
        <v>4418.25</v>
      </c>
    </row>
    <row r="1240" spans="1:47" x14ac:dyDescent="0.2">
      <c r="A1240" s="22">
        <v>44268</v>
      </c>
      <c r="B1240" s="3" t="s">
        <v>49</v>
      </c>
      <c r="C1240" s="3">
        <v>121</v>
      </c>
      <c r="D1240" s="3">
        <v>10107</v>
      </c>
      <c r="E1240" s="3">
        <v>9580.6200000000008</v>
      </c>
      <c r="F1240" s="3">
        <v>9580.6200000000008</v>
      </c>
      <c r="G1240" s="3">
        <v>0</v>
      </c>
      <c r="H1240" s="3">
        <v>98</v>
      </c>
      <c r="I1240" s="3">
        <v>120</v>
      </c>
      <c r="J1240" s="3">
        <v>79.84</v>
      </c>
      <c r="K1240" s="3">
        <v>42</v>
      </c>
      <c r="L1240" s="3">
        <v>0</v>
      </c>
      <c r="M1240" s="3">
        <v>3970</v>
      </c>
      <c r="N1240" s="3">
        <v>3858</v>
      </c>
      <c r="O1240" s="3">
        <v>112</v>
      </c>
      <c r="P1240" s="3">
        <v>3459.3</v>
      </c>
      <c r="Q1240" s="3">
        <v>0</v>
      </c>
      <c r="R1240" s="3">
        <v>0</v>
      </c>
      <c r="S1240" s="3">
        <v>0</v>
      </c>
      <c r="T1240" s="3">
        <v>593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1031.72</v>
      </c>
      <c r="AD1240" s="3">
        <v>226.58</v>
      </c>
      <c r="AE1240" s="3">
        <v>0.5</v>
      </c>
      <c r="AF1240" s="3">
        <v>484.6</v>
      </c>
      <c r="AG1240" s="3">
        <v>92.9</v>
      </c>
      <c r="AH1240" s="3">
        <v>0</v>
      </c>
      <c r="AI1240" s="3">
        <v>206.4</v>
      </c>
      <c r="AJ1240" s="3">
        <v>0</v>
      </c>
      <c r="AK1240" s="3">
        <v>0</v>
      </c>
      <c r="AL1240" s="3">
        <v>10</v>
      </c>
      <c r="AM1240" s="3">
        <v>0</v>
      </c>
      <c r="AN1240" s="3">
        <v>0</v>
      </c>
      <c r="AO1240" s="3">
        <v>319.48</v>
      </c>
      <c r="AP1240" s="3">
        <v>0</v>
      </c>
      <c r="AQ1240" s="3">
        <v>0</v>
      </c>
      <c r="AR1240" s="3">
        <v>0</v>
      </c>
      <c r="AS1240" s="3">
        <v>2221.3200000000002</v>
      </c>
      <c r="AT1240" s="3">
        <v>7359.3000000000011</v>
      </c>
      <c r="AU1240" s="2">
        <f>DataMonth[[#This Row],[实收营业额]]-DataMonth[[#This Row],[In Store]]</f>
        <v>2221.3199999999997</v>
      </c>
    </row>
    <row r="1241" spans="1:47" x14ac:dyDescent="0.2">
      <c r="A1241" s="22">
        <v>44268</v>
      </c>
      <c r="B1241" s="3" t="s">
        <v>50</v>
      </c>
      <c r="C1241" s="3">
        <v>35</v>
      </c>
      <c r="D1241" s="3">
        <v>4227.5</v>
      </c>
      <c r="E1241" s="3">
        <v>3521.38</v>
      </c>
      <c r="F1241" s="3">
        <v>3521.38</v>
      </c>
      <c r="G1241" s="3">
        <v>0</v>
      </c>
      <c r="H1241" s="3">
        <v>10</v>
      </c>
      <c r="I1241" s="3">
        <v>35</v>
      </c>
      <c r="J1241" s="3">
        <v>100.61</v>
      </c>
      <c r="K1241" s="3">
        <v>0</v>
      </c>
      <c r="L1241" s="3">
        <v>0</v>
      </c>
      <c r="M1241" s="3">
        <v>338</v>
      </c>
      <c r="N1241" s="3">
        <v>338</v>
      </c>
      <c r="O1241" s="3">
        <v>0</v>
      </c>
      <c r="P1241" s="3">
        <v>557</v>
      </c>
      <c r="Q1241" s="3">
        <v>0</v>
      </c>
      <c r="R1241" s="3">
        <v>0</v>
      </c>
      <c r="S1241" s="3">
        <v>0</v>
      </c>
      <c r="T1241" s="3">
        <v>316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1890.8</v>
      </c>
      <c r="AD1241" s="3">
        <v>443.7</v>
      </c>
      <c r="AE1241" s="3">
        <v>0.5</v>
      </c>
      <c r="AF1241" s="3">
        <v>419.58</v>
      </c>
      <c r="AG1241" s="3">
        <v>79.92</v>
      </c>
      <c r="AH1241" s="3">
        <v>0</v>
      </c>
      <c r="AI1241" s="3">
        <v>182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523.62</v>
      </c>
      <c r="AP1241" s="3">
        <v>0</v>
      </c>
      <c r="AQ1241" s="3">
        <v>0</v>
      </c>
      <c r="AR1241" s="3">
        <v>0</v>
      </c>
      <c r="AS1241" s="3">
        <v>2626.38</v>
      </c>
      <c r="AT1241" s="3">
        <v>895</v>
      </c>
      <c r="AU1241" s="2">
        <f>DataMonth[[#This Row],[实收营业额]]-DataMonth[[#This Row],[In Store]]</f>
        <v>2626.38</v>
      </c>
    </row>
    <row r="1242" spans="1:47" x14ac:dyDescent="0.2">
      <c r="A1242" s="22">
        <v>44268</v>
      </c>
      <c r="B1242" s="3" t="s">
        <v>51</v>
      </c>
      <c r="C1242" s="3">
        <v>73</v>
      </c>
      <c r="D1242" s="3">
        <v>6709</v>
      </c>
      <c r="E1242" s="3">
        <v>5708.38</v>
      </c>
      <c r="F1242" s="3">
        <v>5708.38</v>
      </c>
      <c r="G1242" s="3">
        <v>0</v>
      </c>
      <c r="H1242" s="3">
        <v>34</v>
      </c>
      <c r="I1242" s="3">
        <v>73</v>
      </c>
      <c r="J1242" s="3">
        <v>78.2</v>
      </c>
      <c r="K1242" s="3">
        <v>0</v>
      </c>
      <c r="L1242" s="3">
        <v>0</v>
      </c>
      <c r="M1242" s="3">
        <v>926</v>
      </c>
      <c r="N1242" s="3">
        <v>926</v>
      </c>
      <c r="O1242" s="3">
        <v>0</v>
      </c>
      <c r="P1242" s="3">
        <v>796</v>
      </c>
      <c r="Q1242" s="3">
        <v>0</v>
      </c>
      <c r="R1242" s="3">
        <v>0</v>
      </c>
      <c r="S1242" s="3">
        <v>0</v>
      </c>
      <c r="T1242" s="3">
        <v>962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2199.92</v>
      </c>
      <c r="AD1242" s="3">
        <v>516.08000000000004</v>
      </c>
      <c r="AE1242" s="3">
        <v>0</v>
      </c>
      <c r="AF1242" s="3">
        <v>824.46</v>
      </c>
      <c r="AG1242" s="3">
        <v>157.04</v>
      </c>
      <c r="AH1242" s="3">
        <v>0</v>
      </c>
      <c r="AI1242" s="3">
        <v>327.5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673.12</v>
      </c>
      <c r="AP1242" s="3">
        <v>0</v>
      </c>
      <c r="AQ1242" s="3">
        <v>0</v>
      </c>
      <c r="AR1242" s="3">
        <v>0</v>
      </c>
      <c r="AS1242" s="3">
        <v>3986.38</v>
      </c>
      <c r="AT1242" s="3">
        <v>1722</v>
      </c>
      <c r="AU1242" s="2">
        <f>DataMonth[[#This Row],[实收营业额]]-DataMonth[[#This Row],[In Store]]</f>
        <v>3986.38</v>
      </c>
    </row>
    <row r="1243" spans="1:47" x14ac:dyDescent="0.2">
      <c r="A1243" s="22">
        <v>44268</v>
      </c>
      <c r="B1243" s="3" t="s">
        <v>52</v>
      </c>
      <c r="C1243" s="3">
        <v>79</v>
      </c>
      <c r="D1243" s="3">
        <v>7222.5</v>
      </c>
      <c r="E1243" s="3">
        <v>5703.21</v>
      </c>
      <c r="F1243" s="3">
        <v>5703.21</v>
      </c>
      <c r="G1243" s="3">
        <v>0</v>
      </c>
      <c r="H1243" s="3">
        <v>13</v>
      </c>
      <c r="I1243" s="3">
        <v>79</v>
      </c>
      <c r="J1243" s="3">
        <v>72.19</v>
      </c>
      <c r="K1243" s="3">
        <v>144</v>
      </c>
      <c r="L1243" s="3">
        <v>0</v>
      </c>
      <c r="M1243" s="3">
        <v>613</v>
      </c>
      <c r="N1243" s="3">
        <v>240</v>
      </c>
      <c r="O1243" s="3">
        <v>373</v>
      </c>
      <c r="P1243" s="3">
        <v>220</v>
      </c>
      <c r="Q1243" s="3">
        <v>0</v>
      </c>
      <c r="R1243" s="3">
        <v>0</v>
      </c>
      <c r="S1243" s="3">
        <v>0</v>
      </c>
      <c r="T1243" s="3">
        <v>252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2608.15</v>
      </c>
      <c r="AD1243" s="3">
        <v>572.85</v>
      </c>
      <c r="AE1243" s="3">
        <v>1.5</v>
      </c>
      <c r="AF1243" s="3">
        <v>1866.06</v>
      </c>
      <c r="AG1243" s="3">
        <v>355.44</v>
      </c>
      <c r="AH1243" s="3">
        <v>0</v>
      </c>
      <c r="AI1243" s="3">
        <v>589.5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928.29</v>
      </c>
      <c r="AP1243" s="3">
        <v>0</v>
      </c>
      <c r="AQ1243" s="3">
        <v>0</v>
      </c>
      <c r="AR1243" s="3">
        <v>0</v>
      </c>
      <c r="AS1243" s="3">
        <v>5099.21</v>
      </c>
      <c r="AT1243" s="3">
        <v>604</v>
      </c>
      <c r="AU1243" s="2">
        <f>DataMonth[[#This Row],[实收营业额]]-DataMonth[[#This Row],[In Store]]</f>
        <v>5099.21</v>
      </c>
    </row>
    <row r="1244" spans="1:47" x14ac:dyDescent="0.2">
      <c r="A1244" s="22">
        <v>44268</v>
      </c>
      <c r="B1244" s="3" t="s">
        <v>53</v>
      </c>
      <c r="C1244" s="3">
        <v>51</v>
      </c>
      <c r="D1244" s="3">
        <v>4103.5</v>
      </c>
      <c r="E1244" s="3">
        <v>3380.18</v>
      </c>
      <c r="F1244" s="3">
        <v>3380.18</v>
      </c>
      <c r="G1244" s="3">
        <v>0</v>
      </c>
      <c r="H1244" s="3">
        <v>22</v>
      </c>
      <c r="I1244" s="3">
        <v>51</v>
      </c>
      <c r="J1244" s="3">
        <v>66.28</v>
      </c>
      <c r="K1244" s="3">
        <v>143</v>
      </c>
      <c r="L1244" s="3">
        <v>0</v>
      </c>
      <c r="M1244" s="3">
        <v>542</v>
      </c>
      <c r="N1244" s="3">
        <v>384</v>
      </c>
      <c r="O1244" s="3">
        <v>158</v>
      </c>
      <c r="P1244" s="3">
        <v>398</v>
      </c>
      <c r="Q1244" s="3">
        <v>97</v>
      </c>
      <c r="R1244" s="3">
        <v>97</v>
      </c>
      <c r="S1244" s="3">
        <v>0</v>
      </c>
      <c r="T1244" s="3">
        <v>223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991.02</v>
      </c>
      <c r="AD1244" s="3">
        <v>232.48</v>
      </c>
      <c r="AE1244" s="3">
        <v>0</v>
      </c>
      <c r="AF1244" s="3">
        <v>986.16</v>
      </c>
      <c r="AG1244" s="3">
        <v>187.84</v>
      </c>
      <c r="AH1244" s="3">
        <v>0</v>
      </c>
      <c r="AI1244" s="3">
        <v>303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420.32</v>
      </c>
      <c r="AP1244" s="3">
        <v>4</v>
      </c>
      <c r="AQ1244" s="3">
        <v>0</v>
      </c>
      <c r="AR1244" s="3">
        <v>0</v>
      </c>
      <c r="AS1244" s="3">
        <v>2358.1799999999998</v>
      </c>
      <c r="AT1244" s="3">
        <v>1022</v>
      </c>
      <c r="AU1244" s="2">
        <f>DataMonth[[#This Row],[实收营业额]]-DataMonth[[#This Row],[In Store]]</f>
        <v>2358.1799999999998</v>
      </c>
    </row>
    <row r="1245" spans="1:47" x14ac:dyDescent="0.2">
      <c r="A1245" s="22">
        <v>44268</v>
      </c>
      <c r="B1245" s="3" t="s">
        <v>54</v>
      </c>
      <c r="C1245" s="3">
        <v>101</v>
      </c>
      <c r="D1245" s="3">
        <v>7841.5</v>
      </c>
      <c r="E1245" s="3">
        <v>6600.89</v>
      </c>
      <c r="F1245" s="3">
        <v>6600.89</v>
      </c>
      <c r="G1245" s="3">
        <v>0</v>
      </c>
      <c r="H1245" s="3">
        <v>40</v>
      </c>
      <c r="I1245" s="3">
        <v>101</v>
      </c>
      <c r="J1245" s="3">
        <v>65.36</v>
      </c>
      <c r="K1245" s="3">
        <v>69</v>
      </c>
      <c r="L1245" s="3">
        <v>0</v>
      </c>
      <c r="M1245" s="3">
        <v>1317</v>
      </c>
      <c r="N1245" s="3">
        <v>1206</v>
      </c>
      <c r="O1245" s="3">
        <v>111</v>
      </c>
      <c r="P1245" s="3">
        <v>1151</v>
      </c>
      <c r="Q1245" s="3">
        <v>0</v>
      </c>
      <c r="R1245" s="3">
        <v>0</v>
      </c>
      <c r="S1245" s="3">
        <v>0</v>
      </c>
      <c r="T1245" s="3">
        <v>367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2539.5500000000002</v>
      </c>
      <c r="AD1245" s="3">
        <v>595.95000000000005</v>
      </c>
      <c r="AE1245" s="3">
        <v>0.5</v>
      </c>
      <c r="AF1245" s="3">
        <v>1157.3399999999999</v>
      </c>
      <c r="AG1245" s="3">
        <v>239.16</v>
      </c>
      <c r="AH1245" s="3">
        <v>0</v>
      </c>
      <c r="AI1245" s="3">
        <v>405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835.11</v>
      </c>
      <c r="AP1245" s="3">
        <v>0</v>
      </c>
      <c r="AQ1245" s="3">
        <v>0</v>
      </c>
      <c r="AR1245" s="3">
        <v>0</v>
      </c>
      <c r="AS1245" s="3">
        <v>4174.8900000000003</v>
      </c>
      <c r="AT1245" s="3">
        <v>2426</v>
      </c>
      <c r="AU1245" s="2">
        <f>DataMonth[[#This Row],[实收营业额]]-DataMonth[[#This Row],[In Store]]</f>
        <v>4174.8900000000003</v>
      </c>
    </row>
    <row r="1246" spans="1:47" x14ac:dyDescent="0.2">
      <c r="A1246" s="22">
        <v>44268</v>
      </c>
      <c r="B1246" s="3" t="s">
        <v>55</v>
      </c>
      <c r="C1246" s="3">
        <v>62</v>
      </c>
      <c r="D1246" s="3">
        <v>5591</v>
      </c>
      <c r="E1246" s="3">
        <v>4258.17</v>
      </c>
      <c r="F1246" s="3">
        <v>4258.17</v>
      </c>
      <c r="G1246" s="3">
        <v>0</v>
      </c>
      <c r="H1246" s="3">
        <v>4</v>
      </c>
      <c r="I1246" s="3">
        <v>62</v>
      </c>
      <c r="J1246" s="3">
        <v>68.680000000000007</v>
      </c>
      <c r="K1246" s="3">
        <v>0</v>
      </c>
      <c r="L1246" s="3">
        <v>0</v>
      </c>
      <c r="M1246" s="3">
        <v>45</v>
      </c>
      <c r="N1246" s="3">
        <v>45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263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3062.43</v>
      </c>
      <c r="AD1246" s="3">
        <v>718.57</v>
      </c>
      <c r="AE1246" s="3">
        <v>0.5</v>
      </c>
      <c r="AF1246" s="3">
        <v>887.74</v>
      </c>
      <c r="AG1246" s="3">
        <v>172.26</v>
      </c>
      <c r="AH1246" s="3">
        <v>0</v>
      </c>
      <c r="AI1246" s="3">
        <v>441.5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890.83</v>
      </c>
      <c r="AP1246" s="3">
        <v>0</v>
      </c>
      <c r="AQ1246" s="3">
        <v>0</v>
      </c>
      <c r="AR1246" s="3">
        <v>0</v>
      </c>
      <c r="AS1246" s="3">
        <v>4213.17</v>
      </c>
      <c r="AT1246" s="3">
        <v>45</v>
      </c>
      <c r="AU1246" s="2">
        <f>DataMonth[[#This Row],[实收营业额]]-DataMonth[[#This Row],[In Store]]</f>
        <v>4213.17</v>
      </c>
    </row>
    <row r="1247" spans="1:47" x14ac:dyDescent="0.2">
      <c r="A1247" s="22">
        <v>44268</v>
      </c>
      <c r="B1247" s="3" t="s">
        <v>48</v>
      </c>
      <c r="C1247" s="3">
        <v>10</v>
      </c>
      <c r="D1247" s="3">
        <v>1019</v>
      </c>
      <c r="E1247" s="3">
        <v>721.18</v>
      </c>
      <c r="F1247" s="3">
        <v>721.18</v>
      </c>
      <c r="G1247" s="3">
        <v>0</v>
      </c>
      <c r="H1247" s="3">
        <v>0</v>
      </c>
      <c r="I1247" s="3">
        <v>10</v>
      </c>
      <c r="J1247" s="3">
        <v>72.12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573.39</v>
      </c>
      <c r="AD1247" s="3">
        <v>125.91</v>
      </c>
      <c r="AE1247" s="3">
        <v>0</v>
      </c>
      <c r="AF1247" s="3">
        <v>147.79</v>
      </c>
      <c r="AG1247" s="3">
        <v>29.21</v>
      </c>
      <c r="AH1247" s="3">
        <v>0</v>
      </c>
      <c r="AI1247" s="3">
        <v>142.69999999999999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155.12</v>
      </c>
      <c r="AP1247" s="3">
        <v>0</v>
      </c>
      <c r="AQ1247" s="3">
        <v>0</v>
      </c>
      <c r="AR1247" s="3">
        <v>0</v>
      </c>
      <c r="AS1247" s="3">
        <v>721.18</v>
      </c>
      <c r="AT1247" s="3">
        <v>0</v>
      </c>
      <c r="AU1247" s="2">
        <f>DataMonth[[#This Row],[实收营业额]]-DataMonth[[#This Row],[In Store]]</f>
        <v>721.18</v>
      </c>
    </row>
    <row r="1248" spans="1:47" x14ac:dyDescent="0.2">
      <c r="A1248" s="22">
        <v>44267</v>
      </c>
      <c r="B1248" s="3" t="s">
        <v>49</v>
      </c>
      <c r="C1248" s="3">
        <v>104</v>
      </c>
      <c r="D1248" s="3">
        <v>8934.1299999999992</v>
      </c>
      <c r="E1248" s="3">
        <v>7752.16</v>
      </c>
      <c r="F1248" s="3">
        <v>7752.16</v>
      </c>
      <c r="G1248" s="3">
        <v>0</v>
      </c>
      <c r="H1248" s="3">
        <v>58</v>
      </c>
      <c r="I1248" s="3">
        <v>101</v>
      </c>
      <c r="J1248" s="3">
        <v>76.75</v>
      </c>
      <c r="K1248" s="3">
        <v>0</v>
      </c>
      <c r="L1248" s="3">
        <v>0</v>
      </c>
      <c r="M1248" s="3">
        <v>1884.5</v>
      </c>
      <c r="N1248" s="3">
        <v>1519.5</v>
      </c>
      <c r="O1248" s="3">
        <v>365</v>
      </c>
      <c r="P1248" s="3">
        <v>2176</v>
      </c>
      <c r="Q1248" s="3">
        <v>0</v>
      </c>
      <c r="R1248" s="3">
        <v>0</v>
      </c>
      <c r="S1248" s="3">
        <v>0</v>
      </c>
      <c r="T1248" s="3">
        <v>530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2039.84</v>
      </c>
      <c r="AD1248" s="3">
        <v>457.29</v>
      </c>
      <c r="AE1248" s="3">
        <v>2</v>
      </c>
      <c r="AF1248" s="3">
        <v>1121.82</v>
      </c>
      <c r="AG1248" s="3">
        <v>213.68</v>
      </c>
      <c r="AH1248" s="3">
        <v>0</v>
      </c>
      <c r="AI1248" s="3">
        <v>509</v>
      </c>
      <c r="AJ1248" s="3">
        <v>0</v>
      </c>
      <c r="AK1248" s="3">
        <v>0</v>
      </c>
      <c r="AL1248" s="3">
        <v>90</v>
      </c>
      <c r="AM1248" s="3">
        <v>0</v>
      </c>
      <c r="AN1248" s="3">
        <v>0</v>
      </c>
      <c r="AO1248" s="3">
        <v>670.97</v>
      </c>
      <c r="AP1248" s="3">
        <v>0</v>
      </c>
      <c r="AQ1248" s="3">
        <v>0</v>
      </c>
      <c r="AR1248" s="3">
        <v>0</v>
      </c>
      <c r="AS1248" s="3">
        <v>4056.66</v>
      </c>
      <c r="AT1248" s="3">
        <v>3695.5</v>
      </c>
      <c r="AU1248" s="2">
        <f>DataMonth[[#This Row],[实收营业额]]-DataMonth[[#This Row],[In Store]]</f>
        <v>4056.66</v>
      </c>
    </row>
    <row r="1249" spans="1:47" x14ac:dyDescent="0.2">
      <c r="A1249" s="22">
        <v>44267</v>
      </c>
      <c r="B1249" s="3" t="s">
        <v>50</v>
      </c>
      <c r="C1249" s="3">
        <v>67</v>
      </c>
      <c r="D1249" s="3">
        <v>4955.5</v>
      </c>
      <c r="E1249" s="3">
        <v>3850.66</v>
      </c>
      <c r="F1249" s="3">
        <v>3850.66</v>
      </c>
      <c r="G1249" s="3">
        <v>0</v>
      </c>
      <c r="H1249" s="3">
        <v>27</v>
      </c>
      <c r="I1249" s="3">
        <v>67</v>
      </c>
      <c r="J1249" s="3">
        <v>57.47</v>
      </c>
      <c r="K1249" s="3">
        <v>0</v>
      </c>
      <c r="L1249" s="3">
        <v>0</v>
      </c>
      <c r="M1249" s="3">
        <v>552</v>
      </c>
      <c r="N1249" s="3">
        <v>430</v>
      </c>
      <c r="O1249" s="3">
        <v>122</v>
      </c>
      <c r="P1249" s="3">
        <v>849</v>
      </c>
      <c r="Q1249" s="3">
        <v>0</v>
      </c>
      <c r="R1249" s="3">
        <v>0</v>
      </c>
      <c r="S1249" s="3">
        <v>0</v>
      </c>
      <c r="T1249" s="3">
        <v>190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1567.08</v>
      </c>
      <c r="AD1249" s="3">
        <v>367.92</v>
      </c>
      <c r="AE1249" s="3">
        <v>0</v>
      </c>
      <c r="AF1249" s="3">
        <v>692.58</v>
      </c>
      <c r="AG1249" s="3">
        <v>131.91999999999999</v>
      </c>
      <c r="AH1249" s="3">
        <v>0</v>
      </c>
      <c r="AI1249" s="3">
        <v>605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499.84</v>
      </c>
      <c r="AP1249" s="3">
        <v>3</v>
      </c>
      <c r="AQ1249" s="3">
        <v>0</v>
      </c>
      <c r="AR1249" s="3">
        <v>0</v>
      </c>
      <c r="AS1249" s="3">
        <v>2571.66</v>
      </c>
      <c r="AT1249" s="3">
        <v>1279</v>
      </c>
      <c r="AU1249" s="2">
        <f>DataMonth[[#This Row],[实收营业额]]-DataMonth[[#This Row],[In Store]]</f>
        <v>2571.66</v>
      </c>
    </row>
    <row r="1250" spans="1:47" x14ac:dyDescent="0.2">
      <c r="A1250" s="22">
        <v>44267</v>
      </c>
      <c r="B1250" s="3" t="s">
        <v>51</v>
      </c>
      <c r="C1250" s="3">
        <v>68</v>
      </c>
      <c r="D1250" s="3">
        <v>5752.5</v>
      </c>
      <c r="E1250" s="3">
        <v>4686.1099999999997</v>
      </c>
      <c r="F1250" s="3">
        <v>4686.1099999999997</v>
      </c>
      <c r="G1250" s="3">
        <v>0</v>
      </c>
      <c r="H1250" s="3">
        <v>28</v>
      </c>
      <c r="I1250" s="3">
        <v>68</v>
      </c>
      <c r="J1250" s="3">
        <v>68.91</v>
      </c>
      <c r="K1250" s="3">
        <v>84</v>
      </c>
      <c r="L1250" s="3">
        <v>0</v>
      </c>
      <c r="M1250" s="3">
        <v>873</v>
      </c>
      <c r="N1250" s="3">
        <v>790</v>
      </c>
      <c r="O1250" s="3">
        <v>83</v>
      </c>
      <c r="P1250" s="3">
        <v>494</v>
      </c>
      <c r="Q1250" s="3">
        <v>0</v>
      </c>
      <c r="R1250" s="3">
        <v>0</v>
      </c>
      <c r="S1250" s="3">
        <v>0</v>
      </c>
      <c r="T1250" s="3">
        <v>138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2152.11</v>
      </c>
      <c r="AD1250" s="3">
        <v>504.89</v>
      </c>
      <c r="AE1250" s="3">
        <v>0</v>
      </c>
      <c r="AF1250" s="3">
        <v>945</v>
      </c>
      <c r="AG1250" s="3">
        <v>180</v>
      </c>
      <c r="AH1250" s="3">
        <v>0</v>
      </c>
      <c r="AI1250" s="3">
        <v>381.5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684.89</v>
      </c>
      <c r="AP1250" s="3">
        <v>4</v>
      </c>
      <c r="AQ1250" s="3">
        <v>0</v>
      </c>
      <c r="AR1250" s="3">
        <v>0</v>
      </c>
      <c r="AS1250" s="3">
        <v>3318.11</v>
      </c>
      <c r="AT1250" s="3">
        <v>1368</v>
      </c>
      <c r="AU1250" s="2">
        <f>DataMonth[[#This Row],[实收营业额]]-DataMonth[[#This Row],[In Store]]</f>
        <v>3318.1099999999997</v>
      </c>
    </row>
    <row r="1251" spans="1:47" x14ac:dyDescent="0.2">
      <c r="A1251" s="22">
        <v>44267</v>
      </c>
      <c r="B1251" s="3" t="s">
        <v>52</v>
      </c>
      <c r="C1251" s="3">
        <v>88</v>
      </c>
      <c r="D1251" s="3">
        <v>8597.5</v>
      </c>
      <c r="E1251" s="3">
        <v>6790.53</v>
      </c>
      <c r="F1251" s="3">
        <v>6790.53</v>
      </c>
      <c r="G1251" s="3">
        <v>0</v>
      </c>
      <c r="H1251" s="3">
        <v>13</v>
      </c>
      <c r="I1251" s="3">
        <v>88</v>
      </c>
      <c r="J1251" s="3">
        <v>77.17</v>
      </c>
      <c r="K1251" s="3">
        <v>0</v>
      </c>
      <c r="L1251" s="3">
        <v>0</v>
      </c>
      <c r="M1251" s="3">
        <v>88</v>
      </c>
      <c r="N1251" s="3">
        <v>88</v>
      </c>
      <c r="O1251" s="3">
        <v>0</v>
      </c>
      <c r="P1251" s="3">
        <v>393</v>
      </c>
      <c r="Q1251" s="3">
        <v>0</v>
      </c>
      <c r="R1251" s="3">
        <v>0</v>
      </c>
      <c r="S1251" s="3">
        <v>0</v>
      </c>
      <c r="T1251" s="3">
        <v>843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3096.89</v>
      </c>
      <c r="AD1251" s="3">
        <v>679.91</v>
      </c>
      <c r="AE1251" s="3">
        <v>0.5</v>
      </c>
      <c r="AF1251" s="3">
        <v>2369.64</v>
      </c>
      <c r="AG1251" s="3">
        <v>452.86</v>
      </c>
      <c r="AH1251" s="3">
        <v>0</v>
      </c>
      <c r="AI1251" s="3">
        <v>673.7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1132.77</v>
      </c>
      <c r="AP1251" s="3">
        <v>0</v>
      </c>
      <c r="AQ1251" s="3">
        <v>0</v>
      </c>
      <c r="AR1251" s="3">
        <v>0</v>
      </c>
      <c r="AS1251" s="3">
        <v>6309.53</v>
      </c>
      <c r="AT1251" s="3">
        <v>481</v>
      </c>
      <c r="AU1251" s="2">
        <f>DataMonth[[#This Row],[实收营业额]]-DataMonth[[#This Row],[In Store]]</f>
        <v>6309.53</v>
      </c>
    </row>
    <row r="1252" spans="1:47" x14ac:dyDescent="0.2">
      <c r="A1252" s="22">
        <v>44267</v>
      </c>
      <c r="B1252" s="3" t="s">
        <v>53</v>
      </c>
      <c r="C1252" s="3">
        <v>85</v>
      </c>
      <c r="D1252" s="3">
        <v>6636</v>
      </c>
      <c r="E1252" s="3">
        <v>5249.53</v>
      </c>
      <c r="F1252" s="3">
        <v>5249.53</v>
      </c>
      <c r="G1252" s="3">
        <v>0</v>
      </c>
      <c r="H1252" s="3">
        <v>22</v>
      </c>
      <c r="I1252" s="3">
        <v>85</v>
      </c>
      <c r="J1252" s="3">
        <v>61.76</v>
      </c>
      <c r="K1252" s="3">
        <v>0</v>
      </c>
      <c r="L1252" s="3">
        <v>0</v>
      </c>
      <c r="M1252" s="3">
        <v>354</v>
      </c>
      <c r="N1252" s="3">
        <v>180</v>
      </c>
      <c r="O1252" s="3">
        <v>174</v>
      </c>
      <c r="P1252" s="3">
        <v>851</v>
      </c>
      <c r="Q1252" s="3">
        <v>0</v>
      </c>
      <c r="R1252" s="3">
        <v>0</v>
      </c>
      <c r="S1252" s="3">
        <v>0</v>
      </c>
      <c r="T1252" s="3">
        <v>201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2490.29</v>
      </c>
      <c r="AD1252" s="3">
        <v>584.71</v>
      </c>
      <c r="AE1252" s="3">
        <v>2</v>
      </c>
      <c r="AF1252" s="3">
        <v>1353.24</v>
      </c>
      <c r="AG1252" s="3">
        <v>257.76</v>
      </c>
      <c r="AH1252" s="3">
        <v>0</v>
      </c>
      <c r="AI1252" s="3">
        <v>542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842.47</v>
      </c>
      <c r="AP1252" s="3">
        <v>0</v>
      </c>
      <c r="AQ1252" s="3">
        <v>0</v>
      </c>
      <c r="AR1252" s="3">
        <v>0</v>
      </c>
      <c r="AS1252" s="3">
        <v>4218.53</v>
      </c>
      <c r="AT1252" s="3">
        <v>1031</v>
      </c>
      <c r="AU1252" s="2">
        <f>DataMonth[[#This Row],[实收营业额]]-DataMonth[[#This Row],[In Store]]</f>
        <v>4218.53</v>
      </c>
    </row>
    <row r="1253" spans="1:47" x14ac:dyDescent="0.2">
      <c r="A1253" s="22">
        <v>44267</v>
      </c>
      <c r="B1253" s="3" t="s">
        <v>54</v>
      </c>
      <c r="C1253" s="3">
        <v>105</v>
      </c>
      <c r="D1253" s="3">
        <v>8511.5</v>
      </c>
      <c r="E1253" s="3">
        <v>6881.67</v>
      </c>
      <c r="F1253" s="3">
        <v>6881.67</v>
      </c>
      <c r="G1253" s="3">
        <v>0</v>
      </c>
      <c r="H1253" s="3">
        <v>28</v>
      </c>
      <c r="I1253" s="3">
        <v>105</v>
      </c>
      <c r="J1253" s="3">
        <v>65.540000000000006</v>
      </c>
      <c r="K1253" s="3">
        <v>0</v>
      </c>
      <c r="L1253" s="3">
        <v>0</v>
      </c>
      <c r="M1253" s="3">
        <v>933</v>
      </c>
      <c r="N1253" s="3">
        <v>695</v>
      </c>
      <c r="O1253" s="3">
        <v>238</v>
      </c>
      <c r="P1253" s="3">
        <v>638</v>
      </c>
      <c r="Q1253" s="3">
        <v>38</v>
      </c>
      <c r="R1253" s="3">
        <v>38</v>
      </c>
      <c r="S1253" s="3">
        <v>0</v>
      </c>
      <c r="T1253" s="3">
        <v>499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3711.87</v>
      </c>
      <c r="AD1253" s="3">
        <v>871.13</v>
      </c>
      <c r="AE1253" s="3">
        <v>1</v>
      </c>
      <c r="AF1253" s="3">
        <v>1061.8</v>
      </c>
      <c r="AG1253" s="3">
        <v>220.7</v>
      </c>
      <c r="AH1253" s="3">
        <v>0</v>
      </c>
      <c r="AI1253" s="3">
        <v>537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1091.83</v>
      </c>
      <c r="AP1253" s="3">
        <v>0</v>
      </c>
      <c r="AQ1253" s="3">
        <v>0</v>
      </c>
      <c r="AR1253" s="3">
        <v>0</v>
      </c>
      <c r="AS1253" s="3">
        <v>5510.67</v>
      </c>
      <c r="AT1253" s="3">
        <v>1371</v>
      </c>
      <c r="AU1253" s="2">
        <f>DataMonth[[#This Row],[实收营业额]]-DataMonth[[#This Row],[In Store]]</f>
        <v>5510.67</v>
      </c>
    </row>
    <row r="1254" spans="1:47" x14ac:dyDescent="0.2">
      <c r="A1254" s="22">
        <v>44267</v>
      </c>
      <c r="B1254" s="3" t="s">
        <v>55</v>
      </c>
      <c r="C1254" s="3">
        <v>56</v>
      </c>
      <c r="D1254" s="3">
        <v>5469</v>
      </c>
      <c r="E1254" s="3">
        <v>4387.76</v>
      </c>
      <c r="F1254" s="3">
        <v>4387.76</v>
      </c>
      <c r="G1254" s="3">
        <v>0</v>
      </c>
      <c r="H1254" s="3">
        <v>13</v>
      </c>
      <c r="I1254" s="3">
        <v>56</v>
      </c>
      <c r="J1254" s="3">
        <v>78.349999999999994</v>
      </c>
      <c r="K1254" s="3">
        <v>0</v>
      </c>
      <c r="L1254" s="3">
        <v>0</v>
      </c>
      <c r="M1254" s="3">
        <v>285</v>
      </c>
      <c r="N1254" s="3">
        <v>58</v>
      </c>
      <c r="O1254" s="3">
        <v>227</v>
      </c>
      <c r="P1254" s="3">
        <v>36</v>
      </c>
      <c r="Q1254" s="3">
        <v>0</v>
      </c>
      <c r="R1254" s="3">
        <v>0</v>
      </c>
      <c r="S1254" s="3">
        <v>0</v>
      </c>
      <c r="T1254" s="3">
        <v>894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2633.9</v>
      </c>
      <c r="AD1254" s="3">
        <v>617.9</v>
      </c>
      <c r="AE1254" s="3">
        <v>0</v>
      </c>
      <c r="AF1254" s="3">
        <v>538.86</v>
      </c>
      <c r="AG1254" s="3">
        <v>102.64</v>
      </c>
      <c r="AH1254" s="3">
        <v>0</v>
      </c>
      <c r="AI1254" s="3">
        <v>360.7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720.54</v>
      </c>
      <c r="AP1254" s="3">
        <v>5</v>
      </c>
      <c r="AQ1254" s="3">
        <v>0</v>
      </c>
      <c r="AR1254" s="3">
        <v>0</v>
      </c>
      <c r="AS1254" s="3">
        <v>4293.76</v>
      </c>
      <c r="AT1254" s="3">
        <v>94</v>
      </c>
      <c r="AU1254" s="2">
        <f>DataMonth[[#This Row],[实收营业额]]-DataMonth[[#This Row],[In Store]]</f>
        <v>4293.76</v>
      </c>
    </row>
    <row r="1255" spans="1:47" x14ac:dyDescent="0.2">
      <c r="A1255" s="22">
        <v>44267</v>
      </c>
      <c r="B1255" s="3" t="s">
        <v>48</v>
      </c>
      <c r="C1255" s="3">
        <v>11</v>
      </c>
      <c r="D1255" s="3">
        <v>689</v>
      </c>
      <c r="E1255" s="3">
        <v>493.04</v>
      </c>
      <c r="F1255" s="3">
        <v>493.04</v>
      </c>
      <c r="G1255" s="3">
        <v>0</v>
      </c>
      <c r="H1255" s="3">
        <v>1</v>
      </c>
      <c r="I1255" s="3">
        <v>11</v>
      </c>
      <c r="J1255" s="3">
        <v>44.82</v>
      </c>
      <c r="K1255" s="3">
        <v>0</v>
      </c>
      <c r="L1255" s="3">
        <v>0</v>
      </c>
      <c r="M1255" s="3">
        <v>135</v>
      </c>
      <c r="N1255" s="3">
        <v>0</v>
      </c>
      <c r="O1255" s="3">
        <v>135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318.8</v>
      </c>
      <c r="AD1255" s="3">
        <v>76.5</v>
      </c>
      <c r="AE1255" s="3">
        <v>0</v>
      </c>
      <c r="AF1255" s="3">
        <v>39.24</v>
      </c>
      <c r="AG1255" s="3">
        <v>7.76</v>
      </c>
      <c r="AH1255" s="3">
        <v>0</v>
      </c>
      <c r="AI1255" s="3">
        <v>111.7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84.26</v>
      </c>
      <c r="AP1255" s="3">
        <v>0</v>
      </c>
      <c r="AQ1255" s="3">
        <v>0</v>
      </c>
      <c r="AR1255" s="3">
        <v>0</v>
      </c>
      <c r="AS1255" s="3">
        <v>493.04</v>
      </c>
      <c r="AT1255" s="3">
        <v>0</v>
      </c>
      <c r="AU1255" s="2">
        <f>DataMonth[[#This Row],[实收营业额]]-DataMonth[[#This Row],[In Store]]</f>
        <v>493.04</v>
      </c>
    </row>
    <row r="1256" spans="1:47" x14ac:dyDescent="0.2">
      <c r="A1256" s="22">
        <v>44266</v>
      </c>
      <c r="B1256" s="3" t="s">
        <v>49</v>
      </c>
      <c r="C1256" s="3">
        <v>92</v>
      </c>
      <c r="D1256" s="3">
        <v>7036.5</v>
      </c>
      <c r="E1256" s="3">
        <v>5880.02</v>
      </c>
      <c r="F1256" s="3">
        <v>5880.02</v>
      </c>
      <c r="G1256" s="3">
        <v>0</v>
      </c>
      <c r="H1256" s="3">
        <v>44</v>
      </c>
      <c r="I1256" s="3">
        <v>92</v>
      </c>
      <c r="J1256" s="3">
        <v>63.91</v>
      </c>
      <c r="K1256" s="3">
        <v>0</v>
      </c>
      <c r="L1256" s="3">
        <v>0</v>
      </c>
      <c r="M1256" s="3">
        <v>1120</v>
      </c>
      <c r="N1256" s="3">
        <v>905</v>
      </c>
      <c r="O1256" s="3">
        <v>215</v>
      </c>
      <c r="P1256" s="3">
        <v>794</v>
      </c>
      <c r="Q1256" s="3">
        <v>0</v>
      </c>
      <c r="R1256" s="3">
        <v>0</v>
      </c>
      <c r="S1256" s="3">
        <v>0</v>
      </c>
      <c r="T1256" s="3">
        <v>1018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2411.7600000000002</v>
      </c>
      <c r="AD1256" s="3">
        <v>529.74</v>
      </c>
      <c r="AE1256" s="3">
        <v>1.5</v>
      </c>
      <c r="AF1256" s="3">
        <v>536.26</v>
      </c>
      <c r="AG1256" s="3">
        <v>102.74</v>
      </c>
      <c r="AH1256" s="3">
        <v>0</v>
      </c>
      <c r="AI1256" s="3">
        <v>477.5</v>
      </c>
      <c r="AJ1256" s="3">
        <v>45</v>
      </c>
      <c r="AK1256" s="3">
        <v>0</v>
      </c>
      <c r="AL1256" s="3">
        <v>0</v>
      </c>
      <c r="AM1256" s="3">
        <v>0</v>
      </c>
      <c r="AN1256" s="3">
        <v>0</v>
      </c>
      <c r="AO1256" s="3">
        <v>632.48</v>
      </c>
      <c r="AP1256" s="3">
        <v>4</v>
      </c>
      <c r="AQ1256" s="3">
        <v>0</v>
      </c>
      <c r="AR1256" s="3">
        <v>0</v>
      </c>
      <c r="AS1256" s="3">
        <v>4181.0200000000004</v>
      </c>
      <c r="AT1256" s="3">
        <v>1699</v>
      </c>
      <c r="AU1256" s="2">
        <f>DataMonth[[#This Row],[实收营业额]]-DataMonth[[#This Row],[In Store]]</f>
        <v>4181.0200000000004</v>
      </c>
    </row>
    <row r="1257" spans="1:47" x14ac:dyDescent="0.2">
      <c r="A1257" s="22">
        <v>44266</v>
      </c>
      <c r="B1257" s="3" t="s">
        <v>50</v>
      </c>
      <c r="C1257" s="3">
        <v>68</v>
      </c>
      <c r="D1257" s="3">
        <v>4850</v>
      </c>
      <c r="E1257" s="3">
        <v>3766.63</v>
      </c>
      <c r="F1257" s="3">
        <v>3766.63</v>
      </c>
      <c r="G1257" s="3">
        <v>0</v>
      </c>
      <c r="H1257" s="3">
        <v>22</v>
      </c>
      <c r="I1257" s="3">
        <v>68</v>
      </c>
      <c r="J1257" s="3">
        <v>55.39</v>
      </c>
      <c r="K1257" s="3">
        <v>49</v>
      </c>
      <c r="L1257" s="3">
        <v>0</v>
      </c>
      <c r="M1257" s="3">
        <v>451</v>
      </c>
      <c r="N1257" s="3">
        <v>373</v>
      </c>
      <c r="O1257" s="3">
        <v>78</v>
      </c>
      <c r="P1257" s="3">
        <v>660</v>
      </c>
      <c r="Q1257" s="3">
        <v>0</v>
      </c>
      <c r="R1257" s="3">
        <v>0</v>
      </c>
      <c r="S1257" s="3">
        <v>0</v>
      </c>
      <c r="T1257" s="3">
        <v>187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1796.43</v>
      </c>
      <c r="AD1257" s="3">
        <v>422.07</v>
      </c>
      <c r="AE1257" s="3">
        <v>1.5</v>
      </c>
      <c r="AF1257" s="3">
        <v>623.20000000000005</v>
      </c>
      <c r="AG1257" s="3">
        <v>120.3</v>
      </c>
      <c r="AH1257" s="3">
        <v>0</v>
      </c>
      <c r="AI1257" s="3">
        <v>539.5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542.37</v>
      </c>
      <c r="AP1257" s="3">
        <v>0</v>
      </c>
      <c r="AQ1257" s="3">
        <v>0</v>
      </c>
      <c r="AR1257" s="3">
        <v>0</v>
      </c>
      <c r="AS1257" s="3">
        <v>2684.63</v>
      </c>
      <c r="AT1257" s="3">
        <v>1082</v>
      </c>
      <c r="AU1257" s="2">
        <f>DataMonth[[#This Row],[实收营业额]]-DataMonth[[#This Row],[In Store]]</f>
        <v>2684.63</v>
      </c>
    </row>
    <row r="1258" spans="1:47" x14ac:dyDescent="0.2">
      <c r="A1258" s="22">
        <v>44266</v>
      </c>
      <c r="B1258" s="3" t="s">
        <v>51</v>
      </c>
      <c r="C1258" s="3">
        <v>51</v>
      </c>
      <c r="D1258" s="3">
        <v>4111</v>
      </c>
      <c r="E1258" s="3">
        <v>3313.4</v>
      </c>
      <c r="F1258" s="3">
        <v>3313.4</v>
      </c>
      <c r="G1258" s="3">
        <v>0</v>
      </c>
      <c r="H1258" s="3">
        <v>18</v>
      </c>
      <c r="I1258" s="3">
        <v>51</v>
      </c>
      <c r="J1258" s="3">
        <v>64.97</v>
      </c>
      <c r="K1258" s="3">
        <v>0</v>
      </c>
      <c r="L1258" s="3">
        <v>0</v>
      </c>
      <c r="M1258" s="3">
        <v>501</v>
      </c>
      <c r="N1258" s="3">
        <v>449</v>
      </c>
      <c r="O1258" s="3">
        <v>52</v>
      </c>
      <c r="P1258" s="3">
        <v>124</v>
      </c>
      <c r="Q1258" s="3">
        <v>0</v>
      </c>
      <c r="R1258" s="3">
        <v>0</v>
      </c>
      <c r="S1258" s="3">
        <v>0</v>
      </c>
      <c r="T1258" s="3">
        <v>765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1659.22</v>
      </c>
      <c r="AD1258" s="3">
        <v>389.28</v>
      </c>
      <c r="AE1258" s="3">
        <v>0</v>
      </c>
      <c r="AF1258" s="3">
        <v>264.18</v>
      </c>
      <c r="AG1258" s="3">
        <v>50.32</v>
      </c>
      <c r="AH1258" s="3">
        <v>0</v>
      </c>
      <c r="AI1258" s="3">
        <v>358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439.6</v>
      </c>
      <c r="AP1258" s="3">
        <v>4</v>
      </c>
      <c r="AQ1258" s="3">
        <v>0</v>
      </c>
      <c r="AR1258" s="3">
        <v>0</v>
      </c>
      <c r="AS1258" s="3">
        <v>2740.4</v>
      </c>
      <c r="AT1258" s="3">
        <v>573</v>
      </c>
      <c r="AU1258" s="2">
        <f>DataMonth[[#This Row],[实收营业额]]-DataMonth[[#This Row],[In Store]]</f>
        <v>2740.4</v>
      </c>
    </row>
    <row r="1259" spans="1:47" x14ac:dyDescent="0.2">
      <c r="A1259" s="22">
        <v>44266</v>
      </c>
      <c r="B1259" s="3" t="s">
        <v>52</v>
      </c>
      <c r="C1259" s="3">
        <v>95</v>
      </c>
      <c r="D1259" s="3">
        <v>8573.5</v>
      </c>
      <c r="E1259" s="3">
        <v>6845.86</v>
      </c>
      <c r="F1259" s="3">
        <v>6845.86</v>
      </c>
      <c r="G1259" s="3">
        <v>0</v>
      </c>
      <c r="H1259" s="3">
        <v>17</v>
      </c>
      <c r="I1259" s="3">
        <v>95</v>
      </c>
      <c r="J1259" s="3">
        <v>72.06</v>
      </c>
      <c r="K1259" s="3">
        <v>0</v>
      </c>
      <c r="L1259" s="3">
        <v>0</v>
      </c>
      <c r="M1259" s="3">
        <v>328</v>
      </c>
      <c r="N1259" s="3">
        <v>183</v>
      </c>
      <c r="O1259" s="3">
        <v>145</v>
      </c>
      <c r="P1259" s="3">
        <v>168</v>
      </c>
      <c r="Q1259" s="3">
        <v>0</v>
      </c>
      <c r="R1259" s="3">
        <v>0</v>
      </c>
      <c r="S1259" s="3">
        <v>0</v>
      </c>
      <c r="T1259" s="3">
        <v>1251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3286.56</v>
      </c>
      <c r="AD1259" s="3">
        <v>722.44</v>
      </c>
      <c r="AE1259" s="3">
        <v>0</v>
      </c>
      <c r="AF1259" s="3">
        <v>1812.3</v>
      </c>
      <c r="AG1259" s="3">
        <v>345.2</v>
      </c>
      <c r="AH1259" s="3">
        <v>0</v>
      </c>
      <c r="AI1259" s="3">
        <v>660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1067.6400000000001</v>
      </c>
      <c r="AP1259" s="3">
        <v>9</v>
      </c>
      <c r="AQ1259" s="3">
        <v>0</v>
      </c>
      <c r="AR1259" s="3">
        <v>0</v>
      </c>
      <c r="AS1259" s="3">
        <v>6494.86</v>
      </c>
      <c r="AT1259" s="3">
        <v>351</v>
      </c>
      <c r="AU1259" s="2">
        <f>DataMonth[[#This Row],[实收营业额]]-DataMonth[[#This Row],[In Store]]</f>
        <v>6494.86</v>
      </c>
    </row>
    <row r="1260" spans="1:47" x14ac:dyDescent="0.2">
      <c r="A1260" s="22">
        <v>44266</v>
      </c>
      <c r="B1260" s="3" t="s">
        <v>53</v>
      </c>
      <c r="C1260" s="3">
        <v>74</v>
      </c>
      <c r="D1260" s="3">
        <v>5952</v>
      </c>
      <c r="E1260" s="3">
        <v>4668.92</v>
      </c>
      <c r="F1260" s="3">
        <v>4668.92</v>
      </c>
      <c r="G1260" s="3">
        <v>0</v>
      </c>
      <c r="H1260" s="3">
        <v>19</v>
      </c>
      <c r="I1260" s="3">
        <v>74</v>
      </c>
      <c r="J1260" s="3">
        <v>63.09</v>
      </c>
      <c r="K1260" s="3">
        <v>0</v>
      </c>
      <c r="L1260" s="3">
        <v>0</v>
      </c>
      <c r="M1260" s="3">
        <v>392</v>
      </c>
      <c r="N1260" s="3">
        <v>219</v>
      </c>
      <c r="O1260" s="3">
        <v>173</v>
      </c>
      <c r="P1260" s="3">
        <v>601</v>
      </c>
      <c r="Q1260" s="3">
        <v>129</v>
      </c>
      <c r="R1260" s="3">
        <v>129</v>
      </c>
      <c r="S1260" s="3">
        <v>0</v>
      </c>
      <c r="T1260" s="3">
        <v>263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2211.8000000000002</v>
      </c>
      <c r="AD1260" s="3">
        <v>511.7</v>
      </c>
      <c r="AE1260" s="3">
        <v>1.5</v>
      </c>
      <c r="AF1260" s="3">
        <v>1072.1199999999999</v>
      </c>
      <c r="AG1260" s="3">
        <v>206.38</v>
      </c>
      <c r="AH1260" s="3">
        <v>0</v>
      </c>
      <c r="AI1260" s="3">
        <v>563.5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718.08</v>
      </c>
      <c r="AP1260" s="3">
        <v>0</v>
      </c>
      <c r="AQ1260" s="3">
        <v>0</v>
      </c>
      <c r="AR1260" s="3">
        <v>0</v>
      </c>
      <c r="AS1260" s="3">
        <v>3719.92</v>
      </c>
      <c r="AT1260" s="3">
        <v>949</v>
      </c>
      <c r="AU1260" s="2">
        <f>DataMonth[[#This Row],[实收营业额]]-DataMonth[[#This Row],[In Store]]</f>
        <v>3719.92</v>
      </c>
    </row>
    <row r="1261" spans="1:47" x14ac:dyDescent="0.2">
      <c r="A1261" s="22">
        <v>44266</v>
      </c>
      <c r="B1261" s="3" t="s">
        <v>54</v>
      </c>
      <c r="C1261" s="3">
        <v>110</v>
      </c>
      <c r="D1261" s="3">
        <v>8341.5</v>
      </c>
      <c r="E1261" s="3">
        <v>6723.83</v>
      </c>
      <c r="F1261" s="3">
        <v>6723.83</v>
      </c>
      <c r="G1261" s="3">
        <v>0</v>
      </c>
      <c r="H1261" s="3">
        <v>33</v>
      </c>
      <c r="I1261" s="3">
        <v>110</v>
      </c>
      <c r="J1261" s="3">
        <v>61.13</v>
      </c>
      <c r="K1261" s="3">
        <v>115</v>
      </c>
      <c r="L1261" s="3">
        <v>0</v>
      </c>
      <c r="M1261" s="3">
        <v>1180</v>
      </c>
      <c r="N1261" s="3">
        <v>682</v>
      </c>
      <c r="O1261" s="3">
        <v>498</v>
      </c>
      <c r="P1261" s="3">
        <v>312</v>
      </c>
      <c r="Q1261" s="3">
        <v>145</v>
      </c>
      <c r="R1261" s="3">
        <v>145</v>
      </c>
      <c r="S1261" s="3">
        <v>0</v>
      </c>
      <c r="T1261" s="3">
        <v>222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3687.64</v>
      </c>
      <c r="AD1261" s="3">
        <v>865.86</v>
      </c>
      <c r="AE1261" s="3">
        <v>3</v>
      </c>
      <c r="AF1261" s="3">
        <v>1062.19</v>
      </c>
      <c r="AG1261" s="3">
        <v>218.81</v>
      </c>
      <c r="AH1261" s="3">
        <v>0</v>
      </c>
      <c r="AI1261" s="3">
        <v>530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1084.67</v>
      </c>
      <c r="AP1261" s="3">
        <v>3</v>
      </c>
      <c r="AQ1261" s="3">
        <v>0</v>
      </c>
      <c r="AR1261" s="3">
        <v>0</v>
      </c>
      <c r="AS1261" s="3">
        <v>5469.83</v>
      </c>
      <c r="AT1261" s="3">
        <v>1254</v>
      </c>
      <c r="AU1261" s="2">
        <f>DataMonth[[#This Row],[实收营业额]]-DataMonth[[#This Row],[In Store]]</f>
        <v>5469.83</v>
      </c>
    </row>
    <row r="1262" spans="1:47" x14ac:dyDescent="0.2">
      <c r="A1262" s="22">
        <v>44266</v>
      </c>
      <c r="B1262" s="3" t="s">
        <v>55</v>
      </c>
      <c r="C1262" s="3">
        <v>70</v>
      </c>
      <c r="D1262" s="3">
        <v>5781</v>
      </c>
      <c r="E1262" s="3">
        <v>4411.3500000000004</v>
      </c>
      <c r="F1262" s="3">
        <v>4411.3500000000004</v>
      </c>
      <c r="G1262" s="3">
        <v>0</v>
      </c>
      <c r="H1262" s="3">
        <v>5</v>
      </c>
      <c r="I1262" s="3">
        <v>70</v>
      </c>
      <c r="J1262" s="3">
        <v>63.02</v>
      </c>
      <c r="K1262" s="3">
        <v>0</v>
      </c>
      <c r="L1262" s="3">
        <v>0</v>
      </c>
      <c r="M1262" s="3">
        <v>100</v>
      </c>
      <c r="N1262" s="3">
        <v>0</v>
      </c>
      <c r="O1262" s="3">
        <v>100</v>
      </c>
      <c r="P1262" s="3">
        <v>0</v>
      </c>
      <c r="Q1262" s="3">
        <v>0</v>
      </c>
      <c r="R1262" s="3">
        <v>0</v>
      </c>
      <c r="S1262" s="3">
        <v>0</v>
      </c>
      <c r="T1262" s="3">
        <v>363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2938.75</v>
      </c>
      <c r="AD1262" s="3">
        <v>689.55</v>
      </c>
      <c r="AE1262" s="3">
        <v>0.5</v>
      </c>
      <c r="AF1262" s="3">
        <v>1009.6</v>
      </c>
      <c r="AG1262" s="3">
        <v>192.9</v>
      </c>
      <c r="AH1262" s="3">
        <v>0</v>
      </c>
      <c r="AI1262" s="3">
        <v>486.7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882.45</v>
      </c>
      <c r="AP1262" s="3">
        <v>0</v>
      </c>
      <c r="AQ1262" s="3">
        <v>0</v>
      </c>
      <c r="AR1262" s="3">
        <v>0</v>
      </c>
      <c r="AS1262" s="3">
        <v>4411.3500000000004</v>
      </c>
      <c r="AT1262" s="3">
        <v>0</v>
      </c>
      <c r="AU1262" s="2">
        <f>DataMonth[[#This Row],[实收营业额]]-DataMonth[[#This Row],[In Store]]</f>
        <v>4411.3500000000004</v>
      </c>
    </row>
    <row r="1263" spans="1:47" x14ac:dyDescent="0.2">
      <c r="A1263" s="22">
        <v>44266</v>
      </c>
      <c r="B1263" s="3" t="s">
        <v>48</v>
      </c>
      <c r="C1263" s="3">
        <v>6</v>
      </c>
      <c r="D1263" s="3">
        <v>508.5</v>
      </c>
      <c r="E1263" s="3">
        <v>334.87</v>
      </c>
      <c r="F1263" s="3">
        <v>334.87</v>
      </c>
      <c r="G1263" s="3">
        <v>0</v>
      </c>
      <c r="H1263" s="3">
        <v>1</v>
      </c>
      <c r="I1263" s="3">
        <v>6</v>
      </c>
      <c r="J1263" s="3">
        <v>55.81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334.87</v>
      </c>
      <c r="AD1263" s="3">
        <v>62.43</v>
      </c>
      <c r="AE1263" s="3">
        <v>0</v>
      </c>
      <c r="AF1263" s="3">
        <v>0</v>
      </c>
      <c r="AG1263" s="3">
        <v>0</v>
      </c>
      <c r="AH1263" s="3">
        <v>0</v>
      </c>
      <c r="AI1263" s="3">
        <v>111.2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62.43</v>
      </c>
      <c r="AP1263" s="3">
        <v>3</v>
      </c>
      <c r="AQ1263" s="3">
        <v>0</v>
      </c>
      <c r="AR1263" s="3">
        <v>0</v>
      </c>
      <c r="AS1263" s="3">
        <v>334.87</v>
      </c>
      <c r="AT1263" s="3">
        <v>0</v>
      </c>
      <c r="AU1263" s="2">
        <f>DataMonth[[#This Row],[实收营业额]]-DataMonth[[#This Row],[In Store]]</f>
        <v>334.87</v>
      </c>
    </row>
    <row r="1264" spans="1:47" x14ac:dyDescent="0.2">
      <c r="A1264" s="22">
        <v>44265</v>
      </c>
      <c r="B1264" s="3" t="s">
        <v>49</v>
      </c>
      <c r="C1264" s="3">
        <v>101</v>
      </c>
      <c r="D1264" s="3">
        <v>8090.5</v>
      </c>
      <c r="E1264" s="3">
        <v>6500.53</v>
      </c>
      <c r="F1264" s="3">
        <v>6500.53</v>
      </c>
      <c r="G1264" s="3">
        <v>0</v>
      </c>
      <c r="H1264" s="3">
        <v>48</v>
      </c>
      <c r="I1264" s="3">
        <v>101</v>
      </c>
      <c r="J1264" s="3">
        <v>64.36</v>
      </c>
      <c r="K1264" s="3">
        <v>211</v>
      </c>
      <c r="L1264" s="3">
        <v>0</v>
      </c>
      <c r="M1264" s="3">
        <v>1276</v>
      </c>
      <c r="N1264" s="3">
        <v>1093</v>
      </c>
      <c r="O1264" s="3">
        <v>183</v>
      </c>
      <c r="P1264" s="3">
        <v>1049</v>
      </c>
      <c r="Q1264" s="3">
        <v>0</v>
      </c>
      <c r="R1264" s="3">
        <v>0</v>
      </c>
      <c r="S1264" s="3">
        <v>0</v>
      </c>
      <c r="T1264" s="3">
        <v>803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2511.0300000000002</v>
      </c>
      <c r="AD1264" s="3">
        <v>546.47</v>
      </c>
      <c r="AE1264" s="3">
        <v>1.5</v>
      </c>
      <c r="AF1264" s="3">
        <v>650.5</v>
      </c>
      <c r="AG1264" s="3">
        <v>124.5</v>
      </c>
      <c r="AH1264" s="3">
        <v>0</v>
      </c>
      <c r="AI1264" s="3">
        <v>513.5</v>
      </c>
      <c r="AJ1264" s="3">
        <v>404</v>
      </c>
      <c r="AK1264" s="3">
        <v>0</v>
      </c>
      <c r="AL1264" s="3">
        <v>0</v>
      </c>
      <c r="AM1264" s="3">
        <v>0</v>
      </c>
      <c r="AN1264" s="3">
        <v>0</v>
      </c>
      <c r="AO1264" s="3">
        <v>670.97</v>
      </c>
      <c r="AP1264" s="3">
        <v>4</v>
      </c>
      <c r="AQ1264" s="3">
        <v>0</v>
      </c>
      <c r="AR1264" s="3">
        <v>0</v>
      </c>
      <c r="AS1264" s="3">
        <v>4147.5300000000007</v>
      </c>
      <c r="AT1264" s="3">
        <v>2352.9999999999991</v>
      </c>
      <c r="AU1264" s="2">
        <f>DataMonth[[#This Row],[实收营业额]]-DataMonth[[#This Row],[In Store]]</f>
        <v>4147.5300000000007</v>
      </c>
    </row>
    <row r="1265" spans="1:47" x14ac:dyDescent="0.2">
      <c r="A1265" s="22">
        <v>44265</v>
      </c>
      <c r="B1265" s="3" t="s">
        <v>50</v>
      </c>
      <c r="C1265" s="3">
        <v>75</v>
      </c>
      <c r="D1265" s="3">
        <v>5409.5</v>
      </c>
      <c r="E1265" s="3">
        <v>4217.82</v>
      </c>
      <c r="F1265" s="3">
        <v>4217.82</v>
      </c>
      <c r="G1265" s="3">
        <v>0</v>
      </c>
      <c r="H1265" s="3">
        <v>26</v>
      </c>
      <c r="I1265" s="3">
        <v>75</v>
      </c>
      <c r="J1265" s="3">
        <v>56.24</v>
      </c>
      <c r="K1265" s="3">
        <v>0</v>
      </c>
      <c r="L1265" s="3">
        <v>0</v>
      </c>
      <c r="M1265" s="3">
        <v>859</v>
      </c>
      <c r="N1265" s="3">
        <v>756</v>
      </c>
      <c r="O1265" s="3">
        <v>103</v>
      </c>
      <c r="P1265" s="3">
        <v>434</v>
      </c>
      <c r="Q1265" s="3">
        <v>0</v>
      </c>
      <c r="R1265" s="3">
        <v>0</v>
      </c>
      <c r="S1265" s="3">
        <v>0</v>
      </c>
      <c r="T1265" s="3">
        <v>208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2120</v>
      </c>
      <c r="AD1265" s="3">
        <v>497.5</v>
      </c>
      <c r="AE1265" s="3">
        <v>0.5</v>
      </c>
      <c r="AF1265" s="3">
        <v>596.82000000000005</v>
      </c>
      <c r="AG1265" s="3">
        <v>113.68</v>
      </c>
      <c r="AH1265" s="3">
        <v>0</v>
      </c>
      <c r="AI1265" s="3">
        <v>580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611.17999999999995</v>
      </c>
      <c r="AP1265" s="3">
        <v>3</v>
      </c>
      <c r="AQ1265" s="3">
        <v>0</v>
      </c>
      <c r="AR1265" s="3">
        <v>0</v>
      </c>
      <c r="AS1265" s="3">
        <v>3027.82</v>
      </c>
      <c r="AT1265" s="3">
        <v>1190</v>
      </c>
      <c r="AU1265" s="2">
        <f>DataMonth[[#This Row],[实收营业额]]-DataMonth[[#This Row],[In Store]]</f>
        <v>3027.8199999999997</v>
      </c>
    </row>
    <row r="1266" spans="1:47" x14ac:dyDescent="0.2">
      <c r="A1266" s="22">
        <v>44265</v>
      </c>
      <c r="B1266" s="3" t="s">
        <v>51</v>
      </c>
      <c r="C1266" s="3">
        <v>59</v>
      </c>
      <c r="D1266" s="3">
        <v>4128</v>
      </c>
      <c r="E1266" s="3">
        <v>3334.66</v>
      </c>
      <c r="F1266" s="3">
        <v>3334.66</v>
      </c>
      <c r="G1266" s="3">
        <v>0</v>
      </c>
      <c r="H1266" s="3">
        <v>26</v>
      </c>
      <c r="I1266" s="3">
        <v>59</v>
      </c>
      <c r="J1266" s="3">
        <v>56.52</v>
      </c>
      <c r="K1266" s="3">
        <v>0</v>
      </c>
      <c r="L1266" s="3">
        <v>0</v>
      </c>
      <c r="M1266" s="3">
        <v>473</v>
      </c>
      <c r="N1266" s="3">
        <v>473</v>
      </c>
      <c r="O1266" s="3">
        <v>0</v>
      </c>
      <c r="P1266" s="3">
        <v>540</v>
      </c>
      <c r="Q1266" s="3">
        <v>0</v>
      </c>
      <c r="R1266" s="3">
        <v>0</v>
      </c>
      <c r="S1266" s="3">
        <v>0</v>
      </c>
      <c r="T1266" s="3">
        <v>465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1602.98</v>
      </c>
      <c r="AD1266" s="3">
        <v>376.82</v>
      </c>
      <c r="AE1266" s="3">
        <v>0</v>
      </c>
      <c r="AF1266" s="3">
        <v>253.68</v>
      </c>
      <c r="AG1266" s="3">
        <v>48.32</v>
      </c>
      <c r="AH1266" s="3">
        <v>0</v>
      </c>
      <c r="AI1266" s="3">
        <v>368.2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425.14</v>
      </c>
      <c r="AP1266" s="3">
        <v>0</v>
      </c>
      <c r="AQ1266" s="3">
        <v>0</v>
      </c>
      <c r="AR1266" s="3">
        <v>0</v>
      </c>
      <c r="AS1266" s="3">
        <v>2321.66</v>
      </c>
      <c r="AT1266" s="3">
        <v>1013</v>
      </c>
      <c r="AU1266" s="2">
        <f>DataMonth[[#This Row],[实收营业额]]-DataMonth[[#This Row],[In Store]]</f>
        <v>2321.66</v>
      </c>
    </row>
    <row r="1267" spans="1:47" x14ac:dyDescent="0.2">
      <c r="A1267" s="22">
        <v>44265</v>
      </c>
      <c r="B1267" s="3" t="s">
        <v>52</v>
      </c>
      <c r="C1267" s="3">
        <v>97</v>
      </c>
      <c r="D1267" s="3">
        <v>8638.5</v>
      </c>
      <c r="E1267" s="3">
        <v>6967.39</v>
      </c>
      <c r="F1267" s="3">
        <v>6967.39</v>
      </c>
      <c r="G1267" s="3">
        <v>0</v>
      </c>
      <c r="H1267" s="3">
        <v>23</v>
      </c>
      <c r="I1267" s="3">
        <v>95</v>
      </c>
      <c r="J1267" s="3">
        <v>73.34</v>
      </c>
      <c r="K1267" s="3">
        <v>0</v>
      </c>
      <c r="L1267" s="3">
        <v>0</v>
      </c>
      <c r="M1267" s="3">
        <v>184</v>
      </c>
      <c r="N1267" s="3">
        <v>184</v>
      </c>
      <c r="O1267" s="3">
        <v>0</v>
      </c>
      <c r="P1267" s="3">
        <v>624</v>
      </c>
      <c r="Q1267" s="3">
        <v>0</v>
      </c>
      <c r="R1267" s="3">
        <v>0</v>
      </c>
      <c r="S1267" s="3">
        <v>0</v>
      </c>
      <c r="T1267" s="3">
        <v>1424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3603.49</v>
      </c>
      <c r="AD1267" s="3">
        <v>791.01</v>
      </c>
      <c r="AE1267" s="3">
        <v>0</v>
      </c>
      <c r="AF1267" s="3">
        <v>1131.9000000000001</v>
      </c>
      <c r="AG1267" s="3">
        <v>215.6</v>
      </c>
      <c r="AH1267" s="3">
        <v>0</v>
      </c>
      <c r="AI1267" s="3">
        <v>664.5</v>
      </c>
      <c r="AJ1267" s="3">
        <v>0</v>
      </c>
      <c r="AK1267" s="3">
        <v>0</v>
      </c>
      <c r="AL1267" s="3">
        <v>113</v>
      </c>
      <c r="AM1267" s="3">
        <v>0</v>
      </c>
      <c r="AN1267" s="3">
        <v>0</v>
      </c>
      <c r="AO1267" s="3">
        <v>1006.61</v>
      </c>
      <c r="AP1267" s="3">
        <v>0</v>
      </c>
      <c r="AQ1267" s="3">
        <v>0</v>
      </c>
      <c r="AR1267" s="3">
        <v>0</v>
      </c>
      <c r="AS1267" s="3">
        <v>6159.3899999999994</v>
      </c>
      <c r="AT1267" s="3">
        <v>808.00000000000091</v>
      </c>
      <c r="AU1267" s="2">
        <f>DataMonth[[#This Row],[实收营业额]]-DataMonth[[#This Row],[In Store]]</f>
        <v>6159.3899999999994</v>
      </c>
    </row>
    <row r="1268" spans="1:47" x14ac:dyDescent="0.2">
      <c r="A1268" s="22">
        <v>44265</v>
      </c>
      <c r="B1268" s="3" t="s">
        <v>53</v>
      </c>
      <c r="C1268" s="3">
        <v>90</v>
      </c>
      <c r="D1268" s="3">
        <v>6075</v>
      </c>
      <c r="E1268" s="3">
        <v>4975.79</v>
      </c>
      <c r="F1268" s="3">
        <v>4975.79</v>
      </c>
      <c r="G1268" s="3">
        <v>0</v>
      </c>
      <c r="H1268" s="3">
        <v>38</v>
      </c>
      <c r="I1268" s="3">
        <v>90</v>
      </c>
      <c r="J1268" s="3">
        <v>55.29</v>
      </c>
      <c r="K1268" s="3">
        <v>59</v>
      </c>
      <c r="L1268" s="3">
        <v>0</v>
      </c>
      <c r="M1268" s="3">
        <v>755</v>
      </c>
      <c r="N1268" s="3">
        <v>601</v>
      </c>
      <c r="O1268" s="3">
        <v>154</v>
      </c>
      <c r="P1268" s="3">
        <v>1154</v>
      </c>
      <c r="Q1268" s="3">
        <v>0</v>
      </c>
      <c r="R1268" s="3">
        <v>0</v>
      </c>
      <c r="S1268" s="3">
        <v>0</v>
      </c>
      <c r="T1268" s="3">
        <v>302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1104.5899999999999</v>
      </c>
      <c r="AD1268" s="3">
        <v>259.41000000000003</v>
      </c>
      <c r="AE1268" s="3">
        <v>1</v>
      </c>
      <c r="AF1268" s="3">
        <v>1601.2</v>
      </c>
      <c r="AG1268" s="3">
        <v>299.3</v>
      </c>
      <c r="AH1268" s="3">
        <v>0</v>
      </c>
      <c r="AI1268" s="3">
        <v>539.5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558.71</v>
      </c>
      <c r="AP1268" s="3">
        <v>0</v>
      </c>
      <c r="AQ1268" s="3">
        <v>0</v>
      </c>
      <c r="AR1268" s="3">
        <v>0</v>
      </c>
      <c r="AS1268" s="3">
        <v>3161.79</v>
      </c>
      <c r="AT1268" s="3">
        <v>1814</v>
      </c>
      <c r="AU1268" s="2">
        <f>DataMonth[[#This Row],[实收营业额]]-DataMonth[[#This Row],[In Store]]</f>
        <v>3161.79</v>
      </c>
    </row>
    <row r="1269" spans="1:47" x14ac:dyDescent="0.2">
      <c r="A1269" s="22">
        <v>44265</v>
      </c>
      <c r="B1269" s="3" t="s">
        <v>54</v>
      </c>
      <c r="C1269" s="3">
        <v>134</v>
      </c>
      <c r="D1269" s="3">
        <v>9865.5</v>
      </c>
      <c r="E1269" s="3">
        <v>8185.03</v>
      </c>
      <c r="F1269" s="3">
        <v>8185.03</v>
      </c>
      <c r="G1269" s="3">
        <v>0</v>
      </c>
      <c r="H1269" s="3">
        <v>49</v>
      </c>
      <c r="I1269" s="3">
        <v>134</v>
      </c>
      <c r="J1269" s="3">
        <v>61.08</v>
      </c>
      <c r="K1269" s="3">
        <v>188</v>
      </c>
      <c r="L1269" s="3">
        <v>0</v>
      </c>
      <c r="M1269" s="3">
        <v>1991</v>
      </c>
      <c r="N1269" s="3">
        <v>1573</v>
      </c>
      <c r="O1269" s="3">
        <v>418</v>
      </c>
      <c r="P1269" s="3">
        <v>693</v>
      </c>
      <c r="Q1269" s="3">
        <v>172</v>
      </c>
      <c r="R1269" s="3">
        <v>172</v>
      </c>
      <c r="S1269" s="3">
        <v>0</v>
      </c>
      <c r="T1269" s="3">
        <v>227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3702.88</v>
      </c>
      <c r="AD1269" s="3">
        <v>869.12</v>
      </c>
      <c r="AE1269" s="3">
        <v>1.5</v>
      </c>
      <c r="AF1269" s="3">
        <v>1211.1500000000001</v>
      </c>
      <c r="AG1269" s="3">
        <v>251.85</v>
      </c>
      <c r="AH1269" s="3">
        <v>0</v>
      </c>
      <c r="AI1269" s="3">
        <v>558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1120.97</v>
      </c>
      <c r="AP1269" s="3">
        <v>4</v>
      </c>
      <c r="AQ1269" s="3">
        <v>0</v>
      </c>
      <c r="AR1269" s="3">
        <v>0</v>
      </c>
      <c r="AS1269" s="3">
        <v>5559.0300000000007</v>
      </c>
      <c r="AT1269" s="3">
        <v>2625.9999999999991</v>
      </c>
      <c r="AU1269" s="2">
        <f>DataMonth[[#This Row],[实收营业额]]-DataMonth[[#This Row],[In Store]]</f>
        <v>5559.0300000000007</v>
      </c>
    </row>
    <row r="1270" spans="1:47" x14ac:dyDescent="0.2">
      <c r="A1270" s="22">
        <v>44265</v>
      </c>
      <c r="B1270" s="3" t="s">
        <v>55</v>
      </c>
      <c r="C1270" s="3">
        <v>66</v>
      </c>
      <c r="D1270" s="3">
        <v>5144</v>
      </c>
      <c r="E1270" s="3">
        <v>4038.53</v>
      </c>
      <c r="F1270" s="3">
        <v>4038.53</v>
      </c>
      <c r="G1270" s="3">
        <v>0</v>
      </c>
      <c r="H1270" s="3">
        <v>12</v>
      </c>
      <c r="I1270" s="3">
        <v>66</v>
      </c>
      <c r="J1270" s="3">
        <v>61.19</v>
      </c>
      <c r="K1270" s="3">
        <v>0</v>
      </c>
      <c r="L1270" s="3">
        <v>0</v>
      </c>
      <c r="M1270" s="3">
        <v>90</v>
      </c>
      <c r="N1270" s="3">
        <v>39</v>
      </c>
      <c r="O1270" s="3">
        <v>51</v>
      </c>
      <c r="P1270" s="3">
        <v>167</v>
      </c>
      <c r="Q1270" s="3">
        <v>0</v>
      </c>
      <c r="R1270" s="3">
        <v>0</v>
      </c>
      <c r="S1270" s="3">
        <v>0</v>
      </c>
      <c r="T1270" s="3">
        <v>582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2224.19</v>
      </c>
      <c r="AD1270" s="3">
        <v>521.80999999999995</v>
      </c>
      <c r="AE1270" s="3">
        <v>0</v>
      </c>
      <c r="AF1270" s="3">
        <v>975.34</v>
      </c>
      <c r="AG1270" s="3">
        <v>188.16</v>
      </c>
      <c r="AH1270" s="3">
        <v>0</v>
      </c>
      <c r="AI1270" s="3">
        <v>395.5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709.97</v>
      </c>
      <c r="AP1270" s="3">
        <v>3</v>
      </c>
      <c r="AQ1270" s="3">
        <v>0</v>
      </c>
      <c r="AR1270" s="3">
        <v>0</v>
      </c>
      <c r="AS1270" s="3">
        <v>3832.53</v>
      </c>
      <c r="AT1270" s="3">
        <v>206</v>
      </c>
      <c r="AU1270" s="2">
        <f>DataMonth[[#This Row],[实收营业额]]-DataMonth[[#This Row],[In Store]]</f>
        <v>3832.53</v>
      </c>
    </row>
    <row r="1271" spans="1:47" x14ac:dyDescent="0.2">
      <c r="A1271" s="22">
        <v>44265</v>
      </c>
      <c r="B1271" s="3" t="s">
        <v>48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2">
        <f>DataMonth[[#This Row],[实收营业额]]-DataMonth[[#This Row],[In Store]]</f>
        <v>0</v>
      </c>
    </row>
    <row r="1272" spans="1:47" x14ac:dyDescent="0.2">
      <c r="A1272" s="22">
        <v>44264</v>
      </c>
      <c r="B1272" s="3" t="s">
        <v>49</v>
      </c>
      <c r="C1272" s="3">
        <v>80</v>
      </c>
      <c r="D1272" s="3">
        <v>6134.5</v>
      </c>
      <c r="E1272" s="3">
        <v>5289.87</v>
      </c>
      <c r="F1272" s="3">
        <v>5289.87</v>
      </c>
      <c r="G1272" s="3">
        <v>0</v>
      </c>
      <c r="H1272" s="3">
        <v>38</v>
      </c>
      <c r="I1272" s="3">
        <v>80</v>
      </c>
      <c r="J1272" s="3">
        <v>66.12</v>
      </c>
      <c r="K1272" s="3">
        <v>74</v>
      </c>
      <c r="L1272" s="3">
        <v>0</v>
      </c>
      <c r="M1272" s="3">
        <v>1612</v>
      </c>
      <c r="N1272" s="3">
        <v>1294</v>
      </c>
      <c r="O1272" s="3">
        <v>318</v>
      </c>
      <c r="P1272" s="3">
        <v>1053</v>
      </c>
      <c r="Q1272" s="3">
        <v>0</v>
      </c>
      <c r="R1272" s="3">
        <v>0</v>
      </c>
      <c r="S1272" s="3">
        <v>0</v>
      </c>
      <c r="T1272" s="3">
        <v>370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1487.03</v>
      </c>
      <c r="AD1272" s="3">
        <v>326.97000000000003</v>
      </c>
      <c r="AE1272" s="3">
        <v>2.5</v>
      </c>
      <c r="AF1272" s="3">
        <v>693.84</v>
      </c>
      <c r="AG1272" s="3">
        <v>132.16</v>
      </c>
      <c r="AH1272" s="3">
        <v>0</v>
      </c>
      <c r="AI1272" s="3">
        <v>383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459.13</v>
      </c>
      <c r="AP1272" s="3">
        <v>0</v>
      </c>
      <c r="AQ1272" s="3">
        <v>0</v>
      </c>
      <c r="AR1272" s="3">
        <v>0</v>
      </c>
      <c r="AS1272" s="3">
        <v>2868.87</v>
      </c>
      <c r="AT1272" s="3">
        <v>2421</v>
      </c>
      <c r="AU1272" s="2">
        <f>DataMonth[[#This Row],[实收营业额]]-DataMonth[[#This Row],[In Store]]</f>
        <v>2868.87</v>
      </c>
    </row>
    <row r="1273" spans="1:47" x14ac:dyDescent="0.2">
      <c r="A1273" s="22">
        <v>44264</v>
      </c>
      <c r="B1273" s="3" t="s">
        <v>50</v>
      </c>
      <c r="C1273" s="3">
        <v>74</v>
      </c>
      <c r="D1273" s="3">
        <v>5206.5</v>
      </c>
      <c r="E1273" s="3">
        <v>4017.63</v>
      </c>
      <c r="F1273" s="3">
        <v>4017.63</v>
      </c>
      <c r="G1273" s="3">
        <v>0</v>
      </c>
      <c r="H1273" s="3">
        <v>17</v>
      </c>
      <c r="I1273" s="3">
        <v>72</v>
      </c>
      <c r="J1273" s="3">
        <v>55.8</v>
      </c>
      <c r="K1273" s="3">
        <v>0</v>
      </c>
      <c r="L1273" s="3">
        <v>0</v>
      </c>
      <c r="M1273" s="3">
        <v>688</v>
      </c>
      <c r="N1273" s="3">
        <v>688</v>
      </c>
      <c r="O1273" s="3">
        <v>0</v>
      </c>
      <c r="P1273" s="3">
        <v>215</v>
      </c>
      <c r="Q1273" s="3">
        <v>0</v>
      </c>
      <c r="R1273" s="3">
        <v>0</v>
      </c>
      <c r="S1273" s="3">
        <v>0</v>
      </c>
      <c r="T1273" s="3">
        <v>150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2320.77</v>
      </c>
      <c r="AD1273" s="3">
        <v>544.73</v>
      </c>
      <c r="AE1273" s="3">
        <v>1</v>
      </c>
      <c r="AF1273" s="3">
        <v>643.86</v>
      </c>
      <c r="AG1273" s="3">
        <v>122.64</v>
      </c>
      <c r="AH1273" s="3">
        <v>0</v>
      </c>
      <c r="AI1273" s="3">
        <v>520.5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667.37</v>
      </c>
      <c r="AP1273" s="3">
        <v>0</v>
      </c>
      <c r="AQ1273" s="3">
        <v>0</v>
      </c>
      <c r="AR1273" s="3">
        <v>0</v>
      </c>
      <c r="AS1273" s="3">
        <v>3114.63</v>
      </c>
      <c r="AT1273" s="3">
        <v>903</v>
      </c>
      <c r="AU1273" s="2">
        <f>DataMonth[[#This Row],[实收营业额]]-DataMonth[[#This Row],[In Store]]</f>
        <v>3114.63</v>
      </c>
    </row>
    <row r="1274" spans="1:47" x14ac:dyDescent="0.2">
      <c r="A1274" s="22">
        <v>44264</v>
      </c>
      <c r="B1274" s="3" t="s">
        <v>51</v>
      </c>
      <c r="C1274" s="3">
        <v>61</v>
      </c>
      <c r="D1274" s="3">
        <v>4768</v>
      </c>
      <c r="E1274" s="3">
        <v>4010.07</v>
      </c>
      <c r="F1274" s="3">
        <v>4010.07</v>
      </c>
      <c r="G1274" s="3">
        <v>0</v>
      </c>
      <c r="H1274" s="3">
        <v>24</v>
      </c>
      <c r="I1274" s="3">
        <v>61</v>
      </c>
      <c r="J1274" s="3">
        <v>65.739999999999995</v>
      </c>
      <c r="K1274" s="3">
        <v>328</v>
      </c>
      <c r="L1274" s="3">
        <v>0</v>
      </c>
      <c r="M1274" s="3">
        <v>658</v>
      </c>
      <c r="N1274" s="3">
        <v>556</v>
      </c>
      <c r="O1274" s="3">
        <v>102</v>
      </c>
      <c r="P1274" s="3">
        <v>192</v>
      </c>
      <c r="Q1274" s="3">
        <v>0</v>
      </c>
      <c r="R1274" s="3">
        <v>0</v>
      </c>
      <c r="S1274" s="3">
        <v>0</v>
      </c>
      <c r="T1274" s="3">
        <v>696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1814.35</v>
      </c>
      <c r="AD1274" s="3">
        <v>425.65</v>
      </c>
      <c r="AE1274" s="3">
        <v>0</v>
      </c>
      <c r="AF1274" s="3">
        <v>321.72000000000003</v>
      </c>
      <c r="AG1274" s="3">
        <v>61.28</v>
      </c>
      <c r="AH1274" s="3">
        <v>0</v>
      </c>
      <c r="AI1274" s="3">
        <v>271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486.93</v>
      </c>
      <c r="AP1274" s="3">
        <v>4</v>
      </c>
      <c r="AQ1274" s="3">
        <v>0</v>
      </c>
      <c r="AR1274" s="3">
        <v>0</v>
      </c>
      <c r="AS1274" s="3">
        <v>2934.07</v>
      </c>
      <c r="AT1274" s="3">
        <v>1076</v>
      </c>
      <c r="AU1274" s="2">
        <f>DataMonth[[#This Row],[实收营业额]]-DataMonth[[#This Row],[In Store]]</f>
        <v>2934.07</v>
      </c>
    </row>
    <row r="1275" spans="1:47" x14ac:dyDescent="0.2">
      <c r="A1275" s="22">
        <v>44264</v>
      </c>
      <c r="B1275" s="3" t="s">
        <v>52</v>
      </c>
      <c r="C1275" s="3">
        <v>94</v>
      </c>
      <c r="D1275" s="3">
        <v>7510</v>
      </c>
      <c r="E1275" s="3">
        <v>5841.83</v>
      </c>
      <c r="F1275" s="3">
        <v>5841.83</v>
      </c>
      <c r="G1275" s="3">
        <v>0</v>
      </c>
      <c r="H1275" s="3">
        <v>13</v>
      </c>
      <c r="I1275" s="3">
        <v>94</v>
      </c>
      <c r="J1275" s="3">
        <v>62.15</v>
      </c>
      <c r="K1275" s="3">
        <v>0</v>
      </c>
      <c r="L1275" s="3">
        <v>0</v>
      </c>
      <c r="M1275" s="3">
        <v>160</v>
      </c>
      <c r="N1275" s="3">
        <v>159</v>
      </c>
      <c r="O1275" s="3">
        <v>1</v>
      </c>
      <c r="P1275" s="3">
        <v>490</v>
      </c>
      <c r="Q1275" s="3">
        <v>45</v>
      </c>
      <c r="R1275" s="3">
        <v>45</v>
      </c>
      <c r="S1275" s="3">
        <v>0</v>
      </c>
      <c r="T1275" s="3">
        <v>563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2985.31</v>
      </c>
      <c r="AD1275" s="3">
        <v>649.99</v>
      </c>
      <c r="AE1275" s="3">
        <v>1</v>
      </c>
      <c r="AF1275" s="3">
        <v>1598.52</v>
      </c>
      <c r="AG1275" s="3">
        <v>304.48</v>
      </c>
      <c r="AH1275" s="3">
        <v>0</v>
      </c>
      <c r="AI1275" s="3">
        <v>712.7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954.47</v>
      </c>
      <c r="AP1275" s="3">
        <v>0</v>
      </c>
      <c r="AQ1275" s="3">
        <v>0</v>
      </c>
      <c r="AR1275" s="3">
        <v>0</v>
      </c>
      <c r="AS1275" s="3">
        <v>5147.83</v>
      </c>
      <c r="AT1275" s="3">
        <v>694</v>
      </c>
      <c r="AU1275" s="2">
        <f>DataMonth[[#This Row],[实收营业额]]-DataMonth[[#This Row],[In Store]]</f>
        <v>5147.83</v>
      </c>
    </row>
    <row r="1276" spans="1:47" x14ac:dyDescent="0.2">
      <c r="A1276" s="22">
        <v>44264</v>
      </c>
      <c r="B1276" s="3" t="s">
        <v>53</v>
      </c>
      <c r="C1276" s="3">
        <v>83</v>
      </c>
      <c r="D1276" s="3">
        <v>5626.5</v>
      </c>
      <c r="E1276" s="3">
        <v>4413.26</v>
      </c>
      <c r="F1276" s="3">
        <v>4413.26</v>
      </c>
      <c r="G1276" s="3">
        <v>0</v>
      </c>
      <c r="H1276" s="3">
        <v>22</v>
      </c>
      <c r="I1276" s="3">
        <v>83</v>
      </c>
      <c r="J1276" s="3">
        <v>53.17</v>
      </c>
      <c r="K1276" s="3">
        <v>0</v>
      </c>
      <c r="L1276" s="3">
        <v>0</v>
      </c>
      <c r="M1276" s="3">
        <v>966</v>
      </c>
      <c r="N1276" s="3">
        <v>509</v>
      </c>
      <c r="O1276" s="3">
        <v>457</v>
      </c>
      <c r="P1276" s="3">
        <v>311</v>
      </c>
      <c r="Q1276" s="3">
        <v>0</v>
      </c>
      <c r="R1276" s="3">
        <v>0</v>
      </c>
      <c r="S1276" s="3">
        <v>0</v>
      </c>
      <c r="T1276" s="3">
        <v>70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2072.08</v>
      </c>
      <c r="AD1276" s="3">
        <v>486.42</v>
      </c>
      <c r="AE1276" s="3">
        <v>1</v>
      </c>
      <c r="AF1276" s="3">
        <v>994.18</v>
      </c>
      <c r="AG1276" s="3">
        <v>189.82</v>
      </c>
      <c r="AH1276" s="3">
        <v>0</v>
      </c>
      <c r="AI1276" s="3">
        <v>536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676.24</v>
      </c>
      <c r="AP1276" s="3">
        <v>0</v>
      </c>
      <c r="AQ1276" s="3">
        <v>0</v>
      </c>
      <c r="AR1276" s="3">
        <v>0</v>
      </c>
      <c r="AS1276" s="3">
        <v>3593.26</v>
      </c>
      <c r="AT1276" s="3">
        <v>820.00000000000045</v>
      </c>
      <c r="AU1276" s="2">
        <f>DataMonth[[#This Row],[实收营业额]]-DataMonth[[#This Row],[In Store]]</f>
        <v>3593.2599999999998</v>
      </c>
    </row>
    <row r="1277" spans="1:47" x14ac:dyDescent="0.2">
      <c r="A1277" s="22">
        <v>44264</v>
      </c>
      <c r="B1277" s="3" t="s">
        <v>54</v>
      </c>
      <c r="C1277" s="3">
        <v>150</v>
      </c>
      <c r="D1277" s="3">
        <v>12709</v>
      </c>
      <c r="E1277" s="3">
        <v>10350.93</v>
      </c>
      <c r="F1277" s="3">
        <v>10350.93</v>
      </c>
      <c r="G1277" s="3">
        <v>0</v>
      </c>
      <c r="H1277" s="3">
        <v>44</v>
      </c>
      <c r="I1277" s="3">
        <v>150</v>
      </c>
      <c r="J1277" s="3">
        <v>69.010000000000005</v>
      </c>
      <c r="K1277" s="3">
        <v>0</v>
      </c>
      <c r="L1277" s="3">
        <v>0</v>
      </c>
      <c r="M1277" s="3">
        <v>1513</v>
      </c>
      <c r="N1277" s="3">
        <v>881</v>
      </c>
      <c r="O1277" s="3">
        <v>632</v>
      </c>
      <c r="P1277" s="3">
        <v>781</v>
      </c>
      <c r="Q1277" s="3">
        <v>70</v>
      </c>
      <c r="R1277" s="3">
        <v>70</v>
      </c>
      <c r="S1277" s="3">
        <v>0</v>
      </c>
      <c r="T1277" s="3">
        <v>771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5320.87</v>
      </c>
      <c r="AD1277" s="3">
        <v>1249.6300000000001</v>
      </c>
      <c r="AE1277" s="3">
        <v>5.5</v>
      </c>
      <c r="AF1277" s="3">
        <v>1895.06</v>
      </c>
      <c r="AG1277" s="3">
        <v>389.44</v>
      </c>
      <c r="AH1277" s="3">
        <v>0</v>
      </c>
      <c r="AI1277" s="3">
        <v>713.5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1639.07</v>
      </c>
      <c r="AP1277" s="3">
        <v>6</v>
      </c>
      <c r="AQ1277" s="3">
        <v>0</v>
      </c>
      <c r="AR1277" s="3">
        <v>0</v>
      </c>
      <c r="AS1277" s="3">
        <v>8618.93</v>
      </c>
      <c r="AT1277" s="3">
        <v>1732</v>
      </c>
      <c r="AU1277" s="2">
        <f>DataMonth[[#This Row],[实收营业额]]-DataMonth[[#This Row],[In Store]]</f>
        <v>8618.93</v>
      </c>
    </row>
    <row r="1278" spans="1:47" x14ac:dyDescent="0.2">
      <c r="A1278" s="22">
        <v>44264</v>
      </c>
      <c r="B1278" s="3" t="s">
        <v>55</v>
      </c>
      <c r="C1278" s="3">
        <v>56</v>
      </c>
      <c r="D1278" s="3">
        <v>4817</v>
      </c>
      <c r="E1278" s="3">
        <v>3722.33</v>
      </c>
      <c r="F1278" s="3">
        <v>3722.33</v>
      </c>
      <c r="G1278" s="3">
        <v>0</v>
      </c>
      <c r="H1278" s="3">
        <v>7</v>
      </c>
      <c r="I1278" s="3">
        <v>56</v>
      </c>
      <c r="J1278" s="3">
        <v>66.47</v>
      </c>
      <c r="K1278" s="3">
        <v>0</v>
      </c>
      <c r="L1278" s="3">
        <v>0</v>
      </c>
      <c r="M1278" s="3">
        <v>90</v>
      </c>
      <c r="N1278" s="3">
        <v>0</v>
      </c>
      <c r="O1278" s="3">
        <v>90</v>
      </c>
      <c r="P1278" s="3">
        <v>141</v>
      </c>
      <c r="Q1278" s="3">
        <v>0</v>
      </c>
      <c r="R1278" s="3">
        <v>0</v>
      </c>
      <c r="S1278" s="3">
        <v>0</v>
      </c>
      <c r="T1278" s="3">
        <v>377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2200.0300000000002</v>
      </c>
      <c r="AD1278" s="3">
        <v>516.27</v>
      </c>
      <c r="AE1278" s="3">
        <v>0.5</v>
      </c>
      <c r="AF1278" s="3">
        <v>914.3</v>
      </c>
      <c r="AG1278" s="3">
        <v>175.2</v>
      </c>
      <c r="AH1278" s="3">
        <v>0</v>
      </c>
      <c r="AI1278" s="3">
        <v>402.7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691.47</v>
      </c>
      <c r="AP1278" s="3">
        <v>3</v>
      </c>
      <c r="AQ1278" s="3">
        <v>0</v>
      </c>
      <c r="AR1278" s="3">
        <v>0</v>
      </c>
      <c r="AS1278" s="3">
        <v>3581.33</v>
      </c>
      <c r="AT1278" s="3">
        <v>141</v>
      </c>
      <c r="AU1278" s="2">
        <f>DataMonth[[#This Row],[实收营业额]]-DataMonth[[#This Row],[In Store]]</f>
        <v>3581.33</v>
      </c>
    </row>
    <row r="1279" spans="1:47" x14ac:dyDescent="0.2">
      <c r="A1279" s="22">
        <v>44264</v>
      </c>
      <c r="B1279" s="3" t="s">
        <v>48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2">
        <f>DataMonth[[#This Row],[实收营业额]]-DataMonth[[#This Row],[In Store]]</f>
        <v>0</v>
      </c>
    </row>
    <row r="1280" spans="1:47" x14ac:dyDescent="0.2">
      <c r="A1280" s="22">
        <v>44263</v>
      </c>
      <c r="B1280" s="3" t="s">
        <v>49</v>
      </c>
      <c r="C1280" s="3">
        <v>39</v>
      </c>
      <c r="D1280" s="3">
        <v>2802</v>
      </c>
      <c r="E1280" s="3">
        <v>2378.17</v>
      </c>
      <c r="F1280" s="3">
        <v>2378.17</v>
      </c>
      <c r="G1280" s="3">
        <v>0</v>
      </c>
      <c r="H1280" s="3">
        <v>25</v>
      </c>
      <c r="I1280" s="3">
        <v>39</v>
      </c>
      <c r="J1280" s="3">
        <v>60.98</v>
      </c>
      <c r="K1280" s="3">
        <v>70</v>
      </c>
      <c r="L1280" s="3">
        <v>0</v>
      </c>
      <c r="M1280" s="3">
        <v>765.6</v>
      </c>
      <c r="N1280" s="3">
        <v>604.6</v>
      </c>
      <c r="O1280" s="3">
        <v>161</v>
      </c>
      <c r="P1280" s="3">
        <v>621</v>
      </c>
      <c r="Q1280" s="3">
        <v>0</v>
      </c>
      <c r="R1280" s="3">
        <v>0</v>
      </c>
      <c r="S1280" s="3">
        <v>0</v>
      </c>
      <c r="T1280" s="3">
        <v>45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790.89</v>
      </c>
      <c r="AD1280" s="3">
        <v>173.61</v>
      </c>
      <c r="AE1280" s="3">
        <v>0</v>
      </c>
      <c r="AF1280" s="3">
        <v>85.68</v>
      </c>
      <c r="AG1280" s="3">
        <v>16.32</v>
      </c>
      <c r="AH1280" s="3">
        <v>0</v>
      </c>
      <c r="AI1280" s="3">
        <v>233.9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189.93</v>
      </c>
      <c r="AP1280" s="3">
        <v>0</v>
      </c>
      <c r="AQ1280" s="3">
        <v>0</v>
      </c>
      <c r="AR1280" s="3">
        <v>0</v>
      </c>
      <c r="AS1280" s="3">
        <v>1082.57</v>
      </c>
      <c r="AT1280" s="3">
        <v>1295.5999999999999</v>
      </c>
      <c r="AU1280" s="2">
        <f>DataMonth[[#This Row],[实收营业额]]-DataMonth[[#This Row],[In Store]]</f>
        <v>1082.5700000000002</v>
      </c>
    </row>
    <row r="1281" spans="1:47" x14ac:dyDescent="0.2">
      <c r="A1281" s="22">
        <v>44263</v>
      </c>
      <c r="B1281" s="3" t="s">
        <v>50</v>
      </c>
      <c r="C1281" s="3">
        <v>48</v>
      </c>
      <c r="D1281" s="3">
        <v>3395.5</v>
      </c>
      <c r="E1281" s="3">
        <v>2793.45</v>
      </c>
      <c r="F1281" s="3">
        <v>2793.45</v>
      </c>
      <c r="G1281" s="3">
        <v>0</v>
      </c>
      <c r="H1281" s="3">
        <v>29</v>
      </c>
      <c r="I1281" s="3">
        <v>48</v>
      </c>
      <c r="J1281" s="3">
        <v>58.2</v>
      </c>
      <c r="K1281" s="3">
        <v>0</v>
      </c>
      <c r="L1281" s="3">
        <v>0</v>
      </c>
      <c r="M1281" s="3">
        <v>731</v>
      </c>
      <c r="N1281" s="3">
        <v>628</v>
      </c>
      <c r="O1281" s="3">
        <v>103</v>
      </c>
      <c r="P1281" s="3">
        <v>828</v>
      </c>
      <c r="Q1281" s="3">
        <v>0</v>
      </c>
      <c r="R1281" s="3">
        <v>0</v>
      </c>
      <c r="S1281" s="3">
        <v>0</v>
      </c>
      <c r="T1281" s="3">
        <v>90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1044.07</v>
      </c>
      <c r="AD1281" s="3">
        <v>244.93</v>
      </c>
      <c r="AE1281" s="3">
        <v>0</v>
      </c>
      <c r="AF1281" s="3">
        <v>100.38</v>
      </c>
      <c r="AG1281" s="3">
        <v>19.12</v>
      </c>
      <c r="AH1281" s="3">
        <v>0</v>
      </c>
      <c r="AI1281" s="3">
        <v>338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264.05</v>
      </c>
      <c r="AP1281" s="3">
        <v>0</v>
      </c>
      <c r="AQ1281" s="3">
        <v>0</v>
      </c>
      <c r="AR1281" s="3">
        <v>0</v>
      </c>
      <c r="AS1281" s="3">
        <v>1337.45</v>
      </c>
      <c r="AT1281" s="3">
        <v>1456</v>
      </c>
      <c r="AU1281" s="2">
        <f>DataMonth[[#This Row],[实收营业额]]-DataMonth[[#This Row],[In Store]]</f>
        <v>1337.4499999999998</v>
      </c>
    </row>
    <row r="1282" spans="1:47" x14ac:dyDescent="0.2">
      <c r="A1282" s="22">
        <v>44263</v>
      </c>
      <c r="B1282" s="3" t="s">
        <v>51</v>
      </c>
      <c r="C1282" s="3">
        <v>24</v>
      </c>
      <c r="D1282" s="3">
        <v>1996.5</v>
      </c>
      <c r="E1282" s="3">
        <v>1604.71</v>
      </c>
      <c r="F1282" s="3">
        <v>1604.71</v>
      </c>
      <c r="G1282" s="3">
        <v>0</v>
      </c>
      <c r="H1282" s="3">
        <v>7</v>
      </c>
      <c r="I1282" s="3">
        <v>24</v>
      </c>
      <c r="J1282" s="3">
        <v>66.86</v>
      </c>
      <c r="K1282" s="3">
        <v>0</v>
      </c>
      <c r="L1282" s="3">
        <v>0</v>
      </c>
      <c r="M1282" s="3">
        <v>197</v>
      </c>
      <c r="N1282" s="3">
        <v>197</v>
      </c>
      <c r="O1282" s="3">
        <v>0</v>
      </c>
      <c r="P1282" s="3">
        <v>103</v>
      </c>
      <c r="Q1282" s="3">
        <v>0</v>
      </c>
      <c r="R1282" s="3">
        <v>0</v>
      </c>
      <c r="S1282" s="3">
        <v>0</v>
      </c>
      <c r="T1282" s="3">
        <v>190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554.42999999999995</v>
      </c>
      <c r="AD1282" s="3">
        <v>130.07</v>
      </c>
      <c r="AE1282" s="3">
        <v>0</v>
      </c>
      <c r="AF1282" s="3">
        <v>560.28</v>
      </c>
      <c r="AG1282" s="3">
        <v>106.72</v>
      </c>
      <c r="AH1282" s="3">
        <v>0</v>
      </c>
      <c r="AI1282" s="3">
        <v>155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236.79</v>
      </c>
      <c r="AP1282" s="3">
        <v>0</v>
      </c>
      <c r="AQ1282" s="3">
        <v>0</v>
      </c>
      <c r="AR1282" s="3">
        <v>0</v>
      </c>
      <c r="AS1282" s="3">
        <v>1304.71</v>
      </c>
      <c r="AT1282" s="3">
        <v>300</v>
      </c>
      <c r="AU1282" s="2">
        <f>DataMonth[[#This Row],[实收营业额]]-DataMonth[[#This Row],[In Store]]</f>
        <v>1304.71</v>
      </c>
    </row>
    <row r="1283" spans="1:47" x14ac:dyDescent="0.2">
      <c r="A1283" s="22">
        <v>44263</v>
      </c>
      <c r="B1283" s="3" t="s">
        <v>52</v>
      </c>
      <c r="C1283" s="3">
        <v>47</v>
      </c>
      <c r="D1283" s="3">
        <v>2961.5</v>
      </c>
      <c r="E1283" s="3">
        <v>2284.4499999999998</v>
      </c>
      <c r="F1283" s="3">
        <v>2284.4499999999998</v>
      </c>
      <c r="G1283" s="3">
        <v>0</v>
      </c>
      <c r="H1283" s="3">
        <v>14</v>
      </c>
      <c r="I1283" s="3">
        <v>45</v>
      </c>
      <c r="J1283" s="3">
        <v>50.77</v>
      </c>
      <c r="K1283" s="3">
        <v>0</v>
      </c>
      <c r="L1283" s="3">
        <v>0</v>
      </c>
      <c r="M1283" s="3">
        <v>224</v>
      </c>
      <c r="N1283" s="3">
        <v>224</v>
      </c>
      <c r="O1283" s="3">
        <v>0</v>
      </c>
      <c r="P1283" s="3">
        <v>407</v>
      </c>
      <c r="Q1283" s="3">
        <v>0</v>
      </c>
      <c r="R1283" s="3">
        <v>0</v>
      </c>
      <c r="S1283" s="3">
        <v>0</v>
      </c>
      <c r="T1283" s="3">
        <v>49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1168.9100000000001</v>
      </c>
      <c r="AD1283" s="3">
        <v>256.58999999999997</v>
      </c>
      <c r="AE1283" s="3">
        <v>0</v>
      </c>
      <c r="AF1283" s="3">
        <v>435.54</v>
      </c>
      <c r="AG1283" s="3">
        <v>82.96</v>
      </c>
      <c r="AH1283" s="3">
        <v>0</v>
      </c>
      <c r="AI1283" s="3">
        <v>337.5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339.55</v>
      </c>
      <c r="AP1283" s="3">
        <v>0</v>
      </c>
      <c r="AQ1283" s="3">
        <v>0</v>
      </c>
      <c r="AR1283" s="3">
        <v>0</v>
      </c>
      <c r="AS1283" s="3">
        <v>1653.45</v>
      </c>
      <c r="AT1283" s="3">
        <v>630.99999999999977</v>
      </c>
      <c r="AU1283" s="2">
        <f>DataMonth[[#This Row],[实收营业额]]-DataMonth[[#This Row],[In Store]]</f>
        <v>1653.45</v>
      </c>
    </row>
    <row r="1284" spans="1:47" x14ac:dyDescent="0.2">
      <c r="A1284" s="22">
        <v>44263</v>
      </c>
      <c r="B1284" s="3" t="s">
        <v>53</v>
      </c>
      <c r="C1284" s="3">
        <v>39</v>
      </c>
      <c r="D1284" s="3">
        <v>2349.98</v>
      </c>
      <c r="E1284" s="3">
        <v>1868.85</v>
      </c>
      <c r="F1284" s="3">
        <v>1868.85</v>
      </c>
      <c r="G1284" s="3">
        <v>0</v>
      </c>
      <c r="H1284" s="3">
        <v>19</v>
      </c>
      <c r="I1284" s="3">
        <v>38</v>
      </c>
      <c r="J1284" s="3">
        <v>49.18</v>
      </c>
      <c r="K1284" s="3">
        <v>0</v>
      </c>
      <c r="L1284" s="3">
        <v>0</v>
      </c>
      <c r="M1284" s="3">
        <v>524</v>
      </c>
      <c r="N1284" s="3">
        <v>412</v>
      </c>
      <c r="O1284" s="3">
        <v>112</v>
      </c>
      <c r="P1284" s="3">
        <v>468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577.29</v>
      </c>
      <c r="AD1284" s="3">
        <v>141.19</v>
      </c>
      <c r="AE1284" s="3">
        <v>0</v>
      </c>
      <c r="AF1284" s="3">
        <v>299.56</v>
      </c>
      <c r="AG1284" s="3">
        <v>58.94</v>
      </c>
      <c r="AH1284" s="3">
        <v>0</v>
      </c>
      <c r="AI1284" s="3">
        <v>281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200.13</v>
      </c>
      <c r="AP1284" s="3">
        <v>0</v>
      </c>
      <c r="AQ1284" s="3">
        <v>0</v>
      </c>
      <c r="AR1284" s="3">
        <v>0</v>
      </c>
      <c r="AS1284" s="3">
        <v>988.84999999999991</v>
      </c>
      <c r="AT1284" s="3">
        <v>880</v>
      </c>
      <c r="AU1284" s="2">
        <f>DataMonth[[#This Row],[实收营业额]]-DataMonth[[#This Row],[In Store]]</f>
        <v>988.84999999999991</v>
      </c>
    </row>
    <row r="1285" spans="1:47" x14ac:dyDescent="0.2">
      <c r="A1285" s="22">
        <v>44263</v>
      </c>
      <c r="B1285" s="3" t="s">
        <v>54</v>
      </c>
      <c r="C1285" s="3">
        <v>73</v>
      </c>
      <c r="D1285" s="3">
        <v>4898.5</v>
      </c>
      <c r="E1285" s="3">
        <v>4075.86</v>
      </c>
      <c r="F1285" s="3">
        <v>4075.86</v>
      </c>
      <c r="G1285" s="3">
        <v>0</v>
      </c>
      <c r="H1285" s="3">
        <v>36</v>
      </c>
      <c r="I1285" s="3">
        <v>73</v>
      </c>
      <c r="J1285" s="3">
        <v>55.83</v>
      </c>
      <c r="K1285" s="3">
        <v>242</v>
      </c>
      <c r="L1285" s="3">
        <v>0</v>
      </c>
      <c r="M1285" s="3">
        <v>1070</v>
      </c>
      <c r="N1285" s="3">
        <v>757</v>
      </c>
      <c r="O1285" s="3">
        <v>313</v>
      </c>
      <c r="P1285" s="3">
        <v>555</v>
      </c>
      <c r="Q1285" s="3">
        <v>0</v>
      </c>
      <c r="R1285" s="3">
        <v>0</v>
      </c>
      <c r="S1285" s="3">
        <v>0</v>
      </c>
      <c r="T1285" s="3">
        <v>304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1231.94</v>
      </c>
      <c r="AD1285" s="3">
        <v>289.06</v>
      </c>
      <c r="AE1285" s="3">
        <v>0</v>
      </c>
      <c r="AF1285" s="3">
        <v>672.92</v>
      </c>
      <c r="AG1285" s="3">
        <v>140.08000000000001</v>
      </c>
      <c r="AH1285" s="3">
        <v>0</v>
      </c>
      <c r="AI1285" s="3">
        <v>393.5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429.14</v>
      </c>
      <c r="AP1285" s="3">
        <v>0</v>
      </c>
      <c r="AQ1285" s="3">
        <v>0</v>
      </c>
      <c r="AR1285" s="3">
        <v>0</v>
      </c>
      <c r="AS1285" s="3">
        <v>2521.86</v>
      </c>
      <c r="AT1285" s="3">
        <v>1554</v>
      </c>
      <c r="AU1285" s="2">
        <f>DataMonth[[#This Row],[实收营业额]]-DataMonth[[#This Row],[In Store]]</f>
        <v>2521.86</v>
      </c>
    </row>
    <row r="1286" spans="1:47" x14ac:dyDescent="0.2">
      <c r="A1286" s="22">
        <v>44263</v>
      </c>
      <c r="B1286" s="3" t="s">
        <v>55</v>
      </c>
      <c r="C1286" s="3">
        <v>27</v>
      </c>
      <c r="D1286" s="3">
        <v>1839</v>
      </c>
      <c r="E1286" s="3">
        <v>1345.12</v>
      </c>
      <c r="F1286" s="3">
        <v>1345.12</v>
      </c>
      <c r="G1286" s="3">
        <v>0</v>
      </c>
      <c r="H1286" s="3">
        <v>2</v>
      </c>
      <c r="I1286" s="3">
        <v>27</v>
      </c>
      <c r="J1286" s="3">
        <v>49.82</v>
      </c>
      <c r="K1286" s="3">
        <v>0</v>
      </c>
      <c r="L1286" s="3">
        <v>0</v>
      </c>
      <c r="M1286" s="3">
        <v>40</v>
      </c>
      <c r="N1286" s="3">
        <v>40</v>
      </c>
      <c r="O1286" s="3">
        <v>0</v>
      </c>
      <c r="P1286" s="3">
        <v>36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931.86</v>
      </c>
      <c r="AD1286" s="3">
        <v>218.64</v>
      </c>
      <c r="AE1286" s="3">
        <v>0</v>
      </c>
      <c r="AF1286" s="3">
        <v>337.26</v>
      </c>
      <c r="AG1286" s="3">
        <v>64.239999999999995</v>
      </c>
      <c r="AH1286" s="3">
        <v>0</v>
      </c>
      <c r="AI1286" s="3">
        <v>211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282.88</v>
      </c>
      <c r="AP1286" s="3">
        <v>0</v>
      </c>
      <c r="AQ1286" s="3">
        <v>0</v>
      </c>
      <c r="AR1286" s="3">
        <v>0</v>
      </c>
      <c r="AS1286" s="3">
        <v>1269.1199999999999</v>
      </c>
      <c r="AT1286" s="3">
        <v>76</v>
      </c>
      <c r="AU1286" s="2">
        <f>DataMonth[[#This Row],[实收营业额]]-DataMonth[[#This Row],[In Store]]</f>
        <v>1269.1199999999999</v>
      </c>
    </row>
    <row r="1287" spans="1:47" x14ac:dyDescent="0.2">
      <c r="A1287" s="22">
        <v>44263</v>
      </c>
      <c r="B1287" s="3" t="s">
        <v>48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2">
        <f>DataMonth[[#This Row],[实收营业额]]-DataMonth[[#This Row],[In Store]]</f>
        <v>0</v>
      </c>
    </row>
    <row r="1288" spans="1:47" x14ac:dyDescent="0.2">
      <c r="A1288" s="22">
        <v>44262</v>
      </c>
      <c r="B1288" s="3" t="s">
        <v>49</v>
      </c>
      <c r="C1288" s="3">
        <v>120</v>
      </c>
      <c r="D1288" s="3">
        <v>11262.5</v>
      </c>
      <c r="E1288" s="3">
        <v>10022.75</v>
      </c>
      <c r="F1288" s="3">
        <v>10022.75</v>
      </c>
      <c r="G1288" s="3">
        <v>0</v>
      </c>
      <c r="H1288" s="3">
        <v>64</v>
      </c>
      <c r="I1288" s="3">
        <v>118</v>
      </c>
      <c r="J1288" s="3">
        <v>84.94</v>
      </c>
      <c r="K1288" s="3">
        <v>115</v>
      </c>
      <c r="L1288" s="3">
        <v>0</v>
      </c>
      <c r="M1288" s="3">
        <v>2655</v>
      </c>
      <c r="N1288" s="3">
        <v>1604</v>
      </c>
      <c r="O1288" s="3">
        <v>1051</v>
      </c>
      <c r="P1288" s="3">
        <v>2122</v>
      </c>
      <c r="Q1288" s="3">
        <v>0</v>
      </c>
      <c r="R1288" s="3">
        <v>0</v>
      </c>
      <c r="S1288" s="3">
        <v>0</v>
      </c>
      <c r="T1288" s="3">
        <v>1579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2019.57</v>
      </c>
      <c r="AD1288" s="3">
        <v>443.43</v>
      </c>
      <c r="AE1288" s="3">
        <v>0.5</v>
      </c>
      <c r="AF1288" s="3">
        <v>1532.18</v>
      </c>
      <c r="AG1288" s="3">
        <v>298.32</v>
      </c>
      <c r="AH1288" s="3">
        <v>0</v>
      </c>
      <c r="AI1288" s="3">
        <v>497.5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741.75</v>
      </c>
      <c r="AP1288" s="3">
        <v>0</v>
      </c>
      <c r="AQ1288" s="3">
        <v>0</v>
      </c>
      <c r="AR1288" s="3">
        <v>0</v>
      </c>
      <c r="AS1288" s="3">
        <v>6181.75</v>
      </c>
      <c r="AT1288" s="3">
        <v>3841</v>
      </c>
      <c r="AU1288" s="2">
        <f>DataMonth[[#This Row],[实收营业额]]-DataMonth[[#This Row],[In Store]]</f>
        <v>6181.75</v>
      </c>
    </row>
    <row r="1289" spans="1:47" x14ac:dyDescent="0.2">
      <c r="A1289" s="22">
        <v>44262</v>
      </c>
      <c r="B1289" s="3" t="s">
        <v>50</v>
      </c>
      <c r="C1289" s="3">
        <v>47</v>
      </c>
      <c r="D1289" s="3">
        <v>3674</v>
      </c>
      <c r="E1289" s="3">
        <v>2798.82</v>
      </c>
      <c r="F1289" s="3">
        <v>2798.82</v>
      </c>
      <c r="G1289" s="3">
        <v>0</v>
      </c>
      <c r="H1289" s="3">
        <v>10</v>
      </c>
      <c r="I1289" s="3">
        <v>47</v>
      </c>
      <c r="J1289" s="3">
        <v>59.55</v>
      </c>
      <c r="K1289" s="3">
        <v>0</v>
      </c>
      <c r="L1289" s="3">
        <v>0</v>
      </c>
      <c r="M1289" s="3">
        <v>327</v>
      </c>
      <c r="N1289" s="3">
        <v>327</v>
      </c>
      <c r="O1289" s="3">
        <v>0</v>
      </c>
      <c r="P1289" s="3">
        <v>224</v>
      </c>
      <c r="Q1289" s="3">
        <v>0</v>
      </c>
      <c r="R1289" s="3">
        <v>0</v>
      </c>
      <c r="S1289" s="3">
        <v>0</v>
      </c>
      <c r="T1289" s="3">
        <v>70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1909.02</v>
      </c>
      <c r="AD1289" s="3">
        <v>447.98</v>
      </c>
      <c r="AE1289" s="3">
        <v>0.5</v>
      </c>
      <c r="AF1289" s="3">
        <v>268.8</v>
      </c>
      <c r="AG1289" s="3">
        <v>51.2</v>
      </c>
      <c r="AH1289" s="3">
        <v>0</v>
      </c>
      <c r="AI1289" s="3">
        <v>375.5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499.18</v>
      </c>
      <c r="AP1289" s="3">
        <v>0</v>
      </c>
      <c r="AQ1289" s="3">
        <v>0</v>
      </c>
      <c r="AR1289" s="3">
        <v>0</v>
      </c>
      <c r="AS1289" s="3">
        <v>2247.8200000000002</v>
      </c>
      <c r="AT1289" s="3">
        <v>551</v>
      </c>
      <c r="AU1289" s="2">
        <f>DataMonth[[#This Row],[实收营业额]]-DataMonth[[#This Row],[In Store]]</f>
        <v>2247.8200000000002</v>
      </c>
    </row>
    <row r="1290" spans="1:47" x14ac:dyDescent="0.2">
      <c r="A1290" s="22">
        <v>44262</v>
      </c>
      <c r="B1290" s="3" t="s">
        <v>51</v>
      </c>
      <c r="C1290" s="3">
        <v>69</v>
      </c>
      <c r="D1290" s="3">
        <v>5557</v>
      </c>
      <c r="E1290" s="3">
        <v>4602.3999999999996</v>
      </c>
      <c r="F1290" s="3">
        <v>4602.3999999999996</v>
      </c>
      <c r="G1290" s="3">
        <v>0</v>
      </c>
      <c r="H1290" s="3">
        <v>25</v>
      </c>
      <c r="I1290" s="3">
        <v>69</v>
      </c>
      <c r="J1290" s="3">
        <v>66.7</v>
      </c>
      <c r="K1290" s="3">
        <v>45</v>
      </c>
      <c r="L1290" s="3">
        <v>0</v>
      </c>
      <c r="M1290" s="3">
        <v>431</v>
      </c>
      <c r="N1290" s="3">
        <v>343</v>
      </c>
      <c r="O1290" s="3">
        <v>88</v>
      </c>
      <c r="P1290" s="3">
        <v>571</v>
      </c>
      <c r="Q1290" s="3">
        <v>0</v>
      </c>
      <c r="R1290" s="3">
        <v>0</v>
      </c>
      <c r="S1290" s="3">
        <v>0</v>
      </c>
      <c r="T1290" s="3">
        <v>757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1984.04</v>
      </c>
      <c r="AD1290" s="3">
        <v>465.46</v>
      </c>
      <c r="AE1290" s="3">
        <v>0</v>
      </c>
      <c r="AF1290" s="3">
        <v>814.36</v>
      </c>
      <c r="AG1290" s="3">
        <v>156.13999999999999</v>
      </c>
      <c r="AH1290" s="3">
        <v>0</v>
      </c>
      <c r="AI1290" s="3">
        <v>333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621.6</v>
      </c>
      <c r="AP1290" s="3">
        <v>4</v>
      </c>
      <c r="AQ1290" s="3">
        <v>0</v>
      </c>
      <c r="AR1290" s="3">
        <v>0</v>
      </c>
      <c r="AS1290" s="3">
        <v>3643.4</v>
      </c>
      <c r="AT1290" s="3">
        <v>958.99999999999955</v>
      </c>
      <c r="AU1290" s="2">
        <f>DataMonth[[#This Row],[实收营业额]]-DataMonth[[#This Row],[In Store]]</f>
        <v>3643.4</v>
      </c>
    </row>
    <row r="1291" spans="1:47" x14ac:dyDescent="0.2">
      <c r="A1291" s="22">
        <v>44262</v>
      </c>
      <c r="B1291" s="3" t="s">
        <v>52</v>
      </c>
      <c r="C1291" s="3">
        <v>59</v>
      </c>
      <c r="D1291" s="3">
        <v>5735.5</v>
      </c>
      <c r="E1291" s="3">
        <v>4530.29</v>
      </c>
      <c r="F1291" s="3">
        <v>4530.29</v>
      </c>
      <c r="G1291" s="3">
        <v>0</v>
      </c>
      <c r="H1291" s="3">
        <v>8</v>
      </c>
      <c r="I1291" s="3">
        <v>59</v>
      </c>
      <c r="J1291" s="3">
        <v>76.78</v>
      </c>
      <c r="K1291" s="3">
        <v>0</v>
      </c>
      <c r="L1291" s="3">
        <v>0</v>
      </c>
      <c r="M1291" s="3">
        <v>161</v>
      </c>
      <c r="N1291" s="3">
        <v>161</v>
      </c>
      <c r="O1291" s="3">
        <v>0</v>
      </c>
      <c r="P1291" s="3">
        <v>72</v>
      </c>
      <c r="Q1291" s="3">
        <v>0</v>
      </c>
      <c r="R1291" s="3">
        <v>0</v>
      </c>
      <c r="S1291" s="3">
        <v>0</v>
      </c>
      <c r="T1291" s="3">
        <v>516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2250.81</v>
      </c>
      <c r="AD1291" s="3">
        <v>494.19</v>
      </c>
      <c r="AE1291" s="3">
        <v>0.5</v>
      </c>
      <c r="AF1291" s="3">
        <v>1530.48</v>
      </c>
      <c r="AG1291" s="3">
        <v>291.52</v>
      </c>
      <c r="AH1291" s="3">
        <v>0</v>
      </c>
      <c r="AI1291" s="3">
        <v>419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785.71</v>
      </c>
      <c r="AP1291" s="3">
        <v>0</v>
      </c>
      <c r="AQ1291" s="3">
        <v>0</v>
      </c>
      <c r="AR1291" s="3">
        <v>0</v>
      </c>
      <c r="AS1291" s="3">
        <v>4297.29</v>
      </c>
      <c r="AT1291" s="3">
        <v>233</v>
      </c>
      <c r="AU1291" s="2">
        <f>DataMonth[[#This Row],[实收营业额]]-DataMonth[[#This Row],[In Store]]</f>
        <v>4297.29</v>
      </c>
    </row>
    <row r="1292" spans="1:47" x14ac:dyDescent="0.2">
      <c r="A1292" s="22">
        <v>44262</v>
      </c>
      <c r="B1292" s="3" t="s">
        <v>53</v>
      </c>
      <c r="C1292" s="3">
        <v>68</v>
      </c>
      <c r="D1292" s="3">
        <v>6509</v>
      </c>
      <c r="E1292" s="3">
        <v>5355.76</v>
      </c>
      <c r="F1292" s="3">
        <v>5355.76</v>
      </c>
      <c r="G1292" s="3">
        <v>0</v>
      </c>
      <c r="H1292" s="3">
        <v>19</v>
      </c>
      <c r="I1292" s="3">
        <v>68</v>
      </c>
      <c r="J1292" s="3">
        <v>78.760000000000005</v>
      </c>
      <c r="K1292" s="3">
        <v>0</v>
      </c>
      <c r="L1292" s="3">
        <v>0</v>
      </c>
      <c r="M1292" s="3">
        <v>622</v>
      </c>
      <c r="N1292" s="3">
        <v>576</v>
      </c>
      <c r="O1292" s="3">
        <v>46</v>
      </c>
      <c r="P1292" s="3">
        <v>195</v>
      </c>
      <c r="Q1292" s="3">
        <v>0</v>
      </c>
      <c r="R1292" s="3">
        <v>0</v>
      </c>
      <c r="S1292" s="3">
        <v>0</v>
      </c>
      <c r="T1292" s="3">
        <v>702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1715.76</v>
      </c>
      <c r="AD1292" s="3">
        <v>402.54</v>
      </c>
      <c r="AE1292" s="3">
        <v>0</v>
      </c>
      <c r="AF1292" s="3">
        <v>2121</v>
      </c>
      <c r="AG1292" s="3">
        <v>404</v>
      </c>
      <c r="AH1292" s="3">
        <v>0</v>
      </c>
      <c r="AI1292" s="3">
        <v>346.7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806.54</v>
      </c>
      <c r="AP1292" s="3">
        <v>4</v>
      </c>
      <c r="AQ1292" s="3">
        <v>0</v>
      </c>
      <c r="AR1292" s="3">
        <v>0</v>
      </c>
      <c r="AS1292" s="3">
        <v>4584.76</v>
      </c>
      <c r="AT1292" s="3">
        <v>771</v>
      </c>
      <c r="AU1292" s="2">
        <f>DataMonth[[#This Row],[实收营业额]]-DataMonth[[#This Row],[In Store]]</f>
        <v>4584.76</v>
      </c>
    </row>
    <row r="1293" spans="1:47" x14ac:dyDescent="0.2">
      <c r="A1293" s="22">
        <v>44262</v>
      </c>
      <c r="B1293" s="3" t="s">
        <v>54</v>
      </c>
      <c r="C1293" s="3">
        <v>91</v>
      </c>
      <c r="D1293" s="3">
        <v>8643.5</v>
      </c>
      <c r="E1293" s="3">
        <v>6972.71</v>
      </c>
      <c r="F1293" s="3">
        <v>6972.71</v>
      </c>
      <c r="G1293" s="3">
        <v>0</v>
      </c>
      <c r="H1293" s="3">
        <v>23</v>
      </c>
      <c r="I1293" s="3">
        <v>89</v>
      </c>
      <c r="J1293" s="3">
        <v>78.349999999999994</v>
      </c>
      <c r="K1293" s="3">
        <v>49</v>
      </c>
      <c r="L1293" s="3">
        <v>0</v>
      </c>
      <c r="M1293" s="3">
        <v>949</v>
      </c>
      <c r="N1293" s="3">
        <v>761</v>
      </c>
      <c r="O1293" s="3">
        <v>188</v>
      </c>
      <c r="P1293" s="3">
        <v>308</v>
      </c>
      <c r="Q1293" s="3">
        <v>0</v>
      </c>
      <c r="R1293" s="3">
        <v>0</v>
      </c>
      <c r="S1293" s="3">
        <v>0</v>
      </c>
      <c r="T1293" s="3">
        <v>400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4494.08</v>
      </c>
      <c r="AD1293" s="3">
        <v>1054.42</v>
      </c>
      <c r="AE1293" s="3">
        <v>0.5</v>
      </c>
      <c r="AF1293" s="3">
        <v>772.63</v>
      </c>
      <c r="AG1293" s="3">
        <v>158.87</v>
      </c>
      <c r="AH1293" s="3">
        <v>0</v>
      </c>
      <c r="AI1293" s="3">
        <v>457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1213.29</v>
      </c>
      <c r="AP1293" s="3">
        <v>3</v>
      </c>
      <c r="AQ1293" s="3">
        <v>0</v>
      </c>
      <c r="AR1293" s="3">
        <v>0</v>
      </c>
      <c r="AS1293" s="3">
        <v>5854.71</v>
      </c>
      <c r="AT1293" s="3">
        <v>1118</v>
      </c>
      <c r="AU1293" s="2">
        <f>DataMonth[[#This Row],[实收营业额]]-DataMonth[[#This Row],[In Store]]</f>
        <v>5854.71</v>
      </c>
    </row>
    <row r="1294" spans="1:47" x14ac:dyDescent="0.2">
      <c r="A1294" s="22">
        <v>44262</v>
      </c>
      <c r="B1294" s="3" t="s">
        <v>55</v>
      </c>
      <c r="C1294" s="3">
        <v>64</v>
      </c>
      <c r="D1294" s="3">
        <v>5958</v>
      </c>
      <c r="E1294" s="3">
        <v>4552.1000000000004</v>
      </c>
      <c r="F1294" s="3">
        <v>4552.1000000000004</v>
      </c>
      <c r="G1294" s="3">
        <v>0</v>
      </c>
      <c r="H1294" s="3">
        <v>5</v>
      </c>
      <c r="I1294" s="3">
        <v>64</v>
      </c>
      <c r="J1294" s="3">
        <v>71.13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67</v>
      </c>
      <c r="Q1294" s="3">
        <v>0</v>
      </c>
      <c r="R1294" s="3">
        <v>0</v>
      </c>
      <c r="S1294" s="3">
        <v>0</v>
      </c>
      <c r="T1294" s="3">
        <v>558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3224.02</v>
      </c>
      <c r="AD1294" s="3">
        <v>756.48</v>
      </c>
      <c r="AE1294" s="3">
        <v>0.5</v>
      </c>
      <c r="AF1294" s="3">
        <v>703.08</v>
      </c>
      <c r="AG1294" s="3">
        <v>133.91999999999999</v>
      </c>
      <c r="AH1294" s="3">
        <v>0</v>
      </c>
      <c r="AI1294" s="3">
        <v>515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890.4</v>
      </c>
      <c r="AP1294" s="3">
        <v>0</v>
      </c>
      <c r="AQ1294" s="3">
        <v>0</v>
      </c>
      <c r="AR1294" s="3">
        <v>0</v>
      </c>
      <c r="AS1294" s="3">
        <v>4485.1000000000004</v>
      </c>
      <c r="AT1294" s="3">
        <v>67</v>
      </c>
      <c r="AU1294" s="2">
        <f>DataMonth[[#This Row],[实收营业额]]-DataMonth[[#This Row],[In Store]]</f>
        <v>4485.1000000000004</v>
      </c>
    </row>
    <row r="1295" spans="1:47" x14ac:dyDescent="0.2">
      <c r="A1295" s="22">
        <v>44261</v>
      </c>
      <c r="B1295" s="3" t="s">
        <v>49</v>
      </c>
      <c r="C1295" s="3">
        <v>94</v>
      </c>
      <c r="D1295" s="3">
        <v>7577.46</v>
      </c>
      <c r="E1295" s="3">
        <v>6822.87</v>
      </c>
      <c r="F1295" s="3">
        <v>6822.87</v>
      </c>
      <c r="G1295" s="3">
        <v>0</v>
      </c>
      <c r="H1295" s="3">
        <v>55</v>
      </c>
      <c r="I1295" s="3">
        <v>91</v>
      </c>
      <c r="J1295" s="3">
        <v>74.98</v>
      </c>
      <c r="K1295" s="3">
        <v>93.3</v>
      </c>
      <c r="L1295" s="3">
        <v>0</v>
      </c>
      <c r="M1295" s="3">
        <v>2123</v>
      </c>
      <c r="N1295" s="3">
        <v>1947</v>
      </c>
      <c r="O1295" s="3">
        <v>176</v>
      </c>
      <c r="P1295" s="3">
        <v>1868</v>
      </c>
      <c r="Q1295" s="3">
        <v>0</v>
      </c>
      <c r="R1295" s="3">
        <v>0</v>
      </c>
      <c r="S1295" s="3">
        <v>0</v>
      </c>
      <c r="T1295" s="3">
        <v>512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1268.21</v>
      </c>
      <c r="AD1295" s="3">
        <v>288.05</v>
      </c>
      <c r="AE1295" s="3">
        <v>0</v>
      </c>
      <c r="AF1295" s="3">
        <v>958.36</v>
      </c>
      <c r="AG1295" s="3">
        <v>183.14</v>
      </c>
      <c r="AH1295" s="3">
        <v>0</v>
      </c>
      <c r="AI1295" s="3">
        <v>283.39999999999998</v>
      </c>
      <c r="AJ1295" s="3">
        <v>0</v>
      </c>
      <c r="AK1295" s="3">
        <v>0</v>
      </c>
      <c r="AL1295" s="3">
        <v>135</v>
      </c>
      <c r="AM1295" s="3">
        <v>0</v>
      </c>
      <c r="AN1295" s="3">
        <v>0</v>
      </c>
      <c r="AO1295" s="3">
        <v>471.19</v>
      </c>
      <c r="AP1295" s="3">
        <v>0</v>
      </c>
      <c r="AQ1295" s="3">
        <v>0</v>
      </c>
      <c r="AR1295" s="3">
        <v>0</v>
      </c>
      <c r="AS1295" s="3">
        <v>2914.57</v>
      </c>
      <c r="AT1295" s="3">
        <v>3908.3</v>
      </c>
      <c r="AU1295" s="2">
        <f>DataMonth[[#This Row],[实收营业额]]-DataMonth[[#This Row],[In Store]]</f>
        <v>2914.5699999999997</v>
      </c>
    </row>
    <row r="1296" spans="1:47" x14ac:dyDescent="0.2">
      <c r="A1296" s="22">
        <v>44261</v>
      </c>
      <c r="B1296" s="3" t="s">
        <v>50</v>
      </c>
      <c r="C1296" s="3">
        <v>46</v>
      </c>
      <c r="D1296" s="3">
        <v>3676</v>
      </c>
      <c r="E1296" s="3">
        <v>3000.37</v>
      </c>
      <c r="F1296" s="3">
        <v>3000.37</v>
      </c>
      <c r="G1296" s="3">
        <v>0</v>
      </c>
      <c r="H1296" s="3">
        <v>16</v>
      </c>
      <c r="I1296" s="3">
        <v>46</v>
      </c>
      <c r="J1296" s="3">
        <v>65.23</v>
      </c>
      <c r="K1296" s="3">
        <v>123</v>
      </c>
      <c r="L1296" s="3">
        <v>0</v>
      </c>
      <c r="M1296" s="3">
        <v>139</v>
      </c>
      <c r="N1296" s="3">
        <v>139</v>
      </c>
      <c r="O1296" s="3">
        <v>0</v>
      </c>
      <c r="P1296" s="3">
        <v>670</v>
      </c>
      <c r="Q1296" s="3">
        <v>0</v>
      </c>
      <c r="R1296" s="3">
        <v>0</v>
      </c>
      <c r="S1296" s="3">
        <v>0</v>
      </c>
      <c r="T1296" s="3">
        <v>287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1455.53</v>
      </c>
      <c r="AD1296" s="3">
        <v>341.47</v>
      </c>
      <c r="AE1296" s="3">
        <v>0</v>
      </c>
      <c r="AF1296" s="3">
        <v>325.83999999999997</v>
      </c>
      <c r="AG1296" s="3">
        <v>62.66</v>
      </c>
      <c r="AH1296" s="3">
        <v>0</v>
      </c>
      <c r="AI1296" s="3">
        <v>271.5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404.13</v>
      </c>
      <c r="AP1296" s="3">
        <v>0</v>
      </c>
      <c r="AQ1296" s="3">
        <v>0</v>
      </c>
      <c r="AR1296" s="3">
        <v>0</v>
      </c>
      <c r="AS1296" s="3">
        <v>2068.37</v>
      </c>
      <c r="AT1296" s="3">
        <v>932</v>
      </c>
      <c r="AU1296" s="2">
        <f>DataMonth[[#This Row],[实收营业额]]-DataMonth[[#This Row],[In Store]]</f>
        <v>2068.37</v>
      </c>
    </row>
    <row r="1297" spans="1:47" x14ac:dyDescent="0.2">
      <c r="A1297" s="22">
        <v>44261</v>
      </c>
      <c r="B1297" s="3" t="s">
        <v>51</v>
      </c>
      <c r="C1297" s="3">
        <v>61</v>
      </c>
      <c r="D1297" s="3">
        <v>6568</v>
      </c>
      <c r="E1297" s="3">
        <v>5417.21</v>
      </c>
      <c r="F1297" s="3">
        <v>5417.21</v>
      </c>
      <c r="G1297" s="3">
        <v>0</v>
      </c>
      <c r="H1297" s="3">
        <v>15</v>
      </c>
      <c r="I1297" s="3">
        <v>61</v>
      </c>
      <c r="J1297" s="3">
        <v>88.81</v>
      </c>
      <c r="K1297" s="3">
        <v>58</v>
      </c>
      <c r="L1297" s="3">
        <v>0</v>
      </c>
      <c r="M1297" s="3">
        <v>350</v>
      </c>
      <c r="N1297" s="3">
        <v>350</v>
      </c>
      <c r="O1297" s="3">
        <v>0</v>
      </c>
      <c r="P1297" s="3">
        <v>359</v>
      </c>
      <c r="Q1297" s="3">
        <v>0</v>
      </c>
      <c r="R1297" s="3">
        <v>0</v>
      </c>
      <c r="S1297" s="3">
        <v>0</v>
      </c>
      <c r="T1297" s="3">
        <v>995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2573.71</v>
      </c>
      <c r="AD1297" s="3">
        <v>603.79</v>
      </c>
      <c r="AE1297" s="3">
        <v>0</v>
      </c>
      <c r="AF1297" s="3">
        <v>1081.5</v>
      </c>
      <c r="AG1297" s="3">
        <v>206</v>
      </c>
      <c r="AH1297" s="3">
        <v>0</v>
      </c>
      <c r="AI1297" s="3">
        <v>341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809.79</v>
      </c>
      <c r="AP1297" s="3">
        <v>0</v>
      </c>
      <c r="AQ1297" s="3">
        <v>0</v>
      </c>
      <c r="AR1297" s="3">
        <v>0</v>
      </c>
      <c r="AS1297" s="3">
        <v>4650.21</v>
      </c>
      <c r="AT1297" s="3">
        <v>767</v>
      </c>
      <c r="AU1297" s="2">
        <f>DataMonth[[#This Row],[实收营业额]]-DataMonth[[#This Row],[In Store]]</f>
        <v>4650.21</v>
      </c>
    </row>
    <row r="1298" spans="1:47" x14ac:dyDescent="0.2">
      <c r="A1298" s="22">
        <v>44261</v>
      </c>
      <c r="B1298" s="3" t="s">
        <v>52</v>
      </c>
      <c r="C1298" s="3">
        <v>81</v>
      </c>
      <c r="D1298" s="3">
        <v>8284</v>
      </c>
      <c r="E1298" s="3">
        <v>6661.44</v>
      </c>
      <c r="F1298" s="3">
        <v>6661.44</v>
      </c>
      <c r="G1298" s="3">
        <v>0</v>
      </c>
      <c r="H1298" s="3">
        <v>13</v>
      </c>
      <c r="I1298" s="3">
        <v>81</v>
      </c>
      <c r="J1298" s="3">
        <v>82.24</v>
      </c>
      <c r="K1298" s="3">
        <v>0</v>
      </c>
      <c r="L1298" s="3">
        <v>0</v>
      </c>
      <c r="M1298" s="3">
        <v>493</v>
      </c>
      <c r="N1298" s="3">
        <v>493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1082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3464.82</v>
      </c>
      <c r="AD1298" s="3">
        <v>760.68</v>
      </c>
      <c r="AE1298" s="3">
        <v>0.5</v>
      </c>
      <c r="AF1298" s="3">
        <v>1621.62</v>
      </c>
      <c r="AG1298" s="3">
        <v>308.88</v>
      </c>
      <c r="AH1298" s="3">
        <v>0</v>
      </c>
      <c r="AI1298" s="3">
        <v>552.5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1069.56</v>
      </c>
      <c r="AP1298" s="3">
        <v>0</v>
      </c>
      <c r="AQ1298" s="3">
        <v>0</v>
      </c>
      <c r="AR1298" s="3">
        <v>0</v>
      </c>
      <c r="AS1298" s="3">
        <v>6168.4400000000014</v>
      </c>
      <c r="AT1298" s="3">
        <v>492.99999999999909</v>
      </c>
      <c r="AU1298" s="2">
        <f>DataMonth[[#This Row],[实收营业额]]-DataMonth[[#This Row],[In Store]]</f>
        <v>6168.4400000000005</v>
      </c>
    </row>
    <row r="1299" spans="1:47" x14ac:dyDescent="0.2">
      <c r="A1299" s="22">
        <v>44261</v>
      </c>
      <c r="B1299" s="3" t="s">
        <v>53</v>
      </c>
      <c r="C1299" s="3">
        <v>67</v>
      </c>
      <c r="D1299" s="3">
        <v>6352.5</v>
      </c>
      <c r="E1299" s="3">
        <v>5278.04</v>
      </c>
      <c r="F1299" s="3">
        <v>5278.04</v>
      </c>
      <c r="G1299" s="3">
        <v>0</v>
      </c>
      <c r="H1299" s="3">
        <v>17</v>
      </c>
      <c r="I1299" s="3">
        <v>67</v>
      </c>
      <c r="J1299" s="3">
        <v>78.78</v>
      </c>
      <c r="K1299" s="3">
        <v>377</v>
      </c>
      <c r="L1299" s="3">
        <v>0</v>
      </c>
      <c r="M1299" s="3">
        <v>354</v>
      </c>
      <c r="N1299" s="3">
        <v>354</v>
      </c>
      <c r="O1299" s="3">
        <v>0</v>
      </c>
      <c r="P1299" s="3">
        <v>284</v>
      </c>
      <c r="Q1299" s="3">
        <v>258</v>
      </c>
      <c r="R1299" s="3">
        <v>258</v>
      </c>
      <c r="S1299" s="3">
        <v>0</v>
      </c>
      <c r="T1299" s="3">
        <v>561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1402.38</v>
      </c>
      <c r="AD1299" s="3">
        <v>329.12</v>
      </c>
      <c r="AE1299" s="3">
        <v>0.5</v>
      </c>
      <c r="AF1299" s="3">
        <v>2041.66</v>
      </c>
      <c r="AG1299" s="3">
        <v>389.34</v>
      </c>
      <c r="AH1299" s="3">
        <v>0</v>
      </c>
      <c r="AI1299" s="3">
        <v>355.5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718.46</v>
      </c>
      <c r="AP1299" s="3">
        <v>0</v>
      </c>
      <c r="AQ1299" s="3">
        <v>0</v>
      </c>
      <c r="AR1299" s="3">
        <v>0</v>
      </c>
      <c r="AS1299" s="3">
        <v>4005.04</v>
      </c>
      <c r="AT1299" s="3">
        <v>1273</v>
      </c>
      <c r="AU1299" s="2">
        <f>DataMonth[[#This Row],[实收营业额]]-DataMonth[[#This Row],[In Store]]</f>
        <v>4005.04</v>
      </c>
    </row>
    <row r="1300" spans="1:47" x14ac:dyDescent="0.2">
      <c r="A1300" s="22">
        <v>44261</v>
      </c>
      <c r="B1300" s="3" t="s">
        <v>54</v>
      </c>
      <c r="C1300" s="3">
        <v>102</v>
      </c>
      <c r="D1300" s="3">
        <v>8148.5</v>
      </c>
      <c r="E1300" s="3">
        <v>6614.89</v>
      </c>
      <c r="F1300" s="3">
        <v>6614.89</v>
      </c>
      <c r="G1300" s="3">
        <v>0</v>
      </c>
      <c r="H1300" s="3">
        <v>27</v>
      </c>
      <c r="I1300" s="3">
        <v>102</v>
      </c>
      <c r="J1300" s="3">
        <v>64.849999999999994</v>
      </c>
      <c r="K1300" s="3">
        <v>0</v>
      </c>
      <c r="L1300" s="3">
        <v>0</v>
      </c>
      <c r="M1300" s="3">
        <v>1451</v>
      </c>
      <c r="N1300" s="3">
        <v>1350</v>
      </c>
      <c r="O1300" s="3">
        <v>101</v>
      </c>
      <c r="P1300" s="3">
        <v>123</v>
      </c>
      <c r="Q1300" s="3">
        <v>0</v>
      </c>
      <c r="R1300" s="3">
        <v>0</v>
      </c>
      <c r="S1300" s="3">
        <v>0</v>
      </c>
      <c r="T1300" s="3">
        <v>361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3190.38</v>
      </c>
      <c r="AD1300" s="3">
        <v>748.62</v>
      </c>
      <c r="AE1300" s="3">
        <v>0.5</v>
      </c>
      <c r="AF1300" s="3">
        <v>1489.51</v>
      </c>
      <c r="AG1300" s="3">
        <v>311.99</v>
      </c>
      <c r="AH1300" s="3">
        <v>0</v>
      </c>
      <c r="AI1300" s="3">
        <v>472.5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1060.6099999999999</v>
      </c>
      <c r="AP1300" s="3">
        <v>3</v>
      </c>
      <c r="AQ1300" s="3">
        <v>0</v>
      </c>
      <c r="AR1300" s="3">
        <v>0</v>
      </c>
      <c r="AS1300" s="3">
        <v>5141.8900000000003</v>
      </c>
      <c r="AT1300" s="3">
        <v>1473</v>
      </c>
      <c r="AU1300" s="2">
        <f>DataMonth[[#This Row],[实收营业额]]-DataMonth[[#This Row],[In Store]]</f>
        <v>5141.8900000000003</v>
      </c>
    </row>
    <row r="1301" spans="1:47" x14ac:dyDescent="0.2">
      <c r="A1301" s="22">
        <v>44261</v>
      </c>
      <c r="B1301" s="3" t="s">
        <v>55</v>
      </c>
      <c r="C1301" s="3">
        <v>61</v>
      </c>
      <c r="D1301" s="3">
        <v>5177</v>
      </c>
      <c r="E1301" s="3">
        <v>4068.07</v>
      </c>
      <c r="F1301" s="3">
        <v>4068.07</v>
      </c>
      <c r="G1301" s="3">
        <v>0</v>
      </c>
      <c r="H1301" s="3">
        <v>11</v>
      </c>
      <c r="I1301" s="3">
        <v>61</v>
      </c>
      <c r="J1301" s="3">
        <v>66.69</v>
      </c>
      <c r="K1301" s="3">
        <v>0</v>
      </c>
      <c r="L1301" s="3">
        <v>0</v>
      </c>
      <c r="M1301" s="3">
        <v>149</v>
      </c>
      <c r="N1301" s="3">
        <v>52</v>
      </c>
      <c r="O1301" s="3">
        <v>97</v>
      </c>
      <c r="P1301" s="3">
        <v>175</v>
      </c>
      <c r="Q1301" s="3">
        <v>0</v>
      </c>
      <c r="R1301" s="3">
        <v>0</v>
      </c>
      <c r="S1301" s="3">
        <v>0</v>
      </c>
      <c r="T1301" s="3">
        <v>659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2543.77</v>
      </c>
      <c r="AD1301" s="3">
        <v>597.03</v>
      </c>
      <c r="AE1301" s="3">
        <v>1</v>
      </c>
      <c r="AF1301" s="3">
        <v>541.29999999999995</v>
      </c>
      <c r="AG1301" s="3">
        <v>103.7</v>
      </c>
      <c r="AH1301" s="3">
        <v>0</v>
      </c>
      <c r="AI1301" s="3">
        <v>407.2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700.73</v>
      </c>
      <c r="AP1301" s="3">
        <v>5</v>
      </c>
      <c r="AQ1301" s="3">
        <v>0</v>
      </c>
      <c r="AR1301" s="3">
        <v>0</v>
      </c>
      <c r="AS1301" s="3">
        <v>3841.07</v>
      </c>
      <c r="AT1301" s="3">
        <v>227.00000000000051</v>
      </c>
      <c r="AU1301" s="2">
        <f>DataMonth[[#This Row],[实收营业额]]-DataMonth[[#This Row],[In Store]]</f>
        <v>3841.0699999999997</v>
      </c>
    </row>
    <row r="1302" spans="1:47" x14ac:dyDescent="0.2">
      <c r="A1302" s="22">
        <v>44260</v>
      </c>
      <c r="B1302" s="3" t="s">
        <v>49</v>
      </c>
      <c r="C1302" s="3">
        <v>87</v>
      </c>
      <c r="D1302" s="3">
        <v>7422.95</v>
      </c>
      <c r="E1302" s="3">
        <v>6161.08</v>
      </c>
      <c r="F1302" s="3">
        <v>6161.08</v>
      </c>
      <c r="G1302" s="3">
        <v>0</v>
      </c>
      <c r="H1302" s="3">
        <v>45</v>
      </c>
      <c r="I1302" s="3">
        <v>84</v>
      </c>
      <c r="J1302" s="3">
        <v>73.349999999999994</v>
      </c>
      <c r="K1302" s="3">
        <v>0</v>
      </c>
      <c r="L1302" s="3">
        <v>0</v>
      </c>
      <c r="M1302" s="3">
        <v>1106</v>
      </c>
      <c r="N1302" s="3">
        <v>981</v>
      </c>
      <c r="O1302" s="3">
        <v>125</v>
      </c>
      <c r="P1302" s="3">
        <v>1194</v>
      </c>
      <c r="Q1302" s="3">
        <v>0</v>
      </c>
      <c r="R1302" s="3">
        <v>0</v>
      </c>
      <c r="S1302" s="3">
        <v>0</v>
      </c>
      <c r="T1302" s="3">
        <v>1209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1726.33</v>
      </c>
      <c r="AD1302" s="3">
        <v>379.17</v>
      </c>
      <c r="AE1302" s="3">
        <v>1</v>
      </c>
      <c r="AF1302" s="3">
        <v>925.75</v>
      </c>
      <c r="AG1302" s="3">
        <v>189.2</v>
      </c>
      <c r="AH1302" s="3">
        <v>0</v>
      </c>
      <c r="AI1302" s="3">
        <v>692.5</v>
      </c>
      <c r="AJ1302" s="3">
        <v>0</v>
      </c>
      <c r="AK1302" s="3">
        <v>0</v>
      </c>
      <c r="AL1302" s="3">
        <v>0.01</v>
      </c>
      <c r="AM1302" s="3">
        <v>0</v>
      </c>
      <c r="AN1302" s="3">
        <v>0</v>
      </c>
      <c r="AO1302" s="3">
        <v>568.37</v>
      </c>
      <c r="AP1302" s="3">
        <v>0</v>
      </c>
      <c r="AQ1302" s="3">
        <v>0</v>
      </c>
      <c r="AR1302" s="3">
        <v>0</v>
      </c>
      <c r="AS1302" s="3">
        <v>3986.08</v>
      </c>
      <c r="AT1302" s="3">
        <v>2175</v>
      </c>
      <c r="AU1302" s="2">
        <f>DataMonth[[#This Row],[实收营业额]]-DataMonth[[#This Row],[In Store]]</f>
        <v>3986.08</v>
      </c>
    </row>
    <row r="1303" spans="1:47" x14ac:dyDescent="0.2">
      <c r="A1303" s="22">
        <v>44260</v>
      </c>
      <c r="B1303" s="3" t="s">
        <v>50</v>
      </c>
      <c r="C1303" s="3">
        <v>81</v>
      </c>
      <c r="D1303" s="3">
        <v>6966</v>
      </c>
      <c r="E1303" s="3">
        <v>5664.85</v>
      </c>
      <c r="F1303" s="3">
        <v>5664.85</v>
      </c>
      <c r="G1303" s="3">
        <v>0</v>
      </c>
      <c r="H1303" s="3">
        <v>32</v>
      </c>
      <c r="I1303" s="3">
        <v>81</v>
      </c>
      <c r="J1303" s="3">
        <v>69.94</v>
      </c>
      <c r="K1303" s="3">
        <v>0</v>
      </c>
      <c r="L1303" s="3">
        <v>0</v>
      </c>
      <c r="M1303" s="3">
        <v>1436</v>
      </c>
      <c r="N1303" s="3">
        <v>1114</v>
      </c>
      <c r="O1303" s="3">
        <v>322</v>
      </c>
      <c r="P1303" s="3">
        <v>820</v>
      </c>
      <c r="Q1303" s="3">
        <v>0</v>
      </c>
      <c r="R1303" s="3">
        <v>0</v>
      </c>
      <c r="S1303" s="3">
        <v>0</v>
      </c>
      <c r="T1303" s="3">
        <v>130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2089.83</v>
      </c>
      <c r="AD1303" s="3">
        <v>490.67</v>
      </c>
      <c r="AE1303" s="3">
        <v>1.5</v>
      </c>
      <c r="AF1303" s="3">
        <v>1189.02</v>
      </c>
      <c r="AG1303" s="3">
        <v>226.48</v>
      </c>
      <c r="AH1303" s="3">
        <v>0</v>
      </c>
      <c r="AI1303" s="3">
        <v>582.5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717.15</v>
      </c>
      <c r="AP1303" s="3">
        <v>3</v>
      </c>
      <c r="AQ1303" s="3">
        <v>0</v>
      </c>
      <c r="AR1303" s="3">
        <v>0</v>
      </c>
      <c r="AS1303" s="3">
        <v>3730.85</v>
      </c>
      <c r="AT1303" s="3">
        <v>1934</v>
      </c>
      <c r="AU1303" s="2">
        <f>DataMonth[[#This Row],[实收营业额]]-DataMonth[[#This Row],[In Store]]</f>
        <v>3730.8500000000004</v>
      </c>
    </row>
    <row r="1304" spans="1:47" x14ac:dyDescent="0.2">
      <c r="A1304" s="22">
        <v>44260</v>
      </c>
      <c r="B1304" s="3" t="s">
        <v>51</v>
      </c>
      <c r="C1304" s="3">
        <v>69</v>
      </c>
      <c r="D1304" s="3">
        <v>5560</v>
      </c>
      <c r="E1304" s="3">
        <v>4491.54</v>
      </c>
      <c r="F1304" s="3">
        <v>4491.54</v>
      </c>
      <c r="G1304" s="3">
        <v>0</v>
      </c>
      <c r="H1304" s="3">
        <v>29</v>
      </c>
      <c r="I1304" s="3">
        <v>69</v>
      </c>
      <c r="J1304" s="3">
        <v>65.09</v>
      </c>
      <c r="K1304" s="3">
        <v>49</v>
      </c>
      <c r="L1304" s="3">
        <v>0</v>
      </c>
      <c r="M1304" s="3">
        <v>702</v>
      </c>
      <c r="N1304" s="3">
        <v>688</v>
      </c>
      <c r="O1304" s="3">
        <v>14</v>
      </c>
      <c r="P1304" s="3">
        <v>573</v>
      </c>
      <c r="Q1304" s="3">
        <v>0</v>
      </c>
      <c r="R1304" s="3">
        <v>0</v>
      </c>
      <c r="S1304" s="3">
        <v>0</v>
      </c>
      <c r="T1304" s="3">
        <v>478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2117.92</v>
      </c>
      <c r="AD1304" s="3">
        <v>496.88</v>
      </c>
      <c r="AE1304" s="3">
        <v>0</v>
      </c>
      <c r="AF1304" s="3">
        <v>571.62</v>
      </c>
      <c r="AG1304" s="3">
        <v>108.88</v>
      </c>
      <c r="AH1304" s="3">
        <v>0</v>
      </c>
      <c r="AI1304" s="3">
        <v>462.7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605.76</v>
      </c>
      <c r="AP1304" s="3">
        <v>4</v>
      </c>
      <c r="AQ1304" s="3">
        <v>0</v>
      </c>
      <c r="AR1304" s="3">
        <v>0</v>
      </c>
      <c r="AS1304" s="3">
        <v>3181.54</v>
      </c>
      <c r="AT1304" s="3">
        <v>1310</v>
      </c>
      <c r="AU1304" s="2">
        <f>DataMonth[[#This Row],[实收营业额]]-DataMonth[[#This Row],[In Store]]</f>
        <v>3181.54</v>
      </c>
    </row>
    <row r="1305" spans="1:47" x14ac:dyDescent="0.2">
      <c r="A1305" s="22">
        <v>44260</v>
      </c>
      <c r="B1305" s="3" t="s">
        <v>52</v>
      </c>
      <c r="C1305" s="3">
        <v>90</v>
      </c>
      <c r="D1305" s="3">
        <v>8532</v>
      </c>
      <c r="E1305" s="3">
        <v>6964.06</v>
      </c>
      <c r="F1305" s="3">
        <v>6964.06</v>
      </c>
      <c r="G1305" s="3">
        <v>0</v>
      </c>
      <c r="H1305" s="3">
        <v>26</v>
      </c>
      <c r="I1305" s="3">
        <v>90</v>
      </c>
      <c r="J1305" s="3">
        <v>77.38</v>
      </c>
      <c r="K1305" s="3">
        <v>0</v>
      </c>
      <c r="L1305" s="3">
        <v>0</v>
      </c>
      <c r="M1305" s="3">
        <v>371</v>
      </c>
      <c r="N1305" s="3">
        <v>172</v>
      </c>
      <c r="O1305" s="3">
        <v>199</v>
      </c>
      <c r="P1305" s="3">
        <v>492</v>
      </c>
      <c r="Q1305" s="3">
        <v>0</v>
      </c>
      <c r="R1305" s="3">
        <v>0</v>
      </c>
      <c r="S1305" s="3">
        <v>0</v>
      </c>
      <c r="T1305" s="3">
        <v>1960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2191.86</v>
      </c>
      <c r="AD1305" s="3">
        <v>481.14</v>
      </c>
      <c r="AE1305" s="3">
        <v>0</v>
      </c>
      <c r="AF1305" s="3">
        <v>1949.2</v>
      </c>
      <c r="AG1305" s="3">
        <v>374.3</v>
      </c>
      <c r="AH1305" s="3">
        <v>0</v>
      </c>
      <c r="AI1305" s="3">
        <v>712.5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855.44</v>
      </c>
      <c r="AP1305" s="3">
        <v>0</v>
      </c>
      <c r="AQ1305" s="3">
        <v>0</v>
      </c>
      <c r="AR1305" s="3">
        <v>0</v>
      </c>
      <c r="AS1305" s="3">
        <v>6300.06</v>
      </c>
      <c r="AT1305" s="3">
        <v>664</v>
      </c>
      <c r="AU1305" s="2">
        <f>DataMonth[[#This Row],[实收营业额]]-DataMonth[[#This Row],[In Store]]</f>
        <v>6300.06</v>
      </c>
    </row>
    <row r="1306" spans="1:47" x14ac:dyDescent="0.2">
      <c r="A1306" s="22">
        <v>44260</v>
      </c>
      <c r="B1306" s="3" t="s">
        <v>53</v>
      </c>
      <c r="C1306" s="3">
        <v>91</v>
      </c>
      <c r="D1306" s="3">
        <v>6864.5</v>
      </c>
      <c r="E1306" s="3">
        <v>5593.59</v>
      </c>
      <c r="F1306" s="3">
        <v>5593.59</v>
      </c>
      <c r="G1306" s="3">
        <v>0</v>
      </c>
      <c r="H1306" s="3">
        <v>24</v>
      </c>
      <c r="I1306" s="3">
        <v>91</v>
      </c>
      <c r="J1306" s="3">
        <v>61.47</v>
      </c>
      <c r="K1306" s="3">
        <v>0</v>
      </c>
      <c r="L1306" s="3">
        <v>0</v>
      </c>
      <c r="M1306" s="3">
        <v>595</v>
      </c>
      <c r="N1306" s="3">
        <v>403</v>
      </c>
      <c r="O1306" s="3">
        <v>192</v>
      </c>
      <c r="P1306" s="3">
        <v>563</v>
      </c>
      <c r="Q1306" s="3">
        <v>0</v>
      </c>
      <c r="R1306" s="3">
        <v>0</v>
      </c>
      <c r="S1306" s="3">
        <v>0</v>
      </c>
      <c r="T1306" s="3">
        <v>661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1970.48</v>
      </c>
      <c r="AD1306" s="3">
        <v>462.52</v>
      </c>
      <c r="AE1306" s="3">
        <v>1</v>
      </c>
      <c r="AF1306" s="3">
        <v>1804.11</v>
      </c>
      <c r="AG1306" s="3">
        <v>328.99</v>
      </c>
      <c r="AH1306" s="3">
        <v>0</v>
      </c>
      <c r="AI1306" s="3">
        <v>478.4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791.51</v>
      </c>
      <c r="AP1306" s="3">
        <v>6</v>
      </c>
      <c r="AQ1306" s="3">
        <v>0</v>
      </c>
      <c r="AR1306" s="3">
        <v>0</v>
      </c>
      <c r="AS1306" s="3">
        <v>4627.59</v>
      </c>
      <c r="AT1306" s="3">
        <v>966</v>
      </c>
      <c r="AU1306" s="2">
        <f>DataMonth[[#This Row],[实收营业额]]-DataMonth[[#This Row],[In Store]]</f>
        <v>4627.59</v>
      </c>
    </row>
    <row r="1307" spans="1:47" x14ac:dyDescent="0.2">
      <c r="A1307" s="22">
        <v>44260</v>
      </c>
      <c r="B1307" s="3" t="s">
        <v>54</v>
      </c>
      <c r="C1307" s="3">
        <v>127</v>
      </c>
      <c r="D1307" s="3">
        <v>9576</v>
      </c>
      <c r="E1307" s="3">
        <v>7951.3</v>
      </c>
      <c r="F1307" s="3">
        <v>7951.3</v>
      </c>
      <c r="G1307" s="3">
        <v>0</v>
      </c>
      <c r="H1307" s="3">
        <v>50</v>
      </c>
      <c r="I1307" s="3">
        <v>125</v>
      </c>
      <c r="J1307" s="3">
        <v>63.61</v>
      </c>
      <c r="K1307" s="3">
        <v>94</v>
      </c>
      <c r="L1307" s="3">
        <v>0</v>
      </c>
      <c r="M1307" s="3">
        <v>2004</v>
      </c>
      <c r="N1307" s="3">
        <v>1304</v>
      </c>
      <c r="O1307" s="3">
        <v>700</v>
      </c>
      <c r="P1307" s="3">
        <v>467</v>
      </c>
      <c r="Q1307" s="3">
        <v>70</v>
      </c>
      <c r="R1307" s="3">
        <v>70</v>
      </c>
      <c r="S1307" s="3">
        <v>0</v>
      </c>
      <c r="T1307" s="3">
        <v>334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3101.89</v>
      </c>
      <c r="AD1307" s="3">
        <v>728.11</v>
      </c>
      <c r="AE1307" s="3">
        <v>1.5</v>
      </c>
      <c r="AF1307" s="3">
        <v>1880.41</v>
      </c>
      <c r="AG1307" s="3">
        <v>387.59</v>
      </c>
      <c r="AH1307" s="3">
        <v>0</v>
      </c>
      <c r="AI1307" s="3">
        <v>507.5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1115.7</v>
      </c>
      <c r="AP1307" s="3">
        <v>0</v>
      </c>
      <c r="AQ1307" s="3">
        <v>0</v>
      </c>
      <c r="AR1307" s="3">
        <v>0</v>
      </c>
      <c r="AS1307" s="3">
        <v>6016.3</v>
      </c>
      <c r="AT1307" s="3">
        <v>1935</v>
      </c>
      <c r="AU1307" s="2">
        <f>DataMonth[[#This Row],[实收营业额]]-DataMonth[[#This Row],[In Store]]</f>
        <v>6016.3</v>
      </c>
    </row>
    <row r="1308" spans="1:47" x14ac:dyDescent="0.2">
      <c r="A1308" s="22">
        <v>44260</v>
      </c>
      <c r="B1308" s="3" t="s">
        <v>55</v>
      </c>
      <c r="C1308" s="3">
        <v>52</v>
      </c>
      <c r="D1308" s="3">
        <v>4132.5</v>
      </c>
      <c r="E1308" s="3">
        <v>3192.58</v>
      </c>
      <c r="F1308" s="3">
        <v>3192.58</v>
      </c>
      <c r="G1308" s="3">
        <v>0</v>
      </c>
      <c r="H1308" s="3">
        <v>7</v>
      </c>
      <c r="I1308" s="3">
        <v>52</v>
      </c>
      <c r="J1308" s="3">
        <v>61.4</v>
      </c>
      <c r="K1308" s="3">
        <v>84</v>
      </c>
      <c r="L1308" s="3">
        <v>0</v>
      </c>
      <c r="M1308" s="3">
        <v>306</v>
      </c>
      <c r="N1308" s="3">
        <v>199</v>
      </c>
      <c r="O1308" s="3">
        <v>107</v>
      </c>
      <c r="P1308" s="3">
        <v>131</v>
      </c>
      <c r="Q1308" s="3">
        <v>0</v>
      </c>
      <c r="R1308" s="3">
        <v>0</v>
      </c>
      <c r="S1308" s="3">
        <v>0</v>
      </c>
      <c r="T1308" s="3">
        <v>74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1713.06</v>
      </c>
      <c r="AD1308" s="3">
        <v>401.94</v>
      </c>
      <c r="AE1308" s="3">
        <v>0</v>
      </c>
      <c r="AF1308" s="3">
        <v>884.52</v>
      </c>
      <c r="AG1308" s="3">
        <v>168.48</v>
      </c>
      <c r="AH1308" s="3">
        <v>0</v>
      </c>
      <c r="AI1308" s="3">
        <v>369.5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570.41999999999996</v>
      </c>
      <c r="AP1308" s="3">
        <v>0</v>
      </c>
      <c r="AQ1308" s="3">
        <v>0</v>
      </c>
      <c r="AR1308" s="3">
        <v>0</v>
      </c>
      <c r="AS1308" s="3">
        <v>2778.58</v>
      </c>
      <c r="AT1308" s="3">
        <v>414</v>
      </c>
      <c r="AU1308" s="2">
        <f>DataMonth[[#This Row],[实收营业额]]-DataMonth[[#This Row],[In Store]]</f>
        <v>2778.58</v>
      </c>
    </row>
    <row r="1309" spans="1:47" x14ac:dyDescent="0.2">
      <c r="A1309" s="22">
        <v>44259</v>
      </c>
      <c r="B1309" s="3" t="s">
        <v>49</v>
      </c>
      <c r="C1309" s="3">
        <v>91</v>
      </c>
      <c r="D1309" s="3">
        <v>6703.5</v>
      </c>
      <c r="E1309" s="3">
        <v>5573.77</v>
      </c>
      <c r="F1309" s="3">
        <v>5573.77</v>
      </c>
      <c r="G1309" s="3">
        <v>0</v>
      </c>
      <c r="H1309" s="3">
        <v>46</v>
      </c>
      <c r="I1309" s="3">
        <v>91</v>
      </c>
      <c r="J1309" s="3">
        <v>61.25</v>
      </c>
      <c r="K1309" s="3">
        <v>0</v>
      </c>
      <c r="L1309" s="3">
        <v>0</v>
      </c>
      <c r="M1309" s="3">
        <v>1152.8</v>
      </c>
      <c r="N1309" s="3">
        <v>1152.8</v>
      </c>
      <c r="O1309" s="3">
        <v>0</v>
      </c>
      <c r="P1309" s="3">
        <v>1157</v>
      </c>
      <c r="Q1309" s="3">
        <v>0</v>
      </c>
      <c r="R1309" s="3">
        <v>0</v>
      </c>
      <c r="S1309" s="3">
        <v>0</v>
      </c>
      <c r="T1309" s="3">
        <v>520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1754.03</v>
      </c>
      <c r="AD1309" s="3">
        <v>385.47</v>
      </c>
      <c r="AE1309" s="3">
        <v>2</v>
      </c>
      <c r="AF1309" s="3">
        <v>989.94</v>
      </c>
      <c r="AG1309" s="3">
        <v>188.56</v>
      </c>
      <c r="AH1309" s="3">
        <v>0</v>
      </c>
      <c r="AI1309" s="3">
        <v>553.70000000000005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574.03</v>
      </c>
      <c r="AP1309" s="3">
        <v>0</v>
      </c>
      <c r="AQ1309" s="3">
        <v>0</v>
      </c>
      <c r="AR1309" s="3">
        <v>0</v>
      </c>
      <c r="AS1309" s="3">
        <v>3263.97</v>
      </c>
      <c r="AT1309" s="3">
        <v>2309.8000000000002</v>
      </c>
      <c r="AU1309" s="2">
        <f>DataMonth[[#This Row],[实收营业额]]-DataMonth[[#This Row],[In Store]]</f>
        <v>3263.9700000000003</v>
      </c>
    </row>
    <row r="1310" spans="1:47" x14ac:dyDescent="0.2">
      <c r="A1310" s="22">
        <v>44259</v>
      </c>
      <c r="B1310" s="3" t="s">
        <v>50</v>
      </c>
      <c r="C1310" s="3">
        <v>55</v>
      </c>
      <c r="D1310" s="3">
        <v>4308</v>
      </c>
      <c r="E1310" s="3">
        <v>3465.96</v>
      </c>
      <c r="F1310" s="3">
        <v>3465.96</v>
      </c>
      <c r="G1310" s="3">
        <v>0</v>
      </c>
      <c r="H1310" s="3">
        <v>21</v>
      </c>
      <c r="I1310" s="3">
        <v>55</v>
      </c>
      <c r="J1310" s="3">
        <v>63.02</v>
      </c>
      <c r="K1310" s="3">
        <v>0</v>
      </c>
      <c r="L1310" s="3">
        <v>0</v>
      </c>
      <c r="M1310" s="3">
        <v>687</v>
      </c>
      <c r="N1310" s="3">
        <v>687</v>
      </c>
      <c r="O1310" s="3">
        <v>0</v>
      </c>
      <c r="P1310" s="3">
        <v>588</v>
      </c>
      <c r="Q1310" s="3">
        <v>0</v>
      </c>
      <c r="R1310" s="3">
        <v>0</v>
      </c>
      <c r="S1310" s="3">
        <v>0</v>
      </c>
      <c r="T1310" s="3">
        <v>320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1500.6</v>
      </c>
      <c r="AD1310" s="3">
        <v>352.4</v>
      </c>
      <c r="AE1310" s="3">
        <v>1.5</v>
      </c>
      <c r="AF1310" s="3">
        <v>370.36</v>
      </c>
      <c r="AG1310" s="3">
        <v>71.14</v>
      </c>
      <c r="AH1310" s="3">
        <v>0</v>
      </c>
      <c r="AI1310" s="3">
        <v>417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423.54</v>
      </c>
      <c r="AP1310" s="3">
        <v>0</v>
      </c>
      <c r="AQ1310" s="3">
        <v>0</v>
      </c>
      <c r="AR1310" s="3">
        <v>0</v>
      </c>
      <c r="AS1310" s="3">
        <v>2190.96</v>
      </c>
      <c r="AT1310" s="3">
        <v>1275</v>
      </c>
      <c r="AU1310" s="2">
        <f>DataMonth[[#This Row],[实收营业额]]-DataMonth[[#This Row],[In Store]]</f>
        <v>2190.96</v>
      </c>
    </row>
    <row r="1311" spans="1:47" x14ac:dyDescent="0.2">
      <c r="A1311" s="22">
        <v>44259</v>
      </c>
      <c r="B1311" s="3" t="s">
        <v>51</v>
      </c>
      <c r="C1311" s="3">
        <v>52</v>
      </c>
      <c r="D1311" s="3">
        <v>4514.5</v>
      </c>
      <c r="E1311" s="3">
        <v>3800.02</v>
      </c>
      <c r="F1311" s="3">
        <v>3800.02</v>
      </c>
      <c r="G1311" s="3">
        <v>0</v>
      </c>
      <c r="H1311" s="3">
        <v>24</v>
      </c>
      <c r="I1311" s="3">
        <v>52</v>
      </c>
      <c r="J1311" s="3">
        <v>73.08</v>
      </c>
      <c r="K1311" s="3">
        <v>45</v>
      </c>
      <c r="L1311" s="3">
        <v>0</v>
      </c>
      <c r="M1311" s="3">
        <v>459</v>
      </c>
      <c r="N1311" s="3">
        <v>301</v>
      </c>
      <c r="O1311" s="3">
        <v>158</v>
      </c>
      <c r="P1311" s="3">
        <v>252</v>
      </c>
      <c r="Q1311" s="3">
        <v>0</v>
      </c>
      <c r="R1311" s="3">
        <v>0</v>
      </c>
      <c r="S1311" s="3">
        <v>0</v>
      </c>
      <c r="T1311" s="3">
        <v>1156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1238.7</v>
      </c>
      <c r="AD1311" s="3">
        <v>290.60000000000002</v>
      </c>
      <c r="AE1311" s="3">
        <v>0</v>
      </c>
      <c r="AF1311" s="3">
        <v>649.32000000000005</v>
      </c>
      <c r="AG1311" s="3">
        <v>123.68</v>
      </c>
      <c r="AH1311" s="3">
        <v>0</v>
      </c>
      <c r="AI1311" s="3">
        <v>300.2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414.28</v>
      </c>
      <c r="AP1311" s="3">
        <v>4</v>
      </c>
      <c r="AQ1311" s="3">
        <v>0</v>
      </c>
      <c r="AR1311" s="3">
        <v>0</v>
      </c>
      <c r="AS1311" s="3">
        <v>3202.02</v>
      </c>
      <c r="AT1311" s="3">
        <v>598</v>
      </c>
      <c r="AU1311" s="2">
        <f>DataMonth[[#This Row],[实收营业额]]-DataMonth[[#This Row],[In Store]]</f>
        <v>3202.02</v>
      </c>
    </row>
    <row r="1312" spans="1:47" x14ac:dyDescent="0.2">
      <c r="A1312" s="22">
        <v>44259</v>
      </c>
      <c r="B1312" s="3" t="s">
        <v>52</v>
      </c>
      <c r="C1312" s="3">
        <v>96</v>
      </c>
      <c r="D1312" s="3">
        <v>8218</v>
      </c>
      <c r="E1312" s="3">
        <v>6541.47</v>
      </c>
      <c r="F1312" s="3">
        <v>6541.47</v>
      </c>
      <c r="G1312" s="3">
        <v>0</v>
      </c>
      <c r="H1312" s="3">
        <v>21</v>
      </c>
      <c r="I1312" s="3">
        <v>94</v>
      </c>
      <c r="J1312" s="3">
        <v>69.59</v>
      </c>
      <c r="K1312" s="3">
        <v>0</v>
      </c>
      <c r="L1312" s="3">
        <v>0</v>
      </c>
      <c r="M1312" s="3">
        <v>422</v>
      </c>
      <c r="N1312" s="3">
        <v>422</v>
      </c>
      <c r="O1312" s="3">
        <v>0</v>
      </c>
      <c r="P1312" s="3">
        <v>604</v>
      </c>
      <c r="Q1312" s="3">
        <v>0</v>
      </c>
      <c r="R1312" s="3">
        <v>0</v>
      </c>
      <c r="S1312" s="3">
        <v>0</v>
      </c>
      <c r="T1312" s="3">
        <v>688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3231.89</v>
      </c>
      <c r="AD1312" s="3">
        <v>704.11</v>
      </c>
      <c r="AE1312" s="3">
        <v>1</v>
      </c>
      <c r="AF1312" s="3">
        <v>1595.58</v>
      </c>
      <c r="AG1312" s="3">
        <v>303.92</v>
      </c>
      <c r="AH1312" s="3">
        <v>0</v>
      </c>
      <c r="AI1312" s="3">
        <v>667.5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1008.03</v>
      </c>
      <c r="AP1312" s="3">
        <v>0</v>
      </c>
      <c r="AQ1312" s="3">
        <v>0</v>
      </c>
      <c r="AR1312" s="3">
        <v>0</v>
      </c>
      <c r="AS1312" s="3">
        <v>5515.4699999999993</v>
      </c>
      <c r="AT1312" s="3">
        <v>1026.0000000000009</v>
      </c>
      <c r="AU1312" s="2">
        <f>DataMonth[[#This Row],[实收营业额]]-DataMonth[[#This Row],[In Store]]</f>
        <v>5515.4699999999993</v>
      </c>
    </row>
    <row r="1313" spans="1:47" x14ac:dyDescent="0.2">
      <c r="A1313" s="22">
        <v>44259</v>
      </c>
      <c r="B1313" s="3" t="s">
        <v>53</v>
      </c>
      <c r="C1313" s="3">
        <v>84</v>
      </c>
      <c r="D1313" s="3">
        <v>5949.5</v>
      </c>
      <c r="E1313" s="3">
        <v>4782.03</v>
      </c>
      <c r="F1313" s="3">
        <v>4782.03</v>
      </c>
      <c r="G1313" s="3">
        <v>0</v>
      </c>
      <c r="H1313" s="3">
        <v>38</v>
      </c>
      <c r="I1313" s="3">
        <v>84</v>
      </c>
      <c r="J1313" s="3">
        <v>56.93</v>
      </c>
      <c r="K1313" s="3">
        <v>10</v>
      </c>
      <c r="L1313" s="3">
        <v>0</v>
      </c>
      <c r="M1313" s="3">
        <v>806</v>
      </c>
      <c r="N1313" s="3">
        <v>714</v>
      </c>
      <c r="O1313" s="3">
        <v>92</v>
      </c>
      <c r="P1313" s="3">
        <v>1049</v>
      </c>
      <c r="Q1313" s="3">
        <v>138</v>
      </c>
      <c r="R1313" s="3">
        <v>138</v>
      </c>
      <c r="S1313" s="3">
        <v>0</v>
      </c>
      <c r="T1313" s="3">
        <v>48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1858.69</v>
      </c>
      <c r="AD1313" s="3">
        <v>436.31</v>
      </c>
      <c r="AE1313" s="3">
        <v>1</v>
      </c>
      <c r="AF1313" s="3">
        <v>872.34</v>
      </c>
      <c r="AG1313" s="3">
        <v>166.16</v>
      </c>
      <c r="AH1313" s="3">
        <v>0</v>
      </c>
      <c r="AI1313" s="3">
        <v>564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602.47</v>
      </c>
      <c r="AP1313" s="3">
        <v>4</v>
      </c>
      <c r="AQ1313" s="3">
        <v>0</v>
      </c>
      <c r="AR1313" s="3">
        <v>0</v>
      </c>
      <c r="AS1313" s="3">
        <v>2871.03</v>
      </c>
      <c r="AT1313" s="3">
        <v>1911</v>
      </c>
      <c r="AU1313" s="2">
        <f>DataMonth[[#This Row],[实收营业额]]-DataMonth[[#This Row],[In Store]]</f>
        <v>2871.0299999999997</v>
      </c>
    </row>
    <row r="1314" spans="1:47" x14ac:dyDescent="0.2">
      <c r="A1314" s="22">
        <v>44259</v>
      </c>
      <c r="B1314" s="3" t="s">
        <v>54</v>
      </c>
      <c r="C1314" s="3">
        <v>122</v>
      </c>
      <c r="D1314" s="3">
        <v>8900.5</v>
      </c>
      <c r="E1314" s="3">
        <v>7161.13</v>
      </c>
      <c r="F1314" s="3">
        <v>7161.13</v>
      </c>
      <c r="G1314" s="3">
        <v>0</v>
      </c>
      <c r="H1314" s="3">
        <v>40</v>
      </c>
      <c r="I1314" s="3">
        <v>122</v>
      </c>
      <c r="J1314" s="3">
        <v>58.7</v>
      </c>
      <c r="K1314" s="3">
        <v>90</v>
      </c>
      <c r="L1314" s="3">
        <v>0</v>
      </c>
      <c r="M1314" s="3">
        <v>1002</v>
      </c>
      <c r="N1314" s="3">
        <v>879</v>
      </c>
      <c r="O1314" s="3">
        <v>123</v>
      </c>
      <c r="P1314" s="3">
        <v>864</v>
      </c>
      <c r="Q1314" s="3">
        <v>175</v>
      </c>
      <c r="R1314" s="3">
        <v>175</v>
      </c>
      <c r="S1314" s="3">
        <v>0</v>
      </c>
      <c r="T1314" s="3">
        <v>302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3091.95</v>
      </c>
      <c r="AD1314" s="3">
        <v>726.05</v>
      </c>
      <c r="AE1314" s="3">
        <v>2.5</v>
      </c>
      <c r="AF1314" s="3">
        <v>1636.18</v>
      </c>
      <c r="AG1314" s="3">
        <v>339.82</v>
      </c>
      <c r="AH1314" s="3">
        <v>0</v>
      </c>
      <c r="AI1314" s="3">
        <v>671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1065.8699999999999</v>
      </c>
      <c r="AP1314" s="3">
        <v>0</v>
      </c>
      <c r="AQ1314" s="3">
        <v>0</v>
      </c>
      <c r="AR1314" s="3">
        <v>0</v>
      </c>
      <c r="AS1314" s="3">
        <v>5153.13</v>
      </c>
      <c r="AT1314" s="3">
        <v>2008</v>
      </c>
      <c r="AU1314" s="2">
        <f>DataMonth[[#This Row],[实收营业额]]-DataMonth[[#This Row],[In Store]]</f>
        <v>5153.13</v>
      </c>
    </row>
    <row r="1315" spans="1:47" x14ac:dyDescent="0.2">
      <c r="A1315" s="22">
        <v>44259</v>
      </c>
      <c r="B1315" s="3" t="s">
        <v>55</v>
      </c>
      <c r="C1315" s="3">
        <v>83</v>
      </c>
      <c r="D1315" s="3">
        <v>7132</v>
      </c>
      <c r="E1315" s="3">
        <v>5494.93</v>
      </c>
      <c r="F1315" s="3">
        <v>5494.93</v>
      </c>
      <c r="G1315" s="3">
        <v>0</v>
      </c>
      <c r="H1315" s="3">
        <v>16</v>
      </c>
      <c r="I1315" s="3">
        <v>83</v>
      </c>
      <c r="J1315" s="3">
        <v>66.2</v>
      </c>
      <c r="K1315" s="3">
        <v>0</v>
      </c>
      <c r="L1315" s="3">
        <v>0</v>
      </c>
      <c r="M1315" s="3">
        <v>150</v>
      </c>
      <c r="N1315" s="3">
        <v>102</v>
      </c>
      <c r="O1315" s="3">
        <v>48</v>
      </c>
      <c r="P1315" s="3">
        <v>184</v>
      </c>
      <c r="Q1315" s="3">
        <v>0</v>
      </c>
      <c r="R1315" s="3">
        <v>0</v>
      </c>
      <c r="S1315" s="3">
        <v>0</v>
      </c>
      <c r="T1315" s="3">
        <v>933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3183.71</v>
      </c>
      <c r="AD1315" s="3">
        <v>747.29</v>
      </c>
      <c r="AE1315" s="3">
        <v>1.5</v>
      </c>
      <c r="AF1315" s="3">
        <v>1044.22</v>
      </c>
      <c r="AG1315" s="3">
        <v>200.78</v>
      </c>
      <c r="AH1315" s="3">
        <v>0</v>
      </c>
      <c r="AI1315" s="3">
        <v>687.5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948.07</v>
      </c>
      <c r="AP1315" s="3">
        <v>0</v>
      </c>
      <c r="AQ1315" s="3">
        <v>0</v>
      </c>
      <c r="AR1315" s="3">
        <v>0</v>
      </c>
      <c r="AS1315" s="3">
        <v>5208.93</v>
      </c>
      <c r="AT1315" s="3">
        <v>286</v>
      </c>
      <c r="AU1315" s="2">
        <f>DataMonth[[#This Row],[实收营业额]]-DataMonth[[#This Row],[In Store]]</f>
        <v>5208.93</v>
      </c>
    </row>
    <row r="1316" spans="1:47" x14ac:dyDescent="0.2">
      <c r="A1316" s="22">
        <v>44258</v>
      </c>
      <c r="B1316" s="3" t="s">
        <v>49</v>
      </c>
      <c r="C1316" s="3">
        <v>91</v>
      </c>
      <c r="D1316" s="3">
        <v>6871.5</v>
      </c>
      <c r="E1316" s="3">
        <v>5907.95</v>
      </c>
      <c r="F1316" s="3">
        <v>5907.95</v>
      </c>
      <c r="G1316" s="3">
        <v>0</v>
      </c>
      <c r="H1316" s="3">
        <v>49</v>
      </c>
      <c r="I1316" s="3">
        <v>89</v>
      </c>
      <c r="J1316" s="3">
        <v>66.38</v>
      </c>
      <c r="K1316" s="3">
        <v>0</v>
      </c>
      <c r="L1316" s="3">
        <v>0</v>
      </c>
      <c r="M1316" s="3">
        <v>1423</v>
      </c>
      <c r="N1316" s="3">
        <v>1219</v>
      </c>
      <c r="O1316" s="3">
        <v>204</v>
      </c>
      <c r="P1316" s="3">
        <v>1478</v>
      </c>
      <c r="Q1316" s="3">
        <v>0</v>
      </c>
      <c r="R1316" s="3">
        <v>0</v>
      </c>
      <c r="S1316" s="3">
        <v>0</v>
      </c>
      <c r="T1316" s="3">
        <v>622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1653.89</v>
      </c>
      <c r="AD1316" s="3">
        <v>357.61</v>
      </c>
      <c r="AE1316" s="3">
        <v>0.5</v>
      </c>
      <c r="AF1316" s="3">
        <v>731.06</v>
      </c>
      <c r="AG1316" s="3">
        <v>140.44</v>
      </c>
      <c r="AH1316" s="3">
        <v>0</v>
      </c>
      <c r="AI1316" s="3">
        <v>465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498.05</v>
      </c>
      <c r="AP1316" s="3">
        <v>0</v>
      </c>
      <c r="AQ1316" s="3">
        <v>0</v>
      </c>
      <c r="AR1316" s="3">
        <v>0</v>
      </c>
      <c r="AS1316" s="3">
        <v>3210.95</v>
      </c>
      <c r="AT1316" s="3">
        <v>2697</v>
      </c>
      <c r="AU1316" s="2">
        <f>DataMonth[[#This Row],[实收营业额]]-DataMonth[[#This Row],[In Store]]</f>
        <v>3210.95</v>
      </c>
    </row>
    <row r="1317" spans="1:47" x14ac:dyDescent="0.2">
      <c r="A1317" s="22">
        <v>44258</v>
      </c>
      <c r="B1317" s="3" t="s">
        <v>50</v>
      </c>
      <c r="C1317" s="3">
        <v>77</v>
      </c>
      <c r="D1317" s="3">
        <v>5374.5</v>
      </c>
      <c r="E1317" s="3">
        <v>4312.8</v>
      </c>
      <c r="F1317" s="3">
        <v>4312.8</v>
      </c>
      <c r="G1317" s="3">
        <v>0</v>
      </c>
      <c r="H1317" s="3">
        <v>23</v>
      </c>
      <c r="I1317" s="3">
        <v>77</v>
      </c>
      <c r="J1317" s="3">
        <v>56.01</v>
      </c>
      <c r="K1317" s="3">
        <v>0</v>
      </c>
      <c r="L1317" s="3">
        <v>0</v>
      </c>
      <c r="M1317" s="3">
        <v>488</v>
      </c>
      <c r="N1317" s="3">
        <v>445</v>
      </c>
      <c r="O1317" s="3">
        <v>43</v>
      </c>
      <c r="P1317" s="3">
        <v>460</v>
      </c>
      <c r="Q1317" s="3">
        <v>0</v>
      </c>
      <c r="R1317" s="3">
        <v>0</v>
      </c>
      <c r="S1317" s="3">
        <v>0</v>
      </c>
      <c r="T1317" s="3">
        <v>421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2064.7399999999998</v>
      </c>
      <c r="AD1317" s="3">
        <v>484.76</v>
      </c>
      <c r="AE1317" s="3">
        <v>1.5</v>
      </c>
      <c r="AF1317" s="3">
        <v>879.06</v>
      </c>
      <c r="AG1317" s="3">
        <v>167.44</v>
      </c>
      <c r="AH1317" s="3">
        <v>0</v>
      </c>
      <c r="AI1317" s="3">
        <v>408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652.20000000000005</v>
      </c>
      <c r="AP1317" s="3">
        <v>0</v>
      </c>
      <c r="AQ1317" s="3">
        <v>0</v>
      </c>
      <c r="AR1317" s="3">
        <v>0</v>
      </c>
      <c r="AS1317" s="3">
        <v>3407.8</v>
      </c>
      <c r="AT1317" s="3">
        <v>905.00000000000045</v>
      </c>
      <c r="AU1317" s="2">
        <f>DataMonth[[#This Row],[实收营业额]]-DataMonth[[#This Row],[In Store]]</f>
        <v>3407.7999999999997</v>
      </c>
    </row>
    <row r="1318" spans="1:47" x14ac:dyDescent="0.2">
      <c r="A1318" s="22">
        <v>44258</v>
      </c>
      <c r="B1318" s="3" t="s">
        <v>51</v>
      </c>
      <c r="C1318" s="3">
        <v>46</v>
      </c>
      <c r="D1318" s="3">
        <v>3352.5</v>
      </c>
      <c r="E1318" s="3">
        <v>2815.17</v>
      </c>
      <c r="F1318" s="3">
        <v>2815.17</v>
      </c>
      <c r="G1318" s="3">
        <v>0</v>
      </c>
      <c r="H1318" s="3">
        <v>21</v>
      </c>
      <c r="I1318" s="3">
        <v>46</v>
      </c>
      <c r="J1318" s="3">
        <v>61.2</v>
      </c>
      <c r="K1318" s="3">
        <v>0</v>
      </c>
      <c r="L1318" s="3">
        <v>202</v>
      </c>
      <c r="M1318" s="3">
        <v>558</v>
      </c>
      <c r="N1318" s="3">
        <v>558</v>
      </c>
      <c r="O1318" s="3">
        <v>0</v>
      </c>
      <c r="P1318" s="3">
        <v>189</v>
      </c>
      <c r="Q1318" s="3">
        <v>0</v>
      </c>
      <c r="R1318" s="3">
        <v>0</v>
      </c>
      <c r="S1318" s="3">
        <v>0</v>
      </c>
      <c r="T1318" s="3">
        <v>515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923.59</v>
      </c>
      <c r="AD1318" s="3">
        <v>216.71</v>
      </c>
      <c r="AE1318" s="3">
        <v>0</v>
      </c>
      <c r="AF1318" s="3">
        <v>427.58</v>
      </c>
      <c r="AG1318" s="3">
        <v>83.42</v>
      </c>
      <c r="AH1318" s="3">
        <v>0</v>
      </c>
      <c r="AI1318" s="3">
        <v>237.2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300.13</v>
      </c>
      <c r="AP1318" s="3">
        <v>0</v>
      </c>
      <c r="AQ1318" s="3">
        <v>0</v>
      </c>
      <c r="AR1318" s="3">
        <v>0</v>
      </c>
      <c r="AS1318" s="3">
        <v>1866.17</v>
      </c>
      <c r="AT1318" s="3">
        <v>949</v>
      </c>
      <c r="AU1318" s="2">
        <f>DataMonth[[#This Row],[实收营业额]]-DataMonth[[#This Row],[In Store]]</f>
        <v>1866.17</v>
      </c>
    </row>
    <row r="1319" spans="1:47" x14ac:dyDescent="0.2">
      <c r="A1319" s="22">
        <v>44258</v>
      </c>
      <c r="B1319" s="3" t="s">
        <v>52</v>
      </c>
      <c r="C1319" s="3">
        <v>85</v>
      </c>
      <c r="D1319" s="3">
        <v>6340.5</v>
      </c>
      <c r="E1319" s="3">
        <v>4938.92</v>
      </c>
      <c r="F1319" s="3">
        <v>4938.92</v>
      </c>
      <c r="G1319" s="3">
        <v>0</v>
      </c>
      <c r="H1319" s="3">
        <v>16</v>
      </c>
      <c r="I1319" s="3">
        <v>85</v>
      </c>
      <c r="J1319" s="3">
        <v>58.1</v>
      </c>
      <c r="K1319" s="3">
        <v>0</v>
      </c>
      <c r="L1319" s="3">
        <v>0</v>
      </c>
      <c r="M1319" s="3">
        <v>300</v>
      </c>
      <c r="N1319" s="3">
        <v>300</v>
      </c>
      <c r="O1319" s="3">
        <v>0</v>
      </c>
      <c r="P1319" s="3">
        <v>503</v>
      </c>
      <c r="Q1319" s="3">
        <v>0</v>
      </c>
      <c r="R1319" s="3">
        <v>0</v>
      </c>
      <c r="S1319" s="3">
        <v>0</v>
      </c>
      <c r="T1319" s="3">
        <v>282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2477.36</v>
      </c>
      <c r="AD1319" s="3">
        <v>544.14</v>
      </c>
      <c r="AE1319" s="3">
        <v>1.5</v>
      </c>
      <c r="AF1319" s="3">
        <v>1376.56</v>
      </c>
      <c r="AG1319" s="3">
        <v>264.94</v>
      </c>
      <c r="AH1319" s="3">
        <v>0</v>
      </c>
      <c r="AI1319" s="3">
        <v>591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809.08</v>
      </c>
      <c r="AP1319" s="3">
        <v>0</v>
      </c>
      <c r="AQ1319" s="3">
        <v>0</v>
      </c>
      <c r="AR1319" s="3">
        <v>0</v>
      </c>
      <c r="AS1319" s="3">
        <v>4135.92</v>
      </c>
      <c r="AT1319" s="3">
        <v>803</v>
      </c>
      <c r="AU1319" s="2">
        <f>DataMonth[[#This Row],[实收营业额]]-DataMonth[[#This Row],[In Store]]</f>
        <v>4135.92</v>
      </c>
    </row>
    <row r="1320" spans="1:47" x14ac:dyDescent="0.2">
      <c r="A1320" s="22">
        <v>44258</v>
      </c>
      <c r="B1320" s="3" t="s">
        <v>53</v>
      </c>
      <c r="C1320" s="3">
        <v>77</v>
      </c>
      <c r="D1320" s="3">
        <v>5908.5</v>
      </c>
      <c r="E1320" s="3">
        <v>4757.2</v>
      </c>
      <c r="F1320" s="3">
        <v>4757.2</v>
      </c>
      <c r="G1320" s="3">
        <v>0</v>
      </c>
      <c r="H1320" s="3">
        <v>27</v>
      </c>
      <c r="I1320" s="3">
        <v>77</v>
      </c>
      <c r="J1320" s="3">
        <v>61.78</v>
      </c>
      <c r="K1320" s="3">
        <v>92</v>
      </c>
      <c r="L1320" s="3">
        <v>0</v>
      </c>
      <c r="M1320" s="3">
        <v>689</v>
      </c>
      <c r="N1320" s="3">
        <v>616</v>
      </c>
      <c r="O1320" s="3">
        <v>73</v>
      </c>
      <c r="P1320" s="3">
        <v>949</v>
      </c>
      <c r="Q1320" s="3">
        <v>0</v>
      </c>
      <c r="R1320" s="3">
        <v>0</v>
      </c>
      <c r="S1320" s="3">
        <v>0</v>
      </c>
      <c r="T1320" s="3">
        <v>194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1672.74</v>
      </c>
      <c r="AD1320" s="3">
        <v>385.76</v>
      </c>
      <c r="AE1320" s="3">
        <v>0</v>
      </c>
      <c r="AF1320" s="3">
        <v>1160.46</v>
      </c>
      <c r="AG1320" s="3">
        <v>221.04</v>
      </c>
      <c r="AH1320" s="3">
        <v>0</v>
      </c>
      <c r="AI1320" s="3">
        <v>544.5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606.79999999999995</v>
      </c>
      <c r="AP1320" s="3">
        <v>0</v>
      </c>
      <c r="AQ1320" s="3">
        <v>0</v>
      </c>
      <c r="AR1320" s="3">
        <v>0</v>
      </c>
      <c r="AS1320" s="3">
        <v>3100.2</v>
      </c>
      <c r="AT1320" s="3">
        <v>1657</v>
      </c>
      <c r="AU1320" s="2">
        <f>DataMonth[[#This Row],[实收营业额]]-DataMonth[[#This Row],[In Store]]</f>
        <v>3100.2</v>
      </c>
    </row>
    <row r="1321" spans="1:47" x14ac:dyDescent="0.2">
      <c r="A1321" s="22">
        <v>44258</v>
      </c>
      <c r="B1321" s="3" t="s">
        <v>54</v>
      </c>
      <c r="C1321" s="3">
        <v>110</v>
      </c>
      <c r="D1321" s="3">
        <v>8209.5</v>
      </c>
      <c r="E1321" s="3">
        <v>6646.84</v>
      </c>
      <c r="F1321" s="3">
        <v>6646.84</v>
      </c>
      <c r="G1321" s="3">
        <v>0</v>
      </c>
      <c r="H1321" s="3">
        <v>33</v>
      </c>
      <c r="I1321" s="3">
        <v>110</v>
      </c>
      <c r="J1321" s="3">
        <v>60.43</v>
      </c>
      <c r="K1321" s="3">
        <v>45</v>
      </c>
      <c r="L1321" s="3">
        <v>0</v>
      </c>
      <c r="M1321" s="3">
        <v>1535</v>
      </c>
      <c r="N1321" s="3">
        <v>1202</v>
      </c>
      <c r="O1321" s="3">
        <v>333</v>
      </c>
      <c r="P1321" s="3">
        <v>468</v>
      </c>
      <c r="Q1321" s="3">
        <v>0</v>
      </c>
      <c r="R1321" s="3">
        <v>0</v>
      </c>
      <c r="S1321" s="3">
        <v>0</v>
      </c>
      <c r="T1321" s="3">
        <v>137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3187.27</v>
      </c>
      <c r="AD1321" s="3">
        <v>748.73</v>
      </c>
      <c r="AE1321" s="3">
        <v>4</v>
      </c>
      <c r="AF1321" s="3">
        <v>1274.57</v>
      </c>
      <c r="AG1321" s="3">
        <v>263.93</v>
      </c>
      <c r="AH1321" s="3">
        <v>0</v>
      </c>
      <c r="AI1321" s="3">
        <v>546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1012.66</v>
      </c>
      <c r="AP1321" s="3">
        <v>0</v>
      </c>
      <c r="AQ1321" s="3">
        <v>0</v>
      </c>
      <c r="AR1321" s="3">
        <v>0</v>
      </c>
      <c r="AS1321" s="3">
        <v>4931.84</v>
      </c>
      <c r="AT1321" s="3">
        <v>1715</v>
      </c>
      <c r="AU1321" s="2">
        <f>DataMonth[[#This Row],[实收营业额]]-DataMonth[[#This Row],[In Store]]</f>
        <v>4931.84</v>
      </c>
    </row>
    <row r="1322" spans="1:47" x14ac:dyDescent="0.2">
      <c r="A1322" s="22">
        <v>44258</v>
      </c>
      <c r="B1322" s="3" t="s">
        <v>55</v>
      </c>
      <c r="C1322" s="3">
        <v>58</v>
      </c>
      <c r="D1322" s="3">
        <v>4886.5</v>
      </c>
      <c r="E1322" s="3">
        <v>3775.54</v>
      </c>
      <c r="F1322" s="3">
        <v>3775.54</v>
      </c>
      <c r="G1322" s="3">
        <v>0</v>
      </c>
      <c r="H1322" s="3">
        <v>7</v>
      </c>
      <c r="I1322" s="3">
        <v>58</v>
      </c>
      <c r="J1322" s="3">
        <v>65.099999999999994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727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2215.42</v>
      </c>
      <c r="AD1322" s="3">
        <v>519.88</v>
      </c>
      <c r="AE1322" s="3">
        <v>0.5</v>
      </c>
      <c r="AF1322" s="3">
        <v>833.12</v>
      </c>
      <c r="AG1322" s="3">
        <v>159.88</v>
      </c>
      <c r="AH1322" s="3">
        <v>0</v>
      </c>
      <c r="AI1322" s="3">
        <v>430.7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679.76</v>
      </c>
      <c r="AP1322" s="3">
        <v>0</v>
      </c>
      <c r="AQ1322" s="3">
        <v>0</v>
      </c>
      <c r="AR1322" s="3">
        <v>0</v>
      </c>
      <c r="AS1322" s="3">
        <v>3775.54</v>
      </c>
      <c r="AT1322" s="3">
        <v>0</v>
      </c>
      <c r="AU1322" s="2">
        <f>DataMonth[[#This Row],[实收营业额]]-DataMonth[[#This Row],[In Store]]</f>
        <v>3775.54</v>
      </c>
    </row>
    <row r="1323" spans="1:47" x14ac:dyDescent="0.2">
      <c r="A1323" s="22">
        <v>44257</v>
      </c>
      <c r="B1323" s="3" t="s">
        <v>49</v>
      </c>
      <c r="C1323" s="3">
        <v>82</v>
      </c>
      <c r="D1323" s="3">
        <v>6893.5</v>
      </c>
      <c r="E1323" s="3">
        <v>5884.62</v>
      </c>
      <c r="F1323" s="3">
        <v>5884.62</v>
      </c>
      <c r="G1323" s="3">
        <v>0</v>
      </c>
      <c r="H1323" s="3">
        <v>39</v>
      </c>
      <c r="I1323" s="3">
        <v>82</v>
      </c>
      <c r="J1323" s="3">
        <v>71.760000000000005</v>
      </c>
      <c r="K1323" s="3">
        <v>0</v>
      </c>
      <c r="L1323" s="3">
        <v>0</v>
      </c>
      <c r="M1323" s="3">
        <v>822</v>
      </c>
      <c r="N1323" s="3">
        <v>759</v>
      </c>
      <c r="O1323" s="3">
        <v>63</v>
      </c>
      <c r="P1323" s="3">
        <v>1824</v>
      </c>
      <c r="Q1323" s="3">
        <v>0</v>
      </c>
      <c r="R1323" s="3">
        <v>0</v>
      </c>
      <c r="S1323" s="3">
        <v>0</v>
      </c>
      <c r="T1323" s="3">
        <v>636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1705.1</v>
      </c>
      <c r="AD1323" s="3">
        <v>374.4</v>
      </c>
      <c r="AE1323" s="3">
        <v>0.5</v>
      </c>
      <c r="AF1323" s="3">
        <v>897.52</v>
      </c>
      <c r="AG1323" s="3">
        <v>172.98</v>
      </c>
      <c r="AH1323" s="3">
        <v>0</v>
      </c>
      <c r="AI1323" s="3">
        <v>461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547.38</v>
      </c>
      <c r="AP1323" s="3">
        <v>0</v>
      </c>
      <c r="AQ1323" s="3">
        <v>0</v>
      </c>
      <c r="AR1323" s="3">
        <v>0</v>
      </c>
      <c r="AS1323" s="3">
        <v>3301.62</v>
      </c>
      <c r="AT1323" s="3">
        <v>2583</v>
      </c>
      <c r="AU1323" s="2">
        <f>DataMonth[[#This Row],[实收营业额]]-DataMonth[[#This Row],[In Store]]</f>
        <v>3301.62</v>
      </c>
    </row>
    <row r="1324" spans="1:47" x14ac:dyDescent="0.2">
      <c r="A1324" s="22">
        <v>44257</v>
      </c>
      <c r="B1324" s="3" t="s">
        <v>50</v>
      </c>
      <c r="C1324" s="3">
        <v>67</v>
      </c>
      <c r="D1324" s="3">
        <v>4217.5</v>
      </c>
      <c r="E1324" s="3">
        <v>3450.24</v>
      </c>
      <c r="F1324" s="3">
        <v>3450.24</v>
      </c>
      <c r="G1324" s="3">
        <v>0</v>
      </c>
      <c r="H1324" s="3">
        <v>22</v>
      </c>
      <c r="I1324" s="3">
        <v>63</v>
      </c>
      <c r="J1324" s="3">
        <v>54.77</v>
      </c>
      <c r="K1324" s="3">
        <v>0</v>
      </c>
      <c r="L1324" s="3">
        <v>0</v>
      </c>
      <c r="M1324" s="3">
        <v>690</v>
      </c>
      <c r="N1324" s="3">
        <v>690</v>
      </c>
      <c r="O1324" s="3">
        <v>0</v>
      </c>
      <c r="P1324" s="3">
        <v>518</v>
      </c>
      <c r="Q1324" s="3">
        <v>0</v>
      </c>
      <c r="R1324" s="3">
        <v>0</v>
      </c>
      <c r="S1324" s="3">
        <v>0</v>
      </c>
      <c r="T1324" s="3">
        <v>70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1084.44</v>
      </c>
      <c r="AD1324" s="3">
        <v>254.56</v>
      </c>
      <c r="AE1324" s="3">
        <v>0.5</v>
      </c>
      <c r="AF1324" s="3">
        <v>1087.8</v>
      </c>
      <c r="AG1324" s="3">
        <v>207.2</v>
      </c>
      <c r="AH1324" s="3">
        <v>0</v>
      </c>
      <c r="AI1324" s="3">
        <v>305</v>
      </c>
      <c r="AJ1324" s="3">
        <v>0</v>
      </c>
      <c r="AK1324" s="3">
        <v>0</v>
      </c>
      <c r="AL1324" s="3">
        <v>49</v>
      </c>
      <c r="AM1324" s="3">
        <v>0</v>
      </c>
      <c r="AN1324" s="3">
        <v>0</v>
      </c>
      <c r="AO1324" s="3">
        <v>461.76</v>
      </c>
      <c r="AP1324" s="3">
        <v>0</v>
      </c>
      <c r="AQ1324" s="3">
        <v>0</v>
      </c>
      <c r="AR1324" s="3">
        <v>0</v>
      </c>
      <c r="AS1324" s="3">
        <v>2242.2399999999998</v>
      </c>
      <c r="AT1324" s="3">
        <v>1208</v>
      </c>
      <c r="AU1324" s="2">
        <f>DataMonth[[#This Row],[实收营业额]]-DataMonth[[#This Row],[In Store]]</f>
        <v>2242.2399999999998</v>
      </c>
    </row>
    <row r="1325" spans="1:47" x14ac:dyDescent="0.2">
      <c r="A1325" s="22">
        <v>44257</v>
      </c>
      <c r="B1325" s="3" t="s">
        <v>51</v>
      </c>
      <c r="C1325" s="3">
        <v>57</v>
      </c>
      <c r="D1325" s="3">
        <v>4078.5</v>
      </c>
      <c r="E1325" s="3">
        <v>3285.57</v>
      </c>
      <c r="F1325" s="3">
        <v>3285.57</v>
      </c>
      <c r="G1325" s="3">
        <v>0</v>
      </c>
      <c r="H1325" s="3">
        <v>19</v>
      </c>
      <c r="I1325" s="3">
        <v>53</v>
      </c>
      <c r="J1325" s="3">
        <v>61.99</v>
      </c>
      <c r="K1325" s="3">
        <v>65</v>
      </c>
      <c r="L1325" s="3">
        <v>0</v>
      </c>
      <c r="M1325" s="3">
        <v>364</v>
      </c>
      <c r="N1325" s="3">
        <v>364</v>
      </c>
      <c r="O1325" s="3">
        <v>0</v>
      </c>
      <c r="P1325" s="3">
        <v>396</v>
      </c>
      <c r="Q1325" s="3">
        <v>0</v>
      </c>
      <c r="R1325" s="3">
        <v>0</v>
      </c>
      <c r="S1325" s="3">
        <v>0</v>
      </c>
      <c r="T1325" s="3">
        <v>300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1651.95</v>
      </c>
      <c r="AD1325" s="3">
        <v>387.55</v>
      </c>
      <c r="AE1325" s="3">
        <v>0</v>
      </c>
      <c r="AF1325" s="3">
        <v>508.62</v>
      </c>
      <c r="AG1325" s="3">
        <v>96.88</v>
      </c>
      <c r="AH1325" s="3">
        <v>0</v>
      </c>
      <c r="AI1325" s="3">
        <v>308.5</v>
      </c>
      <c r="AJ1325" s="3">
        <v>0</v>
      </c>
      <c r="AK1325" s="3">
        <v>0</v>
      </c>
      <c r="AL1325" s="3">
        <v>53</v>
      </c>
      <c r="AM1325" s="3">
        <v>0</v>
      </c>
      <c r="AN1325" s="3">
        <v>0</v>
      </c>
      <c r="AO1325" s="3">
        <v>484.43</v>
      </c>
      <c r="AP1325" s="3">
        <v>0</v>
      </c>
      <c r="AQ1325" s="3">
        <v>0</v>
      </c>
      <c r="AR1325" s="3">
        <v>0</v>
      </c>
      <c r="AS1325" s="3">
        <v>2460.5700000000002</v>
      </c>
      <c r="AT1325" s="3">
        <v>825</v>
      </c>
      <c r="AU1325" s="2">
        <f>DataMonth[[#This Row],[实收营业额]]-DataMonth[[#This Row],[In Store]]</f>
        <v>2460.5700000000002</v>
      </c>
    </row>
    <row r="1326" spans="1:47" x14ac:dyDescent="0.2">
      <c r="A1326" s="22">
        <v>44257</v>
      </c>
      <c r="B1326" s="3" t="s">
        <v>52</v>
      </c>
      <c r="C1326" s="3">
        <v>73</v>
      </c>
      <c r="D1326" s="3">
        <v>6060.5</v>
      </c>
      <c r="E1326" s="3">
        <v>4724.08</v>
      </c>
      <c r="F1326" s="3">
        <v>4724.08</v>
      </c>
      <c r="G1326" s="3">
        <v>0</v>
      </c>
      <c r="H1326" s="3">
        <v>11</v>
      </c>
      <c r="I1326" s="3">
        <v>73</v>
      </c>
      <c r="J1326" s="3">
        <v>64.709999999999994</v>
      </c>
      <c r="K1326" s="3">
        <v>40</v>
      </c>
      <c r="L1326" s="3">
        <v>0</v>
      </c>
      <c r="M1326" s="3">
        <v>283</v>
      </c>
      <c r="N1326" s="3">
        <v>234</v>
      </c>
      <c r="O1326" s="3">
        <v>49</v>
      </c>
      <c r="P1326" s="3">
        <v>98</v>
      </c>
      <c r="Q1326" s="3">
        <v>0</v>
      </c>
      <c r="R1326" s="3">
        <v>0</v>
      </c>
      <c r="S1326" s="3">
        <v>0</v>
      </c>
      <c r="T1326" s="3">
        <v>344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2482.7800000000002</v>
      </c>
      <c r="AD1326" s="3">
        <v>545.22</v>
      </c>
      <c r="AE1326" s="3">
        <v>1</v>
      </c>
      <c r="AF1326" s="3">
        <v>1476.3</v>
      </c>
      <c r="AG1326" s="3">
        <v>281.2</v>
      </c>
      <c r="AH1326" s="3">
        <v>0</v>
      </c>
      <c r="AI1326" s="3">
        <v>509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826.42</v>
      </c>
      <c r="AP1326" s="3">
        <v>0</v>
      </c>
      <c r="AQ1326" s="3">
        <v>0</v>
      </c>
      <c r="AR1326" s="3">
        <v>0</v>
      </c>
      <c r="AS1326" s="3">
        <v>4352.08</v>
      </c>
      <c r="AT1326" s="3">
        <v>372</v>
      </c>
      <c r="AU1326" s="2">
        <f>DataMonth[[#This Row],[实收营业额]]-DataMonth[[#This Row],[In Store]]</f>
        <v>4352.08</v>
      </c>
    </row>
    <row r="1327" spans="1:47" x14ac:dyDescent="0.2">
      <c r="A1327" s="22">
        <v>44257</v>
      </c>
      <c r="B1327" s="3" t="s">
        <v>53</v>
      </c>
      <c r="C1327" s="3">
        <v>89</v>
      </c>
      <c r="D1327" s="3">
        <v>6042</v>
      </c>
      <c r="E1327" s="3">
        <v>4996.91</v>
      </c>
      <c r="F1327" s="3">
        <v>4996.91</v>
      </c>
      <c r="G1327" s="3">
        <v>0</v>
      </c>
      <c r="H1327" s="3">
        <v>34</v>
      </c>
      <c r="I1327" s="3">
        <v>89</v>
      </c>
      <c r="J1327" s="3">
        <v>56.15</v>
      </c>
      <c r="K1327" s="3">
        <v>0</v>
      </c>
      <c r="L1327" s="3">
        <v>0</v>
      </c>
      <c r="M1327" s="3">
        <v>929</v>
      </c>
      <c r="N1327" s="3">
        <v>684</v>
      </c>
      <c r="O1327" s="3">
        <v>245</v>
      </c>
      <c r="P1327" s="3">
        <v>510</v>
      </c>
      <c r="Q1327" s="3">
        <v>97</v>
      </c>
      <c r="R1327" s="3">
        <v>97</v>
      </c>
      <c r="S1327" s="3">
        <v>0</v>
      </c>
      <c r="T1327" s="3">
        <v>425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1195.74</v>
      </c>
      <c r="AD1327" s="3">
        <v>273.76</v>
      </c>
      <c r="AE1327" s="3">
        <v>0</v>
      </c>
      <c r="AF1327" s="3">
        <v>1840.17</v>
      </c>
      <c r="AG1327" s="3">
        <v>342.33</v>
      </c>
      <c r="AH1327" s="3">
        <v>0</v>
      </c>
      <c r="AI1327" s="3">
        <v>429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616.09</v>
      </c>
      <c r="AP1327" s="3">
        <v>4</v>
      </c>
      <c r="AQ1327" s="3">
        <v>0</v>
      </c>
      <c r="AR1327" s="3">
        <v>0</v>
      </c>
      <c r="AS1327" s="3">
        <v>3705.91</v>
      </c>
      <c r="AT1327" s="3">
        <v>1291</v>
      </c>
      <c r="AU1327" s="2">
        <f>DataMonth[[#This Row],[实收营业额]]-DataMonth[[#This Row],[In Store]]</f>
        <v>3705.91</v>
      </c>
    </row>
    <row r="1328" spans="1:47" x14ac:dyDescent="0.2">
      <c r="A1328" s="22">
        <v>44257</v>
      </c>
      <c r="B1328" s="3" t="s">
        <v>54</v>
      </c>
      <c r="C1328" s="3">
        <v>95</v>
      </c>
      <c r="D1328" s="3">
        <v>6616.5</v>
      </c>
      <c r="E1328" s="3">
        <v>5477.46</v>
      </c>
      <c r="F1328" s="3">
        <v>5477.46</v>
      </c>
      <c r="G1328" s="3">
        <v>0</v>
      </c>
      <c r="H1328" s="3">
        <v>31</v>
      </c>
      <c r="I1328" s="3">
        <v>95</v>
      </c>
      <c r="J1328" s="3">
        <v>57.66</v>
      </c>
      <c r="K1328" s="3">
        <v>93</v>
      </c>
      <c r="L1328" s="3">
        <v>0</v>
      </c>
      <c r="M1328" s="3">
        <v>655</v>
      </c>
      <c r="N1328" s="3">
        <v>389</v>
      </c>
      <c r="O1328" s="3">
        <v>266</v>
      </c>
      <c r="P1328" s="3">
        <v>1037</v>
      </c>
      <c r="Q1328" s="3">
        <v>0</v>
      </c>
      <c r="R1328" s="3">
        <v>0</v>
      </c>
      <c r="S1328" s="3">
        <v>0</v>
      </c>
      <c r="T1328" s="3">
        <v>286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2305.67</v>
      </c>
      <c r="AD1328" s="3">
        <v>541.33000000000004</v>
      </c>
      <c r="AE1328" s="3">
        <v>1.5</v>
      </c>
      <c r="AF1328" s="3">
        <v>1100.79</v>
      </c>
      <c r="AG1328" s="3">
        <v>226.71</v>
      </c>
      <c r="AH1328" s="3">
        <v>0</v>
      </c>
      <c r="AI1328" s="3">
        <v>369.5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768.04</v>
      </c>
      <c r="AP1328" s="3">
        <v>0</v>
      </c>
      <c r="AQ1328" s="3">
        <v>0</v>
      </c>
      <c r="AR1328" s="3">
        <v>0</v>
      </c>
      <c r="AS1328" s="3">
        <v>3958.46</v>
      </c>
      <c r="AT1328" s="3">
        <v>1519</v>
      </c>
      <c r="AU1328" s="2">
        <f>DataMonth[[#This Row],[实收营业额]]-DataMonth[[#This Row],[In Store]]</f>
        <v>3958.46</v>
      </c>
    </row>
    <row r="1329" spans="1:47" x14ac:dyDescent="0.2">
      <c r="A1329" s="22">
        <v>44257</v>
      </c>
      <c r="B1329" s="3" t="s">
        <v>55</v>
      </c>
      <c r="C1329" s="3">
        <v>61</v>
      </c>
      <c r="D1329" s="3">
        <v>4741</v>
      </c>
      <c r="E1329" s="3">
        <v>3667.45</v>
      </c>
      <c r="F1329" s="3">
        <v>3667.45</v>
      </c>
      <c r="G1329" s="3">
        <v>0</v>
      </c>
      <c r="H1329" s="3">
        <v>5</v>
      </c>
      <c r="I1329" s="3">
        <v>61</v>
      </c>
      <c r="J1329" s="3">
        <v>60.12</v>
      </c>
      <c r="K1329" s="3">
        <v>0</v>
      </c>
      <c r="L1329" s="3">
        <v>0</v>
      </c>
      <c r="M1329" s="3">
        <v>277</v>
      </c>
      <c r="N1329" s="3">
        <v>192</v>
      </c>
      <c r="O1329" s="3">
        <v>85</v>
      </c>
      <c r="P1329" s="3">
        <v>0</v>
      </c>
      <c r="Q1329" s="3">
        <v>0</v>
      </c>
      <c r="R1329" s="3">
        <v>0</v>
      </c>
      <c r="S1329" s="3">
        <v>0</v>
      </c>
      <c r="T1329" s="3">
        <v>179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2103.91</v>
      </c>
      <c r="AD1329" s="3">
        <v>493.59</v>
      </c>
      <c r="AE1329" s="3">
        <v>0</v>
      </c>
      <c r="AF1329" s="3">
        <v>1107.54</v>
      </c>
      <c r="AG1329" s="3">
        <v>210.96</v>
      </c>
      <c r="AH1329" s="3">
        <v>0</v>
      </c>
      <c r="AI1329" s="3">
        <v>369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704.55</v>
      </c>
      <c r="AP1329" s="3">
        <v>5</v>
      </c>
      <c r="AQ1329" s="3">
        <v>0</v>
      </c>
      <c r="AR1329" s="3">
        <v>0</v>
      </c>
      <c r="AS1329" s="3">
        <v>3475.45</v>
      </c>
      <c r="AT1329" s="3">
        <v>192</v>
      </c>
      <c r="AU1329" s="2">
        <f>DataMonth[[#This Row],[实收营业额]]-DataMonth[[#This Row],[In Store]]</f>
        <v>3475.45</v>
      </c>
    </row>
    <row r="1330" spans="1:47" x14ac:dyDescent="0.2">
      <c r="A1330" s="22">
        <v>44256</v>
      </c>
      <c r="B1330" s="3" t="s">
        <v>49</v>
      </c>
      <c r="C1330" s="3">
        <v>74</v>
      </c>
      <c r="D1330" s="3">
        <v>6297</v>
      </c>
      <c r="E1330" s="3">
        <v>5006.1000000000004</v>
      </c>
      <c r="F1330" s="3">
        <v>5006.1000000000004</v>
      </c>
      <c r="G1330" s="3">
        <v>0</v>
      </c>
      <c r="H1330" s="3">
        <v>21</v>
      </c>
      <c r="I1330" s="3">
        <v>74</v>
      </c>
      <c r="J1330" s="3">
        <v>67.650000000000006</v>
      </c>
      <c r="K1330" s="3">
        <v>0</v>
      </c>
      <c r="L1330" s="3">
        <v>0</v>
      </c>
      <c r="M1330" s="3">
        <v>485.2</v>
      </c>
      <c r="N1330" s="3">
        <v>400.2</v>
      </c>
      <c r="O1330" s="3">
        <v>85</v>
      </c>
      <c r="P1330" s="3">
        <v>427</v>
      </c>
      <c r="Q1330" s="3">
        <v>0</v>
      </c>
      <c r="R1330" s="3">
        <v>0</v>
      </c>
      <c r="S1330" s="3">
        <v>0</v>
      </c>
      <c r="T1330" s="3">
        <v>493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2420.2800000000002</v>
      </c>
      <c r="AD1330" s="3">
        <v>531.72</v>
      </c>
      <c r="AE1330" s="3">
        <v>2</v>
      </c>
      <c r="AF1330" s="3">
        <v>1180.6199999999999</v>
      </c>
      <c r="AG1330" s="3">
        <v>224.88</v>
      </c>
      <c r="AH1330" s="3">
        <v>0</v>
      </c>
      <c r="AI1330" s="3">
        <v>532.29999999999995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756.6</v>
      </c>
      <c r="AP1330" s="3">
        <v>0</v>
      </c>
      <c r="AQ1330" s="3">
        <v>0</v>
      </c>
      <c r="AR1330" s="3">
        <v>0</v>
      </c>
      <c r="AS1330" s="3">
        <v>4178.8999999999996</v>
      </c>
      <c r="AT1330" s="3">
        <v>827.20000000000073</v>
      </c>
      <c r="AU1330" s="2">
        <f>DataMonth[[#This Row],[实收营业额]]-DataMonth[[#This Row],[In Store]]</f>
        <v>4178.8999999999996</v>
      </c>
    </row>
    <row r="1331" spans="1:47" x14ac:dyDescent="0.2">
      <c r="A1331" s="22">
        <v>44256</v>
      </c>
      <c r="B1331" s="3" t="s">
        <v>50</v>
      </c>
      <c r="C1331" s="3">
        <v>74</v>
      </c>
      <c r="D1331" s="3">
        <v>5229</v>
      </c>
      <c r="E1331" s="3">
        <v>4384.25</v>
      </c>
      <c r="F1331" s="3">
        <v>4384.25</v>
      </c>
      <c r="G1331" s="3">
        <v>0</v>
      </c>
      <c r="H1331" s="3">
        <v>41</v>
      </c>
      <c r="I1331" s="3">
        <v>72</v>
      </c>
      <c r="J1331" s="3">
        <v>60.89</v>
      </c>
      <c r="K1331" s="3">
        <v>61</v>
      </c>
      <c r="L1331" s="3">
        <v>0</v>
      </c>
      <c r="M1331" s="3">
        <v>1400</v>
      </c>
      <c r="N1331" s="3">
        <v>1215</v>
      </c>
      <c r="O1331" s="3">
        <v>185</v>
      </c>
      <c r="P1331" s="3">
        <v>626</v>
      </c>
      <c r="Q1331" s="3">
        <v>0</v>
      </c>
      <c r="R1331" s="3">
        <v>0</v>
      </c>
      <c r="S1331" s="3">
        <v>0</v>
      </c>
      <c r="T1331" s="3">
        <v>576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821.61</v>
      </c>
      <c r="AD1331" s="3">
        <v>192.89</v>
      </c>
      <c r="AE1331" s="3">
        <v>0.5</v>
      </c>
      <c r="AF1331" s="3">
        <v>899.64</v>
      </c>
      <c r="AG1331" s="3">
        <v>171.36</v>
      </c>
      <c r="AH1331" s="3">
        <v>0</v>
      </c>
      <c r="AI1331" s="3">
        <v>480</v>
      </c>
      <c r="AJ1331" s="3">
        <v>0</v>
      </c>
      <c r="AK1331" s="3">
        <v>0</v>
      </c>
      <c r="AL1331" s="3">
        <v>78</v>
      </c>
      <c r="AM1331" s="3">
        <v>0</v>
      </c>
      <c r="AN1331" s="3">
        <v>0</v>
      </c>
      <c r="AO1331" s="3">
        <v>364.25</v>
      </c>
      <c r="AP1331" s="3">
        <v>0</v>
      </c>
      <c r="AQ1331" s="3">
        <v>0</v>
      </c>
      <c r="AR1331" s="3">
        <v>0</v>
      </c>
      <c r="AS1331" s="3">
        <v>2482.25</v>
      </c>
      <c r="AT1331" s="3">
        <v>1902</v>
      </c>
      <c r="AU1331" s="2">
        <f>DataMonth[[#This Row],[实收营业额]]-DataMonth[[#This Row],[In Store]]</f>
        <v>2482.25</v>
      </c>
    </row>
    <row r="1332" spans="1:47" x14ac:dyDescent="0.2">
      <c r="A1332" s="22">
        <v>44256</v>
      </c>
      <c r="B1332" s="3" t="s">
        <v>51</v>
      </c>
      <c r="C1332" s="3">
        <v>54</v>
      </c>
      <c r="D1332" s="3">
        <v>4106.5</v>
      </c>
      <c r="E1332" s="3">
        <v>3307.39</v>
      </c>
      <c r="F1332" s="3">
        <v>3307.39</v>
      </c>
      <c r="G1332" s="3">
        <v>0</v>
      </c>
      <c r="H1332" s="3">
        <v>16</v>
      </c>
      <c r="I1332" s="3">
        <v>54</v>
      </c>
      <c r="J1332" s="3">
        <v>61.25</v>
      </c>
      <c r="K1332" s="3">
        <v>0</v>
      </c>
      <c r="L1332" s="3">
        <v>0</v>
      </c>
      <c r="M1332" s="3">
        <v>684</v>
      </c>
      <c r="N1332" s="3">
        <v>684</v>
      </c>
      <c r="O1332" s="3">
        <v>0</v>
      </c>
      <c r="P1332" s="3">
        <v>265</v>
      </c>
      <c r="Q1332" s="3">
        <v>0</v>
      </c>
      <c r="R1332" s="3">
        <v>0</v>
      </c>
      <c r="S1332" s="3">
        <v>0</v>
      </c>
      <c r="T1332" s="3">
        <v>429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1475.79</v>
      </c>
      <c r="AD1332" s="3">
        <v>346.21</v>
      </c>
      <c r="AE1332" s="3">
        <v>0</v>
      </c>
      <c r="AF1332" s="3">
        <v>453.6</v>
      </c>
      <c r="AG1332" s="3">
        <v>86.4</v>
      </c>
      <c r="AH1332" s="3">
        <v>0</v>
      </c>
      <c r="AI1332" s="3">
        <v>366.5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432.61</v>
      </c>
      <c r="AP1332" s="3">
        <v>0</v>
      </c>
      <c r="AQ1332" s="3">
        <v>0</v>
      </c>
      <c r="AR1332" s="3">
        <v>0</v>
      </c>
      <c r="AS1332" s="3">
        <v>2358.39</v>
      </c>
      <c r="AT1332" s="3">
        <v>949</v>
      </c>
      <c r="AU1332" s="2">
        <f>DataMonth[[#This Row],[实收营业额]]-DataMonth[[#This Row],[In Store]]</f>
        <v>2358.39</v>
      </c>
    </row>
    <row r="1333" spans="1:47" x14ac:dyDescent="0.2">
      <c r="A1333" s="22">
        <v>44256</v>
      </c>
      <c r="B1333" s="3" t="s">
        <v>52</v>
      </c>
      <c r="C1333" s="3">
        <v>84</v>
      </c>
      <c r="D1333" s="3">
        <v>6717.79</v>
      </c>
      <c r="E1333" s="3">
        <v>5201.8</v>
      </c>
      <c r="F1333" s="3">
        <v>5201.8</v>
      </c>
      <c r="G1333" s="3">
        <v>0</v>
      </c>
      <c r="H1333" s="3">
        <v>11</v>
      </c>
      <c r="I1333" s="3">
        <v>81</v>
      </c>
      <c r="J1333" s="3">
        <v>64.22</v>
      </c>
      <c r="K1333" s="3">
        <v>0</v>
      </c>
      <c r="L1333" s="3">
        <v>0</v>
      </c>
      <c r="M1333" s="3">
        <v>181</v>
      </c>
      <c r="N1333" s="3">
        <v>181</v>
      </c>
      <c r="O1333" s="3">
        <v>0</v>
      </c>
      <c r="P1333" s="3">
        <v>180</v>
      </c>
      <c r="Q1333" s="3">
        <v>0</v>
      </c>
      <c r="R1333" s="3">
        <v>0</v>
      </c>
      <c r="S1333" s="3">
        <v>0</v>
      </c>
      <c r="T1333" s="3">
        <v>580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2592.4299999999998</v>
      </c>
      <c r="AD1333" s="3">
        <v>569.07000000000005</v>
      </c>
      <c r="AE1333" s="3">
        <v>0</v>
      </c>
      <c r="AF1333" s="3">
        <v>1668.37</v>
      </c>
      <c r="AG1333" s="3">
        <v>327.42</v>
      </c>
      <c r="AH1333" s="3">
        <v>0</v>
      </c>
      <c r="AI1333" s="3">
        <v>619.5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896.49</v>
      </c>
      <c r="AP1333" s="3">
        <v>0</v>
      </c>
      <c r="AQ1333" s="3">
        <v>0</v>
      </c>
      <c r="AR1333" s="3">
        <v>0</v>
      </c>
      <c r="AS1333" s="3">
        <v>4840.7999999999993</v>
      </c>
      <c r="AT1333" s="3">
        <v>361.00000000000091</v>
      </c>
      <c r="AU1333" s="2">
        <f>DataMonth[[#This Row],[实收营业额]]-DataMonth[[#This Row],[In Store]]</f>
        <v>4840.7999999999993</v>
      </c>
    </row>
    <row r="1334" spans="1:47" x14ac:dyDescent="0.2">
      <c r="A1334" s="22">
        <v>44256</v>
      </c>
      <c r="B1334" s="3" t="s">
        <v>53</v>
      </c>
      <c r="C1334" s="3">
        <v>75</v>
      </c>
      <c r="D1334" s="3">
        <v>5590.5</v>
      </c>
      <c r="E1334" s="3">
        <v>4339.09</v>
      </c>
      <c r="F1334" s="3">
        <v>4339.09</v>
      </c>
      <c r="G1334" s="3">
        <v>0</v>
      </c>
      <c r="H1334" s="3">
        <v>22</v>
      </c>
      <c r="I1334" s="3">
        <v>73</v>
      </c>
      <c r="J1334" s="3">
        <v>59.44</v>
      </c>
      <c r="K1334" s="3">
        <v>153</v>
      </c>
      <c r="L1334" s="3">
        <v>0</v>
      </c>
      <c r="M1334" s="3">
        <v>446</v>
      </c>
      <c r="N1334" s="3">
        <v>246</v>
      </c>
      <c r="O1334" s="3">
        <v>200</v>
      </c>
      <c r="P1334" s="3">
        <v>464</v>
      </c>
      <c r="Q1334" s="3">
        <v>0</v>
      </c>
      <c r="R1334" s="3">
        <v>0</v>
      </c>
      <c r="S1334" s="3">
        <v>0</v>
      </c>
      <c r="T1334" s="3">
        <v>496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1738.91</v>
      </c>
      <c r="AD1334" s="3">
        <v>408.09</v>
      </c>
      <c r="AE1334" s="3">
        <v>0.5</v>
      </c>
      <c r="AF1334" s="3">
        <v>1041.18</v>
      </c>
      <c r="AG1334" s="3">
        <v>198.32</v>
      </c>
      <c r="AH1334" s="3">
        <v>0</v>
      </c>
      <c r="AI1334" s="3">
        <v>644.5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606.41</v>
      </c>
      <c r="AP1334" s="3">
        <v>0</v>
      </c>
      <c r="AQ1334" s="3">
        <v>0</v>
      </c>
      <c r="AR1334" s="3">
        <v>0</v>
      </c>
      <c r="AS1334" s="3">
        <v>3476.09</v>
      </c>
      <c r="AT1334" s="3">
        <v>863</v>
      </c>
      <c r="AU1334" s="2">
        <f>DataMonth[[#This Row],[实收营业额]]-DataMonth[[#This Row],[In Store]]</f>
        <v>3476.09</v>
      </c>
    </row>
    <row r="1335" spans="1:47" x14ac:dyDescent="0.2">
      <c r="A1335" s="22">
        <v>44256</v>
      </c>
      <c r="B1335" s="3" t="s">
        <v>54</v>
      </c>
      <c r="C1335" s="3">
        <v>108</v>
      </c>
      <c r="D1335" s="3">
        <v>7794</v>
      </c>
      <c r="E1335" s="3">
        <v>6278.32</v>
      </c>
      <c r="F1335" s="3">
        <v>6278.32</v>
      </c>
      <c r="G1335" s="3">
        <v>0</v>
      </c>
      <c r="H1335" s="3">
        <v>34</v>
      </c>
      <c r="I1335" s="3">
        <v>108</v>
      </c>
      <c r="J1335" s="3">
        <v>58.13</v>
      </c>
      <c r="K1335" s="3">
        <v>49</v>
      </c>
      <c r="L1335" s="3">
        <v>0</v>
      </c>
      <c r="M1335" s="3">
        <v>1116</v>
      </c>
      <c r="N1335" s="3">
        <v>825</v>
      </c>
      <c r="O1335" s="3">
        <v>291</v>
      </c>
      <c r="P1335" s="3">
        <v>407</v>
      </c>
      <c r="Q1335" s="3">
        <v>72</v>
      </c>
      <c r="R1335" s="3">
        <v>72</v>
      </c>
      <c r="S1335" s="3">
        <v>0</v>
      </c>
      <c r="T1335" s="3">
        <v>484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2865.85</v>
      </c>
      <c r="AD1335" s="3">
        <v>672.65</v>
      </c>
      <c r="AE1335" s="3">
        <v>1</v>
      </c>
      <c r="AF1335" s="3">
        <v>1284.47</v>
      </c>
      <c r="AG1335" s="3">
        <v>266.52999999999997</v>
      </c>
      <c r="AH1335" s="3">
        <v>0</v>
      </c>
      <c r="AI1335" s="3">
        <v>575.5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939.18</v>
      </c>
      <c r="AP1335" s="3">
        <v>3</v>
      </c>
      <c r="AQ1335" s="3">
        <v>0</v>
      </c>
      <c r="AR1335" s="3">
        <v>0</v>
      </c>
      <c r="AS1335" s="3">
        <v>4925.32</v>
      </c>
      <c r="AT1335" s="3">
        <v>1353</v>
      </c>
      <c r="AU1335" s="2">
        <f>DataMonth[[#This Row],[实收营业额]]-DataMonth[[#This Row],[In Store]]</f>
        <v>4925.32</v>
      </c>
    </row>
    <row r="1336" spans="1:47" x14ac:dyDescent="0.2">
      <c r="A1336" s="22">
        <v>44256</v>
      </c>
      <c r="B1336" s="3" t="s">
        <v>55</v>
      </c>
      <c r="C1336" s="3">
        <v>52</v>
      </c>
      <c r="D1336" s="3">
        <v>4745.5</v>
      </c>
      <c r="E1336" s="3">
        <v>3704.39</v>
      </c>
      <c r="F1336" s="3">
        <v>3704.39</v>
      </c>
      <c r="G1336" s="3">
        <v>0</v>
      </c>
      <c r="H1336" s="3">
        <v>4</v>
      </c>
      <c r="I1336" s="3">
        <v>52</v>
      </c>
      <c r="J1336" s="3">
        <v>71.239999999999995</v>
      </c>
      <c r="K1336" s="3">
        <v>0</v>
      </c>
      <c r="L1336" s="3">
        <v>0</v>
      </c>
      <c r="M1336" s="3">
        <v>61</v>
      </c>
      <c r="N1336" s="3">
        <v>0</v>
      </c>
      <c r="O1336" s="3">
        <v>61</v>
      </c>
      <c r="P1336" s="3">
        <v>0</v>
      </c>
      <c r="Q1336" s="3">
        <v>0</v>
      </c>
      <c r="R1336" s="3">
        <v>0</v>
      </c>
      <c r="S1336" s="3">
        <v>0</v>
      </c>
      <c r="T1336" s="3">
        <v>372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2333.86</v>
      </c>
      <c r="AD1336" s="3">
        <v>547.64</v>
      </c>
      <c r="AE1336" s="3">
        <v>0.5</v>
      </c>
      <c r="AF1336" s="3">
        <v>937.53</v>
      </c>
      <c r="AG1336" s="3">
        <v>167.97</v>
      </c>
      <c r="AH1336" s="3">
        <v>0</v>
      </c>
      <c r="AI1336" s="3">
        <v>325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715.61</v>
      </c>
      <c r="AP1336" s="3">
        <v>0</v>
      </c>
      <c r="AQ1336" s="3">
        <v>0</v>
      </c>
      <c r="AR1336" s="3">
        <v>0</v>
      </c>
      <c r="AS1336" s="3">
        <v>3704.39</v>
      </c>
      <c r="AT1336" s="3">
        <v>0</v>
      </c>
      <c r="AU1336" s="2">
        <f>DataMonth[[#This Row],[实收营业额]]-DataMonth[[#This Row],[In Store]]</f>
        <v>3704.39</v>
      </c>
    </row>
    <row r="1337" spans="1:47" x14ac:dyDescent="0.2">
      <c r="A1337" s="22">
        <v>44255</v>
      </c>
      <c r="B1337" s="3" t="s">
        <v>49</v>
      </c>
      <c r="C1337" s="3">
        <v>98</v>
      </c>
      <c r="D1337" s="3">
        <v>8389</v>
      </c>
      <c r="E1337" s="3">
        <v>7155.88</v>
      </c>
      <c r="F1337" s="3">
        <v>7155.88</v>
      </c>
      <c r="G1337" s="3">
        <v>0</v>
      </c>
      <c r="H1337" s="3">
        <v>46</v>
      </c>
      <c r="I1337" s="3">
        <v>98</v>
      </c>
      <c r="J1337" s="3">
        <v>73.02</v>
      </c>
      <c r="K1337" s="3">
        <v>0</v>
      </c>
      <c r="L1337" s="3">
        <v>0</v>
      </c>
      <c r="M1337" s="3">
        <v>1712.5</v>
      </c>
      <c r="N1337" s="3">
        <v>1566.5</v>
      </c>
      <c r="O1337" s="3">
        <v>146</v>
      </c>
      <c r="P1337" s="3">
        <v>881</v>
      </c>
      <c r="Q1337" s="3">
        <v>0</v>
      </c>
      <c r="R1337" s="3">
        <v>0</v>
      </c>
      <c r="S1337" s="3">
        <v>0</v>
      </c>
      <c r="T1337" s="3">
        <v>881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2889.16</v>
      </c>
      <c r="AD1337" s="3">
        <v>634.64</v>
      </c>
      <c r="AE1337" s="3">
        <v>2</v>
      </c>
      <c r="AF1337" s="3">
        <v>792.22</v>
      </c>
      <c r="AG1337" s="3">
        <v>153.28</v>
      </c>
      <c r="AH1337" s="3">
        <v>0</v>
      </c>
      <c r="AI1337" s="3">
        <v>443.2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787.92</v>
      </c>
      <c r="AP1337" s="3">
        <v>0</v>
      </c>
      <c r="AQ1337" s="3">
        <v>0</v>
      </c>
      <c r="AR1337" s="3">
        <v>0</v>
      </c>
      <c r="AS1337" s="3">
        <v>4708.38</v>
      </c>
      <c r="AT1337" s="3">
        <v>2447.5</v>
      </c>
      <c r="AU1337" s="2">
        <f>DataMonth[[#This Row],[实收营业额]]-DataMonth[[#This Row],[In Store]]</f>
        <v>4708.38</v>
      </c>
    </row>
    <row r="1338" spans="1:47" x14ac:dyDescent="0.2">
      <c r="A1338" s="22">
        <v>44255</v>
      </c>
      <c r="B1338" s="3" t="s">
        <v>50</v>
      </c>
      <c r="C1338" s="3">
        <v>30</v>
      </c>
      <c r="D1338" s="3">
        <v>3370</v>
      </c>
      <c r="E1338" s="3">
        <v>2746.77</v>
      </c>
      <c r="F1338" s="3">
        <v>2746.77</v>
      </c>
      <c r="G1338" s="3">
        <v>0</v>
      </c>
      <c r="H1338" s="3">
        <v>8</v>
      </c>
      <c r="I1338" s="3">
        <v>30</v>
      </c>
      <c r="J1338" s="3">
        <v>91.56</v>
      </c>
      <c r="K1338" s="3">
        <v>0</v>
      </c>
      <c r="L1338" s="3">
        <v>0</v>
      </c>
      <c r="M1338" s="3">
        <v>319</v>
      </c>
      <c r="N1338" s="3">
        <v>319</v>
      </c>
      <c r="O1338" s="3">
        <v>0</v>
      </c>
      <c r="P1338" s="3">
        <v>302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1976.25</v>
      </c>
      <c r="AD1338" s="3">
        <v>463.75</v>
      </c>
      <c r="AE1338" s="3">
        <v>0.5</v>
      </c>
      <c r="AF1338" s="3">
        <v>149.52000000000001</v>
      </c>
      <c r="AG1338" s="3">
        <v>28.48</v>
      </c>
      <c r="AH1338" s="3">
        <v>0</v>
      </c>
      <c r="AI1338" s="3">
        <v>130.5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492.23</v>
      </c>
      <c r="AP1338" s="3">
        <v>0</v>
      </c>
      <c r="AQ1338" s="3">
        <v>0</v>
      </c>
      <c r="AR1338" s="3">
        <v>0</v>
      </c>
      <c r="AS1338" s="3">
        <v>2125.77</v>
      </c>
      <c r="AT1338" s="3">
        <v>621</v>
      </c>
      <c r="AU1338" s="2">
        <f>DataMonth[[#This Row],[实收营业额]]-DataMonth[[#This Row],[In Store]]</f>
        <v>2125.77</v>
      </c>
    </row>
    <row r="1339" spans="1:47" x14ac:dyDescent="0.2">
      <c r="A1339" s="22">
        <v>44255</v>
      </c>
      <c r="B1339" s="3" t="s">
        <v>51</v>
      </c>
      <c r="C1339" s="3">
        <v>45</v>
      </c>
      <c r="D1339" s="3">
        <v>4865</v>
      </c>
      <c r="E1339" s="3">
        <v>4066.61</v>
      </c>
      <c r="F1339" s="3">
        <v>4066.61</v>
      </c>
      <c r="G1339" s="3">
        <v>0</v>
      </c>
      <c r="H1339" s="3">
        <v>16</v>
      </c>
      <c r="I1339" s="3">
        <v>45</v>
      </c>
      <c r="J1339" s="3">
        <v>90.37</v>
      </c>
      <c r="K1339" s="3">
        <v>45</v>
      </c>
      <c r="L1339" s="3">
        <v>0</v>
      </c>
      <c r="M1339" s="3">
        <v>358</v>
      </c>
      <c r="N1339" s="3">
        <v>358</v>
      </c>
      <c r="O1339" s="3">
        <v>0</v>
      </c>
      <c r="P1339" s="3">
        <v>278</v>
      </c>
      <c r="Q1339" s="3">
        <v>0</v>
      </c>
      <c r="R1339" s="3">
        <v>0</v>
      </c>
      <c r="S1339" s="3">
        <v>0</v>
      </c>
      <c r="T1339" s="3">
        <v>838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1918.87</v>
      </c>
      <c r="AD1339" s="3">
        <v>450.13</v>
      </c>
      <c r="AE1339" s="3">
        <v>0</v>
      </c>
      <c r="AF1339" s="3">
        <v>628.74</v>
      </c>
      <c r="AG1339" s="3">
        <v>119.76</v>
      </c>
      <c r="AH1339" s="3">
        <v>0</v>
      </c>
      <c r="AI1339" s="3">
        <v>228.5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569.89</v>
      </c>
      <c r="AP1339" s="3">
        <v>0</v>
      </c>
      <c r="AQ1339" s="3">
        <v>0</v>
      </c>
      <c r="AR1339" s="3">
        <v>0</v>
      </c>
      <c r="AS1339" s="3">
        <v>3385.61</v>
      </c>
      <c r="AT1339" s="3">
        <v>681.00000000000045</v>
      </c>
      <c r="AU1339" s="2">
        <f>DataMonth[[#This Row],[实收营业额]]-DataMonth[[#This Row],[In Store]]</f>
        <v>3385.6099999999997</v>
      </c>
    </row>
    <row r="1340" spans="1:47" x14ac:dyDescent="0.2">
      <c r="A1340" s="22">
        <v>44255</v>
      </c>
      <c r="B1340" s="3" t="s">
        <v>52</v>
      </c>
      <c r="C1340" s="3">
        <v>75</v>
      </c>
      <c r="D1340" s="3">
        <v>7229</v>
      </c>
      <c r="E1340" s="3">
        <v>5794.83</v>
      </c>
      <c r="F1340" s="3">
        <v>5794.83</v>
      </c>
      <c r="G1340" s="3">
        <v>0</v>
      </c>
      <c r="H1340" s="3">
        <v>12</v>
      </c>
      <c r="I1340" s="3">
        <v>75</v>
      </c>
      <c r="J1340" s="3">
        <v>77.260000000000005</v>
      </c>
      <c r="K1340" s="3">
        <v>45</v>
      </c>
      <c r="L1340" s="3">
        <v>0</v>
      </c>
      <c r="M1340" s="3">
        <v>288</v>
      </c>
      <c r="N1340" s="3">
        <v>140</v>
      </c>
      <c r="O1340" s="3">
        <v>148</v>
      </c>
      <c r="P1340" s="3">
        <v>226</v>
      </c>
      <c r="Q1340" s="3">
        <v>0</v>
      </c>
      <c r="R1340" s="3">
        <v>0</v>
      </c>
      <c r="S1340" s="3">
        <v>0</v>
      </c>
      <c r="T1340" s="3">
        <v>492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2788.73</v>
      </c>
      <c r="AD1340" s="3">
        <v>612.27</v>
      </c>
      <c r="AE1340" s="3">
        <v>0.5</v>
      </c>
      <c r="AF1340" s="3">
        <v>1955.1</v>
      </c>
      <c r="AG1340" s="3">
        <v>372.4</v>
      </c>
      <c r="AH1340" s="3">
        <v>0</v>
      </c>
      <c r="AI1340" s="3">
        <v>449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984.67</v>
      </c>
      <c r="AP1340" s="3">
        <v>0</v>
      </c>
      <c r="AQ1340" s="3">
        <v>0</v>
      </c>
      <c r="AR1340" s="3">
        <v>0</v>
      </c>
      <c r="AS1340" s="3">
        <v>5383.83</v>
      </c>
      <c r="AT1340" s="3">
        <v>411</v>
      </c>
      <c r="AU1340" s="2">
        <f>DataMonth[[#This Row],[实收营业额]]-DataMonth[[#This Row],[In Store]]</f>
        <v>5383.83</v>
      </c>
    </row>
    <row r="1341" spans="1:47" x14ac:dyDescent="0.2">
      <c r="A1341" s="22">
        <v>44255</v>
      </c>
      <c r="B1341" s="3" t="s">
        <v>53</v>
      </c>
      <c r="C1341" s="3">
        <v>86</v>
      </c>
      <c r="D1341" s="3">
        <v>7127</v>
      </c>
      <c r="E1341" s="3">
        <v>5825.38</v>
      </c>
      <c r="F1341" s="3">
        <v>5825.38</v>
      </c>
      <c r="G1341" s="3">
        <v>0</v>
      </c>
      <c r="H1341" s="3">
        <v>24</v>
      </c>
      <c r="I1341" s="3">
        <v>86</v>
      </c>
      <c r="J1341" s="3">
        <v>67.739999999999995</v>
      </c>
      <c r="K1341" s="3">
        <v>0</v>
      </c>
      <c r="L1341" s="3">
        <v>0</v>
      </c>
      <c r="M1341" s="3">
        <v>806</v>
      </c>
      <c r="N1341" s="3">
        <v>716</v>
      </c>
      <c r="O1341" s="3">
        <v>90</v>
      </c>
      <c r="P1341" s="3">
        <v>640</v>
      </c>
      <c r="Q1341" s="3">
        <v>0</v>
      </c>
      <c r="R1341" s="3">
        <v>0</v>
      </c>
      <c r="S1341" s="3">
        <v>0</v>
      </c>
      <c r="T1341" s="3">
        <v>475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2227.33</v>
      </c>
      <c r="AD1341" s="3">
        <v>522.66999999999996</v>
      </c>
      <c r="AE1341" s="3">
        <v>0.5</v>
      </c>
      <c r="AF1341" s="3">
        <v>1677.05</v>
      </c>
      <c r="AG1341" s="3">
        <v>312.95</v>
      </c>
      <c r="AH1341" s="3">
        <v>0</v>
      </c>
      <c r="AI1341" s="3">
        <v>465.5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835.62</v>
      </c>
      <c r="AP1341" s="3">
        <v>0</v>
      </c>
      <c r="AQ1341" s="3">
        <v>0</v>
      </c>
      <c r="AR1341" s="3">
        <v>0</v>
      </c>
      <c r="AS1341" s="3">
        <v>4469.38</v>
      </c>
      <c r="AT1341" s="3">
        <v>1356</v>
      </c>
      <c r="AU1341" s="2">
        <f>DataMonth[[#This Row],[实收营业额]]-DataMonth[[#This Row],[In Store]]</f>
        <v>4469.38</v>
      </c>
    </row>
    <row r="1342" spans="1:47" x14ac:dyDescent="0.2">
      <c r="A1342" s="22">
        <v>44255</v>
      </c>
      <c r="B1342" s="3" t="s">
        <v>54</v>
      </c>
      <c r="C1342" s="3">
        <v>88</v>
      </c>
      <c r="D1342" s="3">
        <v>7296</v>
      </c>
      <c r="E1342" s="3">
        <v>5931.34</v>
      </c>
      <c r="F1342" s="3">
        <v>5931.34</v>
      </c>
      <c r="G1342" s="3">
        <v>0</v>
      </c>
      <c r="H1342" s="3">
        <v>25</v>
      </c>
      <c r="I1342" s="3">
        <v>88</v>
      </c>
      <c r="J1342" s="3">
        <v>67.400000000000006</v>
      </c>
      <c r="K1342" s="3">
        <v>0</v>
      </c>
      <c r="L1342" s="3">
        <v>0</v>
      </c>
      <c r="M1342" s="3">
        <v>942</v>
      </c>
      <c r="N1342" s="3">
        <v>642</v>
      </c>
      <c r="O1342" s="3">
        <v>300</v>
      </c>
      <c r="P1342" s="3">
        <v>488</v>
      </c>
      <c r="Q1342" s="3">
        <v>0</v>
      </c>
      <c r="R1342" s="3">
        <v>0</v>
      </c>
      <c r="S1342" s="3">
        <v>0</v>
      </c>
      <c r="T1342" s="3">
        <v>372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2811.92</v>
      </c>
      <c r="AD1342" s="3">
        <v>660.08</v>
      </c>
      <c r="AE1342" s="3">
        <v>1.5</v>
      </c>
      <c r="AF1342" s="3">
        <v>1317.42</v>
      </c>
      <c r="AG1342" s="3">
        <v>271.08</v>
      </c>
      <c r="AH1342" s="3">
        <v>0</v>
      </c>
      <c r="AI1342" s="3">
        <v>432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931.16</v>
      </c>
      <c r="AP1342" s="3">
        <v>8</v>
      </c>
      <c r="AQ1342" s="3">
        <v>0</v>
      </c>
      <c r="AR1342" s="3">
        <v>0</v>
      </c>
      <c r="AS1342" s="3">
        <v>4801.34</v>
      </c>
      <c r="AT1342" s="3">
        <v>1130</v>
      </c>
      <c r="AU1342" s="2">
        <f>DataMonth[[#This Row],[实收营业额]]-DataMonth[[#This Row],[In Store]]</f>
        <v>4801.34</v>
      </c>
    </row>
    <row r="1343" spans="1:47" x14ac:dyDescent="0.2">
      <c r="A1343" s="22">
        <v>44255</v>
      </c>
      <c r="B1343" s="3" t="s">
        <v>55</v>
      </c>
      <c r="C1343" s="3">
        <v>54</v>
      </c>
      <c r="D1343" s="3">
        <v>4753.1899999999996</v>
      </c>
      <c r="E1343" s="3">
        <v>3607.47</v>
      </c>
      <c r="F1343" s="3">
        <v>3607.47</v>
      </c>
      <c r="G1343" s="3">
        <v>0</v>
      </c>
      <c r="H1343" s="3">
        <v>2</v>
      </c>
      <c r="I1343" s="3">
        <v>53</v>
      </c>
      <c r="J1343" s="3">
        <v>68.069999999999993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170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2518.23</v>
      </c>
      <c r="AD1343" s="3">
        <v>610.46</v>
      </c>
      <c r="AE1343" s="3">
        <v>0.5</v>
      </c>
      <c r="AF1343" s="3">
        <v>919.24</v>
      </c>
      <c r="AG1343" s="3">
        <v>177.26</v>
      </c>
      <c r="AH1343" s="3">
        <v>0</v>
      </c>
      <c r="AI1343" s="3">
        <v>357.5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787.72</v>
      </c>
      <c r="AP1343" s="3">
        <v>0</v>
      </c>
      <c r="AQ1343" s="3">
        <v>0</v>
      </c>
      <c r="AR1343" s="3">
        <v>0</v>
      </c>
      <c r="AS1343" s="3">
        <v>3607.47</v>
      </c>
      <c r="AT1343" s="3">
        <v>0</v>
      </c>
      <c r="AU1343" s="2">
        <f>DataMonth[[#This Row],[实收营业额]]-DataMonth[[#This Row],[In Store]]</f>
        <v>3607.47</v>
      </c>
    </row>
    <row r="1344" spans="1:47" x14ac:dyDescent="0.2">
      <c r="A1344" s="22">
        <v>44254</v>
      </c>
      <c r="B1344" s="3" t="s">
        <v>49</v>
      </c>
      <c r="C1344" s="3">
        <v>62</v>
      </c>
      <c r="D1344" s="3">
        <v>5843.5</v>
      </c>
      <c r="E1344" s="3">
        <v>5032.84</v>
      </c>
      <c r="F1344" s="3">
        <v>5032.84</v>
      </c>
      <c r="G1344" s="3">
        <v>0</v>
      </c>
      <c r="H1344" s="3">
        <v>35</v>
      </c>
      <c r="I1344" s="3">
        <v>62</v>
      </c>
      <c r="J1344" s="3">
        <v>81.17</v>
      </c>
      <c r="K1344" s="3">
        <v>0</v>
      </c>
      <c r="L1344" s="3">
        <v>0</v>
      </c>
      <c r="M1344" s="3">
        <v>1465</v>
      </c>
      <c r="N1344" s="3">
        <v>1329</v>
      </c>
      <c r="O1344" s="3">
        <v>136</v>
      </c>
      <c r="P1344" s="3">
        <v>1158</v>
      </c>
      <c r="Q1344" s="3">
        <v>0</v>
      </c>
      <c r="R1344" s="3">
        <v>0</v>
      </c>
      <c r="S1344" s="3">
        <v>0</v>
      </c>
      <c r="T1344" s="3">
        <v>672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1279.2</v>
      </c>
      <c r="AD1344" s="3">
        <v>272.8</v>
      </c>
      <c r="AE1344" s="3">
        <v>0.5</v>
      </c>
      <c r="AF1344" s="3">
        <v>458.64</v>
      </c>
      <c r="AG1344" s="3">
        <v>87.36</v>
      </c>
      <c r="AH1344" s="3">
        <v>0</v>
      </c>
      <c r="AI1344" s="3">
        <v>218</v>
      </c>
      <c r="AJ1344" s="3">
        <v>232</v>
      </c>
      <c r="AK1344" s="3">
        <v>0</v>
      </c>
      <c r="AL1344" s="3">
        <v>0</v>
      </c>
      <c r="AM1344" s="3">
        <v>0</v>
      </c>
      <c r="AN1344" s="3">
        <v>0</v>
      </c>
      <c r="AO1344" s="3">
        <v>360.16</v>
      </c>
      <c r="AP1344" s="3">
        <v>0</v>
      </c>
      <c r="AQ1344" s="3">
        <v>0</v>
      </c>
      <c r="AR1344" s="3">
        <v>0</v>
      </c>
      <c r="AS1344" s="3">
        <v>2545.84</v>
      </c>
      <c r="AT1344" s="3">
        <v>2487</v>
      </c>
      <c r="AU1344" s="2">
        <f>DataMonth[[#This Row],[实收营业额]]-DataMonth[[#This Row],[In Store]]</f>
        <v>2545.84</v>
      </c>
    </row>
    <row r="1345" spans="1:47" x14ac:dyDescent="0.2">
      <c r="A1345" s="22">
        <v>44254</v>
      </c>
      <c r="B1345" s="3" t="s">
        <v>50</v>
      </c>
      <c r="C1345" s="3">
        <v>35</v>
      </c>
      <c r="D1345" s="3">
        <v>3155.5</v>
      </c>
      <c r="E1345" s="3">
        <v>2786.13</v>
      </c>
      <c r="F1345" s="3">
        <v>2786.13</v>
      </c>
      <c r="G1345" s="3">
        <v>0</v>
      </c>
      <c r="H1345" s="3">
        <v>15</v>
      </c>
      <c r="I1345" s="3">
        <v>35</v>
      </c>
      <c r="J1345" s="3">
        <v>79.599999999999994</v>
      </c>
      <c r="K1345" s="3">
        <v>0</v>
      </c>
      <c r="L1345" s="3">
        <v>0</v>
      </c>
      <c r="M1345" s="3">
        <v>491</v>
      </c>
      <c r="N1345" s="3">
        <v>491</v>
      </c>
      <c r="O1345" s="3">
        <v>0</v>
      </c>
      <c r="P1345" s="3">
        <v>877</v>
      </c>
      <c r="Q1345" s="3">
        <v>0</v>
      </c>
      <c r="R1345" s="3">
        <v>0</v>
      </c>
      <c r="S1345" s="3">
        <v>0</v>
      </c>
      <c r="T1345" s="3">
        <v>309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940.37</v>
      </c>
      <c r="AD1345" s="3">
        <v>220.63</v>
      </c>
      <c r="AE1345" s="3">
        <v>0</v>
      </c>
      <c r="AF1345" s="3">
        <v>168.76</v>
      </c>
      <c r="AG1345" s="3">
        <v>32.74</v>
      </c>
      <c r="AH1345" s="3">
        <v>0</v>
      </c>
      <c r="AI1345" s="3">
        <v>116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253.37</v>
      </c>
      <c r="AP1345" s="3">
        <v>0</v>
      </c>
      <c r="AQ1345" s="3">
        <v>0</v>
      </c>
      <c r="AR1345" s="3">
        <v>0</v>
      </c>
      <c r="AS1345" s="3">
        <v>1418.13</v>
      </c>
      <c r="AT1345" s="3">
        <v>1368</v>
      </c>
      <c r="AU1345" s="2">
        <f>DataMonth[[#This Row],[实收营业额]]-DataMonth[[#This Row],[In Store]]</f>
        <v>1418.13</v>
      </c>
    </row>
    <row r="1346" spans="1:47" x14ac:dyDescent="0.2">
      <c r="A1346" s="22">
        <v>44254</v>
      </c>
      <c r="B1346" s="3" t="s">
        <v>51</v>
      </c>
      <c r="C1346" s="3">
        <v>65</v>
      </c>
      <c r="D1346" s="3">
        <v>5788.5</v>
      </c>
      <c r="E1346" s="3">
        <v>4715.45</v>
      </c>
      <c r="F1346" s="3">
        <v>4715.45</v>
      </c>
      <c r="G1346" s="3">
        <v>0</v>
      </c>
      <c r="H1346" s="3">
        <v>23</v>
      </c>
      <c r="I1346" s="3">
        <v>65</v>
      </c>
      <c r="J1346" s="3">
        <v>72.55</v>
      </c>
      <c r="K1346" s="3">
        <v>0</v>
      </c>
      <c r="L1346" s="3">
        <v>0</v>
      </c>
      <c r="M1346" s="3">
        <v>853</v>
      </c>
      <c r="N1346" s="3">
        <v>853</v>
      </c>
      <c r="O1346" s="3">
        <v>0</v>
      </c>
      <c r="P1346" s="3">
        <v>386</v>
      </c>
      <c r="Q1346" s="3">
        <v>0</v>
      </c>
      <c r="R1346" s="3">
        <v>0</v>
      </c>
      <c r="S1346" s="3">
        <v>0</v>
      </c>
      <c r="T1346" s="3">
        <v>411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1941.11</v>
      </c>
      <c r="AD1346" s="3">
        <v>455.39</v>
      </c>
      <c r="AE1346" s="3">
        <v>0</v>
      </c>
      <c r="AF1346" s="3">
        <v>1124.3399999999999</v>
      </c>
      <c r="AG1346" s="3">
        <v>214.16</v>
      </c>
      <c r="AH1346" s="3">
        <v>0</v>
      </c>
      <c r="AI1346" s="3">
        <v>403.5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669.55</v>
      </c>
      <c r="AP1346" s="3">
        <v>0</v>
      </c>
      <c r="AQ1346" s="3">
        <v>0</v>
      </c>
      <c r="AR1346" s="3">
        <v>0</v>
      </c>
      <c r="AS1346" s="3">
        <v>3476.45</v>
      </c>
      <c r="AT1346" s="3">
        <v>1239</v>
      </c>
      <c r="AU1346" s="2">
        <f>DataMonth[[#This Row],[实收营业额]]-DataMonth[[#This Row],[In Store]]</f>
        <v>3476.45</v>
      </c>
    </row>
    <row r="1347" spans="1:47" x14ac:dyDescent="0.2">
      <c r="A1347" s="22">
        <v>44254</v>
      </c>
      <c r="B1347" s="3" t="s">
        <v>52</v>
      </c>
      <c r="C1347" s="3">
        <v>72</v>
      </c>
      <c r="D1347" s="3">
        <v>6295.5</v>
      </c>
      <c r="E1347" s="3">
        <v>4940.7299999999996</v>
      </c>
      <c r="F1347" s="3">
        <v>4940.7299999999996</v>
      </c>
      <c r="G1347" s="3">
        <v>0</v>
      </c>
      <c r="H1347" s="3">
        <v>8</v>
      </c>
      <c r="I1347" s="3">
        <v>72</v>
      </c>
      <c r="J1347" s="3">
        <v>68.62</v>
      </c>
      <c r="K1347" s="3">
        <v>0</v>
      </c>
      <c r="L1347" s="3">
        <v>0</v>
      </c>
      <c r="M1347" s="3">
        <v>192</v>
      </c>
      <c r="N1347" s="3">
        <v>192</v>
      </c>
      <c r="O1347" s="3">
        <v>0</v>
      </c>
      <c r="P1347" s="3">
        <v>90</v>
      </c>
      <c r="Q1347" s="3">
        <v>0</v>
      </c>
      <c r="R1347" s="3">
        <v>0</v>
      </c>
      <c r="S1347" s="3">
        <v>0</v>
      </c>
      <c r="T1347" s="3">
        <v>314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2953.69</v>
      </c>
      <c r="AD1347" s="3">
        <v>649.80999999999995</v>
      </c>
      <c r="AE1347" s="3">
        <v>0</v>
      </c>
      <c r="AF1347" s="3">
        <v>1391.04</v>
      </c>
      <c r="AG1347" s="3">
        <v>264.95999999999998</v>
      </c>
      <c r="AH1347" s="3">
        <v>0</v>
      </c>
      <c r="AI1347" s="3">
        <v>440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914.77</v>
      </c>
      <c r="AP1347" s="3">
        <v>0</v>
      </c>
      <c r="AQ1347" s="3">
        <v>0</v>
      </c>
      <c r="AR1347" s="3">
        <v>0</v>
      </c>
      <c r="AS1347" s="3">
        <v>4658.7299999999996</v>
      </c>
      <c r="AT1347" s="3">
        <v>282</v>
      </c>
      <c r="AU1347" s="2">
        <f>DataMonth[[#This Row],[实收营业额]]-DataMonth[[#This Row],[In Store]]</f>
        <v>4658.7299999999996</v>
      </c>
    </row>
    <row r="1348" spans="1:47" x14ac:dyDescent="0.2">
      <c r="A1348" s="22">
        <v>44254</v>
      </c>
      <c r="B1348" s="3" t="s">
        <v>53</v>
      </c>
      <c r="C1348" s="3">
        <v>61</v>
      </c>
      <c r="D1348" s="3">
        <v>5278</v>
      </c>
      <c r="E1348" s="3">
        <v>4107.1899999999996</v>
      </c>
      <c r="F1348" s="3">
        <v>4107.1899999999996</v>
      </c>
      <c r="G1348" s="3">
        <v>0</v>
      </c>
      <c r="H1348" s="3">
        <v>9</v>
      </c>
      <c r="I1348" s="3">
        <v>61</v>
      </c>
      <c r="J1348" s="3">
        <v>67.33</v>
      </c>
      <c r="K1348" s="3">
        <v>0</v>
      </c>
      <c r="L1348" s="3">
        <v>0</v>
      </c>
      <c r="M1348" s="3">
        <v>168</v>
      </c>
      <c r="N1348" s="3">
        <v>168</v>
      </c>
      <c r="O1348" s="3">
        <v>0</v>
      </c>
      <c r="P1348" s="3">
        <v>278</v>
      </c>
      <c r="Q1348" s="3">
        <v>110</v>
      </c>
      <c r="R1348" s="3">
        <v>110</v>
      </c>
      <c r="S1348" s="3">
        <v>0</v>
      </c>
      <c r="T1348" s="3">
        <v>148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1655.5</v>
      </c>
      <c r="AD1348" s="3">
        <v>382.8</v>
      </c>
      <c r="AE1348" s="3">
        <v>0.5</v>
      </c>
      <c r="AF1348" s="3">
        <v>1747.69</v>
      </c>
      <c r="AG1348" s="3">
        <v>326.81</v>
      </c>
      <c r="AH1348" s="3">
        <v>0</v>
      </c>
      <c r="AI1348" s="3">
        <v>460.7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709.61</v>
      </c>
      <c r="AP1348" s="3">
        <v>0</v>
      </c>
      <c r="AQ1348" s="3">
        <v>0</v>
      </c>
      <c r="AR1348" s="3">
        <v>0</v>
      </c>
      <c r="AS1348" s="3">
        <v>3551.19</v>
      </c>
      <c r="AT1348" s="3">
        <v>555.99999999999955</v>
      </c>
      <c r="AU1348" s="2">
        <f>DataMonth[[#This Row],[实收营业额]]-DataMonth[[#This Row],[In Store]]</f>
        <v>3551.19</v>
      </c>
    </row>
    <row r="1349" spans="1:47" x14ac:dyDescent="0.2">
      <c r="A1349" s="22">
        <v>44254</v>
      </c>
      <c r="B1349" s="3" t="s">
        <v>54</v>
      </c>
      <c r="C1349" s="3">
        <v>106</v>
      </c>
      <c r="D1349" s="3">
        <v>9524.5</v>
      </c>
      <c r="E1349" s="3">
        <v>7796.87</v>
      </c>
      <c r="F1349" s="3">
        <v>7796.87</v>
      </c>
      <c r="G1349" s="3">
        <v>0</v>
      </c>
      <c r="H1349" s="3">
        <v>28</v>
      </c>
      <c r="I1349" s="3">
        <v>106</v>
      </c>
      <c r="J1349" s="3">
        <v>73.56</v>
      </c>
      <c r="K1349" s="3">
        <v>80</v>
      </c>
      <c r="L1349" s="3">
        <v>0</v>
      </c>
      <c r="M1349" s="3">
        <v>721</v>
      </c>
      <c r="N1349" s="3">
        <v>672</v>
      </c>
      <c r="O1349" s="3">
        <v>49</v>
      </c>
      <c r="P1349" s="3">
        <v>733</v>
      </c>
      <c r="Q1349" s="3">
        <v>0</v>
      </c>
      <c r="R1349" s="3">
        <v>0</v>
      </c>
      <c r="S1349" s="3">
        <v>0</v>
      </c>
      <c r="T1349" s="3">
        <v>864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4322.41</v>
      </c>
      <c r="AD1349" s="3">
        <v>1014.89</v>
      </c>
      <c r="AE1349" s="3">
        <v>3.5</v>
      </c>
      <c r="AF1349" s="3">
        <v>1076.46</v>
      </c>
      <c r="AG1349" s="3">
        <v>220.54</v>
      </c>
      <c r="AH1349" s="3">
        <v>0</v>
      </c>
      <c r="AI1349" s="3">
        <v>488.7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1235.43</v>
      </c>
      <c r="AP1349" s="3">
        <v>0</v>
      </c>
      <c r="AQ1349" s="3">
        <v>0</v>
      </c>
      <c r="AR1349" s="3">
        <v>0</v>
      </c>
      <c r="AS1349" s="3">
        <v>6311.87</v>
      </c>
      <c r="AT1349" s="3">
        <v>1485</v>
      </c>
      <c r="AU1349" s="2">
        <f>DataMonth[[#This Row],[实收营业额]]-DataMonth[[#This Row],[In Store]]</f>
        <v>6311.87</v>
      </c>
    </row>
    <row r="1350" spans="1:47" x14ac:dyDescent="0.2">
      <c r="A1350" s="22">
        <v>44254</v>
      </c>
      <c r="B1350" s="3" t="s">
        <v>55</v>
      </c>
      <c r="C1350" s="3">
        <v>53</v>
      </c>
      <c r="D1350" s="3">
        <v>4540.5</v>
      </c>
      <c r="E1350" s="3">
        <v>3488.06</v>
      </c>
      <c r="F1350" s="3">
        <v>3488.06</v>
      </c>
      <c r="G1350" s="3">
        <v>0</v>
      </c>
      <c r="H1350" s="3">
        <v>3</v>
      </c>
      <c r="I1350" s="3">
        <v>53</v>
      </c>
      <c r="J1350" s="3">
        <v>65.81</v>
      </c>
      <c r="K1350" s="3">
        <v>0</v>
      </c>
      <c r="L1350" s="3">
        <v>0</v>
      </c>
      <c r="M1350" s="3">
        <v>45</v>
      </c>
      <c r="N1350" s="3">
        <v>45</v>
      </c>
      <c r="O1350" s="3">
        <v>0</v>
      </c>
      <c r="P1350" s="3">
        <v>45</v>
      </c>
      <c r="Q1350" s="3">
        <v>0</v>
      </c>
      <c r="R1350" s="3">
        <v>0</v>
      </c>
      <c r="S1350" s="3">
        <v>0</v>
      </c>
      <c r="T1350" s="3">
        <v>87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2250.44</v>
      </c>
      <c r="AD1350" s="3">
        <v>528.05999999999995</v>
      </c>
      <c r="AE1350" s="3">
        <v>0.5</v>
      </c>
      <c r="AF1350" s="3">
        <v>1060.6199999999999</v>
      </c>
      <c r="AG1350" s="3">
        <v>205.38</v>
      </c>
      <c r="AH1350" s="3">
        <v>0</v>
      </c>
      <c r="AI1350" s="3">
        <v>318.5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733.44</v>
      </c>
      <c r="AP1350" s="3">
        <v>0</v>
      </c>
      <c r="AQ1350" s="3">
        <v>0</v>
      </c>
      <c r="AR1350" s="3">
        <v>0</v>
      </c>
      <c r="AS1350" s="3">
        <v>3398.06</v>
      </c>
      <c r="AT1350" s="3">
        <v>90</v>
      </c>
      <c r="AU1350" s="2">
        <f>DataMonth[[#This Row],[实收营业额]]-DataMonth[[#This Row],[In Store]]</f>
        <v>3398.06</v>
      </c>
    </row>
    <row r="1351" spans="1:47" x14ac:dyDescent="0.2">
      <c r="A1351" s="22">
        <v>44253</v>
      </c>
      <c r="B1351" s="3" t="s">
        <v>49</v>
      </c>
      <c r="C1351" s="3">
        <v>78</v>
      </c>
      <c r="D1351" s="3">
        <v>6980.5</v>
      </c>
      <c r="E1351" s="3">
        <v>5754.48</v>
      </c>
      <c r="F1351" s="3">
        <v>5754.48</v>
      </c>
      <c r="G1351" s="3">
        <v>0</v>
      </c>
      <c r="H1351" s="3">
        <v>37</v>
      </c>
      <c r="I1351" s="3">
        <v>78</v>
      </c>
      <c r="J1351" s="3">
        <v>73.78</v>
      </c>
      <c r="K1351" s="3">
        <v>0</v>
      </c>
      <c r="L1351" s="3">
        <v>0</v>
      </c>
      <c r="M1351" s="3">
        <v>982</v>
      </c>
      <c r="N1351" s="3">
        <v>732</v>
      </c>
      <c r="O1351" s="3">
        <v>250</v>
      </c>
      <c r="P1351" s="3">
        <v>639</v>
      </c>
      <c r="Q1351" s="3">
        <v>0</v>
      </c>
      <c r="R1351" s="3">
        <v>0</v>
      </c>
      <c r="S1351" s="3">
        <v>0</v>
      </c>
      <c r="T1351" s="3">
        <v>1031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2262.6999999999998</v>
      </c>
      <c r="AD1351" s="3">
        <v>496.8</v>
      </c>
      <c r="AE1351" s="3">
        <v>0.5</v>
      </c>
      <c r="AF1351" s="3">
        <v>839.78</v>
      </c>
      <c r="AG1351" s="3">
        <v>160.22</v>
      </c>
      <c r="AH1351" s="3">
        <v>0</v>
      </c>
      <c r="AI1351" s="3">
        <v>357.5</v>
      </c>
      <c r="AJ1351" s="3">
        <v>211</v>
      </c>
      <c r="AK1351" s="3">
        <v>0</v>
      </c>
      <c r="AL1351" s="3">
        <v>0</v>
      </c>
      <c r="AM1351" s="3">
        <v>0</v>
      </c>
      <c r="AN1351" s="3">
        <v>0</v>
      </c>
      <c r="AO1351" s="3">
        <v>657.02</v>
      </c>
      <c r="AP1351" s="3">
        <v>0</v>
      </c>
      <c r="AQ1351" s="3">
        <v>0</v>
      </c>
      <c r="AR1351" s="3">
        <v>0</v>
      </c>
      <c r="AS1351" s="3">
        <v>4383.4799999999996</v>
      </c>
      <c r="AT1351" s="3">
        <v>1371</v>
      </c>
      <c r="AU1351" s="2">
        <f>DataMonth[[#This Row],[实收营业额]]-DataMonth[[#This Row],[In Store]]</f>
        <v>4383.4799999999996</v>
      </c>
    </row>
    <row r="1352" spans="1:47" x14ac:dyDescent="0.2">
      <c r="A1352" s="22">
        <v>44253</v>
      </c>
      <c r="B1352" s="3" t="s">
        <v>50</v>
      </c>
      <c r="C1352" s="3">
        <v>69</v>
      </c>
      <c r="D1352" s="3">
        <v>5838.5</v>
      </c>
      <c r="E1352" s="3">
        <v>4808.88</v>
      </c>
      <c r="F1352" s="3">
        <v>4808.88</v>
      </c>
      <c r="G1352" s="3">
        <v>0</v>
      </c>
      <c r="H1352" s="3">
        <v>31</v>
      </c>
      <c r="I1352" s="3">
        <v>69</v>
      </c>
      <c r="J1352" s="3">
        <v>69.69</v>
      </c>
      <c r="K1352" s="3">
        <v>0</v>
      </c>
      <c r="L1352" s="3">
        <v>0</v>
      </c>
      <c r="M1352" s="3">
        <v>675</v>
      </c>
      <c r="N1352" s="3">
        <v>675</v>
      </c>
      <c r="O1352" s="3">
        <v>0</v>
      </c>
      <c r="P1352" s="3">
        <v>774</v>
      </c>
      <c r="Q1352" s="3">
        <v>0</v>
      </c>
      <c r="R1352" s="3">
        <v>0</v>
      </c>
      <c r="S1352" s="3">
        <v>0</v>
      </c>
      <c r="T1352" s="3">
        <v>748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2221.7800000000002</v>
      </c>
      <c r="AD1352" s="3">
        <v>521.22</v>
      </c>
      <c r="AE1352" s="3">
        <v>0</v>
      </c>
      <c r="AF1352" s="3">
        <v>390.1</v>
      </c>
      <c r="AG1352" s="3">
        <v>74.900000000000006</v>
      </c>
      <c r="AH1352" s="3">
        <v>0</v>
      </c>
      <c r="AI1352" s="3">
        <v>433.5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596.12</v>
      </c>
      <c r="AP1352" s="3">
        <v>0</v>
      </c>
      <c r="AQ1352" s="3">
        <v>0</v>
      </c>
      <c r="AR1352" s="3">
        <v>0</v>
      </c>
      <c r="AS1352" s="3">
        <v>3359.88</v>
      </c>
      <c r="AT1352" s="3">
        <v>1449</v>
      </c>
      <c r="AU1352" s="2">
        <f>DataMonth[[#This Row],[实收营业额]]-DataMonth[[#This Row],[In Store]]</f>
        <v>3359.88</v>
      </c>
    </row>
    <row r="1353" spans="1:47" x14ac:dyDescent="0.2">
      <c r="A1353" s="22">
        <v>44253</v>
      </c>
      <c r="B1353" s="3" t="s">
        <v>51</v>
      </c>
      <c r="C1353" s="3">
        <v>58</v>
      </c>
      <c r="D1353" s="3">
        <v>5597.5</v>
      </c>
      <c r="E1353" s="3">
        <v>4465.58</v>
      </c>
      <c r="F1353" s="3">
        <v>4465.58</v>
      </c>
      <c r="G1353" s="3">
        <v>0</v>
      </c>
      <c r="H1353" s="3">
        <v>19</v>
      </c>
      <c r="I1353" s="3">
        <v>58</v>
      </c>
      <c r="J1353" s="3">
        <v>76.989999999999995</v>
      </c>
      <c r="K1353" s="3">
        <v>0</v>
      </c>
      <c r="L1353" s="3">
        <v>0</v>
      </c>
      <c r="M1353" s="3">
        <v>619</v>
      </c>
      <c r="N1353" s="3">
        <v>574</v>
      </c>
      <c r="O1353" s="3">
        <v>45</v>
      </c>
      <c r="P1353" s="3">
        <v>205</v>
      </c>
      <c r="Q1353" s="3">
        <v>0</v>
      </c>
      <c r="R1353" s="3">
        <v>0</v>
      </c>
      <c r="S1353" s="3">
        <v>0</v>
      </c>
      <c r="T1353" s="3">
        <v>802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1881.56</v>
      </c>
      <c r="AD1353" s="3">
        <v>441.44</v>
      </c>
      <c r="AE1353" s="3">
        <v>0</v>
      </c>
      <c r="AF1353" s="3">
        <v>958.02</v>
      </c>
      <c r="AG1353" s="3">
        <v>182.48</v>
      </c>
      <c r="AH1353" s="3">
        <v>0</v>
      </c>
      <c r="AI1353" s="3">
        <v>508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623.91999999999996</v>
      </c>
      <c r="AP1353" s="3">
        <v>0</v>
      </c>
      <c r="AQ1353" s="3">
        <v>0</v>
      </c>
      <c r="AR1353" s="3">
        <v>0</v>
      </c>
      <c r="AS1353" s="3">
        <v>3686.58</v>
      </c>
      <c r="AT1353" s="3">
        <v>779</v>
      </c>
      <c r="AU1353" s="2">
        <f>DataMonth[[#This Row],[实收营业额]]-DataMonth[[#This Row],[In Store]]</f>
        <v>3686.58</v>
      </c>
    </row>
    <row r="1354" spans="1:47" x14ac:dyDescent="0.2">
      <c r="A1354" s="22">
        <v>44253</v>
      </c>
      <c r="B1354" s="3" t="s">
        <v>52</v>
      </c>
      <c r="C1354" s="3">
        <v>88</v>
      </c>
      <c r="D1354" s="3">
        <v>8163.5</v>
      </c>
      <c r="E1354" s="3">
        <v>6858.74</v>
      </c>
      <c r="F1354" s="3">
        <v>6858.74</v>
      </c>
      <c r="G1354" s="3">
        <v>0</v>
      </c>
      <c r="H1354" s="3">
        <v>22</v>
      </c>
      <c r="I1354" s="3">
        <v>88</v>
      </c>
      <c r="J1354" s="3">
        <v>77.94</v>
      </c>
      <c r="K1354" s="3">
        <v>0</v>
      </c>
      <c r="L1354" s="3">
        <v>0</v>
      </c>
      <c r="M1354" s="3">
        <v>836</v>
      </c>
      <c r="N1354" s="3">
        <v>836</v>
      </c>
      <c r="O1354" s="3">
        <v>0</v>
      </c>
      <c r="P1354" s="3">
        <v>385</v>
      </c>
      <c r="Q1354" s="3">
        <v>0</v>
      </c>
      <c r="R1354" s="3">
        <v>0</v>
      </c>
      <c r="S1354" s="3">
        <v>0</v>
      </c>
      <c r="T1354" s="3">
        <v>1870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2431.62</v>
      </c>
      <c r="AD1354" s="3">
        <v>533.88</v>
      </c>
      <c r="AE1354" s="3">
        <v>0.5</v>
      </c>
      <c r="AF1354" s="3">
        <v>1336.12</v>
      </c>
      <c r="AG1354" s="3">
        <v>256.38</v>
      </c>
      <c r="AH1354" s="3">
        <v>0</v>
      </c>
      <c r="AI1354" s="3">
        <v>514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790.26</v>
      </c>
      <c r="AP1354" s="3">
        <v>0</v>
      </c>
      <c r="AQ1354" s="3">
        <v>0</v>
      </c>
      <c r="AR1354" s="3">
        <v>0</v>
      </c>
      <c r="AS1354" s="3">
        <v>5637.74</v>
      </c>
      <c r="AT1354" s="3">
        <v>1221</v>
      </c>
      <c r="AU1354" s="2">
        <f>DataMonth[[#This Row],[实收营业额]]-DataMonth[[#This Row],[In Store]]</f>
        <v>5637.74</v>
      </c>
    </row>
    <row r="1355" spans="1:47" x14ac:dyDescent="0.2">
      <c r="A1355" s="22">
        <v>44253</v>
      </c>
      <c r="B1355" s="3" t="s">
        <v>53</v>
      </c>
      <c r="C1355" s="3">
        <v>104</v>
      </c>
      <c r="D1355" s="3">
        <v>7538</v>
      </c>
      <c r="E1355" s="3">
        <v>6021.36</v>
      </c>
      <c r="F1355" s="3">
        <v>6021.36</v>
      </c>
      <c r="G1355" s="3">
        <v>0</v>
      </c>
      <c r="H1355" s="3">
        <v>35</v>
      </c>
      <c r="I1355" s="3">
        <v>100</v>
      </c>
      <c r="J1355" s="3">
        <v>60.21</v>
      </c>
      <c r="K1355" s="3">
        <v>0</v>
      </c>
      <c r="L1355" s="3">
        <v>0</v>
      </c>
      <c r="M1355" s="3">
        <v>649</v>
      </c>
      <c r="N1355" s="3">
        <v>520</v>
      </c>
      <c r="O1355" s="3">
        <v>129</v>
      </c>
      <c r="P1355" s="3">
        <v>960</v>
      </c>
      <c r="Q1355" s="3">
        <v>0</v>
      </c>
      <c r="R1355" s="3">
        <v>0</v>
      </c>
      <c r="S1355" s="3">
        <v>0</v>
      </c>
      <c r="T1355" s="3">
        <v>501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2490.27</v>
      </c>
      <c r="AD1355" s="3">
        <v>584.73</v>
      </c>
      <c r="AE1355" s="3">
        <v>2</v>
      </c>
      <c r="AF1355" s="3">
        <v>1421.09</v>
      </c>
      <c r="AG1355" s="3">
        <v>263.91000000000003</v>
      </c>
      <c r="AH1355" s="3">
        <v>0</v>
      </c>
      <c r="AI1355" s="3">
        <v>666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848.64</v>
      </c>
      <c r="AP1355" s="3">
        <v>0</v>
      </c>
      <c r="AQ1355" s="3">
        <v>0</v>
      </c>
      <c r="AR1355" s="3">
        <v>0</v>
      </c>
      <c r="AS1355" s="3">
        <v>4541.3599999999997</v>
      </c>
      <c r="AT1355" s="3">
        <v>1480</v>
      </c>
      <c r="AU1355" s="2">
        <f>DataMonth[[#This Row],[实收营业额]]-DataMonth[[#This Row],[In Store]]</f>
        <v>4541.3599999999997</v>
      </c>
    </row>
    <row r="1356" spans="1:47" x14ac:dyDescent="0.2">
      <c r="A1356" s="22">
        <v>44253</v>
      </c>
      <c r="B1356" s="3" t="s">
        <v>54</v>
      </c>
      <c r="C1356" s="3">
        <v>99</v>
      </c>
      <c r="D1356" s="3">
        <v>7914.5</v>
      </c>
      <c r="E1356" s="3">
        <v>6494.39</v>
      </c>
      <c r="F1356" s="3">
        <v>6494.39</v>
      </c>
      <c r="G1356" s="3">
        <v>0</v>
      </c>
      <c r="H1356" s="3">
        <v>32</v>
      </c>
      <c r="I1356" s="3">
        <v>99</v>
      </c>
      <c r="J1356" s="3">
        <v>65.599999999999994</v>
      </c>
      <c r="K1356" s="3">
        <v>90</v>
      </c>
      <c r="L1356" s="3">
        <v>0</v>
      </c>
      <c r="M1356" s="3">
        <v>791</v>
      </c>
      <c r="N1356" s="3">
        <v>272</v>
      </c>
      <c r="O1356" s="3">
        <v>519</v>
      </c>
      <c r="P1356" s="3">
        <v>650</v>
      </c>
      <c r="Q1356" s="3">
        <v>46</v>
      </c>
      <c r="R1356" s="3">
        <v>46</v>
      </c>
      <c r="S1356" s="3">
        <v>0</v>
      </c>
      <c r="T1356" s="3">
        <v>548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2932.41</v>
      </c>
      <c r="AD1356" s="3">
        <v>688.09</v>
      </c>
      <c r="AE1356" s="3">
        <v>0.5</v>
      </c>
      <c r="AF1356" s="3">
        <v>1436.98</v>
      </c>
      <c r="AG1356" s="3">
        <v>297.52</v>
      </c>
      <c r="AH1356" s="3">
        <v>0</v>
      </c>
      <c r="AI1356" s="3">
        <v>434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985.61</v>
      </c>
      <c r="AP1356" s="3">
        <v>0</v>
      </c>
      <c r="AQ1356" s="3">
        <v>0</v>
      </c>
      <c r="AR1356" s="3">
        <v>0</v>
      </c>
      <c r="AS1356" s="3">
        <v>5436.3899999999994</v>
      </c>
      <c r="AT1356" s="3">
        <v>1058.0000000000009</v>
      </c>
      <c r="AU1356" s="2">
        <f>DataMonth[[#This Row],[实收营业额]]-DataMonth[[#This Row],[In Store]]</f>
        <v>5436.3899999999994</v>
      </c>
    </row>
    <row r="1357" spans="1:47" x14ac:dyDescent="0.2">
      <c r="A1357" s="22">
        <v>44253</v>
      </c>
      <c r="B1357" s="3" t="s">
        <v>55</v>
      </c>
      <c r="C1357" s="3">
        <v>42</v>
      </c>
      <c r="D1357" s="3">
        <v>4054.5</v>
      </c>
      <c r="E1357" s="3">
        <v>3116.02</v>
      </c>
      <c r="F1357" s="3">
        <v>3116.02</v>
      </c>
      <c r="G1357" s="3">
        <v>0</v>
      </c>
      <c r="H1357" s="3">
        <v>2</v>
      </c>
      <c r="I1357" s="3">
        <v>42</v>
      </c>
      <c r="J1357" s="3">
        <v>74.19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303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2124.3000000000002</v>
      </c>
      <c r="AD1357" s="3">
        <v>498.7</v>
      </c>
      <c r="AE1357" s="3">
        <v>1.5</v>
      </c>
      <c r="AF1357" s="3">
        <v>688.72</v>
      </c>
      <c r="AG1357" s="3">
        <v>131.78</v>
      </c>
      <c r="AH1357" s="3">
        <v>0</v>
      </c>
      <c r="AI1357" s="3">
        <v>306.5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630.48</v>
      </c>
      <c r="AP1357" s="3">
        <v>0</v>
      </c>
      <c r="AQ1357" s="3">
        <v>0</v>
      </c>
      <c r="AR1357" s="3">
        <v>0</v>
      </c>
      <c r="AS1357" s="3">
        <v>3116.02</v>
      </c>
      <c r="AT1357" s="3">
        <v>0</v>
      </c>
      <c r="AU1357" s="2">
        <f>DataMonth[[#This Row],[实收营业额]]-DataMonth[[#This Row],[In Store]]</f>
        <v>3116.02</v>
      </c>
    </row>
    <row r="1358" spans="1:47" x14ac:dyDescent="0.2">
      <c r="A1358" s="22">
        <v>44252</v>
      </c>
      <c r="B1358" s="3" t="s">
        <v>49</v>
      </c>
      <c r="C1358" s="3">
        <v>92</v>
      </c>
      <c r="D1358" s="3">
        <v>9129</v>
      </c>
      <c r="E1358" s="3">
        <v>7477.83</v>
      </c>
      <c r="F1358" s="3">
        <v>7477.83</v>
      </c>
      <c r="G1358" s="3">
        <v>0</v>
      </c>
      <c r="H1358" s="3">
        <v>33</v>
      </c>
      <c r="I1358" s="3">
        <v>92</v>
      </c>
      <c r="J1358" s="3">
        <v>81.28</v>
      </c>
      <c r="K1358" s="3">
        <v>0</v>
      </c>
      <c r="L1358" s="3">
        <v>0</v>
      </c>
      <c r="M1358" s="3">
        <v>2099</v>
      </c>
      <c r="N1358" s="3">
        <v>534</v>
      </c>
      <c r="O1358" s="3">
        <v>1565</v>
      </c>
      <c r="P1358" s="3">
        <v>880</v>
      </c>
      <c r="Q1358" s="3">
        <v>0</v>
      </c>
      <c r="R1358" s="3">
        <v>0</v>
      </c>
      <c r="S1358" s="3">
        <v>0</v>
      </c>
      <c r="T1358" s="3">
        <v>796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2579.4299999999998</v>
      </c>
      <c r="AD1358" s="3">
        <v>566.87</v>
      </c>
      <c r="AE1358" s="3">
        <v>3</v>
      </c>
      <c r="AF1358" s="3">
        <v>1123.4000000000001</v>
      </c>
      <c r="AG1358" s="3">
        <v>215.6</v>
      </c>
      <c r="AH1358" s="3">
        <v>0</v>
      </c>
      <c r="AI1358" s="3">
        <v>602.70000000000005</v>
      </c>
      <c r="AJ1358" s="3">
        <v>263</v>
      </c>
      <c r="AK1358" s="3">
        <v>0</v>
      </c>
      <c r="AL1358" s="3">
        <v>0</v>
      </c>
      <c r="AM1358" s="3">
        <v>0</v>
      </c>
      <c r="AN1358" s="3">
        <v>0</v>
      </c>
      <c r="AO1358" s="3">
        <v>782.47</v>
      </c>
      <c r="AP1358" s="3">
        <v>0</v>
      </c>
      <c r="AQ1358" s="3">
        <v>0</v>
      </c>
      <c r="AR1358" s="3">
        <v>0</v>
      </c>
      <c r="AS1358" s="3">
        <v>6063.83</v>
      </c>
      <c r="AT1358" s="3">
        <v>1414</v>
      </c>
      <c r="AU1358" s="2">
        <f>DataMonth[[#This Row],[实收营业额]]-DataMonth[[#This Row],[In Store]]</f>
        <v>6063.83</v>
      </c>
    </row>
    <row r="1359" spans="1:47" x14ac:dyDescent="0.2">
      <c r="A1359" s="22">
        <v>44252</v>
      </c>
      <c r="B1359" s="3" t="s">
        <v>50</v>
      </c>
      <c r="C1359" s="3">
        <v>74</v>
      </c>
      <c r="D1359" s="3">
        <v>5249.21</v>
      </c>
      <c r="E1359" s="3">
        <v>4234.5200000000004</v>
      </c>
      <c r="F1359" s="3">
        <v>4234.5200000000004</v>
      </c>
      <c r="G1359" s="3">
        <v>0</v>
      </c>
      <c r="H1359" s="3">
        <v>29</v>
      </c>
      <c r="I1359" s="3">
        <v>71</v>
      </c>
      <c r="J1359" s="3">
        <v>59.64</v>
      </c>
      <c r="K1359" s="3">
        <v>0</v>
      </c>
      <c r="L1359" s="3">
        <v>0</v>
      </c>
      <c r="M1359" s="3">
        <v>948</v>
      </c>
      <c r="N1359" s="3">
        <v>948</v>
      </c>
      <c r="O1359" s="3">
        <v>0</v>
      </c>
      <c r="P1359" s="3">
        <v>444</v>
      </c>
      <c r="Q1359" s="3">
        <v>0</v>
      </c>
      <c r="R1359" s="3">
        <v>0</v>
      </c>
      <c r="S1359" s="3">
        <v>0</v>
      </c>
      <c r="T1359" s="3">
        <v>372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2093.36</v>
      </c>
      <c r="AD1359" s="3">
        <v>512.65</v>
      </c>
      <c r="AE1359" s="3">
        <v>1</v>
      </c>
      <c r="AF1359" s="3">
        <v>377.16</v>
      </c>
      <c r="AG1359" s="3">
        <v>71.84</v>
      </c>
      <c r="AH1359" s="3">
        <v>0</v>
      </c>
      <c r="AI1359" s="3">
        <v>429.2</v>
      </c>
      <c r="AJ1359" s="3">
        <v>0</v>
      </c>
      <c r="AK1359" s="3">
        <v>0</v>
      </c>
      <c r="AL1359" s="3">
        <v>0.1</v>
      </c>
      <c r="AM1359" s="3">
        <v>0</v>
      </c>
      <c r="AN1359" s="3">
        <v>0</v>
      </c>
      <c r="AO1359" s="3">
        <v>584.49</v>
      </c>
      <c r="AP1359" s="3">
        <v>0</v>
      </c>
      <c r="AQ1359" s="3">
        <v>0</v>
      </c>
      <c r="AR1359" s="3">
        <v>0</v>
      </c>
      <c r="AS1359" s="3">
        <v>2842.52</v>
      </c>
      <c r="AT1359" s="3">
        <v>1392</v>
      </c>
      <c r="AU1359" s="2">
        <f>DataMonth[[#This Row],[实收营业额]]-DataMonth[[#This Row],[In Store]]</f>
        <v>2842.5200000000004</v>
      </c>
    </row>
    <row r="1360" spans="1:47" x14ac:dyDescent="0.2">
      <c r="A1360" s="22">
        <v>44252</v>
      </c>
      <c r="B1360" s="3" t="s">
        <v>51</v>
      </c>
      <c r="C1360" s="3">
        <v>53</v>
      </c>
      <c r="D1360" s="3">
        <v>5000.5</v>
      </c>
      <c r="E1360" s="3">
        <v>3966.73</v>
      </c>
      <c r="F1360" s="3">
        <v>3966.73</v>
      </c>
      <c r="G1360" s="3">
        <v>0</v>
      </c>
      <c r="H1360" s="3">
        <v>16</v>
      </c>
      <c r="I1360" s="3">
        <v>53</v>
      </c>
      <c r="J1360" s="3">
        <v>74.84</v>
      </c>
      <c r="K1360" s="3">
        <v>0</v>
      </c>
      <c r="L1360" s="3">
        <v>0</v>
      </c>
      <c r="M1360" s="3">
        <v>444</v>
      </c>
      <c r="N1360" s="3">
        <v>444</v>
      </c>
      <c r="O1360" s="3">
        <v>0</v>
      </c>
      <c r="P1360" s="3">
        <v>125</v>
      </c>
      <c r="Q1360" s="3">
        <v>0</v>
      </c>
      <c r="R1360" s="3">
        <v>0</v>
      </c>
      <c r="S1360" s="3">
        <v>0</v>
      </c>
      <c r="T1360" s="3">
        <v>1185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1404.51</v>
      </c>
      <c r="AD1360" s="3">
        <v>329.49</v>
      </c>
      <c r="AE1360" s="3">
        <v>0</v>
      </c>
      <c r="AF1360" s="3">
        <v>808.22</v>
      </c>
      <c r="AG1360" s="3">
        <v>154.78</v>
      </c>
      <c r="AH1360" s="3">
        <v>0</v>
      </c>
      <c r="AI1360" s="3">
        <v>549.5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484.27</v>
      </c>
      <c r="AP1360" s="3">
        <v>0</v>
      </c>
      <c r="AQ1360" s="3">
        <v>0</v>
      </c>
      <c r="AR1360" s="3">
        <v>0</v>
      </c>
      <c r="AS1360" s="3">
        <v>3397.73</v>
      </c>
      <c r="AT1360" s="3">
        <v>569</v>
      </c>
      <c r="AU1360" s="2">
        <f>DataMonth[[#This Row],[实收营业额]]-DataMonth[[#This Row],[In Store]]</f>
        <v>3397.73</v>
      </c>
    </row>
    <row r="1361" spans="1:47" x14ac:dyDescent="0.2">
      <c r="A1361" s="22">
        <v>44252</v>
      </c>
      <c r="B1361" s="3" t="s">
        <v>52</v>
      </c>
      <c r="C1361" s="3">
        <v>93</v>
      </c>
      <c r="D1361" s="3">
        <v>7562.5</v>
      </c>
      <c r="E1361" s="3">
        <v>5823.71</v>
      </c>
      <c r="F1361" s="3">
        <v>5823.71</v>
      </c>
      <c r="G1361" s="3">
        <v>0</v>
      </c>
      <c r="H1361" s="3">
        <v>15</v>
      </c>
      <c r="I1361" s="3">
        <v>91</v>
      </c>
      <c r="J1361" s="3">
        <v>64</v>
      </c>
      <c r="K1361" s="3">
        <v>50</v>
      </c>
      <c r="L1361" s="3">
        <v>0</v>
      </c>
      <c r="M1361" s="3">
        <v>399</v>
      </c>
      <c r="N1361" s="3">
        <v>232</v>
      </c>
      <c r="O1361" s="3">
        <v>167</v>
      </c>
      <c r="P1361" s="3">
        <v>163</v>
      </c>
      <c r="Q1361" s="3">
        <v>0</v>
      </c>
      <c r="R1361" s="3">
        <v>0</v>
      </c>
      <c r="S1361" s="3">
        <v>0</v>
      </c>
      <c r="T1361" s="3">
        <v>277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2725.09</v>
      </c>
      <c r="AD1361" s="3">
        <v>598.41</v>
      </c>
      <c r="AE1361" s="3">
        <v>1</v>
      </c>
      <c r="AF1361" s="3">
        <v>2209.62</v>
      </c>
      <c r="AG1361" s="3">
        <v>420.88</v>
      </c>
      <c r="AH1361" s="3">
        <v>0</v>
      </c>
      <c r="AI1361" s="3">
        <v>718.5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1019.29</v>
      </c>
      <c r="AP1361" s="3">
        <v>0</v>
      </c>
      <c r="AQ1361" s="3">
        <v>0</v>
      </c>
      <c r="AR1361" s="3">
        <v>0</v>
      </c>
      <c r="AS1361" s="3">
        <v>5378.71</v>
      </c>
      <c r="AT1361" s="3">
        <v>445</v>
      </c>
      <c r="AU1361" s="2">
        <f>DataMonth[[#This Row],[实收营业额]]-DataMonth[[#This Row],[In Store]]</f>
        <v>5378.71</v>
      </c>
    </row>
    <row r="1362" spans="1:47" x14ac:dyDescent="0.2">
      <c r="A1362" s="22">
        <v>44252</v>
      </c>
      <c r="B1362" s="3" t="s">
        <v>53</v>
      </c>
      <c r="C1362" s="3">
        <v>85</v>
      </c>
      <c r="D1362" s="3">
        <v>6677</v>
      </c>
      <c r="E1362" s="3">
        <v>5270.49</v>
      </c>
      <c r="F1362" s="3">
        <v>5270.49</v>
      </c>
      <c r="G1362" s="3">
        <v>0</v>
      </c>
      <c r="H1362" s="3">
        <v>25</v>
      </c>
      <c r="I1362" s="3">
        <v>85</v>
      </c>
      <c r="J1362" s="3">
        <v>62.01</v>
      </c>
      <c r="K1362" s="3">
        <v>0</v>
      </c>
      <c r="L1362" s="3">
        <v>0</v>
      </c>
      <c r="M1362" s="3">
        <v>533</v>
      </c>
      <c r="N1362" s="3">
        <v>447</v>
      </c>
      <c r="O1362" s="3">
        <v>86</v>
      </c>
      <c r="P1362" s="3">
        <v>788</v>
      </c>
      <c r="Q1362" s="3">
        <v>178</v>
      </c>
      <c r="R1362" s="3">
        <v>178</v>
      </c>
      <c r="S1362" s="3">
        <v>0</v>
      </c>
      <c r="T1362" s="3">
        <v>226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2452.23</v>
      </c>
      <c r="AD1362" s="3">
        <v>566.27</v>
      </c>
      <c r="AE1362" s="3">
        <v>1.5</v>
      </c>
      <c r="AF1362" s="3">
        <v>1093.26</v>
      </c>
      <c r="AG1362" s="3">
        <v>208.24</v>
      </c>
      <c r="AH1362" s="3">
        <v>0</v>
      </c>
      <c r="AI1362" s="3">
        <v>630.5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774.51</v>
      </c>
      <c r="AP1362" s="3">
        <v>0</v>
      </c>
      <c r="AQ1362" s="3">
        <v>0</v>
      </c>
      <c r="AR1362" s="3">
        <v>0</v>
      </c>
      <c r="AS1362" s="3">
        <v>3857.49</v>
      </c>
      <c r="AT1362" s="3">
        <v>1413</v>
      </c>
      <c r="AU1362" s="2">
        <f>DataMonth[[#This Row],[实收营业额]]-DataMonth[[#This Row],[In Store]]</f>
        <v>3857.49</v>
      </c>
    </row>
    <row r="1363" spans="1:47" x14ac:dyDescent="0.2">
      <c r="A1363" s="22">
        <v>44252</v>
      </c>
      <c r="B1363" s="3" t="s">
        <v>54</v>
      </c>
      <c r="C1363" s="3">
        <v>118</v>
      </c>
      <c r="D1363" s="3">
        <v>8955</v>
      </c>
      <c r="E1363" s="3">
        <v>7337.82</v>
      </c>
      <c r="F1363" s="3">
        <v>7337.82</v>
      </c>
      <c r="G1363" s="3">
        <v>0</v>
      </c>
      <c r="H1363" s="3">
        <v>40</v>
      </c>
      <c r="I1363" s="3">
        <v>118</v>
      </c>
      <c r="J1363" s="3">
        <v>62.18</v>
      </c>
      <c r="K1363" s="3">
        <v>0</v>
      </c>
      <c r="L1363" s="3">
        <v>0</v>
      </c>
      <c r="M1363" s="3">
        <v>1214</v>
      </c>
      <c r="N1363" s="3">
        <v>774</v>
      </c>
      <c r="O1363" s="3">
        <v>440</v>
      </c>
      <c r="P1363" s="3">
        <v>789</v>
      </c>
      <c r="Q1363" s="3">
        <v>0</v>
      </c>
      <c r="R1363" s="3">
        <v>0</v>
      </c>
      <c r="S1363" s="3">
        <v>0</v>
      </c>
      <c r="T1363" s="3">
        <v>445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3205.57</v>
      </c>
      <c r="AD1363" s="3">
        <v>752.93</v>
      </c>
      <c r="AE1363" s="3">
        <v>3.5</v>
      </c>
      <c r="AF1363" s="3">
        <v>1684.25</v>
      </c>
      <c r="AG1363" s="3">
        <v>346.25</v>
      </c>
      <c r="AH1363" s="3">
        <v>0</v>
      </c>
      <c r="AI1363" s="3">
        <v>514.5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1099.18</v>
      </c>
      <c r="AP1363" s="3">
        <v>3</v>
      </c>
      <c r="AQ1363" s="3">
        <v>0</v>
      </c>
      <c r="AR1363" s="3">
        <v>0</v>
      </c>
      <c r="AS1363" s="3">
        <v>5774.82</v>
      </c>
      <c r="AT1363" s="3">
        <v>1563</v>
      </c>
      <c r="AU1363" s="2">
        <f>DataMonth[[#This Row],[实收营业额]]-DataMonth[[#This Row],[In Store]]</f>
        <v>5774.82</v>
      </c>
    </row>
    <row r="1364" spans="1:47" x14ac:dyDescent="0.2">
      <c r="A1364" s="22">
        <v>44252</v>
      </c>
      <c r="B1364" s="3" t="s">
        <v>55</v>
      </c>
      <c r="C1364" s="3">
        <v>59</v>
      </c>
      <c r="D1364" s="3">
        <v>5065</v>
      </c>
      <c r="E1364" s="3">
        <v>3872.01</v>
      </c>
      <c r="F1364" s="3">
        <v>3872.01</v>
      </c>
      <c r="G1364" s="3">
        <v>0</v>
      </c>
      <c r="H1364" s="3">
        <v>3</v>
      </c>
      <c r="I1364" s="3">
        <v>59</v>
      </c>
      <c r="J1364" s="3">
        <v>65.63</v>
      </c>
      <c r="K1364" s="3">
        <v>0</v>
      </c>
      <c r="L1364" s="3">
        <v>0</v>
      </c>
      <c r="M1364" s="3">
        <v>49</v>
      </c>
      <c r="N1364" s="3">
        <v>49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252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2548.9</v>
      </c>
      <c r="AD1364" s="3">
        <v>598.1</v>
      </c>
      <c r="AE1364" s="3">
        <v>0.5</v>
      </c>
      <c r="AF1364" s="3">
        <v>1022.11</v>
      </c>
      <c r="AG1364" s="3">
        <v>194.69</v>
      </c>
      <c r="AH1364" s="3">
        <v>0</v>
      </c>
      <c r="AI1364" s="3">
        <v>399.7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792.79</v>
      </c>
      <c r="AP1364" s="3">
        <v>0</v>
      </c>
      <c r="AQ1364" s="3">
        <v>0</v>
      </c>
      <c r="AR1364" s="3">
        <v>0</v>
      </c>
      <c r="AS1364" s="3">
        <v>3823.01</v>
      </c>
      <c r="AT1364" s="3">
        <v>49</v>
      </c>
      <c r="AU1364" s="2">
        <f>DataMonth[[#This Row],[实收营业额]]-DataMonth[[#This Row],[In Store]]</f>
        <v>3823.01</v>
      </c>
    </row>
    <row r="1365" spans="1:47" x14ac:dyDescent="0.2">
      <c r="A1365" s="22">
        <v>44251</v>
      </c>
      <c r="B1365" s="3" t="s">
        <v>49</v>
      </c>
      <c r="C1365" s="3">
        <v>97</v>
      </c>
      <c r="D1365" s="3">
        <v>7598.5</v>
      </c>
      <c r="E1365" s="3">
        <v>6379.23</v>
      </c>
      <c r="F1365" s="3">
        <v>6379.23</v>
      </c>
      <c r="G1365" s="3">
        <v>0</v>
      </c>
      <c r="H1365" s="3">
        <v>40</v>
      </c>
      <c r="I1365" s="3">
        <v>97</v>
      </c>
      <c r="J1365" s="3">
        <v>65.77</v>
      </c>
      <c r="K1365" s="3">
        <v>0</v>
      </c>
      <c r="L1365" s="3">
        <v>0</v>
      </c>
      <c r="M1365" s="3">
        <v>870</v>
      </c>
      <c r="N1365" s="3">
        <v>870</v>
      </c>
      <c r="O1365" s="3">
        <v>0</v>
      </c>
      <c r="P1365" s="3">
        <v>878</v>
      </c>
      <c r="Q1365" s="3">
        <v>0</v>
      </c>
      <c r="R1365" s="3">
        <v>0</v>
      </c>
      <c r="S1365" s="3">
        <v>0</v>
      </c>
      <c r="T1365" s="3">
        <v>1069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2517.63</v>
      </c>
      <c r="AD1365" s="3">
        <v>552.87</v>
      </c>
      <c r="AE1365" s="3">
        <v>1</v>
      </c>
      <c r="AF1365" s="3">
        <v>1044.5999999999999</v>
      </c>
      <c r="AG1365" s="3">
        <v>202.4</v>
      </c>
      <c r="AH1365" s="3">
        <v>0</v>
      </c>
      <c r="AI1365" s="3">
        <v>463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755.27</v>
      </c>
      <c r="AP1365" s="3">
        <v>0</v>
      </c>
      <c r="AQ1365" s="3">
        <v>0</v>
      </c>
      <c r="AR1365" s="3">
        <v>0</v>
      </c>
      <c r="AS1365" s="3">
        <v>4631.2299999999996</v>
      </c>
      <c r="AT1365" s="3">
        <v>1748</v>
      </c>
      <c r="AU1365" s="2">
        <f>DataMonth[[#This Row],[实收营业额]]-DataMonth[[#This Row],[In Store]]</f>
        <v>4631.2299999999996</v>
      </c>
    </row>
    <row r="1366" spans="1:47" x14ac:dyDescent="0.2">
      <c r="A1366" s="22">
        <v>44251</v>
      </c>
      <c r="B1366" s="3" t="s">
        <v>50</v>
      </c>
      <c r="C1366" s="3">
        <v>61</v>
      </c>
      <c r="D1366" s="3">
        <v>4279.5</v>
      </c>
      <c r="E1366" s="3">
        <v>3589.91</v>
      </c>
      <c r="F1366" s="3">
        <v>3589.91</v>
      </c>
      <c r="G1366" s="3">
        <v>0</v>
      </c>
      <c r="H1366" s="3">
        <v>26</v>
      </c>
      <c r="I1366" s="3">
        <v>59</v>
      </c>
      <c r="J1366" s="3">
        <v>60.85</v>
      </c>
      <c r="K1366" s="3">
        <v>0</v>
      </c>
      <c r="L1366" s="3">
        <v>0</v>
      </c>
      <c r="M1366" s="3">
        <v>497</v>
      </c>
      <c r="N1366" s="3">
        <v>428</v>
      </c>
      <c r="O1366" s="3">
        <v>69</v>
      </c>
      <c r="P1366" s="3">
        <v>676</v>
      </c>
      <c r="Q1366" s="3">
        <v>0</v>
      </c>
      <c r="R1366" s="3">
        <v>0</v>
      </c>
      <c r="S1366" s="3">
        <v>0</v>
      </c>
      <c r="T1366" s="3">
        <v>509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1337.97</v>
      </c>
      <c r="AD1366" s="3">
        <v>314.02999999999997</v>
      </c>
      <c r="AE1366" s="3">
        <v>0.5</v>
      </c>
      <c r="AF1366" s="3">
        <v>569.94000000000005</v>
      </c>
      <c r="AG1366" s="3">
        <v>108.56</v>
      </c>
      <c r="AH1366" s="3">
        <v>0</v>
      </c>
      <c r="AI1366" s="3">
        <v>266.5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422.59</v>
      </c>
      <c r="AP1366" s="3">
        <v>3</v>
      </c>
      <c r="AQ1366" s="3">
        <v>0</v>
      </c>
      <c r="AR1366" s="3">
        <v>0</v>
      </c>
      <c r="AS1366" s="3">
        <v>2485.91</v>
      </c>
      <c r="AT1366" s="3">
        <v>1104</v>
      </c>
      <c r="AU1366" s="2">
        <f>DataMonth[[#This Row],[实收营业额]]-DataMonth[[#This Row],[In Store]]</f>
        <v>2485.91</v>
      </c>
    </row>
    <row r="1367" spans="1:47" x14ac:dyDescent="0.2">
      <c r="A1367" s="22">
        <v>44251</v>
      </c>
      <c r="B1367" s="3" t="s">
        <v>51</v>
      </c>
      <c r="C1367" s="3">
        <v>45</v>
      </c>
      <c r="D1367" s="3">
        <v>3549</v>
      </c>
      <c r="E1367" s="3">
        <v>2865.09</v>
      </c>
      <c r="F1367" s="3">
        <v>2865.09</v>
      </c>
      <c r="G1367" s="3">
        <v>0</v>
      </c>
      <c r="H1367" s="3">
        <v>15</v>
      </c>
      <c r="I1367" s="3">
        <v>45</v>
      </c>
      <c r="J1367" s="3">
        <v>63.67</v>
      </c>
      <c r="K1367" s="3">
        <v>0</v>
      </c>
      <c r="L1367" s="3">
        <v>0</v>
      </c>
      <c r="M1367" s="3">
        <v>75</v>
      </c>
      <c r="N1367" s="3">
        <v>75</v>
      </c>
      <c r="O1367" s="3">
        <v>0</v>
      </c>
      <c r="P1367" s="3">
        <v>815</v>
      </c>
      <c r="Q1367" s="3">
        <v>0</v>
      </c>
      <c r="R1367" s="3">
        <v>0</v>
      </c>
      <c r="S1367" s="3">
        <v>0</v>
      </c>
      <c r="T1367" s="3">
        <v>104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1541.39</v>
      </c>
      <c r="AD1367" s="3">
        <v>361.61</v>
      </c>
      <c r="AE1367" s="3">
        <v>0</v>
      </c>
      <c r="AF1367" s="3">
        <v>329.7</v>
      </c>
      <c r="AG1367" s="3">
        <v>62.8</v>
      </c>
      <c r="AH1367" s="3">
        <v>0</v>
      </c>
      <c r="AI1367" s="3">
        <v>259.5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424.41</v>
      </c>
      <c r="AP1367" s="3">
        <v>0</v>
      </c>
      <c r="AQ1367" s="3">
        <v>0</v>
      </c>
      <c r="AR1367" s="3">
        <v>0</v>
      </c>
      <c r="AS1367" s="3">
        <v>1975.09</v>
      </c>
      <c r="AT1367" s="3">
        <v>890</v>
      </c>
      <c r="AU1367" s="2">
        <f>DataMonth[[#This Row],[实收营业额]]-DataMonth[[#This Row],[In Store]]</f>
        <v>1975.0900000000001</v>
      </c>
    </row>
    <row r="1368" spans="1:47" x14ac:dyDescent="0.2">
      <c r="A1368" s="22">
        <v>44251</v>
      </c>
      <c r="B1368" s="3" t="s">
        <v>52</v>
      </c>
      <c r="C1368" s="3">
        <v>89</v>
      </c>
      <c r="D1368" s="3">
        <v>7084.5</v>
      </c>
      <c r="E1368" s="3">
        <v>5584.87</v>
      </c>
      <c r="F1368" s="3">
        <v>5584.87</v>
      </c>
      <c r="G1368" s="3">
        <v>0</v>
      </c>
      <c r="H1368" s="3">
        <v>19</v>
      </c>
      <c r="I1368" s="3">
        <v>89</v>
      </c>
      <c r="J1368" s="3">
        <v>62.75</v>
      </c>
      <c r="K1368" s="3">
        <v>0</v>
      </c>
      <c r="L1368" s="3">
        <v>0</v>
      </c>
      <c r="M1368" s="3">
        <v>326</v>
      </c>
      <c r="N1368" s="3">
        <v>92</v>
      </c>
      <c r="O1368" s="3">
        <v>234</v>
      </c>
      <c r="P1368" s="3">
        <v>523</v>
      </c>
      <c r="Q1368" s="3">
        <v>0</v>
      </c>
      <c r="R1368" s="3">
        <v>0</v>
      </c>
      <c r="S1368" s="3">
        <v>0</v>
      </c>
      <c r="T1368" s="3">
        <v>309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2649.01</v>
      </c>
      <c r="AD1368" s="3">
        <v>581.49</v>
      </c>
      <c r="AE1368" s="3">
        <v>0</v>
      </c>
      <c r="AF1368" s="3">
        <v>1777.86</v>
      </c>
      <c r="AG1368" s="3">
        <v>338.64</v>
      </c>
      <c r="AH1368" s="3">
        <v>0</v>
      </c>
      <c r="AI1368" s="3">
        <v>579.5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920.13</v>
      </c>
      <c r="AP1368" s="3">
        <v>8</v>
      </c>
      <c r="AQ1368" s="3">
        <v>0</v>
      </c>
      <c r="AR1368" s="3">
        <v>0</v>
      </c>
      <c r="AS1368" s="3">
        <v>4969.87</v>
      </c>
      <c r="AT1368" s="3">
        <v>615</v>
      </c>
      <c r="AU1368" s="2">
        <f>DataMonth[[#This Row],[实收营业额]]-DataMonth[[#This Row],[In Store]]</f>
        <v>4969.87</v>
      </c>
    </row>
    <row r="1369" spans="1:47" x14ac:dyDescent="0.2">
      <c r="A1369" s="22">
        <v>44251</v>
      </c>
      <c r="B1369" s="3" t="s">
        <v>53</v>
      </c>
      <c r="C1369" s="3">
        <v>82</v>
      </c>
      <c r="D1369" s="3">
        <v>6049</v>
      </c>
      <c r="E1369" s="3">
        <v>4836.7</v>
      </c>
      <c r="F1369" s="3">
        <v>4836.7</v>
      </c>
      <c r="G1369" s="3">
        <v>0</v>
      </c>
      <c r="H1369" s="3">
        <v>29</v>
      </c>
      <c r="I1369" s="3">
        <v>82</v>
      </c>
      <c r="J1369" s="3">
        <v>58.98</v>
      </c>
      <c r="K1369" s="3">
        <v>0</v>
      </c>
      <c r="L1369" s="3">
        <v>0</v>
      </c>
      <c r="M1369" s="3">
        <v>459</v>
      </c>
      <c r="N1369" s="3">
        <v>416</v>
      </c>
      <c r="O1369" s="3">
        <v>43</v>
      </c>
      <c r="P1369" s="3">
        <v>945</v>
      </c>
      <c r="Q1369" s="3">
        <v>0</v>
      </c>
      <c r="R1369" s="3">
        <v>0</v>
      </c>
      <c r="S1369" s="3">
        <v>0</v>
      </c>
      <c r="T1369" s="3">
        <v>215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1987.94</v>
      </c>
      <c r="AD1369" s="3">
        <v>460.06</v>
      </c>
      <c r="AE1369" s="3">
        <v>0</v>
      </c>
      <c r="AF1369" s="3">
        <v>1229.76</v>
      </c>
      <c r="AG1369" s="3">
        <v>234.24</v>
      </c>
      <c r="AH1369" s="3">
        <v>0</v>
      </c>
      <c r="AI1369" s="3">
        <v>518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694.3</v>
      </c>
      <c r="AP1369" s="3">
        <v>0</v>
      </c>
      <c r="AQ1369" s="3">
        <v>0</v>
      </c>
      <c r="AR1369" s="3">
        <v>0</v>
      </c>
      <c r="AS1369" s="3">
        <v>3475.7</v>
      </c>
      <c r="AT1369" s="3">
        <v>1361</v>
      </c>
      <c r="AU1369" s="2">
        <f>DataMonth[[#This Row],[实收营业额]]-DataMonth[[#This Row],[In Store]]</f>
        <v>3475.7</v>
      </c>
    </row>
    <row r="1370" spans="1:47" x14ac:dyDescent="0.2">
      <c r="A1370" s="22">
        <v>44251</v>
      </c>
      <c r="B1370" s="3" t="s">
        <v>54</v>
      </c>
      <c r="C1370" s="3">
        <v>114</v>
      </c>
      <c r="D1370" s="3">
        <v>8779</v>
      </c>
      <c r="E1370" s="3">
        <v>7268.31</v>
      </c>
      <c r="F1370" s="3">
        <v>7268.31</v>
      </c>
      <c r="G1370" s="3">
        <v>0</v>
      </c>
      <c r="H1370" s="3">
        <v>48</v>
      </c>
      <c r="I1370" s="3">
        <v>113</v>
      </c>
      <c r="J1370" s="3">
        <v>64.319999999999993</v>
      </c>
      <c r="K1370" s="3">
        <v>146</v>
      </c>
      <c r="L1370" s="3">
        <v>0</v>
      </c>
      <c r="M1370" s="3">
        <v>1542</v>
      </c>
      <c r="N1370" s="3">
        <v>1040</v>
      </c>
      <c r="O1370" s="3">
        <v>502</v>
      </c>
      <c r="P1370" s="3">
        <v>975</v>
      </c>
      <c r="Q1370" s="3">
        <v>68</v>
      </c>
      <c r="R1370" s="3">
        <v>68</v>
      </c>
      <c r="S1370" s="3">
        <v>0</v>
      </c>
      <c r="T1370" s="3">
        <v>82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3508.5</v>
      </c>
      <c r="AD1370" s="3">
        <v>825</v>
      </c>
      <c r="AE1370" s="3">
        <v>2</v>
      </c>
      <c r="AF1370" s="3">
        <v>946.81</v>
      </c>
      <c r="AG1370" s="3">
        <v>195.19</v>
      </c>
      <c r="AH1370" s="3">
        <v>0</v>
      </c>
      <c r="AI1370" s="3">
        <v>488.5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1020.19</v>
      </c>
      <c r="AP1370" s="3">
        <v>0</v>
      </c>
      <c r="AQ1370" s="3">
        <v>0</v>
      </c>
      <c r="AR1370" s="3">
        <v>0</v>
      </c>
      <c r="AS1370" s="3">
        <v>5039.3099999999986</v>
      </c>
      <c r="AT1370" s="3">
        <v>2229.0000000000009</v>
      </c>
      <c r="AU1370" s="2">
        <f>DataMonth[[#This Row],[实收营业额]]-DataMonth[[#This Row],[In Store]]</f>
        <v>5039.3099999999995</v>
      </c>
    </row>
    <row r="1371" spans="1:47" x14ac:dyDescent="0.2">
      <c r="A1371" s="22">
        <v>44251</v>
      </c>
      <c r="B1371" s="3" t="s">
        <v>55</v>
      </c>
      <c r="C1371" s="3">
        <v>59</v>
      </c>
      <c r="D1371" s="3">
        <v>4355</v>
      </c>
      <c r="E1371" s="3">
        <v>3401.9</v>
      </c>
      <c r="F1371" s="3">
        <v>3401.9</v>
      </c>
      <c r="G1371" s="3">
        <v>0</v>
      </c>
      <c r="H1371" s="3">
        <v>8</v>
      </c>
      <c r="I1371" s="3">
        <v>57</v>
      </c>
      <c r="J1371" s="3">
        <v>59.68</v>
      </c>
      <c r="K1371" s="3">
        <v>0</v>
      </c>
      <c r="L1371" s="3">
        <v>0</v>
      </c>
      <c r="M1371" s="3">
        <v>70</v>
      </c>
      <c r="N1371" s="3">
        <v>70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388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2077.7800000000002</v>
      </c>
      <c r="AD1371" s="3">
        <v>487.72</v>
      </c>
      <c r="AE1371" s="3">
        <v>1</v>
      </c>
      <c r="AF1371" s="3">
        <v>866.12</v>
      </c>
      <c r="AG1371" s="3">
        <v>166.38</v>
      </c>
      <c r="AH1371" s="3">
        <v>0</v>
      </c>
      <c r="AI1371" s="3">
        <v>298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654.1</v>
      </c>
      <c r="AP1371" s="3">
        <v>0</v>
      </c>
      <c r="AQ1371" s="3">
        <v>0</v>
      </c>
      <c r="AR1371" s="3">
        <v>0</v>
      </c>
      <c r="AS1371" s="3">
        <v>3331.9</v>
      </c>
      <c r="AT1371" s="3">
        <v>70</v>
      </c>
      <c r="AU1371" s="2">
        <f>DataMonth[[#This Row],[实收营业额]]-DataMonth[[#This Row],[In Store]]</f>
        <v>3331.9</v>
      </c>
    </row>
    <row r="1372" spans="1:47" x14ac:dyDescent="0.2">
      <c r="A1372" s="22">
        <v>44250</v>
      </c>
      <c r="B1372" s="3" t="s">
        <v>49</v>
      </c>
      <c r="C1372" s="3">
        <v>96</v>
      </c>
      <c r="D1372" s="3">
        <v>7435</v>
      </c>
      <c r="E1372" s="3">
        <v>6246.04</v>
      </c>
      <c r="F1372" s="3">
        <v>6246.04</v>
      </c>
      <c r="G1372" s="3">
        <v>0</v>
      </c>
      <c r="H1372" s="3">
        <v>38</v>
      </c>
      <c r="I1372" s="3">
        <v>96</v>
      </c>
      <c r="J1372" s="3">
        <v>65.06</v>
      </c>
      <c r="K1372" s="3">
        <v>150</v>
      </c>
      <c r="L1372" s="3">
        <v>0</v>
      </c>
      <c r="M1372" s="3">
        <v>895</v>
      </c>
      <c r="N1372" s="3">
        <v>731</v>
      </c>
      <c r="O1372" s="3">
        <v>164</v>
      </c>
      <c r="P1372" s="3">
        <v>727</v>
      </c>
      <c r="Q1372" s="3">
        <v>0</v>
      </c>
      <c r="R1372" s="3">
        <v>0</v>
      </c>
      <c r="S1372" s="3">
        <v>0</v>
      </c>
      <c r="T1372" s="3">
        <v>922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2615.94</v>
      </c>
      <c r="AD1372" s="3">
        <v>574.55999999999995</v>
      </c>
      <c r="AE1372" s="3">
        <v>1.5</v>
      </c>
      <c r="AF1372" s="3">
        <v>936.1</v>
      </c>
      <c r="AG1372" s="3">
        <v>178.9</v>
      </c>
      <c r="AH1372" s="3">
        <v>0</v>
      </c>
      <c r="AI1372" s="3">
        <v>434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753.46</v>
      </c>
      <c r="AP1372" s="3">
        <v>0</v>
      </c>
      <c r="AQ1372" s="3">
        <v>0</v>
      </c>
      <c r="AR1372" s="3">
        <v>0</v>
      </c>
      <c r="AS1372" s="3">
        <v>4638.04</v>
      </c>
      <c r="AT1372" s="3">
        <v>1608</v>
      </c>
      <c r="AU1372" s="2">
        <f>DataMonth[[#This Row],[实收营业额]]-DataMonth[[#This Row],[In Store]]</f>
        <v>4638.04</v>
      </c>
    </row>
    <row r="1373" spans="1:47" x14ac:dyDescent="0.2">
      <c r="A1373" s="22">
        <v>44250</v>
      </c>
      <c r="B1373" s="3" t="s">
        <v>50</v>
      </c>
      <c r="C1373" s="3">
        <v>64</v>
      </c>
      <c r="D1373" s="3">
        <v>4828.5</v>
      </c>
      <c r="E1373" s="3">
        <v>3937.53</v>
      </c>
      <c r="F1373" s="3">
        <v>3937.53</v>
      </c>
      <c r="G1373" s="3">
        <v>0</v>
      </c>
      <c r="H1373" s="3">
        <v>24</v>
      </c>
      <c r="I1373" s="3">
        <v>64</v>
      </c>
      <c r="J1373" s="3">
        <v>61.52</v>
      </c>
      <c r="K1373" s="3">
        <v>0</v>
      </c>
      <c r="L1373" s="3">
        <v>0</v>
      </c>
      <c r="M1373" s="3">
        <v>496</v>
      </c>
      <c r="N1373" s="3">
        <v>448</v>
      </c>
      <c r="O1373" s="3">
        <v>48</v>
      </c>
      <c r="P1373" s="3">
        <v>712</v>
      </c>
      <c r="Q1373" s="3">
        <v>0</v>
      </c>
      <c r="R1373" s="3">
        <v>0</v>
      </c>
      <c r="S1373" s="3">
        <v>0</v>
      </c>
      <c r="T1373" s="3">
        <v>231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2015.53</v>
      </c>
      <c r="AD1373" s="3">
        <v>472.97</v>
      </c>
      <c r="AE1373" s="3">
        <v>0.5</v>
      </c>
      <c r="AF1373" s="3">
        <v>483</v>
      </c>
      <c r="AG1373" s="3">
        <v>92</v>
      </c>
      <c r="AH1373" s="3">
        <v>0</v>
      </c>
      <c r="AI1373" s="3">
        <v>325.5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564.97</v>
      </c>
      <c r="AP1373" s="3">
        <v>0</v>
      </c>
      <c r="AQ1373" s="3">
        <v>0</v>
      </c>
      <c r="AR1373" s="3">
        <v>0</v>
      </c>
      <c r="AS1373" s="3">
        <v>2777.53</v>
      </c>
      <c r="AT1373" s="3">
        <v>1160</v>
      </c>
      <c r="AU1373" s="2">
        <f>DataMonth[[#This Row],[实收营业额]]-DataMonth[[#This Row],[In Store]]</f>
        <v>2777.53</v>
      </c>
    </row>
    <row r="1374" spans="1:47" x14ac:dyDescent="0.2">
      <c r="A1374" s="22">
        <v>44250</v>
      </c>
      <c r="B1374" s="3" t="s">
        <v>51</v>
      </c>
      <c r="C1374" s="3">
        <v>41</v>
      </c>
      <c r="D1374" s="3">
        <v>3420</v>
      </c>
      <c r="E1374" s="3">
        <v>2711.23</v>
      </c>
      <c r="F1374" s="3">
        <v>2711.23</v>
      </c>
      <c r="G1374" s="3">
        <v>0</v>
      </c>
      <c r="H1374" s="3">
        <v>7</v>
      </c>
      <c r="I1374" s="3">
        <v>39</v>
      </c>
      <c r="J1374" s="3">
        <v>69.52</v>
      </c>
      <c r="K1374" s="3">
        <v>0</v>
      </c>
      <c r="L1374" s="3">
        <v>0</v>
      </c>
      <c r="M1374" s="3">
        <v>259</v>
      </c>
      <c r="N1374" s="3">
        <v>259</v>
      </c>
      <c r="O1374" s="3">
        <v>0</v>
      </c>
      <c r="P1374" s="3">
        <v>115</v>
      </c>
      <c r="Q1374" s="3">
        <v>0</v>
      </c>
      <c r="R1374" s="3">
        <v>0</v>
      </c>
      <c r="S1374" s="3">
        <v>0</v>
      </c>
      <c r="T1374" s="3">
        <v>149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1167.19</v>
      </c>
      <c r="AD1374" s="3">
        <v>273.81</v>
      </c>
      <c r="AE1374" s="3">
        <v>0</v>
      </c>
      <c r="AF1374" s="3">
        <v>1021.04</v>
      </c>
      <c r="AG1374" s="3">
        <v>196.46</v>
      </c>
      <c r="AH1374" s="3">
        <v>0</v>
      </c>
      <c r="AI1374" s="3">
        <v>238.5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470.27</v>
      </c>
      <c r="AP1374" s="3">
        <v>0</v>
      </c>
      <c r="AQ1374" s="3">
        <v>0</v>
      </c>
      <c r="AR1374" s="3">
        <v>0</v>
      </c>
      <c r="AS1374" s="3">
        <v>2337.23</v>
      </c>
      <c r="AT1374" s="3">
        <v>374</v>
      </c>
      <c r="AU1374" s="2">
        <f>DataMonth[[#This Row],[实收营业额]]-DataMonth[[#This Row],[In Store]]</f>
        <v>2337.23</v>
      </c>
    </row>
    <row r="1375" spans="1:47" x14ac:dyDescent="0.2">
      <c r="A1375" s="22">
        <v>44250</v>
      </c>
      <c r="B1375" s="3" t="s">
        <v>52</v>
      </c>
      <c r="C1375" s="3">
        <v>92</v>
      </c>
      <c r="D1375" s="3">
        <v>8455</v>
      </c>
      <c r="E1375" s="3">
        <v>6759.36</v>
      </c>
      <c r="F1375" s="3">
        <v>6759.36</v>
      </c>
      <c r="G1375" s="3">
        <v>0</v>
      </c>
      <c r="H1375" s="3">
        <v>16</v>
      </c>
      <c r="I1375" s="3">
        <v>92</v>
      </c>
      <c r="J1375" s="3">
        <v>73.47</v>
      </c>
      <c r="K1375" s="3">
        <v>0</v>
      </c>
      <c r="L1375" s="3">
        <v>0</v>
      </c>
      <c r="M1375" s="3">
        <v>527</v>
      </c>
      <c r="N1375" s="3">
        <v>527</v>
      </c>
      <c r="O1375" s="3">
        <v>0</v>
      </c>
      <c r="P1375" s="3">
        <v>299</v>
      </c>
      <c r="Q1375" s="3">
        <v>0</v>
      </c>
      <c r="R1375" s="3">
        <v>0</v>
      </c>
      <c r="S1375" s="3">
        <v>0</v>
      </c>
      <c r="T1375" s="3">
        <v>595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4032.58</v>
      </c>
      <c r="AD1375" s="3">
        <v>885.42</v>
      </c>
      <c r="AE1375" s="3">
        <v>1</v>
      </c>
      <c r="AF1375" s="3">
        <v>1305.78</v>
      </c>
      <c r="AG1375" s="3">
        <v>248.72</v>
      </c>
      <c r="AH1375" s="3">
        <v>0</v>
      </c>
      <c r="AI1375" s="3">
        <v>560.5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1134.1400000000001</v>
      </c>
      <c r="AP1375" s="3">
        <v>0</v>
      </c>
      <c r="AQ1375" s="3">
        <v>0</v>
      </c>
      <c r="AR1375" s="3">
        <v>0</v>
      </c>
      <c r="AS1375" s="3">
        <v>5933.36</v>
      </c>
      <c r="AT1375" s="3">
        <v>826</v>
      </c>
      <c r="AU1375" s="2">
        <f>DataMonth[[#This Row],[实收营业额]]-DataMonth[[#This Row],[In Store]]</f>
        <v>5933.36</v>
      </c>
    </row>
    <row r="1376" spans="1:47" x14ac:dyDescent="0.2">
      <c r="A1376" s="22">
        <v>44250</v>
      </c>
      <c r="B1376" s="3" t="s">
        <v>53</v>
      </c>
      <c r="C1376" s="3">
        <v>75</v>
      </c>
      <c r="D1376" s="3">
        <v>5101.5</v>
      </c>
      <c r="E1376" s="3">
        <v>4170.6899999999996</v>
      </c>
      <c r="F1376" s="3">
        <v>4170.6899999999996</v>
      </c>
      <c r="G1376" s="3">
        <v>0</v>
      </c>
      <c r="H1376" s="3">
        <v>26</v>
      </c>
      <c r="I1376" s="3">
        <v>75</v>
      </c>
      <c r="J1376" s="3">
        <v>55.61</v>
      </c>
      <c r="K1376" s="3">
        <v>0</v>
      </c>
      <c r="L1376" s="3">
        <v>0</v>
      </c>
      <c r="M1376" s="3">
        <v>873</v>
      </c>
      <c r="N1376" s="3">
        <v>534</v>
      </c>
      <c r="O1376" s="3">
        <v>339</v>
      </c>
      <c r="P1376" s="3">
        <v>462</v>
      </c>
      <c r="Q1376" s="3">
        <v>0</v>
      </c>
      <c r="R1376" s="3">
        <v>0</v>
      </c>
      <c r="S1376" s="3">
        <v>0</v>
      </c>
      <c r="T1376" s="3">
        <v>375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1353.15</v>
      </c>
      <c r="AD1376" s="3">
        <v>317.45</v>
      </c>
      <c r="AE1376" s="3">
        <v>0</v>
      </c>
      <c r="AF1376" s="3">
        <v>1107.54</v>
      </c>
      <c r="AG1376" s="3">
        <v>210.96</v>
      </c>
      <c r="AH1376" s="3">
        <v>0</v>
      </c>
      <c r="AI1376" s="3">
        <v>402.4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528.41</v>
      </c>
      <c r="AP1376" s="3">
        <v>11</v>
      </c>
      <c r="AQ1376" s="3">
        <v>0</v>
      </c>
      <c r="AR1376" s="3">
        <v>0</v>
      </c>
      <c r="AS1376" s="3">
        <v>3174.69</v>
      </c>
      <c r="AT1376" s="3">
        <v>995.99999999999955</v>
      </c>
      <c r="AU1376" s="2">
        <f>DataMonth[[#This Row],[实收营业额]]-DataMonth[[#This Row],[In Store]]</f>
        <v>3174.69</v>
      </c>
    </row>
    <row r="1377" spans="1:47" x14ac:dyDescent="0.2">
      <c r="A1377" s="22">
        <v>44250</v>
      </c>
      <c r="B1377" s="3" t="s">
        <v>54</v>
      </c>
      <c r="C1377" s="3">
        <v>120</v>
      </c>
      <c r="D1377" s="3">
        <v>8712.5</v>
      </c>
      <c r="E1377" s="3">
        <v>7251.78</v>
      </c>
      <c r="F1377" s="3">
        <v>7251.78</v>
      </c>
      <c r="G1377" s="3">
        <v>0</v>
      </c>
      <c r="H1377" s="3">
        <v>48</v>
      </c>
      <c r="I1377" s="3">
        <v>118</v>
      </c>
      <c r="J1377" s="3">
        <v>61.46</v>
      </c>
      <c r="K1377" s="3">
        <v>74</v>
      </c>
      <c r="L1377" s="3">
        <v>0</v>
      </c>
      <c r="M1377" s="3">
        <v>1432</v>
      </c>
      <c r="N1377" s="3">
        <v>864</v>
      </c>
      <c r="O1377" s="3">
        <v>568</v>
      </c>
      <c r="P1377" s="3">
        <v>986</v>
      </c>
      <c r="Q1377" s="3">
        <v>0</v>
      </c>
      <c r="R1377" s="3">
        <v>0</v>
      </c>
      <c r="S1377" s="3">
        <v>0</v>
      </c>
      <c r="T1377" s="3">
        <v>257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3626.33</v>
      </c>
      <c r="AD1377" s="3">
        <v>851.47</v>
      </c>
      <c r="AE1377" s="3">
        <v>3</v>
      </c>
      <c r="AF1377" s="3">
        <v>876.45</v>
      </c>
      <c r="AG1377" s="3">
        <v>179.55</v>
      </c>
      <c r="AH1377" s="3">
        <v>0</v>
      </c>
      <c r="AI1377" s="3">
        <v>426.7</v>
      </c>
      <c r="AJ1377" s="3">
        <v>0</v>
      </c>
      <c r="AK1377" s="3">
        <v>0</v>
      </c>
      <c r="AL1377" s="3">
        <v>49</v>
      </c>
      <c r="AM1377" s="3">
        <v>0</v>
      </c>
      <c r="AN1377" s="3">
        <v>0</v>
      </c>
      <c r="AO1377" s="3">
        <v>1031.02</v>
      </c>
      <c r="AP1377" s="3">
        <v>0</v>
      </c>
      <c r="AQ1377" s="3">
        <v>0</v>
      </c>
      <c r="AR1377" s="3">
        <v>0</v>
      </c>
      <c r="AS1377" s="3">
        <v>5327.78</v>
      </c>
      <c r="AT1377" s="3">
        <v>1924</v>
      </c>
      <c r="AU1377" s="2">
        <f>DataMonth[[#This Row],[实收营业额]]-DataMonth[[#This Row],[In Store]]</f>
        <v>5327.78</v>
      </c>
    </row>
    <row r="1378" spans="1:47" x14ac:dyDescent="0.2">
      <c r="A1378" s="22">
        <v>44250</v>
      </c>
      <c r="B1378" s="3" t="s">
        <v>55</v>
      </c>
      <c r="C1378" s="3">
        <v>56</v>
      </c>
      <c r="D1378" s="3">
        <v>4536</v>
      </c>
      <c r="E1378" s="3">
        <v>3470.18</v>
      </c>
      <c r="F1378" s="3">
        <v>3470.18</v>
      </c>
      <c r="G1378" s="3">
        <v>0</v>
      </c>
      <c r="H1378" s="3">
        <v>6</v>
      </c>
      <c r="I1378" s="3">
        <v>56</v>
      </c>
      <c r="J1378" s="3">
        <v>61.97</v>
      </c>
      <c r="K1378" s="3">
        <v>0</v>
      </c>
      <c r="L1378" s="3">
        <v>0</v>
      </c>
      <c r="M1378" s="3">
        <v>105</v>
      </c>
      <c r="N1378" s="3">
        <v>0</v>
      </c>
      <c r="O1378" s="3">
        <v>105</v>
      </c>
      <c r="P1378" s="3">
        <v>172</v>
      </c>
      <c r="Q1378" s="3">
        <v>0</v>
      </c>
      <c r="R1378" s="3">
        <v>0</v>
      </c>
      <c r="S1378" s="3">
        <v>0</v>
      </c>
      <c r="T1378" s="3">
        <v>252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2331</v>
      </c>
      <c r="AD1378" s="3">
        <v>547</v>
      </c>
      <c r="AE1378" s="3">
        <v>0.5</v>
      </c>
      <c r="AF1378" s="3">
        <v>610.17999999999995</v>
      </c>
      <c r="AG1378" s="3">
        <v>116.82</v>
      </c>
      <c r="AH1378" s="3">
        <v>0</v>
      </c>
      <c r="AI1378" s="3">
        <v>401.5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663.82</v>
      </c>
      <c r="AP1378" s="3">
        <v>0</v>
      </c>
      <c r="AQ1378" s="3">
        <v>0</v>
      </c>
      <c r="AR1378" s="3">
        <v>0</v>
      </c>
      <c r="AS1378" s="3">
        <v>3298.18</v>
      </c>
      <c r="AT1378" s="3">
        <v>172</v>
      </c>
      <c r="AU1378" s="2">
        <f>DataMonth[[#This Row],[实收营业额]]-DataMonth[[#This Row],[In Store]]</f>
        <v>3298.18</v>
      </c>
    </row>
    <row r="1379" spans="1:47" x14ac:dyDescent="0.2">
      <c r="A1379" s="22">
        <v>44249</v>
      </c>
      <c r="B1379" s="3" t="s">
        <v>49</v>
      </c>
      <c r="C1379" s="3">
        <v>78</v>
      </c>
      <c r="D1379" s="3">
        <v>5727.09</v>
      </c>
      <c r="E1379" s="3">
        <v>4805.12</v>
      </c>
      <c r="F1379" s="3">
        <v>4805.12</v>
      </c>
      <c r="G1379" s="3">
        <v>0</v>
      </c>
      <c r="H1379" s="3">
        <v>39</v>
      </c>
      <c r="I1379" s="3">
        <v>77</v>
      </c>
      <c r="J1379" s="3">
        <v>62.4</v>
      </c>
      <c r="K1379" s="3">
        <v>56</v>
      </c>
      <c r="L1379" s="3">
        <v>0</v>
      </c>
      <c r="M1379" s="3">
        <v>939.5</v>
      </c>
      <c r="N1379" s="3">
        <v>939.5</v>
      </c>
      <c r="O1379" s="3">
        <v>0</v>
      </c>
      <c r="P1379" s="3">
        <v>763</v>
      </c>
      <c r="Q1379" s="3">
        <v>0</v>
      </c>
      <c r="R1379" s="3">
        <v>0</v>
      </c>
      <c r="S1379" s="3">
        <v>0</v>
      </c>
      <c r="T1379" s="3">
        <v>707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1684.84</v>
      </c>
      <c r="AD1379" s="3">
        <v>371.25</v>
      </c>
      <c r="AE1379" s="3">
        <v>0.5</v>
      </c>
      <c r="AF1379" s="3">
        <v>654.78</v>
      </c>
      <c r="AG1379" s="3">
        <v>124.72</v>
      </c>
      <c r="AH1379" s="3">
        <v>0</v>
      </c>
      <c r="AI1379" s="3">
        <v>425.5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495.97</v>
      </c>
      <c r="AP1379" s="3">
        <v>0</v>
      </c>
      <c r="AQ1379" s="3">
        <v>0</v>
      </c>
      <c r="AR1379" s="3">
        <v>0</v>
      </c>
      <c r="AS1379" s="3">
        <v>3046.62</v>
      </c>
      <c r="AT1379" s="3">
        <v>1758.5</v>
      </c>
      <c r="AU1379" s="2">
        <f>DataMonth[[#This Row],[实收营业额]]-DataMonth[[#This Row],[In Store]]</f>
        <v>3046.62</v>
      </c>
    </row>
    <row r="1380" spans="1:47" x14ac:dyDescent="0.2">
      <c r="A1380" s="22">
        <v>44249</v>
      </c>
      <c r="B1380" s="3" t="s">
        <v>50</v>
      </c>
      <c r="C1380" s="3">
        <v>55</v>
      </c>
      <c r="D1380" s="3">
        <v>4036</v>
      </c>
      <c r="E1380" s="3">
        <v>3301.84</v>
      </c>
      <c r="F1380" s="3">
        <v>3301.84</v>
      </c>
      <c r="G1380" s="3">
        <v>0</v>
      </c>
      <c r="H1380" s="3">
        <v>23</v>
      </c>
      <c r="I1380" s="3">
        <v>55</v>
      </c>
      <c r="J1380" s="3">
        <v>60.03</v>
      </c>
      <c r="K1380" s="3">
        <v>0</v>
      </c>
      <c r="L1380" s="3">
        <v>0</v>
      </c>
      <c r="M1380" s="3">
        <v>645</v>
      </c>
      <c r="N1380" s="3">
        <v>645</v>
      </c>
      <c r="O1380" s="3">
        <v>0</v>
      </c>
      <c r="P1380" s="3">
        <v>486</v>
      </c>
      <c r="Q1380" s="3">
        <v>0</v>
      </c>
      <c r="R1380" s="3">
        <v>0</v>
      </c>
      <c r="S1380" s="3">
        <v>0</v>
      </c>
      <c r="T1380" s="3">
        <v>375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1515.36</v>
      </c>
      <c r="AD1380" s="3">
        <v>355.64</v>
      </c>
      <c r="AE1380" s="3">
        <v>0.5</v>
      </c>
      <c r="AF1380" s="3">
        <v>280.48</v>
      </c>
      <c r="AG1380" s="3">
        <v>54.02</v>
      </c>
      <c r="AH1380" s="3">
        <v>0</v>
      </c>
      <c r="AI1380" s="3">
        <v>324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409.66</v>
      </c>
      <c r="AP1380" s="3">
        <v>0</v>
      </c>
      <c r="AQ1380" s="3">
        <v>0</v>
      </c>
      <c r="AR1380" s="3">
        <v>0</v>
      </c>
      <c r="AS1380" s="3">
        <v>2170.84</v>
      </c>
      <c r="AT1380" s="3">
        <v>1131</v>
      </c>
      <c r="AU1380" s="2">
        <f>DataMonth[[#This Row],[实收营业额]]-DataMonth[[#This Row],[In Store]]</f>
        <v>2170.84</v>
      </c>
    </row>
    <row r="1381" spans="1:47" x14ac:dyDescent="0.2">
      <c r="A1381" s="22">
        <v>44249</v>
      </c>
      <c r="B1381" s="3" t="s">
        <v>51</v>
      </c>
      <c r="C1381" s="3">
        <v>45</v>
      </c>
      <c r="D1381" s="3">
        <v>3318</v>
      </c>
      <c r="E1381" s="3">
        <v>2644.11</v>
      </c>
      <c r="F1381" s="3">
        <v>2644.11</v>
      </c>
      <c r="G1381" s="3">
        <v>0</v>
      </c>
      <c r="H1381" s="3">
        <v>17</v>
      </c>
      <c r="I1381" s="3">
        <v>45</v>
      </c>
      <c r="J1381" s="3">
        <v>58.76</v>
      </c>
      <c r="K1381" s="3">
        <v>0</v>
      </c>
      <c r="L1381" s="3">
        <v>0</v>
      </c>
      <c r="M1381" s="3">
        <v>399</v>
      </c>
      <c r="N1381" s="3">
        <v>399</v>
      </c>
      <c r="O1381" s="3">
        <v>0</v>
      </c>
      <c r="P1381" s="3">
        <v>328</v>
      </c>
      <c r="Q1381" s="3">
        <v>0</v>
      </c>
      <c r="R1381" s="3">
        <v>0</v>
      </c>
      <c r="S1381" s="3">
        <v>0</v>
      </c>
      <c r="T1381" s="3">
        <v>256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929.05</v>
      </c>
      <c r="AD1381" s="3">
        <v>217.95</v>
      </c>
      <c r="AE1381" s="3">
        <v>0</v>
      </c>
      <c r="AF1381" s="3">
        <v>732.06</v>
      </c>
      <c r="AG1381" s="3">
        <v>139.44</v>
      </c>
      <c r="AH1381" s="3">
        <v>0</v>
      </c>
      <c r="AI1381" s="3">
        <v>316.5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357.39</v>
      </c>
      <c r="AP1381" s="3">
        <v>0</v>
      </c>
      <c r="AQ1381" s="3">
        <v>0</v>
      </c>
      <c r="AR1381" s="3">
        <v>0</v>
      </c>
      <c r="AS1381" s="3">
        <v>1917.11</v>
      </c>
      <c r="AT1381" s="3">
        <v>727.00000000000023</v>
      </c>
      <c r="AU1381" s="2">
        <f>DataMonth[[#This Row],[实收营业额]]-DataMonth[[#This Row],[In Store]]</f>
        <v>1917.11</v>
      </c>
    </row>
    <row r="1382" spans="1:47" x14ac:dyDescent="0.2">
      <c r="A1382" s="22">
        <v>44249</v>
      </c>
      <c r="B1382" s="3" t="s">
        <v>52</v>
      </c>
      <c r="C1382" s="3">
        <v>84</v>
      </c>
      <c r="D1382" s="3">
        <v>6586</v>
      </c>
      <c r="E1382" s="3">
        <v>5162.7299999999996</v>
      </c>
      <c r="F1382" s="3">
        <v>5162.7299999999996</v>
      </c>
      <c r="G1382" s="3">
        <v>0</v>
      </c>
      <c r="H1382" s="3">
        <v>13</v>
      </c>
      <c r="I1382" s="3">
        <v>84</v>
      </c>
      <c r="J1382" s="3">
        <v>61.46</v>
      </c>
      <c r="K1382" s="3">
        <v>116</v>
      </c>
      <c r="L1382" s="3">
        <v>0</v>
      </c>
      <c r="M1382" s="3">
        <v>312</v>
      </c>
      <c r="N1382" s="3">
        <v>272</v>
      </c>
      <c r="O1382" s="3">
        <v>40</v>
      </c>
      <c r="P1382" s="3">
        <v>187</v>
      </c>
      <c r="Q1382" s="3">
        <v>0</v>
      </c>
      <c r="R1382" s="3">
        <v>0</v>
      </c>
      <c r="S1382" s="3">
        <v>0</v>
      </c>
      <c r="T1382" s="3">
        <v>291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2966.49</v>
      </c>
      <c r="AD1382" s="3">
        <v>651.51</v>
      </c>
      <c r="AE1382" s="3">
        <v>1.5</v>
      </c>
      <c r="AF1382" s="3">
        <v>1290.24</v>
      </c>
      <c r="AG1382" s="3">
        <v>245.76</v>
      </c>
      <c r="AH1382" s="3">
        <v>0</v>
      </c>
      <c r="AI1382" s="3">
        <v>524.5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897.27</v>
      </c>
      <c r="AP1382" s="3">
        <v>0</v>
      </c>
      <c r="AQ1382" s="3">
        <v>0</v>
      </c>
      <c r="AR1382" s="3">
        <v>0</v>
      </c>
      <c r="AS1382" s="3">
        <v>4587.7299999999996</v>
      </c>
      <c r="AT1382" s="3">
        <v>575</v>
      </c>
      <c r="AU1382" s="2">
        <f>DataMonth[[#This Row],[实收营业额]]-DataMonth[[#This Row],[In Store]]</f>
        <v>4587.7299999999996</v>
      </c>
    </row>
    <row r="1383" spans="1:47" x14ac:dyDescent="0.2">
      <c r="A1383" s="22">
        <v>44249</v>
      </c>
      <c r="B1383" s="3" t="s">
        <v>53</v>
      </c>
      <c r="C1383" s="3">
        <v>79</v>
      </c>
      <c r="D1383" s="3">
        <v>5480.5</v>
      </c>
      <c r="E1383" s="3">
        <v>4430.6400000000003</v>
      </c>
      <c r="F1383" s="3">
        <v>4430.6400000000003</v>
      </c>
      <c r="G1383" s="3">
        <v>0</v>
      </c>
      <c r="H1383" s="3">
        <v>35</v>
      </c>
      <c r="I1383" s="3">
        <v>79</v>
      </c>
      <c r="J1383" s="3">
        <v>56.08</v>
      </c>
      <c r="K1383" s="3">
        <v>155</v>
      </c>
      <c r="L1383" s="3">
        <v>0</v>
      </c>
      <c r="M1383" s="3">
        <v>664</v>
      </c>
      <c r="N1383" s="3">
        <v>522</v>
      </c>
      <c r="O1383" s="3">
        <v>142</v>
      </c>
      <c r="P1383" s="3">
        <v>700</v>
      </c>
      <c r="Q1383" s="3">
        <v>0</v>
      </c>
      <c r="R1383" s="3">
        <v>0</v>
      </c>
      <c r="S1383" s="3">
        <v>0</v>
      </c>
      <c r="T1383" s="3">
        <v>457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1474.78</v>
      </c>
      <c r="AD1383" s="3">
        <v>346.22</v>
      </c>
      <c r="AE1383" s="3">
        <v>1</v>
      </c>
      <c r="AF1383" s="3">
        <v>979.86</v>
      </c>
      <c r="AG1383" s="3">
        <v>186.64</v>
      </c>
      <c r="AH1383" s="3">
        <v>0</v>
      </c>
      <c r="AI1383" s="3">
        <v>516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532.86</v>
      </c>
      <c r="AP1383" s="3">
        <v>0</v>
      </c>
      <c r="AQ1383" s="3">
        <v>0</v>
      </c>
      <c r="AR1383" s="3">
        <v>0</v>
      </c>
      <c r="AS1383" s="3">
        <v>3053.64</v>
      </c>
      <c r="AT1383" s="3">
        <v>1377</v>
      </c>
      <c r="AU1383" s="2">
        <f>DataMonth[[#This Row],[实收营业额]]-DataMonth[[#This Row],[In Store]]</f>
        <v>3053.6400000000003</v>
      </c>
    </row>
    <row r="1384" spans="1:47" x14ac:dyDescent="0.2">
      <c r="A1384" s="22">
        <v>44249</v>
      </c>
      <c r="B1384" s="3" t="s">
        <v>54</v>
      </c>
      <c r="C1384" s="3">
        <v>136</v>
      </c>
      <c r="D1384" s="3">
        <v>9386.5</v>
      </c>
      <c r="E1384" s="3">
        <v>7894.37</v>
      </c>
      <c r="F1384" s="3">
        <v>7894.37</v>
      </c>
      <c r="G1384" s="3">
        <v>0</v>
      </c>
      <c r="H1384" s="3">
        <v>58</v>
      </c>
      <c r="I1384" s="3">
        <v>136</v>
      </c>
      <c r="J1384" s="3">
        <v>58.05</v>
      </c>
      <c r="K1384" s="3">
        <v>240</v>
      </c>
      <c r="L1384" s="3">
        <v>0</v>
      </c>
      <c r="M1384" s="3">
        <v>2207</v>
      </c>
      <c r="N1384" s="3">
        <v>1220</v>
      </c>
      <c r="O1384" s="3">
        <v>987</v>
      </c>
      <c r="P1384" s="3">
        <v>781</v>
      </c>
      <c r="Q1384" s="3">
        <v>61</v>
      </c>
      <c r="R1384" s="3">
        <v>61</v>
      </c>
      <c r="S1384" s="3">
        <v>0</v>
      </c>
      <c r="T1384" s="3">
        <v>389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3008.94</v>
      </c>
      <c r="AD1384" s="3">
        <v>707.06</v>
      </c>
      <c r="AE1384" s="3">
        <v>4.5</v>
      </c>
      <c r="AF1384" s="3">
        <v>1207.43</v>
      </c>
      <c r="AG1384" s="3">
        <v>248.57</v>
      </c>
      <c r="AH1384" s="3">
        <v>0</v>
      </c>
      <c r="AI1384" s="3">
        <v>532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955.63</v>
      </c>
      <c r="AP1384" s="3">
        <v>0</v>
      </c>
      <c r="AQ1384" s="3">
        <v>0</v>
      </c>
      <c r="AR1384" s="3">
        <v>0</v>
      </c>
      <c r="AS1384" s="3">
        <v>5592.37</v>
      </c>
      <c r="AT1384" s="3">
        <v>2302</v>
      </c>
      <c r="AU1384" s="2">
        <f>DataMonth[[#This Row],[实收营业额]]-DataMonth[[#This Row],[In Store]]</f>
        <v>5592.37</v>
      </c>
    </row>
    <row r="1385" spans="1:47" x14ac:dyDescent="0.2">
      <c r="A1385" s="22">
        <v>44249</v>
      </c>
      <c r="B1385" s="3" t="s">
        <v>55</v>
      </c>
      <c r="C1385" s="3">
        <v>62</v>
      </c>
      <c r="D1385" s="3">
        <v>4963.5</v>
      </c>
      <c r="E1385" s="3">
        <v>3785.44</v>
      </c>
      <c r="F1385" s="3">
        <v>3785.44</v>
      </c>
      <c r="G1385" s="3">
        <v>0</v>
      </c>
      <c r="H1385" s="3">
        <v>4</v>
      </c>
      <c r="I1385" s="3">
        <v>62</v>
      </c>
      <c r="J1385" s="3">
        <v>61.06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147</v>
      </c>
      <c r="Q1385" s="3">
        <v>0</v>
      </c>
      <c r="R1385" s="3">
        <v>0</v>
      </c>
      <c r="S1385" s="3">
        <v>0</v>
      </c>
      <c r="T1385" s="3">
        <v>87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2698.42</v>
      </c>
      <c r="AD1385" s="3">
        <v>633.08000000000004</v>
      </c>
      <c r="AE1385" s="3">
        <v>0</v>
      </c>
      <c r="AF1385" s="3">
        <v>853.02</v>
      </c>
      <c r="AG1385" s="3">
        <v>162.47999999999999</v>
      </c>
      <c r="AH1385" s="3">
        <v>0</v>
      </c>
      <c r="AI1385" s="3">
        <v>382.5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795.56</v>
      </c>
      <c r="AP1385" s="3">
        <v>0</v>
      </c>
      <c r="AQ1385" s="3">
        <v>0</v>
      </c>
      <c r="AR1385" s="3">
        <v>0</v>
      </c>
      <c r="AS1385" s="3">
        <v>3638.44</v>
      </c>
      <c r="AT1385" s="3">
        <v>147</v>
      </c>
      <c r="AU1385" s="2">
        <f>DataMonth[[#This Row],[实收营业额]]-DataMonth[[#This Row],[In Store]]</f>
        <v>3638.44</v>
      </c>
    </row>
    <row r="1386" spans="1:47" x14ac:dyDescent="0.2">
      <c r="A1386" s="22">
        <v>44248</v>
      </c>
      <c r="B1386" s="3" t="s">
        <v>49</v>
      </c>
      <c r="C1386" s="3">
        <v>99</v>
      </c>
      <c r="D1386" s="3">
        <v>7006.5</v>
      </c>
      <c r="E1386" s="3">
        <v>6192.99</v>
      </c>
      <c r="F1386" s="3">
        <v>6192.99</v>
      </c>
      <c r="G1386" s="3">
        <v>0</v>
      </c>
      <c r="H1386" s="3">
        <v>58</v>
      </c>
      <c r="I1386" s="3">
        <v>99</v>
      </c>
      <c r="J1386" s="3">
        <v>62.56</v>
      </c>
      <c r="K1386" s="3">
        <v>0</v>
      </c>
      <c r="L1386" s="3">
        <v>0</v>
      </c>
      <c r="M1386" s="3">
        <v>1295</v>
      </c>
      <c r="N1386" s="3">
        <v>1295</v>
      </c>
      <c r="O1386" s="3">
        <v>0</v>
      </c>
      <c r="P1386" s="3">
        <v>1857</v>
      </c>
      <c r="Q1386" s="3">
        <v>0</v>
      </c>
      <c r="R1386" s="3">
        <v>0</v>
      </c>
      <c r="S1386" s="3">
        <v>0</v>
      </c>
      <c r="T1386" s="3">
        <v>528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1743.55</v>
      </c>
      <c r="AD1386" s="3">
        <v>382.95</v>
      </c>
      <c r="AE1386" s="3">
        <v>1</v>
      </c>
      <c r="AF1386" s="3">
        <v>769.44</v>
      </c>
      <c r="AG1386" s="3">
        <v>146.56</v>
      </c>
      <c r="AH1386" s="3">
        <v>0</v>
      </c>
      <c r="AI1386" s="3">
        <v>283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529.51</v>
      </c>
      <c r="AP1386" s="3">
        <v>0</v>
      </c>
      <c r="AQ1386" s="3">
        <v>0</v>
      </c>
      <c r="AR1386" s="3">
        <v>0</v>
      </c>
      <c r="AS1386" s="3">
        <v>3040.99</v>
      </c>
      <c r="AT1386" s="3">
        <v>3152</v>
      </c>
      <c r="AU1386" s="2">
        <f>DataMonth[[#This Row],[实收营业额]]-DataMonth[[#This Row],[In Store]]</f>
        <v>3040.99</v>
      </c>
    </row>
    <row r="1387" spans="1:47" x14ac:dyDescent="0.2">
      <c r="A1387" s="22">
        <v>44248</v>
      </c>
      <c r="B1387" s="3" t="s">
        <v>50</v>
      </c>
      <c r="C1387" s="3">
        <v>45</v>
      </c>
      <c r="D1387" s="3">
        <v>3795</v>
      </c>
      <c r="E1387" s="3">
        <v>3024.98</v>
      </c>
      <c r="F1387" s="3">
        <v>3024.98</v>
      </c>
      <c r="G1387" s="3">
        <v>0</v>
      </c>
      <c r="H1387" s="3">
        <v>12</v>
      </c>
      <c r="I1387" s="3">
        <v>45</v>
      </c>
      <c r="J1387" s="3">
        <v>67.22</v>
      </c>
      <c r="K1387" s="3">
        <v>0</v>
      </c>
      <c r="L1387" s="3">
        <v>0</v>
      </c>
      <c r="M1387" s="3">
        <v>260</v>
      </c>
      <c r="N1387" s="3">
        <v>260</v>
      </c>
      <c r="O1387" s="3">
        <v>0</v>
      </c>
      <c r="P1387" s="3">
        <v>265</v>
      </c>
      <c r="Q1387" s="3">
        <v>0</v>
      </c>
      <c r="R1387" s="3">
        <v>0</v>
      </c>
      <c r="S1387" s="3">
        <v>0</v>
      </c>
      <c r="T1387" s="3">
        <v>263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1579.76</v>
      </c>
      <c r="AD1387" s="3">
        <v>370.74</v>
      </c>
      <c r="AE1387" s="3">
        <v>0.5</v>
      </c>
      <c r="AF1387" s="3">
        <v>657.22</v>
      </c>
      <c r="AG1387" s="3">
        <v>125.78</v>
      </c>
      <c r="AH1387" s="3">
        <v>0</v>
      </c>
      <c r="AI1387" s="3">
        <v>273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496.52</v>
      </c>
      <c r="AP1387" s="3">
        <v>0</v>
      </c>
      <c r="AQ1387" s="3">
        <v>0</v>
      </c>
      <c r="AR1387" s="3">
        <v>0</v>
      </c>
      <c r="AS1387" s="3">
        <v>2499.98</v>
      </c>
      <c r="AT1387" s="3">
        <v>525</v>
      </c>
      <c r="AU1387" s="2">
        <f>DataMonth[[#This Row],[实收营业额]]-DataMonth[[#This Row],[In Store]]</f>
        <v>2499.98</v>
      </c>
    </row>
    <row r="1388" spans="1:47" x14ac:dyDescent="0.2">
      <c r="A1388" s="22">
        <v>44248</v>
      </c>
      <c r="B1388" s="3" t="s">
        <v>51</v>
      </c>
      <c r="C1388" s="3">
        <v>59</v>
      </c>
      <c r="D1388" s="3">
        <v>6055</v>
      </c>
      <c r="E1388" s="3">
        <v>5005.87</v>
      </c>
      <c r="F1388" s="3">
        <v>5005.87</v>
      </c>
      <c r="G1388" s="3">
        <v>0</v>
      </c>
      <c r="H1388" s="3">
        <v>18</v>
      </c>
      <c r="I1388" s="3">
        <v>59</v>
      </c>
      <c r="J1388" s="3">
        <v>84.85</v>
      </c>
      <c r="K1388" s="3">
        <v>58</v>
      </c>
      <c r="L1388" s="3">
        <v>0</v>
      </c>
      <c r="M1388" s="3">
        <v>439</v>
      </c>
      <c r="N1388" s="3">
        <v>374</v>
      </c>
      <c r="O1388" s="3">
        <v>65</v>
      </c>
      <c r="P1388" s="3">
        <v>220</v>
      </c>
      <c r="Q1388" s="3">
        <v>0</v>
      </c>
      <c r="R1388" s="3">
        <v>0</v>
      </c>
      <c r="S1388" s="3">
        <v>0</v>
      </c>
      <c r="T1388" s="3">
        <v>1065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1937.89</v>
      </c>
      <c r="AD1388" s="3">
        <v>454.61</v>
      </c>
      <c r="AE1388" s="3">
        <v>0</v>
      </c>
      <c r="AF1388" s="3">
        <v>1285.98</v>
      </c>
      <c r="AG1388" s="3">
        <v>245.02</v>
      </c>
      <c r="AH1388" s="3">
        <v>0</v>
      </c>
      <c r="AI1388" s="3">
        <v>349.5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699.63</v>
      </c>
      <c r="AP1388" s="3">
        <v>0</v>
      </c>
      <c r="AQ1388" s="3">
        <v>0</v>
      </c>
      <c r="AR1388" s="3">
        <v>0</v>
      </c>
      <c r="AS1388" s="3">
        <v>4353.87</v>
      </c>
      <c r="AT1388" s="3">
        <v>652</v>
      </c>
      <c r="AU1388" s="2">
        <f>DataMonth[[#This Row],[实收营业额]]-DataMonth[[#This Row],[In Store]]</f>
        <v>4353.87</v>
      </c>
    </row>
    <row r="1389" spans="1:47" x14ac:dyDescent="0.2">
      <c r="A1389" s="22">
        <v>44248</v>
      </c>
      <c r="B1389" s="3" t="s">
        <v>52</v>
      </c>
      <c r="C1389" s="3">
        <v>71</v>
      </c>
      <c r="D1389" s="3">
        <v>7262</v>
      </c>
      <c r="E1389" s="3">
        <v>5848</v>
      </c>
      <c r="F1389" s="3">
        <v>5848</v>
      </c>
      <c r="G1389" s="3">
        <v>0</v>
      </c>
      <c r="H1389" s="3">
        <v>10</v>
      </c>
      <c r="I1389" s="3">
        <v>69</v>
      </c>
      <c r="J1389" s="3">
        <v>84.75</v>
      </c>
      <c r="K1389" s="3">
        <v>60</v>
      </c>
      <c r="L1389" s="3">
        <v>0</v>
      </c>
      <c r="M1389" s="3">
        <v>67</v>
      </c>
      <c r="N1389" s="3">
        <v>67</v>
      </c>
      <c r="O1389" s="3">
        <v>0</v>
      </c>
      <c r="P1389" s="3">
        <v>265</v>
      </c>
      <c r="Q1389" s="3">
        <v>0</v>
      </c>
      <c r="R1389" s="3">
        <v>0</v>
      </c>
      <c r="S1389" s="3">
        <v>0</v>
      </c>
      <c r="T1389" s="3">
        <v>749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3063.54</v>
      </c>
      <c r="AD1389" s="3">
        <v>673.26</v>
      </c>
      <c r="AE1389" s="3">
        <v>0</v>
      </c>
      <c r="AF1389" s="3">
        <v>1643.46</v>
      </c>
      <c r="AG1389" s="3">
        <v>313.04000000000002</v>
      </c>
      <c r="AH1389" s="3">
        <v>0</v>
      </c>
      <c r="AI1389" s="3">
        <v>427.7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986.3</v>
      </c>
      <c r="AP1389" s="3">
        <v>0</v>
      </c>
      <c r="AQ1389" s="3">
        <v>0</v>
      </c>
      <c r="AR1389" s="3">
        <v>0</v>
      </c>
      <c r="AS1389" s="3">
        <v>5456</v>
      </c>
      <c r="AT1389" s="3">
        <v>392</v>
      </c>
      <c r="AU1389" s="2">
        <f>DataMonth[[#This Row],[实收营业额]]-DataMonth[[#This Row],[In Store]]</f>
        <v>5456</v>
      </c>
    </row>
    <row r="1390" spans="1:47" x14ac:dyDescent="0.2">
      <c r="A1390" s="22">
        <v>44248</v>
      </c>
      <c r="B1390" s="3" t="s">
        <v>53</v>
      </c>
      <c r="C1390" s="3">
        <v>69</v>
      </c>
      <c r="D1390" s="3">
        <v>5539</v>
      </c>
      <c r="E1390" s="3">
        <v>4557.5600000000004</v>
      </c>
      <c r="F1390" s="3">
        <v>4557.5600000000004</v>
      </c>
      <c r="G1390" s="3">
        <v>0</v>
      </c>
      <c r="H1390" s="3">
        <v>21</v>
      </c>
      <c r="I1390" s="3">
        <v>69</v>
      </c>
      <c r="J1390" s="3">
        <v>66.05</v>
      </c>
      <c r="K1390" s="3">
        <v>97</v>
      </c>
      <c r="L1390" s="3">
        <v>0</v>
      </c>
      <c r="M1390" s="3">
        <v>423</v>
      </c>
      <c r="N1390" s="3">
        <v>348</v>
      </c>
      <c r="O1390" s="3">
        <v>75</v>
      </c>
      <c r="P1390" s="3">
        <v>528</v>
      </c>
      <c r="Q1390" s="3">
        <v>0</v>
      </c>
      <c r="R1390" s="3">
        <v>0</v>
      </c>
      <c r="S1390" s="3">
        <v>0</v>
      </c>
      <c r="T1390" s="3">
        <v>588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1574.2</v>
      </c>
      <c r="AD1390" s="3">
        <v>369.8</v>
      </c>
      <c r="AE1390" s="3">
        <v>2</v>
      </c>
      <c r="AF1390" s="3">
        <v>1347.36</v>
      </c>
      <c r="AG1390" s="3">
        <v>256.64</v>
      </c>
      <c r="AH1390" s="3">
        <v>0</v>
      </c>
      <c r="AI1390" s="3">
        <v>353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626.44000000000005</v>
      </c>
      <c r="AP1390" s="3">
        <v>4</v>
      </c>
      <c r="AQ1390" s="3">
        <v>0</v>
      </c>
      <c r="AR1390" s="3">
        <v>0</v>
      </c>
      <c r="AS1390" s="3">
        <v>3584.56</v>
      </c>
      <c r="AT1390" s="3">
        <v>973.00000000000045</v>
      </c>
      <c r="AU1390" s="2">
        <f>DataMonth[[#This Row],[实收营业额]]-DataMonth[[#This Row],[In Store]]</f>
        <v>3584.56</v>
      </c>
    </row>
    <row r="1391" spans="1:47" x14ac:dyDescent="0.2">
      <c r="A1391" s="22">
        <v>44248</v>
      </c>
      <c r="B1391" s="3" t="s">
        <v>54</v>
      </c>
      <c r="C1391" s="3">
        <v>91</v>
      </c>
      <c r="D1391" s="3">
        <v>8130</v>
      </c>
      <c r="E1391" s="3">
        <v>6746.19</v>
      </c>
      <c r="F1391" s="3">
        <v>6746.19</v>
      </c>
      <c r="G1391" s="3">
        <v>0</v>
      </c>
      <c r="H1391" s="3">
        <v>34</v>
      </c>
      <c r="I1391" s="3">
        <v>91</v>
      </c>
      <c r="J1391" s="3">
        <v>74.13</v>
      </c>
      <c r="K1391" s="3">
        <v>70</v>
      </c>
      <c r="L1391" s="3">
        <v>0</v>
      </c>
      <c r="M1391" s="3">
        <v>1421</v>
      </c>
      <c r="N1391" s="3">
        <v>1126</v>
      </c>
      <c r="O1391" s="3">
        <v>295</v>
      </c>
      <c r="P1391" s="3">
        <v>376</v>
      </c>
      <c r="Q1391" s="3">
        <v>0</v>
      </c>
      <c r="R1391" s="3">
        <v>0</v>
      </c>
      <c r="S1391" s="3">
        <v>0</v>
      </c>
      <c r="T1391" s="3">
        <v>688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3199.88</v>
      </c>
      <c r="AD1391" s="3">
        <v>750.92</v>
      </c>
      <c r="AE1391" s="3">
        <v>1</v>
      </c>
      <c r="AF1391" s="3">
        <v>991.31</v>
      </c>
      <c r="AG1391" s="3">
        <v>203.69</v>
      </c>
      <c r="AH1391" s="3">
        <v>0</v>
      </c>
      <c r="AI1391" s="3">
        <v>428.2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954.61</v>
      </c>
      <c r="AP1391" s="3">
        <v>0</v>
      </c>
      <c r="AQ1391" s="3">
        <v>0</v>
      </c>
      <c r="AR1391" s="3">
        <v>0</v>
      </c>
      <c r="AS1391" s="3">
        <v>5174.1900000000014</v>
      </c>
      <c r="AT1391" s="3">
        <v>1571.9999999999991</v>
      </c>
      <c r="AU1391" s="2">
        <f>DataMonth[[#This Row],[实收营业额]]-DataMonth[[#This Row],[In Store]]</f>
        <v>5174.1900000000005</v>
      </c>
    </row>
    <row r="1392" spans="1:47" x14ac:dyDescent="0.2">
      <c r="A1392" s="22">
        <v>44248</v>
      </c>
      <c r="B1392" s="3" t="s">
        <v>55</v>
      </c>
      <c r="C1392" s="3">
        <v>56</v>
      </c>
      <c r="D1392" s="3">
        <v>4422</v>
      </c>
      <c r="E1392" s="3">
        <v>3421.44</v>
      </c>
      <c r="F1392" s="3">
        <v>3421.44</v>
      </c>
      <c r="G1392" s="3">
        <v>0</v>
      </c>
      <c r="H1392" s="3">
        <v>8</v>
      </c>
      <c r="I1392" s="3">
        <v>56</v>
      </c>
      <c r="J1392" s="3">
        <v>61.1</v>
      </c>
      <c r="K1392" s="3">
        <v>0</v>
      </c>
      <c r="L1392" s="3">
        <v>0</v>
      </c>
      <c r="M1392" s="3">
        <v>132</v>
      </c>
      <c r="N1392" s="3">
        <v>132</v>
      </c>
      <c r="O1392" s="3">
        <v>0</v>
      </c>
      <c r="P1392" s="3">
        <v>249</v>
      </c>
      <c r="Q1392" s="3">
        <v>0</v>
      </c>
      <c r="R1392" s="3">
        <v>0</v>
      </c>
      <c r="S1392" s="3">
        <v>0</v>
      </c>
      <c r="T1392" s="3">
        <v>84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1783.96</v>
      </c>
      <c r="AD1392" s="3">
        <v>418.54</v>
      </c>
      <c r="AE1392" s="3">
        <v>0</v>
      </c>
      <c r="AF1392" s="3">
        <v>1172.48</v>
      </c>
      <c r="AG1392" s="3">
        <v>228.52</v>
      </c>
      <c r="AH1392" s="3">
        <v>0</v>
      </c>
      <c r="AI1392" s="3">
        <v>353.5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647.05999999999995</v>
      </c>
      <c r="AP1392" s="3">
        <v>0</v>
      </c>
      <c r="AQ1392" s="3">
        <v>0</v>
      </c>
      <c r="AR1392" s="3">
        <v>0</v>
      </c>
      <c r="AS1392" s="3">
        <v>3040.44</v>
      </c>
      <c r="AT1392" s="3">
        <v>381</v>
      </c>
      <c r="AU1392" s="2">
        <f>DataMonth[[#This Row],[实收营业额]]-DataMonth[[#This Row],[In Store]]</f>
        <v>3040.44</v>
      </c>
    </row>
    <row r="1393" spans="1:47" x14ac:dyDescent="0.2">
      <c r="A1393" s="22">
        <v>44247</v>
      </c>
      <c r="B1393" s="3" t="s">
        <v>49</v>
      </c>
      <c r="C1393" s="3">
        <v>83</v>
      </c>
      <c r="D1393" s="3">
        <v>5874.5</v>
      </c>
      <c r="E1393" s="3">
        <v>5354.86</v>
      </c>
      <c r="F1393" s="3">
        <v>5354.86</v>
      </c>
      <c r="G1393" s="3">
        <v>0</v>
      </c>
      <c r="H1393" s="3">
        <v>58</v>
      </c>
      <c r="I1393" s="3">
        <v>83</v>
      </c>
      <c r="J1393" s="3">
        <v>64.52</v>
      </c>
      <c r="K1393" s="3">
        <v>415</v>
      </c>
      <c r="L1393" s="3">
        <v>0</v>
      </c>
      <c r="M1393" s="3">
        <v>2161</v>
      </c>
      <c r="N1393" s="3">
        <v>2038</v>
      </c>
      <c r="O1393" s="3">
        <v>123</v>
      </c>
      <c r="P1393" s="3">
        <v>968</v>
      </c>
      <c r="Q1393" s="3">
        <v>0</v>
      </c>
      <c r="R1393" s="3">
        <v>0</v>
      </c>
      <c r="S1393" s="3">
        <v>0</v>
      </c>
      <c r="T1393" s="3">
        <v>453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1222.6199999999999</v>
      </c>
      <c r="AD1393" s="3">
        <v>268.38</v>
      </c>
      <c r="AE1393" s="3">
        <v>0</v>
      </c>
      <c r="AF1393" s="3">
        <v>135.24</v>
      </c>
      <c r="AG1393" s="3">
        <v>25.76</v>
      </c>
      <c r="AH1393" s="3">
        <v>0</v>
      </c>
      <c r="AI1393" s="3">
        <v>225.5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294.14</v>
      </c>
      <c r="AP1393" s="3">
        <v>0</v>
      </c>
      <c r="AQ1393" s="3">
        <v>0</v>
      </c>
      <c r="AR1393" s="3">
        <v>0</v>
      </c>
      <c r="AS1393" s="3">
        <v>1933.86</v>
      </c>
      <c r="AT1393" s="3">
        <v>3421</v>
      </c>
      <c r="AU1393" s="2">
        <f>DataMonth[[#This Row],[实收营业额]]-DataMonth[[#This Row],[In Store]]</f>
        <v>1933.8599999999997</v>
      </c>
    </row>
    <row r="1394" spans="1:47" x14ac:dyDescent="0.2">
      <c r="A1394" s="22">
        <v>44247</v>
      </c>
      <c r="B1394" s="3" t="s">
        <v>50</v>
      </c>
      <c r="C1394" s="3">
        <v>53</v>
      </c>
      <c r="D1394" s="3">
        <v>5195.5</v>
      </c>
      <c r="E1394" s="3">
        <v>4330.53</v>
      </c>
      <c r="F1394" s="3">
        <v>4330.53</v>
      </c>
      <c r="G1394" s="3">
        <v>0</v>
      </c>
      <c r="H1394" s="3">
        <v>19</v>
      </c>
      <c r="I1394" s="3">
        <v>53</v>
      </c>
      <c r="J1394" s="3">
        <v>81.709999999999994</v>
      </c>
      <c r="K1394" s="3">
        <v>0</v>
      </c>
      <c r="L1394" s="3">
        <v>0</v>
      </c>
      <c r="M1394" s="3">
        <v>770</v>
      </c>
      <c r="N1394" s="3">
        <v>221</v>
      </c>
      <c r="O1394" s="3">
        <v>549</v>
      </c>
      <c r="P1394" s="3">
        <v>611</v>
      </c>
      <c r="Q1394" s="3">
        <v>0</v>
      </c>
      <c r="R1394" s="3">
        <v>0</v>
      </c>
      <c r="S1394" s="3">
        <v>0</v>
      </c>
      <c r="T1394" s="3">
        <v>310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2050.27</v>
      </c>
      <c r="AD1394" s="3">
        <v>481.23</v>
      </c>
      <c r="AE1394" s="3">
        <v>1</v>
      </c>
      <c r="AF1394" s="3">
        <v>589.26</v>
      </c>
      <c r="AG1394" s="3">
        <v>112.24</v>
      </c>
      <c r="AH1394" s="3">
        <v>0</v>
      </c>
      <c r="AI1394" s="3">
        <v>270.5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593.47</v>
      </c>
      <c r="AP1394" s="3">
        <v>0</v>
      </c>
      <c r="AQ1394" s="3">
        <v>0</v>
      </c>
      <c r="AR1394" s="3">
        <v>0</v>
      </c>
      <c r="AS1394" s="3">
        <v>3498.53</v>
      </c>
      <c r="AT1394" s="3">
        <v>832</v>
      </c>
      <c r="AU1394" s="2">
        <f>DataMonth[[#This Row],[实收营业额]]-DataMonth[[#This Row],[In Store]]</f>
        <v>3498.5299999999997</v>
      </c>
    </row>
    <row r="1395" spans="1:47" x14ac:dyDescent="0.2">
      <c r="A1395" s="22">
        <v>44247</v>
      </c>
      <c r="B1395" s="3" t="s">
        <v>51</v>
      </c>
      <c r="C1395" s="3">
        <v>66</v>
      </c>
      <c r="D1395" s="3">
        <v>5484.5</v>
      </c>
      <c r="E1395" s="3">
        <v>4344.68</v>
      </c>
      <c r="F1395" s="3">
        <v>4344.68</v>
      </c>
      <c r="G1395" s="3">
        <v>0</v>
      </c>
      <c r="H1395" s="3">
        <v>23</v>
      </c>
      <c r="I1395" s="3">
        <v>65</v>
      </c>
      <c r="J1395" s="3">
        <v>66.84</v>
      </c>
      <c r="K1395" s="3">
        <v>120</v>
      </c>
      <c r="L1395" s="3">
        <v>0</v>
      </c>
      <c r="M1395" s="3">
        <v>656</v>
      </c>
      <c r="N1395" s="3">
        <v>597</v>
      </c>
      <c r="O1395" s="3">
        <v>59</v>
      </c>
      <c r="P1395" s="3">
        <v>414</v>
      </c>
      <c r="Q1395" s="3">
        <v>0</v>
      </c>
      <c r="R1395" s="3">
        <v>0</v>
      </c>
      <c r="S1395" s="3">
        <v>0</v>
      </c>
      <c r="T1395" s="3">
        <v>553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1605.02</v>
      </c>
      <c r="AD1395" s="3">
        <v>383.48</v>
      </c>
      <c r="AE1395" s="3">
        <v>0</v>
      </c>
      <c r="AF1395" s="3">
        <v>996.66</v>
      </c>
      <c r="AG1395" s="3">
        <v>189.84</v>
      </c>
      <c r="AH1395" s="3">
        <v>0</v>
      </c>
      <c r="AI1395" s="3">
        <v>566.5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573.32000000000005</v>
      </c>
      <c r="AP1395" s="3">
        <v>0</v>
      </c>
      <c r="AQ1395" s="3">
        <v>0</v>
      </c>
      <c r="AR1395" s="3">
        <v>0</v>
      </c>
      <c r="AS1395" s="3">
        <v>3213.68</v>
      </c>
      <c r="AT1395" s="3">
        <v>1131</v>
      </c>
      <c r="AU1395" s="2">
        <f>DataMonth[[#This Row],[实收营业额]]-DataMonth[[#This Row],[In Store]]</f>
        <v>3213.6800000000003</v>
      </c>
    </row>
    <row r="1396" spans="1:47" x14ac:dyDescent="0.2">
      <c r="A1396" s="22">
        <v>44247</v>
      </c>
      <c r="B1396" s="3" t="s">
        <v>52</v>
      </c>
      <c r="C1396" s="3">
        <v>73</v>
      </c>
      <c r="D1396" s="3">
        <v>7058</v>
      </c>
      <c r="E1396" s="3">
        <v>5638.04</v>
      </c>
      <c r="F1396" s="3">
        <v>5638.04</v>
      </c>
      <c r="G1396" s="3">
        <v>0</v>
      </c>
      <c r="H1396" s="3">
        <v>14</v>
      </c>
      <c r="I1396" s="3">
        <v>73</v>
      </c>
      <c r="J1396" s="3">
        <v>77.23</v>
      </c>
      <c r="K1396" s="3">
        <v>0</v>
      </c>
      <c r="L1396" s="3">
        <v>0</v>
      </c>
      <c r="M1396" s="3">
        <v>311</v>
      </c>
      <c r="N1396" s="3">
        <v>311</v>
      </c>
      <c r="O1396" s="3">
        <v>0</v>
      </c>
      <c r="P1396" s="3">
        <v>592</v>
      </c>
      <c r="Q1396" s="3">
        <v>0</v>
      </c>
      <c r="R1396" s="3">
        <v>0</v>
      </c>
      <c r="S1396" s="3">
        <v>0</v>
      </c>
      <c r="T1396" s="3">
        <v>241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3252.94</v>
      </c>
      <c r="AD1396" s="3">
        <v>714.06</v>
      </c>
      <c r="AE1396" s="3">
        <v>0</v>
      </c>
      <c r="AF1396" s="3">
        <v>1241.0999999999999</v>
      </c>
      <c r="AG1396" s="3">
        <v>236.4</v>
      </c>
      <c r="AH1396" s="3">
        <v>0</v>
      </c>
      <c r="AI1396" s="3">
        <v>469.5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950.46</v>
      </c>
      <c r="AP1396" s="3">
        <v>0</v>
      </c>
      <c r="AQ1396" s="3">
        <v>0</v>
      </c>
      <c r="AR1396" s="3">
        <v>0</v>
      </c>
      <c r="AS1396" s="3">
        <v>4735.04</v>
      </c>
      <c r="AT1396" s="3">
        <v>903</v>
      </c>
      <c r="AU1396" s="2">
        <f>DataMonth[[#This Row],[实收营业额]]-DataMonth[[#This Row],[In Store]]</f>
        <v>4735.04</v>
      </c>
    </row>
    <row r="1397" spans="1:47" x14ac:dyDescent="0.2">
      <c r="A1397" s="22">
        <v>44247</v>
      </c>
      <c r="B1397" s="3" t="s">
        <v>53</v>
      </c>
      <c r="C1397" s="3">
        <v>90</v>
      </c>
      <c r="D1397" s="3">
        <v>7678</v>
      </c>
      <c r="E1397" s="3">
        <v>6348.31</v>
      </c>
      <c r="F1397" s="3">
        <v>6348.31</v>
      </c>
      <c r="G1397" s="3">
        <v>0</v>
      </c>
      <c r="H1397" s="3">
        <v>29</v>
      </c>
      <c r="I1397" s="3">
        <v>90</v>
      </c>
      <c r="J1397" s="3">
        <v>70.540000000000006</v>
      </c>
      <c r="K1397" s="3">
        <v>220</v>
      </c>
      <c r="L1397" s="3">
        <v>0</v>
      </c>
      <c r="M1397" s="3">
        <v>986</v>
      </c>
      <c r="N1397" s="3">
        <v>826</v>
      </c>
      <c r="O1397" s="3">
        <v>160</v>
      </c>
      <c r="P1397" s="3">
        <v>524</v>
      </c>
      <c r="Q1397" s="3">
        <v>0</v>
      </c>
      <c r="R1397" s="3">
        <v>0</v>
      </c>
      <c r="S1397" s="3">
        <v>0</v>
      </c>
      <c r="T1397" s="3">
        <v>564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1780.85</v>
      </c>
      <c r="AD1397" s="3">
        <v>414.65</v>
      </c>
      <c r="AE1397" s="3">
        <v>1.5</v>
      </c>
      <c r="AF1397" s="3">
        <v>2273.46</v>
      </c>
      <c r="AG1397" s="3">
        <v>433.04</v>
      </c>
      <c r="AH1397" s="3">
        <v>0</v>
      </c>
      <c r="AI1397" s="3">
        <v>480.5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847.69</v>
      </c>
      <c r="AP1397" s="3">
        <v>0</v>
      </c>
      <c r="AQ1397" s="3">
        <v>0</v>
      </c>
      <c r="AR1397" s="3">
        <v>0</v>
      </c>
      <c r="AS1397" s="3">
        <v>4778.3099999999986</v>
      </c>
      <c r="AT1397" s="3">
        <v>1570.0000000000009</v>
      </c>
      <c r="AU1397" s="2">
        <f>DataMonth[[#This Row],[实收营业额]]-DataMonth[[#This Row],[In Store]]</f>
        <v>4778.3099999999995</v>
      </c>
    </row>
    <row r="1398" spans="1:47" x14ac:dyDescent="0.2">
      <c r="A1398" s="22">
        <v>44247</v>
      </c>
      <c r="B1398" s="3" t="s">
        <v>54</v>
      </c>
      <c r="C1398" s="3">
        <v>132</v>
      </c>
      <c r="D1398" s="3">
        <v>10147.5</v>
      </c>
      <c r="E1398" s="3">
        <v>8690.02</v>
      </c>
      <c r="F1398" s="3">
        <v>8690.02</v>
      </c>
      <c r="G1398" s="3">
        <v>0</v>
      </c>
      <c r="H1398" s="3">
        <v>64</v>
      </c>
      <c r="I1398" s="3">
        <v>132</v>
      </c>
      <c r="J1398" s="3">
        <v>65.83</v>
      </c>
      <c r="K1398" s="3">
        <v>0</v>
      </c>
      <c r="L1398" s="3">
        <v>0</v>
      </c>
      <c r="M1398" s="3">
        <v>1677</v>
      </c>
      <c r="N1398" s="3">
        <v>1467</v>
      </c>
      <c r="O1398" s="3">
        <v>210</v>
      </c>
      <c r="P1398" s="3">
        <v>1715</v>
      </c>
      <c r="Q1398" s="3">
        <v>0</v>
      </c>
      <c r="R1398" s="3">
        <v>0</v>
      </c>
      <c r="S1398" s="3">
        <v>0</v>
      </c>
      <c r="T1398" s="3">
        <v>1230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2923.49</v>
      </c>
      <c r="AD1398" s="3">
        <v>686.01</v>
      </c>
      <c r="AE1398" s="3">
        <v>0.5</v>
      </c>
      <c r="AF1398" s="3">
        <v>1144.53</v>
      </c>
      <c r="AG1398" s="3">
        <v>234.47</v>
      </c>
      <c r="AH1398" s="3">
        <v>0</v>
      </c>
      <c r="AI1398" s="3">
        <v>536.5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920.48</v>
      </c>
      <c r="AP1398" s="3">
        <v>0</v>
      </c>
      <c r="AQ1398" s="3">
        <v>0</v>
      </c>
      <c r="AR1398" s="3">
        <v>0</v>
      </c>
      <c r="AS1398" s="3">
        <v>5508.02</v>
      </c>
      <c r="AT1398" s="3">
        <v>3182.0000000000009</v>
      </c>
      <c r="AU1398" s="2">
        <f>DataMonth[[#This Row],[实收营业额]]-DataMonth[[#This Row],[In Store]]</f>
        <v>5508.0199999999995</v>
      </c>
    </row>
    <row r="1399" spans="1:47" x14ac:dyDescent="0.2">
      <c r="A1399" s="22">
        <v>44247</v>
      </c>
      <c r="B1399" s="3" t="s">
        <v>55</v>
      </c>
      <c r="C1399" s="3">
        <v>65</v>
      </c>
      <c r="D1399" s="3">
        <v>5050.5</v>
      </c>
      <c r="E1399" s="3">
        <v>3869.15</v>
      </c>
      <c r="F1399" s="3">
        <v>3869.15</v>
      </c>
      <c r="G1399" s="3">
        <v>0</v>
      </c>
      <c r="H1399" s="3">
        <v>7</v>
      </c>
      <c r="I1399" s="3">
        <v>65</v>
      </c>
      <c r="J1399" s="3">
        <v>59.53</v>
      </c>
      <c r="K1399" s="3">
        <v>48</v>
      </c>
      <c r="L1399" s="3">
        <v>0</v>
      </c>
      <c r="M1399" s="3">
        <v>25</v>
      </c>
      <c r="N1399" s="3">
        <v>25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614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2065.9299999999998</v>
      </c>
      <c r="AD1399" s="3">
        <v>485.07</v>
      </c>
      <c r="AE1399" s="3">
        <v>1.5</v>
      </c>
      <c r="AF1399" s="3">
        <v>1116.22</v>
      </c>
      <c r="AG1399" s="3">
        <v>214.78</v>
      </c>
      <c r="AH1399" s="3">
        <v>0</v>
      </c>
      <c r="AI1399" s="3">
        <v>480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699.85</v>
      </c>
      <c r="AP1399" s="3">
        <v>0</v>
      </c>
      <c r="AQ1399" s="3">
        <v>0</v>
      </c>
      <c r="AR1399" s="3">
        <v>0</v>
      </c>
      <c r="AS1399" s="3">
        <v>3796.15</v>
      </c>
      <c r="AT1399" s="3">
        <v>73.000000000000455</v>
      </c>
      <c r="AU1399" s="2">
        <f>DataMonth[[#This Row],[实收营业额]]-DataMonth[[#This Row],[In Store]]</f>
        <v>3796.1499999999996</v>
      </c>
    </row>
    <row r="1400" spans="1:47" x14ac:dyDescent="0.2">
      <c r="A1400" s="22">
        <v>44246</v>
      </c>
      <c r="B1400" s="3" t="s">
        <v>49</v>
      </c>
      <c r="C1400" s="3">
        <v>110</v>
      </c>
      <c r="D1400" s="3">
        <v>8559.5</v>
      </c>
      <c r="E1400" s="3">
        <v>7216.42</v>
      </c>
      <c r="F1400" s="3">
        <v>7216.42</v>
      </c>
      <c r="G1400" s="3">
        <v>0</v>
      </c>
      <c r="H1400" s="3">
        <v>54</v>
      </c>
      <c r="I1400" s="3">
        <v>110</v>
      </c>
      <c r="J1400" s="3">
        <v>65.599999999999994</v>
      </c>
      <c r="K1400" s="3">
        <v>0</v>
      </c>
      <c r="L1400" s="3">
        <v>0</v>
      </c>
      <c r="M1400" s="3">
        <v>1829</v>
      </c>
      <c r="N1400" s="3">
        <v>1514</v>
      </c>
      <c r="O1400" s="3">
        <v>315</v>
      </c>
      <c r="P1400" s="3">
        <v>1781</v>
      </c>
      <c r="Q1400" s="3">
        <v>0</v>
      </c>
      <c r="R1400" s="3">
        <v>0</v>
      </c>
      <c r="S1400" s="3">
        <v>0</v>
      </c>
      <c r="T1400" s="3">
        <v>334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2529.02</v>
      </c>
      <c r="AD1400" s="3">
        <v>555.48</v>
      </c>
      <c r="AE1400" s="3">
        <v>1.5</v>
      </c>
      <c r="AF1400" s="3">
        <v>743.4</v>
      </c>
      <c r="AG1400" s="3">
        <v>141.6</v>
      </c>
      <c r="AH1400" s="3">
        <v>0</v>
      </c>
      <c r="AI1400" s="3">
        <v>644.5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697.08</v>
      </c>
      <c r="AP1400" s="3">
        <v>0</v>
      </c>
      <c r="AQ1400" s="3">
        <v>0</v>
      </c>
      <c r="AR1400" s="3">
        <v>0</v>
      </c>
      <c r="AS1400" s="3">
        <v>3921.42</v>
      </c>
      <c r="AT1400" s="3">
        <v>3295</v>
      </c>
      <c r="AU1400" s="2">
        <f>DataMonth[[#This Row],[实收营业额]]-DataMonth[[#This Row],[In Store]]</f>
        <v>3921.42</v>
      </c>
    </row>
    <row r="1401" spans="1:47" x14ac:dyDescent="0.2">
      <c r="A1401" s="22">
        <v>44246</v>
      </c>
      <c r="B1401" s="3" t="s">
        <v>50</v>
      </c>
      <c r="C1401" s="3">
        <v>49</v>
      </c>
      <c r="D1401" s="3">
        <v>4328</v>
      </c>
      <c r="E1401" s="3">
        <v>3386.36</v>
      </c>
      <c r="F1401" s="3">
        <v>3386.36</v>
      </c>
      <c r="G1401" s="3">
        <v>0</v>
      </c>
      <c r="H1401" s="3">
        <v>9</v>
      </c>
      <c r="I1401" s="3">
        <v>49</v>
      </c>
      <c r="J1401" s="3">
        <v>69.11</v>
      </c>
      <c r="K1401" s="3">
        <v>0</v>
      </c>
      <c r="L1401" s="3">
        <v>0</v>
      </c>
      <c r="M1401" s="3">
        <v>181</v>
      </c>
      <c r="N1401" s="3">
        <v>181</v>
      </c>
      <c r="O1401" s="3">
        <v>0</v>
      </c>
      <c r="P1401" s="3">
        <v>143</v>
      </c>
      <c r="Q1401" s="3">
        <v>0</v>
      </c>
      <c r="R1401" s="3">
        <v>0</v>
      </c>
      <c r="S1401" s="3">
        <v>0</v>
      </c>
      <c r="T1401" s="3">
        <v>477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2216.2600000000002</v>
      </c>
      <c r="AD1401" s="3">
        <v>520.04</v>
      </c>
      <c r="AE1401" s="3">
        <v>0.5</v>
      </c>
      <c r="AF1401" s="3">
        <v>369.1</v>
      </c>
      <c r="AG1401" s="3">
        <v>70.900000000000006</v>
      </c>
      <c r="AH1401" s="3">
        <v>0</v>
      </c>
      <c r="AI1401" s="3">
        <v>350.2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590.94000000000005</v>
      </c>
      <c r="AP1401" s="3">
        <v>0</v>
      </c>
      <c r="AQ1401" s="3">
        <v>0</v>
      </c>
      <c r="AR1401" s="3">
        <v>0</v>
      </c>
      <c r="AS1401" s="3">
        <v>3062.36</v>
      </c>
      <c r="AT1401" s="3">
        <v>324</v>
      </c>
      <c r="AU1401" s="2">
        <f>DataMonth[[#This Row],[实收营业额]]-DataMonth[[#This Row],[In Store]]</f>
        <v>3062.36</v>
      </c>
    </row>
    <row r="1402" spans="1:47" x14ac:dyDescent="0.2">
      <c r="A1402" s="22">
        <v>44246</v>
      </c>
      <c r="B1402" s="3" t="s">
        <v>51</v>
      </c>
      <c r="C1402" s="3">
        <v>54</v>
      </c>
      <c r="D1402" s="3">
        <v>4848.5</v>
      </c>
      <c r="E1402" s="3">
        <v>3907.65</v>
      </c>
      <c r="F1402" s="3">
        <v>3907.65</v>
      </c>
      <c r="G1402" s="3">
        <v>0</v>
      </c>
      <c r="H1402" s="3">
        <v>17</v>
      </c>
      <c r="I1402" s="3">
        <v>54</v>
      </c>
      <c r="J1402" s="3">
        <v>72.36</v>
      </c>
      <c r="K1402" s="3">
        <v>36</v>
      </c>
      <c r="L1402" s="3">
        <v>0</v>
      </c>
      <c r="M1402" s="3">
        <v>421</v>
      </c>
      <c r="N1402" s="3">
        <v>421</v>
      </c>
      <c r="O1402" s="3">
        <v>0</v>
      </c>
      <c r="P1402" s="3">
        <v>352</v>
      </c>
      <c r="Q1402" s="3">
        <v>0</v>
      </c>
      <c r="R1402" s="3">
        <v>0</v>
      </c>
      <c r="S1402" s="3">
        <v>0</v>
      </c>
      <c r="T1402" s="3">
        <v>434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1898.15</v>
      </c>
      <c r="AD1402" s="3">
        <v>445.35</v>
      </c>
      <c r="AE1402" s="3">
        <v>0</v>
      </c>
      <c r="AF1402" s="3">
        <v>766.5</v>
      </c>
      <c r="AG1402" s="3">
        <v>146</v>
      </c>
      <c r="AH1402" s="3">
        <v>0</v>
      </c>
      <c r="AI1402" s="3">
        <v>349.5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591.35</v>
      </c>
      <c r="AP1402" s="3">
        <v>0</v>
      </c>
      <c r="AQ1402" s="3">
        <v>0</v>
      </c>
      <c r="AR1402" s="3">
        <v>0</v>
      </c>
      <c r="AS1402" s="3">
        <v>3098.65</v>
      </c>
      <c r="AT1402" s="3">
        <v>809</v>
      </c>
      <c r="AU1402" s="2">
        <f>DataMonth[[#This Row],[实收营业额]]-DataMonth[[#This Row],[In Store]]</f>
        <v>3098.65</v>
      </c>
    </row>
    <row r="1403" spans="1:47" x14ac:dyDescent="0.2">
      <c r="A1403" s="22">
        <v>44246</v>
      </c>
      <c r="B1403" s="3" t="s">
        <v>52</v>
      </c>
      <c r="C1403" s="3">
        <v>92</v>
      </c>
      <c r="D1403" s="3">
        <v>8157</v>
      </c>
      <c r="E1403" s="3">
        <v>6371.01</v>
      </c>
      <c r="F1403" s="3">
        <v>6371.01</v>
      </c>
      <c r="G1403" s="3">
        <v>0</v>
      </c>
      <c r="H1403" s="3">
        <v>13</v>
      </c>
      <c r="I1403" s="3">
        <v>92</v>
      </c>
      <c r="J1403" s="3">
        <v>69.25</v>
      </c>
      <c r="K1403" s="3">
        <v>0</v>
      </c>
      <c r="L1403" s="3">
        <v>0</v>
      </c>
      <c r="M1403" s="3">
        <v>281</v>
      </c>
      <c r="N1403" s="3">
        <v>281</v>
      </c>
      <c r="O1403" s="3">
        <v>0</v>
      </c>
      <c r="P1403" s="3">
        <v>307</v>
      </c>
      <c r="Q1403" s="3">
        <v>0</v>
      </c>
      <c r="R1403" s="3">
        <v>0</v>
      </c>
      <c r="S1403" s="3">
        <v>0</v>
      </c>
      <c r="T1403" s="3">
        <v>647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3445.37</v>
      </c>
      <c r="AD1403" s="3">
        <v>756.63</v>
      </c>
      <c r="AE1403" s="3">
        <v>1.5</v>
      </c>
      <c r="AF1403" s="3">
        <v>1690.64</v>
      </c>
      <c r="AG1403" s="3">
        <v>324.36</v>
      </c>
      <c r="AH1403" s="3">
        <v>0</v>
      </c>
      <c r="AI1403" s="3">
        <v>703.5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1080.99</v>
      </c>
      <c r="AP1403" s="3">
        <v>0</v>
      </c>
      <c r="AQ1403" s="3">
        <v>0</v>
      </c>
      <c r="AR1403" s="3">
        <v>0</v>
      </c>
      <c r="AS1403" s="3">
        <v>5783.01</v>
      </c>
      <c r="AT1403" s="3">
        <v>588</v>
      </c>
      <c r="AU1403" s="2">
        <f>DataMonth[[#This Row],[实收营业额]]-DataMonth[[#This Row],[In Store]]</f>
        <v>5783.01</v>
      </c>
    </row>
    <row r="1404" spans="1:47" x14ac:dyDescent="0.2">
      <c r="A1404" s="22">
        <v>44246</v>
      </c>
      <c r="B1404" s="3" t="s">
        <v>53</v>
      </c>
      <c r="C1404" s="3">
        <v>79</v>
      </c>
      <c r="D1404" s="3">
        <v>6243.5</v>
      </c>
      <c r="E1404" s="3">
        <v>5034.04</v>
      </c>
      <c r="F1404" s="3">
        <v>5034.04</v>
      </c>
      <c r="G1404" s="3">
        <v>0</v>
      </c>
      <c r="H1404" s="3">
        <v>26</v>
      </c>
      <c r="I1404" s="3">
        <v>79</v>
      </c>
      <c r="J1404" s="3">
        <v>63.72</v>
      </c>
      <c r="K1404" s="3">
        <v>131</v>
      </c>
      <c r="L1404" s="3">
        <v>0</v>
      </c>
      <c r="M1404" s="3">
        <v>775</v>
      </c>
      <c r="N1404" s="3">
        <v>542</v>
      </c>
      <c r="O1404" s="3">
        <v>233</v>
      </c>
      <c r="P1404" s="3">
        <v>778</v>
      </c>
      <c r="Q1404" s="3">
        <v>0</v>
      </c>
      <c r="R1404" s="3">
        <v>0</v>
      </c>
      <c r="S1404" s="3">
        <v>0</v>
      </c>
      <c r="T1404" s="3">
        <v>80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2185.5100000000002</v>
      </c>
      <c r="AD1404" s="3">
        <v>512.99</v>
      </c>
      <c r="AE1404" s="3">
        <v>1</v>
      </c>
      <c r="AF1404" s="3">
        <v>1084.53</v>
      </c>
      <c r="AG1404" s="3">
        <v>199.97</v>
      </c>
      <c r="AH1404" s="3">
        <v>0</v>
      </c>
      <c r="AI1404" s="3">
        <v>495.5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712.96</v>
      </c>
      <c r="AP1404" s="3">
        <v>0</v>
      </c>
      <c r="AQ1404" s="3">
        <v>0</v>
      </c>
      <c r="AR1404" s="3">
        <v>0</v>
      </c>
      <c r="AS1404" s="3">
        <v>3583.04</v>
      </c>
      <c r="AT1404" s="3">
        <v>1451</v>
      </c>
      <c r="AU1404" s="2">
        <f>DataMonth[[#This Row],[实收营业额]]-DataMonth[[#This Row],[In Store]]</f>
        <v>3583.04</v>
      </c>
    </row>
    <row r="1405" spans="1:47" x14ac:dyDescent="0.2">
      <c r="A1405" s="22">
        <v>44246</v>
      </c>
      <c r="B1405" s="3" t="s">
        <v>54</v>
      </c>
      <c r="C1405" s="3">
        <v>146</v>
      </c>
      <c r="D1405" s="3">
        <v>9939</v>
      </c>
      <c r="E1405" s="3">
        <v>7949.84</v>
      </c>
      <c r="F1405" s="3">
        <v>7949.84</v>
      </c>
      <c r="G1405" s="3">
        <v>0</v>
      </c>
      <c r="H1405" s="3">
        <v>46</v>
      </c>
      <c r="I1405" s="3">
        <v>144</v>
      </c>
      <c r="J1405" s="3">
        <v>55.21</v>
      </c>
      <c r="K1405" s="3">
        <v>162</v>
      </c>
      <c r="L1405" s="3">
        <v>0</v>
      </c>
      <c r="M1405" s="3">
        <v>1226</v>
      </c>
      <c r="N1405" s="3">
        <v>1071</v>
      </c>
      <c r="O1405" s="3">
        <v>155</v>
      </c>
      <c r="P1405" s="3">
        <v>736</v>
      </c>
      <c r="Q1405" s="3">
        <v>62</v>
      </c>
      <c r="R1405" s="3">
        <v>62</v>
      </c>
      <c r="S1405" s="3">
        <v>0</v>
      </c>
      <c r="T1405" s="3">
        <v>407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3840.7</v>
      </c>
      <c r="AD1405" s="3">
        <v>901.6</v>
      </c>
      <c r="AE1405" s="3">
        <v>2</v>
      </c>
      <c r="AF1405" s="3">
        <v>1516.14</v>
      </c>
      <c r="AG1405" s="3">
        <v>314.36</v>
      </c>
      <c r="AH1405" s="3">
        <v>0</v>
      </c>
      <c r="AI1405" s="3">
        <v>771.2</v>
      </c>
      <c r="AJ1405" s="3">
        <v>0</v>
      </c>
      <c r="AK1405" s="3">
        <v>0</v>
      </c>
      <c r="AL1405" s="3">
        <v>49</v>
      </c>
      <c r="AM1405" s="3">
        <v>0</v>
      </c>
      <c r="AN1405" s="3">
        <v>0</v>
      </c>
      <c r="AO1405" s="3">
        <v>1215.96</v>
      </c>
      <c r="AP1405" s="3">
        <v>0</v>
      </c>
      <c r="AQ1405" s="3">
        <v>0</v>
      </c>
      <c r="AR1405" s="3">
        <v>0</v>
      </c>
      <c r="AS1405" s="3">
        <v>5918.84</v>
      </c>
      <c r="AT1405" s="3">
        <v>2031</v>
      </c>
      <c r="AU1405" s="2">
        <f>DataMonth[[#This Row],[实收营业额]]-DataMonth[[#This Row],[In Store]]</f>
        <v>5918.84</v>
      </c>
    </row>
    <row r="1406" spans="1:47" x14ac:dyDescent="0.2">
      <c r="A1406" s="22">
        <v>44246</v>
      </c>
      <c r="B1406" s="3" t="s">
        <v>55</v>
      </c>
      <c r="C1406" s="3">
        <v>58</v>
      </c>
      <c r="D1406" s="3">
        <v>4508</v>
      </c>
      <c r="E1406" s="3">
        <v>3408.31</v>
      </c>
      <c r="F1406" s="3">
        <v>3408.31</v>
      </c>
      <c r="G1406" s="3">
        <v>0</v>
      </c>
      <c r="H1406" s="3">
        <v>3</v>
      </c>
      <c r="I1406" s="3">
        <v>58</v>
      </c>
      <c r="J1406" s="3">
        <v>58.76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287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2110.4699999999998</v>
      </c>
      <c r="AD1406" s="3">
        <v>495.53</v>
      </c>
      <c r="AE1406" s="3">
        <v>1.5</v>
      </c>
      <c r="AF1406" s="3">
        <v>1010.84</v>
      </c>
      <c r="AG1406" s="3">
        <v>194.16</v>
      </c>
      <c r="AH1406" s="3">
        <v>0</v>
      </c>
      <c r="AI1406" s="3">
        <v>408.5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689.69</v>
      </c>
      <c r="AP1406" s="3">
        <v>0</v>
      </c>
      <c r="AQ1406" s="3">
        <v>0</v>
      </c>
      <c r="AR1406" s="3">
        <v>0</v>
      </c>
      <c r="AS1406" s="3">
        <v>3408.31</v>
      </c>
      <c r="AT1406" s="3">
        <v>0</v>
      </c>
      <c r="AU1406" s="2">
        <f>DataMonth[[#This Row],[实收营业额]]-DataMonth[[#This Row],[In Store]]</f>
        <v>3408.31</v>
      </c>
    </row>
    <row r="1407" spans="1:47" x14ac:dyDescent="0.2">
      <c r="A1407" s="22">
        <v>44245</v>
      </c>
      <c r="B1407" s="3" t="s">
        <v>49</v>
      </c>
      <c r="C1407" s="3">
        <v>92</v>
      </c>
      <c r="D1407" s="3">
        <v>7063.5</v>
      </c>
      <c r="E1407" s="3">
        <v>6021.5</v>
      </c>
      <c r="F1407" s="3">
        <v>6021.5</v>
      </c>
      <c r="G1407" s="3">
        <v>0</v>
      </c>
      <c r="H1407" s="3">
        <v>56</v>
      </c>
      <c r="I1407" s="3">
        <v>92</v>
      </c>
      <c r="J1407" s="3">
        <v>65.45</v>
      </c>
      <c r="K1407" s="3">
        <v>0</v>
      </c>
      <c r="L1407" s="3">
        <v>0</v>
      </c>
      <c r="M1407" s="3">
        <v>1126</v>
      </c>
      <c r="N1407" s="3">
        <v>900</v>
      </c>
      <c r="O1407" s="3">
        <v>226</v>
      </c>
      <c r="P1407" s="3">
        <v>1567</v>
      </c>
      <c r="Q1407" s="3">
        <v>0</v>
      </c>
      <c r="R1407" s="3">
        <v>0</v>
      </c>
      <c r="S1407" s="3">
        <v>0</v>
      </c>
      <c r="T1407" s="3">
        <v>981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1717.08</v>
      </c>
      <c r="AD1407" s="3">
        <v>376.92</v>
      </c>
      <c r="AE1407" s="3">
        <v>0</v>
      </c>
      <c r="AF1407" s="3">
        <v>630.41999999999996</v>
      </c>
      <c r="AG1407" s="3">
        <v>120.08</v>
      </c>
      <c r="AH1407" s="3">
        <v>0</v>
      </c>
      <c r="AI1407" s="3">
        <v>545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497</v>
      </c>
      <c r="AP1407" s="3">
        <v>0</v>
      </c>
      <c r="AQ1407" s="3">
        <v>0</v>
      </c>
      <c r="AR1407" s="3">
        <v>0</v>
      </c>
      <c r="AS1407" s="3">
        <v>3554.5</v>
      </c>
      <c r="AT1407" s="3">
        <v>2467</v>
      </c>
      <c r="AU1407" s="2">
        <f>DataMonth[[#This Row],[实收营业额]]-DataMonth[[#This Row],[In Store]]</f>
        <v>3554.5</v>
      </c>
    </row>
    <row r="1408" spans="1:47" x14ac:dyDescent="0.2">
      <c r="A1408" s="22">
        <v>44245</v>
      </c>
      <c r="B1408" s="3" t="s">
        <v>50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2">
        <f>DataMonth[[#This Row],[实收营业额]]-DataMonth[[#This Row],[In Store]]</f>
        <v>0</v>
      </c>
    </row>
    <row r="1409" spans="1:47" x14ac:dyDescent="0.2">
      <c r="A1409" s="22">
        <v>44245</v>
      </c>
      <c r="B1409" s="3" t="s">
        <v>51</v>
      </c>
      <c r="C1409" s="3">
        <v>59</v>
      </c>
      <c r="D1409" s="3">
        <v>4993.5</v>
      </c>
      <c r="E1409" s="3">
        <v>3941.57</v>
      </c>
      <c r="F1409" s="3">
        <v>3941.57</v>
      </c>
      <c r="G1409" s="3">
        <v>0</v>
      </c>
      <c r="H1409" s="3">
        <v>15</v>
      </c>
      <c r="I1409" s="3">
        <v>59</v>
      </c>
      <c r="J1409" s="3">
        <v>66.81</v>
      </c>
      <c r="K1409" s="3">
        <v>0</v>
      </c>
      <c r="L1409" s="3">
        <v>0</v>
      </c>
      <c r="M1409" s="3">
        <v>424</v>
      </c>
      <c r="N1409" s="3">
        <v>424</v>
      </c>
      <c r="O1409" s="3">
        <v>0</v>
      </c>
      <c r="P1409" s="3">
        <v>130</v>
      </c>
      <c r="Q1409" s="3">
        <v>0</v>
      </c>
      <c r="R1409" s="3">
        <v>0</v>
      </c>
      <c r="S1409" s="3">
        <v>0</v>
      </c>
      <c r="T1409" s="3">
        <v>734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1529.23</v>
      </c>
      <c r="AD1409" s="3">
        <v>358.77</v>
      </c>
      <c r="AE1409" s="3">
        <v>0</v>
      </c>
      <c r="AF1409" s="3">
        <v>1124.3399999999999</v>
      </c>
      <c r="AG1409" s="3">
        <v>214.16</v>
      </c>
      <c r="AH1409" s="3">
        <v>0</v>
      </c>
      <c r="AI1409" s="3">
        <v>479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572.92999999999995</v>
      </c>
      <c r="AP1409" s="3">
        <v>0</v>
      </c>
      <c r="AQ1409" s="3">
        <v>0</v>
      </c>
      <c r="AR1409" s="3">
        <v>0</v>
      </c>
      <c r="AS1409" s="3">
        <v>3387.57</v>
      </c>
      <c r="AT1409" s="3">
        <v>554.00000000000045</v>
      </c>
      <c r="AU1409" s="2">
        <f>DataMonth[[#This Row],[实收营业额]]-DataMonth[[#This Row],[In Store]]</f>
        <v>3387.5699999999997</v>
      </c>
    </row>
    <row r="1410" spans="1:47" x14ac:dyDescent="0.2">
      <c r="A1410" s="22">
        <v>44245</v>
      </c>
      <c r="B1410" s="3" t="s">
        <v>52</v>
      </c>
      <c r="C1410" s="3">
        <v>92</v>
      </c>
      <c r="D1410" s="3">
        <v>9852.5</v>
      </c>
      <c r="E1410" s="3">
        <v>7974.94</v>
      </c>
      <c r="F1410" s="3">
        <v>7974.94</v>
      </c>
      <c r="G1410" s="3">
        <v>0</v>
      </c>
      <c r="H1410" s="3">
        <v>15</v>
      </c>
      <c r="I1410" s="3">
        <v>92</v>
      </c>
      <c r="J1410" s="3">
        <v>86.68</v>
      </c>
      <c r="K1410" s="3">
        <v>0</v>
      </c>
      <c r="L1410" s="3">
        <v>0</v>
      </c>
      <c r="M1410" s="3">
        <v>2247</v>
      </c>
      <c r="N1410" s="3">
        <v>2247</v>
      </c>
      <c r="O1410" s="3">
        <v>0</v>
      </c>
      <c r="P1410" s="3">
        <v>712</v>
      </c>
      <c r="Q1410" s="3">
        <v>0</v>
      </c>
      <c r="R1410" s="3">
        <v>0</v>
      </c>
      <c r="S1410" s="3">
        <v>0</v>
      </c>
      <c r="T1410" s="3">
        <v>397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3449.24</v>
      </c>
      <c r="AD1410" s="3">
        <v>757.26</v>
      </c>
      <c r="AE1410" s="3">
        <v>0.5</v>
      </c>
      <c r="AF1410" s="3">
        <v>1169.7</v>
      </c>
      <c r="AG1410" s="3">
        <v>222.8</v>
      </c>
      <c r="AH1410" s="3">
        <v>0</v>
      </c>
      <c r="AI1410" s="3">
        <v>897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980.06</v>
      </c>
      <c r="AP1410" s="3">
        <v>0</v>
      </c>
      <c r="AQ1410" s="3">
        <v>0</v>
      </c>
      <c r="AR1410" s="3">
        <v>0</v>
      </c>
      <c r="AS1410" s="3">
        <v>5015.9399999999996</v>
      </c>
      <c r="AT1410" s="3">
        <v>2959</v>
      </c>
      <c r="AU1410" s="2">
        <f>DataMonth[[#This Row],[实收营业额]]-DataMonth[[#This Row],[In Store]]</f>
        <v>5015.9399999999996</v>
      </c>
    </row>
    <row r="1411" spans="1:47" x14ac:dyDescent="0.2">
      <c r="A1411" s="22">
        <v>44245</v>
      </c>
      <c r="B1411" s="3" t="s">
        <v>53</v>
      </c>
      <c r="C1411" s="3">
        <v>95</v>
      </c>
      <c r="D1411" s="3">
        <v>6903.5</v>
      </c>
      <c r="E1411" s="3">
        <v>5412.52</v>
      </c>
      <c r="F1411" s="3">
        <v>5412.52</v>
      </c>
      <c r="G1411" s="3">
        <v>0</v>
      </c>
      <c r="H1411" s="3">
        <v>31</v>
      </c>
      <c r="I1411" s="3">
        <v>95</v>
      </c>
      <c r="J1411" s="3">
        <v>56.97</v>
      </c>
      <c r="K1411" s="3">
        <v>0</v>
      </c>
      <c r="L1411" s="3">
        <v>0</v>
      </c>
      <c r="M1411" s="3">
        <v>898</v>
      </c>
      <c r="N1411" s="3">
        <v>778</v>
      </c>
      <c r="O1411" s="3">
        <v>120</v>
      </c>
      <c r="P1411" s="3">
        <v>901</v>
      </c>
      <c r="Q1411" s="3">
        <v>0</v>
      </c>
      <c r="R1411" s="3">
        <v>0</v>
      </c>
      <c r="S1411" s="3">
        <v>0</v>
      </c>
      <c r="T1411" s="3">
        <v>214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2290.44</v>
      </c>
      <c r="AD1411" s="3">
        <v>531.55999999999995</v>
      </c>
      <c r="AE1411" s="3">
        <v>1.5</v>
      </c>
      <c r="AF1411" s="3">
        <v>1109.08</v>
      </c>
      <c r="AG1411" s="3">
        <v>213.42</v>
      </c>
      <c r="AH1411" s="3">
        <v>0</v>
      </c>
      <c r="AI1411" s="3">
        <v>744.5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744.98</v>
      </c>
      <c r="AP1411" s="3">
        <v>0</v>
      </c>
      <c r="AQ1411" s="3">
        <v>0</v>
      </c>
      <c r="AR1411" s="3">
        <v>0</v>
      </c>
      <c r="AS1411" s="3">
        <v>3733.52</v>
      </c>
      <c r="AT1411" s="3">
        <v>1679</v>
      </c>
      <c r="AU1411" s="2">
        <f>DataMonth[[#This Row],[实收营业额]]-DataMonth[[#This Row],[In Store]]</f>
        <v>3733.5200000000004</v>
      </c>
    </row>
    <row r="1412" spans="1:47" x14ac:dyDescent="0.2">
      <c r="A1412" s="22">
        <v>44245</v>
      </c>
      <c r="B1412" s="3" t="s">
        <v>54</v>
      </c>
      <c r="C1412" s="3">
        <v>144</v>
      </c>
      <c r="D1412" s="3">
        <v>10681</v>
      </c>
      <c r="E1412" s="3">
        <v>8544.48</v>
      </c>
      <c r="F1412" s="3">
        <v>8544.48</v>
      </c>
      <c r="G1412" s="3">
        <v>0</v>
      </c>
      <c r="H1412" s="3">
        <v>46</v>
      </c>
      <c r="I1412" s="3">
        <v>142</v>
      </c>
      <c r="J1412" s="3">
        <v>60.17</v>
      </c>
      <c r="K1412" s="3">
        <v>0</v>
      </c>
      <c r="L1412" s="3">
        <v>0</v>
      </c>
      <c r="M1412" s="3">
        <v>1576</v>
      </c>
      <c r="N1412" s="3">
        <v>1122</v>
      </c>
      <c r="O1412" s="3">
        <v>454</v>
      </c>
      <c r="P1412" s="3">
        <v>765</v>
      </c>
      <c r="Q1412" s="3">
        <v>45</v>
      </c>
      <c r="R1412" s="3">
        <v>45</v>
      </c>
      <c r="S1412" s="3">
        <v>0</v>
      </c>
      <c r="T1412" s="3">
        <v>403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4472.17</v>
      </c>
      <c r="AD1412" s="3">
        <v>1049.83</v>
      </c>
      <c r="AE1412" s="3">
        <v>2.5</v>
      </c>
      <c r="AF1412" s="3">
        <v>1283.31</v>
      </c>
      <c r="AG1412" s="3">
        <v>264.69</v>
      </c>
      <c r="AH1412" s="3">
        <v>0</v>
      </c>
      <c r="AI1412" s="3">
        <v>819.5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1314.52</v>
      </c>
      <c r="AP1412" s="3">
        <v>0</v>
      </c>
      <c r="AQ1412" s="3">
        <v>0</v>
      </c>
      <c r="AR1412" s="3">
        <v>0</v>
      </c>
      <c r="AS1412" s="3">
        <v>6612.48</v>
      </c>
      <c r="AT1412" s="3">
        <v>1932</v>
      </c>
      <c r="AU1412" s="2">
        <f>DataMonth[[#This Row],[实收营业额]]-DataMonth[[#This Row],[In Store]]</f>
        <v>6612.48</v>
      </c>
    </row>
    <row r="1413" spans="1:47" x14ac:dyDescent="0.2">
      <c r="A1413" s="22">
        <v>44245</v>
      </c>
      <c r="B1413" s="3" t="s">
        <v>55</v>
      </c>
      <c r="C1413" s="3">
        <v>57</v>
      </c>
      <c r="D1413" s="3">
        <v>4562</v>
      </c>
      <c r="E1413" s="3">
        <v>3480.32</v>
      </c>
      <c r="F1413" s="3">
        <v>3480.32</v>
      </c>
      <c r="G1413" s="3">
        <v>0</v>
      </c>
      <c r="H1413" s="3">
        <v>7</v>
      </c>
      <c r="I1413" s="3">
        <v>57</v>
      </c>
      <c r="J1413" s="3">
        <v>61.06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170</v>
      </c>
      <c r="Q1413" s="3">
        <v>0</v>
      </c>
      <c r="R1413" s="3">
        <v>0</v>
      </c>
      <c r="S1413" s="3">
        <v>0</v>
      </c>
      <c r="T1413" s="3">
        <v>560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1958.28</v>
      </c>
      <c r="AD1413" s="3">
        <v>459.72</v>
      </c>
      <c r="AE1413" s="3">
        <v>1</v>
      </c>
      <c r="AF1413" s="3">
        <v>792.04</v>
      </c>
      <c r="AG1413" s="3">
        <v>151.46</v>
      </c>
      <c r="AH1413" s="3">
        <v>0</v>
      </c>
      <c r="AI1413" s="3">
        <v>469.5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611.17999999999995</v>
      </c>
      <c r="AP1413" s="3">
        <v>0</v>
      </c>
      <c r="AQ1413" s="3">
        <v>0</v>
      </c>
      <c r="AR1413" s="3">
        <v>0</v>
      </c>
      <c r="AS1413" s="3">
        <v>3310.32</v>
      </c>
      <c r="AT1413" s="3">
        <v>170.00000000000051</v>
      </c>
      <c r="AU1413" s="2">
        <f>DataMonth[[#This Row],[实收营业额]]-DataMonth[[#This Row],[In Store]]</f>
        <v>3310.3199999999997</v>
      </c>
    </row>
    <row r="1414" spans="1:47" x14ac:dyDescent="0.2">
      <c r="A1414" s="22">
        <v>44244</v>
      </c>
      <c r="B1414" s="3" t="s">
        <v>49</v>
      </c>
      <c r="C1414" s="3">
        <v>113</v>
      </c>
      <c r="D1414" s="3">
        <v>9897.5</v>
      </c>
      <c r="E1414" s="3">
        <v>8653.25</v>
      </c>
      <c r="F1414" s="3">
        <v>8653.25</v>
      </c>
      <c r="G1414" s="3">
        <v>0</v>
      </c>
      <c r="H1414" s="3">
        <v>66</v>
      </c>
      <c r="I1414" s="3">
        <v>113</v>
      </c>
      <c r="J1414" s="3">
        <v>76.58</v>
      </c>
      <c r="K1414" s="3">
        <v>0</v>
      </c>
      <c r="L1414" s="3">
        <v>0</v>
      </c>
      <c r="M1414" s="3">
        <v>2810</v>
      </c>
      <c r="N1414" s="3">
        <v>2810</v>
      </c>
      <c r="O1414" s="3">
        <v>0</v>
      </c>
      <c r="P1414" s="3">
        <v>2006</v>
      </c>
      <c r="Q1414" s="3">
        <v>0</v>
      </c>
      <c r="R1414" s="3">
        <v>0</v>
      </c>
      <c r="S1414" s="3">
        <v>0</v>
      </c>
      <c r="T1414" s="3">
        <v>866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2396.77</v>
      </c>
      <c r="AD1414" s="3">
        <v>526.23</v>
      </c>
      <c r="AE1414" s="3">
        <v>0.5</v>
      </c>
      <c r="AF1414" s="3">
        <v>574.48</v>
      </c>
      <c r="AG1414" s="3">
        <v>110.02</v>
      </c>
      <c r="AH1414" s="3">
        <v>0</v>
      </c>
      <c r="AI1414" s="3">
        <v>607.5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636.25</v>
      </c>
      <c r="AP1414" s="3">
        <v>0</v>
      </c>
      <c r="AQ1414" s="3">
        <v>0</v>
      </c>
      <c r="AR1414" s="3">
        <v>0</v>
      </c>
      <c r="AS1414" s="3">
        <v>3837.25</v>
      </c>
      <c r="AT1414" s="3">
        <v>4816</v>
      </c>
      <c r="AU1414" s="2">
        <f>DataMonth[[#This Row],[实收营业额]]-DataMonth[[#This Row],[In Store]]</f>
        <v>3837.25</v>
      </c>
    </row>
    <row r="1415" spans="1:47" x14ac:dyDescent="0.2">
      <c r="A1415" s="22">
        <v>44244</v>
      </c>
      <c r="B1415" s="3" t="s">
        <v>50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2">
        <f>DataMonth[[#This Row],[实收营业额]]-DataMonth[[#This Row],[In Store]]</f>
        <v>0</v>
      </c>
    </row>
    <row r="1416" spans="1:47" x14ac:dyDescent="0.2">
      <c r="A1416" s="22">
        <v>44244</v>
      </c>
      <c r="B1416" s="3" t="s">
        <v>51</v>
      </c>
      <c r="C1416" s="3">
        <v>78</v>
      </c>
      <c r="D1416" s="3">
        <v>6471.5</v>
      </c>
      <c r="E1416" s="3">
        <v>5170.34</v>
      </c>
      <c r="F1416" s="3">
        <v>5170.34</v>
      </c>
      <c r="G1416" s="3">
        <v>0</v>
      </c>
      <c r="H1416" s="3">
        <v>24</v>
      </c>
      <c r="I1416" s="3">
        <v>78</v>
      </c>
      <c r="J1416" s="3">
        <v>66.290000000000006</v>
      </c>
      <c r="K1416" s="3">
        <v>110</v>
      </c>
      <c r="L1416" s="3">
        <v>0</v>
      </c>
      <c r="M1416" s="3">
        <v>1004</v>
      </c>
      <c r="N1416" s="3">
        <v>894</v>
      </c>
      <c r="O1416" s="3">
        <v>110</v>
      </c>
      <c r="P1416" s="3">
        <v>45</v>
      </c>
      <c r="Q1416" s="3">
        <v>0</v>
      </c>
      <c r="R1416" s="3">
        <v>0</v>
      </c>
      <c r="S1416" s="3">
        <v>0</v>
      </c>
      <c r="T1416" s="3">
        <v>492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2386.6</v>
      </c>
      <c r="AD1416" s="3">
        <v>559.9</v>
      </c>
      <c r="AE1416" s="3">
        <v>0</v>
      </c>
      <c r="AF1416" s="3">
        <v>1132.74</v>
      </c>
      <c r="AG1416" s="3">
        <v>215.76</v>
      </c>
      <c r="AH1416" s="3">
        <v>0</v>
      </c>
      <c r="AI1416" s="3">
        <v>525.5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775.66</v>
      </c>
      <c r="AP1416" s="3">
        <v>0</v>
      </c>
      <c r="AQ1416" s="3">
        <v>0</v>
      </c>
      <c r="AR1416" s="3">
        <v>0</v>
      </c>
      <c r="AS1416" s="3">
        <v>4121.34</v>
      </c>
      <c r="AT1416" s="3">
        <v>1049</v>
      </c>
      <c r="AU1416" s="2">
        <f>DataMonth[[#This Row],[实收营业额]]-DataMonth[[#This Row],[In Store]]</f>
        <v>4121.34</v>
      </c>
    </row>
    <row r="1417" spans="1:47" x14ac:dyDescent="0.2">
      <c r="A1417" s="22">
        <v>44244</v>
      </c>
      <c r="B1417" s="3" t="s">
        <v>52</v>
      </c>
      <c r="C1417" s="3">
        <v>69</v>
      </c>
      <c r="D1417" s="3">
        <v>6274</v>
      </c>
      <c r="E1417" s="3">
        <v>4827.17</v>
      </c>
      <c r="F1417" s="3">
        <v>4827.17</v>
      </c>
      <c r="G1417" s="3">
        <v>0</v>
      </c>
      <c r="H1417" s="3">
        <v>7</v>
      </c>
      <c r="I1417" s="3">
        <v>69</v>
      </c>
      <c r="J1417" s="3">
        <v>69.959999999999994</v>
      </c>
      <c r="K1417" s="3">
        <v>0</v>
      </c>
      <c r="L1417" s="3">
        <v>0</v>
      </c>
      <c r="M1417" s="3">
        <v>45</v>
      </c>
      <c r="N1417" s="3">
        <v>0</v>
      </c>
      <c r="O1417" s="3">
        <v>45</v>
      </c>
      <c r="P1417" s="3">
        <v>295</v>
      </c>
      <c r="Q1417" s="3">
        <v>0</v>
      </c>
      <c r="R1417" s="3">
        <v>0</v>
      </c>
      <c r="S1417" s="3">
        <v>0</v>
      </c>
      <c r="T1417" s="3">
        <v>208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2605.0500000000002</v>
      </c>
      <c r="AD1417" s="3">
        <v>571.95000000000005</v>
      </c>
      <c r="AE1417" s="3">
        <v>0.5</v>
      </c>
      <c r="AF1417" s="3">
        <v>1674.12</v>
      </c>
      <c r="AG1417" s="3">
        <v>318.88</v>
      </c>
      <c r="AH1417" s="3">
        <v>0</v>
      </c>
      <c r="AI1417" s="3">
        <v>555.5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890.83</v>
      </c>
      <c r="AP1417" s="3">
        <v>0</v>
      </c>
      <c r="AQ1417" s="3">
        <v>0</v>
      </c>
      <c r="AR1417" s="3">
        <v>0</v>
      </c>
      <c r="AS1417" s="3">
        <v>4532.17</v>
      </c>
      <c r="AT1417" s="3">
        <v>295</v>
      </c>
      <c r="AU1417" s="2">
        <f>DataMonth[[#This Row],[实收营业额]]-DataMonth[[#This Row],[In Store]]</f>
        <v>4532.17</v>
      </c>
    </row>
    <row r="1418" spans="1:47" x14ac:dyDescent="0.2">
      <c r="A1418" s="22">
        <v>44244</v>
      </c>
      <c r="B1418" s="3" t="s">
        <v>53</v>
      </c>
      <c r="C1418" s="3">
        <v>71</v>
      </c>
      <c r="D1418" s="3">
        <v>5919</v>
      </c>
      <c r="E1418" s="3">
        <v>4882.08</v>
      </c>
      <c r="F1418" s="3">
        <v>4882.08</v>
      </c>
      <c r="G1418" s="3">
        <v>0</v>
      </c>
      <c r="H1418" s="3">
        <v>22</v>
      </c>
      <c r="I1418" s="3">
        <v>70</v>
      </c>
      <c r="J1418" s="3">
        <v>69.739999999999995</v>
      </c>
      <c r="K1418" s="3">
        <v>0</v>
      </c>
      <c r="L1418" s="3">
        <v>0</v>
      </c>
      <c r="M1418" s="3">
        <v>389</v>
      </c>
      <c r="N1418" s="3">
        <v>389</v>
      </c>
      <c r="O1418" s="3">
        <v>0</v>
      </c>
      <c r="P1418" s="3">
        <v>391</v>
      </c>
      <c r="Q1418" s="3">
        <v>0</v>
      </c>
      <c r="R1418" s="3">
        <v>0</v>
      </c>
      <c r="S1418" s="3">
        <v>0</v>
      </c>
      <c r="T1418" s="3">
        <v>1274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2089.3000000000002</v>
      </c>
      <c r="AD1418" s="3">
        <v>490.2</v>
      </c>
      <c r="AE1418" s="3">
        <v>0</v>
      </c>
      <c r="AF1418" s="3">
        <v>738.78</v>
      </c>
      <c r="AG1418" s="3">
        <v>140.72</v>
      </c>
      <c r="AH1418" s="3">
        <v>0</v>
      </c>
      <c r="AI1418" s="3">
        <v>406</v>
      </c>
      <c r="AJ1418" s="3">
        <v>0</v>
      </c>
      <c r="AK1418" s="3">
        <v>0</v>
      </c>
      <c r="AL1418" s="3">
        <v>42</v>
      </c>
      <c r="AM1418" s="3">
        <v>0</v>
      </c>
      <c r="AN1418" s="3">
        <v>0</v>
      </c>
      <c r="AO1418" s="3">
        <v>630.91999999999996</v>
      </c>
      <c r="AP1418" s="3">
        <v>0</v>
      </c>
      <c r="AQ1418" s="3">
        <v>0</v>
      </c>
      <c r="AR1418" s="3">
        <v>0</v>
      </c>
      <c r="AS1418" s="3">
        <v>4102.08</v>
      </c>
      <c r="AT1418" s="3">
        <v>780</v>
      </c>
      <c r="AU1418" s="2">
        <f>DataMonth[[#This Row],[实收营业额]]-DataMonth[[#This Row],[In Store]]</f>
        <v>4102.08</v>
      </c>
    </row>
    <row r="1419" spans="1:47" x14ac:dyDescent="0.2">
      <c r="A1419" s="22">
        <v>44244</v>
      </c>
      <c r="B1419" s="3" t="s">
        <v>54</v>
      </c>
      <c r="C1419" s="3">
        <v>131</v>
      </c>
      <c r="D1419" s="3">
        <v>12123.5</v>
      </c>
      <c r="E1419" s="3">
        <v>9609.69</v>
      </c>
      <c r="F1419" s="3">
        <v>9609.69</v>
      </c>
      <c r="G1419" s="3">
        <v>0</v>
      </c>
      <c r="H1419" s="3">
        <v>30</v>
      </c>
      <c r="I1419" s="3">
        <v>131</v>
      </c>
      <c r="J1419" s="3">
        <v>73.36</v>
      </c>
      <c r="K1419" s="3">
        <v>194</v>
      </c>
      <c r="L1419" s="3">
        <v>69</v>
      </c>
      <c r="M1419" s="3">
        <v>947</v>
      </c>
      <c r="N1419" s="3">
        <v>610</v>
      </c>
      <c r="O1419" s="3">
        <v>337</v>
      </c>
      <c r="P1419" s="3">
        <v>373</v>
      </c>
      <c r="Q1419" s="3">
        <v>0</v>
      </c>
      <c r="R1419" s="3">
        <v>0</v>
      </c>
      <c r="S1419" s="3">
        <v>0</v>
      </c>
      <c r="T1419" s="3">
        <v>1028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5331.35</v>
      </c>
      <c r="AD1419" s="3">
        <v>1251.1500000000001</v>
      </c>
      <c r="AE1419" s="3">
        <v>1.5</v>
      </c>
      <c r="AF1419" s="3">
        <v>1667.34</v>
      </c>
      <c r="AG1419" s="3">
        <v>342.16</v>
      </c>
      <c r="AH1419" s="3">
        <v>0</v>
      </c>
      <c r="AI1419" s="3">
        <v>797</v>
      </c>
      <c r="AJ1419" s="3">
        <v>122</v>
      </c>
      <c r="AK1419" s="3">
        <v>0</v>
      </c>
      <c r="AL1419" s="3">
        <v>0</v>
      </c>
      <c r="AM1419" s="3">
        <v>0</v>
      </c>
      <c r="AN1419" s="3">
        <v>0</v>
      </c>
      <c r="AO1419" s="3">
        <v>1593.31</v>
      </c>
      <c r="AP1419" s="3">
        <v>0</v>
      </c>
      <c r="AQ1419" s="3">
        <v>0</v>
      </c>
      <c r="AR1419" s="3">
        <v>0</v>
      </c>
      <c r="AS1419" s="3">
        <v>8363.69</v>
      </c>
      <c r="AT1419" s="3">
        <v>1246</v>
      </c>
      <c r="AU1419" s="2">
        <f>DataMonth[[#This Row],[实收营业额]]-DataMonth[[#This Row],[In Store]]</f>
        <v>8363.69</v>
      </c>
    </row>
    <row r="1420" spans="1:47" x14ac:dyDescent="0.2">
      <c r="A1420" s="22">
        <v>44244</v>
      </c>
      <c r="B1420" s="3" t="s">
        <v>55</v>
      </c>
      <c r="C1420" s="3">
        <v>50</v>
      </c>
      <c r="D1420" s="3">
        <v>4762</v>
      </c>
      <c r="E1420" s="3">
        <v>3702.48</v>
      </c>
      <c r="F1420" s="3">
        <v>3702.48</v>
      </c>
      <c r="G1420" s="3">
        <v>0</v>
      </c>
      <c r="H1420" s="3">
        <v>6</v>
      </c>
      <c r="I1420" s="3">
        <v>50</v>
      </c>
      <c r="J1420" s="3">
        <v>74.05</v>
      </c>
      <c r="K1420" s="3">
        <v>0</v>
      </c>
      <c r="L1420" s="3">
        <v>0</v>
      </c>
      <c r="M1420" s="3">
        <v>220</v>
      </c>
      <c r="N1420" s="3">
        <v>220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360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2153.96</v>
      </c>
      <c r="AD1420" s="3">
        <v>505.54</v>
      </c>
      <c r="AE1420" s="3">
        <v>1</v>
      </c>
      <c r="AF1420" s="3">
        <v>968.52</v>
      </c>
      <c r="AG1420" s="3">
        <v>184.48</v>
      </c>
      <c r="AH1420" s="3">
        <v>0</v>
      </c>
      <c r="AI1420" s="3">
        <v>368.5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690.02</v>
      </c>
      <c r="AP1420" s="3">
        <v>0</v>
      </c>
      <c r="AQ1420" s="3">
        <v>0</v>
      </c>
      <c r="AR1420" s="3">
        <v>0</v>
      </c>
      <c r="AS1420" s="3">
        <v>3482.48</v>
      </c>
      <c r="AT1420" s="3">
        <v>220</v>
      </c>
      <c r="AU1420" s="2">
        <f>DataMonth[[#This Row],[实收营业额]]-DataMonth[[#This Row],[In Store]]</f>
        <v>3482.48</v>
      </c>
    </row>
    <row r="1421" spans="1:47" x14ac:dyDescent="0.2">
      <c r="A1421" s="22">
        <v>44243</v>
      </c>
      <c r="B1421" s="3" t="s">
        <v>49</v>
      </c>
      <c r="C1421" s="3">
        <v>111</v>
      </c>
      <c r="D1421" s="3">
        <v>10288.61</v>
      </c>
      <c r="E1421" s="3">
        <v>9039.24</v>
      </c>
      <c r="F1421" s="3">
        <v>9039.24</v>
      </c>
      <c r="G1421" s="3">
        <v>0</v>
      </c>
      <c r="H1421" s="3">
        <v>65</v>
      </c>
      <c r="I1421" s="3">
        <v>110</v>
      </c>
      <c r="J1421" s="3">
        <v>82.17</v>
      </c>
      <c r="K1421" s="3">
        <v>283</v>
      </c>
      <c r="L1421" s="3">
        <v>0</v>
      </c>
      <c r="M1421" s="3">
        <v>2075</v>
      </c>
      <c r="N1421" s="3">
        <v>1720</v>
      </c>
      <c r="O1421" s="3">
        <v>355</v>
      </c>
      <c r="P1421" s="3">
        <v>2145</v>
      </c>
      <c r="Q1421" s="3">
        <v>0</v>
      </c>
      <c r="R1421" s="3">
        <v>0</v>
      </c>
      <c r="S1421" s="3">
        <v>0</v>
      </c>
      <c r="T1421" s="3">
        <v>1188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2559.9499999999998</v>
      </c>
      <c r="AD1421" s="3">
        <v>562.04999999999995</v>
      </c>
      <c r="AE1421" s="3">
        <v>0.5</v>
      </c>
      <c r="AF1421" s="3">
        <v>788.29</v>
      </c>
      <c r="AG1421" s="3">
        <v>150.32</v>
      </c>
      <c r="AH1421" s="3">
        <v>0</v>
      </c>
      <c r="AI1421" s="3">
        <v>536.5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712.37</v>
      </c>
      <c r="AP1421" s="3">
        <v>0</v>
      </c>
      <c r="AQ1421" s="3">
        <v>0</v>
      </c>
      <c r="AR1421" s="3">
        <v>0</v>
      </c>
      <c r="AS1421" s="3">
        <v>4891.24</v>
      </c>
      <c r="AT1421" s="3">
        <v>4148</v>
      </c>
      <c r="AU1421" s="2">
        <f>DataMonth[[#This Row],[实收营业额]]-DataMonth[[#This Row],[In Store]]</f>
        <v>4891.24</v>
      </c>
    </row>
    <row r="1422" spans="1:47" x14ac:dyDescent="0.2">
      <c r="A1422" s="22">
        <v>44243</v>
      </c>
      <c r="B1422" s="3" t="s">
        <v>50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2">
        <f>DataMonth[[#This Row],[实收营业额]]-DataMonth[[#This Row],[In Store]]</f>
        <v>0</v>
      </c>
    </row>
    <row r="1423" spans="1:47" x14ac:dyDescent="0.2">
      <c r="A1423" s="22">
        <v>44243</v>
      </c>
      <c r="B1423" s="3" t="s">
        <v>51</v>
      </c>
      <c r="C1423" s="3">
        <v>73</v>
      </c>
      <c r="D1423" s="3">
        <v>6774</v>
      </c>
      <c r="E1423" s="3">
        <v>5592.67</v>
      </c>
      <c r="F1423" s="3">
        <v>5592.67</v>
      </c>
      <c r="G1423" s="3">
        <v>0</v>
      </c>
      <c r="H1423" s="3">
        <v>28</v>
      </c>
      <c r="I1423" s="3">
        <v>73</v>
      </c>
      <c r="J1423" s="3">
        <v>76.61</v>
      </c>
      <c r="K1423" s="3">
        <v>194</v>
      </c>
      <c r="L1423" s="3">
        <v>0</v>
      </c>
      <c r="M1423" s="3">
        <v>453</v>
      </c>
      <c r="N1423" s="3">
        <v>453</v>
      </c>
      <c r="O1423" s="3">
        <v>0</v>
      </c>
      <c r="P1423" s="3">
        <v>964</v>
      </c>
      <c r="Q1423" s="3">
        <v>0</v>
      </c>
      <c r="R1423" s="3">
        <v>0</v>
      </c>
      <c r="S1423" s="3">
        <v>0</v>
      </c>
      <c r="T1423" s="3">
        <v>421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2461.11</v>
      </c>
      <c r="AD1423" s="3">
        <v>577.39</v>
      </c>
      <c r="AE1423" s="3">
        <v>0</v>
      </c>
      <c r="AF1423" s="3">
        <v>1099.56</v>
      </c>
      <c r="AG1423" s="3">
        <v>209.44</v>
      </c>
      <c r="AH1423" s="3">
        <v>0</v>
      </c>
      <c r="AI1423" s="3">
        <v>394.5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786.83</v>
      </c>
      <c r="AP1423" s="3">
        <v>0</v>
      </c>
      <c r="AQ1423" s="3">
        <v>0</v>
      </c>
      <c r="AR1423" s="3">
        <v>0</v>
      </c>
      <c r="AS1423" s="3">
        <v>3981.67</v>
      </c>
      <c r="AT1423" s="3">
        <v>1611</v>
      </c>
      <c r="AU1423" s="2">
        <f>DataMonth[[#This Row],[实收营业额]]-DataMonth[[#This Row],[In Store]]</f>
        <v>3981.67</v>
      </c>
    </row>
    <row r="1424" spans="1:47" x14ac:dyDescent="0.2">
      <c r="A1424" s="22">
        <v>44243</v>
      </c>
      <c r="B1424" s="3" t="s">
        <v>52</v>
      </c>
      <c r="C1424" s="3">
        <v>70</v>
      </c>
      <c r="D1424" s="3">
        <v>6291</v>
      </c>
      <c r="E1424" s="3">
        <v>5006</v>
      </c>
      <c r="F1424" s="3">
        <v>5006</v>
      </c>
      <c r="G1424" s="3">
        <v>0</v>
      </c>
      <c r="H1424" s="3">
        <v>12</v>
      </c>
      <c r="I1424" s="3">
        <v>70</v>
      </c>
      <c r="J1424" s="3">
        <v>71.510000000000005</v>
      </c>
      <c r="K1424" s="3">
        <v>144</v>
      </c>
      <c r="L1424" s="3">
        <v>0</v>
      </c>
      <c r="M1424" s="3">
        <v>123</v>
      </c>
      <c r="N1424" s="3">
        <v>123</v>
      </c>
      <c r="O1424" s="3">
        <v>0</v>
      </c>
      <c r="P1424" s="3">
        <v>74</v>
      </c>
      <c r="Q1424" s="3">
        <v>0</v>
      </c>
      <c r="R1424" s="3">
        <v>0</v>
      </c>
      <c r="S1424" s="3">
        <v>0</v>
      </c>
      <c r="T1424" s="3">
        <v>770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2414.08</v>
      </c>
      <c r="AD1424" s="3">
        <v>529.91999999999996</v>
      </c>
      <c r="AE1424" s="3">
        <v>0</v>
      </c>
      <c r="AF1424" s="3">
        <v>1480.92</v>
      </c>
      <c r="AG1424" s="3">
        <v>282.08</v>
      </c>
      <c r="AH1424" s="3">
        <v>0</v>
      </c>
      <c r="AI1424" s="3">
        <v>473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812</v>
      </c>
      <c r="AP1424" s="3">
        <v>0</v>
      </c>
      <c r="AQ1424" s="3">
        <v>0</v>
      </c>
      <c r="AR1424" s="3">
        <v>0</v>
      </c>
      <c r="AS1424" s="3">
        <v>4665</v>
      </c>
      <c r="AT1424" s="3">
        <v>341</v>
      </c>
      <c r="AU1424" s="2">
        <f>DataMonth[[#This Row],[实收营业额]]-DataMonth[[#This Row],[In Store]]</f>
        <v>4665</v>
      </c>
    </row>
    <row r="1425" spans="1:47" x14ac:dyDescent="0.2">
      <c r="A1425" s="22">
        <v>44243</v>
      </c>
      <c r="B1425" s="3" t="s">
        <v>53</v>
      </c>
      <c r="C1425" s="3">
        <v>52</v>
      </c>
      <c r="D1425" s="3">
        <v>4436</v>
      </c>
      <c r="E1425" s="3">
        <v>3566.41</v>
      </c>
      <c r="F1425" s="3">
        <v>3566.41</v>
      </c>
      <c r="G1425" s="3">
        <v>0</v>
      </c>
      <c r="H1425" s="3">
        <v>10</v>
      </c>
      <c r="I1425" s="3">
        <v>50</v>
      </c>
      <c r="J1425" s="3">
        <v>71.33</v>
      </c>
      <c r="K1425" s="3">
        <v>0</v>
      </c>
      <c r="L1425" s="3">
        <v>0</v>
      </c>
      <c r="M1425" s="3">
        <v>337</v>
      </c>
      <c r="N1425" s="3">
        <v>337</v>
      </c>
      <c r="O1425" s="3">
        <v>0</v>
      </c>
      <c r="P1425" s="3">
        <v>173</v>
      </c>
      <c r="Q1425" s="3">
        <v>0</v>
      </c>
      <c r="R1425" s="3">
        <v>0</v>
      </c>
      <c r="S1425" s="3">
        <v>0</v>
      </c>
      <c r="T1425" s="3">
        <v>463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1419.09</v>
      </c>
      <c r="AD1425" s="3">
        <v>333.41</v>
      </c>
      <c r="AE1425" s="3">
        <v>2</v>
      </c>
      <c r="AF1425" s="3">
        <v>1174.32</v>
      </c>
      <c r="AG1425" s="3">
        <v>223.68</v>
      </c>
      <c r="AH1425" s="3">
        <v>0</v>
      </c>
      <c r="AI1425" s="3">
        <v>310.5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557.09</v>
      </c>
      <c r="AP1425" s="3">
        <v>0</v>
      </c>
      <c r="AQ1425" s="3">
        <v>0</v>
      </c>
      <c r="AR1425" s="3">
        <v>0</v>
      </c>
      <c r="AS1425" s="3">
        <v>3056.41</v>
      </c>
      <c r="AT1425" s="3">
        <v>510</v>
      </c>
      <c r="AU1425" s="2">
        <f>DataMonth[[#This Row],[实收营业额]]-DataMonth[[#This Row],[In Store]]</f>
        <v>3056.41</v>
      </c>
    </row>
    <row r="1426" spans="1:47" x14ac:dyDescent="0.2">
      <c r="A1426" s="22">
        <v>44243</v>
      </c>
      <c r="B1426" s="3" t="s">
        <v>54</v>
      </c>
      <c r="C1426" s="3">
        <v>134</v>
      </c>
      <c r="D1426" s="3">
        <v>11834</v>
      </c>
      <c r="E1426" s="3">
        <v>9514.92</v>
      </c>
      <c r="F1426" s="3">
        <v>9514.92</v>
      </c>
      <c r="G1426" s="3">
        <v>0</v>
      </c>
      <c r="H1426" s="3">
        <v>39</v>
      </c>
      <c r="I1426" s="3">
        <v>134</v>
      </c>
      <c r="J1426" s="3">
        <v>71.010000000000005</v>
      </c>
      <c r="K1426" s="3">
        <v>238</v>
      </c>
      <c r="L1426" s="3">
        <v>0</v>
      </c>
      <c r="M1426" s="3">
        <v>943</v>
      </c>
      <c r="N1426" s="3">
        <v>646</v>
      </c>
      <c r="O1426" s="3">
        <v>297</v>
      </c>
      <c r="P1426" s="3">
        <v>995</v>
      </c>
      <c r="Q1426" s="3">
        <v>0</v>
      </c>
      <c r="R1426" s="3">
        <v>0</v>
      </c>
      <c r="S1426" s="3">
        <v>0</v>
      </c>
      <c r="T1426" s="3">
        <v>665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5169.68</v>
      </c>
      <c r="AD1426" s="3">
        <v>1213.32</v>
      </c>
      <c r="AE1426" s="3">
        <v>2</v>
      </c>
      <c r="AF1426" s="3">
        <v>1504.24</v>
      </c>
      <c r="AG1426" s="3">
        <v>308.76</v>
      </c>
      <c r="AH1426" s="3">
        <v>0</v>
      </c>
      <c r="AI1426" s="3">
        <v>795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1522.08</v>
      </c>
      <c r="AP1426" s="3">
        <v>0</v>
      </c>
      <c r="AQ1426" s="3">
        <v>0</v>
      </c>
      <c r="AR1426" s="3">
        <v>0</v>
      </c>
      <c r="AS1426" s="3">
        <v>7635.92</v>
      </c>
      <c r="AT1426" s="3">
        <v>1879</v>
      </c>
      <c r="AU1426" s="2">
        <f>DataMonth[[#This Row],[实收营业额]]-DataMonth[[#This Row],[In Store]]</f>
        <v>7635.92</v>
      </c>
    </row>
    <row r="1427" spans="1:47" x14ac:dyDescent="0.2">
      <c r="A1427" s="22">
        <v>44243</v>
      </c>
      <c r="B1427" s="3" t="s">
        <v>55</v>
      </c>
      <c r="C1427" s="3">
        <v>53</v>
      </c>
      <c r="D1427" s="3">
        <v>4792</v>
      </c>
      <c r="E1427" s="3">
        <v>3893.82</v>
      </c>
      <c r="F1427" s="3">
        <v>3893.82</v>
      </c>
      <c r="G1427" s="3">
        <v>0</v>
      </c>
      <c r="H1427" s="3">
        <v>12</v>
      </c>
      <c r="I1427" s="3">
        <v>53</v>
      </c>
      <c r="J1427" s="3">
        <v>73.47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65</v>
      </c>
      <c r="Q1427" s="3">
        <v>0</v>
      </c>
      <c r="R1427" s="3">
        <v>0</v>
      </c>
      <c r="S1427" s="3">
        <v>0</v>
      </c>
      <c r="T1427" s="3">
        <v>1224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1613.87</v>
      </c>
      <c r="AD1427" s="3">
        <v>378.63</v>
      </c>
      <c r="AE1427" s="3">
        <v>0</v>
      </c>
      <c r="AF1427" s="3">
        <v>990.95</v>
      </c>
      <c r="AG1427" s="3">
        <v>189.35</v>
      </c>
      <c r="AH1427" s="3">
        <v>0</v>
      </c>
      <c r="AI1427" s="3">
        <v>330.2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567.98</v>
      </c>
      <c r="AP1427" s="3">
        <v>0</v>
      </c>
      <c r="AQ1427" s="3">
        <v>0</v>
      </c>
      <c r="AR1427" s="3">
        <v>0</v>
      </c>
      <c r="AS1427" s="3">
        <v>3828.82</v>
      </c>
      <c r="AT1427" s="3">
        <v>65.000000000000455</v>
      </c>
      <c r="AU1427" s="2">
        <f>DataMonth[[#This Row],[实收营业额]]-DataMonth[[#This Row],[In Store]]</f>
        <v>3828.8199999999997</v>
      </c>
    </row>
    <row r="1428" spans="1:47" x14ac:dyDescent="0.2">
      <c r="A1428" s="22">
        <v>44242</v>
      </c>
      <c r="B1428" s="3" t="s">
        <v>49</v>
      </c>
      <c r="C1428" s="3">
        <v>98</v>
      </c>
      <c r="D1428" s="3">
        <v>7909.5</v>
      </c>
      <c r="E1428" s="3">
        <v>6711.91</v>
      </c>
      <c r="F1428" s="3">
        <v>6711.91</v>
      </c>
      <c r="G1428" s="3">
        <v>0</v>
      </c>
      <c r="H1428" s="3">
        <v>55</v>
      </c>
      <c r="I1428" s="3">
        <v>94</v>
      </c>
      <c r="J1428" s="3">
        <v>71.400000000000006</v>
      </c>
      <c r="K1428" s="3">
        <v>35</v>
      </c>
      <c r="L1428" s="3">
        <v>0</v>
      </c>
      <c r="M1428" s="3">
        <v>1439</v>
      </c>
      <c r="N1428" s="3">
        <v>1439</v>
      </c>
      <c r="O1428" s="3">
        <v>0</v>
      </c>
      <c r="P1428" s="3">
        <v>1296</v>
      </c>
      <c r="Q1428" s="3">
        <v>0</v>
      </c>
      <c r="R1428" s="3">
        <v>0</v>
      </c>
      <c r="S1428" s="3">
        <v>0</v>
      </c>
      <c r="T1428" s="3">
        <v>1090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1933.79</v>
      </c>
      <c r="AD1428" s="3">
        <v>424.71</v>
      </c>
      <c r="AE1428" s="3">
        <v>1</v>
      </c>
      <c r="AF1428" s="3">
        <v>918.12</v>
      </c>
      <c r="AG1428" s="3">
        <v>174.88</v>
      </c>
      <c r="AH1428" s="3">
        <v>0</v>
      </c>
      <c r="AI1428" s="3">
        <v>597</v>
      </c>
      <c r="AJ1428" s="3">
        <v>0</v>
      </c>
      <c r="AK1428" s="3">
        <v>0</v>
      </c>
      <c r="AL1428" s="3">
        <v>40</v>
      </c>
      <c r="AM1428" s="3">
        <v>0</v>
      </c>
      <c r="AN1428" s="3">
        <v>0</v>
      </c>
      <c r="AO1428" s="3">
        <v>599.59</v>
      </c>
      <c r="AP1428" s="3">
        <v>0</v>
      </c>
      <c r="AQ1428" s="3">
        <v>0</v>
      </c>
      <c r="AR1428" s="3">
        <v>0</v>
      </c>
      <c r="AS1428" s="3">
        <v>3941.91</v>
      </c>
      <c r="AT1428" s="3">
        <v>2770</v>
      </c>
      <c r="AU1428" s="2">
        <f>DataMonth[[#This Row],[实收营业额]]-DataMonth[[#This Row],[In Store]]</f>
        <v>3941.91</v>
      </c>
    </row>
    <row r="1429" spans="1:47" x14ac:dyDescent="0.2">
      <c r="A1429" s="22">
        <v>44242</v>
      </c>
      <c r="B1429" s="3" t="s">
        <v>50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2">
        <f>DataMonth[[#This Row],[实收营业额]]-DataMonth[[#This Row],[In Store]]</f>
        <v>0</v>
      </c>
    </row>
    <row r="1430" spans="1:47" x14ac:dyDescent="0.2">
      <c r="A1430" s="22">
        <v>44242</v>
      </c>
      <c r="B1430" s="3" t="s">
        <v>51</v>
      </c>
      <c r="C1430" s="3">
        <v>66</v>
      </c>
      <c r="D1430" s="3">
        <v>5898.5</v>
      </c>
      <c r="E1430" s="3">
        <v>4793.22</v>
      </c>
      <c r="F1430" s="3">
        <v>4793.22</v>
      </c>
      <c r="G1430" s="3">
        <v>0</v>
      </c>
      <c r="H1430" s="3">
        <v>21</v>
      </c>
      <c r="I1430" s="3">
        <v>66</v>
      </c>
      <c r="J1430" s="3">
        <v>72.62</v>
      </c>
      <c r="K1430" s="3">
        <v>0</v>
      </c>
      <c r="L1430" s="3">
        <v>0</v>
      </c>
      <c r="M1430" s="3">
        <v>444</v>
      </c>
      <c r="N1430" s="3">
        <v>272</v>
      </c>
      <c r="O1430" s="3">
        <v>172</v>
      </c>
      <c r="P1430" s="3">
        <v>460</v>
      </c>
      <c r="Q1430" s="3">
        <v>0</v>
      </c>
      <c r="R1430" s="3">
        <v>0</v>
      </c>
      <c r="S1430" s="3">
        <v>0</v>
      </c>
      <c r="T1430" s="3">
        <v>1001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2110.38</v>
      </c>
      <c r="AD1430" s="3">
        <v>495.12</v>
      </c>
      <c r="AE1430" s="3">
        <v>0</v>
      </c>
      <c r="AF1430" s="3">
        <v>777.84</v>
      </c>
      <c r="AG1430" s="3">
        <v>148.16</v>
      </c>
      <c r="AH1430" s="3">
        <v>0</v>
      </c>
      <c r="AI1430" s="3">
        <v>462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643.28</v>
      </c>
      <c r="AP1430" s="3">
        <v>0</v>
      </c>
      <c r="AQ1430" s="3">
        <v>0</v>
      </c>
      <c r="AR1430" s="3">
        <v>0</v>
      </c>
      <c r="AS1430" s="3">
        <v>4061.22</v>
      </c>
      <c r="AT1430" s="3">
        <v>732</v>
      </c>
      <c r="AU1430" s="2">
        <f>DataMonth[[#This Row],[实收营业额]]-DataMonth[[#This Row],[In Store]]</f>
        <v>4061.2200000000003</v>
      </c>
    </row>
    <row r="1431" spans="1:47" x14ac:dyDescent="0.2">
      <c r="A1431" s="22">
        <v>44242</v>
      </c>
      <c r="B1431" s="3" t="s">
        <v>52</v>
      </c>
      <c r="C1431" s="3">
        <v>70</v>
      </c>
      <c r="D1431" s="3">
        <v>7648</v>
      </c>
      <c r="E1431" s="3">
        <v>6328.03</v>
      </c>
      <c r="F1431" s="3">
        <v>6328.03</v>
      </c>
      <c r="G1431" s="3">
        <v>0</v>
      </c>
      <c r="H1431" s="3">
        <v>21</v>
      </c>
      <c r="I1431" s="3">
        <v>70</v>
      </c>
      <c r="J1431" s="3">
        <v>90.4</v>
      </c>
      <c r="K1431" s="3">
        <v>0</v>
      </c>
      <c r="L1431" s="3">
        <v>0</v>
      </c>
      <c r="M1431" s="3">
        <v>229</v>
      </c>
      <c r="N1431" s="3">
        <v>229</v>
      </c>
      <c r="O1431" s="3">
        <v>0</v>
      </c>
      <c r="P1431" s="3">
        <v>456</v>
      </c>
      <c r="Q1431" s="3">
        <v>0</v>
      </c>
      <c r="R1431" s="3">
        <v>0</v>
      </c>
      <c r="S1431" s="3">
        <v>0</v>
      </c>
      <c r="T1431" s="3">
        <v>1449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1945.77</v>
      </c>
      <c r="AD1431" s="3">
        <v>427.23</v>
      </c>
      <c r="AE1431" s="3">
        <v>0.5</v>
      </c>
      <c r="AF1431" s="3">
        <v>2248.2600000000002</v>
      </c>
      <c r="AG1431" s="3">
        <v>428.24</v>
      </c>
      <c r="AH1431" s="3">
        <v>0</v>
      </c>
      <c r="AI1431" s="3">
        <v>464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855.47</v>
      </c>
      <c r="AP1431" s="3">
        <v>0</v>
      </c>
      <c r="AQ1431" s="3">
        <v>0</v>
      </c>
      <c r="AR1431" s="3">
        <v>0</v>
      </c>
      <c r="AS1431" s="3">
        <v>5643.0300000000007</v>
      </c>
      <c r="AT1431" s="3">
        <v>684.99999999999909</v>
      </c>
      <c r="AU1431" s="2">
        <f>DataMonth[[#This Row],[实收营业额]]-DataMonth[[#This Row],[In Store]]</f>
        <v>5643.0300000000007</v>
      </c>
    </row>
    <row r="1432" spans="1:47" x14ac:dyDescent="0.2">
      <c r="A1432" s="22">
        <v>44242</v>
      </c>
      <c r="B1432" s="3" t="s">
        <v>53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2">
        <f>DataMonth[[#This Row],[实收营业额]]-DataMonth[[#This Row],[In Store]]</f>
        <v>0</v>
      </c>
    </row>
    <row r="1433" spans="1:47" x14ac:dyDescent="0.2">
      <c r="A1433" s="22">
        <v>44242</v>
      </c>
      <c r="B1433" s="3" t="s">
        <v>54</v>
      </c>
      <c r="C1433" s="3">
        <v>149</v>
      </c>
      <c r="D1433" s="3">
        <v>12929.42</v>
      </c>
      <c r="E1433" s="3">
        <v>10140.19</v>
      </c>
      <c r="F1433" s="3">
        <v>10140.19</v>
      </c>
      <c r="G1433" s="3">
        <v>0</v>
      </c>
      <c r="H1433" s="3">
        <v>23</v>
      </c>
      <c r="I1433" s="3">
        <v>148</v>
      </c>
      <c r="J1433" s="3">
        <v>68.510000000000005</v>
      </c>
      <c r="K1433" s="3">
        <v>0</v>
      </c>
      <c r="L1433" s="3">
        <v>0</v>
      </c>
      <c r="M1433" s="3">
        <v>529</v>
      </c>
      <c r="N1433" s="3">
        <v>529</v>
      </c>
      <c r="O1433" s="3">
        <v>0</v>
      </c>
      <c r="P1433" s="3">
        <v>322</v>
      </c>
      <c r="Q1433" s="3">
        <v>0</v>
      </c>
      <c r="R1433" s="3">
        <v>0</v>
      </c>
      <c r="S1433" s="3">
        <v>0</v>
      </c>
      <c r="T1433" s="3">
        <v>1163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5943.39</v>
      </c>
      <c r="AD1433" s="3">
        <v>1401.53</v>
      </c>
      <c r="AE1433" s="3">
        <v>1.5</v>
      </c>
      <c r="AF1433" s="3">
        <v>2182.8000000000002</v>
      </c>
      <c r="AG1433" s="3">
        <v>450.7</v>
      </c>
      <c r="AH1433" s="3">
        <v>0</v>
      </c>
      <c r="AI1433" s="3">
        <v>935.5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1852.23</v>
      </c>
      <c r="AP1433" s="3">
        <v>0</v>
      </c>
      <c r="AQ1433" s="3">
        <v>0</v>
      </c>
      <c r="AR1433" s="3">
        <v>0</v>
      </c>
      <c r="AS1433" s="3">
        <v>9289.19</v>
      </c>
      <c r="AT1433" s="3">
        <v>851</v>
      </c>
      <c r="AU1433" s="2">
        <f>DataMonth[[#This Row],[实收营业额]]-DataMonth[[#This Row],[In Store]]</f>
        <v>9289.19</v>
      </c>
    </row>
    <row r="1434" spans="1:47" x14ac:dyDescent="0.2">
      <c r="A1434" s="22">
        <v>44242</v>
      </c>
      <c r="B1434" s="3" t="s">
        <v>55</v>
      </c>
      <c r="C1434" s="3">
        <v>46</v>
      </c>
      <c r="D1434" s="3">
        <v>4342</v>
      </c>
      <c r="E1434" s="3">
        <v>3260.77</v>
      </c>
      <c r="F1434" s="3">
        <v>3260.77</v>
      </c>
      <c r="G1434" s="3">
        <v>0</v>
      </c>
      <c r="H1434" s="3">
        <v>0</v>
      </c>
      <c r="I1434" s="3">
        <v>46</v>
      </c>
      <c r="J1434" s="3">
        <v>70.89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2444.79</v>
      </c>
      <c r="AD1434" s="3">
        <v>573.71</v>
      </c>
      <c r="AE1434" s="3">
        <v>0.5</v>
      </c>
      <c r="AF1434" s="3">
        <v>815.98</v>
      </c>
      <c r="AG1434" s="3">
        <v>156.02000000000001</v>
      </c>
      <c r="AH1434" s="3">
        <v>0</v>
      </c>
      <c r="AI1434" s="3">
        <v>351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729.73</v>
      </c>
      <c r="AP1434" s="3">
        <v>0</v>
      </c>
      <c r="AQ1434" s="3">
        <v>0</v>
      </c>
      <c r="AR1434" s="3">
        <v>0</v>
      </c>
      <c r="AS1434" s="3">
        <v>3260.77</v>
      </c>
      <c r="AT1434" s="3">
        <v>0</v>
      </c>
      <c r="AU1434" s="2">
        <f>DataMonth[[#This Row],[实收营业额]]-DataMonth[[#This Row],[In Store]]</f>
        <v>3260.77</v>
      </c>
    </row>
    <row r="1435" spans="1:47" x14ac:dyDescent="0.2">
      <c r="A1435" s="22">
        <v>44241</v>
      </c>
      <c r="B1435" s="3" t="s">
        <v>49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2">
        <f>DataMonth[[#This Row],[实收营业额]]-DataMonth[[#This Row],[In Store]]</f>
        <v>0</v>
      </c>
    </row>
    <row r="1436" spans="1:47" x14ac:dyDescent="0.2">
      <c r="A1436" s="22">
        <v>44241</v>
      </c>
      <c r="B1436" s="3" t="s">
        <v>50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2">
        <f>DataMonth[[#This Row],[实收营业额]]-DataMonth[[#This Row],[In Store]]</f>
        <v>0</v>
      </c>
    </row>
    <row r="1437" spans="1:47" x14ac:dyDescent="0.2">
      <c r="A1437" s="22">
        <v>44241</v>
      </c>
      <c r="B1437" s="3" t="s">
        <v>51</v>
      </c>
      <c r="C1437" s="3">
        <v>79</v>
      </c>
      <c r="D1437" s="3">
        <v>7768.5</v>
      </c>
      <c r="E1437" s="3">
        <v>6369.83</v>
      </c>
      <c r="F1437" s="3">
        <v>6369.83</v>
      </c>
      <c r="G1437" s="3">
        <v>0</v>
      </c>
      <c r="H1437" s="3">
        <v>20</v>
      </c>
      <c r="I1437" s="3">
        <v>79</v>
      </c>
      <c r="J1437" s="3">
        <v>80.63</v>
      </c>
      <c r="K1437" s="3">
        <v>0</v>
      </c>
      <c r="L1437" s="3">
        <v>0</v>
      </c>
      <c r="M1437" s="3">
        <v>648</v>
      </c>
      <c r="N1437" s="3">
        <v>587</v>
      </c>
      <c r="O1437" s="3">
        <v>61</v>
      </c>
      <c r="P1437" s="3">
        <v>329</v>
      </c>
      <c r="Q1437" s="3">
        <v>0</v>
      </c>
      <c r="R1437" s="3">
        <v>0</v>
      </c>
      <c r="S1437" s="3">
        <v>0</v>
      </c>
      <c r="T1437" s="3">
        <v>1295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3129.33</v>
      </c>
      <c r="AD1437" s="3">
        <v>734.17</v>
      </c>
      <c r="AE1437" s="3">
        <v>0</v>
      </c>
      <c r="AF1437" s="3">
        <v>968.5</v>
      </c>
      <c r="AG1437" s="3">
        <v>187.5</v>
      </c>
      <c r="AH1437" s="3">
        <v>0</v>
      </c>
      <c r="AI1437" s="3">
        <v>477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921.67</v>
      </c>
      <c r="AP1437" s="3">
        <v>0</v>
      </c>
      <c r="AQ1437" s="3">
        <v>0</v>
      </c>
      <c r="AR1437" s="3">
        <v>0</v>
      </c>
      <c r="AS1437" s="3">
        <v>5453.83</v>
      </c>
      <c r="AT1437" s="3">
        <v>916</v>
      </c>
      <c r="AU1437" s="2">
        <f>DataMonth[[#This Row],[实收营业额]]-DataMonth[[#This Row],[In Store]]</f>
        <v>5453.83</v>
      </c>
    </row>
    <row r="1438" spans="1:47" x14ac:dyDescent="0.2">
      <c r="A1438" s="22">
        <v>44241</v>
      </c>
      <c r="B1438" s="3" t="s">
        <v>52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2">
        <f>DataMonth[[#This Row],[实收营业额]]-DataMonth[[#This Row],[In Store]]</f>
        <v>0</v>
      </c>
    </row>
    <row r="1439" spans="1:47" x14ac:dyDescent="0.2">
      <c r="A1439" s="22">
        <v>44241</v>
      </c>
      <c r="B1439" s="3" t="s">
        <v>53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2">
        <f>DataMonth[[#This Row],[实收营业额]]-DataMonth[[#This Row],[In Store]]</f>
        <v>0</v>
      </c>
    </row>
    <row r="1440" spans="1:47" x14ac:dyDescent="0.2">
      <c r="A1440" s="22">
        <v>44241</v>
      </c>
      <c r="B1440" s="3" t="s">
        <v>54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2">
        <f>DataMonth[[#This Row],[实收营业额]]-DataMonth[[#This Row],[In Store]]</f>
        <v>0</v>
      </c>
    </row>
    <row r="1441" spans="1:47" x14ac:dyDescent="0.2">
      <c r="A1441" s="22">
        <v>44241</v>
      </c>
      <c r="B1441" s="3" t="s">
        <v>55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2">
        <f>DataMonth[[#This Row],[实收营业额]]-DataMonth[[#This Row],[In Store]]</f>
        <v>0</v>
      </c>
    </row>
    <row r="1442" spans="1:47" x14ac:dyDescent="0.2">
      <c r="A1442" s="22">
        <v>44240</v>
      </c>
      <c r="B1442" s="3" t="s">
        <v>49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2">
        <f>DataMonth[[#This Row],[实收营业额]]-DataMonth[[#This Row],[In Store]]</f>
        <v>0</v>
      </c>
    </row>
    <row r="1443" spans="1:47" x14ac:dyDescent="0.2">
      <c r="A1443" s="22">
        <v>44240</v>
      </c>
      <c r="B1443" s="3" t="s">
        <v>50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2">
        <f>DataMonth[[#This Row],[实收营业额]]-DataMonth[[#This Row],[In Store]]</f>
        <v>0</v>
      </c>
    </row>
    <row r="1444" spans="1:47" x14ac:dyDescent="0.2">
      <c r="A1444" s="22">
        <v>44240</v>
      </c>
      <c r="B1444" s="3" t="s">
        <v>51</v>
      </c>
      <c r="C1444" s="3">
        <v>65</v>
      </c>
      <c r="D1444" s="3">
        <v>5963</v>
      </c>
      <c r="E1444" s="3">
        <v>4909.6499999999996</v>
      </c>
      <c r="F1444" s="3">
        <v>4909.6499999999996</v>
      </c>
      <c r="G1444" s="3">
        <v>0</v>
      </c>
      <c r="H1444" s="3">
        <v>23</v>
      </c>
      <c r="I1444" s="3">
        <v>63</v>
      </c>
      <c r="J1444" s="3">
        <v>77.930000000000007</v>
      </c>
      <c r="K1444" s="3">
        <v>0</v>
      </c>
      <c r="L1444" s="3">
        <v>0</v>
      </c>
      <c r="M1444" s="3">
        <v>746</v>
      </c>
      <c r="N1444" s="3">
        <v>746</v>
      </c>
      <c r="O1444" s="3">
        <v>0</v>
      </c>
      <c r="P1444" s="3">
        <v>228</v>
      </c>
      <c r="Q1444" s="3">
        <v>0</v>
      </c>
      <c r="R1444" s="3">
        <v>0</v>
      </c>
      <c r="S1444" s="3">
        <v>0</v>
      </c>
      <c r="T1444" s="3">
        <v>758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1712.27</v>
      </c>
      <c r="AD1444" s="3">
        <v>401.73</v>
      </c>
      <c r="AE1444" s="3">
        <v>0</v>
      </c>
      <c r="AF1444" s="3">
        <v>1465.38</v>
      </c>
      <c r="AG1444" s="3">
        <v>279.12</v>
      </c>
      <c r="AH1444" s="3">
        <v>0</v>
      </c>
      <c r="AI1444" s="3">
        <v>372.5</v>
      </c>
      <c r="AJ1444" s="3">
        <v>0</v>
      </c>
      <c r="AK1444" s="3">
        <v>0</v>
      </c>
      <c r="AL1444" s="3">
        <v>98</v>
      </c>
      <c r="AM1444" s="3">
        <v>0</v>
      </c>
      <c r="AN1444" s="3">
        <v>0</v>
      </c>
      <c r="AO1444" s="3">
        <v>680.85</v>
      </c>
      <c r="AP1444" s="3">
        <v>0</v>
      </c>
      <c r="AQ1444" s="3">
        <v>0</v>
      </c>
      <c r="AR1444" s="3">
        <v>0</v>
      </c>
      <c r="AS1444" s="3">
        <v>3935.65</v>
      </c>
      <c r="AT1444" s="3">
        <v>973.99999999999955</v>
      </c>
      <c r="AU1444" s="2">
        <f>DataMonth[[#This Row],[实收营业额]]-DataMonth[[#This Row],[In Store]]</f>
        <v>3935.65</v>
      </c>
    </row>
    <row r="1445" spans="1:47" x14ac:dyDescent="0.2">
      <c r="A1445" s="22">
        <v>44240</v>
      </c>
      <c r="B1445" s="3" t="s">
        <v>52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2">
        <f>DataMonth[[#This Row],[实收营业额]]-DataMonth[[#This Row],[In Store]]</f>
        <v>0</v>
      </c>
    </row>
    <row r="1446" spans="1:47" x14ac:dyDescent="0.2">
      <c r="A1446" s="22">
        <v>44240</v>
      </c>
      <c r="B1446" s="3" t="s">
        <v>53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2">
        <f>DataMonth[[#This Row],[实收营业额]]-DataMonth[[#This Row],[In Store]]</f>
        <v>0</v>
      </c>
    </row>
    <row r="1447" spans="1:47" x14ac:dyDescent="0.2">
      <c r="A1447" s="22">
        <v>44240</v>
      </c>
      <c r="B1447" s="3" t="s">
        <v>54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2">
        <f>DataMonth[[#This Row],[实收营业额]]-DataMonth[[#This Row],[In Store]]</f>
        <v>0</v>
      </c>
    </row>
    <row r="1448" spans="1:47" x14ac:dyDescent="0.2">
      <c r="A1448" s="22">
        <v>44240</v>
      </c>
      <c r="B1448" s="3" t="s">
        <v>55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2">
        <f>DataMonth[[#This Row],[实收营业额]]-DataMonth[[#This Row],[In Store]]</f>
        <v>0</v>
      </c>
    </row>
    <row r="1449" spans="1:47" x14ac:dyDescent="0.2">
      <c r="A1449" s="22">
        <v>44239</v>
      </c>
      <c r="B1449" s="3" t="s">
        <v>49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2">
        <f>DataMonth[[#This Row],[实收营业额]]-DataMonth[[#This Row],[In Store]]</f>
        <v>0</v>
      </c>
    </row>
    <row r="1450" spans="1:47" x14ac:dyDescent="0.2">
      <c r="A1450" s="22">
        <v>44238</v>
      </c>
      <c r="B1450" s="3" t="s">
        <v>49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2">
        <f>DataMonth[[#This Row],[实收营业额]]-DataMonth[[#This Row],[In Store]]</f>
        <v>0</v>
      </c>
    </row>
    <row r="1451" spans="1:47" x14ac:dyDescent="0.2">
      <c r="A1451" s="22">
        <v>44237</v>
      </c>
      <c r="B1451" s="3" t="s">
        <v>49</v>
      </c>
      <c r="C1451" s="3">
        <v>88</v>
      </c>
      <c r="D1451" s="3">
        <v>6972</v>
      </c>
      <c r="E1451" s="3">
        <v>5793.17</v>
      </c>
      <c r="F1451" s="3">
        <v>5793.17</v>
      </c>
      <c r="G1451" s="3">
        <v>0</v>
      </c>
      <c r="H1451" s="3">
        <v>40</v>
      </c>
      <c r="I1451" s="3">
        <v>88</v>
      </c>
      <c r="J1451" s="3">
        <v>65.83</v>
      </c>
      <c r="K1451" s="3">
        <v>50</v>
      </c>
      <c r="L1451" s="3">
        <v>0</v>
      </c>
      <c r="M1451" s="3">
        <v>1389</v>
      </c>
      <c r="N1451" s="3">
        <v>1322</v>
      </c>
      <c r="O1451" s="3">
        <v>67</v>
      </c>
      <c r="P1451" s="3">
        <v>1498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2114.19</v>
      </c>
      <c r="AD1451" s="3">
        <v>464.31</v>
      </c>
      <c r="AE1451" s="3">
        <v>1</v>
      </c>
      <c r="AF1451" s="3">
        <v>741.98</v>
      </c>
      <c r="AG1451" s="3">
        <v>142.52000000000001</v>
      </c>
      <c r="AH1451" s="3">
        <v>0</v>
      </c>
      <c r="AI1451" s="3">
        <v>571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606.83000000000004</v>
      </c>
      <c r="AP1451" s="3">
        <v>4</v>
      </c>
      <c r="AQ1451" s="3">
        <v>0</v>
      </c>
      <c r="AR1451" s="3">
        <v>0</v>
      </c>
      <c r="AS1451" s="3">
        <v>2923.17</v>
      </c>
      <c r="AT1451" s="3">
        <v>2870</v>
      </c>
      <c r="AU1451" s="2">
        <f>DataMonth[[#This Row],[实收营业额]]-DataMonth[[#This Row],[In Store]]</f>
        <v>2923.17</v>
      </c>
    </row>
    <row r="1452" spans="1:47" x14ac:dyDescent="0.2">
      <c r="A1452" s="22">
        <v>44236</v>
      </c>
      <c r="B1452" s="3" t="s">
        <v>49</v>
      </c>
      <c r="C1452" s="3">
        <v>78</v>
      </c>
      <c r="D1452" s="3">
        <v>6619.5</v>
      </c>
      <c r="E1452" s="3">
        <v>5269.33</v>
      </c>
      <c r="F1452" s="3">
        <v>5269.33</v>
      </c>
      <c r="G1452" s="3">
        <v>0</v>
      </c>
      <c r="H1452" s="3">
        <v>43</v>
      </c>
      <c r="I1452" s="3">
        <v>78</v>
      </c>
      <c r="J1452" s="3">
        <v>67.56</v>
      </c>
      <c r="K1452" s="3">
        <v>112</v>
      </c>
      <c r="L1452" s="3">
        <v>0</v>
      </c>
      <c r="M1452" s="3">
        <v>1069</v>
      </c>
      <c r="N1452" s="3">
        <v>1020</v>
      </c>
      <c r="O1452" s="3">
        <v>49</v>
      </c>
      <c r="P1452" s="3">
        <v>1573</v>
      </c>
      <c r="Q1452" s="3">
        <v>0</v>
      </c>
      <c r="R1452" s="3">
        <v>0</v>
      </c>
      <c r="S1452" s="3">
        <v>0</v>
      </c>
      <c r="T1452" s="3">
        <v>686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1099.03</v>
      </c>
      <c r="AD1452" s="3">
        <v>241.47</v>
      </c>
      <c r="AE1452" s="3">
        <v>1</v>
      </c>
      <c r="AF1452" s="3">
        <v>730.3</v>
      </c>
      <c r="AG1452" s="3">
        <v>139.69999999999999</v>
      </c>
      <c r="AH1452" s="3">
        <v>0</v>
      </c>
      <c r="AI1452" s="3">
        <v>413</v>
      </c>
      <c r="AJ1452" s="3">
        <v>555</v>
      </c>
      <c r="AK1452" s="3">
        <v>0</v>
      </c>
      <c r="AL1452" s="3">
        <v>0</v>
      </c>
      <c r="AM1452" s="3">
        <v>0</v>
      </c>
      <c r="AN1452" s="3">
        <v>0</v>
      </c>
      <c r="AO1452" s="3">
        <v>381.17</v>
      </c>
      <c r="AP1452" s="3">
        <v>0</v>
      </c>
      <c r="AQ1452" s="3">
        <v>0</v>
      </c>
      <c r="AR1452" s="3">
        <v>0</v>
      </c>
      <c r="AS1452" s="3">
        <v>2564.33</v>
      </c>
      <c r="AT1452" s="3">
        <v>2705</v>
      </c>
      <c r="AU1452" s="2">
        <f>DataMonth[[#This Row],[实收营业额]]-DataMonth[[#This Row],[In Store]]</f>
        <v>2564.33</v>
      </c>
    </row>
    <row r="1453" spans="1:47" x14ac:dyDescent="0.2">
      <c r="A1453" s="22">
        <v>44235</v>
      </c>
      <c r="B1453" s="3" t="s">
        <v>49</v>
      </c>
      <c r="C1453" s="3">
        <v>81</v>
      </c>
      <c r="D1453" s="3">
        <v>5599</v>
      </c>
      <c r="E1453" s="3">
        <v>4721.82</v>
      </c>
      <c r="F1453" s="3">
        <v>4721.82</v>
      </c>
      <c r="G1453" s="3">
        <v>0</v>
      </c>
      <c r="H1453" s="3">
        <v>48</v>
      </c>
      <c r="I1453" s="3">
        <v>81</v>
      </c>
      <c r="J1453" s="3">
        <v>58.29</v>
      </c>
      <c r="K1453" s="3">
        <v>40</v>
      </c>
      <c r="L1453" s="3">
        <v>0</v>
      </c>
      <c r="M1453" s="3">
        <v>1280</v>
      </c>
      <c r="N1453" s="3">
        <v>1173</v>
      </c>
      <c r="O1453" s="3">
        <v>107</v>
      </c>
      <c r="P1453" s="3">
        <v>1158</v>
      </c>
      <c r="Q1453" s="3">
        <v>0</v>
      </c>
      <c r="R1453" s="3">
        <v>0</v>
      </c>
      <c r="S1453" s="3">
        <v>0</v>
      </c>
      <c r="T1453" s="3">
        <v>651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1041.8599999999999</v>
      </c>
      <c r="AD1453" s="3">
        <v>229.14</v>
      </c>
      <c r="AE1453" s="3">
        <v>2</v>
      </c>
      <c r="AF1453" s="3">
        <v>550.96</v>
      </c>
      <c r="AG1453" s="3">
        <v>105.54</v>
      </c>
      <c r="AH1453" s="3">
        <v>0</v>
      </c>
      <c r="AI1453" s="3">
        <v>540.5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334.68</v>
      </c>
      <c r="AP1453" s="3">
        <v>0</v>
      </c>
      <c r="AQ1453" s="3">
        <v>0</v>
      </c>
      <c r="AR1453" s="3">
        <v>0</v>
      </c>
      <c r="AS1453" s="3">
        <v>2350.8200000000002</v>
      </c>
      <c r="AT1453" s="3">
        <v>2371</v>
      </c>
      <c r="AU1453" s="2">
        <f>DataMonth[[#This Row],[实收营业额]]-DataMonth[[#This Row],[In Store]]</f>
        <v>2350.8199999999997</v>
      </c>
    </row>
    <row r="1454" spans="1:47" x14ac:dyDescent="0.2">
      <c r="A1454" s="22">
        <v>44234</v>
      </c>
      <c r="B1454" s="3" t="s">
        <v>49</v>
      </c>
      <c r="C1454" s="3">
        <v>87</v>
      </c>
      <c r="D1454" s="3">
        <v>7591</v>
      </c>
      <c r="E1454" s="3">
        <v>6585.91</v>
      </c>
      <c r="F1454" s="3">
        <v>6585.91</v>
      </c>
      <c r="G1454" s="3">
        <v>0</v>
      </c>
      <c r="H1454" s="3">
        <v>42</v>
      </c>
      <c r="I1454" s="3">
        <v>87</v>
      </c>
      <c r="J1454" s="3">
        <v>75.7</v>
      </c>
      <c r="K1454" s="3">
        <v>0</v>
      </c>
      <c r="L1454" s="3">
        <v>120</v>
      </c>
      <c r="M1454" s="3">
        <v>1230</v>
      </c>
      <c r="N1454" s="3">
        <v>1031</v>
      </c>
      <c r="O1454" s="3">
        <v>199</v>
      </c>
      <c r="P1454" s="3">
        <v>1194</v>
      </c>
      <c r="Q1454" s="3">
        <v>0</v>
      </c>
      <c r="R1454" s="3">
        <v>0</v>
      </c>
      <c r="S1454" s="3">
        <v>0</v>
      </c>
      <c r="T1454" s="3">
        <v>1157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2081.5300000000002</v>
      </c>
      <c r="AD1454" s="3">
        <v>457.47</v>
      </c>
      <c r="AE1454" s="3">
        <v>2.5</v>
      </c>
      <c r="AF1454" s="3">
        <v>803.38</v>
      </c>
      <c r="AG1454" s="3">
        <v>153.62</v>
      </c>
      <c r="AH1454" s="3">
        <v>0</v>
      </c>
      <c r="AI1454" s="3">
        <v>391.5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611.09</v>
      </c>
      <c r="AP1454" s="3">
        <v>8</v>
      </c>
      <c r="AQ1454" s="3">
        <v>0</v>
      </c>
      <c r="AR1454" s="3">
        <v>0</v>
      </c>
      <c r="AS1454" s="3">
        <v>4240.91</v>
      </c>
      <c r="AT1454" s="3">
        <v>2345</v>
      </c>
      <c r="AU1454" s="2">
        <f>DataMonth[[#This Row],[实收营业额]]-DataMonth[[#This Row],[In Store]]</f>
        <v>4240.91</v>
      </c>
    </row>
    <row r="1455" spans="1:47" x14ac:dyDescent="0.2">
      <c r="A1455" s="22">
        <v>44233</v>
      </c>
      <c r="B1455" s="3" t="s">
        <v>49</v>
      </c>
      <c r="C1455" s="3">
        <v>65</v>
      </c>
      <c r="D1455" s="3">
        <v>5903.5</v>
      </c>
      <c r="E1455" s="3">
        <v>5269.3</v>
      </c>
      <c r="F1455" s="3">
        <v>5269.3</v>
      </c>
      <c r="G1455" s="3">
        <v>0</v>
      </c>
      <c r="H1455" s="3">
        <v>42</v>
      </c>
      <c r="I1455" s="3">
        <v>65</v>
      </c>
      <c r="J1455" s="3">
        <v>81.069999999999993</v>
      </c>
      <c r="K1455" s="3">
        <v>0</v>
      </c>
      <c r="L1455" s="3">
        <v>0</v>
      </c>
      <c r="M1455" s="3">
        <v>1677.5</v>
      </c>
      <c r="N1455" s="3">
        <v>1612.5</v>
      </c>
      <c r="O1455" s="3">
        <v>65</v>
      </c>
      <c r="P1455" s="3">
        <v>958</v>
      </c>
      <c r="Q1455" s="3">
        <v>0</v>
      </c>
      <c r="R1455" s="3">
        <v>0</v>
      </c>
      <c r="S1455" s="3">
        <v>0</v>
      </c>
      <c r="T1455" s="3">
        <v>871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1182.44</v>
      </c>
      <c r="AD1455" s="3">
        <v>259.56</v>
      </c>
      <c r="AE1455" s="3">
        <v>0</v>
      </c>
      <c r="AF1455" s="3">
        <v>580.36</v>
      </c>
      <c r="AG1455" s="3">
        <v>111.14</v>
      </c>
      <c r="AH1455" s="3">
        <v>0</v>
      </c>
      <c r="AI1455" s="3">
        <v>263.5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370.7</v>
      </c>
      <c r="AP1455" s="3">
        <v>0</v>
      </c>
      <c r="AQ1455" s="3">
        <v>0</v>
      </c>
      <c r="AR1455" s="3">
        <v>0</v>
      </c>
      <c r="AS1455" s="3">
        <v>2698.8</v>
      </c>
      <c r="AT1455" s="3">
        <v>2570.5</v>
      </c>
      <c r="AU1455" s="2">
        <f>DataMonth[[#This Row],[实收营业额]]-DataMonth[[#This Row],[In Store]]</f>
        <v>2698.8</v>
      </c>
    </row>
    <row r="1456" spans="1:47" x14ac:dyDescent="0.2">
      <c r="A1456" s="22">
        <v>44232</v>
      </c>
      <c r="B1456" s="3" t="s">
        <v>49</v>
      </c>
      <c r="C1456" s="3">
        <v>114</v>
      </c>
      <c r="D1456" s="3">
        <v>9778.5</v>
      </c>
      <c r="E1456" s="3">
        <v>8250.85</v>
      </c>
      <c r="F1456" s="3">
        <v>8250.85</v>
      </c>
      <c r="G1456" s="3">
        <v>0</v>
      </c>
      <c r="H1456" s="3">
        <v>65</v>
      </c>
      <c r="I1456" s="3">
        <v>114</v>
      </c>
      <c r="J1456" s="3">
        <v>72.38</v>
      </c>
      <c r="K1456" s="3">
        <v>0</v>
      </c>
      <c r="L1456" s="3">
        <v>0</v>
      </c>
      <c r="M1456" s="3">
        <v>1210.5</v>
      </c>
      <c r="N1456" s="3">
        <v>809.5</v>
      </c>
      <c r="O1456" s="3">
        <v>401</v>
      </c>
      <c r="P1456" s="3">
        <v>2203</v>
      </c>
      <c r="Q1456" s="3">
        <v>0</v>
      </c>
      <c r="R1456" s="3">
        <v>0</v>
      </c>
      <c r="S1456" s="3">
        <v>0</v>
      </c>
      <c r="T1456" s="3">
        <v>1539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2134.19</v>
      </c>
      <c r="AD1456" s="3">
        <v>468.81</v>
      </c>
      <c r="AE1456" s="3">
        <v>1.5</v>
      </c>
      <c r="AF1456" s="3">
        <v>1164.1600000000001</v>
      </c>
      <c r="AG1456" s="3">
        <v>222.34</v>
      </c>
      <c r="AH1456" s="3">
        <v>0</v>
      </c>
      <c r="AI1456" s="3">
        <v>586</v>
      </c>
      <c r="AJ1456" s="3">
        <v>249</v>
      </c>
      <c r="AK1456" s="3">
        <v>0</v>
      </c>
      <c r="AL1456" s="3">
        <v>0</v>
      </c>
      <c r="AM1456" s="3">
        <v>0</v>
      </c>
      <c r="AN1456" s="3">
        <v>0</v>
      </c>
      <c r="AO1456" s="3">
        <v>691.15</v>
      </c>
      <c r="AP1456" s="3">
        <v>0</v>
      </c>
      <c r="AQ1456" s="3">
        <v>0</v>
      </c>
      <c r="AR1456" s="3">
        <v>0</v>
      </c>
      <c r="AS1456" s="3">
        <v>5238.3500000000004</v>
      </c>
      <c r="AT1456" s="3">
        <v>3012.5</v>
      </c>
      <c r="AU1456" s="2">
        <f>DataMonth[[#This Row],[实收营业额]]-DataMonth[[#This Row],[In Store]]</f>
        <v>5238.3500000000004</v>
      </c>
    </row>
    <row r="1457" spans="1:47" x14ac:dyDescent="0.2">
      <c r="A1457" s="22">
        <v>44231</v>
      </c>
      <c r="B1457" s="3" t="s">
        <v>49</v>
      </c>
      <c r="C1457" s="3">
        <v>77</v>
      </c>
      <c r="D1457" s="3">
        <v>6230.5</v>
      </c>
      <c r="E1457" s="3">
        <v>5324.11</v>
      </c>
      <c r="F1457" s="3">
        <v>5324.11</v>
      </c>
      <c r="G1457" s="3">
        <v>0</v>
      </c>
      <c r="H1457" s="3">
        <v>46</v>
      </c>
      <c r="I1457" s="3">
        <v>77</v>
      </c>
      <c r="J1457" s="3">
        <v>69.14</v>
      </c>
      <c r="K1457" s="3">
        <v>0</v>
      </c>
      <c r="L1457" s="3">
        <v>0</v>
      </c>
      <c r="M1457" s="3">
        <v>1105.5</v>
      </c>
      <c r="N1457" s="3">
        <v>1035.5</v>
      </c>
      <c r="O1457" s="3">
        <v>70</v>
      </c>
      <c r="P1457" s="3">
        <v>1235</v>
      </c>
      <c r="Q1457" s="3">
        <v>0</v>
      </c>
      <c r="R1457" s="3">
        <v>0</v>
      </c>
      <c r="S1457" s="3">
        <v>0</v>
      </c>
      <c r="T1457" s="3">
        <v>920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1587.75</v>
      </c>
      <c r="AD1457" s="3">
        <v>348.75</v>
      </c>
      <c r="AE1457" s="3">
        <v>1</v>
      </c>
      <c r="AF1457" s="3">
        <v>475.86</v>
      </c>
      <c r="AG1457" s="3">
        <v>90.64</v>
      </c>
      <c r="AH1457" s="3">
        <v>0</v>
      </c>
      <c r="AI1457" s="3">
        <v>385</v>
      </c>
      <c r="AJ1457" s="3">
        <v>81</v>
      </c>
      <c r="AK1457" s="3">
        <v>0</v>
      </c>
      <c r="AL1457" s="3">
        <v>0</v>
      </c>
      <c r="AM1457" s="3">
        <v>0</v>
      </c>
      <c r="AN1457" s="3">
        <v>0</v>
      </c>
      <c r="AO1457" s="3">
        <v>439.39</v>
      </c>
      <c r="AP1457" s="3">
        <v>0</v>
      </c>
      <c r="AQ1457" s="3">
        <v>0</v>
      </c>
      <c r="AR1457" s="3">
        <v>0</v>
      </c>
      <c r="AS1457" s="3">
        <v>3053.61</v>
      </c>
      <c r="AT1457" s="3">
        <v>2270.5</v>
      </c>
      <c r="AU1457" s="2">
        <f>DataMonth[[#This Row],[实收营业额]]-DataMonth[[#This Row],[In Store]]</f>
        <v>3053.6099999999997</v>
      </c>
    </row>
    <row r="1458" spans="1:47" x14ac:dyDescent="0.2">
      <c r="A1458" s="22">
        <v>44230</v>
      </c>
      <c r="B1458" s="3" t="s">
        <v>49</v>
      </c>
      <c r="C1458" s="3">
        <v>99</v>
      </c>
      <c r="D1458" s="3">
        <v>7268</v>
      </c>
      <c r="E1458" s="3">
        <v>6037.39</v>
      </c>
      <c r="F1458" s="3">
        <v>6037.39</v>
      </c>
      <c r="G1458" s="3">
        <v>0</v>
      </c>
      <c r="H1458" s="3">
        <v>47</v>
      </c>
      <c r="I1458" s="3">
        <v>99</v>
      </c>
      <c r="J1458" s="3">
        <v>60.98</v>
      </c>
      <c r="K1458" s="3">
        <v>39</v>
      </c>
      <c r="L1458" s="3">
        <v>55</v>
      </c>
      <c r="M1458" s="3">
        <v>1463</v>
      </c>
      <c r="N1458" s="3">
        <v>1344</v>
      </c>
      <c r="O1458" s="3">
        <v>119</v>
      </c>
      <c r="P1458" s="3">
        <v>1364</v>
      </c>
      <c r="Q1458" s="3">
        <v>0</v>
      </c>
      <c r="R1458" s="3">
        <v>0</v>
      </c>
      <c r="S1458" s="3">
        <v>0</v>
      </c>
      <c r="T1458" s="3">
        <v>293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1928.37</v>
      </c>
      <c r="AD1458" s="3">
        <v>423.63</v>
      </c>
      <c r="AE1458" s="3">
        <v>1.5</v>
      </c>
      <c r="AF1458" s="3">
        <v>895.02</v>
      </c>
      <c r="AG1458" s="3">
        <v>170.48</v>
      </c>
      <c r="AH1458" s="3">
        <v>0</v>
      </c>
      <c r="AI1458" s="3">
        <v>635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594.11</v>
      </c>
      <c r="AP1458" s="3">
        <v>0</v>
      </c>
      <c r="AQ1458" s="3">
        <v>0</v>
      </c>
      <c r="AR1458" s="3">
        <v>0</v>
      </c>
      <c r="AS1458" s="3">
        <v>3235.39</v>
      </c>
      <c r="AT1458" s="3">
        <v>2802</v>
      </c>
      <c r="AU1458" s="2">
        <f>DataMonth[[#This Row],[实收营业额]]-DataMonth[[#This Row],[In Store]]</f>
        <v>3235.3900000000003</v>
      </c>
    </row>
    <row r="1459" spans="1:47" x14ac:dyDescent="0.2">
      <c r="A1459" s="22">
        <v>44229</v>
      </c>
      <c r="B1459" s="3" t="s">
        <v>49</v>
      </c>
      <c r="C1459" s="3">
        <v>80</v>
      </c>
      <c r="D1459" s="3">
        <v>6621</v>
      </c>
      <c r="E1459" s="3">
        <v>5531.37</v>
      </c>
      <c r="F1459" s="3">
        <v>5531.37</v>
      </c>
      <c r="G1459" s="3">
        <v>0</v>
      </c>
      <c r="H1459" s="3">
        <v>34</v>
      </c>
      <c r="I1459" s="3">
        <v>78</v>
      </c>
      <c r="J1459" s="3">
        <v>70.91</v>
      </c>
      <c r="K1459" s="3">
        <v>45</v>
      </c>
      <c r="L1459" s="3">
        <v>0</v>
      </c>
      <c r="M1459" s="3">
        <v>1501</v>
      </c>
      <c r="N1459" s="3">
        <v>830</v>
      </c>
      <c r="O1459" s="3">
        <v>671</v>
      </c>
      <c r="P1459" s="3">
        <v>691</v>
      </c>
      <c r="Q1459" s="3">
        <v>0</v>
      </c>
      <c r="R1459" s="3">
        <v>0</v>
      </c>
      <c r="S1459" s="3">
        <v>0</v>
      </c>
      <c r="T1459" s="3">
        <v>538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2055.9699999999998</v>
      </c>
      <c r="AD1459" s="3">
        <v>451.53</v>
      </c>
      <c r="AE1459" s="3">
        <v>1</v>
      </c>
      <c r="AF1459" s="3">
        <v>700.4</v>
      </c>
      <c r="AG1459" s="3">
        <v>134.6</v>
      </c>
      <c r="AH1459" s="3">
        <v>0</v>
      </c>
      <c r="AI1459" s="3">
        <v>502.5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586.13</v>
      </c>
      <c r="AP1459" s="3">
        <v>4</v>
      </c>
      <c r="AQ1459" s="3">
        <v>0</v>
      </c>
      <c r="AR1459" s="3">
        <v>0</v>
      </c>
      <c r="AS1459" s="3">
        <v>3965.37</v>
      </c>
      <c r="AT1459" s="3">
        <v>1566</v>
      </c>
      <c r="AU1459" s="2">
        <f>DataMonth[[#This Row],[实收营业额]]-DataMonth[[#This Row],[In Store]]</f>
        <v>3965.37</v>
      </c>
    </row>
    <row r="1460" spans="1:47" x14ac:dyDescent="0.2">
      <c r="A1460" s="22">
        <v>44228</v>
      </c>
      <c r="B1460" s="3" t="s">
        <v>49</v>
      </c>
      <c r="C1460" s="3">
        <v>75</v>
      </c>
      <c r="D1460" s="3">
        <v>6173</v>
      </c>
      <c r="E1460" s="3">
        <v>4905.4799999999996</v>
      </c>
      <c r="F1460" s="3">
        <v>4905.4799999999996</v>
      </c>
      <c r="G1460" s="3">
        <v>0</v>
      </c>
      <c r="H1460" s="3">
        <v>29</v>
      </c>
      <c r="I1460" s="3">
        <v>75</v>
      </c>
      <c r="J1460" s="3">
        <v>65.41</v>
      </c>
      <c r="K1460" s="3">
        <v>65</v>
      </c>
      <c r="L1460" s="3">
        <v>0</v>
      </c>
      <c r="M1460" s="3">
        <v>1199.0999999999999</v>
      </c>
      <c r="N1460" s="3">
        <v>1199.0999999999999</v>
      </c>
      <c r="O1460" s="3">
        <v>0</v>
      </c>
      <c r="P1460" s="3">
        <v>600</v>
      </c>
      <c r="Q1460" s="3">
        <v>0</v>
      </c>
      <c r="R1460" s="3">
        <v>0</v>
      </c>
      <c r="S1460" s="3">
        <v>0</v>
      </c>
      <c r="T1460" s="3">
        <v>387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2163.8000000000002</v>
      </c>
      <c r="AD1460" s="3">
        <v>475.2</v>
      </c>
      <c r="AE1460" s="3">
        <v>1</v>
      </c>
      <c r="AF1460" s="3">
        <v>490.58</v>
      </c>
      <c r="AG1460" s="3">
        <v>95.42</v>
      </c>
      <c r="AH1460" s="3">
        <v>0</v>
      </c>
      <c r="AI1460" s="3">
        <v>695.9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570.62</v>
      </c>
      <c r="AP1460" s="3">
        <v>0</v>
      </c>
      <c r="AQ1460" s="3">
        <v>0</v>
      </c>
      <c r="AR1460" s="3">
        <v>0</v>
      </c>
      <c r="AS1460" s="3">
        <v>3041.38</v>
      </c>
      <c r="AT1460" s="3">
        <v>1864.099999999999</v>
      </c>
      <c r="AU1460" s="2">
        <f>DataMonth[[#This Row],[实收营业额]]-DataMonth[[#This Row],[In Store]]</f>
        <v>3041.3800000000006</v>
      </c>
    </row>
    <row r="1461" spans="1:47" x14ac:dyDescent="0.2">
      <c r="A1461" s="22">
        <v>44227</v>
      </c>
      <c r="B1461" s="3" t="s">
        <v>49</v>
      </c>
      <c r="C1461" s="3">
        <v>93</v>
      </c>
      <c r="D1461" s="3">
        <v>7342</v>
      </c>
      <c r="E1461" s="3">
        <v>6314.84</v>
      </c>
      <c r="F1461" s="3">
        <v>6314.84</v>
      </c>
      <c r="G1461" s="3">
        <v>0</v>
      </c>
      <c r="H1461" s="3">
        <v>52</v>
      </c>
      <c r="I1461" s="3">
        <v>93</v>
      </c>
      <c r="J1461" s="3">
        <v>67.900000000000006</v>
      </c>
      <c r="K1461" s="3">
        <v>100</v>
      </c>
      <c r="L1461" s="3">
        <v>0</v>
      </c>
      <c r="M1461" s="3">
        <v>1216</v>
      </c>
      <c r="N1461" s="3">
        <v>1091</v>
      </c>
      <c r="O1461" s="3">
        <v>125</v>
      </c>
      <c r="P1461" s="3">
        <v>1371</v>
      </c>
      <c r="Q1461" s="3">
        <v>0</v>
      </c>
      <c r="R1461" s="3">
        <v>0</v>
      </c>
      <c r="S1461" s="3">
        <v>0</v>
      </c>
      <c r="T1461" s="3">
        <v>1061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1878.12</v>
      </c>
      <c r="AD1461" s="3">
        <v>412.38</v>
      </c>
      <c r="AE1461" s="3">
        <v>0.5</v>
      </c>
      <c r="AF1461" s="3">
        <v>688.72</v>
      </c>
      <c r="AG1461" s="3">
        <v>131.78</v>
      </c>
      <c r="AH1461" s="3">
        <v>0</v>
      </c>
      <c r="AI1461" s="3">
        <v>482.5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544.16</v>
      </c>
      <c r="AP1461" s="3">
        <v>4</v>
      </c>
      <c r="AQ1461" s="3">
        <v>0</v>
      </c>
      <c r="AR1461" s="3">
        <v>0</v>
      </c>
      <c r="AS1461" s="3">
        <v>3752.84</v>
      </c>
      <c r="AT1461" s="3">
        <v>2562</v>
      </c>
      <c r="AU1461" s="2">
        <f>DataMonth[[#This Row],[实收营业额]]-DataMonth[[#This Row],[In Store]]</f>
        <v>3752.84</v>
      </c>
    </row>
    <row r="1462" spans="1:47" x14ac:dyDescent="0.2">
      <c r="A1462" s="22">
        <v>44227</v>
      </c>
      <c r="B1462" s="3" t="s">
        <v>55</v>
      </c>
      <c r="C1462" s="3">
        <v>50</v>
      </c>
      <c r="D1462" s="3">
        <v>4859</v>
      </c>
      <c r="E1462" s="3">
        <v>3771.62</v>
      </c>
      <c r="F1462" s="3">
        <v>3771.62</v>
      </c>
      <c r="G1462" s="3">
        <v>0</v>
      </c>
      <c r="H1462" s="3">
        <v>6</v>
      </c>
      <c r="I1462" s="3">
        <v>50</v>
      </c>
      <c r="J1462" s="3">
        <v>75.430000000000007</v>
      </c>
      <c r="K1462" s="3">
        <v>0</v>
      </c>
      <c r="L1462" s="3">
        <v>0</v>
      </c>
      <c r="M1462" s="3">
        <v>160</v>
      </c>
      <c r="N1462" s="3">
        <v>160</v>
      </c>
      <c r="O1462" s="3">
        <v>0</v>
      </c>
      <c r="P1462" s="3">
        <v>36</v>
      </c>
      <c r="Q1462" s="3">
        <v>0</v>
      </c>
      <c r="R1462" s="3">
        <v>0</v>
      </c>
      <c r="S1462" s="3">
        <v>0</v>
      </c>
      <c r="T1462" s="3">
        <v>356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2195.66</v>
      </c>
      <c r="AD1462" s="3">
        <v>515.34</v>
      </c>
      <c r="AE1462" s="3">
        <v>1</v>
      </c>
      <c r="AF1462" s="3">
        <v>1023.96</v>
      </c>
      <c r="AG1462" s="3">
        <v>195.04</v>
      </c>
      <c r="AH1462" s="3">
        <v>0</v>
      </c>
      <c r="AI1462" s="3">
        <v>376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710.38</v>
      </c>
      <c r="AP1462" s="3">
        <v>0</v>
      </c>
      <c r="AQ1462" s="3">
        <v>0</v>
      </c>
      <c r="AR1462" s="3">
        <v>0</v>
      </c>
      <c r="AS1462" s="3">
        <v>3575.62</v>
      </c>
      <c r="AT1462" s="3">
        <v>196</v>
      </c>
      <c r="AU1462" s="2">
        <f>DataMonth[[#This Row],[实收营业额]]-DataMonth[[#This Row],[In Store]]</f>
        <v>3575.62</v>
      </c>
    </row>
    <row r="1463" spans="1:47" x14ac:dyDescent="0.2">
      <c r="A1463" s="22">
        <v>44227</v>
      </c>
      <c r="B1463" s="3" t="s">
        <v>54</v>
      </c>
      <c r="C1463" s="3">
        <v>88</v>
      </c>
      <c r="D1463" s="3">
        <v>6485.5</v>
      </c>
      <c r="E1463" s="3">
        <v>5084.6099999999997</v>
      </c>
      <c r="F1463" s="3">
        <v>5084.6099999999997</v>
      </c>
      <c r="G1463" s="3">
        <v>0</v>
      </c>
      <c r="H1463" s="3">
        <v>22</v>
      </c>
      <c r="I1463" s="3">
        <v>88</v>
      </c>
      <c r="J1463" s="3">
        <v>57.78</v>
      </c>
      <c r="K1463" s="3">
        <v>0</v>
      </c>
      <c r="L1463" s="3">
        <v>0</v>
      </c>
      <c r="M1463" s="3">
        <v>809</v>
      </c>
      <c r="N1463" s="3">
        <v>580</v>
      </c>
      <c r="O1463" s="3">
        <v>229</v>
      </c>
      <c r="P1463" s="3">
        <v>319</v>
      </c>
      <c r="Q1463" s="3">
        <v>0</v>
      </c>
      <c r="R1463" s="3">
        <v>0</v>
      </c>
      <c r="S1463" s="3">
        <v>0</v>
      </c>
      <c r="T1463" s="3">
        <v>299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2543.11</v>
      </c>
      <c r="AD1463" s="3">
        <v>597.39</v>
      </c>
      <c r="AE1463" s="3">
        <v>3</v>
      </c>
      <c r="AF1463" s="3">
        <v>1114.5</v>
      </c>
      <c r="AG1463" s="3">
        <v>230</v>
      </c>
      <c r="AH1463" s="3">
        <v>0</v>
      </c>
      <c r="AI1463" s="3">
        <v>570.5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827.39</v>
      </c>
      <c r="AP1463" s="3">
        <v>0</v>
      </c>
      <c r="AQ1463" s="3">
        <v>0</v>
      </c>
      <c r="AR1463" s="3">
        <v>0</v>
      </c>
      <c r="AS1463" s="3">
        <v>4185.6100000000006</v>
      </c>
      <c r="AT1463" s="3">
        <v>898.99999999999909</v>
      </c>
      <c r="AU1463" s="2">
        <f>DataMonth[[#This Row],[实收营业额]]-DataMonth[[#This Row],[In Store]]</f>
        <v>4185.6100000000006</v>
      </c>
    </row>
    <row r="1464" spans="1:47" x14ac:dyDescent="0.2">
      <c r="A1464" s="22">
        <v>44227</v>
      </c>
      <c r="B1464" s="3" t="s">
        <v>53</v>
      </c>
      <c r="C1464" s="3">
        <v>69</v>
      </c>
      <c r="D1464" s="3">
        <v>5679.86</v>
      </c>
      <c r="E1464" s="3">
        <v>4536.25</v>
      </c>
      <c r="F1464" s="3">
        <v>4536.25</v>
      </c>
      <c r="G1464" s="3">
        <v>0</v>
      </c>
      <c r="H1464" s="3">
        <v>19</v>
      </c>
      <c r="I1464" s="3">
        <v>68</v>
      </c>
      <c r="J1464" s="3">
        <v>66.709999999999994</v>
      </c>
      <c r="K1464" s="3">
        <v>0</v>
      </c>
      <c r="L1464" s="3">
        <v>0</v>
      </c>
      <c r="M1464" s="3">
        <v>338</v>
      </c>
      <c r="N1464" s="3">
        <v>338</v>
      </c>
      <c r="O1464" s="3">
        <v>0</v>
      </c>
      <c r="P1464" s="3">
        <v>317</v>
      </c>
      <c r="Q1464" s="3">
        <v>0</v>
      </c>
      <c r="R1464" s="3">
        <v>0</v>
      </c>
      <c r="S1464" s="3">
        <v>0</v>
      </c>
      <c r="T1464" s="3">
        <v>850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1855.67</v>
      </c>
      <c r="AD1464" s="3">
        <v>448.19</v>
      </c>
      <c r="AE1464" s="3">
        <v>1</v>
      </c>
      <c r="AF1464" s="3">
        <v>1175.58</v>
      </c>
      <c r="AG1464" s="3">
        <v>223.92</v>
      </c>
      <c r="AH1464" s="3">
        <v>0</v>
      </c>
      <c r="AI1464" s="3">
        <v>470.5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672.11</v>
      </c>
      <c r="AP1464" s="3">
        <v>0</v>
      </c>
      <c r="AQ1464" s="3">
        <v>0</v>
      </c>
      <c r="AR1464" s="3">
        <v>0</v>
      </c>
      <c r="AS1464" s="3">
        <v>3881.25</v>
      </c>
      <c r="AT1464" s="3">
        <v>655</v>
      </c>
      <c r="AU1464" s="2">
        <f>DataMonth[[#This Row],[实收营业额]]-DataMonth[[#This Row],[In Store]]</f>
        <v>3881.25</v>
      </c>
    </row>
    <row r="1465" spans="1:47" x14ac:dyDescent="0.2">
      <c r="A1465" s="22">
        <v>44227</v>
      </c>
      <c r="B1465" s="3" t="s">
        <v>52</v>
      </c>
      <c r="C1465" s="3">
        <v>54</v>
      </c>
      <c r="D1465" s="3">
        <v>5918.5</v>
      </c>
      <c r="E1465" s="3">
        <v>4910.07</v>
      </c>
      <c r="F1465" s="3">
        <v>4910.07</v>
      </c>
      <c r="G1465" s="3">
        <v>0</v>
      </c>
      <c r="H1465" s="3">
        <v>15</v>
      </c>
      <c r="I1465" s="3">
        <v>54</v>
      </c>
      <c r="J1465" s="3">
        <v>90.93</v>
      </c>
      <c r="K1465" s="3">
        <v>108</v>
      </c>
      <c r="L1465" s="3">
        <v>0</v>
      </c>
      <c r="M1465" s="3">
        <v>289</v>
      </c>
      <c r="N1465" s="3">
        <v>154</v>
      </c>
      <c r="O1465" s="3">
        <v>135</v>
      </c>
      <c r="P1465" s="3">
        <v>353</v>
      </c>
      <c r="Q1465" s="3">
        <v>0</v>
      </c>
      <c r="R1465" s="3">
        <v>0</v>
      </c>
      <c r="S1465" s="3">
        <v>0</v>
      </c>
      <c r="T1465" s="3">
        <v>1137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1794.57</v>
      </c>
      <c r="AD1465" s="3">
        <v>393.93</v>
      </c>
      <c r="AE1465" s="3">
        <v>0</v>
      </c>
      <c r="AF1465" s="3">
        <v>1228.5</v>
      </c>
      <c r="AG1465" s="3">
        <v>234</v>
      </c>
      <c r="AH1465" s="3">
        <v>0</v>
      </c>
      <c r="AI1465" s="3">
        <v>380.5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627.92999999999995</v>
      </c>
      <c r="AP1465" s="3">
        <v>0</v>
      </c>
      <c r="AQ1465" s="3">
        <v>0</v>
      </c>
      <c r="AR1465" s="3">
        <v>0</v>
      </c>
      <c r="AS1465" s="3">
        <v>4295.07</v>
      </c>
      <c r="AT1465" s="3">
        <v>615</v>
      </c>
      <c r="AU1465" s="2">
        <f>DataMonth[[#This Row],[实收营业额]]-DataMonth[[#This Row],[In Store]]</f>
        <v>4295.07</v>
      </c>
    </row>
    <row r="1466" spans="1:47" x14ac:dyDescent="0.2">
      <c r="A1466" s="22">
        <v>44227</v>
      </c>
      <c r="B1466" s="3" t="s">
        <v>51</v>
      </c>
      <c r="C1466" s="3">
        <v>56</v>
      </c>
      <c r="D1466" s="3">
        <v>4476</v>
      </c>
      <c r="E1466" s="3">
        <v>3666.29</v>
      </c>
      <c r="F1466" s="3">
        <v>3666.29</v>
      </c>
      <c r="G1466" s="3">
        <v>0</v>
      </c>
      <c r="H1466" s="3">
        <v>23</v>
      </c>
      <c r="I1466" s="3">
        <v>56</v>
      </c>
      <c r="J1466" s="3">
        <v>65.47</v>
      </c>
      <c r="K1466" s="3">
        <v>290</v>
      </c>
      <c r="L1466" s="3">
        <v>0</v>
      </c>
      <c r="M1466" s="3">
        <v>531</v>
      </c>
      <c r="N1466" s="3">
        <v>531</v>
      </c>
      <c r="O1466" s="3">
        <v>0</v>
      </c>
      <c r="P1466" s="3">
        <v>346</v>
      </c>
      <c r="Q1466" s="3">
        <v>0</v>
      </c>
      <c r="R1466" s="3">
        <v>0</v>
      </c>
      <c r="S1466" s="3">
        <v>0</v>
      </c>
      <c r="T1466" s="3">
        <v>481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1093.45</v>
      </c>
      <c r="AD1466" s="3">
        <v>256.55</v>
      </c>
      <c r="AE1466" s="3">
        <v>0</v>
      </c>
      <c r="AF1466" s="3">
        <v>924.84</v>
      </c>
      <c r="AG1466" s="3">
        <v>176.16</v>
      </c>
      <c r="AH1466" s="3">
        <v>0</v>
      </c>
      <c r="AI1466" s="3">
        <v>377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432.71</v>
      </c>
      <c r="AP1466" s="3">
        <v>0</v>
      </c>
      <c r="AQ1466" s="3">
        <v>0</v>
      </c>
      <c r="AR1466" s="3">
        <v>0</v>
      </c>
      <c r="AS1466" s="3">
        <v>2499.29</v>
      </c>
      <c r="AT1466" s="3">
        <v>1167</v>
      </c>
      <c r="AU1466" s="2">
        <f>DataMonth[[#This Row],[实收营业额]]-DataMonth[[#This Row],[In Store]]</f>
        <v>2499.29</v>
      </c>
    </row>
    <row r="1467" spans="1:47" x14ac:dyDescent="0.2">
      <c r="A1467" s="22">
        <v>44227</v>
      </c>
      <c r="B1467" s="3" t="s">
        <v>50</v>
      </c>
      <c r="C1467" s="3">
        <v>32</v>
      </c>
      <c r="D1467" s="3">
        <v>2583</v>
      </c>
      <c r="E1467" s="3">
        <v>1954.75</v>
      </c>
      <c r="F1467" s="3">
        <v>1954.75</v>
      </c>
      <c r="G1467" s="3">
        <v>0</v>
      </c>
      <c r="H1467" s="3">
        <v>4</v>
      </c>
      <c r="I1467" s="3">
        <v>32</v>
      </c>
      <c r="J1467" s="3">
        <v>61.09</v>
      </c>
      <c r="K1467" s="3">
        <v>0</v>
      </c>
      <c r="L1467" s="3">
        <v>0</v>
      </c>
      <c r="M1467" s="3">
        <v>25</v>
      </c>
      <c r="N1467" s="3">
        <v>25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237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1077.8699999999999</v>
      </c>
      <c r="AD1467" s="3">
        <v>253.13</v>
      </c>
      <c r="AE1467" s="3">
        <v>1</v>
      </c>
      <c r="AF1467" s="3">
        <v>614.88</v>
      </c>
      <c r="AG1467" s="3">
        <v>117.12</v>
      </c>
      <c r="AH1467" s="3">
        <v>0</v>
      </c>
      <c r="AI1467" s="3">
        <v>257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370.25</v>
      </c>
      <c r="AP1467" s="3">
        <v>0</v>
      </c>
      <c r="AQ1467" s="3">
        <v>0</v>
      </c>
      <c r="AR1467" s="3">
        <v>0</v>
      </c>
      <c r="AS1467" s="3">
        <v>1929.75</v>
      </c>
      <c r="AT1467" s="3">
        <v>25</v>
      </c>
      <c r="AU1467" s="2">
        <f>DataMonth[[#This Row],[实收营业额]]-DataMonth[[#This Row],[In Store]]</f>
        <v>1929.75</v>
      </c>
    </row>
    <row r="1468" spans="1:47" x14ac:dyDescent="0.2">
      <c r="A1468" s="22">
        <v>44226</v>
      </c>
      <c r="B1468" s="3" t="s">
        <v>49</v>
      </c>
      <c r="C1468" s="3">
        <v>86</v>
      </c>
      <c r="D1468" s="3">
        <v>6971.5</v>
      </c>
      <c r="E1468" s="3">
        <v>6056.52</v>
      </c>
      <c r="F1468" s="3">
        <v>6056.52</v>
      </c>
      <c r="G1468" s="3">
        <v>0</v>
      </c>
      <c r="H1468" s="3">
        <v>58</v>
      </c>
      <c r="I1468" s="3">
        <v>86</v>
      </c>
      <c r="J1468" s="3">
        <v>70.42</v>
      </c>
      <c r="K1468" s="3">
        <v>80</v>
      </c>
      <c r="L1468" s="3">
        <v>0</v>
      </c>
      <c r="M1468" s="3">
        <v>1718.5</v>
      </c>
      <c r="N1468" s="3">
        <v>1464.5</v>
      </c>
      <c r="O1468" s="3">
        <v>254</v>
      </c>
      <c r="P1468" s="3">
        <v>1792</v>
      </c>
      <c r="Q1468" s="3">
        <v>0</v>
      </c>
      <c r="R1468" s="3">
        <v>0</v>
      </c>
      <c r="S1468" s="3">
        <v>0</v>
      </c>
      <c r="T1468" s="3">
        <v>722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1225.4000000000001</v>
      </c>
      <c r="AD1468" s="3">
        <v>269.10000000000002</v>
      </c>
      <c r="AE1468" s="3">
        <v>0.5</v>
      </c>
      <c r="AF1468" s="3">
        <v>518.62</v>
      </c>
      <c r="AG1468" s="3">
        <v>99.38</v>
      </c>
      <c r="AH1468" s="3">
        <v>0</v>
      </c>
      <c r="AI1468" s="3">
        <v>321</v>
      </c>
      <c r="AJ1468" s="3">
        <v>225</v>
      </c>
      <c r="AK1468" s="3">
        <v>0</v>
      </c>
      <c r="AL1468" s="3">
        <v>0</v>
      </c>
      <c r="AM1468" s="3">
        <v>0</v>
      </c>
      <c r="AN1468" s="3">
        <v>0</v>
      </c>
      <c r="AO1468" s="3">
        <v>368.48</v>
      </c>
      <c r="AP1468" s="3">
        <v>0</v>
      </c>
      <c r="AQ1468" s="3">
        <v>0</v>
      </c>
      <c r="AR1468" s="3">
        <v>0</v>
      </c>
      <c r="AS1468" s="3">
        <v>2720.02</v>
      </c>
      <c r="AT1468" s="3">
        <v>3336.5</v>
      </c>
      <c r="AU1468" s="2">
        <f>DataMonth[[#This Row],[实收营业额]]-DataMonth[[#This Row],[In Store]]</f>
        <v>2720.0200000000004</v>
      </c>
    </row>
    <row r="1469" spans="1:47" x14ac:dyDescent="0.2">
      <c r="A1469" s="22">
        <v>44226</v>
      </c>
      <c r="B1469" s="3" t="s">
        <v>55</v>
      </c>
      <c r="C1469" s="3">
        <v>47</v>
      </c>
      <c r="D1469" s="3">
        <v>4115</v>
      </c>
      <c r="E1469" s="3">
        <v>3015.05</v>
      </c>
      <c r="F1469" s="3">
        <v>3015.05</v>
      </c>
      <c r="G1469" s="3">
        <v>0</v>
      </c>
      <c r="H1469" s="3">
        <v>1</v>
      </c>
      <c r="I1469" s="3">
        <v>47</v>
      </c>
      <c r="J1469" s="3">
        <v>64.150000000000006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74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2497.0100000000002</v>
      </c>
      <c r="AD1469" s="3">
        <v>586.49</v>
      </c>
      <c r="AE1469" s="3">
        <v>2</v>
      </c>
      <c r="AF1469" s="3">
        <v>444.04</v>
      </c>
      <c r="AG1469" s="3">
        <v>86.46</v>
      </c>
      <c r="AH1469" s="3">
        <v>0</v>
      </c>
      <c r="AI1469" s="3">
        <v>425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672.95</v>
      </c>
      <c r="AP1469" s="3">
        <v>0</v>
      </c>
      <c r="AQ1469" s="3">
        <v>0</v>
      </c>
      <c r="AR1469" s="3">
        <v>0</v>
      </c>
      <c r="AS1469" s="3">
        <v>3015.05</v>
      </c>
      <c r="AT1469" s="3">
        <v>0</v>
      </c>
      <c r="AU1469" s="2">
        <f>DataMonth[[#This Row],[实收营业额]]-DataMonth[[#This Row],[In Store]]</f>
        <v>3015.05</v>
      </c>
    </row>
    <row r="1470" spans="1:47" x14ac:dyDescent="0.2">
      <c r="A1470" s="22">
        <v>44226</v>
      </c>
      <c r="B1470" s="3" t="s">
        <v>54</v>
      </c>
      <c r="C1470" s="3">
        <v>108</v>
      </c>
      <c r="D1470" s="3">
        <v>8729</v>
      </c>
      <c r="E1470" s="3">
        <v>6816.35</v>
      </c>
      <c r="F1470" s="3">
        <v>6816.35</v>
      </c>
      <c r="G1470" s="3">
        <v>0</v>
      </c>
      <c r="H1470" s="3">
        <v>24</v>
      </c>
      <c r="I1470" s="3">
        <v>108</v>
      </c>
      <c r="J1470" s="3">
        <v>63.11</v>
      </c>
      <c r="K1470" s="3">
        <v>0</v>
      </c>
      <c r="L1470" s="3">
        <v>0</v>
      </c>
      <c r="M1470" s="3">
        <v>712</v>
      </c>
      <c r="N1470" s="3">
        <v>589</v>
      </c>
      <c r="O1470" s="3">
        <v>123</v>
      </c>
      <c r="P1470" s="3">
        <v>439</v>
      </c>
      <c r="Q1470" s="3">
        <v>0</v>
      </c>
      <c r="R1470" s="3">
        <v>0</v>
      </c>
      <c r="S1470" s="3">
        <v>0</v>
      </c>
      <c r="T1470" s="3">
        <v>582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3563.25</v>
      </c>
      <c r="AD1470" s="3">
        <v>836.25</v>
      </c>
      <c r="AE1470" s="3">
        <v>1</v>
      </c>
      <c r="AF1470" s="3">
        <v>1520.1</v>
      </c>
      <c r="AG1470" s="3">
        <v>311.39999999999998</v>
      </c>
      <c r="AH1470" s="3">
        <v>0</v>
      </c>
      <c r="AI1470" s="3">
        <v>764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1147.6500000000001</v>
      </c>
      <c r="AP1470" s="3">
        <v>0</v>
      </c>
      <c r="AQ1470" s="3">
        <v>0</v>
      </c>
      <c r="AR1470" s="3">
        <v>0</v>
      </c>
      <c r="AS1470" s="3">
        <v>5788.35</v>
      </c>
      <c r="AT1470" s="3">
        <v>1028</v>
      </c>
      <c r="AU1470" s="2">
        <f>DataMonth[[#This Row],[实收营业额]]-DataMonth[[#This Row],[In Store]]</f>
        <v>5788.35</v>
      </c>
    </row>
    <row r="1471" spans="1:47" x14ac:dyDescent="0.2">
      <c r="A1471" s="22">
        <v>44226</v>
      </c>
      <c r="B1471" s="3" t="s">
        <v>53</v>
      </c>
      <c r="C1471" s="3">
        <v>61</v>
      </c>
      <c r="D1471" s="3">
        <v>4815.5</v>
      </c>
      <c r="E1471" s="3">
        <v>3841.36</v>
      </c>
      <c r="F1471" s="3">
        <v>3841.36</v>
      </c>
      <c r="G1471" s="3">
        <v>0</v>
      </c>
      <c r="H1471" s="3">
        <v>20</v>
      </c>
      <c r="I1471" s="3">
        <v>61</v>
      </c>
      <c r="J1471" s="3">
        <v>62.97</v>
      </c>
      <c r="K1471" s="3">
        <v>0</v>
      </c>
      <c r="L1471" s="3">
        <v>0</v>
      </c>
      <c r="M1471" s="3">
        <v>550</v>
      </c>
      <c r="N1471" s="3">
        <v>501</v>
      </c>
      <c r="O1471" s="3">
        <v>49</v>
      </c>
      <c r="P1471" s="3">
        <v>631</v>
      </c>
      <c r="Q1471" s="3">
        <v>0</v>
      </c>
      <c r="R1471" s="3">
        <v>0</v>
      </c>
      <c r="S1471" s="3">
        <v>0</v>
      </c>
      <c r="T1471" s="3">
        <v>338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1703.28</v>
      </c>
      <c r="AD1471" s="3">
        <v>399.72</v>
      </c>
      <c r="AE1471" s="3">
        <v>0.5</v>
      </c>
      <c r="AF1471" s="3">
        <v>619.08000000000004</v>
      </c>
      <c r="AG1471" s="3">
        <v>117.92</v>
      </c>
      <c r="AH1471" s="3">
        <v>0</v>
      </c>
      <c r="AI1471" s="3">
        <v>456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517.64</v>
      </c>
      <c r="AP1471" s="3">
        <v>0</v>
      </c>
      <c r="AQ1471" s="3">
        <v>0</v>
      </c>
      <c r="AR1471" s="3">
        <v>0</v>
      </c>
      <c r="AS1471" s="3">
        <v>2709.36</v>
      </c>
      <c r="AT1471" s="3">
        <v>1132</v>
      </c>
      <c r="AU1471" s="2">
        <f>DataMonth[[#This Row],[实收营业额]]-DataMonth[[#This Row],[In Store]]</f>
        <v>2709.36</v>
      </c>
    </row>
    <row r="1472" spans="1:47" x14ac:dyDescent="0.2">
      <c r="A1472" s="22">
        <v>44226</v>
      </c>
      <c r="B1472" s="3" t="s">
        <v>52</v>
      </c>
      <c r="C1472" s="3">
        <v>68</v>
      </c>
      <c r="D1472" s="3">
        <v>6354.98</v>
      </c>
      <c r="E1472" s="3">
        <v>5037.6000000000004</v>
      </c>
      <c r="F1472" s="3">
        <v>5037.6000000000004</v>
      </c>
      <c r="G1472" s="3">
        <v>0</v>
      </c>
      <c r="H1472" s="3">
        <v>14</v>
      </c>
      <c r="I1472" s="3">
        <v>67</v>
      </c>
      <c r="J1472" s="3">
        <v>75.19</v>
      </c>
      <c r="K1472" s="3">
        <v>0</v>
      </c>
      <c r="L1472" s="3">
        <v>0</v>
      </c>
      <c r="M1472" s="3">
        <v>129</v>
      </c>
      <c r="N1472" s="3">
        <v>129</v>
      </c>
      <c r="O1472" s="3">
        <v>0</v>
      </c>
      <c r="P1472" s="3">
        <v>426</v>
      </c>
      <c r="Q1472" s="3">
        <v>0</v>
      </c>
      <c r="R1472" s="3">
        <v>0</v>
      </c>
      <c r="S1472" s="3">
        <v>0</v>
      </c>
      <c r="T1472" s="3">
        <v>725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2449.66</v>
      </c>
      <c r="AD1472" s="3">
        <v>537.84</v>
      </c>
      <c r="AE1472" s="3">
        <v>0.5</v>
      </c>
      <c r="AF1472" s="3">
        <v>1307.94</v>
      </c>
      <c r="AG1472" s="3">
        <v>254.54</v>
      </c>
      <c r="AH1472" s="3">
        <v>0</v>
      </c>
      <c r="AI1472" s="3">
        <v>524.5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792.38</v>
      </c>
      <c r="AP1472" s="3">
        <v>0</v>
      </c>
      <c r="AQ1472" s="3">
        <v>0</v>
      </c>
      <c r="AR1472" s="3">
        <v>0</v>
      </c>
      <c r="AS1472" s="3">
        <v>4482.6000000000004</v>
      </c>
      <c r="AT1472" s="3">
        <v>555</v>
      </c>
      <c r="AU1472" s="2">
        <f>DataMonth[[#This Row],[实收营业额]]-DataMonth[[#This Row],[In Store]]</f>
        <v>4482.6000000000004</v>
      </c>
    </row>
    <row r="1473" spans="1:47" x14ac:dyDescent="0.2">
      <c r="A1473" s="22">
        <v>44226</v>
      </c>
      <c r="B1473" s="3" t="s">
        <v>51</v>
      </c>
      <c r="C1473" s="3">
        <v>52</v>
      </c>
      <c r="D1473" s="3">
        <v>3710</v>
      </c>
      <c r="E1473" s="3">
        <v>3012.01</v>
      </c>
      <c r="F1473" s="3">
        <v>3012.01</v>
      </c>
      <c r="G1473" s="3">
        <v>0</v>
      </c>
      <c r="H1473" s="3">
        <v>21</v>
      </c>
      <c r="I1473" s="3">
        <v>52</v>
      </c>
      <c r="J1473" s="3">
        <v>57.92</v>
      </c>
      <c r="K1473" s="3">
        <v>119</v>
      </c>
      <c r="L1473" s="3">
        <v>0</v>
      </c>
      <c r="M1473" s="3">
        <v>646</v>
      </c>
      <c r="N1473" s="3">
        <v>646</v>
      </c>
      <c r="O1473" s="3">
        <v>0</v>
      </c>
      <c r="P1473" s="3">
        <v>252</v>
      </c>
      <c r="Q1473" s="3">
        <v>0</v>
      </c>
      <c r="R1473" s="3">
        <v>0</v>
      </c>
      <c r="S1473" s="3">
        <v>0</v>
      </c>
      <c r="T1473" s="3">
        <v>307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1071.5899999999999</v>
      </c>
      <c r="AD1473" s="3">
        <v>251.41</v>
      </c>
      <c r="AE1473" s="3">
        <v>0</v>
      </c>
      <c r="AF1473" s="3">
        <v>616.41999999999996</v>
      </c>
      <c r="AG1473" s="3">
        <v>119.58</v>
      </c>
      <c r="AH1473" s="3">
        <v>0</v>
      </c>
      <c r="AI1473" s="3">
        <v>327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370.99</v>
      </c>
      <c r="AP1473" s="3">
        <v>0</v>
      </c>
      <c r="AQ1473" s="3">
        <v>0</v>
      </c>
      <c r="AR1473" s="3">
        <v>0</v>
      </c>
      <c r="AS1473" s="3">
        <v>1995.01</v>
      </c>
      <c r="AT1473" s="3">
        <v>1017</v>
      </c>
      <c r="AU1473" s="2">
        <f>DataMonth[[#This Row],[实收营业额]]-DataMonth[[#This Row],[In Store]]</f>
        <v>1995.0100000000002</v>
      </c>
    </row>
    <row r="1474" spans="1:47" x14ac:dyDescent="0.2">
      <c r="A1474" s="22">
        <v>44226</v>
      </c>
      <c r="B1474" s="3" t="s">
        <v>50</v>
      </c>
      <c r="C1474" s="3">
        <v>40</v>
      </c>
      <c r="D1474" s="3">
        <v>2923</v>
      </c>
      <c r="E1474" s="3">
        <v>2244.37</v>
      </c>
      <c r="F1474" s="3">
        <v>2244.37</v>
      </c>
      <c r="G1474" s="3">
        <v>0</v>
      </c>
      <c r="H1474" s="3">
        <v>9</v>
      </c>
      <c r="I1474" s="3">
        <v>40</v>
      </c>
      <c r="J1474" s="3">
        <v>56.11</v>
      </c>
      <c r="K1474" s="3">
        <v>70</v>
      </c>
      <c r="L1474" s="3">
        <v>0</v>
      </c>
      <c r="M1474" s="3">
        <v>0</v>
      </c>
      <c r="N1474" s="3">
        <v>0</v>
      </c>
      <c r="O1474" s="3">
        <v>0</v>
      </c>
      <c r="P1474" s="3">
        <v>143</v>
      </c>
      <c r="Q1474" s="3">
        <v>0</v>
      </c>
      <c r="R1474" s="3">
        <v>0</v>
      </c>
      <c r="S1474" s="3">
        <v>0</v>
      </c>
      <c r="T1474" s="3">
        <v>363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1370.17</v>
      </c>
      <c r="AD1474" s="3">
        <v>321.83</v>
      </c>
      <c r="AE1474" s="3">
        <v>1.5</v>
      </c>
      <c r="AF1474" s="3">
        <v>298.2</v>
      </c>
      <c r="AG1474" s="3">
        <v>56.8</v>
      </c>
      <c r="AH1474" s="3">
        <v>0</v>
      </c>
      <c r="AI1474" s="3">
        <v>298.5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378.63</v>
      </c>
      <c r="AP1474" s="3">
        <v>0</v>
      </c>
      <c r="AQ1474" s="3">
        <v>0</v>
      </c>
      <c r="AR1474" s="3">
        <v>0</v>
      </c>
      <c r="AS1474" s="3">
        <v>2031.37</v>
      </c>
      <c r="AT1474" s="3">
        <v>212.9999999999998</v>
      </c>
      <c r="AU1474" s="2">
        <f>DataMonth[[#This Row],[实收营业额]]-DataMonth[[#This Row],[In Store]]</f>
        <v>2031.3700000000001</v>
      </c>
    </row>
    <row r="1475" spans="1:47" x14ac:dyDescent="0.2">
      <c r="A1475" s="22">
        <v>44225</v>
      </c>
      <c r="B1475" s="3" t="s">
        <v>49</v>
      </c>
      <c r="C1475" s="3">
        <v>96</v>
      </c>
      <c r="D1475" s="3">
        <v>9815.5</v>
      </c>
      <c r="E1475" s="3">
        <v>7876.76</v>
      </c>
      <c r="F1475" s="3">
        <v>7876.76</v>
      </c>
      <c r="G1475" s="3">
        <v>0</v>
      </c>
      <c r="H1475" s="3">
        <v>50</v>
      </c>
      <c r="I1475" s="3">
        <v>96</v>
      </c>
      <c r="J1475" s="3">
        <v>82.05</v>
      </c>
      <c r="K1475" s="3">
        <v>0</v>
      </c>
      <c r="L1475" s="3">
        <v>0</v>
      </c>
      <c r="M1475" s="3">
        <v>1665.3</v>
      </c>
      <c r="N1475" s="3">
        <v>1553.3</v>
      </c>
      <c r="O1475" s="3">
        <v>112</v>
      </c>
      <c r="P1475" s="3">
        <v>1387</v>
      </c>
      <c r="Q1475" s="3">
        <v>0</v>
      </c>
      <c r="R1475" s="3">
        <v>0</v>
      </c>
      <c r="S1475" s="3">
        <v>0</v>
      </c>
      <c r="T1475" s="3">
        <v>726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2137.06</v>
      </c>
      <c r="AD1475" s="3">
        <v>469.44</v>
      </c>
      <c r="AE1475" s="3">
        <v>1.5</v>
      </c>
      <c r="AF1475" s="3">
        <v>1961.4</v>
      </c>
      <c r="AG1475" s="3">
        <v>373.6</v>
      </c>
      <c r="AH1475" s="3">
        <v>0</v>
      </c>
      <c r="AI1475" s="3">
        <v>720.2</v>
      </c>
      <c r="AJ1475" s="3">
        <v>374</v>
      </c>
      <c r="AK1475" s="3">
        <v>0</v>
      </c>
      <c r="AL1475" s="3">
        <v>0</v>
      </c>
      <c r="AM1475" s="3">
        <v>0</v>
      </c>
      <c r="AN1475" s="3">
        <v>0</v>
      </c>
      <c r="AO1475" s="3">
        <v>843.04</v>
      </c>
      <c r="AP1475" s="3">
        <v>0</v>
      </c>
      <c r="AQ1475" s="3">
        <v>0</v>
      </c>
      <c r="AR1475" s="3">
        <v>0</v>
      </c>
      <c r="AS1475" s="3">
        <v>4936.46</v>
      </c>
      <c r="AT1475" s="3">
        <v>2940.3</v>
      </c>
      <c r="AU1475" s="2">
        <f>DataMonth[[#This Row],[实收营业额]]-DataMonth[[#This Row],[In Store]]</f>
        <v>4936.46</v>
      </c>
    </row>
    <row r="1476" spans="1:47" x14ac:dyDescent="0.2">
      <c r="A1476" s="22">
        <v>44225</v>
      </c>
      <c r="B1476" s="3" t="s">
        <v>55</v>
      </c>
      <c r="C1476" s="3">
        <v>47</v>
      </c>
      <c r="D1476" s="3">
        <v>4582.5</v>
      </c>
      <c r="E1476" s="3">
        <v>3636.47</v>
      </c>
      <c r="F1476" s="3">
        <v>3636.47</v>
      </c>
      <c r="G1476" s="3">
        <v>0</v>
      </c>
      <c r="H1476" s="3">
        <v>7</v>
      </c>
      <c r="I1476" s="3">
        <v>47</v>
      </c>
      <c r="J1476" s="3">
        <v>77.37</v>
      </c>
      <c r="K1476" s="3">
        <v>0</v>
      </c>
      <c r="L1476" s="3">
        <v>0</v>
      </c>
      <c r="M1476" s="3">
        <v>85</v>
      </c>
      <c r="N1476" s="3">
        <v>0</v>
      </c>
      <c r="O1476" s="3">
        <v>85</v>
      </c>
      <c r="P1476" s="3">
        <v>0</v>
      </c>
      <c r="Q1476" s="3">
        <v>0</v>
      </c>
      <c r="R1476" s="3">
        <v>0</v>
      </c>
      <c r="S1476" s="3">
        <v>0</v>
      </c>
      <c r="T1476" s="3">
        <v>1003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1608.51</v>
      </c>
      <c r="AD1476" s="3">
        <v>377.49</v>
      </c>
      <c r="AE1476" s="3">
        <v>0.5</v>
      </c>
      <c r="AF1476" s="3">
        <v>939.96</v>
      </c>
      <c r="AG1476" s="3">
        <v>179.04</v>
      </c>
      <c r="AH1476" s="3">
        <v>0</v>
      </c>
      <c r="AI1476" s="3">
        <v>389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556.53</v>
      </c>
      <c r="AP1476" s="3">
        <v>5</v>
      </c>
      <c r="AQ1476" s="3">
        <v>0</v>
      </c>
      <c r="AR1476" s="3">
        <v>0</v>
      </c>
      <c r="AS1476" s="3">
        <v>3636.47</v>
      </c>
      <c r="AT1476" s="3">
        <v>0</v>
      </c>
      <c r="AU1476" s="2">
        <f>DataMonth[[#This Row],[实收营业额]]-DataMonth[[#This Row],[In Store]]</f>
        <v>3636.47</v>
      </c>
    </row>
    <row r="1477" spans="1:47" x14ac:dyDescent="0.2">
      <c r="A1477" s="22">
        <v>44225</v>
      </c>
      <c r="B1477" s="3" t="s">
        <v>54</v>
      </c>
      <c r="C1477" s="3">
        <v>104</v>
      </c>
      <c r="D1477" s="3">
        <v>8907</v>
      </c>
      <c r="E1477" s="3">
        <v>7402.74</v>
      </c>
      <c r="F1477" s="3">
        <v>7402.74</v>
      </c>
      <c r="G1477" s="3">
        <v>0</v>
      </c>
      <c r="H1477" s="3">
        <v>34</v>
      </c>
      <c r="I1477" s="3">
        <v>104</v>
      </c>
      <c r="J1477" s="3">
        <v>71.180000000000007</v>
      </c>
      <c r="K1477" s="3">
        <v>0</v>
      </c>
      <c r="L1477" s="3">
        <v>0</v>
      </c>
      <c r="M1477" s="3">
        <v>2016</v>
      </c>
      <c r="N1477" s="3">
        <v>558</v>
      </c>
      <c r="O1477" s="3">
        <v>1458</v>
      </c>
      <c r="P1477" s="3">
        <v>478</v>
      </c>
      <c r="Q1477" s="3">
        <v>61</v>
      </c>
      <c r="R1477" s="3">
        <v>61</v>
      </c>
      <c r="S1477" s="3">
        <v>0</v>
      </c>
      <c r="T1477" s="3">
        <v>826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2788.66</v>
      </c>
      <c r="AD1477" s="3">
        <v>654.84</v>
      </c>
      <c r="AE1477" s="3">
        <v>2.5</v>
      </c>
      <c r="AF1477" s="3">
        <v>1233.08</v>
      </c>
      <c r="AG1477" s="3">
        <v>254.42</v>
      </c>
      <c r="AH1477" s="3">
        <v>0</v>
      </c>
      <c r="AI1477" s="3">
        <v>592.5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909.26</v>
      </c>
      <c r="AP1477" s="3">
        <v>0</v>
      </c>
      <c r="AQ1477" s="3">
        <v>0</v>
      </c>
      <c r="AR1477" s="3">
        <v>0</v>
      </c>
      <c r="AS1477" s="3">
        <v>6305.74</v>
      </c>
      <c r="AT1477" s="3">
        <v>1097</v>
      </c>
      <c r="AU1477" s="2">
        <f>DataMonth[[#This Row],[实收营业额]]-DataMonth[[#This Row],[In Store]]</f>
        <v>6305.74</v>
      </c>
    </row>
    <row r="1478" spans="1:47" x14ac:dyDescent="0.2">
      <c r="A1478" s="22">
        <v>44225</v>
      </c>
      <c r="B1478" s="3" t="s">
        <v>53</v>
      </c>
      <c r="C1478" s="3">
        <v>83</v>
      </c>
      <c r="D1478" s="3">
        <v>6523</v>
      </c>
      <c r="E1478" s="3">
        <v>4970.09</v>
      </c>
      <c r="F1478" s="3">
        <v>4970.09</v>
      </c>
      <c r="G1478" s="3">
        <v>0</v>
      </c>
      <c r="H1478" s="3">
        <v>22</v>
      </c>
      <c r="I1478" s="3">
        <v>83</v>
      </c>
      <c r="J1478" s="3">
        <v>59.88</v>
      </c>
      <c r="K1478" s="3">
        <v>0</v>
      </c>
      <c r="L1478" s="3">
        <v>0</v>
      </c>
      <c r="M1478" s="3">
        <v>462</v>
      </c>
      <c r="N1478" s="3">
        <v>294</v>
      </c>
      <c r="O1478" s="3">
        <v>168</v>
      </c>
      <c r="P1478" s="3">
        <v>354</v>
      </c>
      <c r="Q1478" s="3">
        <v>0</v>
      </c>
      <c r="R1478" s="3">
        <v>0</v>
      </c>
      <c r="S1478" s="3">
        <v>0</v>
      </c>
      <c r="T1478" s="3">
        <v>373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2731.09</v>
      </c>
      <c r="AD1478" s="3">
        <v>628.41</v>
      </c>
      <c r="AE1478" s="3">
        <v>1</v>
      </c>
      <c r="AF1478" s="3">
        <v>1050</v>
      </c>
      <c r="AG1478" s="3">
        <v>200</v>
      </c>
      <c r="AH1478" s="3">
        <v>0</v>
      </c>
      <c r="AI1478" s="3">
        <v>723.5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828.41</v>
      </c>
      <c r="AP1478" s="3">
        <v>0</v>
      </c>
      <c r="AQ1478" s="3">
        <v>0</v>
      </c>
      <c r="AR1478" s="3">
        <v>0</v>
      </c>
      <c r="AS1478" s="3">
        <v>4322.09</v>
      </c>
      <c r="AT1478" s="3">
        <v>648</v>
      </c>
      <c r="AU1478" s="2">
        <f>DataMonth[[#This Row],[实收营业额]]-DataMonth[[#This Row],[In Store]]</f>
        <v>4322.09</v>
      </c>
    </row>
    <row r="1479" spans="1:47" x14ac:dyDescent="0.2">
      <c r="A1479" s="22">
        <v>44225</v>
      </c>
      <c r="B1479" s="3" t="s">
        <v>52</v>
      </c>
      <c r="C1479" s="3">
        <v>107</v>
      </c>
      <c r="D1479" s="3">
        <v>9046.5</v>
      </c>
      <c r="E1479" s="3">
        <v>6957.84</v>
      </c>
      <c r="F1479" s="3">
        <v>6957.84</v>
      </c>
      <c r="G1479" s="3">
        <v>0</v>
      </c>
      <c r="H1479" s="3">
        <v>15</v>
      </c>
      <c r="I1479" s="3">
        <v>107</v>
      </c>
      <c r="J1479" s="3">
        <v>65.03</v>
      </c>
      <c r="K1479" s="3">
        <v>0</v>
      </c>
      <c r="L1479" s="3">
        <v>0</v>
      </c>
      <c r="M1479" s="3">
        <v>227</v>
      </c>
      <c r="N1479" s="3">
        <v>139</v>
      </c>
      <c r="O1479" s="3">
        <v>88</v>
      </c>
      <c r="P1479" s="3">
        <v>538</v>
      </c>
      <c r="Q1479" s="3">
        <v>0</v>
      </c>
      <c r="R1479" s="3">
        <v>0</v>
      </c>
      <c r="S1479" s="3">
        <v>0</v>
      </c>
      <c r="T1479" s="3">
        <v>619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3889.22</v>
      </c>
      <c r="AD1479" s="3">
        <v>854.28</v>
      </c>
      <c r="AE1479" s="3">
        <v>2.5</v>
      </c>
      <c r="AF1479" s="3">
        <v>1684.62</v>
      </c>
      <c r="AG1479" s="3">
        <v>320.88</v>
      </c>
      <c r="AH1479" s="3">
        <v>0</v>
      </c>
      <c r="AI1479" s="3">
        <v>911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1175.1600000000001</v>
      </c>
      <c r="AP1479" s="3">
        <v>0</v>
      </c>
      <c r="AQ1479" s="3">
        <v>0</v>
      </c>
      <c r="AR1479" s="3">
        <v>0</v>
      </c>
      <c r="AS1479" s="3">
        <v>6280.84</v>
      </c>
      <c r="AT1479" s="3">
        <v>677</v>
      </c>
      <c r="AU1479" s="2">
        <f>DataMonth[[#This Row],[实收营业额]]-DataMonth[[#This Row],[In Store]]</f>
        <v>6280.84</v>
      </c>
    </row>
    <row r="1480" spans="1:47" x14ac:dyDescent="0.2">
      <c r="A1480" s="22">
        <v>44225</v>
      </c>
      <c r="B1480" s="3" t="s">
        <v>51</v>
      </c>
      <c r="C1480" s="3">
        <v>64</v>
      </c>
      <c r="D1480" s="3">
        <v>5324</v>
      </c>
      <c r="E1480" s="3">
        <v>4154.78</v>
      </c>
      <c r="F1480" s="3">
        <v>4154.78</v>
      </c>
      <c r="G1480" s="3">
        <v>0</v>
      </c>
      <c r="H1480" s="3">
        <v>17</v>
      </c>
      <c r="I1480" s="3">
        <v>64</v>
      </c>
      <c r="J1480" s="3">
        <v>64.92</v>
      </c>
      <c r="K1480" s="3">
        <v>0</v>
      </c>
      <c r="L1480" s="3">
        <v>0</v>
      </c>
      <c r="M1480" s="3">
        <v>616</v>
      </c>
      <c r="N1480" s="3">
        <v>616</v>
      </c>
      <c r="O1480" s="3">
        <v>0</v>
      </c>
      <c r="P1480" s="3">
        <v>330</v>
      </c>
      <c r="Q1480" s="3">
        <v>0</v>
      </c>
      <c r="R1480" s="3">
        <v>0</v>
      </c>
      <c r="S1480" s="3">
        <v>0</v>
      </c>
      <c r="T1480" s="3">
        <v>162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2422.2399999999998</v>
      </c>
      <c r="AD1480" s="3">
        <v>568.26</v>
      </c>
      <c r="AE1480" s="3">
        <v>0</v>
      </c>
      <c r="AF1480" s="3">
        <v>624.54</v>
      </c>
      <c r="AG1480" s="3">
        <v>118.96</v>
      </c>
      <c r="AH1480" s="3">
        <v>0</v>
      </c>
      <c r="AI1480" s="3">
        <v>482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687.22</v>
      </c>
      <c r="AP1480" s="3">
        <v>0</v>
      </c>
      <c r="AQ1480" s="3">
        <v>0</v>
      </c>
      <c r="AR1480" s="3">
        <v>0</v>
      </c>
      <c r="AS1480" s="3">
        <v>3208.78</v>
      </c>
      <c r="AT1480" s="3">
        <v>946</v>
      </c>
      <c r="AU1480" s="2">
        <f>DataMonth[[#This Row],[实收营业额]]-DataMonth[[#This Row],[In Store]]</f>
        <v>3208.7799999999997</v>
      </c>
    </row>
    <row r="1481" spans="1:47" x14ac:dyDescent="0.2">
      <c r="A1481" s="22">
        <v>44225</v>
      </c>
      <c r="B1481" s="3" t="s">
        <v>50</v>
      </c>
      <c r="C1481" s="3">
        <v>69</v>
      </c>
      <c r="D1481" s="3">
        <v>5512.5</v>
      </c>
      <c r="E1481" s="3">
        <v>4351.33</v>
      </c>
      <c r="F1481" s="3">
        <v>4351.33</v>
      </c>
      <c r="G1481" s="3">
        <v>0</v>
      </c>
      <c r="H1481" s="3">
        <v>27</v>
      </c>
      <c r="I1481" s="3">
        <v>69</v>
      </c>
      <c r="J1481" s="3">
        <v>63.06</v>
      </c>
      <c r="K1481" s="3">
        <v>0</v>
      </c>
      <c r="L1481" s="3">
        <v>0</v>
      </c>
      <c r="M1481" s="3">
        <v>913</v>
      </c>
      <c r="N1481" s="3">
        <v>676</v>
      </c>
      <c r="O1481" s="3">
        <v>237</v>
      </c>
      <c r="P1481" s="3">
        <v>549</v>
      </c>
      <c r="Q1481" s="3">
        <v>0</v>
      </c>
      <c r="R1481" s="3">
        <v>0</v>
      </c>
      <c r="S1481" s="3">
        <v>0</v>
      </c>
      <c r="T1481" s="3">
        <v>512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1253.83</v>
      </c>
      <c r="AD1481" s="3">
        <v>294.17</v>
      </c>
      <c r="AE1481" s="3">
        <v>0</v>
      </c>
      <c r="AF1481" s="3">
        <v>1123.5</v>
      </c>
      <c r="AG1481" s="3">
        <v>214</v>
      </c>
      <c r="AH1481" s="3">
        <v>0</v>
      </c>
      <c r="AI1481" s="3">
        <v>653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508.17</v>
      </c>
      <c r="AP1481" s="3">
        <v>0</v>
      </c>
      <c r="AQ1481" s="3">
        <v>0</v>
      </c>
      <c r="AR1481" s="3">
        <v>0</v>
      </c>
      <c r="AS1481" s="3">
        <v>3126.33</v>
      </c>
      <c r="AT1481" s="3">
        <v>1225</v>
      </c>
      <c r="AU1481" s="2">
        <f>DataMonth[[#This Row],[实收营业额]]-DataMonth[[#This Row],[In Store]]</f>
        <v>3126.33</v>
      </c>
    </row>
    <row r="1482" spans="1:47" x14ac:dyDescent="0.2">
      <c r="A1482" s="22">
        <v>44224</v>
      </c>
      <c r="B1482" s="3" t="s">
        <v>49</v>
      </c>
      <c r="C1482" s="3">
        <v>89</v>
      </c>
      <c r="D1482" s="3">
        <v>7521</v>
      </c>
      <c r="E1482" s="3">
        <v>6147.39</v>
      </c>
      <c r="F1482" s="3">
        <v>6147.39</v>
      </c>
      <c r="G1482" s="3">
        <v>0</v>
      </c>
      <c r="H1482" s="3">
        <v>35</v>
      </c>
      <c r="I1482" s="3">
        <v>89</v>
      </c>
      <c r="J1482" s="3">
        <v>69.069999999999993</v>
      </c>
      <c r="K1482" s="3">
        <v>0</v>
      </c>
      <c r="L1482" s="3">
        <v>0</v>
      </c>
      <c r="M1482" s="3">
        <v>1021</v>
      </c>
      <c r="N1482" s="3">
        <v>985</v>
      </c>
      <c r="O1482" s="3">
        <v>36</v>
      </c>
      <c r="P1482" s="3">
        <v>713</v>
      </c>
      <c r="Q1482" s="3">
        <v>0</v>
      </c>
      <c r="R1482" s="3">
        <v>0</v>
      </c>
      <c r="S1482" s="3">
        <v>0</v>
      </c>
      <c r="T1482" s="3">
        <v>1138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2999.11</v>
      </c>
      <c r="AD1482" s="3">
        <v>658.89</v>
      </c>
      <c r="AE1482" s="3">
        <v>2.5</v>
      </c>
      <c r="AF1482" s="3">
        <v>276.27999999999997</v>
      </c>
      <c r="AG1482" s="3">
        <v>53.22</v>
      </c>
      <c r="AH1482" s="3">
        <v>0</v>
      </c>
      <c r="AI1482" s="3">
        <v>659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712.11</v>
      </c>
      <c r="AP1482" s="3">
        <v>0</v>
      </c>
      <c r="AQ1482" s="3">
        <v>0</v>
      </c>
      <c r="AR1482" s="3">
        <v>0</v>
      </c>
      <c r="AS1482" s="3">
        <v>4449.3900000000003</v>
      </c>
      <c r="AT1482" s="3">
        <v>1698</v>
      </c>
      <c r="AU1482" s="2">
        <f>DataMonth[[#This Row],[实收营业额]]-DataMonth[[#This Row],[In Store]]</f>
        <v>4449.3900000000003</v>
      </c>
    </row>
    <row r="1483" spans="1:47" x14ac:dyDescent="0.2">
      <c r="A1483" s="22">
        <v>44224</v>
      </c>
      <c r="B1483" s="3" t="s">
        <v>55</v>
      </c>
      <c r="C1483" s="3">
        <v>56</v>
      </c>
      <c r="D1483" s="3">
        <v>4214</v>
      </c>
      <c r="E1483" s="3">
        <v>3135.1</v>
      </c>
      <c r="F1483" s="3">
        <v>3135.1</v>
      </c>
      <c r="G1483" s="3">
        <v>0</v>
      </c>
      <c r="H1483" s="3">
        <v>4</v>
      </c>
      <c r="I1483" s="3">
        <v>56</v>
      </c>
      <c r="J1483" s="3">
        <v>55.98</v>
      </c>
      <c r="K1483" s="3">
        <v>0</v>
      </c>
      <c r="L1483" s="3">
        <v>0</v>
      </c>
      <c r="M1483" s="3">
        <v>379</v>
      </c>
      <c r="N1483" s="3">
        <v>379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86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1638.58</v>
      </c>
      <c r="AD1483" s="3">
        <v>384.92</v>
      </c>
      <c r="AE1483" s="3">
        <v>2</v>
      </c>
      <c r="AF1483" s="3">
        <v>1031.52</v>
      </c>
      <c r="AG1483" s="3">
        <v>196.48</v>
      </c>
      <c r="AH1483" s="3">
        <v>0</v>
      </c>
      <c r="AI1483" s="3">
        <v>495.5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581.4</v>
      </c>
      <c r="AP1483" s="3">
        <v>0</v>
      </c>
      <c r="AQ1483" s="3">
        <v>0</v>
      </c>
      <c r="AR1483" s="3">
        <v>0</v>
      </c>
      <c r="AS1483" s="3">
        <v>2756.1</v>
      </c>
      <c r="AT1483" s="3">
        <v>379</v>
      </c>
      <c r="AU1483" s="2">
        <f>DataMonth[[#This Row],[实收营业额]]-DataMonth[[#This Row],[In Store]]</f>
        <v>2756.1</v>
      </c>
    </row>
    <row r="1484" spans="1:47" x14ac:dyDescent="0.2">
      <c r="A1484" s="22">
        <v>44224</v>
      </c>
      <c r="B1484" s="3" t="s">
        <v>54</v>
      </c>
      <c r="C1484" s="3">
        <v>129</v>
      </c>
      <c r="D1484" s="3">
        <v>9466.5</v>
      </c>
      <c r="E1484" s="3">
        <v>7426.8</v>
      </c>
      <c r="F1484" s="3">
        <v>7426.8</v>
      </c>
      <c r="G1484" s="3">
        <v>0</v>
      </c>
      <c r="H1484" s="3">
        <v>42</v>
      </c>
      <c r="I1484" s="3">
        <v>129</v>
      </c>
      <c r="J1484" s="3">
        <v>57.57</v>
      </c>
      <c r="K1484" s="3">
        <v>42</v>
      </c>
      <c r="L1484" s="3">
        <v>0</v>
      </c>
      <c r="M1484" s="3">
        <v>1550</v>
      </c>
      <c r="N1484" s="3">
        <v>616</v>
      </c>
      <c r="O1484" s="3">
        <v>934</v>
      </c>
      <c r="P1484" s="3">
        <v>407</v>
      </c>
      <c r="Q1484" s="3">
        <v>58</v>
      </c>
      <c r="R1484" s="3">
        <v>58</v>
      </c>
      <c r="S1484" s="3">
        <v>0</v>
      </c>
      <c r="T1484" s="3">
        <v>410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3953.91</v>
      </c>
      <c r="AD1484" s="3">
        <v>928.09</v>
      </c>
      <c r="AE1484" s="3">
        <v>2</v>
      </c>
      <c r="AF1484" s="3">
        <v>1005.89</v>
      </c>
      <c r="AG1484" s="3">
        <v>206.11</v>
      </c>
      <c r="AH1484" s="3">
        <v>0</v>
      </c>
      <c r="AI1484" s="3">
        <v>903.5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1134.2</v>
      </c>
      <c r="AP1484" s="3">
        <v>0</v>
      </c>
      <c r="AQ1484" s="3">
        <v>0</v>
      </c>
      <c r="AR1484" s="3">
        <v>0</v>
      </c>
      <c r="AS1484" s="3">
        <v>6303.8</v>
      </c>
      <c r="AT1484" s="3">
        <v>1123</v>
      </c>
      <c r="AU1484" s="2">
        <f>DataMonth[[#This Row],[实收营业额]]-DataMonth[[#This Row],[In Store]]</f>
        <v>6303.8</v>
      </c>
    </row>
    <row r="1485" spans="1:47" x14ac:dyDescent="0.2">
      <c r="A1485" s="22">
        <v>44224</v>
      </c>
      <c r="B1485" s="3" t="s">
        <v>53</v>
      </c>
      <c r="C1485" s="3">
        <v>88</v>
      </c>
      <c r="D1485" s="3">
        <v>6852.5</v>
      </c>
      <c r="E1485" s="3">
        <v>5333.39</v>
      </c>
      <c r="F1485" s="3">
        <v>5333.39</v>
      </c>
      <c r="G1485" s="3">
        <v>0</v>
      </c>
      <c r="H1485" s="3">
        <v>28</v>
      </c>
      <c r="I1485" s="3">
        <v>88</v>
      </c>
      <c r="J1485" s="3">
        <v>60.61</v>
      </c>
      <c r="K1485" s="3">
        <v>0</v>
      </c>
      <c r="L1485" s="3">
        <v>0</v>
      </c>
      <c r="M1485" s="3">
        <v>519</v>
      </c>
      <c r="N1485" s="3">
        <v>348</v>
      </c>
      <c r="O1485" s="3">
        <v>171</v>
      </c>
      <c r="P1485" s="3">
        <v>615</v>
      </c>
      <c r="Q1485" s="3">
        <v>138</v>
      </c>
      <c r="R1485" s="3">
        <v>138</v>
      </c>
      <c r="S1485" s="3">
        <v>0</v>
      </c>
      <c r="T1485" s="3">
        <v>665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2292.75</v>
      </c>
      <c r="AD1485" s="3">
        <v>538.25</v>
      </c>
      <c r="AE1485" s="3">
        <v>1.5</v>
      </c>
      <c r="AF1485" s="3">
        <v>1103.6400000000001</v>
      </c>
      <c r="AG1485" s="3">
        <v>210.86</v>
      </c>
      <c r="AH1485" s="3">
        <v>0</v>
      </c>
      <c r="AI1485" s="3">
        <v>768.5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749.11</v>
      </c>
      <c r="AP1485" s="3">
        <v>0</v>
      </c>
      <c r="AQ1485" s="3">
        <v>0</v>
      </c>
      <c r="AR1485" s="3">
        <v>0</v>
      </c>
      <c r="AS1485" s="3">
        <v>4232.3900000000003</v>
      </c>
      <c r="AT1485" s="3">
        <v>1101</v>
      </c>
      <c r="AU1485" s="2">
        <f>DataMonth[[#This Row],[实收营业额]]-DataMonth[[#This Row],[In Store]]</f>
        <v>4232.3900000000003</v>
      </c>
    </row>
    <row r="1486" spans="1:47" x14ac:dyDescent="0.2">
      <c r="A1486" s="22">
        <v>44224</v>
      </c>
      <c r="B1486" s="3" t="s">
        <v>52</v>
      </c>
      <c r="C1486" s="3">
        <v>86</v>
      </c>
      <c r="D1486" s="3">
        <v>7077.5</v>
      </c>
      <c r="E1486" s="3">
        <v>5334.52</v>
      </c>
      <c r="F1486" s="3">
        <v>5334.52</v>
      </c>
      <c r="G1486" s="3">
        <v>0</v>
      </c>
      <c r="H1486" s="3">
        <v>15</v>
      </c>
      <c r="I1486" s="3">
        <v>86</v>
      </c>
      <c r="J1486" s="3">
        <v>62.03</v>
      </c>
      <c r="K1486" s="3">
        <v>0</v>
      </c>
      <c r="L1486" s="3">
        <v>0</v>
      </c>
      <c r="M1486" s="3">
        <v>374</v>
      </c>
      <c r="N1486" s="3">
        <v>374</v>
      </c>
      <c r="O1486" s="3">
        <v>0</v>
      </c>
      <c r="P1486" s="3">
        <v>488</v>
      </c>
      <c r="Q1486" s="3">
        <v>0</v>
      </c>
      <c r="R1486" s="3">
        <v>0</v>
      </c>
      <c r="S1486" s="3">
        <v>0</v>
      </c>
      <c r="T1486" s="3">
        <v>249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2699.7</v>
      </c>
      <c r="AD1486" s="3">
        <v>592.84</v>
      </c>
      <c r="AE1486" s="3">
        <v>1</v>
      </c>
      <c r="AF1486" s="3">
        <v>1523.82</v>
      </c>
      <c r="AG1486" s="3">
        <v>292.68</v>
      </c>
      <c r="AH1486" s="3">
        <v>0</v>
      </c>
      <c r="AI1486" s="3">
        <v>856.46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885.52</v>
      </c>
      <c r="AP1486" s="3">
        <v>0</v>
      </c>
      <c r="AQ1486" s="3">
        <v>0</v>
      </c>
      <c r="AR1486" s="3">
        <v>0</v>
      </c>
      <c r="AS1486" s="3">
        <v>4472.5200000000004</v>
      </c>
      <c r="AT1486" s="3">
        <v>862.00000000000091</v>
      </c>
      <c r="AU1486" s="2">
        <f>DataMonth[[#This Row],[实收营业额]]-DataMonth[[#This Row],[In Store]]</f>
        <v>4472.5199999999995</v>
      </c>
    </row>
    <row r="1487" spans="1:47" x14ac:dyDescent="0.2">
      <c r="A1487" s="22">
        <v>44224</v>
      </c>
      <c r="B1487" s="3" t="s">
        <v>51</v>
      </c>
      <c r="C1487" s="3">
        <v>54</v>
      </c>
      <c r="D1487" s="3">
        <v>4440.5</v>
      </c>
      <c r="E1487" s="3">
        <v>3698.72</v>
      </c>
      <c r="F1487" s="3">
        <v>3698.72</v>
      </c>
      <c r="G1487" s="3">
        <v>0</v>
      </c>
      <c r="H1487" s="3">
        <v>23</v>
      </c>
      <c r="I1487" s="3">
        <v>54</v>
      </c>
      <c r="J1487" s="3">
        <v>68.489999999999995</v>
      </c>
      <c r="K1487" s="3">
        <v>58</v>
      </c>
      <c r="L1487" s="3">
        <v>0</v>
      </c>
      <c r="M1487" s="3">
        <v>438</v>
      </c>
      <c r="N1487" s="3">
        <v>438</v>
      </c>
      <c r="O1487" s="3">
        <v>0</v>
      </c>
      <c r="P1487" s="3">
        <v>396</v>
      </c>
      <c r="Q1487" s="3">
        <v>0</v>
      </c>
      <c r="R1487" s="3">
        <v>0</v>
      </c>
      <c r="S1487" s="3">
        <v>0</v>
      </c>
      <c r="T1487" s="3">
        <v>1253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1242.08</v>
      </c>
      <c r="AD1487" s="3">
        <v>291.42</v>
      </c>
      <c r="AE1487" s="3">
        <v>0</v>
      </c>
      <c r="AF1487" s="3">
        <v>311.64</v>
      </c>
      <c r="AG1487" s="3">
        <v>59.36</v>
      </c>
      <c r="AH1487" s="3">
        <v>0</v>
      </c>
      <c r="AI1487" s="3">
        <v>391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350.78</v>
      </c>
      <c r="AP1487" s="3">
        <v>0</v>
      </c>
      <c r="AQ1487" s="3">
        <v>0</v>
      </c>
      <c r="AR1487" s="3">
        <v>0</v>
      </c>
      <c r="AS1487" s="3">
        <v>2806.72</v>
      </c>
      <c r="AT1487" s="3">
        <v>892</v>
      </c>
      <c r="AU1487" s="2">
        <f>DataMonth[[#This Row],[实收营业额]]-DataMonth[[#This Row],[In Store]]</f>
        <v>2806.72</v>
      </c>
    </row>
    <row r="1488" spans="1:47" x14ac:dyDescent="0.2">
      <c r="A1488" s="22">
        <v>44224</v>
      </c>
      <c r="B1488" s="3" t="s">
        <v>50</v>
      </c>
      <c r="C1488" s="3">
        <v>68</v>
      </c>
      <c r="D1488" s="3">
        <v>5359</v>
      </c>
      <c r="E1488" s="3">
        <v>4134.79</v>
      </c>
      <c r="F1488" s="3">
        <v>4134.79</v>
      </c>
      <c r="G1488" s="3">
        <v>0</v>
      </c>
      <c r="H1488" s="3">
        <v>21</v>
      </c>
      <c r="I1488" s="3">
        <v>68</v>
      </c>
      <c r="J1488" s="3">
        <v>60.81</v>
      </c>
      <c r="K1488" s="3">
        <v>0</v>
      </c>
      <c r="L1488" s="3">
        <v>0</v>
      </c>
      <c r="M1488" s="3">
        <v>437</v>
      </c>
      <c r="N1488" s="3">
        <v>437</v>
      </c>
      <c r="O1488" s="3">
        <v>0</v>
      </c>
      <c r="P1488" s="3">
        <v>758</v>
      </c>
      <c r="Q1488" s="3">
        <v>0</v>
      </c>
      <c r="R1488" s="3">
        <v>0</v>
      </c>
      <c r="S1488" s="3">
        <v>0</v>
      </c>
      <c r="T1488" s="3">
        <v>81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2159.21</v>
      </c>
      <c r="AD1488" s="3">
        <v>506.79</v>
      </c>
      <c r="AE1488" s="3">
        <v>1</v>
      </c>
      <c r="AF1488" s="3">
        <v>699.58</v>
      </c>
      <c r="AG1488" s="3">
        <v>135.41999999999999</v>
      </c>
      <c r="AH1488" s="3">
        <v>0</v>
      </c>
      <c r="AI1488" s="3">
        <v>581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642.21</v>
      </c>
      <c r="AP1488" s="3">
        <v>0</v>
      </c>
      <c r="AQ1488" s="3">
        <v>0</v>
      </c>
      <c r="AR1488" s="3">
        <v>0</v>
      </c>
      <c r="AS1488" s="3">
        <v>2939.79</v>
      </c>
      <c r="AT1488" s="3">
        <v>1195</v>
      </c>
      <c r="AU1488" s="2">
        <f>DataMonth[[#This Row],[实收营业额]]-DataMonth[[#This Row],[In Store]]</f>
        <v>2939.79</v>
      </c>
    </row>
    <row r="1489" spans="1:47" x14ac:dyDescent="0.2">
      <c r="A1489" s="22">
        <v>44223</v>
      </c>
      <c r="B1489" s="3" t="s">
        <v>49</v>
      </c>
      <c r="C1489" s="3">
        <v>74</v>
      </c>
      <c r="D1489" s="3">
        <v>5985.5</v>
      </c>
      <c r="E1489" s="3">
        <v>4827.29</v>
      </c>
      <c r="F1489" s="3">
        <v>4827.29</v>
      </c>
      <c r="G1489" s="3">
        <v>0</v>
      </c>
      <c r="H1489" s="3">
        <v>40</v>
      </c>
      <c r="I1489" s="3">
        <v>74</v>
      </c>
      <c r="J1489" s="3">
        <v>65.23</v>
      </c>
      <c r="K1489" s="3">
        <v>243</v>
      </c>
      <c r="L1489" s="3">
        <v>0</v>
      </c>
      <c r="M1489" s="3">
        <v>1010</v>
      </c>
      <c r="N1489" s="3">
        <v>731</v>
      </c>
      <c r="O1489" s="3">
        <v>279</v>
      </c>
      <c r="P1489" s="3">
        <v>734</v>
      </c>
      <c r="Q1489" s="3">
        <v>0</v>
      </c>
      <c r="R1489" s="3">
        <v>0</v>
      </c>
      <c r="S1489" s="3">
        <v>0</v>
      </c>
      <c r="T1489" s="3">
        <v>683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1666.47</v>
      </c>
      <c r="AD1489" s="3">
        <v>366.03</v>
      </c>
      <c r="AE1489" s="3">
        <v>1</v>
      </c>
      <c r="AF1489" s="3">
        <v>490.82</v>
      </c>
      <c r="AG1489" s="3">
        <v>94.68</v>
      </c>
      <c r="AH1489" s="3">
        <v>0</v>
      </c>
      <c r="AI1489" s="3">
        <v>696.5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460.71</v>
      </c>
      <c r="AP1489" s="3">
        <v>0</v>
      </c>
      <c r="AQ1489" s="3">
        <v>0</v>
      </c>
      <c r="AR1489" s="3">
        <v>0</v>
      </c>
      <c r="AS1489" s="3">
        <v>3119.29</v>
      </c>
      <c r="AT1489" s="3">
        <v>1708</v>
      </c>
      <c r="AU1489" s="2">
        <f>DataMonth[[#This Row],[实收营业额]]-DataMonth[[#This Row],[In Store]]</f>
        <v>3119.29</v>
      </c>
    </row>
    <row r="1490" spans="1:47" x14ac:dyDescent="0.2">
      <c r="A1490" s="22">
        <v>44223</v>
      </c>
      <c r="B1490" s="3" t="s">
        <v>55</v>
      </c>
      <c r="C1490" s="3">
        <v>58</v>
      </c>
      <c r="D1490" s="3">
        <v>4665</v>
      </c>
      <c r="E1490" s="3">
        <v>3536.63</v>
      </c>
      <c r="F1490" s="3">
        <v>3536.63</v>
      </c>
      <c r="G1490" s="3">
        <v>0</v>
      </c>
      <c r="H1490" s="3">
        <v>4</v>
      </c>
      <c r="I1490" s="3">
        <v>58</v>
      </c>
      <c r="J1490" s="3">
        <v>60.98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465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2335.87</v>
      </c>
      <c r="AD1490" s="3">
        <v>548.13</v>
      </c>
      <c r="AE1490" s="3">
        <v>0.5</v>
      </c>
      <c r="AF1490" s="3">
        <v>735.76</v>
      </c>
      <c r="AG1490" s="3">
        <v>140.74</v>
      </c>
      <c r="AH1490" s="3">
        <v>0</v>
      </c>
      <c r="AI1490" s="3">
        <v>439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688.87</v>
      </c>
      <c r="AP1490" s="3">
        <v>0</v>
      </c>
      <c r="AQ1490" s="3">
        <v>0</v>
      </c>
      <c r="AR1490" s="3">
        <v>0</v>
      </c>
      <c r="AS1490" s="3">
        <v>3536.63</v>
      </c>
      <c r="AT1490" s="3">
        <v>0</v>
      </c>
      <c r="AU1490" s="2">
        <f>DataMonth[[#This Row],[实收营业额]]-DataMonth[[#This Row],[In Store]]</f>
        <v>3536.63</v>
      </c>
    </row>
    <row r="1491" spans="1:47" x14ac:dyDescent="0.2">
      <c r="A1491" s="22">
        <v>44223</v>
      </c>
      <c r="B1491" s="3" t="s">
        <v>54</v>
      </c>
      <c r="C1491" s="3">
        <v>118</v>
      </c>
      <c r="D1491" s="3">
        <v>9381.5</v>
      </c>
      <c r="E1491" s="3">
        <v>7495.89</v>
      </c>
      <c r="F1491" s="3">
        <v>7495.89</v>
      </c>
      <c r="G1491" s="3">
        <v>0</v>
      </c>
      <c r="H1491" s="3">
        <v>36</v>
      </c>
      <c r="I1491" s="3">
        <v>118</v>
      </c>
      <c r="J1491" s="3">
        <v>63.52</v>
      </c>
      <c r="K1491" s="3">
        <v>42</v>
      </c>
      <c r="L1491" s="3">
        <v>0</v>
      </c>
      <c r="M1491" s="3">
        <v>1052</v>
      </c>
      <c r="N1491" s="3">
        <v>605</v>
      </c>
      <c r="O1491" s="3">
        <v>447</v>
      </c>
      <c r="P1491" s="3">
        <v>608</v>
      </c>
      <c r="Q1491" s="3">
        <v>55</v>
      </c>
      <c r="R1491" s="3">
        <v>55</v>
      </c>
      <c r="S1491" s="3">
        <v>0</v>
      </c>
      <c r="T1491" s="3">
        <v>739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3762.84</v>
      </c>
      <c r="AD1491" s="3">
        <v>883.66</v>
      </c>
      <c r="AE1491" s="3">
        <v>3.5</v>
      </c>
      <c r="AF1491" s="3">
        <v>1237.05</v>
      </c>
      <c r="AG1491" s="3">
        <v>256.45</v>
      </c>
      <c r="AH1491" s="3">
        <v>0</v>
      </c>
      <c r="AI1491" s="3">
        <v>742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1140.1099999999999</v>
      </c>
      <c r="AP1491" s="3">
        <v>0</v>
      </c>
      <c r="AQ1491" s="3">
        <v>0</v>
      </c>
      <c r="AR1491" s="3">
        <v>0</v>
      </c>
      <c r="AS1491" s="3">
        <v>6185.89</v>
      </c>
      <c r="AT1491" s="3">
        <v>1310</v>
      </c>
      <c r="AU1491" s="2">
        <f>DataMonth[[#This Row],[实收营业额]]-DataMonth[[#This Row],[In Store]]</f>
        <v>6185.89</v>
      </c>
    </row>
    <row r="1492" spans="1:47" x14ac:dyDescent="0.2">
      <c r="A1492" s="22">
        <v>44223</v>
      </c>
      <c r="B1492" s="3" t="s">
        <v>53</v>
      </c>
      <c r="C1492" s="3">
        <v>87</v>
      </c>
      <c r="D1492" s="3">
        <v>6538</v>
      </c>
      <c r="E1492" s="3">
        <v>5141.84</v>
      </c>
      <c r="F1492" s="3">
        <v>5141.84</v>
      </c>
      <c r="G1492" s="3">
        <v>0</v>
      </c>
      <c r="H1492" s="3">
        <v>21</v>
      </c>
      <c r="I1492" s="3">
        <v>87</v>
      </c>
      <c r="J1492" s="3">
        <v>59.1</v>
      </c>
      <c r="K1492" s="3">
        <v>235</v>
      </c>
      <c r="L1492" s="3">
        <v>0</v>
      </c>
      <c r="M1492" s="3">
        <v>514</v>
      </c>
      <c r="N1492" s="3">
        <v>428</v>
      </c>
      <c r="O1492" s="3">
        <v>86</v>
      </c>
      <c r="P1492" s="3">
        <v>778</v>
      </c>
      <c r="Q1492" s="3">
        <v>0</v>
      </c>
      <c r="R1492" s="3">
        <v>0</v>
      </c>
      <c r="S1492" s="3">
        <v>0</v>
      </c>
      <c r="T1492" s="3">
        <v>391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2372.81</v>
      </c>
      <c r="AD1492" s="3">
        <v>557.19000000000005</v>
      </c>
      <c r="AE1492" s="3">
        <v>2</v>
      </c>
      <c r="AF1492" s="3">
        <v>851.03</v>
      </c>
      <c r="AG1492" s="3">
        <v>156.97</v>
      </c>
      <c r="AH1492" s="3">
        <v>0</v>
      </c>
      <c r="AI1492" s="3">
        <v>680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714.16</v>
      </c>
      <c r="AP1492" s="3">
        <v>0</v>
      </c>
      <c r="AQ1492" s="3">
        <v>0</v>
      </c>
      <c r="AR1492" s="3">
        <v>0</v>
      </c>
      <c r="AS1492" s="3">
        <v>3700.84</v>
      </c>
      <c r="AT1492" s="3">
        <v>1441</v>
      </c>
      <c r="AU1492" s="2">
        <f>DataMonth[[#This Row],[实收营业额]]-DataMonth[[#This Row],[In Store]]</f>
        <v>3700.84</v>
      </c>
    </row>
    <row r="1493" spans="1:47" x14ac:dyDescent="0.2">
      <c r="A1493" s="22">
        <v>44223</v>
      </c>
      <c r="B1493" s="3" t="s">
        <v>52</v>
      </c>
      <c r="C1493" s="3">
        <v>101</v>
      </c>
      <c r="D1493" s="3">
        <v>8720</v>
      </c>
      <c r="E1493" s="3">
        <v>6708.45</v>
      </c>
      <c r="F1493" s="3">
        <v>6708.45</v>
      </c>
      <c r="G1493" s="3">
        <v>0</v>
      </c>
      <c r="H1493" s="3">
        <v>13</v>
      </c>
      <c r="I1493" s="3">
        <v>101</v>
      </c>
      <c r="J1493" s="3">
        <v>66.42</v>
      </c>
      <c r="K1493" s="3">
        <v>0</v>
      </c>
      <c r="L1493" s="3">
        <v>0</v>
      </c>
      <c r="M1493" s="3">
        <v>795</v>
      </c>
      <c r="N1493" s="3">
        <v>795</v>
      </c>
      <c r="O1493" s="3">
        <v>0</v>
      </c>
      <c r="P1493" s="3">
        <v>266</v>
      </c>
      <c r="Q1493" s="3">
        <v>0</v>
      </c>
      <c r="R1493" s="3">
        <v>0</v>
      </c>
      <c r="S1493" s="3">
        <v>0</v>
      </c>
      <c r="T1493" s="3">
        <v>642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3580.53</v>
      </c>
      <c r="AD1493" s="3">
        <v>785.97</v>
      </c>
      <c r="AE1493" s="3">
        <v>0</v>
      </c>
      <c r="AF1493" s="3">
        <v>1424.92</v>
      </c>
      <c r="AG1493" s="3">
        <v>278.58</v>
      </c>
      <c r="AH1493" s="3">
        <v>0</v>
      </c>
      <c r="AI1493" s="3">
        <v>947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1064.55</v>
      </c>
      <c r="AP1493" s="3">
        <v>0</v>
      </c>
      <c r="AQ1493" s="3">
        <v>0</v>
      </c>
      <c r="AR1493" s="3">
        <v>0</v>
      </c>
      <c r="AS1493" s="3">
        <v>5647.4500000000007</v>
      </c>
      <c r="AT1493" s="3">
        <v>1060.9999999999991</v>
      </c>
      <c r="AU1493" s="2">
        <f>DataMonth[[#This Row],[实收营业额]]-DataMonth[[#This Row],[In Store]]</f>
        <v>5647.4500000000007</v>
      </c>
    </row>
    <row r="1494" spans="1:47" x14ac:dyDescent="0.2">
      <c r="A1494" s="22">
        <v>44223</v>
      </c>
      <c r="B1494" s="3" t="s">
        <v>51</v>
      </c>
      <c r="C1494" s="3">
        <v>49</v>
      </c>
      <c r="D1494" s="3">
        <v>4087</v>
      </c>
      <c r="E1494" s="3">
        <v>3327.58</v>
      </c>
      <c r="F1494" s="3">
        <v>3327.58</v>
      </c>
      <c r="G1494" s="3">
        <v>0</v>
      </c>
      <c r="H1494" s="3">
        <v>13</v>
      </c>
      <c r="I1494" s="3">
        <v>49</v>
      </c>
      <c r="J1494" s="3">
        <v>67.91</v>
      </c>
      <c r="K1494" s="3">
        <v>0</v>
      </c>
      <c r="L1494" s="3">
        <v>0</v>
      </c>
      <c r="M1494" s="3">
        <v>534</v>
      </c>
      <c r="N1494" s="3">
        <v>281</v>
      </c>
      <c r="O1494" s="3">
        <v>253</v>
      </c>
      <c r="P1494" s="3">
        <v>373</v>
      </c>
      <c r="Q1494" s="3">
        <v>0</v>
      </c>
      <c r="R1494" s="3">
        <v>0</v>
      </c>
      <c r="S1494" s="3">
        <v>0</v>
      </c>
      <c r="T1494" s="3">
        <v>396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1230.3599999999999</v>
      </c>
      <c r="AD1494" s="3">
        <v>288.64</v>
      </c>
      <c r="AE1494" s="3">
        <v>0</v>
      </c>
      <c r="AF1494" s="3">
        <v>794.22</v>
      </c>
      <c r="AG1494" s="3">
        <v>151.28</v>
      </c>
      <c r="AH1494" s="3">
        <v>0</v>
      </c>
      <c r="AI1494" s="3">
        <v>319.5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439.92</v>
      </c>
      <c r="AP1494" s="3">
        <v>0</v>
      </c>
      <c r="AQ1494" s="3">
        <v>0</v>
      </c>
      <c r="AR1494" s="3">
        <v>0</v>
      </c>
      <c r="AS1494" s="3">
        <v>2673.58</v>
      </c>
      <c r="AT1494" s="3">
        <v>654</v>
      </c>
      <c r="AU1494" s="2">
        <f>DataMonth[[#This Row],[实收营业额]]-DataMonth[[#This Row],[In Store]]</f>
        <v>2673.58</v>
      </c>
    </row>
    <row r="1495" spans="1:47" x14ac:dyDescent="0.2">
      <c r="A1495" s="22">
        <v>44223</v>
      </c>
      <c r="B1495" s="3" t="s">
        <v>50</v>
      </c>
      <c r="C1495" s="3">
        <v>64</v>
      </c>
      <c r="D1495" s="3">
        <v>4861.5</v>
      </c>
      <c r="E1495" s="3">
        <v>3878.64</v>
      </c>
      <c r="F1495" s="3">
        <v>3878.64</v>
      </c>
      <c r="G1495" s="3">
        <v>0</v>
      </c>
      <c r="H1495" s="3">
        <v>23</v>
      </c>
      <c r="I1495" s="3">
        <v>64</v>
      </c>
      <c r="J1495" s="3">
        <v>60.6</v>
      </c>
      <c r="K1495" s="3">
        <v>0</v>
      </c>
      <c r="L1495" s="3">
        <v>0</v>
      </c>
      <c r="M1495" s="3">
        <v>482</v>
      </c>
      <c r="N1495" s="3">
        <v>482</v>
      </c>
      <c r="O1495" s="3">
        <v>0</v>
      </c>
      <c r="P1495" s="3">
        <v>530</v>
      </c>
      <c r="Q1495" s="3">
        <v>0</v>
      </c>
      <c r="R1495" s="3">
        <v>0</v>
      </c>
      <c r="S1495" s="3">
        <v>0</v>
      </c>
      <c r="T1495" s="3">
        <v>571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1648.5</v>
      </c>
      <c r="AD1495" s="3">
        <v>387</v>
      </c>
      <c r="AE1495" s="3">
        <v>1</v>
      </c>
      <c r="AF1495" s="3">
        <v>647.14</v>
      </c>
      <c r="AG1495" s="3">
        <v>123.86</v>
      </c>
      <c r="AH1495" s="3">
        <v>0</v>
      </c>
      <c r="AI1495" s="3">
        <v>471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510.86</v>
      </c>
      <c r="AP1495" s="3">
        <v>0</v>
      </c>
      <c r="AQ1495" s="3">
        <v>0</v>
      </c>
      <c r="AR1495" s="3">
        <v>0</v>
      </c>
      <c r="AS1495" s="3">
        <v>2866.64</v>
      </c>
      <c r="AT1495" s="3">
        <v>1012</v>
      </c>
      <c r="AU1495" s="2">
        <f>DataMonth[[#This Row],[实收营业额]]-DataMonth[[#This Row],[In Store]]</f>
        <v>2866.64</v>
      </c>
    </row>
    <row r="1496" spans="1:47" x14ac:dyDescent="0.2">
      <c r="A1496" s="22">
        <v>44222</v>
      </c>
      <c r="B1496" s="3" t="s">
        <v>49</v>
      </c>
      <c r="C1496" s="3">
        <v>82</v>
      </c>
      <c r="D1496" s="3">
        <v>5658.66</v>
      </c>
      <c r="E1496" s="3">
        <v>4604.41</v>
      </c>
      <c r="F1496" s="3">
        <v>4604.41</v>
      </c>
      <c r="G1496" s="3">
        <v>0</v>
      </c>
      <c r="H1496" s="3">
        <v>34</v>
      </c>
      <c r="I1496" s="3">
        <v>81</v>
      </c>
      <c r="J1496" s="3">
        <v>56.84</v>
      </c>
      <c r="K1496" s="3">
        <v>50</v>
      </c>
      <c r="L1496" s="3">
        <v>0</v>
      </c>
      <c r="M1496" s="3">
        <v>609</v>
      </c>
      <c r="N1496" s="3">
        <v>560</v>
      </c>
      <c r="O1496" s="3">
        <v>49</v>
      </c>
      <c r="P1496" s="3">
        <v>907</v>
      </c>
      <c r="Q1496" s="3">
        <v>0</v>
      </c>
      <c r="R1496" s="3">
        <v>0</v>
      </c>
      <c r="S1496" s="3">
        <v>0</v>
      </c>
      <c r="T1496" s="3">
        <v>536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1839.47</v>
      </c>
      <c r="AD1496" s="3">
        <v>404.19</v>
      </c>
      <c r="AE1496" s="3">
        <v>1</v>
      </c>
      <c r="AF1496" s="3">
        <v>662.94</v>
      </c>
      <c r="AG1496" s="3">
        <v>128.06</v>
      </c>
      <c r="AH1496" s="3">
        <v>0</v>
      </c>
      <c r="AI1496" s="3">
        <v>521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532.25</v>
      </c>
      <c r="AP1496" s="3">
        <v>0</v>
      </c>
      <c r="AQ1496" s="3">
        <v>0</v>
      </c>
      <c r="AR1496" s="3">
        <v>0</v>
      </c>
      <c r="AS1496" s="3">
        <v>3087.41</v>
      </c>
      <c r="AT1496" s="3">
        <v>1517</v>
      </c>
      <c r="AU1496" s="2">
        <f>DataMonth[[#This Row],[实收营业额]]-DataMonth[[#This Row],[In Store]]</f>
        <v>3087.41</v>
      </c>
    </row>
    <row r="1497" spans="1:47" x14ac:dyDescent="0.2">
      <c r="A1497" s="22">
        <v>44222</v>
      </c>
      <c r="B1497" s="3" t="s">
        <v>55</v>
      </c>
      <c r="C1497" s="3">
        <v>60</v>
      </c>
      <c r="D1497" s="3">
        <v>4943.5</v>
      </c>
      <c r="E1497" s="3">
        <v>3682.94</v>
      </c>
      <c r="F1497" s="3">
        <v>3682.94</v>
      </c>
      <c r="G1497" s="3">
        <v>0</v>
      </c>
      <c r="H1497" s="3">
        <v>3</v>
      </c>
      <c r="I1497" s="3">
        <v>60</v>
      </c>
      <c r="J1497" s="3">
        <v>61.38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271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1839.46</v>
      </c>
      <c r="AD1497" s="3">
        <v>431.54</v>
      </c>
      <c r="AE1497" s="3">
        <v>0</v>
      </c>
      <c r="AF1497" s="3">
        <v>1572.48</v>
      </c>
      <c r="AG1497" s="3">
        <v>299.52</v>
      </c>
      <c r="AH1497" s="3">
        <v>0</v>
      </c>
      <c r="AI1497" s="3">
        <v>529.5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731.06</v>
      </c>
      <c r="AP1497" s="3">
        <v>0</v>
      </c>
      <c r="AQ1497" s="3">
        <v>0</v>
      </c>
      <c r="AR1497" s="3">
        <v>0</v>
      </c>
      <c r="AS1497" s="3">
        <v>3682.94</v>
      </c>
      <c r="AT1497" s="3">
        <v>0</v>
      </c>
      <c r="AU1497" s="2">
        <f>DataMonth[[#This Row],[实收营业额]]-DataMonth[[#This Row],[In Store]]</f>
        <v>3682.94</v>
      </c>
    </row>
    <row r="1498" spans="1:47" x14ac:dyDescent="0.2">
      <c r="A1498" s="22">
        <v>44222</v>
      </c>
      <c r="B1498" s="3" t="s">
        <v>54</v>
      </c>
      <c r="C1498" s="3">
        <v>117</v>
      </c>
      <c r="D1498" s="3">
        <v>8374</v>
      </c>
      <c r="E1498" s="3">
        <v>6643.56</v>
      </c>
      <c r="F1498" s="3">
        <v>6643.56</v>
      </c>
      <c r="G1498" s="3">
        <v>0</v>
      </c>
      <c r="H1498" s="3">
        <v>30</v>
      </c>
      <c r="I1498" s="3">
        <v>115</v>
      </c>
      <c r="J1498" s="3">
        <v>57.77</v>
      </c>
      <c r="K1498" s="3">
        <v>25</v>
      </c>
      <c r="L1498" s="3">
        <v>0</v>
      </c>
      <c r="M1498" s="3">
        <v>1183</v>
      </c>
      <c r="N1498" s="3">
        <v>958</v>
      </c>
      <c r="O1498" s="3">
        <v>225</v>
      </c>
      <c r="P1498" s="3">
        <v>288</v>
      </c>
      <c r="Q1498" s="3">
        <v>0</v>
      </c>
      <c r="R1498" s="3">
        <v>0</v>
      </c>
      <c r="S1498" s="3">
        <v>0</v>
      </c>
      <c r="T1498" s="3">
        <v>360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3599.05</v>
      </c>
      <c r="AD1498" s="3">
        <v>845.45</v>
      </c>
      <c r="AE1498" s="3">
        <v>4.5</v>
      </c>
      <c r="AF1498" s="3">
        <v>1188.51</v>
      </c>
      <c r="AG1498" s="3">
        <v>245.99</v>
      </c>
      <c r="AH1498" s="3">
        <v>0</v>
      </c>
      <c r="AI1498" s="3">
        <v>634.5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1091.44</v>
      </c>
      <c r="AP1498" s="3">
        <v>3</v>
      </c>
      <c r="AQ1498" s="3">
        <v>0</v>
      </c>
      <c r="AR1498" s="3">
        <v>0</v>
      </c>
      <c r="AS1498" s="3">
        <v>5372.56</v>
      </c>
      <c r="AT1498" s="3">
        <v>1271</v>
      </c>
      <c r="AU1498" s="2">
        <f>DataMonth[[#This Row],[实收营业额]]-DataMonth[[#This Row],[In Store]]</f>
        <v>5372.56</v>
      </c>
    </row>
    <row r="1499" spans="1:47" x14ac:dyDescent="0.2">
      <c r="A1499" s="22">
        <v>44222</v>
      </c>
      <c r="B1499" s="3" t="s">
        <v>53</v>
      </c>
      <c r="C1499" s="3">
        <v>55</v>
      </c>
      <c r="D1499" s="3">
        <v>4298</v>
      </c>
      <c r="E1499" s="3">
        <v>3223.57</v>
      </c>
      <c r="F1499" s="3">
        <v>3223.57</v>
      </c>
      <c r="G1499" s="3">
        <v>0</v>
      </c>
      <c r="H1499" s="3">
        <v>9</v>
      </c>
      <c r="I1499" s="3">
        <v>55</v>
      </c>
      <c r="J1499" s="3">
        <v>58.61</v>
      </c>
      <c r="K1499" s="3">
        <v>0</v>
      </c>
      <c r="L1499" s="3">
        <v>0</v>
      </c>
      <c r="M1499" s="3">
        <v>213</v>
      </c>
      <c r="N1499" s="3">
        <v>213</v>
      </c>
      <c r="O1499" s="3">
        <v>0</v>
      </c>
      <c r="P1499" s="3">
        <v>143</v>
      </c>
      <c r="Q1499" s="3">
        <v>0</v>
      </c>
      <c r="R1499" s="3">
        <v>0</v>
      </c>
      <c r="S1499" s="3">
        <v>0</v>
      </c>
      <c r="T1499" s="3">
        <v>111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1577.21</v>
      </c>
      <c r="AD1499" s="3">
        <v>370.29</v>
      </c>
      <c r="AE1499" s="3">
        <v>1</v>
      </c>
      <c r="AF1499" s="3">
        <v>1179.3599999999999</v>
      </c>
      <c r="AG1499" s="3">
        <v>224.64</v>
      </c>
      <c r="AH1499" s="3">
        <v>0</v>
      </c>
      <c r="AI1499" s="3">
        <v>478.5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594.92999999999995</v>
      </c>
      <c r="AP1499" s="3">
        <v>0</v>
      </c>
      <c r="AQ1499" s="3">
        <v>0</v>
      </c>
      <c r="AR1499" s="3">
        <v>0</v>
      </c>
      <c r="AS1499" s="3">
        <v>2867.57</v>
      </c>
      <c r="AT1499" s="3">
        <v>356.00000000000051</v>
      </c>
      <c r="AU1499" s="2">
        <f>DataMonth[[#This Row],[实收营业额]]-DataMonth[[#This Row],[In Store]]</f>
        <v>2867.5699999999997</v>
      </c>
    </row>
    <row r="1500" spans="1:47" x14ac:dyDescent="0.2">
      <c r="A1500" s="22">
        <v>44222</v>
      </c>
      <c r="B1500" s="3" t="s">
        <v>52</v>
      </c>
      <c r="C1500" s="3">
        <v>88</v>
      </c>
      <c r="D1500" s="3">
        <v>7705.5</v>
      </c>
      <c r="E1500" s="3">
        <v>6010.87</v>
      </c>
      <c r="F1500" s="3">
        <v>6010.87</v>
      </c>
      <c r="G1500" s="3">
        <v>0</v>
      </c>
      <c r="H1500" s="3">
        <v>11</v>
      </c>
      <c r="I1500" s="3">
        <v>88</v>
      </c>
      <c r="J1500" s="3">
        <v>68.31</v>
      </c>
      <c r="K1500" s="3">
        <v>0</v>
      </c>
      <c r="L1500" s="3">
        <v>0</v>
      </c>
      <c r="M1500" s="3">
        <v>327</v>
      </c>
      <c r="N1500" s="3">
        <v>179</v>
      </c>
      <c r="O1500" s="3">
        <v>148</v>
      </c>
      <c r="P1500" s="3">
        <v>484</v>
      </c>
      <c r="Q1500" s="3">
        <v>0</v>
      </c>
      <c r="R1500" s="3">
        <v>0</v>
      </c>
      <c r="S1500" s="3">
        <v>0</v>
      </c>
      <c r="T1500" s="3">
        <v>460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2795.61</v>
      </c>
      <c r="AD1500" s="3">
        <v>613.89</v>
      </c>
      <c r="AE1500" s="3">
        <v>1</v>
      </c>
      <c r="AF1500" s="3">
        <v>1944.26</v>
      </c>
      <c r="AG1500" s="3">
        <v>371.74</v>
      </c>
      <c r="AH1500" s="3">
        <v>0</v>
      </c>
      <c r="AI1500" s="3">
        <v>708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985.63</v>
      </c>
      <c r="AP1500" s="3">
        <v>0</v>
      </c>
      <c r="AQ1500" s="3">
        <v>0</v>
      </c>
      <c r="AR1500" s="3">
        <v>0</v>
      </c>
      <c r="AS1500" s="3">
        <v>5347.87</v>
      </c>
      <c r="AT1500" s="3">
        <v>663</v>
      </c>
      <c r="AU1500" s="2">
        <f>DataMonth[[#This Row],[实收营业额]]-DataMonth[[#This Row],[In Store]]</f>
        <v>5347.87</v>
      </c>
    </row>
    <row r="1501" spans="1:47" x14ac:dyDescent="0.2">
      <c r="A1501" s="22">
        <v>44222</v>
      </c>
      <c r="B1501" s="3" t="s">
        <v>51</v>
      </c>
      <c r="C1501" s="3">
        <v>58</v>
      </c>
      <c r="D1501" s="3">
        <v>4125.5</v>
      </c>
      <c r="E1501" s="3">
        <v>3227.47</v>
      </c>
      <c r="F1501" s="3">
        <v>3227.47</v>
      </c>
      <c r="G1501" s="3">
        <v>0</v>
      </c>
      <c r="H1501" s="3">
        <v>16</v>
      </c>
      <c r="I1501" s="3">
        <v>58</v>
      </c>
      <c r="J1501" s="3">
        <v>55.65</v>
      </c>
      <c r="K1501" s="3">
        <v>0</v>
      </c>
      <c r="L1501" s="3">
        <v>0</v>
      </c>
      <c r="M1501" s="3">
        <v>483</v>
      </c>
      <c r="N1501" s="3">
        <v>483</v>
      </c>
      <c r="O1501" s="3">
        <v>0</v>
      </c>
      <c r="P1501" s="3">
        <v>232</v>
      </c>
      <c r="Q1501" s="3">
        <v>0</v>
      </c>
      <c r="R1501" s="3">
        <v>0</v>
      </c>
      <c r="S1501" s="3">
        <v>0</v>
      </c>
      <c r="T1501" s="3">
        <v>324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1702.11</v>
      </c>
      <c r="AD1501" s="3">
        <v>399.39</v>
      </c>
      <c r="AE1501" s="3">
        <v>0</v>
      </c>
      <c r="AF1501" s="3">
        <v>486.36</v>
      </c>
      <c r="AG1501" s="3">
        <v>92.64</v>
      </c>
      <c r="AH1501" s="3">
        <v>0</v>
      </c>
      <c r="AI1501" s="3">
        <v>406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492.03</v>
      </c>
      <c r="AP1501" s="3">
        <v>0</v>
      </c>
      <c r="AQ1501" s="3">
        <v>0</v>
      </c>
      <c r="AR1501" s="3">
        <v>0</v>
      </c>
      <c r="AS1501" s="3">
        <v>2512.4699999999998</v>
      </c>
      <c r="AT1501" s="3">
        <v>715</v>
      </c>
      <c r="AU1501" s="2">
        <f>DataMonth[[#This Row],[实收营业额]]-DataMonth[[#This Row],[In Store]]</f>
        <v>2512.4699999999998</v>
      </c>
    </row>
    <row r="1502" spans="1:47" x14ac:dyDescent="0.2">
      <c r="A1502" s="22">
        <v>44222</v>
      </c>
      <c r="B1502" s="3" t="s">
        <v>50</v>
      </c>
      <c r="C1502" s="3">
        <v>72</v>
      </c>
      <c r="D1502" s="3">
        <v>5336.5</v>
      </c>
      <c r="E1502" s="3">
        <v>4402.5200000000004</v>
      </c>
      <c r="F1502" s="3">
        <v>4402.5200000000004</v>
      </c>
      <c r="G1502" s="3">
        <v>0</v>
      </c>
      <c r="H1502" s="3">
        <v>31</v>
      </c>
      <c r="I1502" s="3">
        <v>72</v>
      </c>
      <c r="J1502" s="3">
        <v>61.15</v>
      </c>
      <c r="K1502" s="3">
        <v>0</v>
      </c>
      <c r="L1502" s="3">
        <v>0</v>
      </c>
      <c r="M1502" s="3">
        <v>702</v>
      </c>
      <c r="N1502" s="3">
        <v>702</v>
      </c>
      <c r="O1502" s="3">
        <v>0</v>
      </c>
      <c r="P1502" s="3">
        <v>1060</v>
      </c>
      <c r="Q1502" s="3">
        <v>0</v>
      </c>
      <c r="R1502" s="3">
        <v>0</v>
      </c>
      <c r="S1502" s="3">
        <v>0</v>
      </c>
      <c r="T1502" s="3">
        <v>669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1619.14</v>
      </c>
      <c r="AD1502" s="3">
        <v>380.36</v>
      </c>
      <c r="AE1502" s="3">
        <v>0</v>
      </c>
      <c r="AF1502" s="3">
        <v>352.38</v>
      </c>
      <c r="AG1502" s="3">
        <v>67.12</v>
      </c>
      <c r="AH1502" s="3">
        <v>0</v>
      </c>
      <c r="AI1502" s="3">
        <v>486.5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447.48</v>
      </c>
      <c r="AP1502" s="3">
        <v>0</v>
      </c>
      <c r="AQ1502" s="3">
        <v>0</v>
      </c>
      <c r="AR1502" s="3">
        <v>0</v>
      </c>
      <c r="AS1502" s="3">
        <v>2640.52</v>
      </c>
      <c r="AT1502" s="3">
        <v>1762</v>
      </c>
      <c r="AU1502" s="2">
        <f>DataMonth[[#This Row],[实收营业额]]-DataMonth[[#This Row],[In Store]]</f>
        <v>2640.5200000000004</v>
      </c>
    </row>
    <row r="1503" spans="1:47" x14ac:dyDescent="0.2">
      <c r="A1503" s="22">
        <v>44221</v>
      </c>
      <c r="B1503" s="3" t="s">
        <v>49</v>
      </c>
      <c r="C1503" s="3">
        <v>90</v>
      </c>
      <c r="D1503" s="3">
        <v>5792</v>
      </c>
      <c r="E1503" s="3">
        <v>4762.05</v>
      </c>
      <c r="F1503" s="3">
        <v>4762.05</v>
      </c>
      <c r="G1503" s="3">
        <v>0</v>
      </c>
      <c r="H1503" s="3">
        <v>48</v>
      </c>
      <c r="I1503" s="3">
        <v>88</v>
      </c>
      <c r="J1503" s="3">
        <v>54.11</v>
      </c>
      <c r="K1503" s="3">
        <v>50</v>
      </c>
      <c r="L1503" s="3">
        <v>0</v>
      </c>
      <c r="M1503" s="3">
        <v>834</v>
      </c>
      <c r="N1503" s="3">
        <v>585</v>
      </c>
      <c r="O1503" s="3">
        <v>249</v>
      </c>
      <c r="P1503" s="3">
        <v>1168</v>
      </c>
      <c r="Q1503" s="3">
        <v>0</v>
      </c>
      <c r="R1503" s="3">
        <v>0</v>
      </c>
      <c r="S1503" s="3">
        <v>0</v>
      </c>
      <c r="T1503" s="3">
        <v>633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1391.19</v>
      </c>
      <c r="AD1503" s="3">
        <v>305.83999999999997</v>
      </c>
      <c r="AE1503" s="3">
        <v>1.5</v>
      </c>
      <c r="AF1503" s="3">
        <v>685.86</v>
      </c>
      <c r="AG1503" s="3">
        <v>131.24</v>
      </c>
      <c r="AH1503" s="3">
        <v>0</v>
      </c>
      <c r="AI1503" s="3">
        <v>591.37</v>
      </c>
      <c r="AJ1503" s="3">
        <v>0</v>
      </c>
      <c r="AK1503" s="3">
        <v>0</v>
      </c>
      <c r="AL1503" s="3">
        <v>55</v>
      </c>
      <c r="AM1503" s="3">
        <v>0</v>
      </c>
      <c r="AN1503" s="3">
        <v>0</v>
      </c>
      <c r="AO1503" s="3">
        <v>437.08</v>
      </c>
      <c r="AP1503" s="3">
        <v>0</v>
      </c>
      <c r="AQ1503" s="3">
        <v>0</v>
      </c>
      <c r="AR1503" s="3">
        <v>0</v>
      </c>
      <c r="AS1503" s="3">
        <v>2959.05</v>
      </c>
      <c r="AT1503" s="3">
        <v>1803</v>
      </c>
      <c r="AU1503" s="2">
        <f>DataMonth[[#This Row],[实收营业额]]-DataMonth[[#This Row],[In Store]]</f>
        <v>2959.05</v>
      </c>
    </row>
    <row r="1504" spans="1:47" x14ac:dyDescent="0.2">
      <c r="A1504" s="22">
        <v>44221</v>
      </c>
      <c r="B1504" s="3" t="s">
        <v>55</v>
      </c>
      <c r="C1504" s="3">
        <v>55</v>
      </c>
      <c r="D1504" s="3">
        <v>4281.5</v>
      </c>
      <c r="E1504" s="3">
        <v>3187.8</v>
      </c>
      <c r="F1504" s="3">
        <v>3187.8</v>
      </c>
      <c r="G1504" s="3">
        <v>0</v>
      </c>
      <c r="H1504" s="3">
        <v>7</v>
      </c>
      <c r="I1504" s="3">
        <v>55</v>
      </c>
      <c r="J1504" s="3">
        <v>57.96</v>
      </c>
      <c r="K1504" s="3">
        <v>0</v>
      </c>
      <c r="L1504" s="3">
        <v>0</v>
      </c>
      <c r="M1504" s="3">
        <v>143</v>
      </c>
      <c r="N1504" s="3">
        <v>143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297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1805.76</v>
      </c>
      <c r="AD1504" s="3">
        <v>423.74</v>
      </c>
      <c r="AE1504" s="3">
        <v>0.5</v>
      </c>
      <c r="AF1504" s="3">
        <v>942.04</v>
      </c>
      <c r="AG1504" s="3">
        <v>182.46</v>
      </c>
      <c r="AH1504" s="3">
        <v>0</v>
      </c>
      <c r="AI1504" s="3">
        <v>487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606.20000000000005</v>
      </c>
      <c r="AP1504" s="3">
        <v>0</v>
      </c>
      <c r="AQ1504" s="3">
        <v>0</v>
      </c>
      <c r="AR1504" s="3">
        <v>0</v>
      </c>
      <c r="AS1504" s="3">
        <v>3044.8</v>
      </c>
      <c r="AT1504" s="3">
        <v>143</v>
      </c>
      <c r="AU1504" s="2">
        <f>DataMonth[[#This Row],[实收营业额]]-DataMonth[[#This Row],[In Store]]</f>
        <v>3044.8</v>
      </c>
    </row>
    <row r="1505" spans="1:47" x14ac:dyDescent="0.2">
      <c r="A1505" s="22">
        <v>44221</v>
      </c>
      <c r="B1505" s="3" t="s">
        <v>54</v>
      </c>
      <c r="C1505" s="3">
        <v>134</v>
      </c>
      <c r="D1505" s="3">
        <v>10818</v>
      </c>
      <c r="E1505" s="3">
        <v>8708.06</v>
      </c>
      <c r="F1505" s="3">
        <v>8708.06</v>
      </c>
      <c r="G1505" s="3">
        <v>0</v>
      </c>
      <c r="H1505" s="3">
        <v>42</v>
      </c>
      <c r="I1505" s="3">
        <v>132</v>
      </c>
      <c r="J1505" s="3">
        <v>65.97</v>
      </c>
      <c r="K1505" s="3">
        <v>119</v>
      </c>
      <c r="L1505" s="3">
        <v>0</v>
      </c>
      <c r="M1505" s="3">
        <v>1865</v>
      </c>
      <c r="N1505" s="3">
        <v>1641</v>
      </c>
      <c r="O1505" s="3">
        <v>224</v>
      </c>
      <c r="P1505" s="3">
        <v>861</v>
      </c>
      <c r="Q1505" s="3">
        <v>52</v>
      </c>
      <c r="R1505" s="3">
        <v>52</v>
      </c>
      <c r="S1505" s="3">
        <v>0</v>
      </c>
      <c r="T1505" s="3">
        <v>441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3906.28</v>
      </c>
      <c r="AD1505" s="3">
        <v>917.22</v>
      </c>
      <c r="AE1505" s="3">
        <v>3</v>
      </c>
      <c r="AF1505" s="3">
        <v>1463.78</v>
      </c>
      <c r="AG1505" s="3">
        <v>300.52</v>
      </c>
      <c r="AH1505" s="3">
        <v>0</v>
      </c>
      <c r="AI1505" s="3">
        <v>889.2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1217.74</v>
      </c>
      <c r="AP1505" s="3">
        <v>0</v>
      </c>
      <c r="AQ1505" s="3">
        <v>0</v>
      </c>
      <c r="AR1505" s="3">
        <v>0</v>
      </c>
      <c r="AS1505" s="3">
        <v>6035.06</v>
      </c>
      <c r="AT1505" s="3">
        <v>2672.9999999999991</v>
      </c>
      <c r="AU1505" s="2">
        <f>DataMonth[[#This Row],[实收营业额]]-DataMonth[[#This Row],[In Store]]</f>
        <v>6035.06</v>
      </c>
    </row>
    <row r="1506" spans="1:47" x14ac:dyDescent="0.2">
      <c r="A1506" s="22">
        <v>44221</v>
      </c>
      <c r="B1506" s="3" t="s">
        <v>53</v>
      </c>
      <c r="C1506" s="3">
        <v>78</v>
      </c>
      <c r="D1506" s="3">
        <v>4968.45</v>
      </c>
      <c r="E1506" s="3">
        <v>3822.2</v>
      </c>
      <c r="F1506" s="3">
        <v>3822.2</v>
      </c>
      <c r="G1506" s="3">
        <v>0</v>
      </c>
      <c r="H1506" s="3">
        <v>32</v>
      </c>
      <c r="I1506" s="3">
        <v>77</v>
      </c>
      <c r="J1506" s="3">
        <v>49.64</v>
      </c>
      <c r="K1506" s="3">
        <v>190</v>
      </c>
      <c r="L1506" s="3">
        <v>0</v>
      </c>
      <c r="M1506" s="3">
        <v>587</v>
      </c>
      <c r="N1506" s="3">
        <v>467</v>
      </c>
      <c r="O1506" s="3">
        <v>120</v>
      </c>
      <c r="P1506" s="3">
        <v>605</v>
      </c>
      <c r="Q1506" s="3">
        <v>0</v>
      </c>
      <c r="R1506" s="3">
        <v>0</v>
      </c>
      <c r="S1506" s="3">
        <v>0</v>
      </c>
      <c r="T1506" s="3">
        <v>86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1184.5</v>
      </c>
      <c r="AD1506" s="3">
        <v>298.45</v>
      </c>
      <c r="AE1506" s="3">
        <v>0</v>
      </c>
      <c r="AF1506" s="3">
        <v>1169.7</v>
      </c>
      <c r="AG1506" s="3">
        <v>222.8</v>
      </c>
      <c r="AH1506" s="3">
        <v>0</v>
      </c>
      <c r="AI1506" s="3">
        <v>625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521.25</v>
      </c>
      <c r="AP1506" s="3">
        <v>0</v>
      </c>
      <c r="AQ1506" s="3">
        <v>0</v>
      </c>
      <c r="AR1506" s="3">
        <v>0</v>
      </c>
      <c r="AS1506" s="3">
        <v>2560.1999999999998</v>
      </c>
      <c r="AT1506" s="3">
        <v>1262</v>
      </c>
      <c r="AU1506" s="2">
        <f>DataMonth[[#This Row],[实收营业额]]-DataMonth[[#This Row],[In Store]]</f>
        <v>2560.1999999999998</v>
      </c>
    </row>
    <row r="1507" spans="1:47" x14ac:dyDescent="0.2">
      <c r="A1507" s="22">
        <v>44221</v>
      </c>
      <c r="B1507" s="3" t="s">
        <v>52</v>
      </c>
      <c r="C1507" s="3">
        <v>79</v>
      </c>
      <c r="D1507" s="3">
        <v>6668.5</v>
      </c>
      <c r="E1507" s="3">
        <v>5089.05</v>
      </c>
      <c r="F1507" s="3">
        <v>5089.05</v>
      </c>
      <c r="G1507" s="3">
        <v>0</v>
      </c>
      <c r="H1507" s="3">
        <v>18</v>
      </c>
      <c r="I1507" s="3">
        <v>79</v>
      </c>
      <c r="J1507" s="3">
        <v>64.42</v>
      </c>
      <c r="K1507" s="3">
        <v>0</v>
      </c>
      <c r="L1507" s="3">
        <v>0</v>
      </c>
      <c r="M1507" s="3">
        <v>527</v>
      </c>
      <c r="N1507" s="3">
        <v>383</v>
      </c>
      <c r="O1507" s="3">
        <v>144</v>
      </c>
      <c r="P1507" s="3">
        <v>382</v>
      </c>
      <c r="Q1507" s="3">
        <v>0</v>
      </c>
      <c r="R1507" s="3">
        <v>0</v>
      </c>
      <c r="S1507" s="3">
        <v>0</v>
      </c>
      <c r="T1507" s="3">
        <v>353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2774.11</v>
      </c>
      <c r="AD1507" s="3">
        <v>608.96</v>
      </c>
      <c r="AE1507" s="3">
        <v>0</v>
      </c>
      <c r="AF1507" s="3">
        <v>1052.94</v>
      </c>
      <c r="AG1507" s="3">
        <v>200.56</v>
      </c>
      <c r="AH1507" s="3">
        <v>0</v>
      </c>
      <c r="AI1507" s="3">
        <v>769.93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809.52</v>
      </c>
      <c r="AP1507" s="3">
        <v>0</v>
      </c>
      <c r="AQ1507" s="3">
        <v>0</v>
      </c>
      <c r="AR1507" s="3">
        <v>0</v>
      </c>
      <c r="AS1507" s="3">
        <v>4324.05</v>
      </c>
      <c r="AT1507" s="3">
        <v>765</v>
      </c>
      <c r="AU1507" s="2">
        <f>DataMonth[[#This Row],[实收营业额]]-DataMonth[[#This Row],[In Store]]</f>
        <v>4324.05</v>
      </c>
    </row>
    <row r="1508" spans="1:47" x14ac:dyDescent="0.2">
      <c r="A1508" s="22">
        <v>44221</v>
      </c>
      <c r="B1508" s="3" t="s">
        <v>51</v>
      </c>
      <c r="C1508" s="3">
        <v>35</v>
      </c>
      <c r="D1508" s="3">
        <v>2375.5</v>
      </c>
      <c r="E1508" s="3">
        <v>1863.41</v>
      </c>
      <c r="F1508" s="3">
        <v>1863.41</v>
      </c>
      <c r="G1508" s="3">
        <v>0</v>
      </c>
      <c r="H1508" s="3">
        <v>12</v>
      </c>
      <c r="I1508" s="3">
        <v>35</v>
      </c>
      <c r="J1508" s="3">
        <v>53.24</v>
      </c>
      <c r="K1508" s="3">
        <v>0</v>
      </c>
      <c r="L1508" s="3">
        <v>0</v>
      </c>
      <c r="M1508" s="3">
        <v>213</v>
      </c>
      <c r="N1508" s="3">
        <v>213</v>
      </c>
      <c r="O1508" s="3">
        <v>0</v>
      </c>
      <c r="P1508" s="3">
        <v>265</v>
      </c>
      <c r="Q1508" s="3">
        <v>0</v>
      </c>
      <c r="R1508" s="3">
        <v>0</v>
      </c>
      <c r="S1508" s="3">
        <v>0</v>
      </c>
      <c r="T1508" s="3">
        <v>282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609.49</v>
      </c>
      <c r="AD1508" s="3">
        <v>143.01</v>
      </c>
      <c r="AE1508" s="3">
        <v>0</v>
      </c>
      <c r="AF1508" s="3">
        <v>493.92</v>
      </c>
      <c r="AG1508" s="3">
        <v>94.08</v>
      </c>
      <c r="AH1508" s="3">
        <v>0</v>
      </c>
      <c r="AI1508" s="3">
        <v>275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237.09</v>
      </c>
      <c r="AP1508" s="3">
        <v>0</v>
      </c>
      <c r="AQ1508" s="3">
        <v>0</v>
      </c>
      <c r="AR1508" s="3">
        <v>0</v>
      </c>
      <c r="AS1508" s="3">
        <v>1385.41</v>
      </c>
      <c r="AT1508" s="3">
        <v>478</v>
      </c>
      <c r="AU1508" s="2">
        <f>DataMonth[[#This Row],[实收营业额]]-DataMonth[[#This Row],[In Store]]</f>
        <v>1385.41</v>
      </c>
    </row>
    <row r="1509" spans="1:47" x14ac:dyDescent="0.2">
      <c r="A1509" s="22">
        <v>44221</v>
      </c>
      <c r="B1509" s="3" t="s">
        <v>50</v>
      </c>
      <c r="C1509" s="3">
        <v>91</v>
      </c>
      <c r="D1509" s="3">
        <v>6790</v>
      </c>
      <c r="E1509" s="3">
        <v>5339.93</v>
      </c>
      <c r="F1509" s="3">
        <v>5339.93</v>
      </c>
      <c r="G1509" s="3">
        <v>0</v>
      </c>
      <c r="H1509" s="3">
        <v>44</v>
      </c>
      <c r="I1509" s="3">
        <v>91</v>
      </c>
      <c r="J1509" s="3">
        <v>58.68</v>
      </c>
      <c r="K1509" s="3">
        <v>25</v>
      </c>
      <c r="L1509" s="3">
        <v>0</v>
      </c>
      <c r="M1509" s="3">
        <v>1389</v>
      </c>
      <c r="N1509" s="3">
        <v>1389</v>
      </c>
      <c r="O1509" s="3">
        <v>0</v>
      </c>
      <c r="P1509" s="3">
        <v>1002</v>
      </c>
      <c r="Q1509" s="3">
        <v>0</v>
      </c>
      <c r="R1509" s="3">
        <v>0</v>
      </c>
      <c r="S1509" s="3">
        <v>0</v>
      </c>
      <c r="T1509" s="3">
        <v>348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1771.71</v>
      </c>
      <c r="AD1509" s="3">
        <v>415.79</v>
      </c>
      <c r="AE1509" s="3">
        <v>0.5</v>
      </c>
      <c r="AF1509" s="3">
        <v>804.22</v>
      </c>
      <c r="AG1509" s="3">
        <v>153.78</v>
      </c>
      <c r="AH1509" s="3">
        <v>0</v>
      </c>
      <c r="AI1509" s="3">
        <v>880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569.57000000000005</v>
      </c>
      <c r="AP1509" s="3">
        <v>0</v>
      </c>
      <c r="AQ1509" s="3">
        <v>0</v>
      </c>
      <c r="AR1509" s="3">
        <v>0</v>
      </c>
      <c r="AS1509" s="3">
        <v>2923.93</v>
      </c>
      <c r="AT1509" s="3">
        <v>2416</v>
      </c>
      <c r="AU1509" s="2">
        <f>DataMonth[[#This Row],[实收营业额]]-DataMonth[[#This Row],[In Store]]</f>
        <v>2923.9300000000003</v>
      </c>
    </row>
    <row r="1510" spans="1:47" x14ac:dyDescent="0.2">
      <c r="A1510" s="22">
        <v>44220</v>
      </c>
      <c r="B1510" s="3" t="s">
        <v>49</v>
      </c>
      <c r="C1510" s="3">
        <v>71</v>
      </c>
      <c r="D1510" s="3">
        <v>6333.5</v>
      </c>
      <c r="E1510" s="3">
        <v>5359.59</v>
      </c>
      <c r="F1510" s="3">
        <v>5359.59</v>
      </c>
      <c r="G1510" s="3">
        <v>0</v>
      </c>
      <c r="H1510" s="3">
        <v>38</v>
      </c>
      <c r="I1510" s="3">
        <v>71</v>
      </c>
      <c r="J1510" s="3">
        <v>75.489999999999995</v>
      </c>
      <c r="K1510" s="3">
        <v>25</v>
      </c>
      <c r="L1510" s="3">
        <v>25</v>
      </c>
      <c r="M1510" s="3">
        <v>855</v>
      </c>
      <c r="N1510" s="3">
        <v>710</v>
      </c>
      <c r="O1510" s="3">
        <v>145</v>
      </c>
      <c r="P1510" s="3">
        <v>1159</v>
      </c>
      <c r="Q1510" s="3">
        <v>0</v>
      </c>
      <c r="R1510" s="3">
        <v>0</v>
      </c>
      <c r="S1510" s="3">
        <v>0</v>
      </c>
      <c r="T1510" s="3">
        <v>937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1802.59</v>
      </c>
      <c r="AD1510" s="3">
        <v>395.91</v>
      </c>
      <c r="AE1510" s="3">
        <v>1</v>
      </c>
      <c r="AF1510" s="3">
        <v>556</v>
      </c>
      <c r="AG1510" s="3">
        <v>106.5</v>
      </c>
      <c r="AH1510" s="3">
        <v>0</v>
      </c>
      <c r="AI1510" s="3">
        <v>470.5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502.41</v>
      </c>
      <c r="AP1510" s="3">
        <v>0</v>
      </c>
      <c r="AQ1510" s="3">
        <v>0</v>
      </c>
      <c r="AR1510" s="3">
        <v>0</v>
      </c>
      <c r="AS1510" s="3">
        <v>3440.59</v>
      </c>
      <c r="AT1510" s="3">
        <v>1919</v>
      </c>
      <c r="AU1510" s="2">
        <f>DataMonth[[#This Row],[实收营业额]]-DataMonth[[#This Row],[In Store]]</f>
        <v>3440.59</v>
      </c>
    </row>
    <row r="1511" spans="1:47" x14ac:dyDescent="0.2">
      <c r="A1511" s="22">
        <v>44220</v>
      </c>
      <c r="B1511" s="3" t="s">
        <v>55</v>
      </c>
      <c r="C1511" s="3">
        <v>62</v>
      </c>
      <c r="D1511" s="3">
        <v>5211</v>
      </c>
      <c r="E1511" s="3">
        <v>3992.58</v>
      </c>
      <c r="F1511" s="3">
        <v>3992.58</v>
      </c>
      <c r="G1511" s="3">
        <v>0</v>
      </c>
      <c r="H1511" s="3">
        <v>5</v>
      </c>
      <c r="I1511" s="3">
        <v>62</v>
      </c>
      <c r="J1511" s="3">
        <v>64.400000000000006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604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2449.79</v>
      </c>
      <c r="AD1511" s="3">
        <v>575.21</v>
      </c>
      <c r="AE1511" s="3">
        <v>2</v>
      </c>
      <c r="AF1511" s="3">
        <v>938.79</v>
      </c>
      <c r="AG1511" s="3">
        <v>170.71</v>
      </c>
      <c r="AH1511" s="3">
        <v>0</v>
      </c>
      <c r="AI1511" s="3">
        <v>470.5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745.92</v>
      </c>
      <c r="AP1511" s="3">
        <v>0</v>
      </c>
      <c r="AQ1511" s="3">
        <v>0</v>
      </c>
      <c r="AR1511" s="3">
        <v>0</v>
      </c>
      <c r="AS1511" s="3">
        <v>3992.58</v>
      </c>
      <c r="AT1511" s="3">
        <v>0</v>
      </c>
      <c r="AU1511" s="2">
        <f>DataMonth[[#This Row],[实收营业额]]-DataMonth[[#This Row],[In Store]]</f>
        <v>3992.58</v>
      </c>
    </row>
    <row r="1512" spans="1:47" x14ac:dyDescent="0.2">
      <c r="A1512" s="22">
        <v>44220</v>
      </c>
      <c r="B1512" s="3" t="s">
        <v>54</v>
      </c>
      <c r="C1512" s="3">
        <v>89</v>
      </c>
      <c r="D1512" s="3">
        <v>7391.5</v>
      </c>
      <c r="E1512" s="3">
        <v>5795.74</v>
      </c>
      <c r="F1512" s="3">
        <v>5795.74</v>
      </c>
      <c r="G1512" s="3">
        <v>0</v>
      </c>
      <c r="H1512" s="3">
        <v>20</v>
      </c>
      <c r="I1512" s="3">
        <v>89</v>
      </c>
      <c r="J1512" s="3">
        <v>65.12</v>
      </c>
      <c r="K1512" s="3">
        <v>0</v>
      </c>
      <c r="L1512" s="3">
        <v>0</v>
      </c>
      <c r="M1512" s="3">
        <v>466</v>
      </c>
      <c r="N1512" s="3">
        <v>466</v>
      </c>
      <c r="O1512" s="3">
        <v>0</v>
      </c>
      <c r="P1512" s="3">
        <v>715</v>
      </c>
      <c r="Q1512" s="3">
        <v>0</v>
      </c>
      <c r="R1512" s="3">
        <v>0</v>
      </c>
      <c r="S1512" s="3">
        <v>0</v>
      </c>
      <c r="T1512" s="3">
        <v>144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3337.4</v>
      </c>
      <c r="AD1512" s="3">
        <v>785.1</v>
      </c>
      <c r="AE1512" s="3">
        <v>2</v>
      </c>
      <c r="AF1512" s="3">
        <v>1133.3399999999999</v>
      </c>
      <c r="AG1512" s="3">
        <v>232.76</v>
      </c>
      <c r="AH1512" s="3">
        <v>0</v>
      </c>
      <c r="AI1512" s="3">
        <v>575.9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1017.86</v>
      </c>
      <c r="AP1512" s="3">
        <v>0</v>
      </c>
      <c r="AQ1512" s="3">
        <v>0</v>
      </c>
      <c r="AR1512" s="3">
        <v>0</v>
      </c>
      <c r="AS1512" s="3">
        <v>4614.74</v>
      </c>
      <c r="AT1512" s="3">
        <v>1181</v>
      </c>
      <c r="AU1512" s="2">
        <f>DataMonth[[#This Row],[实收营业额]]-DataMonth[[#This Row],[In Store]]</f>
        <v>4614.74</v>
      </c>
    </row>
    <row r="1513" spans="1:47" x14ac:dyDescent="0.2">
      <c r="A1513" s="22">
        <v>44220</v>
      </c>
      <c r="B1513" s="3" t="s">
        <v>53</v>
      </c>
      <c r="C1513" s="3">
        <v>68</v>
      </c>
      <c r="D1513" s="3">
        <v>5776</v>
      </c>
      <c r="E1513" s="3">
        <v>4511.8100000000004</v>
      </c>
      <c r="F1513" s="3">
        <v>4511.8100000000004</v>
      </c>
      <c r="G1513" s="3">
        <v>0</v>
      </c>
      <c r="H1513" s="3">
        <v>15</v>
      </c>
      <c r="I1513" s="3">
        <v>68</v>
      </c>
      <c r="J1513" s="3">
        <v>66.349999999999994</v>
      </c>
      <c r="K1513" s="3">
        <v>0</v>
      </c>
      <c r="L1513" s="3">
        <v>0</v>
      </c>
      <c r="M1513" s="3">
        <v>203</v>
      </c>
      <c r="N1513" s="3">
        <v>203</v>
      </c>
      <c r="O1513" s="3">
        <v>0</v>
      </c>
      <c r="P1513" s="3">
        <v>580</v>
      </c>
      <c r="Q1513" s="3">
        <v>0</v>
      </c>
      <c r="R1513" s="3">
        <v>0</v>
      </c>
      <c r="S1513" s="3">
        <v>0</v>
      </c>
      <c r="T1513" s="3">
        <v>406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2212.25</v>
      </c>
      <c r="AD1513" s="3">
        <v>519.25</v>
      </c>
      <c r="AE1513" s="3">
        <v>1</v>
      </c>
      <c r="AF1513" s="3">
        <v>1110.56</v>
      </c>
      <c r="AG1513" s="3">
        <v>211.54</v>
      </c>
      <c r="AH1513" s="3">
        <v>0</v>
      </c>
      <c r="AI1513" s="3">
        <v>532.4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730.79</v>
      </c>
      <c r="AP1513" s="3">
        <v>0</v>
      </c>
      <c r="AQ1513" s="3">
        <v>0</v>
      </c>
      <c r="AR1513" s="3">
        <v>0</v>
      </c>
      <c r="AS1513" s="3">
        <v>3728.81</v>
      </c>
      <c r="AT1513" s="3">
        <v>783.00000000000045</v>
      </c>
      <c r="AU1513" s="2">
        <f>DataMonth[[#This Row],[实收营业额]]-DataMonth[[#This Row],[In Store]]</f>
        <v>3728.81</v>
      </c>
    </row>
    <row r="1514" spans="1:47" x14ac:dyDescent="0.2">
      <c r="A1514" s="22">
        <v>44220</v>
      </c>
      <c r="B1514" s="3" t="s">
        <v>52</v>
      </c>
      <c r="C1514" s="3">
        <v>60</v>
      </c>
      <c r="D1514" s="3">
        <v>5641</v>
      </c>
      <c r="E1514" s="3">
        <v>4530.82</v>
      </c>
      <c r="F1514" s="3">
        <v>4530.82</v>
      </c>
      <c r="G1514" s="3">
        <v>0</v>
      </c>
      <c r="H1514" s="3">
        <v>12</v>
      </c>
      <c r="I1514" s="3">
        <v>60</v>
      </c>
      <c r="J1514" s="3">
        <v>75.510000000000005</v>
      </c>
      <c r="K1514" s="3">
        <v>0</v>
      </c>
      <c r="L1514" s="3">
        <v>0</v>
      </c>
      <c r="M1514" s="3">
        <v>227</v>
      </c>
      <c r="N1514" s="3">
        <v>123</v>
      </c>
      <c r="O1514" s="3">
        <v>104</v>
      </c>
      <c r="P1514" s="3">
        <v>212</v>
      </c>
      <c r="Q1514" s="3">
        <v>0</v>
      </c>
      <c r="R1514" s="3">
        <v>0</v>
      </c>
      <c r="S1514" s="3">
        <v>0</v>
      </c>
      <c r="T1514" s="3">
        <v>1037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1755.76</v>
      </c>
      <c r="AD1514" s="3">
        <v>385.74</v>
      </c>
      <c r="AE1514" s="3">
        <v>1.5</v>
      </c>
      <c r="AF1514" s="3">
        <v>1299.06</v>
      </c>
      <c r="AG1514" s="3">
        <v>247.44</v>
      </c>
      <c r="AH1514" s="3">
        <v>0</v>
      </c>
      <c r="AI1514" s="3">
        <v>475.5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633.17999999999995</v>
      </c>
      <c r="AP1514" s="3">
        <v>0</v>
      </c>
      <c r="AQ1514" s="3">
        <v>0</v>
      </c>
      <c r="AR1514" s="3">
        <v>0</v>
      </c>
      <c r="AS1514" s="3">
        <v>4195.82</v>
      </c>
      <c r="AT1514" s="3">
        <v>335</v>
      </c>
      <c r="AU1514" s="2">
        <f>DataMonth[[#This Row],[实收营业额]]-DataMonth[[#This Row],[In Store]]</f>
        <v>4195.82</v>
      </c>
    </row>
    <row r="1515" spans="1:47" x14ac:dyDescent="0.2">
      <c r="A1515" s="22">
        <v>44220</v>
      </c>
      <c r="B1515" s="3" t="s">
        <v>51</v>
      </c>
      <c r="C1515" s="3">
        <v>50</v>
      </c>
      <c r="D1515" s="3">
        <v>5105.5</v>
      </c>
      <c r="E1515" s="3">
        <v>4166.97</v>
      </c>
      <c r="F1515" s="3">
        <v>4166.97</v>
      </c>
      <c r="G1515" s="3">
        <v>0</v>
      </c>
      <c r="H1515" s="3">
        <v>14</v>
      </c>
      <c r="I1515" s="3">
        <v>50</v>
      </c>
      <c r="J1515" s="3">
        <v>83.34</v>
      </c>
      <c r="K1515" s="3">
        <v>0</v>
      </c>
      <c r="L1515" s="3">
        <v>0</v>
      </c>
      <c r="M1515" s="3">
        <v>248</v>
      </c>
      <c r="N1515" s="3">
        <v>193</v>
      </c>
      <c r="O1515" s="3">
        <v>55</v>
      </c>
      <c r="P1515" s="3">
        <v>402</v>
      </c>
      <c r="Q1515" s="3">
        <v>0</v>
      </c>
      <c r="R1515" s="3">
        <v>0</v>
      </c>
      <c r="S1515" s="3">
        <v>0</v>
      </c>
      <c r="T1515" s="3">
        <v>966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1707.87</v>
      </c>
      <c r="AD1515" s="3">
        <v>400.63</v>
      </c>
      <c r="AE1515" s="3">
        <v>0</v>
      </c>
      <c r="AF1515" s="3">
        <v>843.1</v>
      </c>
      <c r="AG1515" s="3">
        <v>164</v>
      </c>
      <c r="AH1515" s="3">
        <v>0</v>
      </c>
      <c r="AI1515" s="3">
        <v>373.9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564.63</v>
      </c>
      <c r="AP1515" s="3">
        <v>0</v>
      </c>
      <c r="AQ1515" s="3">
        <v>0</v>
      </c>
      <c r="AR1515" s="3">
        <v>0</v>
      </c>
      <c r="AS1515" s="3">
        <v>3571.97</v>
      </c>
      <c r="AT1515" s="3">
        <v>595.00000000000045</v>
      </c>
      <c r="AU1515" s="2">
        <f>DataMonth[[#This Row],[实收营业额]]-DataMonth[[#This Row],[In Store]]</f>
        <v>3571.97</v>
      </c>
    </row>
    <row r="1516" spans="1:47" x14ac:dyDescent="0.2">
      <c r="A1516" s="22">
        <v>44220</v>
      </c>
      <c r="B1516" s="3" t="s">
        <v>50</v>
      </c>
      <c r="C1516" s="3">
        <v>26</v>
      </c>
      <c r="D1516" s="3">
        <v>2101.5</v>
      </c>
      <c r="E1516" s="3">
        <v>1617.36</v>
      </c>
      <c r="F1516" s="3">
        <v>1617.36</v>
      </c>
      <c r="G1516" s="3">
        <v>0</v>
      </c>
      <c r="H1516" s="3">
        <v>3</v>
      </c>
      <c r="I1516" s="3">
        <v>26</v>
      </c>
      <c r="J1516" s="3">
        <v>62.21</v>
      </c>
      <c r="K1516" s="3">
        <v>0</v>
      </c>
      <c r="L1516" s="3">
        <v>0</v>
      </c>
      <c r="M1516" s="3">
        <v>136</v>
      </c>
      <c r="N1516" s="3">
        <v>62</v>
      </c>
      <c r="O1516" s="3">
        <v>74</v>
      </c>
      <c r="P1516" s="3">
        <v>0</v>
      </c>
      <c r="Q1516" s="3">
        <v>0</v>
      </c>
      <c r="R1516" s="3">
        <v>0</v>
      </c>
      <c r="S1516" s="3">
        <v>0</v>
      </c>
      <c r="T1516" s="3">
        <v>246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993.02</v>
      </c>
      <c r="AD1516" s="3">
        <v>232.98</v>
      </c>
      <c r="AE1516" s="3">
        <v>0</v>
      </c>
      <c r="AF1516" s="3">
        <v>242.34</v>
      </c>
      <c r="AG1516" s="3">
        <v>46.16</v>
      </c>
      <c r="AH1516" s="3">
        <v>0</v>
      </c>
      <c r="AI1516" s="3">
        <v>205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279.14</v>
      </c>
      <c r="AP1516" s="3">
        <v>0</v>
      </c>
      <c r="AQ1516" s="3">
        <v>0</v>
      </c>
      <c r="AR1516" s="3">
        <v>0</v>
      </c>
      <c r="AS1516" s="3">
        <v>1555.36</v>
      </c>
      <c r="AT1516" s="3">
        <v>62</v>
      </c>
      <c r="AU1516" s="2">
        <f>DataMonth[[#This Row],[实收营业额]]-DataMonth[[#This Row],[In Store]]</f>
        <v>1555.36</v>
      </c>
    </row>
    <row r="1517" spans="1:47" x14ac:dyDescent="0.2">
      <c r="A1517" s="22">
        <v>44219</v>
      </c>
      <c r="B1517" s="3" t="s">
        <v>49</v>
      </c>
      <c r="C1517" s="3">
        <v>71</v>
      </c>
      <c r="D1517" s="3">
        <v>5564.5</v>
      </c>
      <c r="E1517" s="3">
        <v>4543.53</v>
      </c>
      <c r="F1517" s="3">
        <v>4543.53</v>
      </c>
      <c r="G1517" s="3">
        <v>0</v>
      </c>
      <c r="H1517" s="3">
        <v>35</v>
      </c>
      <c r="I1517" s="3">
        <v>71</v>
      </c>
      <c r="J1517" s="3">
        <v>63.99</v>
      </c>
      <c r="K1517" s="3">
        <v>51</v>
      </c>
      <c r="L1517" s="3">
        <v>25</v>
      </c>
      <c r="M1517" s="3">
        <v>775.5</v>
      </c>
      <c r="N1517" s="3">
        <v>775.5</v>
      </c>
      <c r="O1517" s="3">
        <v>0</v>
      </c>
      <c r="P1517" s="3">
        <v>730</v>
      </c>
      <c r="Q1517" s="3">
        <v>0</v>
      </c>
      <c r="R1517" s="3">
        <v>0</v>
      </c>
      <c r="S1517" s="3">
        <v>0</v>
      </c>
      <c r="T1517" s="3">
        <v>1031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1671.89</v>
      </c>
      <c r="AD1517" s="3">
        <v>367.11</v>
      </c>
      <c r="AE1517" s="3">
        <v>0.5</v>
      </c>
      <c r="AF1517" s="3">
        <v>259.14</v>
      </c>
      <c r="AG1517" s="3">
        <v>49.36</v>
      </c>
      <c r="AH1517" s="3">
        <v>0</v>
      </c>
      <c r="AI1517" s="3">
        <v>604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416.47</v>
      </c>
      <c r="AP1517" s="3">
        <v>0</v>
      </c>
      <c r="AQ1517" s="3">
        <v>0</v>
      </c>
      <c r="AR1517" s="3">
        <v>0</v>
      </c>
      <c r="AS1517" s="3">
        <v>2962.03</v>
      </c>
      <c r="AT1517" s="3">
        <v>1581.5</v>
      </c>
      <c r="AU1517" s="2">
        <f>DataMonth[[#This Row],[实收营业额]]-DataMonth[[#This Row],[In Store]]</f>
        <v>2962.0299999999997</v>
      </c>
    </row>
    <row r="1518" spans="1:47" x14ac:dyDescent="0.2">
      <c r="A1518" s="22">
        <v>44219</v>
      </c>
      <c r="B1518" s="3" t="s">
        <v>55</v>
      </c>
      <c r="C1518" s="3">
        <v>49</v>
      </c>
      <c r="D1518" s="3">
        <v>4133.5</v>
      </c>
      <c r="E1518" s="3">
        <v>3159.1</v>
      </c>
      <c r="F1518" s="3">
        <v>3159.1</v>
      </c>
      <c r="G1518" s="3">
        <v>0</v>
      </c>
      <c r="H1518" s="3">
        <v>3</v>
      </c>
      <c r="I1518" s="3">
        <v>49</v>
      </c>
      <c r="J1518" s="3">
        <v>64.47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557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1926.82</v>
      </c>
      <c r="AD1518" s="3">
        <v>452.18</v>
      </c>
      <c r="AE1518" s="3">
        <v>0.5</v>
      </c>
      <c r="AF1518" s="3">
        <v>675.28</v>
      </c>
      <c r="AG1518" s="3">
        <v>129.22</v>
      </c>
      <c r="AH1518" s="3">
        <v>0</v>
      </c>
      <c r="AI1518" s="3">
        <v>392.5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581.4</v>
      </c>
      <c r="AP1518" s="3">
        <v>0</v>
      </c>
      <c r="AQ1518" s="3">
        <v>0</v>
      </c>
      <c r="AR1518" s="3">
        <v>0</v>
      </c>
      <c r="AS1518" s="3">
        <v>3159.1</v>
      </c>
      <c r="AT1518" s="3">
        <v>0</v>
      </c>
      <c r="AU1518" s="2">
        <f>DataMonth[[#This Row],[实收营业额]]-DataMonth[[#This Row],[In Store]]</f>
        <v>3159.1</v>
      </c>
    </row>
    <row r="1519" spans="1:47" x14ac:dyDescent="0.2">
      <c r="A1519" s="22">
        <v>44219</v>
      </c>
      <c r="B1519" s="3" t="s">
        <v>54</v>
      </c>
      <c r="C1519" s="3">
        <v>79</v>
      </c>
      <c r="D1519" s="3">
        <v>6692.63</v>
      </c>
      <c r="E1519" s="3">
        <v>5192.9799999999996</v>
      </c>
      <c r="F1519" s="3">
        <v>5192.9799999999996</v>
      </c>
      <c r="G1519" s="3">
        <v>0</v>
      </c>
      <c r="H1519" s="3">
        <v>14</v>
      </c>
      <c r="I1519" s="3">
        <v>78</v>
      </c>
      <c r="J1519" s="3">
        <v>66.58</v>
      </c>
      <c r="K1519" s="3">
        <v>93</v>
      </c>
      <c r="L1519" s="3">
        <v>0</v>
      </c>
      <c r="M1519" s="3">
        <v>472</v>
      </c>
      <c r="N1519" s="3">
        <v>328</v>
      </c>
      <c r="O1519" s="3">
        <v>144</v>
      </c>
      <c r="P1519" s="3">
        <v>164</v>
      </c>
      <c r="Q1519" s="3">
        <v>0</v>
      </c>
      <c r="R1519" s="3">
        <v>0</v>
      </c>
      <c r="S1519" s="3">
        <v>0</v>
      </c>
      <c r="T1519" s="3">
        <v>520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2946.99</v>
      </c>
      <c r="AD1519" s="3">
        <v>692.01</v>
      </c>
      <c r="AE1519" s="3">
        <v>2.5</v>
      </c>
      <c r="AF1519" s="3">
        <v>996.99</v>
      </c>
      <c r="AG1519" s="3">
        <v>205.64</v>
      </c>
      <c r="AH1519" s="3">
        <v>0</v>
      </c>
      <c r="AI1519" s="3">
        <v>599.5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897.65</v>
      </c>
      <c r="AP1519" s="3">
        <v>0</v>
      </c>
      <c r="AQ1519" s="3">
        <v>0</v>
      </c>
      <c r="AR1519" s="3">
        <v>0</v>
      </c>
      <c r="AS1519" s="3">
        <v>4607.9799999999996</v>
      </c>
      <c r="AT1519" s="3">
        <v>585</v>
      </c>
      <c r="AU1519" s="2">
        <f>DataMonth[[#This Row],[实收营业额]]-DataMonth[[#This Row],[In Store]]</f>
        <v>4607.9799999999996</v>
      </c>
    </row>
    <row r="1520" spans="1:47" x14ac:dyDescent="0.2">
      <c r="A1520" s="22">
        <v>44219</v>
      </c>
      <c r="B1520" s="3" t="s">
        <v>53</v>
      </c>
      <c r="C1520" s="3">
        <v>57</v>
      </c>
      <c r="D1520" s="3">
        <v>4446</v>
      </c>
      <c r="E1520" s="3">
        <v>3456.54</v>
      </c>
      <c r="F1520" s="3">
        <v>3456.54</v>
      </c>
      <c r="G1520" s="3">
        <v>0</v>
      </c>
      <c r="H1520" s="3">
        <v>10</v>
      </c>
      <c r="I1520" s="3">
        <v>55</v>
      </c>
      <c r="J1520" s="3">
        <v>62.85</v>
      </c>
      <c r="K1520" s="3">
        <v>0</v>
      </c>
      <c r="L1520" s="3">
        <v>0</v>
      </c>
      <c r="M1520" s="3">
        <v>190</v>
      </c>
      <c r="N1520" s="3">
        <v>190</v>
      </c>
      <c r="O1520" s="3">
        <v>0</v>
      </c>
      <c r="P1520" s="3">
        <v>260</v>
      </c>
      <c r="Q1520" s="3">
        <v>0</v>
      </c>
      <c r="R1520" s="3">
        <v>0</v>
      </c>
      <c r="S1520" s="3">
        <v>0</v>
      </c>
      <c r="T1520" s="3">
        <v>327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1716.06</v>
      </c>
      <c r="AD1520" s="3">
        <v>402.94</v>
      </c>
      <c r="AE1520" s="3">
        <v>1.5</v>
      </c>
      <c r="AF1520" s="3">
        <v>963.48</v>
      </c>
      <c r="AG1520" s="3">
        <v>183.52</v>
      </c>
      <c r="AH1520" s="3">
        <v>0</v>
      </c>
      <c r="AI1520" s="3">
        <v>401.5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586.46</v>
      </c>
      <c r="AP1520" s="3">
        <v>0</v>
      </c>
      <c r="AQ1520" s="3">
        <v>0</v>
      </c>
      <c r="AR1520" s="3">
        <v>0</v>
      </c>
      <c r="AS1520" s="3">
        <v>3006.54</v>
      </c>
      <c r="AT1520" s="3">
        <v>450</v>
      </c>
      <c r="AU1520" s="2">
        <f>DataMonth[[#This Row],[实收营业额]]-DataMonth[[#This Row],[In Store]]</f>
        <v>3006.54</v>
      </c>
    </row>
    <row r="1521" spans="1:47" x14ac:dyDescent="0.2">
      <c r="A1521" s="22">
        <v>44219</v>
      </c>
      <c r="B1521" s="3" t="s">
        <v>52</v>
      </c>
      <c r="C1521" s="3">
        <v>58</v>
      </c>
      <c r="D1521" s="3">
        <v>5522</v>
      </c>
      <c r="E1521" s="3">
        <v>4338.46</v>
      </c>
      <c r="F1521" s="3">
        <v>4338.46</v>
      </c>
      <c r="G1521" s="3">
        <v>0</v>
      </c>
      <c r="H1521" s="3">
        <v>7</v>
      </c>
      <c r="I1521" s="3">
        <v>58</v>
      </c>
      <c r="J1521" s="3">
        <v>74.8</v>
      </c>
      <c r="K1521" s="3">
        <v>196</v>
      </c>
      <c r="L1521" s="3">
        <v>0</v>
      </c>
      <c r="M1521" s="3">
        <v>0</v>
      </c>
      <c r="N1521" s="3">
        <v>0</v>
      </c>
      <c r="O1521" s="3">
        <v>0</v>
      </c>
      <c r="P1521" s="3">
        <v>90</v>
      </c>
      <c r="Q1521" s="3">
        <v>0</v>
      </c>
      <c r="R1521" s="3">
        <v>0</v>
      </c>
      <c r="S1521" s="3">
        <v>0</v>
      </c>
      <c r="T1521" s="3">
        <v>649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2011.25</v>
      </c>
      <c r="AD1521" s="3">
        <v>444.25</v>
      </c>
      <c r="AE1521" s="3">
        <v>1</v>
      </c>
      <c r="AF1521" s="3">
        <v>1392.21</v>
      </c>
      <c r="AG1521" s="3">
        <v>265.19</v>
      </c>
      <c r="AH1521" s="3">
        <v>0</v>
      </c>
      <c r="AI1521" s="3">
        <v>473.1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709.44</v>
      </c>
      <c r="AP1521" s="3">
        <v>0</v>
      </c>
      <c r="AQ1521" s="3">
        <v>0</v>
      </c>
      <c r="AR1521" s="3">
        <v>0</v>
      </c>
      <c r="AS1521" s="3">
        <v>4052.46</v>
      </c>
      <c r="AT1521" s="3">
        <v>286</v>
      </c>
      <c r="AU1521" s="2">
        <f>DataMonth[[#This Row],[实收营业额]]-DataMonth[[#This Row],[In Store]]</f>
        <v>4052.46</v>
      </c>
    </row>
    <row r="1522" spans="1:47" x14ac:dyDescent="0.2">
      <c r="A1522" s="22">
        <v>44219</v>
      </c>
      <c r="B1522" s="3" t="s">
        <v>51</v>
      </c>
      <c r="C1522" s="3">
        <v>57</v>
      </c>
      <c r="D1522" s="3">
        <v>5031.5</v>
      </c>
      <c r="E1522" s="3">
        <v>4131.76</v>
      </c>
      <c r="F1522" s="3">
        <v>4131.76</v>
      </c>
      <c r="G1522" s="3">
        <v>0</v>
      </c>
      <c r="H1522" s="3">
        <v>24</v>
      </c>
      <c r="I1522" s="3">
        <v>55</v>
      </c>
      <c r="J1522" s="3">
        <v>75.12</v>
      </c>
      <c r="K1522" s="3">
        <v>0</v>
      </c>
      <c r="L1522" s="3">
        <v>0</v>
      </c>
      <c r="M1522" s="3">
        <v>718</v>
      </c>
      <c r="N1522" s="3">
        <v>560</v>
      </c>
      <c r="O1522" s="3">
        <v>158</v>
      </c>
      <c r="P1522" s="3">
        <v>291</v>
      </c>
      <c r="Q1522" s="3">
        <v>0</v>
      </c>
      <c r="R1522" s="3">
        <v>0</v>
      </c>
      <c r="S1522" s="3">
        <v>0</v>
      </c>
      <c r="T1522" s="3">
        <v>640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1753.64</v>
      </c>
      <c r="AD1522" s="3">
        <v>411.36</v>
      </c>
      <c r="AE1522" s="3">
        <v>0</v>
      </c>
      <c r="AF1522" s="3">
        <v>729.12</v>
      </c>
      <c r="AG1522" s="3">
        <v>138.88</v>
      </c>
      <c r="AH1522" s="3">
        <v>0</v>
      </c>
      <c r="AI1522" s="3">
        <v>349.5</v>
      </c>
      <c r="AJ1522" s="3">
        <v>0</v>
      </c>
      <c r="AK1522" s="3">
        <v>0</v>
      </c>
      <c r="AL1522" s="3">
        <v>76</v>
      </c>
      <c r="AM1522" s="3">
        <v>0</v>
      </c>
      <c r="AN1522" s="3">
        <v>0</v>
      </c>
      <c r="AO1522" s="3">
        <v>550.24</v>
      </c>
      <c r="AP1522" s="3">
        <v>0</v>
      </c>
      <c r="AQ1522" s="3">
        <v>0</v>
      </c>
      <c r="AR1522" s="3">
        <v>0</v>
      </c>
      <c r="AS1522" s="3">
        <v>3280.76</v>
      </c>
      <c r="AT1522" s="3">
        <v>851</v>
      </c>
      <c r="AU1522" s="2">
        <f>DataMonth[[#This Row],[实收营业额]]-DataMonth[[#This Row],[In Store]]</f>
        <v>3280.76</v>
      </c>
    </row>
    <row r="1523" spans="1:47" x14ac:dyDescent="0.2">
      <c r="A1523" s="22">
        <v>44219</v>
      </c>
      <c r="B1523" s="3" t="s">
        <v>50</v>
      </c>
      <c r="C1523" s="3">
        <v>43</v>
      </c>
      <c r="D1523" s="3">
        <v>3442</v>
      </c>
      <c r="E1523" s="3">
        <v>2727.95</v>
      </c>
      <c r="F1523" s="3">
        <v>2727.95</v>
      </c>
      <c r="G1523" s="3">
        <v>0</v>
      </c>
      <c r="H1523" s="3">
        <v>12</v>
      </c>
      <c r="I1523" s="3">
        <v>43</v>
      </c>
      <c r="J1523" s="3">
        <v>63.44</v>
      </c>
      <c r="K1523" s="3">
        <v>48</v>
      </c>
      <c r="L1523" s="3">
        <v>0</v>
      </c>
      <c r="M1523" s="3">
        <v>341</v>
      </c>
      <c r="N1523" s="3">
        <v>341</v>
      </c>
      <c r="O1523" s="3">
        <v>0</v>
      </c>
      <c r="P1523" s="3">
        <v>208</v>
      </c>
      <c r="Q1523" s="3">
        <v>0</v>
      </c>
      <c r="R1523" s="3">
        <v>0</v>
      </c>
      <c r="S1523" s="3">
        <v>0</v>
      </c>
      <c r="T1523" s="3">
        <v>370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1526.59</v>
      </c>
      <c r="AD1523" s="3">
        <v>358.41</v>
      </c>
      <c r="AE1523" s="3">
        <v>1</v>
      </c>
      <c r="AF1523" s="3">
        <v>234.36</v>
      </c>
      <c r="AG1523" s="3">
        <v>44.64</v>
      </c>
      <c r="AH1523" s="3">
        <v>0</v>
      </c>
      <c r="AI1523" s="3">
        <v>310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403.05</v>
      </c>
      <c r="AP1523" s="3">
        <v>0</v>
      </c>
      <c r="AQ1523" s="3">
        <v>0</v>
      </c>
      <c r="AR1523" s="3">
        <v>0</v>
      </c>
      <c r="AS1523" s="3">
        <v>2130.9499999999998</v>
      </c>
      <c r="AT1523" s="3">
        <v>597</v>
      </c>
      <c r="AU1523" s="2">
        <f>DataMonth[[#This Row],[实收营业额]]-DataMonth[[#This Row],[In Store]]</f>
        <v>2130.9499999999998</v>
      </c>
    </row>
    <row r="1524" spans="1:47" x14ac:dyDescent="0.2">
      <c r="A1524" s="22">
        <v>44218</v>
      </c>
      <c r="B1524" s="3" t="s">
        <v>49</v>
      </c>
      <c r="C1524" s="3">
        <v>80</v>
      </c>
      <c r="D1524" s="3">
        <v>6723.5</v>
      </c>
      <c r="E1524" s="3">
        <v>5582.72</v>
      </c>
      <c r="F1524" s="3">
        <v>5582.72</v>
      </c>
      <c r="G1524" s="3">
        <v>0</v>
      </c>
      <c r="H1524" s="3">
        <v>33</v>
      </c>
      <c r="I1524" s="3">
        <v>78</v>
      </c>
      <c r="J1524" s="3">
        <v>71.569999999999993</v>
      </c>
      <c r="K1524" s="3">
        <v>50</v>
      </c>
      <c r="L1524" s="3">
        <v>45</v>
      </c>
      <c r="M1524" s="3">
        <v>970</v>
      </c>
      <c r="N1524" s="3">
        <v>707</v>
      </c>
      <c r="O1524" s="3">
        <v>263</v>
      </c>
      <c r="P1524" s="3">
        <v>626</v>
      </c>
      <c r="Q1524" s="3">
        <v>0</v>
      </c>
      <c r="R1524" s="3">
        <v>0</v>
      </c>
      <c r="S1524" s="3">
        <v>0</v>
      </c>
      <c r="T1524" s="3">
        <v>1002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2222.84</v>
      </c>
      <c r="AD1524" s="3">
        <v>488.16</v>
      </c>
      <c r="AE1524" s="3">
        <v>1</v>
      </c>
      <c r="AF1524" s="3">
        <v>666.88</v>
      </c>
      <c r="AG1524" s="3">
        <v>127.62</v>
      </c>
      <c r="AH1524" s="3">
        <v>0</v>
      </c>
      <c r="AI1524" s="3">
        <v>524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615.78</v>
      </c>
      <c r="AP1524" s="3">
        <v>0</v>
      </c>
      <c r="AQ1524" s="3">
        <v>0</v>
      </c>
      <c r="AR1524" s="3">
        <v>0</v>
      </c>
      <c r="AS1524" s="3">
        <v>4154.72</v>
      </c>
      <c r="AT1524" s="3">
        <v>1428</v>
      </c>
      <c r="AU1524" s="2">
        <f>DataMonth[[#This Row],[实收营业额]]-DataMonth[[#This Row],[In Store]]</f>
        <v>4154.72</v>
      </c>
    </row>
    <row r="1525" spans="1:47" x14ac:dyDescent="0.2">
      <c r="A1525" s="22">
        <v>44218</v>
      </c>
      <c r="B1525" s="3" t="s">
        <v>55</v>
      </c>
      <c r="C1525" s="3">
        <v>47</v>
      </c>
      <c r="D1525" s="3">
        <v>4558.5</v>
      </c>
      <c r="E1525" s="3">
        <v>3592.98</v>
      </c>
      <c r="F1525" s="3">
        <v>3592.98</v>
      </c>
      <c r="G1525" s="3">
        <v>0</v>
      </c>
      <c r="H1525" s="3">
        <v>9</v>
      </c>
      <c r="I1525" s="3">
        <v>47</v>
      </c>
      <c r="J1525" s="3">
        <v>76.45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115</v>
      </c>
      <c r="Q1525" s="3">
        <v>0</v>
      </c>
      <c r="R1525" s="3">
        <v>0</v>
      </c>
      <c r="S1525" s="3">
        <v>0</v>
      </c>
      <c r="T1525" s="3">
        <v>971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1893.25</v>
      </c>
      <c r="AD1525" s="3">
        <v>444.25</v>
      </c>
      <c r="AE1525" s="3">
        <v>0.5</v>
      </c>
      <c r="AF1525" s="3">
        <v>613.73</v>
      </c>
      <c r="AG1525" s="3">
        <v>119.67</v>
      </c>
      <c r="AH1525" s="3">
        <v>0</v>
      </c>
      <c r="AI1525" s="3">
        <v>401.1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563.91999999999996</v>
      </c>
      <c r="AP1525" s="3">
        <v>0</v>
      </c>
      <c r="AQ1525" s="3">
        <v>0</v>
      </c>
      <c r="AR1525" s="3">
        <v>0</v>
      </c>
      <c r="AS1525" s="3">
        <v>3477.98</v>
      </c>
      <c r="AT1525" s="3">
        <v>115</v>
      </c>
      <c r="AU1525" s="2">
        <f>DataMonth[[#This Row],[实收营业额]]-DataMonth[[#This Row],[In Store]]</f>
        <v>3477.98</v>
      </c>
    </row>
    <row r="1526" spans="1:47" x14ac:dyDescent="0.2">
      <c r="A1526" s="22">
        <v>44218</v>
      </c>
      <c r="B1526" s="3" t="s">
        <v>54</v>
      </c>
      <c r="C1526" s="3">
        <v>93</v>
      </c>
      <c r="D1526" s="3">
        <v>7325</v>
      </c>
      <c r="E1526" s="3">
        <v>5711.96</v>
      </c>
      <c r="F1526" s="3">
        <v>5711.96</v>
      </c>
      <c r="G1526" s="3">
        <v>0</v>
      </c>
      <c r="H1526" s="3">
        <v>16</v>
      </c>
      <c r="I1526" s="3">
        <v>91</v>
      </c>
      <c r="J1526" s="3">
        <v>62.77</v>
      </c>
      <c r="K1526" s="3">
        <v>124</v>
      </c>
      <c r="L1526" s="3">
        <v>0</v>
      </c>
      <c r="M1526" s="3">
        <v>479</v>
      </c>
      <c r="N1526" s="3">
        <v>358</v>
      </c>
      <c r="O1526" s="3">
        <v>121</v>
      </c>
      <c r="P1526" s="3">
        <v>334</v>
      </c>
      <c r="Q1526" s="3">
        <v>0</v>
      </c>
      <c r="R1526" s="3">
        <v>0</v>
      </c>
      <c r="S1526" s="3">
        <v>0</v>
      </c>
      <c r="T1526" s="3">
        <v>289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3202.85</v>
      </c>
      <c r="AD1526" s="3">
        <v>752.15</v>
      </c>
      <c r="AE1526" s="3">
        <v>3</v>
      </c>
      <c r="AF1526" s="3">
        <v>1283.1099999999999</v>
      </c>
      <c r="AG1526" s="3">
        <v>264.08999999999997</v>
      </c>
      <c r="AH1526" s="3">
        <v>0</v>
      </c>
      <c r="AI1526" s="3">
        <v>593.79999999999995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1016.24</v>
      </c>
      <c r="AP1526" s="3">
        <v>0</v>
      </c>
      <c r="AQ1526" s="3">
        <v>0</v>
      </c>
      <c r="AR1526" s="3">
        <v>0</v>
      </c>
      <c r="AS1526" s="3">
        <v>4895.96</v>
      </c>
      <c r="AT1526" s="3">
        <v>816</v>
      </c>
      <c r="AU1526" s="2">
        <f>DataMonth[[#This Row],[实收营业额]]-DataMonth[[#This Row],[In Store]]</f>
        <v>4895.96</v>
      </c>
    </row>
    <row r="1527" spans="1:47" x14ac:dyDescent="0.2">
      <c r="A1527" s="22">
        <v>44218</v>
      </c>
      <c r="B1527" s="3" t="s">
        <v>53</v>
      </c>
      <c r="C1527" s="3">
        <v>82</v>
      </c>
      <c r="D1527" s="3">
        <v>6763</v>
      </c>
      <c r="E1527" s="3">
        <v>5399.9</v>
      </c>
      <c r="F1527" s="3">
        <v>5399.9</v>
      </c>
      <c r="G1527" s="3">
        <v>0</v>
      </c>
      <c r="H1527" s="3">
        <v>26</v>
      </c>
      <c r="I1527" s="3">
        <v>82</v>
      </c>
      <c r="J1527" s="3">
        <v>65.849999999999994</v>
      </c>
      <c r="K1527" s="3">
        <v>43</v>
      </c>
      <c r="L1527" s="3">
        <v>0</v>
      </c>
      <c r="M1527" s="3">
        <v>588</v>
      </c>
      <c r="N1527" s="3">
        <v>453</v>
      </c>
      <c r="O1527" s="3">
        <v>135</v>
      </c>
      <c r="P1527" s="3">
        <v>511</v>
      </c>
      <c r="Q1527" s="3">
        <v>0</v>
      </c>
      <c r="R1527" s="3">
        <v>0</v>
      </c>
      <c r="S1527" s="3">
        <v>0</v>
      </c>
      <c r="T1527" s="3">
        <v>899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1938.04</v>
      </c>
      <c r="AD1527" s="3">
        <v>454.96</v>
      </c>
      <c r="AE1527" s="3">
        <v>1</v>
      </c>
      <c r="AF1527" s="3">
        <v>1420.86</v>
      </c>
      <c r="AG1527" s="3">
        <v>270.64</v>
      </c>
      <c r="AH1527" s="3">
        <v>0</v>
      </c>
      <c r="AI1527" s="3">
        <v>636.5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725.6</v>
      </c>
      <c r="AP1527" s="3">
        <v>0</v>
      </c>
      <c r="AQ1527" s="3">
        <v>0</v>
      </c>
      <c r="AR1527" s="3">
        <v>0</v>
      </c>
      <c r="AS1527" s="3">
        <v>4392.8999999999996</v>
      </c>
      <c r="AT1527" s="3">
        <v>1007</v>
      </c>
      <c r="AU1527" s="2">
        <f>DataMonth[[#This Row],[实收营业额]]-DataMonth[[#This Row],[In Store]]</f>
        <v>4392.8999999999996</v>
      </c>
    </row>
    <row r="1528" spans="1:47" x14ac:dyDescent="0.2">
      <c r="A1528" s="22">
        <v>44218</v>
      </c>
      <c r="B1528" s="3" t="s">
        <v>52</v>
      </c>
      <c r="C1528" s="3">
        <v>91</v>
      </c>
      <c r="D1528" s="3">
        <v>7074.5</v>
      </c>
      <c r="E1528" s="3">
        <v>5675.47</v>
      </c>
      <c r="F1528" s="3">
        <v>5675.47</v>
      </c>
      <c r="G1528" s="3">
        <v>0</v>
      </c>
      <c r="H1528" s="3">
        <v>25</v>
      </c>
      <c r="I1528" s="3">
        <v>91</v>
      </c>
      <c r="J1528" s="3">
        <v>62.37</v>
      </c>
      <c r="K1528" s="3">
        <v>0</v>
      </c>
      <c r="L1528" s="3">
        <v>0</v>
      </c>
      <c r="M1528" s="3">
        <v>657</v>
      </c>
      <c r="N1528" s="3">
        <v>608</v>
      </c>
      <c r="O1528" s="3">
        <v>49</v>
      </c>
      <c r="P1528" s="3">
        <v>199</v>
      </c>
      <c r="Q1528" s="3">
        <v>0</v>
      </c>
      <c r="R1528" s="3">
        <v>0</v>
      </c>
      <c r="S1528" s="3">
        <v>0</v>
      </c>
      <c r="T1528" s="3">
        <v>1167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2551.5700000000002</v>
      </c>
      <c r="AD1528" s="3">
        <v>560.42999999999995</v>
      </c>
      <c r="AE1528" s="3">
        <v>1.5</v>
      </c>
      <c r="AF1528" s="3">
        <v>1100.9000000000001</v>
      </c>
      <c r="AG1528" s="3">
        <v>209.7</v>
      </c>
      <c r="AH1528" s="3">
        <v>0</v>
      </c>
      <c r="AI1528" s="3">
        <v>627.4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770.13</v>
      </c>
      <c r="AP1528" s="3">
        <v>0</v>
      </c>
      <c r="AQ1528" s="3">
        <v>0</v>
      </c>
      <c r="AR1528" s="3">
        <v>0</v>
      </c>
      <c r="AS1528" s="3">
        <v>4868.47</v>
      </c>
      <c r="AT1528" s="3">
        <v>807</v>
      </c>
      <c r="AU1528" s="2">
        <f>DataMonth[[#This Row],[实收营业额]]-DataMonth[[#This Row],[In Store]]</f>
        <v>4868.47</v>
      </c>
    </row>
    <row r="1529" spans="1:47" x14ac:dyDescent="0.2">
      <c r="A1529" s="22">
        <v>44218</v>
      </c>
      <c r="B1529" s="3" t="s">
        <v>51</v>
      </c>
      <c r="C1529" s="3">
        <v>68</v>
      </c>
      <c r="D1529" s="3">
        <v>6414</v>
      </c>
      <c r="E1529" s="3">
        <v>5140.0200000000004</v>
      </c>
      <c r="F1529" s="3">
        <v>5140.0200000000004</v>
      </c>
      <c r="G1529" s="3">
        <v>0</v>
      </c>
      <c r="H1529" s="3">
        <v>18</v>
      </c>
      <c r="I1529" s="3">
        <v>68</v>
      </c>
      <c r="J1529" s="3">
        <v>75.59</v>
      </c>
      <c r="K1529" s="3">
        <v>0</v>
      </c>
      <c r="L1529" s="3">
        <v>0</v>
      </c>
      <c r="M1529" s="3">
        <v>558</v>
      </c>
      <c r="N1529" s="3">
        <v>558</v>
      </c>
      <c r="O1529" s="3">
        <v>0</v>
      </c>
      <c r="P1529" s="3">
        <v>43</v>
      </c>
      <c r="Q1529" s="3">
        <v>0</v>
      </c>
      <c r="R1529" s="3">
        <v>0</v>
      </c>
      <c r="S1529" s="3">
        <v>0</v>
      </c>
      <c r="T1529" s="3">
        <v>1176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2680.24</v>
      </c>
      <c r="AD1529" s="3">
        <v>628.76</v>
      </c>
      <c r="AE1529" s="3">
        <v>0</v>
      </c>
      <c r="AF1529" s="3">
        <v>682.78</v>
      </c>
      <c r="AG1529" s="3">
        <v>132.22</v>
      </c>
      <c r="AH1529" s="3">
        <v>0</v>
      </c>
      <c r="AI1529" s="3">
        <v>513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760.98</v>
      </c>
      <c r="AP1529" s="3">
        <v>0</v>
      </c>
      <c r="AQ1529" s="3">
        <v>0</v>
      </c>
      <c r="AR1529" s="3">
        <v>0</v>
      </c>
      <c r="AS1529" s="3">
        <v>4539.0200000000004</v>
      </c>
      <c r="AT1529" s="3">
        <v>601.00000000000091</v>
      </c>
      <c r="AU1529" s="2">
        <f>DataMonth[[#This Row],[实收营业额]]-DataMonth[[#This Row],[In Store]]</f>
        <v>4539.0199999999995</v>
      </c>
    </row>
    <row r="1530" spans="1:47" x14ac:dyDescent="0.2">
      <c r="A1530" s="22">
        <v>44218</v>
      </c>
      <c r="B1530" s="3" t="s">
        <v>50</v>
      </c>
      <c r="C1530" s="3">
        <v>69</v>
      </c>
      <c r="D1530" s="3">
        <v>5265.5</v>
      </c>
      <c r="E1530" s="3">
        <v>4330.96</v>
      </c>
      <c r="F1530" s="3">
        <v>4330.96</v>
      </c>
      <c r="G1530" s="3">
        <v>0</v>
      </c>
      <c r="H1530" s="3">
        <v>35</v>
      </c>
      <c r="I1530" s="3">
        <v>69</v>
      </c>
      <c r="J1530" s="3">
        <v>62.77</v>
      </c>
      <c r="K1530" s="3">
        <v>0</v>
      </c>
      <c r="L1530" s="3">
        <v>0</v>
      </c>
      <c r="M1530" s="3">
        <v>1460</v>
      </c>
      <c r="N1530" s="3">
        <v>1374</v>
      </c>
      <c r="O1530" s="3">
        <v>86</v>
      </c>
      <c r="P1530" s="3">
        <v>692</v>
      </c>
      <c r="Q1530" s="3">
        <v>0</v>
      </c>
      <c r="R1530" s="3">
        <v>0</v>
      </c>
      <c r="S1530" s="3">
        <v>0</v>
      </c>
      <c r="T1530" s="3">
        <v>158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1599.7</v>
      </c>
      <c r="AD1530" s="3">
        <v>375.3</v>
      </c>
      <c r="AE1530" s="3">
        <v>0</v>
      </c>
      <c r="AF1530" s="3">
        <v>421.26</v>
      </c>
      <c r="AG1530" s="3">
        <v>80.239999999999995</v>
      </c>
      <c r="AH1530" s="3">
        <v>0</v>
      </c>
      <c r="AI1530" s="3">
        <v>479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455.54</v>
      </c>
      <c r="AP1530" s="3">
        <v>0</v>
      </c>
      <c r="AQ1530" s="3">
        <v>0</v>
      </c>
      <c r="AR1530" s="3">
        <v>0</v>
      </c>
      <c r="AS1530" s="3">
        <v>2264.96</v>
      </c>
      <c r="AT1530" s="3">
        <v>2066</v>
      </c>
      <c r="AU1530" s="2">
        <f>DataMonth[[#This Row],[实收营业额]]-DataMonth[[#This Row],[In Store]]</f>
        <v>2264.96</v>
      </c>
    </row>
    <row r="1531" spans="1:47" x14ac:dyDescent="0.2">
      <c r="A1531" s="22">
        <v>44217</v>
      </c>
      <c r="B1531" s="3" t="s">
        <v>49</v>
      </c>
      <c r="C1531" s="3">
        <v>77</v>
      </c>
      <c r="D1531" s="3">
        <v>6672</v>
      </c>
      <c r="E1531" s="3">
        <v>5428.39</v>
      </c>
      <c r="F1531" s="3">
        <v>5428.39</v>
      </c>
      <c r="G1531" s="3">
        <v>0</v>
      </c>
      <c r="H1531" s="3">
        <v>33</v>
      </c>
      <c r="I1531" s="3">
        <v>77</v>
      </c>
      <c r="J1531" s="3">
        <v>70.5</v>
      </c>
      <c r="K1531" s="3">
        <v>0</v>
      </c>
      <c r="L1531" s="3">
        <v>0</v>
      </c>
      <c r="M1531" s="3">
        <v>877</v>
      </c>
      <c r="N1531" s="3">
        <v>877</v>
      </c>
      <c r="O1531" s="3">
        <v>0</v>
      </c>
      <c r="P1531" s="3">
        <v>952</v>
      </c>
      <c r="Q1531" s="3">
        <v>0</v>
      </c>
      <c r="R1531" s="3">
        <v>0</v>
      </c>
      <c r="S1531" s="3">
        <v>0</v>
      </c>
      <c r="T1531" s="3">
        <v>655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2568.79</v>
      </c>
      <c r="AD1531" s="3">
        <v>564.21</v>
      </c>
      <c r="AE1531" s="3">
        <v>1.5</v>
      </c>
      <c r="AF1531" s="3">
        <v>375.6</v>
      </c>
      <c r="AG1531" s="3">
        <v>73.900000000000006</v>
      </c>
      <c r="AH1531" s="3">
        <v>0</v>
      </c>
      <c r="AI1531" s="3">
        <v>604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638.11</v>
      </c>
      <c r="AP1531" s="3">
        <v>0</v>
      </c>
      <c r="AQ1531" s="3">
        <v>0</v>
      </c>
      <c r="AR1531" s="3">
        <v>0</v>
      </c>
      <c r="AS1531" s="3">
        <v>3599.39</v>
      </c>
      <c r="AT1531" s="3">
        <v>1829</v>
      </c>
      <c r="AU1531" s="2">
        <f>DataMonth[[#This Row],[实收营业额]]-DataMonth[[#This Row],[In Store]]</f>
        <v>3599.3900000000003</v>
      </c>
    </row>
    <row r="1532" spans="1:47" x14ac:dyDescent="0.2">
      <c r="A1532" s="22">
        <v>44217</v>
      </c>
      <c r="B1532" s="3" t="s">
        <v>55</v>
      </c>
      <c r="C1532" s="3">
        <v>55</v>
      </c>
      <c r="D1532" s="3">
        <v>4189.5</v>
      </c>
      <c r="E1532" s="3">
        <v>3218.29</v>
      </c>
      <c r="F1532" s="3">
        <v>3218.29</v>
      </c>
      <c r="G1532" s="3">
        <v>0</v>
      </c>
      <c r="H1532" s="3">
        <v>5</v>
      </c>
      <c r="I1532" s="3">
        <v>55</v>
      </c>
      <c r="J1532" s="3">
        <v>58.51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585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1844.11</v>
      </c>
      <c r="AD1532" s="3">
        <v>432.89</v>
      </c>
      <c r="AE1532" s="3">
        <v>0</v>
      </c>
      <c r="AF1532" s="3">
        <v>789.18</v>
      </c>
      <c r="AG1532" s="3">
        <v>150.32</v>
      </c>
      <c r="AH1532" s="3">
        <v>0</v>
      </c>
      <c r="AI1532" s="3">
        <v>388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583.21</v>
      </c>
      <c r="AP1532" s="3">
        <v>0</v>
      </c>
      <c r="AQ1532" s="3">
        <v>0</v>
      </c>
      <c r="AR1532" s="3">
        <v>0</v>
      </c>
      <c r="AS1532" s="3">
        <v>3218.29</v>
      </c>
      <c r="AT1532" s="3">
        <v>0</v>
      </c>
      <c r="AU1532" s="2">
        <f>DataMonth[[#This Row],[实收营业额]]-DataMonth[[#This Row],[In Store]]</f>
        <v>3218.29</v>
      </c>
    </row>
    <row r="1533" spans="1:47" x14ac:dyDescent="0.2">
      <c r="A1533" s="22">
        <v>44217</v>
      </c>
      <c r="B1533" s="3" t="s">
        <v>54</v>
      </c>
      <c r="C1533" s="3">
        <v>136</v>
      </c>
      <c r="D1533" s="3">
        <v>13781.5</v>
      </c>
      <c r="E1533" s="3">
        <v>11527.03</v>
      </c>
      <c r="F1533" s="3">
        <v>11527.03</v>
      </c>
      <c r="G1533" s="3">
        <v>0</v>
      </c>
      <c r="H1533" s="3">
        <v>47</v>
      </c>
      <c r="I1533" s="3">
        <v>136</v>
      </c>
      <c r="J1533" s="3">
        <v>84.76</v>
      </c>
      <c r="K1533" s="3">
        <v>25</v>
      </c>
      <c r="L1533" s="3">
        <v>2454</v>
      </c>
      <c r="M1533" s="3">
        <v>1152.8</v>
      </c>
      <c r="N1533" s="3">
        <v>699</v>
      </c>
      <c r="O1533" s="3">
        <v>453.8</v>
      </c>
      <c r="P1533" s="3">
        <v>1000</v>
      </c>
      <c r="Q1533" s="3">
        <v>51</v>
      </c>
      <c r="R1533" s="3">
        <v>51</v>
      </c>
      <c r="S1533" s="3">
        <v>0</v>
      </c>
      <c r="T1533" s="3">
        <v>1109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3707.34</v>
      </c>
      <c r="AD1533" s="3">
        <v>870.66</v>
      </c>
      <c r="AE1533" s="3">
        <v>3.5</v>
      </c>
      <c r="AF1533" s="3">
        <v>2027.89</v>
      </c>
      <c r="AG1533" s="3">
        <v>415.41</v>
      </c>
      <c r="AH1533" s="3">
        <v>0</v>
      </c>
      <c r="AI1533" s="3">
        <v>964.9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1286.07</v>
      </c>
      <c r="AP1533" s="3">
        <v>0</v>
      </c>
      <c r="AQ1533" s="3">
        <v>0</v>
      </c>
      <c r="AR1533" s="3">
        <v>0</v>
      </c>
      <c r="AS1533" s="3">
        <v>7298.0300000000007</v>
      </c>
      <c r="AT1533" s="3">
        <v>4229</v>
      </c>
      <c r="AU1533" s="2">
        <f>DataMonth[[#This Row],[实收营业额]]-DataMonth[[#This Row],[In Store]]</f>
        <v>7298.0300000000007</v>
      </c>
    </row>
    <row r="1534" spans="1:47" x14ac:dyDescent="0.2">
      <c r="A1534" s="22">
        <v>44217</v>
      </c>
      <c r="B1534" s="3" t="s">
        <v>53</v>
      </c>
      <c r="C1534" s="3">
        <v>72</v>
      </c>
      <c r="D1534" s="3">
        <v>4851</v>
      </c>
      <c r="E1534" s="3">
        <v>3789.46</v>
      </c>
      <c r="F1534" s="3">
        <v>3789.46</v>
      </c>
      <c r="G1534" s="3">
        <v>0</v>
      </c>
      <c r="H1534" s="3">
        <v>27</v>
      </c>
      <c r="I1534" s="3">
        <v>72</v>
      </c>
      <c r="J1534" s="3">
        <v>52.63</v>
      </c>
      <c r="K1534" s="3">
        <v>0</v>
      </c>
      <c r="L1534" s="3">
        <v>0</v>
      </c>
      <c r="M1534" s="3">
        <v>739</v>
      </c>
      <c r="N1534" s="3">
        <v>641</v>
      </c>
      <c r="O1534" s="3">
        <v>98</v>
      </c>
      <c r="P1534" s="3">
        <v>479</v>
      </c>
      <c r="Q1534" s="3">
        <v>178</v>
      </c>
      <c r="R1534" s="3">
        <v>178</v>
      </c>
      <c r="S1534" s="3">
        <v>0</v>
      </c>
      <c r="T1534" s="3">
        <v>160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1176.48</v>
      </c>
      <c r="AD1534" s="3">
        <v>276.52</v>
      </c>
      <c r="AE1534" s="3">
        <v>2</v>
      </c>
      <c r="AF1534" s="3">
        <v>1056.98</v>
      </c>
      <c r="AG1534" s="3">
        <v>204.52</v>
      </c>
      <c r="AH1534" s="3">
        <v>0</v>
      </c>
      <c r="AI1534" s="3">
        <v>578.5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481.04</v>
      </c>
      <c r="AP1534" s="3">
        <v>0</v>
      </c>
      <c r="AQ1534" s="3">
        <v>0</v>
      </c>
      <c r="AR1534" s="3">
        <v>0</v>
      </c>
      <c r="AS1534" s="3">
        <v>2491.46</v>
      </c>
      <c r="AT1534" s="3">
        <v>1298</v>
      </c>
      <c r="AU1534" s="2">
        <f>DataMonth[[#This Row],[实收营业额]]-DataMonth[[#This Row],[In Store]]</f>
        <v>2491.46</v>
      </c>
    </row>
    <row r="1535" spans="1:47" x14ac:dyDescent="0.2">
      <c r="A1535" s="22">
        <v>44217</v>
      </c>
      <c r="B1535" s="3" t="s">
        <v>52</v>
      </c>
      <c r="C1535" s="3">
        <v>109</v>
      </c>
      <c r="D1535" s="3">
        <v>8484</v>
      </c>
      <c r="E1535" s="3">
        <v>6854.05</v>
      </c>
      <c r="F1535" s="3">
        <v>6854.05</v>
      </c>
      <c r="G1535" s="3">
        <v>0</v>
      </c>
      <c r="H1535" s="3">
        <v>38</v>
      </c>
      <c r="I1535" s="3">
        <v>109</v>
      </c>
      <c r="J1535" s="3">
        <v>62.88</v>
      </c>
      <c r="K1535" s="3">
        <v>33</v>
      </c>
      <c r="L1535" s="3">
        <v>0</v>
      </c>
      <c r="M1535" s="3">
        <v>885</v>
      </c>
      <c r="N1535" s="3">
        <v>813</v>
      </c>
      <c r="O1535" s="3">
        <v>72</v>
      </c>
      <c r="P1535" s="3">
        <v>955</v>
      </c>
      <c r="Q1535" s="3">
        <v>0</v>
      </c>
      <c r="R1535" s="3">
        <v>0</v>
      </c>
      <c r="S1535" s="3">
        <v>0</v>
      </c>
      <c r="T1535" s="3">
        <v>1195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2607.5300000000002</v>
      </c>
      <c r="AD1535" s="3">
        <v>572.5</v>
      </c>
      <c r="AE1535" s="3">
        <v>0.5</v>
      </c>
      <c r="AF1535" s="3">
        <v>1178.52</v>
      </c>
      <c r="AG1535" s="3">
        <v>224.48</v>
      </c>
      <c r="AH1535" s="3">
        <v>0</v>
      </c>
      <c r="AI1535" s="3">
        <v>832.47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796.98</v>
      </c>
      <c r="AP1535" s="3">
        <v>0</v>
      </c>
      <c r="AQ1535" s="3">
        <v>0</v>
      </c>
      <c r="AR1535" s="3">
        <v>0</v>
      </c>
      <c r="AS1535" s="3">
        <v>5053.05</v>
      </c>
      <c r="AT1535" s="3">
        <v>1801</v>
      </c>
      <c r="AU1535" s="2">
        <f>DataMonth[[#This Row],[实收营业额]]-DataMonth[[#This Row],[In Store]]</f>
        <v>5053.05</v>
      </c>
    </row>
    <row r="1536" spans="1:47" x14ac:dyDescent="0.2">
      <c r="A1536" s="22">
        <v>44217</v>
      </c>
      <c r="B1536" s="3" t="s">
        <v>51</v>
      </c>
      <c r="C1536" s="3">
        <v>47</v>
      </c>
      <c r="D1536" s="3">
        <v>4115</v>
      </c>
      <c r="E1536" s="3">
        <v>3352.69</v>
      </c>
      <c r="F1536" s="3">
        <v>3352.69</v>
      </c>
      <c r="G1536" s="3">
        <v>0</v>
      </c>
      <c r="H1536" s="3">
        <v>18</v>
      </c>
      <c r="I1536" s="3">
        <v>47</v>
      </c>
      <c r="J1536" s="3">
        <v>71.33</v>
      </c>
      <c r="K1536" s="3">
        <v>168</v>
      </c>
      <c r="L1536" s="3">
        <v>0</v>
      </c>
      <c r="M1536" s="3">
        <v>333</v>
      </c>
      <c r="N1536" s="3">
        <v>333</v>
      </c>
      <c r="O1536" s="3">
        <v>0</v>
      </c>
      <c r="P1536" s="3">
        <v>149</v>
      </c>
      <c r="Q1536" s="3">
        <v>0</v>
      </c>
      <c r="R1536" s="3">
        <v>0</v>
      </c>
      <c r="S1536" s="3">
        <v>0</v>
      </c>
      <c r="T1536" s="3">
        <v>778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1715.53</v>
      </c>
      <c r="AD1536" s="3">
        <v>402.47</v>
      </c>
      <c r="AE1536" s="3">
        <v>0</v>
      </c>
      <c r="AF1536" s="3">
        <v>209.16</v>
      </c>
      <c r="AG1536" s="3">
        <v>39.840000000000003</v>
      </c>
      <c r="AH1536" s="3">
        <v>0</v>
      </c>
      <c r="AI1536" s="3">
        <v>320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442.31</v>
      </c>
      <c r="AP1536" s="3">
        <v>0</v>
      </c>
      <c r="AQ1536" s="3">
        <v>0</v>
      </c>
      <c r="AR1536" s="3">
        <v>0</v>
      </c>
      <c r="AS1536" s="3">
        <v>2702.69</v>
      </c>
      <c r="AT1536" s="3">
        <v>650</v>
      </c>
      <c r="AU1536" s="2">
        <f>DataMonth[[#This Row],[实收营业额]]-DataMonth[[#This Row],[In Store]]</f>
        <v>2702.69</v>
      </c>
    </row>
    <row r="1537" spans="1:47" x14ac:dyDescent="0.2">
      <c r="A1537" s="22">
        <v>44217</v>
      </c>
      <c r="B1537" s="3" t="s">
        <v>50</v>
      </c>
      <c r="C1537" s="3">
        <v>79</v>
      </c>
      <c r="D1537" s="3">
        <v>5798</v>
      </c>
      <c r="E1537" s="3">
        <v>4740</v>
      </c>
      <c r="F1537" s="3">
        <v>4740</v>
      </c>
      <c r="G1537" s="3">
        <v>0</v>
      </c>
      <c r="H1537" s="3">
        <v>34</v>
      </c>
      <c r="I1537" s="3">
        <v>79</v>
      </c>
      <c r="J1537" s="3">
        <v>60</v>
      </c>
      <c r="K1537" s="3">
        <v>101</v>
      </c>
      <c r="L1537" s="3">
        <v>0</v>
      </c>
      <c r="M1537" s="3">
        <v>1029</v>
      </c>
      <c r="N1537" s="3">
        <v>952</v>
      </c>
      <c r="O1537" s="3">
        <v>77</v>
      </c>
      <c r="P1537" s="3">
        <v>852</v>
      </c>
      <c r="Q1537" s="3">
        <v>0</v>
      </c>
      <c r="R1537" s="3">
        <v>0</v>
      </c>
      <c r="S1537" s="3">
        <v>0</v>
      </c>
      <c r="T1537" s="3">
        <v>338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1861.82</v>
      </c>
      <c r="AD1537" s="3">
        <v>437.18</v>
      </c>
      <c r="AE1537" s="3">
        <v>1.5</v>
      </c>
      <c r="AF1537" s="3">
        <v>558.17999999999995</v>
      </c>
      <c r="AG1537" s="3">
        <v>106.32</v>
      </c>
      <c r="AH1537" s="3">
        <v>0</v>
      </c>
      <c r="AI1537" s="3">
        <v>513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543.5</v>
      </c>
      <c r="AP1537" s="3">
        <v>3</v>
      </c>
      <c r="AQ1537" s="3">
        <v>0</v>
      </c>
      <c r="AR1537" s="3">
        <v>0</v>
      </c>
      <c r="AS1537" s="3">
        <v>2835</v>
      </c>
      <c r="AT1537" s="3">
        <v>1905</v>
      </c>
      <c r="AU1537" s="2">
        <f>DataMonth[[#This Row],[实收营业额]]-DataMonth[[#This Row],[In Store]]</f>
        <v>2835</v>
      </c>
    </row>
    <row r="1538" spans="1:47" x14ac:dyDescent="0.2">
      <c r="A1538" s="22">
        <v>44216</v>
      </c>
      <c r="B1538" s="3" t="s">
        <v>49</v>
      </c>
      <c r="C1538" s="3">
        <v>78</v>
      </c>
      <c r="D1538" s="3">
        <v>6194.5</v>
      </c>
      <c r="E1538" s="3">
        <v>4955.17</v>
      </c>
      <c r="F1538" s="3">
        <v>4955.17</v>
      </c>
      <c r="G1538" s="3">
        <v>0</v>
      </c>
      <c r="H1538" s="3">
        <v>34</v>
      </c>
      <c r="I1538" s="3">
        <v>78</v>
      </c>
      <c r="J1538" s="3">
        <v>63.53</v>
      </c>
      <c r="K1538" s="3">
        <v>154</v>
      </c>
      <c r="L1538" s="3">
        <v>0</v>
      </c>
      <c r="M1538" s="3">
        <v>775</v>
      </c>
      <c r="N1538" s="3">
        <v>775</v>
      </c>
      <c r="O1538" s="3">
        <v>0</v>
      </c>
      <c r="P1538" s="3">
        <v>702</v>
      </c>
      <c r="Q1538" s="3">
        <v>0</v>
      </c>
      <c r="R1538" s="3">
        <v>0</v>
      </c>
      <c r="S1538" s="3">
        <v>0</v>
      </c>
      <c r="T1538" s="3">
        <v>531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2024.31</v>
      </c>
      <c r="AD1538" s="3">
        <v>444.69</v>
      </c>
      <c r="AE1538" s="3">
        <v>1.5</v>
      </c>
      <c r="AF1538" s="3">
        <v>768.86</v>
      </c>
      <c r="AG1538" s="3">
        <v>147.63999999999999</v>
      </c>
      <c r="AH1538" s="3">
        <v>0</v>
      </c>
      <c r="AI1538" s="3">
        <v>645.5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592.33000000000004</v>
      </c>
      <c r="AP1538" s="3">
        <v>4</v>
      </c>
      <c r="AQ1538" s="3">
        <v>0</v>
      </c>
      <c r="AR1538" s="3">
        <v>0</v>
      </c>
      <c r="AS1538" s="3">
        <v>3324.17</v>
      </c>
      <c r="AT1538" s="3">
        <v>1631</v>
      </c>
      <c r="AU1538" s="2">
        <f>DataMonth[[#This Row],[实收营业额]]-DataMonth[[#This Row],[In Store]]</f>
        <v>3324.17</v>
      </c>
    </row>
    <row r="1539" spans="1:47" x14ac:dyDescent="0.2">
      <c r="A1539" s="22">
        <v>44216</v>
      </c>
      <c r="B1539" s="3" t="s">
        <v>55</v>
      </c>
      <c r="C1539" s="3">
        <v>68</v>
      </c>
      <c r="D1539" s="3">
        <v>5528</v>
      </c>
      <c r="E1539" s="3">
        <v>4195.57</v>
      </c>
      <c r="F1539" s="3">
        <v>4195.57</v>
      </c>
      <c r="G1539" s="3">
        <v>0</v>
      </c>
      <c r="H1539" s="3">
        <v>7</v>
      </c>
      <c r="I1539" s="3">
        <v>68</v>
      </c>
      <c r="J1539" s="3">
        <v>61.7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49</v>
      </c>
      <c r="Q1539" s="3">
        <v>0</v>
      </c>
      <c r="R1539" s="3">
        <v>0</v>
      </c>
      <c r="S1539" s="3">
        <v>0</v>
      </c>
      <c r="T1539" s="3">
        <v>623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2568.4299999999998</v>
      </c>
      <c r="AD1539" s="3">
        <v>602.57000000000005</v>
      </c>
      <c r="AE1539" s="3">
        <v>0</v>
      </c>
      <c r="AF1539" s="3">
        <v>955.14</v>
      </c>
      <c r="AG1539" s="3">
        <v>186.86</v>
      </c>
      <c r="AH1539" s="3">
        <v>0</v>
      </c>
      <c r="AI1539" s="3">
        <v>543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789.43</v>
      </c>
      <c r="AP1539" s="3">
        <v>4</v>
      </c>
      <c r="AQ1539" s="3">
        <v>0</v>
      </c>
      <c r="AR1539" s="3">
        <v>0</v>
      </c>
      <c r="AS1539" s="3">
        <v>4146.57</v>
      </c>
      <c r="AT1539" s="3">
        <v>49</v>
      </c>
      <c r="AU1539" s="2">
        <f>DataMonth[[#This Row],[实收营业额]]-DataMonth[[#This Row],[In Store]]</f>
        <v>4146.57</v>
      </c>
    </row>
    <row r="1540" spans="1:47" x14ac:dyDescent="0.2">
      <c r="A1540" s="22">
        <v>44216</v>
      </c>
      <c r="B1540" s="3" t="s">
        <v>54</v>
      </c>
      <c r="C1540" s="3">
        <v>125</v>
      </c>
      <c r="D1540" s="3">
        <v>9506.5</v>
      </c>
      <c r="E1540" s="3">
        <v>7552.81</v>
      </c>
      <c r="F1540" s="3">
        <v>7552.81</v>
      </c>
      <c r="G1540" s="3">
        <v>0</v>
      </c>
      <c r="H1540" s="3">
        <v>40</v>
      </c>
      <c r="I1540" s="3">
        <v>125</v>
      </c>
      <c r="J1540" s="3">
        <v>60.42</v>
      </c>
      <c r="K1540" s="3">
        <v>119</v>
      </c>
      <c r="L1540" s="3">
        <v>0</v>
      </c>
      <c r="M1540" s="3">
        <v>1035.8</v>
      </c>
      <c r="N1540" s="3">
        <v>664</v>
      </c>
      <c r="O1540" s="3">
        <v>371.8</v>
      </c>
      <c r="P1540" s="3">
        <v>564</v>
      </c>
      <c r="Q1540" s="3">
        <v>0</v>
      </c>
      <c r="R1540" s="3">
        <v>0</v>
      </c>
      <c r="S1540" s="3">
        <v>0</v>
      </c>
      <c r="T1540" s="3">
        <v>717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3823.59</v>
      </c>
      <c r="AD1540" s="3">
        <v>897.91</v>
      </c>
      <c r="AE1540" s="3">
        <v>3.5</v>
      </c>
      <c r="AF1540" s="3">
        <v>1293.42</v>
      </c>
      <c r="AG1540" s="3">
        <v>265.58</v>
      </c>
      <c r="AH1540" s="3">
        <v>0</v>
      </c>
      <c r="AI1540" s="3">
        <v>786.7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1163.49</v>
      </c>
      <c r="AP1540" s="3">
        <v>3</v>
      </c>
      <c r="AQ1540" s="3">
        <v>0</v>
      </c>
      <c r="AR1540" s="3">
        <v>0</v>
      </c>
      <c r="AS1540" s="3">
        <v>6205.81</v>
      </c>
      <c r="AT1540" s="3">
        <v>1347</v>
      </c>
      <c r="AU1540" s="2">
        <f>DataMonth[[#This Row],[实收营业额]]-DataMonth[[#This Row],[In Store]]</f>
        <v>6205.81</v>
      </c>
    </row>
    <row r="1541" spans="1:47" x14ac:dyDescent="0.2">
      <c r="A1541" s="22">
        <v>44216</v>
      </c>
      <c r="B1541" s="3" t="s">
        <v>53</v>
      </c>
      <c r="C1541" s="3">
        <v>79</v>
      </c>
      <c r="D1541" s="3">
        <v>5407</v>
      </c>
      <c r="E1541" s="3">
        <v>4206.4799999999996</v>
      </c>
      <c r="F1541" s="3">
        <v>4206.4799999999996</v>
      </c>
      <c r="G1541" s="3">
        <v>0</v>
      </c>
      <c r="H1541" s="3">
        <v>21</v>
      </c>
      <c r="I1541" s="3">
        <v>79</v>
      </c>
      <c r="J1541" s="3">
        <v>53.25</v>
      </c>
      <c r="K1541" s="3">
        <v>0</v>
      </c>
      <c r="L1541" s="3">
        <v>0</v>
      </c>
      <c r="M1541" s="3">
        <v>412</v>
      </c>
      <c r="N1541" s="3">
        <v>363</v>
      </c>
      <c r="O1541" s="3">
        <v>49</v>
      </c>
      <c r="P1541" s="3">
        <v>438</v>
      </c>
      <c r="Q1541" s="3">
        <v>0</v>
      </c>
      <c r="R1541" s="3">
        <v>0</v>
      </c>
      <c r="S1541" s="3">
        <v>0</v>
      </c>
      <c r="T1541" s="3">
        <v>383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2056.29</v>
      </c>
      <c r="AD1541" s="3">
        <v>482.71</v>
      </c>
      <c r="AE1541" s="3">
        <v>1</v>
      </c>
      <c r="AF1541" s="3">
        <v>917.19</v>
      </c>
      <c r="AG1541" s="3">
        <v>174.71</v>
      </c>
      <c r="AH1541" s="3">
        <v>0</v>
      </c>
      <c r="AI1541" s="3">
        <v>542.1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657.42</v>
      </c>
      <c r="AP1541" s="3">
        <v>0</v>
      </c>
      <c r="AQ1541" s="3">
        <v>0</v>
      </c>
      <c r="AR1541" s="3">
        <v>0</v>
      </c>
      <c r="AS1541" s="3">
        <v>3405.48</v>
      </c>
      <c r="AT1541" s="3">
        <v>800.99999999999955</v>
      </c>
      <c r="AU1541" s="2">
        <f>DataMonth[[#This Row],[实收营业额]]-DataMonth[[#This Row],[In Store]]</f>
        <v>3405.48</v>
      </c>
    </row>
    <row r="1542" spans="1:47" x14ac:dyDescent="0.2">
      <c r="A1542" s="22">
        <v>44216</v>
      </c>
      <c r="B1542" s="3" t="s">
        <v>52</v>
      </c>
      <c r="C1542" s="3">
        <v>91</v>
      </c>
      <c r="D1542" s="3">
        <v>7266.5</v>
      </c>
      <c r="E1542" s="3">
        <v>5891.88</v>
      </c>
      <c r="F1542" s="3">
        <v>5891.88</v>
      </c>
      <c r="G1542" s="3">
        <v>0</v>
      </c>
      <c r="H1542" s="3">
        <v>29</v>
      </c>
      <c r="I1542" s="3">
        <v>91</v>
      </c>
      <c r="J1542" s="3">
        <v>64.75</v>
      </c>
      <c r="K1542" s="3">
        <v>39</v>
      </c>
      <c r="L1542" s="3">
        <v>0</v>
      </c>
      <c r="M1542" s="3">
        <v>442</v>
      </c>
      <c r="N1542" s="3">
        <v>442</v>
      </c>
      <c r="O1542" s="3">
        <v>0</v>
      </c>
      <c r="P1542" s="3">
        <v>542</v>
      </c>
      <c r="Q1542" s="3">
        <v>0</v>
      </c>
      <c r="R1542" s="3">
        <v>0</v>
      </c>
      <c r="S1542" s="3">
        <v>0</v>
      </c>
      <c r="T1542" s="3">
        <v>1472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2621.96</v>
      </c>
      <c r="AD1542" s="3">
        <v>577.54</v>
      </c>
      <c r="AE1542" s="3">
        <v>0.5</v>
      </c>
      <c r="AF1542" s="3">
        <v>774.92</v>
      </c>
      <c r="AG1542" s="3">
        <v>151.58000000000001</v>
      </c>
      <c r="AH1542" s="3">
        <v>0</v>
      </c>
      <c r="AI1542" s="3">
        <v>645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729.12</v>
      </c>
      <c r="AP1542" s="3">
        <v>3</v>
      </c>
      <c r="AQ1542" s="3">
        <v>0</v>
      </c>
      <c r="AR1542" s="3">
        <v>0</v>
      </c>
      <c r="AS1542" s="3">
        <v>4868.88</v>
      </c>
      <c r="AT1542" s="3">
        <v>1023</v>
      </c>
      <c r="AU1542" s="2">
        <f>DataMonth[[#This Row],[实收营业额]]-DataMonth[[#This Row],[In Store]]</f>
        <v>4868.88</v>
      </c>
    </row>
    <row r="1543" spans="1:47" x14ac:dyDescent="0.2">
      <c r="A1543" s="22">
        <v>44216</v>
      </c>
      <c r="B1543" s="3" t="s">
        <v>51</v>
      </c>
      <c r="C1543" s="3">
        <v>42</v>
      </c>
      <c r="D1543" s="3">
        <v>4603.5</v>
      </c>
      <c r="E1543" s="3">
        <v>3625.84</v>
      </c>
      <c r="F1543" s="3">
        <v>3625.84</v>
      </c>
      <c r="G1543" s="3">
        <v>0</v>
      </c>
      <c r="H1543" s="3">
        <v>13</v>
      </c>
      <c r="I1543" s="3">
        <v>42</v>
      </c>
      <c r="J1543" s="3">
        <v>86.33</v>
      </c>
      <c r="K1543" s="3">
        <v>90</v>
      </c>
      <c r="L1543" s="3">
        <v>0</v>
      </c>
      <c r="M1543" s="3">
        <v>274</v>
      </c>
      <c r="N1543" s="3">
        <v>274</v>
      </c>
      <c r="O1543" s="3">
        <v>0</v>
      </c>
      <c r="P1543" s="3">
        <v>193</v>
      </c>
      <c r="Q1543" s="3">
        <v>0</v>
      </c>
      <c r="R1543" s="3">
        <v>0</v>
      </c>
      <c r="S1543" s="3">
        <v>0</v>
      </c>
      <c r="T1543" s="3">
        <v>277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2320.6</v>
      </c>
      <c r="AD1543" s="3">
        <v>544.4</v>
      </c>
      <c r="AE1543" s="3">
        <v>0</v>
      </c>
      <c r="AF1543" s="3">
        <v>471.24</v>
      </c>
      <c r="AG1543" s="3">
        <v>89.76</v>
      </c>
      <c r="AH1543" s="3">
        <v>0</v>
      </c>
      <c r="AI1543" s="3">
        <v>343.5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634.16</v>
      </c>
      <c r="AP1543" s="3">
        <v>4</v>
      </c>
      <c r="AQ1543" s="3">
        <v>0</v>
      </c>
      <c r="AR1543" s="3">
        <v>0</v>
      </c>
      <c r="AS1543" s="3">
        <v>3068.84</v>
      </c>
      <c r="AT1543" s="3">
        <v>557</v>
      </c>
      <c r="AU1543" s="2">
        <f>DataMonth[[#This Row],[实收营业额]]-DataMonth[[#This Row],[In Store]]</f>
        <v>3068.84</v>
      </c>
    </row>
    <row r="1544" spans="1:47" x14ac:dyDescent="0.2">
      <c r="A1544" s="22">
        <v>44216</v>
      </c>
      <c r="B1544" s="3" t="s">
        <v>50</v>
      </c>
      <c r="C1544" s="3">
        <v>74</v>
      </c>
      <c r="D1544" s="3">
        <v>5353.74</v>
      </c>
      <c r="E1544" s="3">
        <v>4292.88</v>
      </c>
      <c r="F1544" s="3">
        <v>4292.88</v>
      </c>
      <c r="G1544" s="3">
        <v>0</v>
      </c>
      <c r="H1544" s="3">
        <v>22</v>
      </c>
      <c r="I1544" s="3">
        <v>73</v>
      </c>
      <c r="J1544" s="3">
        <v>58.81</v>
      </c>
      <c r="K1544" s="3">
        <v>0</v>
      </c>
      <c r="L1544" s="3">
        <v>0</v>
      </c>
      <c r="M1544" s="3">
        <v>776</v>
      </c>
      <c r="N1544" s="3">
        <v>776</v>
      </c>
      <c r="O1544" s="3">
        <v>0</v>
      </c>
      <c r="P1544" s="3">
        <v>352</v>
      </c>
      <c r="Q1544" s="3">
        <v>0</v>
      </c>
      <c r="R1544" s="3">
        <v>0</v>
      </c>
      <c r="S1544" s="3">
        <v>0</v>
      </c>
      <c r="T1544" s="3">
        <v>509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1845.28</v>
      </c>
      <c r="AD1544" s="3">
        <v>435.46</v>
      </c>
      <c r="AE1544" s="3">
        <v>1.5</v>
      </c>
      <c r="AF1544" s="3">
        <v>810.6</v>
      </c>
      <c r="AG1544" s="3">
        <v>154.4</v>
      </c>
      <c r="AH1544" s="3">
        <v>0</v>
      </c>
      <c r="AI1544" s="3">
        <v>469.5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589.86</v>
      </c>
      <c r="AP1544" s="3">
        <v>0</v>
      </c>
      <c r="AQ1544" s="3">
        <v>0</v>
      </c>
      <c r="AR1544" s="3">
        <v>0</v>
      </c>
      <c r="AS1544" s="3">
        <v>3164.88</v>
      </c>
      <c r="AT1544" s="3">
        <v>1128</v>
      </c>
      <c r="AU1544" s="2">
        <f>DataMonth[[#This Row],[实收营业额]]-DataMonth[[#This Row],[In Store]]</f>
        <v>3164.88</v>
      </c>
    </row>
    <row r="1545" spans="1:47" x14ac:dyDescent="0.2">
      <c r="A1545" s="22">
        <v>44215</v>
      </c>
      <c r="B1545" s="3" t="s">
        <v>49</v>
      </c>
      <c r="C1545" s="3">
        <v>83</v>
      </c>
      <c r="D1545" s="3">
        <v>6127.5</v>
      </c>
      <c r="E1545" s="3">
        <v>5165.38</v>
      </c>
      <c r="F1545" s="3">
        <v>5165.38</v>
      </c>
      <c r="G1545" s="3">
        <v>0</v>
      </c>
      <c r="H1545" s="3">
        <v>46</v>
      </c>
      <c r="I1545" s="3">
        <v>81</v>
      </c>
      <c r="J1545" s="3">
        <v>63.77</v>
      </c>
      <c r="K1545" s="3">
        <v>0</v>
      </c>
      <c r="L1545" s="3">
        <v>0</v>
      </c>
      <c r="M1545" s="3">
        <v>1659</v>
      </c>
      <c r="N1545" s="3">
        <v>1659</v>
      </c>
      <c r="O1545" s="3">
        <v>0</v>
      </c>
      <c r="P1545" s="3">
        <v>1004</v>
      </c>
      <c r="Q1545" s="3">
        <v>0</v>
      </c>
      <c r="R1545" s="3">
        <v>0</v>
      </c>
      <c r="S1545" s="3">
        <v>0</v>
      </c>
      <c r="T1545" s="3">
        <v>543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1618</v>
      </c>
      <c r="AD1545" s="3">
        <v>355.5</v>
      </c>
      <c r="AE1545" s="3">
        <v>1.5</v>
      </c>
      <c r="AF1545" s="3">
        <v>341.38</v>
      </c>
      <c r="AG1545" s="3">
        <v>65.62</v>
      </c>
      <c r="AH1545" s="3">
        <v>0</v>
      </c>
      <c r="AI1545" s="3">
        <v>539.5</v>
      </c>
      <c r="AJ1545" s="3">
        <v>0</v>
      </c>
      <c r="AK1545" s="3">
        <v>0</v>
      </c>
      <c r="AL1545" s="3">
        <v>10</v>
      </c>
      <c r="AM1545" s="3">
        <v>0</v>
      </c>
      <c r="AN1545" s="3">
        <v>0</v>
      </c>
      <c r="AO1545" s="3">
        <v>421.12</v>
      </c>
      <c r="AP1545" s="3">
        <v>4</v>
      </c>
      <c r="AQ1545" s="3">
        <v>0</v>
      </c>
      <c r="AR1545" s="3">
        <v>0</v>
      </c>
      <c r="AS1545" s="3">
        <v>2502.38</v>
      </c>
      <c r="AT1545" s="3">
        <v>2663</v>
      </c>
      <c r="AU1545" s="2">
        <f>DataMonth[[#This Row],[实收营业额]]-DataMonth[[#This Row],[In Store]]</f>
        <v>2502.38</v>
      </c>
    </row>
    <row r="1546" spans="1:47" x14ac:dyDescent="0.2">
      <c r="A1546" s="22">
        <v>44215</v>
      </c>
      <c r="B1546" s="3" t="s">
        <v>55</v>
      </c>
      <c r="C1546" s="3">
        <v>56</v>
      </c>
      <c r="D1546" s="3">
        <v>4486.8599999999997</v>
      </c>
      <c r="E1546" s="3">
        <v>3317.46</v>
      </c>
      <c r="F1546" s="3">
        <v>3317.46</v>
      </c>
      <c r="G1546" s="3">
        <v>0</v>
      </c>
      <c r="H1546" s="3">
        <v>6</v>
      </c>
      <c r="I1546" s="3">
        <v>53</v>
      </c>
      <c r="J1546" s="3">
        <v>62.59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232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1932.2</v>
      </c>
      <c r="AD1546" s="3">
        <v>453.3</v>
      </c>
      <c r="AE1546" s="3">
        <v>0</v>
      </c>
      <c r="AF1546" s="3">
        <v>1153.26</v>
      </c>
      <c r="AG1546" s="3">
        <v>225.7</v>
      </c>
      <c r="AH1546" s="3">
        <v>0</v>
      </c>
      <c r="AI1546" s="3">
        <v>490.4</v>
      </c>
      <c r="AJ1546" s="3">
        <v>0</v>
      </c>
      <c r="AK1546" s="3">
        <v>0</v>
      </c>
      <c r="AL1546" s="3">
        <v>20</v>
      </c>
      <c r="AM1546" s="3">
        <v>0</v>
      </c>
      <c r="AN1546" s="3">
        <v>0</v>
      </c>
      <c r="AO1546" s="3">
        <v>679</v>
      </c>
      <c r="AP1546" s="3">
        <v>4</v>
      </c>
      <c r="AQ1546" s="3">
        <v>0</v>
      </c>
      <c r="AR1546" s="3">
        <v>0</v>
      </c>
      <c r="AS1546" s="3">
        <v>3317.46</v>
      </c>
      <c r="AT1546" s="3">
        <v>0</v>
      </c>
      <c r="AU1546" s="2">
        <f>DataMonth[[#This Row],[实收营业额]]-DataMonth[[#This Row],[In Store]]</f>
        <v>3317.46</v>
      </c>
    </row>
    <row r="1547" spans="1:47" x14ac:dyDescent="0.2">
      <c r="A1547" s="22">
        <v>44215</v>
      </c>
      <c r="B1547" s="3" t="s">
        <v>54</v>
      </c>
      <c r="C1547" s="3">
        <v>127</v>
      </c>
      <c r="D1547" s="3">
        <v>8869</v>
      </c>
      <c r="E1547" s="3">
        <v>6946.26</v>
      </c>
      <c r="F1547" s="3">
        <v>6946.26</v>
      </c>
      <c r="G1547" s="3">
        <v>0</v>
      </c>
      <c r="H1547" s="3">
        <v>39</v>
      </c>
      <c r="I1547" s="3">
        <v>125</v>
      </c>
      <c r="J1547" s="3">
        <v>55.57</v>
      </c>
      <c r="K1547" s="3">
        <v>0</v>
      </c>
      <c r="L1547" s="3">
        <v>0</v>
      </c>
      <c r="M1547" s="3">
        <v>1150</v>
      </c>
      <c r="N1547" s="3">
        <v>914</v>
      </c>
      <c r="O1547" s="3">
        <v>236</v>
      </c>
      <c r="P1547" s="3">
        <v>579</v>
      </c>
      <c r="Q1547" s="3">
        <v>0</v>
      </c>
      <c r="R1547" s="3">
        <v>0</v>
      </c>
      <c r="S1547" s="3">
        <v>0</v>
      </c>
      <c r="T1547" s="3">
        <v>314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3588.25</v>
      </c>
      <c r="AD1547" s="3">
        <v>842.75</v>
      </c>
      <c r="AE1547" s="3">
        <v>3.5</v>
      </c>
      <c r="AF1547" s="3">
        <v>1315.01</v>
      </c>
      <c r="AG1547" s="3">
        <v>269.99</v>
      </c>
      <c r="AH1547" s="3">
        <v>0</v>
      </c>
      <c r="AI1547" s="3">
        <v>806.5</v>
      </c>
      <c r="AJ1547" s="3">
        <v>0</v>
      </c>
      <c r="AK1547" s="3">
        <v>0</v>
      </c>
      <c r="AL1547" s="3">
        <v>10</v>
      </c>
      <c r="AM1547" s="3">
        <v>0</v>
      </c>
      <c r="AN1547" s="3">
        <v>0</v>
      </c>
      <c r="AO1547" s="3">
        <v>1112.74</v>
      </c>
      <c r="AP1547" s="3">
        <v>3</v>
      </c>
      <c r="AQ1547" s="3">
        <v>0</v>
      </c>
      <c r="AR1547" s="3">
        <v>0</v>
      </c>
      <c r="AS1547" s="3">
        <v>5453.26</v>
      </c>
      <c r="AT1547" s="3">
        <v>1493</v>
      </c>
      <c r="AU1547" s="2">
        <f>DataMonth[[#This Row],[实收营业额]]-DataMonth[[#This Row],[In Store]]</f>
        <v>5453.26</v>
      </c>
    </row>
    <row r="1548" spans="1:47" x14ac:dyDescent="0.2">
      <c r="A1548" s="22">
        <v>44215</v>
      </c>
      <c r="B1548" s="3" t="s">
        <v>53</v>
      </c>
      <c r="C1548" s="3">
        <v>65</v>
      </c>
      <c r="D1548" s="3">
        <v>4419</v>
      </c>
      <c r="E1548" s="3">
        <v>3577.31</v>
      </c>
      <c r="F1548" s="3">
        <v>3577.31</v>
      </c>
      <c r="G1548" s="3">
        <v>0</v>
      </c>
      <c r="H1548" s="3">
        <v>28</v>
      </c>
      <c r="I1548" s="3">
        <v>63</v>
      </c>
      <c r="J1548" s="3">
        <v>56.78</v>
      </c>
      <c r="K1548" s="3">
        <v>0</v>
      </c>
      <c r="L1548" s="3">
        <v>0</v>
      </c>
      <c r="M1548" s="3">
        <v>550</v>
      </c>
      <c r="N1548" s="3">
        <v>550</v>
      </c>
      <c r="O1548" s="3">
        <v>0</v>
      </c>
      <c r="P1548" s="3">
        <v>915</v>
      </c>
      <c r="Q1548" s="3">
        <v>0</v>
      </c>
      <c r="R1548" s="3">
        <v>0</v>
      </c>
      <c r="S1548" s="3">
        <v>0</v>
      </c>
      <c r="T1548" s="3">
        <v>56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1122.31</v>
      </c>
      <c r="AD1548" s="3">
        <v>263.69</v>
      </c>
      <c r="AE1548" s="3">
        <v>1</v>
      </c>
      <c r="AF1548" s="3">
        <v>934</v>
      </c>
      <c r="AG1548" s="3">
        <v>177.9</v>
      </c>
      <c r="AH1548" s="3">
        <v>0</v>
      </c>
      <c r="AI1548" s="3">
        <v>399.1</v>
      </c>
      <c r="AJ1548" s="3">
        <v>0</v>
      </c>
      <c r="AK1548" s="3">
        <v>0</v>
      </c>
      <c r="AL1548" s="3">
        <v>10</v>
      </c>
      <c r="AM1548" s="3">
        <v>0</v>
      </c>
      <c r="AN1548" s="3">
        <v>0</v>
      </c>
      <c r="AO1548" s="3">
        <v>441.59</v>
      </c>
      <c r="AP1548" s="3">
        <v>0</v>
      </c>
      <c r="AQ1548" s="3">
        <v>0</v>
      </c>
      <c r="AR1548" s="3">
        <v>0</v>
      </c>
      <c r="AS1548" s="3">
        <v>2112.31</v>
      </c>
      <c r="AT1548" s="3">
        <v>1465</v>
      </c>
      <c r="AU1548" s="2">
        <f>DataMonth[[#This Row],[实收营业额]]-DataMonth[[#This Row],[In Store]]</f>
        <v>2112.31</v>
      </c>
    </row>
    <row r="1549" spans="1:47" x14ac:dyDescent="0.2">
      <c r="A1549" s="22">
        <v>44215</v>
      </c>
      <c r="B1549" s="3" t="s">
        <v>52</v>
      </c>
      <c r="C1549" s="3">
        <v>91</v>
      </c>
      <c r="D1549" s="3">
        <v>7010.5</v>
      </c>
      <c r="E1549" s="3">
        <v>5535.13</v>
      </c>
      <c r="F1549" s="3">
        <v>5535.13</v>
      </c>
      <c r="G1549" s="3">
        <v>0</v>
      </c>
      <c r="H1549" s="3">
        <v>21</v>
      </c>
      <c r="I1549" s="3">
        <v>89</v>
      </c>
      <c r="J1549" s="3">
        <v>62.19</v>
      </c>
      <c r="K1549" s="3">
        <v>0</v>
      </c>
      <c r="L1549" s="3">
        <v>0</v>
      </c>
      <c r="M1549" s="3">
        <v>283</v>
      </c>
      <c r="N1549" s="3">
        <v>283</v>
      </c>
      <c r="O1549" s="3">
        <v>0</v>
      </c>
      <c r="P1549" s="3">
        <v>500</v>
      </c>
      <c r="Q1549" s="3">
        <v>0</v>
      </c>
      <c r="R1549" s="3">
        <v>0</v>
      </c>
      <c r="S1549" s="3">
        <v>0</v>
      </c>
      <c r="T1549" s="3">
        <v>650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2907.05</v>
      </c>
      <c r="AD1549" s="3">
        <v>640.45000000000005</v>
      </c>
      <c r="AE1549" s="3">
        <v>2</v>
      </c>
      <c r="AF1549" s="3">
        <v>1195.08</v>
      </c>
      <c r="AG1549" s="3">
        <v>229.52</v>
      </c>
      <c r="AH1549" s="3">
        <v>0</v>
      </c>
      <c r="AI1549" s="3">
        <v>603.4</v>
      </c>
      <c r="AJ1549" s="3">
        <v>0</v>
      </c>
      <c r="AK1549" s="3">
        <v>0</v>
      </c>
      <c r="AL1549" s="3">
        <v>10</v>
      </c>
      <c r="AM1549" s="3">
        <v>0</v>
      </c>
      <c r="AN1549" s="3">
        <v>0</v>
      </c>
      <c r="AO1549" s="3">
        <v>869.97</v>
      </c>
      <c r="AP1549" s="3">
        <v>0</v>
      </c>
      <c r="AQ1549" s="3">
        <v>0</v>
      </c>
      <c r="AR1549" s="3">
        <v>0</v>
      </c>
      <c r="AS1549" s="3">
        <v>4752.13</v>
      </c>
      <c r="AT1549" s="3">
        <v>783</v>
      </c>
      <c r="AU1549" s="2">
        <f>DataMonth[[#This Row],[实收营业额]]-DataMonth[[#This Row],[In Store]]</f>
        <v>4752.13</v>
      </c>
    </row>
    <row r="1550" spans="1:47" x14ac:dyDescent="0.2">
      <c r="A1550" s="22">
        <v>44215</v>
      </c>
      <c r="B1550" s="3" t="s">
        <v>51</v>
      </c>
      <c r="C1550" s="3">
        <v>54</v>
      </c>
      <c r="D1550" s="3">
        <v>4048.5</v>
      </c>
      <c r="E1550" s="3">
        <v>3157.61</v>
      </c>
      <c r="F1550" s="3">
        <v>3157.61</v>
      </c>
      <c r="G1550" s="3">
        <v>0</v>
      </c>
      <c r="H1550" s="3">
        <v>19</v>
      </c>
      <c r="I1550" s="3">
        <v>50</v>
      </c>
      <c r="J1550" s="3">
        <v>63.15</v>
      </c>
      <c r="K1550" s="3">
        <v>0</v>
      </c>
      <c r="L1550" s="3">
        <v>0</v>
      </c>
      <c r="M1550" s="3">
        <v>402</v>
      </c>
      <c r="N1550" s="3">
        <v>402</v>
      </c>
      <c r="O1550" s="3">
        <v>0</v>
      </c>
      <c r="P1550" s="3">
        <v>338</v>
      </c>
      <c r="Q1550" s="3">
        <v>0</v>
      </c>
      <c r="R1550" s="3">
        <v>0</v>
      </c>
      <c r="S1550" s="3">
        <v>0</v>
      </c>
      <c r="T1550" s="3">
        <v>151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1181.33</v>
      </c>
      <c r="AD1550" s="3">
        <v>277.17</v>
      </c>
      <c r="AE1550" s="3">
        <v>0</v>
      </c>
      <c r="AF1550" s="3">
        <v>1085.28</v>
      </c>
      <c r="AG1550" s="3">
        <v>206.72</v>
      </c>
      <c r="AH1550" s="3">
        <v>0</v>
      </c>
      <c r="AI1550" s="3">
        <v>407</v>
      </c>
      <c r="AJ1550" s="3">
        <v>0</v>
      </c>
      <c r="AK1550" s="3">
        <v>0</v>
      </c>
      <c r="AL1550" s="3">
        <v>10</v>
      </c>
      <c r="AM1550" s="3">
        <v>0</v>
      </c>
      <c r="AN1550" s="3">
        <v>0</v>
      </c>
      <c r="AO1550" s="3">
        <v>483.89</v>
      </c>
      <c r="AP1550" s="3">
        <v>4</v>
      </c>
      <c r="AQ1550" s="3">
        <v>0</v>
      </c>
      <c r="AR1550" s="3">
        <v>0</v>
      </c>
      <c r="AS1550" s="3">
        <v>2417.61</v>
      </c>
      <c r="AT1550" s="3">
        <v>740.00000000000045</v>
      </c>
      <c r="AU1550" s="2">
        <f>DataMonth[[#This Row],[实收营业额]]-DataMonth[[#This Row],[In Store]]</f>
        <v>2417.6099999999997</v>
      </c>
    </row>
    <row r="1551" spans="1:47" x14ac:dyDescent="0.2">
      <c r="A1551" s="22">
        <v>44215</v>
      </c>
      <c r="B1551" s="3" t="s">
        <v>50</v>
      </c>
      <c r="C1551" s="3">
        <v>88</v>
      </c>
      <c r="D1551" s="3">
        <v>7570</v>
      </c>
      <c r="E1551" s="3">
        <v>6505.94</v>
      </c>
      <c r="F1551" s="3">
        <v>6505.94</v>
      </c>
      <c r="G1551" s="3">
        <v>0</v>
      </c>
      <c r="H1551" s="3">
        <v>45</v>
      </c>
      <c r="I1551" s="3">
        <v>86</v>
      </c>
      <c r="J1551" s="3">
        <v>75.650000000000006</v>
      </c>
      <c r="K1551" s="3">
        <v>0</v>
      </c>
      <c r="L1551" s="3">
        <v>0</v>
      </c>
      <c r="M1551" s="3">
        <v>1597</v>
      </c>
      <c r="N1551" s="3">
        <v>1421</v>
      </c>
      <c r="O1551" s="3">
        <v>176</v>
      </c>
      <c r="P1551" s="3">
        <v>949</v>
      </c>
      <c r="Q1551" s="3">
        <v>0</v>
      </c>
      <c r="R1551" s="3">
        <v>0</v>
      </c>
      <c r="S1551" s="3">
        <v>0</v>
      </c>
      <c r="T1551" s="3">
        <v>1215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2196.08</v>
      </c>
      <c r="AD1551" s="3">
        <v>515.41999999999996</v>
      </c>
      <c r="AE1551" s="3">
        <v>1</v>
      </c>
      <c r="AF1551" s="3">
        <v>548.86</v>
      </c>
      <c r="AG1551" s="3">
        <v>105.14</v>
      </c>
      <c r="AH1551" s="3">
        <v>0</v>
      </c>
      <c r="AI1551" s="3">
        <v>442.5</v>
      </c>
      <c r="AJ1551" s="3">
        <v>0</v>
      </c>
      <c r="AK1551" s="3">
        <v>0</v>
      </c>
      <c r="AL1551" s="3">
        <v>10</v>
      </c>
      <c r="AM1551" s="3">
        <v>0</v>
      </c>
      <c r="AN1551" s="3">
        <v>0</v>
      </c>
      <c r="AO1551" s="3">
        <v>620.55999999999995</v>
      </c>
      <c r="AP1551" s="3">
        <v>0</v>
      </c>
      <c r="AQ1551" s="3">
        <v>0</v>
      </c>
      <c r="AR1551" s="3">
        <v>0</v>
      </c>
      <c r="AS1551" s="3">
        <v>4135.9400000000014</v>
      </c>
      <c r="AT1551" s="3">
        <v>2369.9999999999991</v>
      </c>
      <c r="AU1551" s="2">
        <f>DataMonth[[#This Row],[实收营业额]]-DataMonth[[#This Row],[In Store]]</f>
        <v>4135.9400000000005</v>
      </c>
    </row>
    <row r="1552" spans="1:47" x14ac:dyDescent="0.2">
      <c r="A1552" s="22">
        <v>44214</v>
      </c>
      <c r="B1552" s="3" t="s">
        <v>49</v>
      </c>
      <c r="C1552" s="3">
        <v>83</v>
      </c>
      <c r="D1552" s="3">
        <v>6255</v>
      </c>
      <c r="E1552" s="3">
        <v>4968.2299999999996</v>
      </c>
      <c r="F1552" s="3">
        <v>4968.2299999999996</v>
      </c>
      <c r="G1552" s="3">
        <v>0</v>
      </c>
      <c r="H1552" s="3">
        <v>37</v>
      </c>
      <c r="I1552" s="3">
        <v>83</v>
      </c>
      <c r="J1552" s="3">
        <v>59.86</v>
      </c>
      <c r="K1552" s="3">
        <v>60</v>
      </c>
      <c r="L1552" s="3">
        <v>0</v>
      </c>
      <c r="M1552" s="3">
        <v>625</v>
      </c>
      <c r="N1552" s="3">
        <v>625</v>
      </c>
      <c r="O1552" s="3">
        <v>0</v>
      </c>
      <c r="P1552" s="3">
        <v>1122</v>
      </c>
      <c r="Q1552" s="3">
        <v>0</v>
      </c>
      <c r="R1552" s="3">
        <v>0</v>
      </c>
      <c r="S1552" s="3">
        <v>0</v>
      </c>
      <c r="T1552" s="3">
        <v>698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1807.33</v>
      </c>
      <c r="AD1552" s="3">
        <v>397.17</v>
      </c>
      <c r="AE1552" s="3">
        <v>2</v>
      </c>
      <c r="AF1552" s="3">
        <v>655.9</v>
      </c>
      <c r="AG1552" s="3">
        <v>127.1</v>
      </c>
      <c r="AH1552" s="3">
        <v>0</v>
      </c>
      <c r="AI1552" s="3">
        <v>760.5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524.27</v>
      </c>
      <c r="AP1552" s="3">
        <v>5</v>
      </c>
      <c r="AQ1552" s="3">
        <v>0</v>
      </c>
      <c r="AR1552" s="3">
        <v>0</v>
      </c>
      <c r="AS1552" s="3">
        <v>3161.23</v>
      </c>
      <c r="AT1552" s="3">
        <v>1807</v>
      </c>
      <c r="AU1552" s="2">
        <f>DataMonth[[#This Row],[实收营业额]]-DataMonth[[#This Row],[In Store]]</f>
        <v>3161.2299999999996</v>
      </c>
    </row>
    <row r="1553" spans="1:47" x14ac:dyDescent="0.2">
      <c r="A1553" s="22">
        <v>44214</v>
      </c>
      <c r="B1553" s="3" t="s">
        <v>55</v>
      </c>
      <c r="C1553" s="3">
        <v>69</v>
      </c>
      <c r="D1553" s="3">
        <v>5672</v>
      </c>
      <c r="E1553" s="3">
        <v>4270.0600000000004</v>
      </c>
      <c r="F1553" s="3">
        <v>4270.0600000000004</v>
      </c>
      <c r="G1553" s="3">
        <v>0</v>
      </c>
      <c r="H1553" s="3">
        <v>9</v>
      </c>
      <c r="I1553" s="3">
        <v>69</v>
      </c>
      <c r="J1553" s="3">
        <v>61.88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92</v>
      </c>
      <c r="Q1553" s="3">
        <v>0</v>
      </c>
      <c r="R1553" s="3">
        <v>0</v>
      </c>
      <c r="S1553" s="3">
        <v>0</v>
      </c>
      <c r="T1553" s="3">
        <v>527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2290</v>
      </c>
      <c r="AD1553" s="3">
        <v>537.5</v>
      </c>
      <c r="AE1553" s="3">
        <v>1</v>
      </c>
      <c r="AF1553" s="3">
        <v>1361.06</v>
      </c>
      <c r="AG1553" s="3">
        <v>260.44</v>
      </c>
      <c r="AH1553" s="3">
        <v>0</v>
      </c>
      <c r="AI1553" s="3">
        <v>603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797.94</v>
      </c>
      <c r="AP1553" s="3">
        <v>4</v>
      </c>
      <c r="AQ1553" s="3">
        <v>0</v>
      </c>
      <c r="AR1553" s="3">
        <v>0</v>
      </c>
      <c r="AS1553" s="3">
        <v>4178.0599999999986</v>
      </c>
      <c r="AT1553" s="3">
        <v>92.000000000000909</v>
      </c>
      <c r="AU1553" s="2">
        <f>DataMonth[[#This Row],[实收营业额]]-DataMonth[[#This Row],[In Store]]</f>
        <v>4178.0599999999995</v>
      </c>
    </row>
    <row r="1554" spans="1:47" x14ac:dyDescent="0.2">
      <c r="A1554" s="22">
        <v>44214</v>
      </c>
      <c r="B1554" s="3" t="s">
        <v>54</v>
      </c>
      <c r="C1554" s="3">
        <v>124</v>
      </c>
      <c r="D1554" s="3">
        <v>8910.5</v>
      </c>
      <c r="E1554" s="3">
        <v>7196.31</v>
      </c>
      <c r="F1554" s="3">
        <v>7196.31</v>
      </c>
      <c r="G1554" s="3">
        <v>0</v>
      </c>
      <c r="H1554" s="3">
        <v>41</v>
      </c>
      <c r="I1554" s="3">
        <v>122</v>
      </c>
      <c r="J1554" s="3">
        <v>58.99</v>
      </c>
      <c r="K1554" s="3">
        <v>0</v>
      </c>
      <c r="L1554" s="3">
        <v>0</v>
      </c>
      <c r="M1554" s="3">
        <v>1518</v>
      </c>
      <c r="N1554" s="3">
        <v>1296</v>
      </c>
      <c r="O1554" s="3">
        <v>222</v>
      </c>
      <c r="P1554" s="3">
        <v>487</v>
      </c>
      <c r="Q1554" s="3">
        <v>0</v>
      </c>
      <c r="R1554" s="3">
        <v>0</v>
      </c>
      <c r="S1554" s="3">
        <v>0</v>
      </c>
      <c r="T1554" s="3">
        <v>587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2848.07</v>
      </c>
      <c r="AD1554" s="3">
        <v>668.93</v>
      </c>
      <c r="AE1554" s="3">
        <v>3</v>
      </c>
      <c r="AF1554" s="3">
        <v>1756.24</v>
      </c>
      <c r="AG1554" s="3">
        <v>363.46</v>
      </c>
      <c r="AH1554" s="3">
        <v>0</v>
      </c>
      <c r="AI1554" s="3">
        <v>678.8</v>
      </c>
      <c r="AJ1554" s="3">
        <v>0</v>
      </c>
      <c r="AK1554" s="3">
        <v>0</v>
      </c>
      <c r="AL1554" s="3">
        <v>45</v>
      </c>
      <c r="AM1554" s="3">
        <v>0</v>
      </c>
      <c r="AN1554" s="3">
        <v>0</v>
      </c>
      <c r="AO1554" s="3">
        <v>1032.3900000000001</v>
      </c>
      <c r="AP1554" s="3">
        <v>0</v>
      </c>
      <c r="AQ1554" s="3">
        <v>0</v>
      </c>
      <c r="AR1554" s="3">
        <v>0</v>
      </c>
      <c r="AS1554" s="3">
        <v>5413.31</v>
      </c>
      <c r="AT1554" s="3">
        <v>1783</v>
      </c>
      <c r="AU1554" s="2">
        <f>DataMonth[[#This Row],[实收营业额]]-DataMonth[[#This Row],[In Store]]</f>
        <v>5413.31</v>
      </c>
    </row>
    <row r="1555" spans="1:47" x14ac:dyDescent="0.2">
      <c r="A1555" s="22">
        <v>44214</v>
      </c>
      <c r="B1555" s="3" t="s">
        <v>53</v>
      </c>
      <c r="C1555" s="3">
        <v>64</v>
      </c>
      <c r="D1555" s="3">
        <v>4591.5</v>
      </c>
      <c r="E1555" s="3">
        <v>3556.02</v>
      </c>
      <c r="F1555" s="3">
        <v>3556.02</v>
      </c>
      <c r="G1555" s="3">
        <v>0</v>
      </c>
      <c r="H1555" s="3">
        <v>24</v>
      </c>
      <c r="I1555" s="3">
        <v>64</v>
      </c>
      <c r="J1555" s="3">
        <v>55.56</v>
      </c>
      <c r="K1555" s="3">
        <v>76</v>
      </c>
      <c r="L1555" s="3">
        <v>0</v>
      </c>
      <c r="M1555" s="3">
        <v>460</v>
      </c>
      <c r="N1555" s="3">
        <v>460</v>
      </c>
      <c r="O1555" s="3">
        <v>0</v>
      </c>
      <c r="P1555" s="3">
        <v>479</v>
      </c>
      <c r="Q1555" s="3">
        <v>0</v>
      </c>
      <c r="R1555" s="3">
        <v>0</v>
      </c>
      <c r="S1555" s="3">
        <v>0</v>
      </c>
      <c r="T1555" s="3">
        <v>420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1097.9000000000001</v>
      </c>
      <c r="AD1555" s="3">
        <v>257.60000000000002</v>
      </c>
      <c r="AE1555" s="3">
        <v>0</v>
      </c>
      <c r="AF1555" s="3">
        <v>1023.12</v>
      </c>
      <c r="AG1555" s="3">
        <v>194.88</v>
      </c>
      <c r="AH1555" s="3">
        <v>0</v>
      </c>
      <c r="AI1555" s="3">
        <v>583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452.48</v>
      </c>
      <c r="AP1555" s="3">
        <v>4</v>
      </c>
      <c r="AQ1555" s="3">
        <v>0</v>
      </c>
      <c r="AR1555" s="3">
        <v>0</v>
      </c>
      <c r="AS1555" s="3">
        <v>2541.02</v>
      </c>
      <c r="AT1555" s="3">
        <v>1015</v>
      </c>
      <c r="AU1555" s="2">
        <f>DataMonth[[#This Row],[实收营业额]]-DataMonth[[#This Row],[In Store]]</f>
        <v>2541.02</v>
      </c>
    </row>
    <row r="1556" spans="1:47" x14ac:dyDescent="0.2">
      <c r="A1556" s="22">
        <v>44214</v>
      </c>
      <c r="B1556" s="3" t="s">
        <v>52</v>
      </c>
      <c r="C1556" s="3">
        <v>94</v>
      </c>
      <c r="D1556" s="3">
        <v>7365</v>
      </c>
      <c r="E1556" s="3">
        <v>5687.78</v>
      </c>
      <c r="F1556" s="3">
        <v>5687.78</v>
      </c>
      <c r="G1556" s="3">
        <v>0</v>
      </c>
      <c r="H1556" s="3">
        <v>19</v>
      </c>
      <c r="I1556" s="3">
        <v>94</v>
      </c>
      <c r="J1556" s="3">
        <v>60.51</v>
      </c>
      <c r="K1556" s="3">
        <v>141</v>
      </c>
      <c r="L1556" s="3">
        <v>0</v>
      </c>
      <c r="M1556" s="3">
        <v>603</v>
      </c>
      <c r="N1556" s="3">
        <v>531</v>
      </c>
      <c r="O1556" s="3">
        <v>72</v>
      </c>
      <c r="P1556" s="3">
        <v>178</v>
      </c>
      <c r="Q1556" s="3">
        <v>0</v>
      </c>
      <c r="R1556" s="3">
        <v>0</v>
      </c>
      <c r="S1556" s="3">
        <v>0</v>
      </c>
      <c r="T1556" s="3">
        <v>605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2589.56</v>
      </c>
      <c r="AD1556" s="3">
        <v>568.44000000000005</v>
      </c>
      <c r="AE1556" s="3">
        <v>0</v>
      </c>
      <c r="AF1556" s="3">
        <v>1571.22</v>
      </c>
      <c r="AG1556" s="3">
        <v>299.27999999999997</v>
      </c>
      <c r="AH1556" s="3">
        <v>0</v>
      </c>
      <c r="AI1556" s="3">
        <v>809.5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867.72</v>
      </c>
      <c r="AP1556" s="3">
        <v>0</v>
      </c>
      <c r="AQ1556" s="3">
        <v>0</v>
      </c>
      <c r="AR1556" s="3">
        <v>0</v>
      </c>
      <c r="AS1556" s="3">
        <v>4837.78</v>
      </c>
      <c r="AT1556" s="3">
        <v>850</v>
      </c>
      <c r="AU1556" s="2">
        <f>DataMonth[[#This Row],[实收营业额]]-DataMonth[[#This Row],[In Store]]</f>
        <v>4837.78</v>
      </c>
    </row>
    <row r="1557" spans="1:47" x14ac:dyDescent="0.2">
      <c r="A1557" s="22">
        <v>44214</v>
      </c>
      <c r="B1557" s="3" t="s">
        <v>51</v>
      </c>
      <c r="C1557" s="3">
        <v>44</v>
      </c>
      <c r="D1557" s="3">
        <v>3314</v>
      </c>
      <c r="E1557" s="3">
        <v>2624.71</v>
      </c>
      <c r="F1557" s="3">
        <v>2624.71</v>
      </c>
      <c r="G1557" s="3">
        <v>0</v>
      </c>
      <c r="H1557" s="3">
        <v>18</v>
      </c>
      <c r="I1557" s="3">
        <v>44</v>
      </c>
      <c r="J1557" s="3">
        <v>59.65</v>
      </c>
      <c r="K1557" s="3">
        <v>36</v>
      </c>
      <c r="L1557" s="3">
        <v>0</v>
      </c>
      <c r="M1557" s="3">
        <v>161</v>
      </c>
      <c r="N1557" s="3">
        <v>161</v>
      </c>
      <c r="O1557" s="3">
        <v>0</v>
      </c>
      <c r="P1557" s="3">
        <v>700</v>
      </c>
      <c r="Q1557" s="3">
        <v>0</v>
      </c>
      <c r="R1557" s="3">
        <v>0</v>
      </c>
      <c r="S1557" s="3">
        <v>0</v>
      </c>
      <c r="T1557" s="3">
        <v>280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1371.69</v>
      </c>
      <c r="AD1557" s="3">
        <v>321.81</v>
      </c>
      <c r="AE1557" s="3">
        <v>0</v>
      </c>
      <c r="AF1557" s="3">
        <v>76.02</v>
      </c>
      <c r="AG1557" s="3">
        <v>14.48</v>
      </c>
      <c r="AH1557" s="3">
        <v>0</v>
      </c>
      <c r="AI1557" s="3">
        <v>353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336.29</v>
      </c>
      <c r="AP1557" s="3">
        <v>0</v>
      </c>
      <c r="AQ1557" s="3">
        <v>0</v>
      </c>
      <c r="AR1557" s="3">
        <v>0</v>
      </c>
      <c r="AS1557" s="3">
        <v>1727.71</v>
      </c>
      <c r="AT1557" s="3">
        <v>897</v>
      </c>
      <c r="AU1557" s="2">
        <f>DataMonth[[#This Row],[实收营业额]]-DataMonth[[#This Row],[In Store]]</f>
        <v>1727.71</v>
      </c>
    </row>
    <row r="1558" spans="1:47" x14ac:dyDescent="0.2">
      <c r="A1558" s="22">
        <v>44214</v>
      </c>
      <c r="B1558" s="3" t="s">
        <v>50</v>
      </c>
      <c r="C1558" s="3">
        <v>79</v>
      </c>
      <c r="D1558" s="3">
        <v>5867.5</v>
      </c>
      <c r="E1558" s="3">
        <v>4621.18</v>
      </c>
      <c r="F1558" s="3">
        <v>4621.18</v>
      </c>
      <c r="G1558" s="3">
        <v>0</v>
      </c>
      <c r="H1558" s="3">
        <v>42</v>
      </c>
      <c r="I1558" s="3">
        <v>79</v>
      </c>
      <c r="J1558" s="3">
        <v>58.5</v>
      </c>
      <c r="K1558" s="3">
        <v>65</v>
      </c>
      <c r="L1558" s="3">
        <v>0</v>
      </c>
      <c r="M1558" s="3">
        <v>706</v>
      </c>
      <c r="N1558" s="3">
        <v>706</v>
      </c>
      <c r="O1558" s="3">
        <v>0</v>
      </c>
      <c r="P1558" s="3">
        <v>1398</v>
      </c>
      <c r="Q1558" s="3">
        <v>0</v>
      </c>
      <c r="R1558" s="3">
        <v>0</v>
      </c>
      <c r="S1558" s="3">
        <v>0</v>
      </c>
      <c r="T1558" s="3">
        <v>259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1890.36</v>
      </c>
      <c r="AD1558" s="3">
        <v>443.64</v>
      </c>
      <c r="AE1558" s="3">
        <v>0.5</v>
      </c>
      <c r="AF1558" s="3">
        <v>302.82</v>
      </c>
      <c r="AG1558" s="3">
        <v>57.68</v>
      </c>
      <c r="AH1558" s="3">
        <v>0</v>
      </c>
      <c r="AI1558" s="3">
        <v>744.5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501.32</v>
      </c>
      <c r="AP1558" s="3">
        <v>3</v>
      </c>
      <c r="AQ1558" s="3">
        <v>0</v>
      </c>
      <c r="AR1558" s="3">
        <v>0</v>
      </c>
      <c r="AS1558" s="3">
        <v>2452.1799999999998</v>
      </c>
      <c r="AT1558" s="3">
        <v>2169</v>
      </c>
      <c r="AU1558" s="2">
        <f>DataMonth[[#This Row],[实收营业额]]-DataMonth[[#This Row],[In Store]]</f>
        <v>2452.1800000000003</v>
      </c>
    </row>
    <row r="1559" spans="1:47" x14ac:dyDescent="0.2">
      <c r="A1559" s="22">
        <v>44213</v>
      </c>
      <c r="B1559" s="3" t="s">
        <v>49</v>
      </c>
      <c r="C1559" s="3">
        <v>59</v>
      </c>
      <c r="D1559" s="3">
        <v>5502</v>
      </c>
      <c r="E1559" s="3">
        <v>4732.6899999999996</v>
      </c>
      <c r="F1559" s="3">
        <v>4732.6899999999996</v>
      </c>
      <c r="G1559" s="3">
        <v>0</v>
      </c>
      <c r="H1559" s="3">
        <v>28</v>
      </c>
      <c r="I1559" s="3">
        <v>59</v>
      </c>
      <c r="J1559" s="3">
        <v>80.22</v>
      </c>
      <c r="K1559" s="3">
        <v>75</v>
      </c>
      <c r="L1559" s="3">
        <v>0</v>
      </c>
      <c r="M1559" s="3">
        <v>1473.5</v>
      </c>
      <c r="N1559" s="3">
        <v>1473.5</v>
      </c>
      <c r="O1559" s="3">
        <v>0</v>
      </c>
      <c r="P1559" s="3">
        <v>398</v>
      </c>
      <c r="Q1559" s="3">
        <v>0</v>
      </c>
      <c r="R1559" s="3">
        <v>0</v>
      </c>
      <c r="S1559" s="3">
        <v>0</v>
      </c>
      <c r="T1559" s="3">
        <v>626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1458.37</v>
      </c>
      <c r="AD1559" s="3">
        <v>320.13</v>
      </c>
      <c r="AE1559" s="3">
        <v>0</v>
      </c>
      <c r="AF1559" s="3">
        <v>701.82</v>
      </c>
      <c r="AG1559" s="3">
        <v>133.68</v>
      </c>
      <c r="AH1559" s="3">
        <v>0</v>
      </c>
      <c r="AI1559" s="3">
        <v>315.5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453.81</v>
      </c>
      <c r="AP1559" s="3">
        <v>0</v>
      </c>
      <c r="AQ1559" s="3">
        <v>0</v>
      </c>
      <c r="AR1559" s="3">
        <v>0</v>
      </c>
      <c r="AS1559" s="3">
        <v>2786.19</v>
      </c>
      <c r="AT1559" s="3">
        <v>1946.5</v>
      </c>
      <c r="AU1559" s="2">
        <f>DataMonth[[#This Row],[实收营业额]]-DataMonth[[#This Row],[In Store]]</f>
        <v>2786.1899999999996</v>
      </c>
    </row>
    <row r="1560" spans="1:47" x14ac:dyDescent="0.2">
      <c r="A1560" s="22">
        <v>44213</v>
      </c>
      <c r="B1560" s="3" t="s">
        <v>55</v>
      </c>
      <c r="C1560" s="3">
        <v>55</v>
      </c>
      <c r="D1560" s="3">
        <v>4618.92</v>
      </c>
      <c r="E1560" s="3">
        <v>3589.85</v>
      </c>
      <c r="F1560" s="3">
        <v>3589.85</v>
      </c>
      <c r="G1560" s="3">
        <v>0</v>
      </c>
      <c r="H1560" s="3">
        <v>6</v>
      </c>
      <c r="I1560" s="3">
        <v>54</v>
      </c>
      <c r="J1560" s="3">
        <v>66.48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767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2183.25</v>
      </c>
      <c r="AD1560" s="3">
        <v>524.16999999999996</v>
      </c>
      <c r="AE1560" s="3">
        <v>0.5</v>
      </c>
      <c r="AF1560" s="3">
        <v>639.6</v>
      </c>
      <c r="AG1560" s="3">
        <v>125.4</v>
      </c>
      <c r="AH1560" s="3">
        <v>0</v>
      </c>
      <c r="AI1560" s="3">
        <v>379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649.57000000000005</v>
      </c>
      <c r="AP1560" s="3">
        <v>0</v>
      </c>
      <c r="AQ1560" s="3">
        <v>0</v>
      </c>
      <c r="AR1560" s="3">
        <v>0</v>
      </c>
      <c r="AS1560" s="3">
        <v>3589.85</v>
      </c>
      <c r="AT1560" s="3">
        <v>0</v>
      </c>
      <c r="AU1560" s="2">
        <f>DataMonth[[#This Row],[实收营业额]]-DataMonth[[#This Row],[In Store]]</f>
        <v>3589.85</v>
      </c>
    </row>
    <row r="1561" spans="1:47" x14ac:dyDescent="0.2">
      <c r="A1561" s="22">
        <v>44213</v>
      </c>
      <c r="B1561" s="3" t="s">
        <v>54</v>
      </c>
      <c r="C1561" s="3">
        <v>101</v>
      </c>
      <c r="D1561" s="3">
        <v>9038</v>
      </c>
      <c r="E1561" s="3">
        <v>7145.68</v>
      </c>
      <c r="F1561" s="3">
        <v>7145.68</v>
      </c>
      <c r="G1561" s="3">
        <v>0</v>
      </c>
      <c r="H1561" s="3">
        <v>17</v>
      </c>
      <c r="I1561" s="3">
        <v>101</v>
      </c>
      <c r="J1561" s="3">
        <v>70.75</v>
      </c>
      <c r="K1561" s="3">
        <v>0</v>
      </c>
      <c r="L1561" s="3">
        <v>0</v>
      </c>
      <c r="M1561" s="3">
        <v>333</v>
      </c>
      <c r="N1561" s="3">
        <v>333</v>
      </c>
      <c r="O1561" s="3">
        <v>0</v>
      </c>
      <c r="P1561" s="3">
        <v>295</v>
      </c>
      <c r="Q1561" s="3">
        <v>0</v>
      </c>
      <c r="R1561" s="3">
        <v>0</v>
      </c>
      <c r="S1561" s="3">
        <v>0</v>
      </c>
      <c r="T1561" s="3">
        <v>898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4142.3500000000004</v>
      </c>
      <c r="AD1561" s="3">
        <v>972.65</v>
      </c>
      <c r="AE1561" s="3">
        <v>3.5</v>
      </c>
      <c r="AF1561" s="3">
        <v>1477.33</v>
      </c>
      <c r="AG1561" s="3">
        <v>305.17</v>
      </c>
      <c r="AH1561" s="3">
        <v>0</v>
      </c>
      <c r="AI1561" s="3">
        <v>611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1277.82</v>
      </c>
      <c r="AP1561" s="3">
        <v>0</v>
      </c>
      <c r="AQ1561" s="3">
        <v>0</v>
      </c>
      <c r="AR1561" s="3">
        <v>0</v>
      </c>
      <c r="AS1561" s="3">
        <v>6517.68</v>
      </c>
      <c r="AT1561" s="3">
        <v>628</v>
      </c>
      <c r="AU1561" s="2">
        <f>DataMonth[[#This Row],[实收营业额]]-DataMonth[[#This Row],[In Store]]</f>
        <v>6517.68</v>
      </c>
    </row>
    <row r="1562" spans="1:47" x14ac:dyDescent="0.2">
      <c r="A1562" s="22">
        <v>44213</v>
      </c>
      <c r="B1562" s="3" t="s">
        <v>53</v>
      </c>
      <c r="C1562" s="3">
        <v>58</v>
      </c>
      <c r="D1562" s="3">
        <v>5528.5</v>
      </c>
      <c r="E1562" s="3">
        <v>4426.46</v>
      </c>
      <c r="F1562" s="3">
        <v>4426.46</v>
      </c>
      <c r="G1562" s="3">
        <v>0</v>
      </c>
      <c r="H1562" s="3">
        <v>13</v>
      </c>
      <c r="I1562" s="3">
        <v>58</v>
      </c>
      <c r="J1562" s="3">
        <v>76.319999999999993</v>
      </c>
      <c r="K1562" s="3">
        <v>158</v>
      </c>
      <c r="L1562" s="3">
        <v>0</v>
      </c>
      <c r="M1562" s="3">
        <v>146</v>
      </c>
      <c r="N1562" s="3">
        <v>146</v>
      </c>
      <c r="O1562" s="3">
        <v>0</v>
      </c>
      <c r="P1562" s="3">
        <v>394</v>
      </c>
      <c r="Q1562" s="3">
        <v>0</v>
      </c>
      <c r="R1562" s="3">
        <v>0</v>
      </c>
      <c r="S1562" s="3">
        <v>0</v>
      </c>
      <c r="T1562" s="3">
        <v>483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1972.53</v>
      </c>
      <c r="AD1562" s="3">
        <v>457.47</v>
      </c>
      <c r="AE1562" s="3">
        <v>1.5</v>
      </c>
      <c r="AF1562" s="3">
        <v>1272.93</v>
      </c>
      <c r="AG1562" s="3">
        <v>242.47</v>
      </c>
      <c r="AH1562" s="3">
        <v>0</v>
      </c>
      <c r="AI1562" s="3">
        <v>400.6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699.94</v>
      </c>
      <c r="AP1562" s="3">
        <v>0</v>
      </c>
      <c r="AQ1562" s="3">
        <v>0</v>
      </c>
      <c r="AR1562" s="3">
        <v>0</v>
      </c>
      <c r="AS1562" s="3">
        <v>3728.46</v>
      </c>
      <c r="AT1562" s="3">
        <v>698</v>
      </c>
      <c r="AU1562" s="2">
        <f>DataMonth[[#This Row],[实收营业额]]-DataMonth[[#This Row],[In Store]]</f>
        <v>3728.46</v>
      </c>
    </row>
    <row r="1563" spans="1:47" x14ac:dyDescent="0.2">
      <c r="A1563" s="22">
        <v>44213</v>
      </c>
      <c r="B1563" s="3" t="s">
        <v>52</v>
      </c>
      <c r="C1563" s="3">
        <v>72</v>
      </c>
      <c r="D1563" s="3">
        <v>6361.5</v>
      </c>
      <c r="E1563" s="3">
        <v>5041.12</v>
      </c>
      <c r="F1563" s="3">
        <v>5041.12</v>
      </c>
      <c r="G1563" s="3">
        <v>0</v>
      </c>
      <c r="H1563" s="3">
        <v>11</v>
      </c>
      <c r="I1563" s="3">
        <v>72</v>
      </c>
      <c r="J1563" s="3">
        <v>70.02</v>
      </c>
      <c r="K1563" s="3">
        <v>216</v>
      </c>
      <c r="L1563" s="3">
        <v>0</v>
      </c>
      <c r="M1563" s="3">
        <v>290</v>
      </c>
      <c r="N1563" s="3">
        <v>290</v>
      </c>
      <c r="O1563" s="3">
        <v>0</v>
      </c>
      <c r="P1563" s="3">
        <v>131</v>
      </c>
      <c r="Q1563" s="3">
        <v>0</v>
      </c>
      <c r="R1563" s="3">
        <v>0</v>
      </c>
      <c r="S1563" s="3">
        <v>0</v>
      </c>
      <c r="T1563" s="3">
        <v>626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2329.7600000000002</v>
      </c>
      <c r="AD1563" s="3">
        <v>511.74</v>
      </c>
      <c r="AE1563" s="3">
        <v>1.5</v>
      </c>
      <c r="AF1563" s="3">
        <v>1448.36</v>
      </c>
      <c r="AG1563" s="3">
        <v>281.74</v>
      </c>
      <c r="AH1563" s="3">
        <v>0</v>
      </c>
      <c r="AI1563" s="3">
        <v>525.4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793.48</v>
      </c>
      <c r="AP1563" s="3">
        <v>0</v>
      </c>
      <c r="AQ1563" s="3">
        <v>0</v>
      </c>
      <c r="AR1563" s="3">
        <v>0</v>
      </c>
      <c r="AS1563" s="3">
        <v>4404.12</v>
      </c>
      <c r="AT1563" s="3">
        <v>637</v>
      </c>
      <c r="AU1563" s="2">
        <f>DataMonth[[#This Row],[实收营业额]]-DataMonth[[#This Row],[In Store]]</f>
        <v>4404.12</v>
      </c>
    </row>
    <row r="1564" spans="1:47" x14ac:dyDescent="0.2">
      <c r="A1564" s="22">
        <v>44213</v>
      </c>
      <c r="B1564" s="3" t="s">
        <v>51</v>
      </c>
      <c r="C1564" s="3">
        <v>38</v>
      </c>
      <c r="D1564" s="3">
        <v>4594</v>
      </c>
      <c r="E1564" s="3">
        <v>3710.2</v>
      </c>
      <c r="F1564" s="3">
        <v>3710.2</v>
      </c>
      <c r="G1564" s="3">
        <v>0</v>
      </c>
      <c r="H1564" s="3">
        <v>10</v>
      </c>
      <c r="I1564" s="3">
        <v>38</v>
      </c>
      <c r="J1564" s="3">
        <v>97.64</v>
      </c>
      <c r="K1564" s="3">
        <v>0</v>
      </c>
      <c r="L1564" s="3">
        <v>0</v>
      </c>
      <c r="M1564" s="3">
        <v>45</v>
      </c>
      <c r="N1564" s="3">
        <v>45</v>
      </c>
      <c r="O1564" s="3">
        <v>0</v>
      </c>
      <c r="P1564" s="3">
        <v>231</v>
      </c>
      <c r="Q1564" s="3">
        <v>0</v>
      </c>
      <c r="R1564" s="3">
        <v>0</v>
      </c>
      <c r="S1564" s="3">
        <v>0</v>
      </c>
      <c r="T1564" s="3">
        <v>625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2203.56</v>
      </c>
      <c r="AD1564" s="3">
        <v>516.94000000000005</v>
      </c>
      <c r="AE1564" s="3">
        <v>0</v>
      </c>
      <c r="AF1564" s="3">
        <v>605.64</v>
      </c>
      <c r="AG1564" s="3">
        <v>115.36</v>
      </c>
      <c r="AH1564" s="3">
        <v>0</v>
      </c>
      <c r="AI1564" s="3">
        <v>251.5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632.29999999999995</v>
      </c>
      <c r="AP1564" s="3">
        <v>0</v>
      </c>
      <c r="AQ1564" s="3">
        <v>0</v>
      </c>
      <c r="AR1564" s="3">
        <v>0</v>
      </c>
      <c r="AS1564" s="3">
        <v>3434.2</v>
      </c>
      <c r="AT1564" s="3">
        <v>276</v>
      </c>
      <c r="AU1564" s="2">
        <f>DataMonth[[#This Row],[实收营业额]]-DataMonth[[#This Row],[In Store]]</f>
        <v>3434.2</v>
      </c>
    </row>
    <row r="1565" spans="1:47" x14ac:dyDescent="0.2">
      <c r="A1565" s="22">
        <v>44213</v>
      </c>
      <c r="B1565" s="3" t="s">
        <v>50</v>
      </c>
      <c r="C1565" s="3">
        <v>45</v>
      </c>
      <c r="D1565" s="3">
        <v>3705</v>
      </c>
      <c r="E1565" s="3">
        <v>2941.28</v>
      </c>
      <c r="F1565" s="3">
        <v>2941.28</v>
      </c>
      <c r="G1565" s="3">
        <v>0</v>
      </c>
      <c r="H1565" s="3">
        <v>8</v>
      </c>
      <c r="I1565" s="3">
        <v>45</v>
      </c>
      <c r="J1565" s="3">
        <v>65.36</v>
      </c>
      <c r="K1565" s="3">
        <v>0</v>
      </c>
      <c r="L1565" s="3">
        <v>0</v>
      </c>
      <c r="M1565" s="3">
        <v>256</v>
      </c>
      <c r="N1565" s="3">
        <v>256</v>
      </c>
      <c r="O1565" s="3">
        <v>0</v>
      </c>
      <c r="P1565" s="3">
        <v>282</v>
      </c>
      <c r="Q1565" s="3">
        <v>0</v>
      </c>
      <c r="R1565" s="3">
        <v>0</v>
      </c>
      <c r="S1565" s="3">
        <v>0</v>
      </c>
      <c r="T1565" s="3">
        <v>253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1493.4</v>
      </c>
      <c r="AD1565" s="3">
        <v>350.6</v>
      </c>
      <c r="AE1565" s="3">
        <v>1</v>
      </c>
      <c r="AF1565" s="3">
        <v>656.88</v>
      </c>
      <c r="AG1565" s="3">
        <v>125.12</v>
      </c>
      <c r="AH1565" s="3">
        <v>0</v>
      </c>
      <c r="AI1565" s="3">
        <v>287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475.72</v>
      </c>
      <c r="AP1565" s="3">
        <v>0</v>
      </c>
      <c r="AQ1565" s="3">
        <v>0</v>
      </c>
      <c r="AR1565" s="3">
        <v>0</v>
      </c>
      <c r="AS1565" s="3">
        <v>2403.2800000000002</v>
      </c>
      <c r="AT1565" s="3">
        <v>538</v>
      </c>
      <c r="AU1565" s="2">
        <f>DataMonth[[#This Row],[实收营业额]]-DataMonth[[#This Row],[In Store]]</f>
        <v>2403.2800000000002</v>
      </c>
    </row>
    <row r="1566" spans="1:47" x14ac:dyDescent="0.2">
      <c r="A1566" s="22">
        <v>44212</v>
      </c>
      <c r="B1566" s="3" t="s">
        <v>49</v>
      </c>
      <c r="C1566" s="3">
        <v>92</v>
      </c>
      <c r="D1566" s="3">
        <v>7126.7</v>
      </c>
      <c r="E1566" s="3">
        <v>6026.6</v>
      </c>
      <c r="F1566" s="3">
        <v>6026.6</v>
      </c>
      <c r="G1566" s="3">
        <v>0</v>
      </c>
      <c r="H1566" s="3">
        <v>54</v>
      </c>
      <c r="I1566" s="3">
        <v>91</v>
      </c>
      <c r="J1566" s="3">
        <v>66.23</v>
      </c>
      <c r="K1566" s="3">
        <v>55</v>
      </c>
      <c r="L1566" s="3">
        <v>0</v>
      </c>
      <c r="M1566" s="3">
        <v>1251</v>
      </c>
      <c r="N1566" s="3">
        <v>1251</v>
      </c>
      <c r="O1566" s="3">
        <v>0</v>
      </c>
      <c r="P1566" s="3">
        <v>1581</v>
      </c>
      <c r="Q1566" s="3">
        <v>0</v>
      </c>
      <c r="R1566" s="3">
        <v>0</v>
      </c>
      <c r="S1566" s="3">
        <v>0</v>
      </c>
      <c r="T1566" s="3">
        <v>796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1558.7</v>
      </c>
      <c r="AD1566" s="3">
        <v>357.8</v>
      </c>
      <c r="AE1566" s="3">
        <v>0.5</v>
      </c>
      <c r="AF1566" s="3">
        <v>784.9</v>
      </c>
      <c r="AG1566" s="3">
        <v>150.1</v>
      </c>
      <c r="AH1566" s="3">
        <v>0</v>
      </c>
      <c r="AI1566" s="3">
        <v>375.7</v>
      </c>
      <c r="AJ1566" s="3">
        <v>216</v>
      </c>
      <c r="AK1566" s="3">
        <v>0</v>
      </c>
      <c r="AL1566" s="3">
        <v>0</v>
      </c>
      <c r="AM1566" s="3">
        <v>0</v>
      </c>
      <c r="AN1566" s="3">
        <v>0</v>
      </c>
      <c r="AO1566" s="3">
        <v>507.9</v>
      </c>
      <c r="AP1566" s="3">
        <v>0</v>
      </c>
      <c r="AQ1566" s="3">
        <v>0</v>
      </c>
      <c r="AR1566" s="3">
        <v>0</v>
      </c>
      <c r="AS1566" s="3">
        <v>3139.6</v>
      </c>
      <c r="AT1566" s="3">
        <v>2887</v>
      </c>
      <c r="AU1566" s="2">
        <f>DataMonth[[#This Row],[实收营业额]]-DataMonth[[#This Row],[In Store]]</f>
        <v>3139.6000000000004</v>
      </c>
    </row>
    <row r="1567" spans="1:47" x14ac:dyDescent="0.2">
      <c r="A1567" s="22">
        <v>44212</v>
      </c>
      <c r="B1567" s="3" t="s">
        <v>55</v>
      </c>
      <c r="C1567" s="3">
        <v>44</v>
      </c>
      <c r="D1567" s="3">
        <v>3480.5</v>
      </c>
      <c r="E1567" s="3">
        <v>2596.86</v>
      </c>
      <c r="F1567" s="3">
        <v>2596.86</v>
      </c>
      <c r="G1567" s="3">
        <v>0</v>
      </c>
      <c r="H1567" s="3">
        <v>1</v>
      </c>
      <c r="I1567" s="3">
        <v>44</v>
      </c>
      <c r="J1567" s="3">
        <v>59.02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188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1564.04</v>
      </c>
      <c r="AD1567" s="3">
        <v>366.96</v>
      </c>
      <c r="AE1567" s="3">
        <v>0</v>
      </c>
      <c r="AF1567" s="3">
        <v>844.82</v>
      </c>
      <c r="AG1567" s="3">
        <v>163.68</v>
      </c>
      <c r="AH1567" s="3">
        <v>0</v>
      </c>
      <c r="AI1567" s="3">
        <v>353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530.64</v>
      </c>
      <c r="AP1567" s="3">
        <v>0</v>
      </c>
      <c r="AQ1567" s="3">
        <v>0</v>
      </c>
      <c r="AR1567" s="3">
        <v>0</v>
      </c>
      <c r="AS1567" s="3">
        <v>2596.86</v>
      </c>
      <c r="AT1567" s="3">
        <v>0</v>
      </c>
      <c r="AU1567" s="2">
        <f>DataMonth[[#This Row],[实收营业额]]-DataMonth[[#This Row],[In Store]]</f>
        <v>2596.86</v>
      </c>
    </row>
    <row r="1568" spans="1:47" x14ac:dyDescent="0.2">
      <c r="A1568" s="22">
        <v>44212</v>
      </c>
      <c r="B1568" s="3" t="s">
        <v>54</v>
      </c>
      <c r="C1568" s="3">
        <v>109</v>
      </c>
      <c r="D1568" s="3">
        <v>9546.65</v>
      </c>
      <c r="E1568" s="3">
        <v>7640.97</v>
      </c>
      <c r="F1568" s="3">
        <v>7640.97</v>
      </c>
      <c r="G1568" s="3">
        <v>0</v>
      </c>
      <c r="H1568" s="3">
        <v>28</v>
      </c>
      <c r="I1568" s="3">
        <v>108</v>
      </c>
      <c r="J1568" s="3">
        <v>70.75</v>
      </c>
      <c r="K1568" s="3">
        <v>0</v>
      </c>
      <c r="L1568" s="3">
        <v>0</v>
      </c>
      <c r="M1568" s="3">
        <v>815</v>
      </c>
      <c r="N1568" s="3">
        <v>815</v>
      </c>
      <c r="O1568" s="3">
        <v>0</v>
      </c>
      <c r="P1568" s="3">
        <v>459</v>
      </c>
      <c r="Q1568" s="3">
        <v>0</v>
      </c>
      <c r="R1568" s="3">
        <v>0</v>
      </c>
      <c r="S1568" s="3">
        <v>0</v>
      </c>
      <c r="T1568" s="3">
        <v>798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4251.3900000000003</v>
      </c>
      <c r="AD1568" s="3">
        <v>1003.26</v>
      </c>
      <c r="AE1568" s="3">
        <v>2</v>
      </c>
      <c r="AF1568" s="3">
        <v>1317.58</v>
      </c>
      <c r="AG1568" s="3">
        <v>270.52</v>
      </c>
      <c r="AH1568" s="3">
        <v>0</v>
      </c>
      <c r="AI1568" s="3">
        <v>629.9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1273.78</v>
      </c>
      <c r="AP1568" s="3">
        <v>0</v>
      </c>
      <c r="AQ1568" s="3">
        <v>0</v>
      </c>
      <c r="AR1568" s="3">
        <v>0</v>
      </c>
      <c r="AS1568" s="3">
        <v>6366.97</v>
      </c>
      <c r="AT1568" s="3">
        <v>1274</v>
      </c>
      <c r="AU1568" s="2">
        <f>DataMonth[[#This Row],[实收营业额]]-DataMonth[[#This Row],[In Store]]</f>
        <v>6366.97</v>
      </c>
    </row>
    <row r="1569" spans="1:47" x14ac:dyDescent="0.2">
      <c r="A1569" s="22">
        <v>44212</v>
      </c>
      <c r="B1569" s="3" t="s">
        <v>53</v>
      </c>
      <c r="C1569" s="3">
        <v>70</v>
      </c>
      <c r="D1569" s="3">
        <v>6495.5</v>
      </c>
      <c r="E1569" s="3">
        <v>5176.13</v>
      </c>
      <c r="F1569" s="3">
        <v>5176.13</v>
      </c>
      <c r="G1569" s="3">
        <v>0</v>
      </c>
      <c r="H1569" s="3">
        <v>18</v>
      </c>
      <c r="I1569" s="3">
        <v>70</v>
      </c>
      <c r="J1569" s="3">
        <v>73.94</v>
      </c>
      <c r="K1569" s="3">
        <v>25</v>
      </c>
      <c r="L1569" s="3">
        <v>0</v>
      </c>
      <c r="M1569" s="3">
        <v>494</v>
      </c>
      <c r="N1569" s="3">
        <v>449</v>
      </c>
      <c r="O1569" s="3">
        <v>45</v>
      </c>
      <c r="P1569" s="3">
        <v>291</v>
      </c>
      <c r="Q1569" s="3">
        <v>0</v>
      </c>
      <c r="R1569" s="3">
        <v>0</v>
      </c>
      <c r="S1569" s="3">
        <v>0</v>
      </c>
      <c r="T1569" s="3">
        <v>827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2340.9499999999998</v>
      </c>
      <c r="AD1569" s="3">
        <v>549.54999999999995</v>
      </c>
      <c r="AE1569" s="3">
        <v>1.5</v>
      </c>
      <c r="AF1569" s="3">
        <v>1198.18</v>
      </c>
      <c r="AG1569" s="3">
        <v>228.22</v>
      </c>
      <c r="AH1569" s="3">
        <v>0</v>
      </c>
      <c r="AI1569" s="3">
        <v>540.1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777.77</v>
      </c>
      <c r="AP1569" s="3">
        <v>0</v>
      </c>
      <c r="AQ1569" s="3">
        <v>0</v>
      </c>
      <c r="AR1569" s="3">
        <v>0</v>
      </c>
      <c r="AS1569" s="3">
        <v>4411.13</v>
      </c>
      <c r="AT1569" s="3">
        <v>765</v>
      </c>
      <c r="AU1569" s="2">
        <f>DataMonth[[#This Row],[实收营业额]]-DataMonth[[#This Row],[In Store]]</f>
        <v>4411.13</v>
      </c>
    </row>
    <row r="1570" spans="1:47" x14ac:dyDescent="0.2">
      <c r="A1570" s="22">
        <v>44212</v>
      </c>
      <c r="B1570" s="3" t="s">
        <v>52</v>
      </c>
      <c r="C1570" s="3">
        <v>70</v>
      </c>
      <c r="D1570" s="3">
        <v>5670.5</v>
      </c>
      <c r="E1570" s="3">
        <v>4398.79</v>
      </c>
      <c r="F1570" s="3">
        <v>4398.79</v>
      </c>
      <c r="G1570" s="3">
        <v>0</v>
      </c>
      <c r="H1570" s="3">
        <v>11</v>
      </c>
      <c r="I1570" s="3">
        <v>70</v>
      </c>
      <c r="J1570" s="3">
        <v>62.84</v>
      </c>
      <c r="K1570" s="3">
        <v>0</v>
      </c>
      <c r="L1570" s="3">
        <v>0</v>
      </c>
      <c r="M1570" s="3">
        <v>122</v>
      </c>
      <c r="N1570" s="3">
        <v>122</v>
      </c>
      <c r="O1570" s="3">
        <v>0</v>
      </c>
      <c r="P1570" s="3">
        <v>172</v>
      </c>
      <c r="Q1570" s="3">
        <v>0</v>
      </c>
      <c r="R1570" s="3">
        <v>0</v>
      </c>
      <c r="S1570" s="3">
        <v>0</v>
      </c>
      <c r="T1570" s="3">
        <v>524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2010.96</v>
      </c>
      <c r="AD1570" s="3">
        <v>441.54</v>
      </c>
      <c r="AE1570" s="3">
        <v>0.5</v>
      </c>
      <c r="AF1570" s="3">
        <v>1569.83</v>
      </c>
      <c r="AG1570" s="3">
        <v>307.97000000000003</v>
      </c>
      <c r="AH1570" s="3">
        <v>0</v>
      </c>
      <c r="AI1570" s="3">
        <v>521.70000000000005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749.51</v>
      </c>
      <c r="AP1570" s="3">
        <v>0</v>
      </c>
      <c r="AQ1570" s="3">
        <v>0</v>
      </c>
      <c r="AR1570" s="3">
        <v>0</v>
      </c>
      <c r="AS1570" s="3">
        <v>4104.79</v>
      </c>
      <c r="AT1570" s="3">
        <v>294</v>
      </c>
      <c r="AU1570" s="2">
        <f>DataMonth[[#This Row],[实收营业额]]-DataMonth[[#This Row],[In Store]]</f>
        <v>4104.79</v>
      </c>
    </row>
    <row r="1571" spans="1:47" x14ac:dyDescent="0.2">
      <c r="A1571" s="22">
        <v>44212</v>
      </c>
      <c r="B1571" s="3" t="s">
        <v>51</v>
      </c>
      <c r="C1571" s="3">
        <v>60</v>
      </c>
      <c r="D1571" s="3">
        <v>5339</v>
      </c>
      <c r="E1571" s="3">
        <v>4450.99</v>
      </c>
      <c r="F1571" s="3">
        <v>4450.99</v>
      </c>
      <c r="G1571" s="3">
        <v>0</v>
      </c>
      <c r="H1571" s="3">
        <v>24</v>
      </c>
      <c r="I1571" s="3">
        <v>60</v>
      </c>
      <c r="J1571" s="3">
        <v>74.180000000000007</v>
      </c>
      <c r="K1571" s="3">
        <v>68</v>
      </c>
      <c r="L1571" s="3">
        <v>0</v>
      </c>
      <c r="M1571" s="3">
        <v>726</v>
      </c>
      <c r="N1571" s="3">
        <v>726</v>
      </c>
      <c r="O1571" s="3">
        <v>0</v>
      </c>
      <c r="P1571" s="3">
        <v>462</v>
      </c>
      <c r="Q1571" s="3">
        <v>0</v>
      </c>
      <c r="R1571" s="3">
        <v>0</v>
      </c>
      <c r="S1571" s="3">
        <v>0</v>
      </c>
      <c r="T1571" s="3">
        <v>633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1861.35</v>
      </c>
      <c r="AD1571" s="3">
        <v>436.65</v>
      </c>
      <c r="AE1571" s="3">
        <v>0</v>
      </c>
      <c r="AF1571" s="3">
        <v>700.64</v>
      </c>
      <c r="AG1571" s="3">
        <v>133.46</v>
      </c>
      <c r="AH1571" s="3">
        <v>0</v>
      </c>
      <c r="AI1571" s="3">
        <v>317.89999999999998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570.11</v>
      </c>
      <c r="AP1571" s="3">
        <v>0</v>
      </c>
      <c r="AQ1571" s="3">
        <v>0</v>
      </c>
      <c r="AR1571" s="3">
        <v>0</v>
      </c>
      <c r="AS1571" s="3">
        <v>3194.99</v>
      </c>
      <c r="AT1571" s="3">
        <v>1256</v>
      </c>
      <c r="AU1571" s="2">
        <f>DataMonth[[#This Row],[实收营业额]]-DataMonth[[#This Row],[In Store]]</f>
        <v>3194.99</v>
      </c>
    </row>
    <row r="1572" spans="1:47" x14ac:dyDescent="0.2">
      <c r="A1572" s="22">
        <v>44212</v>
      </c>
      <c r="B1572" s="3" t="s">
        <v>50</v>
      </c>
      <c r="C1572" s="3">
        <v>49</v>
      </c>
      <c r="D1572" s="3">
        <v>4384</v>
      </c>
      <c r="E1572" s="3">
        <v>3887.58</v>
      </c>
      <c r="F1572" s="3">
        <v>3887.58</v>
      </c>
      <c r="G1572" s="3">
        <v>0</v>
      </c>
      <c r="H1572" s="3">
        <v>29</v>
      </c>
      <c r="I1572" s="3">
        <v>49</v>
      </c>
      <c r="J1572" s="3">
        <v>79.34</v>
      </c>
      <c r="K1572" s="3">
        <v>119</v>
      </c>
      <c r="L1572" s="3">
        <v>0</v>
      </c>
      <c r="M1572" s="3">
        <v>1173</v>
      </c>
      <c r="N1572" s="3">
        <v>1173</v>
      </c>
      <c r="O1572" s="3">
        <v>0</v>
      </c>
      <c r="P1572" s="3">
        <v>898</v>
      </c>
      <c r="Q1572" s="3">
        <v>0</v>
      </c>
      <c r="R1572" s="3">
        <v>0</v>
      </c>
      <c r="S1572" s="3">
        <v>0</v>
      </c>
      <c r="T1572" s="3">
        <v>312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1035.78</v>
      </c>
      <c r="AD1572" s="3">
        <v>243.22</v>
      </c>
      <c r="AE1572" s="3">
        <v>1</v>
      </c>
      <c r="AF1572" s="3">
        <v>349.8</v>
      </c>
      <c r="AG1572" s="3">
        <v>66.7</v>
      </c>
      <c r="AH1572" s="3">
        <v>0</v>
      </c>
      <c r="AI1572" s="3">
        <v>185.5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309.92</v>
      </c>
      <c r="AP1572" s="3">
        <v>0</v>
      </c>
      <c r="AQ1572" s="3">
        <v>0</v>
      </c>
      <c r="AR1572" s="3">
        <v>0</v>
      </c>
      <c r="AS1572" s="3">
        <v>1697.58</v>
      </c>
      <c r="AT1572" s="3">
        <v>2190</v>
      </c>
      <c r="AU1572" s="2">
        <f>DataMonth[[#This Row],[实收营业额]]-DataMonth[[#This Row],[In Store]]</f>
        <v>1697.58</v>
      </c>
    </row>
    <row r="1573" spans="1:47" x14ac:dyDescent="0.2">
      <c r="A1573" s="22">
        <v>44211</v>
      </c>
      <c r="B1573" s="3" t="s">
        <v>49</v>
      </c>
      <c r="C1573" s="3">
        <v>100</v>
      </c>
      <c r="D1573" s="3">
        <v>8191</v>
      </c>
      <c r="E1573" s="3">
        <v>7246.18</v>
      </c>
      <c r="F1573" s="3">
        <v>7246.18</v>
      </c>
      <c r="G1573" s="3">
        <v>0</v>
      </c>
      <c r="H1573" s="3">
        <v>64</v>
      </c>
      <c r="I1573" s="3">
        <v>98</v>
      </c>
      <c r="J1573" s="3">
        <v>73.94</v>
      </c>
      <c r="K1573" s="3">
        <v>86</v>
      </c>
      <c r="L1573" s="3">
        <v>0</v>
      </c>
      <c r="M1573" s="3">
        <v>2529.8000000000002</v>
      </c>
      <c r="N1573" s="3">
        <v>2529.8000000000002</v>
      </c>
      <c r="O1573" s="3">
        <v>0</v>
      </c>
      <c r="P1573" s="3">
        <v>1857</v>
      </c>
      <c r="Q1573" s="3">
        <v>0</v>
      </c>
      <c r="R1573" s="3">
        <v>0</v>
      </c>
      <c r="S1573" s="3">
        <v>0</v>
      </c>
      <c r="T1573" s="3">
        <v>640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1414.76</v>
      </c>
      <c r="AD1573" s="3">
        <v>310.77999999999997</v>
      </c>
      <c r="AE1573" s="3">
        <v>1</v>
      </c>
      <c r="AF1573" s="3">
        <v>718.62</v>
      </c>
      <c r="AG1573" s="3">
        <v>136.88</v>
      </c>
      <c r="AH1573" s="3">
        <v>0</v>
      </c>
      <c r="AI1573" s="3">
        <v>496.16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447.66</v>
      </c>
      <c r="AP1573" s="3">
        <v>0</v>
      </c>
      <c r="AQ1573" s="3">
        <v>0</v>
      </c>
      <c r="AR1573" s="3">
        <v>0</v>
      </c>
      <c r="AS1573" s="3">
        <v>2773.38</v>
      </c>
      <c r="AT1573" s="3">
        <v>4472.8</v>
      </c>
      <c r="AU1573" s="2">
        <f>DataMonth[[#This Row],[实收营业额]]-DataMonth[[#This Row],[In Store]]</f>
        <v>2773.38</v>
      </c>
    </row>
    <row r="1574" spans="1:47" x14ac:dyDescent="0.2">
      <c r="A1574" s="22">
        <v>44211</v>
      </c>
      <c r="B1574" s="3" t="s">
        <v>55</v>
      </c>
      <c r="C1574" s="3">
        <v>51</v>
      </c>
      <c r="D1574" s="3">
        <v>4392</v>
      </c>
      <c r="E1574" s="3">
        <v>3314.84</v>
      </c>
      <c r="F1574" s="3">
        <v>3314.84</v>
      </c>
      <c r="G1574" s="3">
        <v>0</v>
      </c>
      <c r="H1574" s="3">
        <v>4</v>
      </c>
      <c r="I1574" s="3">
        <v>51</v>
      </c>
      <c r="J1574" s="3">
        <v>65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429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2314.3000000000002</v>
      </c>
      <c r="AD1574" s="3">
        <v>543.20000000000005</v>
      </c>
      <c r="AE1574" s="3">
        <v>1</v>
      </c>
      <c r="AF1574" s="3">
        <v>571.54</v>
      </c>
      <c r="AG1574" s="3">
        <v>109.46</v>
      </c>
      <c r="AH1574" s="3">
        <v>0</v>
      </c>
      <c r="AI1574" s="3">
        <v>423.5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652.66</v>
      </c>
      <c r="AP1574" s="3">
        <v>0</v>
      </c>
      <c r="AQ1574" s="3">
        <v>0</v>
      </c>
      <c r="AR1574" s="3">
        <v>0</v>
      </c>
      <c r="AS1574" s="3">
        <v>3314.84</v>
      </c>
      <c r="AT1574" s="3">
        <v>0</v>
      </c>
      <c r="AU1574" s="2">
        <f>DataMonth[[#This Row],[实收营业额]]-DataMonth[[#This Row],[In Store]]</f>
        <v>3314.84</v>
      </c>
    </row>
    <row r="1575" spans="1:47" x14ac:dyDescent="0.2">
      <c r="A1575" s="22">
        <v>44211</v>
      </c>
      <c r="B1575" s="3" t="s">
        <v>54</v>
      </c>
      <c r="C1575" s="3">
        <v>135</v>
      </c>
      <c r="D1575" s="3">
        <v>11181.5</v>
      </c>
      <c r="E1575" s="3">
        <v>9108.7999999999993</v>
      </c>
      <c r="F1575" s="3">
        <v>9108.7999999999993</v>
      </c>
      <c r="G1575" s="3">
        <v>0</v>
      </c>
      <c r="H1575" s="3">
        <v>43</v>
      </c>
      <c r="I1575" s="3">
        <v>135</v>
      </c>
      <c r="J1575" s="3">
        <v>67.47</v>
      </c>
      <c r="K1575" s="3">
        <v>0</v>
      </c>
      <c r="L1575" s="3">
        <v>0</v>
      </c>
      <c r="M1575" s="3">
        <v>2320.6</v>
      </c>
      <c r="N1575" s="3">
        <v>1915</v>
      </c>
      <c r="O1575" s="3">
        <v>405.6</v>
      </c>
      <c r="P1575" s="3">
        <v>757</v>
      </c>
      <c r="Q1575" s="3">
        <v>0</v>
      </c>
      <c r="R1575" s="3">
        <v>0</v>
      </c>
      <c r="S1575" s="3">
        <v>0</v>
      </c>
      <c r="T1575" s="3">
        <v>441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4690.53</v>
      </c>
      <c r="AD1575" s="3">
        <v>1100.97</v>
      </c>
      <c r="AE1575" s="3">
        <v>2</v>
      </c>
      <c r="AF1575" s="3">
        <v>899.67</v>
      </c>
      <c r="AG1575" s="3">
        <v>184.33</v>
      </c>
      <c r="AH1575" s="3">
        <v>0</v>
      </c>
      <c r="AI1575" s="3">
        <v>785.4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1285.3</v>
      </c>
      <c r="AP1575" s="3">
        <v>0</v>
      </c>
      <c r="AQ1575" s="3">
        <v>0</v>
      </c>
      <c r="AR1575" s="3">
        <v>0</v>
      </c>
      <c r="AS1575" s="3">
        <v>6436.8</v>
      </c>
      <c r="AT1575" s="3">
        <v>2671.9999999999991</v>
      </c>
      <c r="AU1575" s="2">
        <f>DataMonth[[#This Row],[实收营业额]]-DataMonth[[#This Row],[In Store]]</f>
        <v>6436.8</v>
      </c>
    </row>
    <row r="1576" spans="1:47" x14ac:dyDescent="0.2">
      <c r="A1576" s="22">
        <v>44211</v>
      </c>
      <c r="B1576" s="3" t="s">
        <v>53</v>
      </c>
      <c r="C1576" s="3">
        <v>68</v>
      </c>
      <c r="D1576" s="3">
        <v>4982</v>
      </c>
      <c r="E1576" s="3">
        <v>3861.32</v>
      </c>
      <c r="F1576" s="3">
        <v>3861.32</v>
      </c>
      <c r="G1576" s="3">
        <v>0</v>
      </c>
      <c r="H1576" s="3">
        <v>23</v>
      </c>
      <c r="I1576" s="3">
        <v>66</v>
      </c>
      <c r="J1576" s="3">
        <v>58.5</v>
      </c>
      <c r="K1576" s="3">
        <v>0</v>
      </c>
      <c r="L1576" s="3">
        <v>0</v>
      </c>
      <c r="M1576" s="3">
        <v>486.5</v>
      </c>
      <c r="N1576" s="3">
        <v>358</v>
      </c>
      <c r="O1576" s="3">
        <v>128.5</v>
      </c>
      <c r="P1576" s="3">
        <v>362</v>
      </c>
      <c r="Q1576" s="3">
        <v>0</v>
      </c>
      <c r="R1576" s="3">
        <v>0</v>
      </c>
      <c r="S1576" s="3">
        <v>0</v>
      </c>
      <c r="T1576" s="3">
        <v>169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2025.58</v>
      </c>
      <c r="AD1576" s="3">
        <v>463.92</v>
      </c>
      <c r="AE1576" s="3">
        <v>0.5</v>
      </c>
      <c r="AF1576" s="3">
        <v>818.24</v>
      </c>
      <c r="AG1576" s="3">
        <v>155.86000000000001</v>
      </c>
      <c r="AH1576" s="3">
        <v>0</v>
      </c>
      <c r="AI1576" s="3">
        <v>500.4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619.78</v>
      </c>
      <c r="AP1576" s="3">
        <v>0</v>
      </c>
      <c r="AQ1576" s="3">
        <v>0</v>
      </c>
      <c r="AR1576" s="3">
        <v>0</v>
      </c>
      <c r="AS1576" s="3">
        <v>3141.32</v>
      </c>
      <c r="AT1576" s="3">
        <v>720.00000000000045</v>
      </c>
      <c r="AU1576" s="2">
        <f>DataMonth[[#This Row],[实收营业额]]-DataMonth[[#This Row],[In Store]]</f>
        <v>3141.3199999999997</v>
      </c>
    </row>
    <row r="1577" spans="1:47" x14ac:dyDescent="0.2">
      <c r="A1577" s="22">
        <v>44211</v>
      </c>
      <c r="B1577" s="3" t="s">
        <v>52</v>
      </c>
      <c r="C1577" s="3">
        <v>90</v>
      </c>
      <c r="D1577" s="3">
        <v>7450</v>
      </c>
      <c r="E1577" s="3">
        <v>6037.52</v>
      </c>
      <c r="F1577" s="3">
        <v>6037.52</v>
      </c>
      <c r="G1577" s="3">
        <v>0</v>
      </c>
      <c r="H1577" s="3">
        <v>27</v>
      </c>
      <c r="I1577" s="3">
        <v>90</v>
      </c>
      <c r="J1577" s="3">
        <v>67.08</v>
      </c>
      <c r="K1577" s="3">
        <v>45</v>
      </c>
      <c r="L1577" s="3">
        <v>0</v>
      </c>
      <c r="M1577" s="3">
        <v>637</v>
      </c>
      <c r="N1577" s="3">
        <v>528</v>
      </c>
      <c r="O1577" s="3">
        <v>109</v>
      </c>
      <c r="P1577" s="3">
        <v>399</v>
      </c>
      <c r="Q1577" s="3">
        <v>0</v>
      </c>
      <c r="R1577" s="3">
        <v>0</v>
      </c>
      <c r="S1577" s="3">
        <v>0</v>
      </c>
      <c r="T1577" s="3">
        <v>1298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2459</v>
      </c>
      <c r="AD1577" s="3">
        <v>540</v>
      </c>
      <c r="AE1577" s="3">
        <v>1</v>
      </c>
      <c r="AF1577" s="3">
        <v>1199.52</v>
      </c>
      <c r="AG1577" s="3">
        <v>228.48</v>
      </c>
      <c r="AH1577" s="3">
        <v>0</v>
      </c>
      <c r="AI1577" s="3">
        <v>643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768.48</v>
      </c>
      <c r="AP1577" s="3">
        <v>0</v>
      </c>
      <c r="AQ1577" s="3">
        <v>0</v>
      </c>
      <c r="AR1577" s="3">
        <v>0</v>
      </c>
      <c r="AS1577" s="3">
        <v>5065.5200000000004</v>
      </c>
      <c r="AT1577" s="3">
        <v>972</v>
      </c>
      <c r="AU1577" s="2">
        <f>DataMonth[[#This Row],[实收营业额]]-DataMonth[[#This Row],[In Store]]</f>
        <v>5065.5200000000004</v>
      </c>
    </row>
    <row r="1578" spans="1:47" x14ac:dyDescent="0.2">
      <c r="A1578" s="22">
        <v>44211</v>
      </c>
      <c r="B1578" s="3" t="s">
        <v>51</v>
      </c>
      <c r="C1578" s="3">
        <v>55</v>
      </c>
      <c r="D1578" s="3">
        <v>4070.5</v>
      </c>
      <c r="E1578" s="3">
        <v>3347.48</v>
      </c>
      <c r="F1578" s="3">
        <v>3347.48</v>
      </c>
      <c r="G1578" s="3">
        <v>0</v>
      </c>
      <c r="H1578" s="3">
        <v>22</v>
      </c>
      <c r="I1578" s="3">
        <v>55</v>
      </c>
      <c r="J1578" s="3">
        <v>60.86</v>
      </c>
      <c r="K1578" s="3">
        <v>39</v>
      </c>
      <c r="L1578" s="3">
        <v>0</v>
      </c>
      <c r="M1578" s="3">
        <v>929</v>
      </c>
      <c r="N1578" s="3">
        <v>929</v>
      </c>
      <c r="O1578" s="3">
        <v>0</v>
      </c>
      <c r="P1578" s="3">
        <v>235</v>
      </c>
      <c r="Q1578" s="3">
        <v>0</v>
      </c>
      <c r="R1578" s="3">
        <v>0</v>
      </c>
      <c r="S1578" s="3">
        <v>0</v>
      </c>
      <c r="T1578" s="3">
        <v>357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1258.7</v>
      </c>
      <c r="AD1578" s="3">
        <v>295.3</v>
      </c>
      <c r="AE1578" s="3">
        <v>0</v>
      </c>
      <c r="AF1578" s="3">
        <v>528.78</v>
      </c>
      <c r="AG1578" s="3">
        <v>100.72</v>
      </c>
      <c r="AH1578" s="3">
        <v>0</v>
      </c>
      <c r="AI1578" s="3">
        <v>327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396.02</v>
      </c>
      <c r="AP1578" s="3">
        <v>0</v>
      </c>
      <c r="AQ1578" s="3">
        <v>0</v>
      </c>
      <c r="AR1578" s="3">
        <v>0</v>
      </c>
      <c r="AS1578" s="3">
        <v>2144.48</v>
      </c>
      <c r="AT1578" s="3">
        <v>1203</v>
      </c>
      <c r="AU1578" s="2">
        <f>DataMonth[[#This Row],[实收营业额]]-DataMonth[[#This Row],[In Store]]</f>
        <v>2144.48</v>
      </c>
    </row>
    <row r="1579" spans="1:47" x14ac:dyDescent="0.2">
      <c r="A1579" s="22">
        <v>44211</v>
      </c>
      <c r="B1579" s="3" t="s">
        <v>50</v>
      </c>
      <c r="C1579" s="3">
        <v>65</v>
      </c>
      <c r="D1579" s="3">
        <v>4685.5</v>
      </c>
      <c r="E1579" s="3">
        <v>3706.92</v>
      </c>
      <c r="F1579" s="3">
        <v>3706.92</v>
      </c>
      <c r="G1579" s="3">
        <v>0</v>
      </c>
      <c r="H1579" s="3">
        <v>21</v>
      </c>
      <c r="I1579" s="3">
        <v>63</v>
      </c>
      <c r="J1579" s="3">
        <v>58.84</v>
      </c>
      <c r="K1579" s="3">
        <v>0</v>
      </c>
      <c r="L1579" s="3">
        <v>0</v>
      </c>
      <c r="M1579" s="3">
        <v>682</v>
      </c>
      <c r="N1579" s="3">
        <v>555</v>
      </c>
      <c r="O1579" s="3">
        <v>127</v>
      </c>
      <c r="P1579" s="3">
        <v>440</v>
      </c>
      <c r="Q1579" s="3">
        <v>0</v>
      </c>
      <c r="R1579" s="3">
        <v>0</v>
      </c>
      <c r="S1579" s="3">
        <v>0</v>
      </c>
      <c r="T1579" s="3">
        <v>253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2101.7600000000002</v>
      </c>
      <c r="AD1579" s="3">
        <v>493.24</v>
      </c>
      <c r="AE1579" s="3">
        <v>0.5</v>
      </c>
      <c r="AF1579" s="3">
        <v>230.16</v>
      </c>
      <c r="AG1579" s="3">
        <v>43.84</v>
      </c>
      <c r="AH1579" s="3">
        <v>0</v>
      </c>
      <c r="AI1579" s="3">
        <v>441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537.08000000000004</v>
      </c>
      <c r="AP1579" s="3">
        <v>0</v>
      </c>
      <c r="AQ1579" s="3">
        <v>0</v>
      </c>
      <c r="AR1579" s="3">
        <v>0</v>
      </c>
      <c r="AS1579" s="3">
        <v>2711.92</v>
      </c>
      <c r="AT1579" s="3">
        <v>995</v>
      </c>
      <c r="AU1579" s="2">
        <f>DataMonth[[#This Row],[实收营业额]]-DataMonth[[#This Row],[In Store]]</f>
        <v>2711.92</v>
      </c>
    </row>
    <row r="1580" spans="1:47" x14ac:dyDescent="0.2">
      <c r="A1580" s="22">
        <v>44210</v>
      </c>
      <c r="B1580" s="3" t="s">
        <v>49</v>
      </c>
      <c r="C1580" s="3">
        <v>90</v>
      </c>
      <c r="D1580" s="3">
        <v>6467.5</v>
      </c>
      <c r="E1580" s="3">
        <v>5346.64</v>
      </c>
      <c r="F1580" s="3">
        <v>5346.64</v>
      </c>
      <c r="G1580" s="3">
        <v>0</v>
      </c>
      <c r="H1580" s="3">
        <v>47</v>
      </c>
      <c r="I1580" s="3">
        <v>84</v>
      </c>
      <c r="J1580" s="3">
        <v>63.65</v>
      </c>
      <c r="K1580" s="3">
        <v>0</v>
      </c>
      <c r="L1580" s="3">
        <v>0</v>
      </c>
      <c r="M1580" s="3">
        <v>1190.0999999999999</v>
      </c>
      <c r="N1580" s="3">
        <v>1190.0999999999999</v>
      </c>
      <c r="O1580" s="3">
        <v>0</v>
      </c>
      <c r="P1580" s="3">
        <v>1111</v>
      </c>
      <c r="Q1580" s="3">
        <v>0</v>
      </c>
      <c r="R1580" s="3">
        <v>0</v>
      </c>
      <c r="S1580" s="3">
        <v>0</v>
      </c>
      <c r="T1580" s="3">
        <v>513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1699.5</v>
      </c>
      <c r="AD1580" s="3">
        <v>373.5</v>
      </c>
      <c r="AE1580" s="3">
        <v>2</v>
      </c>
      <c r="AF1580" s="3">
        <v>833.04</v>
      </c>
      <c r="AG1580" s="3">
        <v>160.46</v>
      </c>
      <c r="AH1580" s="3">
        <v>0</v>
      </c>
      <c r="AI1580" s="3">
        <v>584.9</v>
      </c>
      <c r="AJ1580" s="3">
        <v>0</v>
      </c>
      <c r="AK1580" s="3">
        <v>0</v>
      </c>
      <c r="AL1580" s="3">
        <v>101</v>
      </c>
      <c r="AM1580" s="3">
        <v>0</v>
      </c>
      <c r="AN1580" s="3">
        <v>0</v>
      </c>
      <c r="AO1580" s="3">
        <v>533.96</v>
      </c>
      <c r="AP1580" s="3">
        <v>0</v>
      </c>
      <c r="AQ1580" s="3">
        <v>0</v>
      </c>
      <c r="AR1580" s="3">
        <v>0</v>
      </c>
      <c r="AS1580" s="3">
        <v>3045.54</v>
      </c>
      <c r="AT1580" s="3">
        <v>2301.1</v>
      </c>
      <c r="AU1580" s="2">
        <f>DataMonth[[#This Row],[实收营业额]]-DataMonth[[#This Row],[In Store]]</f>
        <v>3045.5400000000004</v>
      </c>
    </row>
    <row r="1581" spans="1:47" x14ac:dyDescent="0.2">
      <c r="A1581" s="22">
        <v>44210</v>
      </c>
      <c r="B1581" s="3" t="s">
        <v>55</v>
      </c>
      <c r="C1581" s="3">
        <v>60</v>
      </c>
      <c r="D1581" s="3">
        <v>5306</v>
      </c>
      <c r="E1581" s="3">
        <v>4140.95</v>
      </c>
      <c r="F1581" s="3">
        <v>4140.95</v>
      </c>
      <c r="G1581" s="3">
        <v>0</v>
      </c>
      <c r="H1581" s="3">
        <v>12</v>
      </c>
      <c r="I1581" s="3">
        <v>58</v>
      </c>
      <c r="J1581" s="3">
        <v>71.400000000000006</v>
      </c>
      <c r="K1581" s="3">
        <v>0</v>
      </c>
      <c r="L1581" s="3">
        <v>0</v>
      </c>
      <c r="M1581" s="3">
        <v>85</v>
      </c>
      <c r="N1581" s="3">
        <v>85</v>
      </c>
      <c r="O1581" s="3">
        <v>0</v>
      </c>
      <c r="P1581" s="3">
        <v>140</v>
      </c>
      <c r="Q1581" s="3">
        <v>0</v>
      </c>
      <c r="R1581" s="3">
        <v>0</v>
      </c>
      <c r="S1581" s="3">
        <v>0</v>
      </c>
      <c r="T1581" s="3">
        <v>633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2284.9499999999998</v>
      </c>
      <c r="AD1581" s="3">
        <v>536.04999999999995</v>
      </c>
      <c r="AE1581" s="3">
        <v>0</v>
      </c>
      <c r="AF1581" s="3">
        <v>998</v>
      </c>
      <c r="AG1581" s="3">
        <v>190.1</v>
      </c>
      <c r="AH1581" s="3">
        <v>0</v>
      </c>
      <c r="AI1581" s="3">
        <v>438.9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726.15</v>
      </c>
      <c r="AP1581" s="3">
        <v>0</v>
      </c>
      <c r="AQ1581" s="3">
        <v>0</v>
      </c>
      <c r="AR1581" s="3">
        <v>0</v>
      </c>
      <c r="AS1581" s="3">
        <v>3915.95</v>
      </c>
      <c r="AT1581" s="3">
        <v>225</v>
      </c>
      <c r="AU1581" s="2">
        <f>DataMonth[[#This Row],[实收营业额]]-DataMonth[[#This Row],[In Store]]</f>
        <v>3915.95</v>
      </c>
    </row>
    <row r="1582" spans="1:47" x14ac:dyDescent="0.2">
      <c r="A1582" s="22">
        <v>44210</v>
      </c>
      <c r="B1582" s="3" t="s">
        <v>54</v>
      </c>
      <c r="C1582" s="3">
        <v>129</v>
      </c>
      <c r="D1582" s="3">
        <v>9747</v>
      </c>
      <c r="E1582" s="3">
        <v>7850.36</v>
      </c>
      <c r="F1582" s="3">
        <v>7850.36</v>
      </c>
      <c r="G1582" s="3">
        <v>0</v>
      </c>
      <c r="H1582" s="3">
        <v>44</v>
      </c>
      <c r="I1582" s="3">
        <v>127</v>
      </c>
      <c r="J1582" s="3">
        <v>61.81</v>
      </c>
      <c r="K1582" s="3">
        <v>70</v>
      </c>
      <c r="L1582" s="3">
        <v>0</v>
      </c>
      <c r="M1582" s="3">
        <v>1212.5999999999999</v>
      </c>
      <c r="N1582" s="3">
        <v>1047</v>
      </c>
      <c r="O1582" s="3">
        <v>165.6</v>
      </c>
      <c r="P1582" s="3">
        <v>1011</v>
      </c>
      <c r="Q1582" s="3">
        <v>0</v>
      </c>
      <c r="R1582" s="3">
        <v>0</v>
      </c>
      <c r="S1582" s="3">
        <v>0</v>
      </c>
      <c r="T1582" s="3">
        <v>347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4067.31</v>
      </c>
      <c r="AD1582" s="3">
        <v>955.19</v>
      </c>
      <c r="AE1582" s="3">
        <v>4</v>
      </c>
      <c r="AF1582" s="3">
        <v>1142.45</v>
      </c>
      <c r="AG1582" s="3">
        <v>234.05</v>
      </c>
      <c r="AH1582" s="3">
        <v>0</v>
      </c>
      <c r="AI1582" s="3">
        <v>703.4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1189.24</v>
      </c>
      <c r="AP1582" s="3">
        <v>0</v>
      </c>
      <c r="AQ1582" s="3">
        <v>0</v>
      </c>
      <c r="AR1582" s="3">
        <v>0</v>
      </c>
      <c r="AS1582" s="3">
        <v>5722.3600000000006</v>
      </c>
      <c r="AT1582" s="3">
        <v>2127.9999999999991</v>
      </c>
      <c r="AU1582" s="2">
        <f>DataMonth[[#This Row],[实收营业额]]-DataMonth[[#This Row],[In Store]]</f>
        <v>5722.3600000000006</v>
      </c>
    </row>
    <row r="1583" spans="1:47" x14ac:dyDescent="0.2">
      <c r="A1583" s="22">
        <v>44210</v>
      </c>
      <c r="B1583" s="3" t="s">
        <v>53</v>
      </c>
      <c r="C1583" s="3">
        <v>77</v>
      </c>
      <c r="D1583" s="3">
        <v>5638</v>
      </c>
      <c r="E1583" s="3">
        <v>4315.83</v>
      </c>
      <c r="F1583" s="3">
        <v>4315.83</v>
      </c>
      <c r="G1583" s="3">
        <v>0</v>
      </c>
      <c r="H1583" s="3">
        <v>26</v>
      </c>
      <c r="I1583" s="3">
        <v>73</v>
      </c>
      <c r="J1583" s="3">
        <v>59.12</v>
      </c>
      <c r="K1583" s="3">
        <v>134</v>
      </c>
      <c r="L1583" s="3">
        <v>0</v>
      </c>
      <c r="M1583" s="3">
        <v>569</v>
      </c>
      <c r="N1583" s="3">
        <v>569</v>
      </c>
      <c r="O1583" s="3">
        <v>0</v>
      </c>
      <c r="P1583" s="3">
        <v>506</v>
      </c>
      <c r="Q1583" s="3">
        <v>178</v>
      </c>
      <c r="R1583" s="3">
        <v>178</v>
      </c>
      <c r="S1583" s="3">
        <v>0</v>
      </c>
      <c r="T1583" s="3">
        <v>94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1861.69</v>
      </c>
      <c r="AD1583" s="3">
        <v>430.38</v>
      </c>
      <c r="AE1583" s="3">
        <v>1.5</v>
      </c>
      <c r="AF1583" s="3">
        <v>973.14</v>
      </c>
      <c r="AG1583" s="3">
        <v>185.36</v>
      </c>
      <c r="AH1583" s="3">
        <v>0</v>
      </c>
      <c r="AI1583" s="3">
        <v>704.93</v>
      </c>
      <c r="AJ1583" s="3">
        <v>0</v>
      </c>
      <c r="AK1583" s="3">
        <v>0</v>
      </c>
      <c r="AL1583" s="3">
        <v>18</v>
      </c>
      <c r="AM1583" s="3">
        <v>0</v>
      </c>
      <c r="AN1583" s="3">
        <v>0</v>
      </c>
      <c r="AO1583" s="3">
        <v>615.74</v>
      </c>
      <c r="AP1583" s="3">
        <v>0</v>
      </c>
      <c r="AQ1583" s="3">
        <v>0</v>
      </c>
      <c r="AR1583" s="3">
        <v>0</v>
      </c>
      <c r="AS1583" s="3">
        <v>2928.83</v>
      </c>
      <c r="AT1583" s="3">
        <v>1387</v>
      </c>
      <c r="AU1583" s="2">
        <f>DataMonth[[#This Row],[实收营业额]]-DataMonth[[#This Row],[In Store]]</f>
        <v>2928.83</v>
      </c>
    </row>
    <row r="1584" spans="1:47" x14ac:dyDescent="0.2">
      <c r="A1584" s="22">
        <v>44210</v>
      </c>
      <c r="B1584" s="3" t="s">
        <v>52</v>
      </c>
      <c r="C1584" s="3">
        <v>82</v>
      </c>
      <c r="D1584" s="3">
        <v>6524</v>
      </c>
      <c r="E1584" s="3">
        <v>5142.8900000000003</v>
      </c>
      <c r="F1584" s="3">
        <v>5142.8900000000003</v>
      </c>
      <c r="G1584" s="3">
        <v>0</v>
      </c>
      <c r="H1584" s="3">
        <v>17</v>
      </c>
      <c r="I1584" s="3">
        <v>82</v>
      </c>
      <c r="J1584" s="3">
        <v>62.72</v>
      </c>
      <c r="K1584" s="3">
        <v>89</v>
      </c>
      <c r="L1584" s="3">
        <v>0</v>
      </c>
      <c r="M1584" s="3">
        <v>203</v>
      </c>
      <c r="N1584" s="3">
        <v>89</v>
      </c>
      <c r="O1584" s="3">
        <v>114</v>
      </c>
      <c r="P1584" s="3">
        <v>334</v>
      </c>
      <c r="Q1584" s="3">
        <v>0</v>
      </c>
      <c r="R1584" s="3">
        <v>0</v>
      </c>
      <c r="S1584" s="3">
        <v>0</v>
      </c>
      <c r="T1584" s="3">
        <v>664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2077.4699999999998</v>
      </c>
      <c r="AD1584" s="3">
        <v>457.03</v>
      </c>
      <c r="AE1584" s="3">
        <v>0</v>
      </c>
      <c r="AF1584" s="3">
        <v>1775.42</v>
      </c>
      <c r="AG1584" s="3">
        <v>338.18</v>
      </c>
      <c r="AH1584" s="3">
        <v>0</v>
      </c>
      <c r="AI1584" s="3">
        <v>585.9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795.21</v>
      </c>
      <c r="AP1584" s="3">
        <v>0</v>
      </c>
      <c r="AQ1584" s="3">
        <v>0</v>
      </c>
      <c r="AR1584" s="3">
        <v>0</v>
      </c>
      <c r="AS1584" s="3">
        <v>4630.8899999999994</v>
      </c>
      <c r="AT1584" s="3">
        <v>512.00000000000091</v>
      </c>
      <c r="AU1584" s="2">
        <f>DataMonth[[#This Row],[实收营业额]]-DataMonth[[#This Row],[In Store]]</f>
        <v>4630.8899999999994</v>
      </c>
    </row>
    <row r="1585" spans="1:47" x14ac:dyDescent="0.2">
      <c r="A1585" s="22">
        <v>44210</v>
      </c>
      <c r="B1585" s="3" t="s">
        <v>51</v>
      </c>
      <c r="C1585" s="3">
        <v>59</v>
      </c>
      <c r="D1585" s="3">
        <v>4407.5</v>
      </c>
      <c r="E1585" s="3">
        <v>3475.36</v>
      </c>
      <c r="F1585" s="3">
        <v>3475.36</v>
      </c>
      <c r="G1585" s="3">
        <v>0</v>
      </c>
      <c r="H1585" s="3">
        <v>24</v>
      </c>
      <c r="I1585" s="3">
        <v>57</v>
      </c>
      <c r="J1585" s="3">
        <v>60.97</v>
      </c>
      <c r="K1585" s="3">
        <v>58</v>
      </c>
      <c r="L1585" s="3">
        <v>0</v>
      </c>
      <c r="M1585" s="3">
        <v>306</v>
      </c>
      <c r="N1585" s="3">
        <v>306</v>
      </c>
      <c r="O1585" s="3">
        <v>0</v>
      </c>
      <c r="P1585" s="3">
        <v>505</v>
      </c>
      <c r="Q1585" s="3">
        <v>0</v>
      </c>
      <c r="R1585" s="3">
        <v>0</v>
      </c>
      <c r="S1585" s="3">
        <v>0</v>
      </c>
      <c r="T1585" s="3">
        <v>429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1608.6</v>
      </c>
      <c r="AD1585" s="3">
        <v>377.4</v>
      </c>
      <c r="AE1585" s="3">
        <v>0</v>
      </c>
      <c r="AF1585" s="3">
        <v>568.76</v>
      </c>
      <c r="AG1585" s="3">
        <v>108.34</v>
      </c>
      <c r="AH1585" s="3">
        <v>0</v>
      </c>
      <c r="AI1585" s="3">
        <v>446.4</v>
      </c>
      <c r="AJ1585" s="3">
        <v>0</v>
      </c>
      <c r="AK1585" s="3">
        <v>0</v>
      </c>
      <c r="AL1585" s="3">
        <v>67</v>
      </c>
      <c r="AM1585" s="3">
        <v>0</v>
      </c>
      <c r="AN1585" s="3">
        <v>0</v>
      </c>
      <c r="AO1585" s="3">
        <v>485.74</v>
      </c>
      <c r="AP1585" s="3">
        <v>0</v>
      </c>
      <c r="AQ1585" s="3">
        <v>0</v>
      </c>
      <c r="AR1585" s="3">
        <v>0</v>
      </c>
      <c r="AS1585" s="3">
        <v>2606.36</v>
      </c>
      <c r="AT1585" s="3">
        <v>869.00000000000045</v>
      </c>
      <c r="AU1585" s="2">
        <f>DataMonth[[#This Row],[实收营业额]]-DataMonth[[#This Row],[In Store]]</f>
        <v>2606.3599999999997</v>
      </c>
    </row>
    <row r="1586" spans="1:47" x14ac:dyDescent="0.2">
      <c r="A1586" s="22">
        <v>44210</v>
      </c>
      <c r="B1586" s="3" t="s">
        <v>50</v>
      </c>
      <c r="C1586" s="3">
        <v>84</v>
      </c>
      <c r="D1586" s="3">
        <v>6147.5</v>
      </c>
      <c r="E1586" s="3">
        <v>4898.9399999999996</v>
      </c>
      <c r="F1586" s="3">
        <v>4898.9399999999996</v>
      </c>
      <c r="G1586" s="3">
        <v>0</v>
      </c>
      <c r="H1586" s="3">
        <v>31</v>
      </c>
      <c r="I1586" s="3">
        <v>84</v>
      </c>
      <c r="J1586" s="3">
        <v>58.32</v>
      </c>
      <c r="K1586" s="3">
        <v>36</v>
      </c>
      <c r="L1586" s="3">
        <v>0</v>
      </c>
      <c r="M1586" s="3">
        <v>836</v>
      </c>
      <c r="N1586" s="3">
        <v>836</v>
      </c>
      <c r="O1586" s="3">
        <v>0</v>
      </c>
      <c r="P1586" s="3">
        <v>822</v>
      </c>
      <c r="Q1586" s="3">
        <v>0</v>
      </c>
      <c r="R1586" s="3">
        <v>0</v>
      </c>
      <c r="S1586" s="3">
        <v>0</v>
      </c>
      <c r="T1586" s="3">
        <v>298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2235.14</v>
      </c>
      <c r="AD1586" s="3">
        <v>524.36</v>
      </c>
      <c r="AE1586" s="3">
        <v>0</v>
      </c>
      <c r="AF1586" s="3">
        <v>671.8</v>
      </c>
      <c r="AG1586" s="3">
        <v>132.69999999999999</v>
      </c>
      <c r="AH1586" s="3">
        <v>0</v>
      </c>
      <c r="AI1586" s="3">
        <v>591.5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657.06</v>
      </c>
      <c r="AP1586" s="3">
        <v>0</v>
      </c>
      <c r="AQ1586" s="3">
        <v>0</v>
      </c>
      <c r="AR1586" s="3">
        <v>0</v>
      </c>
      <c r="AS1586" s="3">
        <v>3204.94</v>
      </c>
      <c r="AT1586" s="3">
        <v>1694</v>
      </c>
      <c r="AU1586" s="2">
        <f>DataMonth[[#This Row],[实收营业额]]-DataMonth[[#This Row],[In Store]]</f>
        <v>3204.9399999999996</v>
      </c>
    </row>
    <row r="1587" spans="1:47" x14ac:dyDescent="0.2">
      <c r="A1587" s="22">
        <v>44209</v>
      </c>
      <c r="B1587" s="3" t="s">
        <v>49</v>
      </c>
      <c r="C1587" s="3">
        <v>78</v>
      </c>
      <c r="D1587" s="3">
        <v>6018</v>
      </c>
      <c r="E1587" s="3">
        <v>5032.92</v>
      </c>
      <c r="F1587" s="3">
        <v>5032.92</v>
      </c>
      <c r="G1587" s="3">
        <v>0</v>
      </c>
      <c r="H1587" s="3">
        <v>35</v>
      </c>
      <c r="I1587" s="3">
        <v>78</v>
      </c>
      <c r="J1587" s="3">
        <v>64.52</v>
      </c>
      <c r="K1587" s="3">
        <v>0</v>
      </c>
      <c r="L1587" s="3">
        <v>0</v>
      </c>
      <c r="M1587" s="3">
        <v>1020</v>
      </c>
      <c r="N1587" s="3">
        <v>1020</v>
      </c>
      <c r="O1587" s="3">
        <v>0</v>
      </c>
      <c r="P1587" s="3">
        <v>882</v>
      </c>
      <c r="Q1587" s="3">
        <v>0</v>
      </c>
      <c r="R1587" s="3">
        <v>0</v>
      </c>
      <c r="S1587" s="3">
        <v>0</v>
      </c>
      <c r="T1587" s="3">
        <v>842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1697.68</v>
      </c>
      <c r="AD1587" s="3">
        <v>373.32</v>
      </c>
      <c r="AE1587" s="3">
        <v>3</v>
      </c>
      <c r="AF1587" s="3">
        <v>591.24</v>
      </c>
      <c r="AG1587" s="3">
        <v>115.76</v>
      </c>
      <c r="AH1587" s="3">
        <v>0</v>
      </c>
      <c r="AI1587" s="3">
        <v>493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489.08</v>
      </c>
      <c r="AP1587" s="3">
        <v>0</v>
      </c>
      <c r="AQ1587" s="3">
        <v>0</v>
      </c>
      <c r="AR1587" s="3">
        <v>0</v>
      </c>
      <c r="AS1587" s="3">
        <v>3130.92</v>
      </c>
      <c r="AT1587" s="3">
        <v>1902</v>
      </c>
      <c r="AU1587" s="2">
        <f>DataMonth[[#This Row],[实收营业额]]-DataMonth[[#This Row],[In Store]]</f>
        <v>3130.92</v>
      </c>
    </row>
    <row r="1588" spans="1:47" x14ac:dyDescent="0.2">
      <c r="A1588" s="22">
        <v>44209</v>
      </c>
      <c r="B1588" s="3" t="s">
        <v>55</v>
      </c>
      <c r="C1588" s="3">
        <v>58</v>
      </c>
      <c r="D1588" s="3">
        <v>4748</v>
      </c>
      <c r="E1588" s="3">
        <v>3588.9</v>
      </c>
      <c r="F1588" s="3">
        <v>3588.9</v>
      </c>
      <c r="G1588" s="3">
        <v>0</v>
      </c>
      <c r="H1588" s="3">
        <v>5</v>
      </c>
      <c r="I1588" s="3">
        <v>58</v>
      </c>
      <c r="J1588" s="3">
        <v>61.88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224</v>
      </c>
      <c r="Q1588" s="3">
        <v>0</v>
      </c>
      <c r="R1588" s="3">
        <v>0</v>
      </c>
      <c r="S1588" s="3">
        <v>0</v>
      </c>
      <c r="T1588" s="3">
        <v>158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2227.14</v>
      </c>
      <c r="AD1588" s="3">
        <v>522.86</v>
      </c>
      <c r="AE1588" s="3">
        <v>1.5</v>
      </c>
      <c r="AF1588" s="3">
        <v>979.76</v>
      </c>
      <c r="AG1588" s="3">
        <v>188.24</v>
      </c>
      <c r="AH1588" s="3">
        <v>0</v>
      </c>
      <c r="AI1588" s="3">
        <v>416.5</v>
      </c>
      <c r="AJ1588" s="3">
        <v>30</v>
      </c>
      <c r="AK1588" s="3">
        <v>0</v>
      </c>
      <c r="AL1588" s="3">
        <v>0</v>
      </c>
      <c r="AM1588" s="3">
        <v>0</v>
      </c>
      <c r="AN1588" s="3">
        <v>0</v>
      </c>
      <c r="AO1588" s="3">
        <v>711.1</v>
      </c>
      <c r="AP1588" s="3">
        <v>0</v>
      </c>
      <c r="AQ1588" s="3">
        <v>0</v>
      </c>
      <c r="AR1588" s="3">
        <v>0</v>
      </c>
      <c r="AS1588" s="3">
        <v>3364.9</v>
      </c>
      <c r="AT1588" s="3">
        <v>224.00000000000051</v>
      </c>
      <c r="AU1588" s="2">
        <f>DataMonth[[#This Row],[实收营业额]]-DataMonth[[#This Row],[In Store]]</f>
        <v>3364.8999999999996</v>
      </c>
    </row>
    <row r="1589" spans="1:47" x14ac:dyDescent="0.2">
      <c r="A1589" s="22">
        <v>44209</v>
      </c>
      <c r="B1589" s="3" t="s">
        <v>54</v>
      </c>
      <c r="C1589" s="3">
        <v>111</v>
      </c>
      <c r="D1589" s="3">
        <v>8026</v>
      </c>
      <c r="E1589" s="3">
        <v>6302.1</v>
      </c>
      <c r="F1589" s="3">
        <v>6302.1</v>
      </c>
      <c r="G1589" s="3">
        <v>0</v>
      </c>
      <c r="H1589" s="3">
        <v>27</v>
      </c>
      <c r="I1589" s="3">
        <v>111</v>
      </c>
      <c r="J1589" s="3">
        <v>56.78</v>
      </c>
      <c r="K1589" s="3">
        <v>84</v>
      </c>
      <c r="L1589" s="3">
        <v>0</v>
      </c>
      <c r="M1589" s="3">
        <v>769</v>
      </c>
      <c r="N1589" s="3">
        <v>720</v>
      </c>
      <c r="O1589" s="3">
        <v>49</v>
      </c>
      <c r="P1589" s="3">
        <v>591</v>
      </c>
      <c r="Q1589" s="3">
        <v>0</v>
      </c>
      <c r="R1589" s="3">
        <v>0</v>
      </c>
      <c r="S1589" s="3">
        <v>0</v>
      </c>
      <c r="T1589" s="3">
        <v>148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3410.13</v>
      </c>
      <c r="AD1589" s="3">
        <v>800.91</v>
      </c>
      <c r="AE1589" s="3">
        <v>3.5</v>
      </c>
      <c r="AF1589" s="3">
        <v>1299.97</v>
      </c>
      <c r="AG1589" s="3">
        <v>267.52999999999997</v>
      </c>
      <c r="AH1589" s="3">
        <v>0</v>
      </c>
      <c r="AI1589" s="3">
        <v>651.96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1068.44</v>
      </c>
      <c r="AP1589" s="3">
        <v>0</v>
      </c>
      <c r="AQ1589" s="3">
        <v>0</v>
      </c>
      <c r="AR1589" s="3">
        <v>0</v>
      </c>
      <c r="AS1589" s="3">
        <v>4907.1000000000004</v>
      </c>
      <c r="AT1589" s="3">
        <v>1395</v>
      </c>
      <c r="AU1589" s="2">
        <f>DataMonth[[#This Row],[实收营业额]]-DataMonth[[#This Row],[In Store]]</f>
        <v>4907.1000000000004</v>
      </c>
    </row>
    <row r="1590" spans="1:47" x14ac:dyDescent="0.2">
      <c r="A1590" s="22">
        <v>44209</v>
      </c>
      <c r="B1590" s="3" t="s">
        <v>53</v>
      </c>
      <c r="C1590" s="3">
        <v>51</v>
      </c>
      <c r="D1590" s="3">
        <v>3267</v>
      </c>
      <c r="E1590" s="3">
        <v>2648.1</v>
      </c>
      <c r="F1590" s="3">
        <v>2648.1</v>
      </c>
      <c r="G1590" s="3">
        <v>0</v>
      </c>
      <c r="H1590" s="3">
        <v>18</v>
      </c>
      <c r="I1590" s="3">
        <v>49</v>
      </c>
      <c r="J1590" s="3">
        <v>54.04</v>
      </c>
      <c r="K1590" s="3">
        <v>0</v>
      </c>
      <c r="L1590" s="3">
        <v>0</v>
      </c>
      <c r="M1590" s="3">
        <v>322</v>
      </c>
      <c r="N1590" s="3">
        <v>322</v>
      </c>
      <c r="O1590" s="3">
        <v>0</v>
      </c>
      <c r="P1590" s="3">
        <v>437</v>
      </c>
      <c r="Q1590" s="3">
        <v>0</v>
      </c>
      <c r="R1590" s="3">
        <v>0</v>
      </c>
      <c r="S1590" s="3">
        <v>0</v>
      </c>
      <c r="T1590" s="3">
        <v>392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883.15</v>
      </c>
      <c r="AD1590" s="3">
        <v>207.35</v>
      </c>
      <c r="AE1590" s="3">
        <v>0.5</v>
      </c>
      <c r="AF1590" s="3">
        <v>613.95000000000005</v>
      </c>
      <c r="AG1590" s="3">
        <v>116.95</v>
      </c>
      <c r="AH1590" s="3">
        <v>0</v>
      </c>
      <c r="AI1590" s="3">
        <v>294.10000000000002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324.3</v>
      </c>
      <c r="AP1590" s="3">
        <v>0</v>
      </c>
      <c r="AQ1590" s="3">
        <v>0</v>
      </c>
      <c r="AR1590" s="3">
        <v>0</v>
      </c>
      <c r="AS1590" s="3">
        <v>1889.1</v>
      </c>
      <c r="AT1590" s="3">
        <v>759</v>
      </c>
      <c r="AU1590" s="2">
        <f>DataMonth[[#This Row],[实收营业额]]-DataMonth[[#This Row],[In Store]]</f>
        <v>1889.1</v>
      </c>
    </row>
    <row r="1591" spans="1:47" x14ac:dyDescent="0.2">
      <c r="A1591" s="22">
        <v>44209</v>
      </c>
      <c r="B1591" s="3" t="s">
        <v>52</v>
      </c>
      <c r="C1591" s="3">
        <v>86</v>
      </c>
      <c r="D1591" s="3">
        <v>7710.5</v>
      </c>
      <c r="E1591" s="3">
        <v>6101.74</v>
      </c>
      <c r="F1591" s="3">
        <v>6101.74</v>
      </c>
      <c r="G1591" s="3">
        <v>0</v>
      </c>
      <c r="H1591" s="3">
        <v>23</v>
      </c>
      <c r="I1591" s="3">
        <v>86</v>
      </c>
      <c r="J1591" s="3">
        <v>70.95</v>
      </c>
      <c r="K1591" s="3">
        <v>0</v>
      </c>
      <c r="L1591" s="3">
        <v>0</v>
      </c>
      <c r="M1591" s="3">
        <v>191.2</v>
      </c>
      <c r="N1591" s="3">
        <v>156</v>
      </c>
      <c r="O1591" s="3">
        <v>35.200000000000003</v>
      </c>
      <c r="P1591" s="3">
        <v>521</v>
      </c>
      <c r="Q1591" s="3">
        <v>0</v>
      </c>
      <c r="R1591" s="3">
        <v>0</v>
      </c>
      <c r="S1591" s="3">
        <v>0</v>
      </c>
      <c r="T1591" s="3">
        <v>810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3164.31</v>
      </c>
      <c r="AD1591" s="3">
        <v>694.72</v>
      </c>
      <c r="AE1591" s="3">
        <v>0.5</v>
      </c>
      <c r="AF1591" s="3">
        <v>1415.23</v>
      </c>
      <c r="AG1591" s="3">
        <v>269.57</v>
      </c>
      <c r="AH1591" s="3">
        <v>0</v>
      </c>
      <c r="AI1591" s="3">
        <v>643.97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964.29</v>
      </c>
      <c r="AP1591" s="3">
        <v>0</v>
      </c>
      <c r="AQ1591" s="3">
        <v>0</v>
      </c>
      <c r="AR1591" s="3">
        <v>0</v>
      </c>
      <c r="AS1591" s="3">
        <v>5424.74</v>
      </c>
      <c r="AT1591" s="3">
        <v>677</v>
      </c>
      <c r="AU1591" s="2">
        <f>DataMonth[[#This Row],[实收营业额]]-DataMonth[[#This Row],[In Store]]</f>
        <v>5424.74</v>
      </c>
    </row>
    <row r="1592" spans="1:47" x14ac:dyDescent="0.2">
      <c r="A1592" s="22">
        <v>44209</v>
      </c>
      <c r="B1592" s="3" t="s">
        <v>51</v>
      </c>
      <c r="C1592" s="3">
        <v>47</v>
      </c>
      <c r="D1592" s="3">
        <v>4005.47</v>
      </c>
      <c r="E1592" s="3">
        <v>3365.12</v>
      </c>
      <c r="F1592" s="3">
        <v>3365.12</v>
      </c>
      <c r="G1592" s="3">
        <v>0</v>
      </c>
      <c r="H1592" s="3">
        <v>21</v>
      </c>
      <c r="I1592" s="3">
        <v>46</v>
      </c>
      <c r="J1592" s="3">
        <v>73.150000000000006</v>
      </c>
      <c r="K1592" s="3">
        <v>0</v>
      </c>
      <c r="L1592" s="3">
        <v>0</v>
      </c>
      <c r="M1592" s="3">
        <v>517</v>
      </c>
      <c r="N1592" s="3">
        <v>517</v>
      </c>
      <c r="O1592" s="3">
        <v>0</v>
      </c>
      <c r="P1592" s="3">
        <v>292</v>
      </c>
      <c r="Q1592" s="3">
        <v>0</v>
      </c>
      <c r="R1592" s="3">
        <v>0</v>
      </c>
      <c r="S1592" s="3">
        <v>0</v>
      </c>
      <c r="T1592" s="3">
        <v>942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891.9</v>
      </c>
      <c r="AD1592" s="3">
        <v>220.07</v>
      </c>
      <c r="AE1592" s="3">
        <v>0</v>
      </c>
      <c r="AF1592" s="3">
        <v>722.22</v>
      </c>
      <c r="AG1592" s="3">
        <v>137.58000000000001</v>
      </c>
      <c r="AH1592" s="3">
        <v>0</v>
      </c>
      <c r="AI1592" s="3">
        <v>282.7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357.65</v>
      </c>
      <c r="AP1592" s="3">
        <v>0</v>
      </c>
      <c r="AQ1592" s="3">
        <v>0</v>
      </c>
      <c r="AR1592" s="3">
        <v>0</v>
      </c>
      <c r="AS1592" s="3">
        <v>2556.12</v>
      </c>
      <c r="AT1592" s="3">
        <v>809</v>
      </c>
      <c r="AU1592" s="2">
        <f>DataMonth[[#This Row],[实收营业额]]-DataMonth[[#This Row],[In Store]]</f>
        <v>2556.12</v>
      </c>
    </row>
    <row r="1593" spans="1:47" x14ac:dyDescent="0.2">
      <c r="A1593" s="22">
        <v>44209</v>
      </c>
      <c r="B1593" s="3" t="s">
        <v>50</v>
      </c>
      <c r="C1593" s="3">
        <v>68</v>
      </c>
      <c r="D1593" s="3">
        <v>4585.5</v>
      </c>
      <c r="E1593" s="3">
        <v>3694.41</v>
      </c>
      <c r="F1593" s="3">
        <v>3694.41</v>
      </c>
      <c r="G1593" s="3">
        <v>0</v>
      </c>
      <c r="H1593" s="3">
        <v>25</v>
      </c>
      <c r="I1593" s="3">
        <v>68</v>
      </c>
      <c r="J1593" s="3">
        <v>54.33</v>
      </c>
      <c r="K1593" s="3">
        <v>0</v>
      </c>
      <c r="L1593" s="3">
        <v>0</v>
      </c>
      <c r="M1593" s="3">
        <v>481</v>
      </c>
      <c r="N1593" s="3">
        <v>481</v>
      </c>
      <c r="O1593" s="3">
        <v>0</v>
      </c>
      <c r="P1593" s="3">
        <v>638</v>
      </c>
      <c r="Q1593" s="3">
        <v>0</v>
      </c>
      <c r="R1593" s="3">
        <v>0</v>
      </c>
      <c r="S1593" s="3">
        <v>0</v>
      </c>
      <c r="T1593" s="3">
        <v>374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1594.43</v>
      </c>
      <c r="AD1593" s="3">
        <v>374.07</v>
      </c>
      <c r="AE1593" s="3">
        <v>0</v>
      </c>
      <c r="AF1593" s="3">
        <v>606.98</v>
      </c>
      <c r="AG1593" s="3">
        <v>119.02</v>
      </c>
      <c r="AH1593" s="3">
        <v>0</v>
      </c>
      <c r="AI1593" s="3">
        <v>398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493.09</v>
      </c>
      <c r="AP1593" s="3">
        <v>0</v>
      </c>
      <c r="AQ1593" s="3">
        <v>0</v>
      </c>
      <c r="AR1593" s="3">
        <v>0</v>
      </c>
      <c r="AS1593" s="3">
        <v>2575.41</v>
      </c>
      <c r="AT1593" s="3">
        <v>1119</v>
      </c>
      <c r="AU1593" s="2">
        <f>DataMonth[[#This Row],[实收营业额]]-DataMonth[[#This Row],[In Store]]</f>
        <v>2575.41</v>
      </c>
    </row>
    <row r="1594" spans="1:47" x14ac:dyDescent="0.2">
      <c r="A1594" s="22">
        <v>44208</v>
      </c>
      <c r="B1594" s="3" t="s">
        <v>49</v>
      </c>
      <c r="C1594" s="3">
        <v>78</v>
      </c>
      <c r="D1594" s="3">
        <v>5951</v>
      </c>
      <c r="E1594" s="3">
        <v>5066.34</v>
      </c>
      <c r="F1594" s="3">
        <v>5066.34</v>
      </c>
      <c r="G1594" s="3">
        <v>0</v>
      </c>
      <c r="H1594" s="3">
        <v>46</v>
      </c>
      <c r="I1594" s="3">
        <v>76</v>
      </c>
      <c r="J1594" s="3">
        <v>66.66</v>
      </c>
      <c r="K1594" s="3">
        <v>0</v>
      </c>
      <c r="L1594" s="3">
        <v>243</v>
      </c>
      <c r="M1594" s="3">
        <v>896</v>
      </c>
      <c r="N1594" s="3">
        <v>896</v>
      </c>
      <c r="O1594" s="3">
        <v>0</v>
      </c>
      <c r="P1594" s="3">
        <v>939</v>
      </c>
      <c r="Q1594" s="3">
        <v>0</v>
      </c>
      <c r="R1594" s="3">
        <v>0</v>
      </c>
      <c r="S1594" s="3">
        <v>0</v>
      </c>
      <c r="T1594" s="3">
        <v>870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1505.98</v>
      </c>
      <c r="AD1594" s="3">
        <v>331.02</v>
      </c>
      <c r="AE1594" s="3">
        <v>2</v>
      </c>
      <c r="AF1594" s="3">
        <v>612.36</v>
      </c>
      <c r="AG1594" s="3">
        <v>116.64</v>
      </c>
      <c r="AH1594" s="3">
        <v>0</v>
      </c>
      <c r="AI1594" s="3">
        <v>435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447.66</v>
      </c>
      <c r="AP1594" s="3">
        <v>0</v>
      </c>
      <c r="AQ1594" s="3">
        <v>0</v>
      </c>
      <c r="AR1594" s="3">
        <v>0</v>
      </c>
      <c r="AS1594" s="3">
        <v>2988.34</v>
      </c>
      <c r="AT1594" s="3">
        <v>2078</v>
      </c>
      <c r="AU1594" s="2">
        <f>DataMonth[[#This Row],[实收营业额]]-DataMonth[[#This Row],[In Store]]</f>
        <v>2988.34</v>
      </c>
    </row>
    <row r="1595" spans="1:47" x14ac:dyDescent="0.2">
      <c r="A1595" s="22">
        <v>44208</v>
      </c>
      <c r="B1595" s="3" t="s">
        <v>55</v>
      </c>
      <c r="C1595" s="3">
        <v>46</v>
      </c>
      <c r="D1595" s="3">
        <v>3626.5</v>
      </c>
      <c r="E1595" s="3">
        <v>2754.04</v>
      </c>
      <c r="F1595" s="3">
        <v>2754.04</v>
      </c>
      <c r="G1595" s="3">
        <v>0</v>
      </c>
      <c r="H1595" s="3">
        <v>6</v>
      </c>
      <c r="I1595" s="3">
        <v>46</v>
      </c>
      <c r="J1595" s="3">
        <v>59.87</v>
      </c>
      <c r="K1595" s="3">
        <v>0</v>
      </c>
      <c r="L1595" s="3">
        <v>0</v>
      </c>
      <c r="M1595" s="3">
        <v>133</v>
      </c>
      <c r="N1595" s="3">
        <v>133</v>
      </c>
      <c r="O1595" s="3">
        <v>0</v>
      </c>
      <c r="P1595" s="3">
        <v>46</v>
      </c>
      <c r="Q1595" s="3">
        <v>0</v>
      </c>
      <c r="R1595" s="3">
        <v>0</v>
      </c>
      <c r="S1595" s="3">
        <v>0</v>
      </c>
      <c r="T1595" s="3">
        <v>141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1868.8</v>
      </c>
      <c r="AD1595" s="3">
        <v>438.7</v>
      </c>
      <c r="AE1595" s="3">
        <v>1</v>
      </c>
      <c r="AF1595" s="3">
        <v>565.24</v>
      </c>
      <c r="AG1595" s="3">
        <v>108.26</v>
      </c>
      <c r="AH1595" s="3">
        <v>0</v>
      </c>
      <c r="AI1595" s="3">
        <v>324.5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546.96</v>
      </c>
      <c r="AP1595" s="3">
        <v>0</v>
      </c>
      <c r="AQ1595" s="3">
        <v>0</v>
      </c>
      <c r="AR1595" s="3">
        <v>0</v>
      </c>
      <c r="AS1595" s="3">
        <v>2575.04</v>
      </c>
      <c r="AT1595" s="3">
        <v>179</v>
      </c>
      <c r="AU1595" s="2">
        <f>DataMonth[[#This Row],[实收营业额]]-DataMonth[[#This Row],[In Store]]</f>
        <v>2575.04</v>
      </c>
    </row>
    <row r="1596" spans="1:47" x14ac:dyDescent="0.2">
      <c r="A1596" s="22">
        <v>44208</v>
      </c>
      <c r="B1596" s="3" t="s">
        <v>54</v>
      </c>
      <c r="C1596" s="3">
        <v>104</v>
      </c>
      <c r="D1596" s="3">
        <v>8872.5</v>
      </c>
      <c r="E1596" s="3">
        <v>6938.01</v>
      </c>
      <c r="F1596" s="3">
        <v>6938.01</v>
      </c>
      <c r="G1596" s="3">
        <v>0</v>
      </c>
      <c r="H1596" s="3">
        <v>20</v>
      </c>
      <c r="I1596" s="3">
        <v>104</v>
      </c>
      <c r="J1596" s="3">
        <v>66.709999999999994</v>
      </c>
      <c r="K1596" s="3">
        <v>0</v>
      </c>
      <c r="L1596" s="3">
        <v>0</v>
      </c>
      <c r="M1596" s="3">
        <v>486</v>
      </c>
      <c r="N1596" s="3">
        <v>383</v>
      </c>
      <c r="O1596" s="3">
        <v>103</v>
      </c>
      <c r="P1596" s="3">
        <v>473</v>
      </c>
      <c r="Q1596" s="3">
        <v>0</v>
      </c>
      <c r="R1596" s="3">
        <v>0</v>
      </c>
      <c r="S1596" s="3">
        <v>0</v>
      </c>
      <c r="T1596" s="3">
        <v>307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4633.1899999999996</v>
      </c>
      <c r="AD1596" s="3">
        <v>1087.81</v>
      </c>
      <c r="AE1596" s="3">
        <v>3.5</v>
      </c>
      <c r="AF1596" s="3">
        <v>1038.82</v>
      </c>
      <c r="AG1596" s="3">
        <v>214.98</v>
      </c>
      <c r="AH1596" s="3">
        <v>0</v>
      </c>
      <c r="AI1596" s="3">
        <v>628.20000000000005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1302.79</v>
      </c>
      <c r="AP1596" s="3">
        <v>0</v>
      </c>
      <c r="AQ1596" s="3">
        <v>0</v>
      </c>
      <c r="AR1596" s="3">
        <v>0</v>
      </c>
      <c r="AS1596" s="3">
        <v>6082.0099999999993</v>
      </c>
      <c r="AT1596" s="3">
        <v>856.00000000000091</v>
      </c>
      <c r="AU1596" s="2">
        <f>DataMonth[[#This Row],[实收营业额]]-DataMonth[[#This Row],[In Store]]</f>
        <v>6082.0099999999993</v>
      </c>
    </row>
    <row r="1597" spans="1:47" x14ac:dyDescent="0.2">
      <c r="A1597" s="22">
        <v>44208</v>
      </c>
      <c r="B1597" s="3" t="s">
        <v>53</v>
      </c>
      <c r="C1597" s="3">
        <v>79</v>
      </c>
      <c r="D1597" s="3">
        <v>5835.73</v>
      </c>
      <c r="E1597" s="3">
        <v>4585.0200000000004</v>
      </c>
      <c r="F1597" s="3">
        <v>4585.0200000000004</v>
      </c>
      <c r="G1597" s="3">
        <v>0</v>
      </c>
      <c r="H1597" s="3">
        <v>20</v>
      </c>
      <c r="I1597" s="3">
        <v>78</v>
      </c>
      <c r="J1597" s="3">
        <v>58.78</v>
      </c>
      <c r="K1597" s="3">
        <v>98</v>
      </c>
      <c r="L1597" s="3">
        <v>0</v>
      </c>
      <c r="M1597" s="3">
        <v>340</v>
      </c>
      <c r="N1597" s="3">
        <v>340</v>
      </c>
      <c r="O1597" s="3">
        <v>0</v>
      </c>
      <c r="P1597" s="3">
        <v>505</v>
      </c>
      <c r="Q1597" s="3">
        <v>0</v>
      </c>
      <c r="R1597" s="3">
        <v>0</v>
      </c>
      <c r="S1597" s="3">
        <v>0</v>
      </c>
      <c r="T1597" s="3">
        <v>444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2115.38</v>
      </c>
      <c r="AD1597" s="3">
        <v>490.12</v>
      </c>
      <c r="AE1597" s="3">
        <v>0</v>
      </c>
      <c r="AF1597" s="3">
        <v>1082.6400000000001</v>
      </c>
      <c r="AG1597" s="3">
        <v>204.59</v>
      </c>
      <c r="AH1597" s="3">
        <v>0</v>
      </c>
      <c r="AI1597" s="3">
        <v>556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694.71</v>
      </c>
      <c r="AP1597" s="3">
        <v>0</v>
      </c>
      <c r="AQ1597" s="3">
        <v>0</v>
      </c>
      <c r="AR1597" s="3">
        <v>0</v>
      </c>
      <c r="AS1597" s="3">
        <v>3642.02</v>
      </c>
      <c r="AT1597" s="3">
        <v>943</v>
      </c>
      <c r="AU1597" s="2">
        <f>DataMonth[[#This Row],[实收营业额]]-DataMonth[[#This Row],[In Store]]</f>
        <v>3642.0200000000004</v>
      </c>
    </row>
    <row r="1598" spans="1:47" x14ac:dyDescent="0.2">
      <c r="A1598" s="22">
        <v>44208</v>
      </c>
      <c r="B1598" s="3" t="s">
        <v>52</v>
      </c>
      <c r="C1598" s="3">
        <v>77</v>
      </c>
      <c r="D1598" s="3">
        <v>5549.5</v>
      </c>
      <c r="E1598" s="3">
        <v>4410.66</v>
      </c>
      <c r="F1598" s="3">
        <v>4410.66</v>
      </c>
      <c r="G1598" s="3">
        <v>0</v>
      </c>
      <c r="H1598" s="3">
        <v>20</v>
      </c>
      <c r="I1598" s="3">
        <v>77</v>
      </c>
      <c r="J1598" s="3">
        <v>57.28</v>
      </c>
      <c r="K1598" s="3">
        <v>0</v>
      </c>
      <c r="L1598" s="3">
        <v>0</v>
      </c>
      <c r="M1598" s="3">
        <v>453</v>
      </c>
      <c r="N1598" s="3">
        <v>453</v>
      </c>
      <c r="O1598" s="3">
        <v>0</v>
      </c>
      <c r="P1598" s="3">
        <v>518</v>
      </c>
      <c r="Q1598" s="3">
        <v>0</v>
      </c>
      <c r="R1598" s="3">
        <v>0</v>
      </c>
      <c r="S1598" s="3">
        <v>0</v>
      </c>
      <c r="T1598" s="3">
        <v>186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2359.0300000000002</v>
      </c>
      <c r="AD1598" s="3">
        <v>511.47</v>
      </c>
      <c r="AE1598" s="3">
        <v>1</v>
      </c>
      <c r="AF1598" s="3">
        <v>894.63</v>
      </c>
      <c r="AG1598" s="3">
        <v>172.67</v>
      </c>
      <c r="AH1598" s="3">
        <v>0</v>
      </c>
      <c r="AI1598" s="3">
        <v>453.7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684.14</v>
      </c>
      <c r="AP1598" s="3">
        <v>0</v>
      </c>
      <c r="AQ1598" s="3">
        <v>0</v>
      </c>
      <c r="AR1598" s="3">
        <v>0</v>
      </c>
      <c r="AS1598" s="3">
        <v>3439.66</v>
      </c>
      <c r="AT1598" s="3">
        <v>970.99999999999955</v>
      </c>
      <c r="AU1598" s="2">
        <f>DataMonth[[#This Row],[实收营业额]]-DataMonth[[#This Row],[In Store]]</f>
        <v>3439.6600000000003</v>
      </c>
    </row>
    <row r="1599" spans="1:47" x14ac:dyDescent="0.2">
      <c r="A1599" s="22">
        <v>44208</v>
      </c>
      <c r="B1599" s="3" t="s">
        <v>51</v>
      </c>
      <c r="C1599" s="3">
        <v>48</v>
      </c>
      <c r="D1599" s="3">
        <v>3744</v>
      </c>
      <c r="E1599" s="3">
        <v>3007.74</v>
      </c>
      <c r="F1599" s="3">
        <v>3007.74</v>
      </c>
      <c r="G1599" s="3">
        <v>0</v>
      </c>
      <c r="H1599" s="3">
        <v>21</v>
      </c>
      <c r="I1599" s="3">
        <v>46</v>
      </c>
      <c r="J1599" s="3">
        <v>65.39</v>
      </c>
      <c r="K1599" s="3">
        <v>0</v>
      </c>
      <c r="L1599" s="3">
        <v>0</v>
      </c>
      <c r="M1599" s="3">
        <v>449</v>
      </c>
      <c r="N1599" s="3">
        <v>449</v>
      </c>
      <c r="O1599" s="3">
        <v>0</v>
      </c>
      <c r="P1599" s="3">
        <v>188</v>
      </c>
      <c r="Q1599" s="3">
        <v>0</v>
      </c>
      <c r="R1599" s="3">
        <v>0</v>
      </c>
      <c r="S1599" s="3">
        <v>0</v>
      </c>
      <c r="T1599" s="3">
        <v>415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1351.84</v>
      </c>
      <c r="AD1599" s="3">
        <v>317.16000000000003</v>
      </c>
      <c r="AE1599" s="3">
        <v>0</v>
      </c>
      <c r="AF1599" s="3">
        <v>603.9</v>
      </c>
      <c r="AG1599" s="3">
        <v>117.2</v>
      </c>
      <c r="AH1599" s="3">
        <v>0</v>
      </c>
      <c r="AI1599" s="3">
        <v>301.89999999999998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434.36</v>
      </c>
      <c r="AP1599" s="3">
        <v>0</v>
      </c>
      <c r="AQ1599" s="3">
        <v>0</v>
      </c>
      <c r="AR1599" s="3">
        <v>0</v>
      </c>
      <c r="AS1599" s="3">
        <v>2370.7399999999998</v>
      </c>
      <c r="AT1599" s="3">
        <v>637</v>
      </c>
      <c r="AU1599" s="2">
        <f>DataMonth[[#This Row],[实收营业额]]-DataMonth[[#This Row],[In Store]]</f>
        <v>2370.7399999999998</v>
      </c>
    </row>
    <row r="1600" spans="1:47" x14ac:dyDescent="0.2">
      <c r="A1600" s="22">
        <v>44208</v>
      </c>
      <c r="B1600" s="3" t="s">
        <v>50</v>
      </c>
      <c r="C1600" s="3">
        <v>67</v>
      </c>
      <c r="D1600" s="3">
        <v>4206</v>
      </c>
      <c r="E1600" s="3">
        <v>3436.61</v>
      </c>
      <c r="F1600" s="3">
        <v>3436.61</v>
      </c>
      <c r="G1600" s="3">
        <v>0</v>
      </c>
      <c r="H1600" s="3">
        <v>28</v>
      </c>
      <c r="I1600" s="3">
        <v>59</v>
      </c>
      <c r="J1600" s="3">
        <v>58.25</v>
      </c>
      <c r="K1600" s="3">
        <v>0</v>
      </c>
      <c r="L1600" s="3">
        <v>0</v>
      </c>
      <c r="M1600" s="3">
        <v>565</v>
      </c>
      <c r="N1600" s="3">
        <v>565</v>
      </c>
      <c r="O1600" s="3">
        <v>0</v>
      </c>
      <c r="P1600" s="3">
        <v>512</v>
      </c>
      <c r="Q1600" s="3">
        <v>0</v>
      </c>
      <c r="R1600" s="3">
        <v>0</v>
      </c>
      <c r="S1600" s="3">
        <v>0</v>
      </c>
      <c r="T1600" s="3">
        <v>272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1475.67</v>
      </c>
      <c r="AD1600" s="3">
        <v>346.33</v>
      </c>
      <c r="AE1600" s="3">
        <v>0.5</v>
      </c>
      <c r="AF1600" s="3">
        <v>611.94000000000005</v>
      </c>
      <c r="AG1600" s="3">
        <v>116.56</v>
      </c>
      <c r="AH1600" s="3">
        <v>0</v>
      </c>
      <c r="AI1600" s="3">
        <v>306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462.89</v>
      </c>
      <c r="AP1600" s="3">
        <v>0</v>
      </c>
      <c r="AQ1600" s="3">
        <v>0</v>
      </c>
      <c r="AR1600" s="3">
        <v>0</v>
      </c>
      <c r="AS1600" s="3">
        <v>2359.61</v>
      </c>
      <c r="AT1600" s="3">
        <v>1077</v>
      </c>
      <c r="AU1600" s="2">
        <f>DataMonth[[#This Row],[实收营业额]]-DataMonth[[#This Row],[In Store]]</f>
        <v>2359.61</v>
      </c>
    </row>
    <row r="1601" spans="1:47" x14ac:dyDescent="0.2">
      <c r="A1601" s="22">
        <v>44207</v>
      </c>
      <c r="B1601" s="3" t="s">
        <v>49</v>
      </c>
      <c r="C1601" s="3">
        <v>66</v>
      </c>
      <c r="D1601" s="3">
        <v>5029.5</v>
      </c>
      <c r="E1601" s="3">
        <v>4086.05</v>
      </c>
      <c r="F1601" s="3">
        <v>4086.05</v>
      </c>
      <c r="G1601" s="3">
        <v>0</v>
      </c>
      <c r="H1601" s="3">
        <v>33</v>
      </c>
      <c r="I1601" s="3">
        <v>66</v>
      </c>
      <c r="J1601" s="3">
        <v>61.91</v>
      </c>
      <c r="K1601" s="3">
        <v>50</v>
      </c>
      <c r="L1601" s="3">
        <v>0</v>
      </c>
      <c r="M1601" s="3">
        <v>749</v>
      </c>
      <c r="N1601" s="3">
        <v>749</v>
      </c>
      <c r="O1601" s="3">
        <v>0</v>
      </c>
      <c r="P1601" s="3">
        <v>922</v>
      </c>
      <c r="Q1601" s="3">
        <v>0</v>
      </c>
      <c r="R1601" s="3">
        <v>0</v>
      </c>
      <c r="S1601" s="3">
        <v>0</v>
      </c>
      <c r="T1601" s="3">
        <v>187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1634.99</v>
      </c>
      <c r="AD1601" s="3">
        <v>359.01</v>
      </c>
      <c r="AE1601" s="3">
        <v>0.5</v>
      </c>
      <c r="AF1601" s="3">
        <v>543.05999999999995</v>
      </c>
      <c r="AG1601" s="3">
        <v>103.44</v>
      </c>
      <c r="AH1601" s="3">
        <v>0</v>
      </c>
      <c r="AI1601" s="3">
        <v>480.5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462.45</v>
      </c>
      <c r="AP1601" s="3">
        <v>0</v>
      </c>
      <c r="AQ1601" s="3">
        <v>0</v>
      </c>
      <c r="AR1601" s="3">
        <v>0</v>
      </c>
      <c r="AS1601" s="3">
        <v>2365.0500000000002</v>
      </c>
      <c r="AT1601" s="3">
        <v>1721</v>
      </c>
      <c r="AU1601" s="2">
        <f>DataMonth[[#This Row],[实收营业额]]-DataMonth[[#This Row],[In Store]]</f>
        <v>2365.0500000000002</v>
      </c>
    </row>
    <row r="1602" spans="1:47" x14ac:dyDescent="0.2">
      <c r="A1602" s="22">
        <v>44207</v>
      </c>
      <c r="B1602" s="3" t="s">
        <v>55</v>
      </c>
      <c r="C1602" s="3">
        <v>55</v>
      </c>
      <c r="D1602" s="3">
        <v>4209</v>
      </c>
      <c r="E1602" s="3">
        <v>3293.21</v>
      </c>
      <c r="F1602" s="3">
        <v>3293.21</v>
      </c>
      <c r="G1602" s="3">
        <v>0</v>
      </c>
      <c r="H1602" s="3">
        <v>13</v>
      </c>
      <c r="I1602" s="3">
        <v>55</v>
      </c>
      <c r="J1602" s="3">
        <v>59.88</v>
      </c>
      <c r="K1602" s="3">
        <v>0</v>
      </c>
      <c r="L1602" s="3">
        <v>0</v>
      </c>
      <c r="M1602" s="3">
        <v>392</v>
      </c>
      <c r="N1602" s="3">
        <v>392</v>
      </c>
      <c r="O1602" s="3">
        <v>0</v>
      </c>
      <c r="P1602" s="3">
        <v>178</v>
      </c>
      <c r="Q1602" s="3">
        <v>0</v>
      </c>
      <c r="R1602" s="3">
        <v>0</v>
      </c>
      <c r="S1602" s="3">
        <v>0</v>
      </c>
      <c r="T1602" s="3">
        <v>349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1944.55</v>
      </c>
      <c r="AD1602" s="3">
        <v>456.45</v>
      </c>
      <c r="AE1602" s="3">
        <v>1</v>
      </c>
      <c r="AF1602" s="3">
        <v>429.66</v>
      </c>
      <c r="AG1602" s="3">
        <v>81.84</v>
      </c>
      <c r="AH1602" s="3">
        <v>0</v>
      </c>
      <c r="AI1602" s="3">
        <v>376.5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538.29</v>
      </c>
      <c r="AP1602" s="3">
        <v>0</v>
      </c>
      <c r="AQ1602" s="3">
        <v>0</v>
      </c>
      <c r="AR1602" s="3">
        <v>0</v>
      </c>
      <c r="AS1602" s="3">
        <v>2723.21</v>
      </c>
      <c r="AT1602" s="3">
        <v>570</v>
      </c>
      <c r="AU1602" s="2">
        <f>DataMonth[[#This Row],[实收营业额]]-DataMonth[[#This Row],[In Store]]</f>
        <v>2723.21</v>
      </c>
    </row>
    <row r="1603" spans="1:47" x14ac:dyDescent="0.2">
      <c r="A1603" s="22">
        <v>44207</v>
      </c>
      <c r="B1603" s="3" t="s">
        <v>54</v>
      </c>
      <c r="C1603" s="3">
        <v>115</v>
      </c>
      <c r="D1603" s="3">
        <v>8962.5</v>
      </c>
      <c r="E1603" s="3">
        <v>7026.94</v>
      </c>
      <c r="F1603" s="3">
        <v>7026.94</v>
      </c>
      <c r="G1603" s="3">
        <v>0</v>
      </c>
      <c r="H1603" s="3">
        <v>28</v>
      </c>
      <c r="I1603" s="3">
        <v>115</v>
      </c>
      <c r="J1603" s="3">
        <v>61.1</v>
      </c>
      <c r="K1603" s="3">
        <v>0</v>
      </c>
      <c r="L1603" s="3">
        <v>0</v>
      </c>
      <c r="M1603" s="3">
        <v>797.8</v>
      </c>
      <c r="N1603" s="3">
        <v>756</v>
      </c>
      <c r="O1603" s="3">
        <v>41.8</v>
      </c>
      <c r="P1603" s="3">
        <v>557</v>
      </c>
      <c r="Q1603" s="3">
        <v>0</v>
      </c>
      <c r="R1603" s="3">
        <v>0</v>
      </c>
      <c r="S1603" s="3">
        <v>0</v>
      </c>
      <c r="T1603" s="3">
        <v>314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4087.53</v>
      </c>
      <c r="AD1603" s="3">
        <v>959.47</v>
      </c>
      <c r="AE1603" s="3">
        <v>2</v>
      </c>
      <c r="AF1603" s="3">
        <v>1270.6099999999999</v>
      </c>
      <c r="AG1603" s="3">
        <v>260.89</v>
      </c>
      <c r="AH1603" s="3">
        <v>0</v>
      </c>
      <c r="AI1603" s="3">
        <v>713.2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1220.3599999999999</v>
      </c>
      <c r="AP1603" s="3">
        <v>0</v>
      </c>
      <c r="AQ1603" s="3">
        <v>0</v>
      </c>
      <c r="AR1603" s="3">
        <v>0</v>
      </c>
      <c r="AS1603" s="3">
        <v>5713.9400000000014</v>
      </c>
      <c r="AT1603" s="3">
        <v>1312.9999999999991</v>
      </c>
      <c r="AU1603" s="2">
        <f>DataMonth[[#This Row],[实收营业额]]-DataMonth[[#This Row],[In Store]]</f>
        <v>5713.9400000000005</v>
      </c>
    </row>
    <row r="1604" spans="1:47" x14ac:dyDescent="0.2">
      <c r="A1604" s="22">
        <v>44207</v>
      </c>
      <c r="B1604" s="3" t="s">
        <v>53</v>
      </c>
      <c r="C1604" s="3">
        <v>60</v>
      </c>
      <c r="D1604" s="3">
        <v>4314</v>
      </c>
      <c r="E1604" s="3">
        <v>3356.12</v>
      </c>
      <c r="F1604" s="3">
        <v>3356.12</v>
      </c>
      <c r="G1604" s="3">
        <v>0</v>
      </c>
      <c r="H1604" s="3">
        <v>22</v>
      </c>
      <c r="I1604" s="3">
        <v>60</v>
      </c>
      <c r="J1604" s="3">
        <v>55.94</v>
      </c>
      <c r="K1604" s="3">
        <v>0</v>
      </c>
      <c r="L1604" s="3">
        <v>0</v>
      </c>
      <c r="M1604" s="3">
        <v>638.5</v>
      </c>
      <c r="N1604" s="3">
        <v>542</v>
      </c>
      <c r="O1604" s="3">
        <v>96.5</v>
      </c>
      <c r="P1604" s="3">
        <v>359</v>
      </c>
      <c r="Q1604" s="3">
        <v>0</v>
      </c>
      <c r="R1604" s="3">
        <v>0</v>
      </c>
      <c r="S1604" s="3">
        <v>0</v>
      </c>
      <c r="T1604" s="3">
        <v>45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893.69</v>
      </c>
      <c r="AD1604" s="3">
        <v>209.81</v>
      </c>
      <c r="AE1604" s="3">
        <v>0.5</v>
      </c>
      <c r="AF1604" s="3">
        <v>1419.93</v>
      </c>
      <c r="AG1604" s="3">
        <v>270.47000000000003</v>
      </c>
      <c r="AH1604" s="3">
        <v>0</v>
      </c>
      <c r="AI1604" s="3">
        <v>477.1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480.28</v>
      </c>
      <c r="AP1604" s="3">
        <v>0</v>
      </c>
      <c r="AQ1604" s="3">
        <v>0</v>
      </c>
      <c r="AR1604" s="3">
        <v>0</v>
      </c>
      <c r="AS1604" s="3">
        <v>2455.12</v>
      </c>
      <c r="AT1604" s="3">
        <v>901</v>
      </c>
      <c r="AU1604" s="2">
        <f>DataMonth[[#This Row],[实收营业额]]-DataMonth[[#This Row],[In Store]]</f>
        <v>2455.12</v>
      </c>
    </row>
    <row r="1605" spans="1:47" x14ac:dyDescent="0.2">
      <c r="A1605" s="22">
        <v>44207</v>
      </c>
      <c r="B1605" s="3" t="s">
        <v>52</v>
      </c>
      <c r="C1605" s="3">
        <v>63</v>
      </c>
      <c r="D1605" s="3">
        <v>5064.5</v>
      </c>
      <c r="E1605" s="3">
        <v>3844.02</v>
      </c>
      <c r="F1605" s="3">
        <v>3844.02</v>
      </c>
      <c r="G1605" s="3">
        <v>0</v>
      </c>
      <c r="H1605" s="3">
        <v>5</v>
      </c>
      <c r="I1605" s="3">
        <v>63</v>
      </c>
      <c r="J1605" s="3">
        <v>61.02</v>
      </c>
      <c r="K1605" s="3">
        <v>0</v>
      </c>
      <c r="L1605" s="3">
        <v>0</v>
      </c>
      <c r="M1605" s="3">
        <v>474</v>
      </c>
      <c r="N1605" s="3">
        <v>474</v>
      </c>
      <c r="O1605" s="3">
        <v>0</v>
      </c>
      <c r="P1605" s="3">
        <v>40</v>
      </c>
      <c r="Q1605" s="3">
        <v>0</v>
      </c>
      <c r="R1605" s="3">
        <v>0</v>
      </c>
      <c r="S1605" s="3">
        <v>0</v>
      </c>
      <c r="T1605" s="3">
        <v>74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2499.1799999999998</v>
      </c>
      <c r="AD1605" s="3">
        <v>548.82000000000005</v>
      </c>
      <c r="AE1605" s="3">
        <v>1</v>
      </c>
      <c r="AF1605" s="3">
        <v>756.84</v>
      </c>
      <c r="AG1605" s="3">
        <v>144.16</v>
      </c>
      <c r="AH1605" s="3">
        <v>0</v>
      </c>
      <c r="AI1605" s="3">
        <v>526.5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692.98</v>
      </c>
      <c r="AP1605" s="3">
        <v>0</v>
      </c>
      <c r="AQ1605" s="3">
        <v>0</v>
      </c>
      <c r="AR1605" s="3">
        <v>0</v>
      </c>
      <c r="AS1605" s="3">
        <v>3330.02</v>
      </c>
      <c r="AT1605" s="3">
        <v>514</v>
      </c>
      <c r="AU1605" s="2">
        <f>DataMonth[[#This Row],[实收营业额]]-DataMonth[[#This Row],[In Store]]</f>
        <v>3330.02</v>
      </c>
    </row>
    <row r="1606" spans="1:47" x14ac:dyDescent="0.2">
      <c r="A1606" s="22">
        <v>44207</v>
      </c>
      <c r="B1606" s="3" t="s">
        <v>51</v>
      </c>
      <c r="C1606" s="3">
        <v>59</v>
      </c>
      <c r="D1606" s="3">
        <v>4386.5</v>
      </c>
      <c r="E1606" s="3">
        <v>3300.6</v>
      </c>
      <c r="F1606" s="3">
        <v>3300.6</v>
      </c>
      <c r="G1606" s="3">
        <v>0</v>
      </c>
      <c r="H1606" s="3">
        <v>17</v>
      </c>
      <c r="I1606" s="3">
        <v>59</v>
      </c>
      <c r="J1606" s="3">
        <v>55.94</v>
      </c>
      <c r="K1606" s="3">
        <v>0</v>
      </c>
      <c r="L1606" s="3">
        <v>0</v>
      </c>
      <c r="M1606" s="3">
        <v>429</v>
      </c>
      <c r="N1606" s="3">
        <v>344</v>
      </c>
      <c r="O1606" s="3">
        <v>85</v>
      </c>
      <c r="P1606" s="3">
        <v>349</v>
      </c>
      <c r="Q1606" s="3">
        <v>0</v>
      </c>
      <c r="R1606" s="3">
        <v>0</v>
      </c>
      <c r="S1606" s="3">
        <v>0</v>
      </c>
      <c r="T1606" s="3">
        <v>196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1567.72</v>
      </c>
      <c r="AD1606" s="3">
        <v>367.78</v>
      </c>
      <c r="AE1606" s="3">
        <v>0</v>
      </c>
      <c r="AF1606" s="3">
        <v>758.88</v>
      </c>
      <c r="AG1606" s="3">
        <v>146.72</v>
      </c>
      <c r="AH1606" s="3">
        <v>0</v>
      </c>
      <c r="AI1606" s="3">
        <v>571.4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514.5</v>
      </c>
      <c r="AP1606" s="3">
        <v>0</v>
      </c>
      <c r="AQ1606" s="3">
        <v>0</v>
      </c>
      <c r="AR1606" s="3">
        <v>0</v>
      </c>
      <c r="AS1606" s="3">
        <v>2607.6</v>
      </c>
      <c r="AT1606" s="3">
        <v>693</v>
      </c>
      <c r="AU1606" s="2">
        <f>DataMonth[[#This Row],[实收营业额]]-DataMonth[[#This Row],[In Store]]</f>
        <v>2607.6</v>
      </c>
    </row>
    <row r="1607" spans="1:47" x14ac:dyDescent="0.2">
      <c r="A1607" s="22">
        <v>44207</v>
      </c>
      <c r="B1607" s="3" t="s">
        <v>50</v>
      </c>
      <c r="C1607" s="3">
        <v>80</v>
      </c>
      <c r="D1607" s="3">
        <v>6270</v>
      </c>
      <c r="E1607" s="3">
        <v>5242.83</v>
      </c>
      <c r="F1607" s="3">
        <v>5242.83</v>
      </c>
      <c r="G1607" s="3">
        <v>0</v>
      </c>
      <c r="H1607" s="3">
        <v>45</v>
      </c>
      <c r="I1607" s="3">
        <v>80</v>
      </c>
      <c r="J1607" s="3">
        <v>65.540000000000006</v>
      </c>
      <c r="K1607" s="3">
        <v>0</v>
      </c>
      <c r="L1607" s="3">
        <v>0</v>
      </c>
      <c r="M1607" s="3">
        <v>1486</v>
      </c>
      <c r="N1607" s="3">
        <v>1486</v>
      </c>
      <c r="O1607" s="3">
        <v>0</v>
      </c>
      <c r="P1607" s="3">
        <v>903</v>
      </c>
      <c r="Q1607" s="3">
        <v>0</v>
      </c>
      <c r="R1607" s="3">
        <v>0</v>
      </c>
      <c r="S1607" s="3">
        <v>0</v>
      </c>
      <c r="T1607" s="3">
        <v>948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1450.55</v>
      </c>
      <c r="AD1607" s="3">
        <v>340.45</v>
      </c>
      <c r="AE1607" s="3">
        <v>0.5</v>
      </c>
      <c r="AF1607" s="3">
        <v>455.28</v>
      </c>
      <c r="AG1607" s="3">
        <v>86.72</v>
      </c>
      <c r="AH1607" s="3">
        <v>0</v>
      </c>
      <c r="AI1607" s="3">
        <v>599.5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427.17</v>
      </c>
      <c r="AP1607" s="3">
        <v>0</v>
      </c>
      <c r="AQ1607" s="3">
        <v>0</v>
      </c>
      <c r="AR1607" s="3">
        <v>0</v>
      </c>
      <c r="AS1607" s="3">
        <v>2853.83</v>
      </c>
      <c r="AT1607" s="3">
        <v>2389</v>
      </c>
      <c r="AU1607" s="2">
        <f>DataMonth[[#This Row],[实收营业额]]-DataMonth[[#This Row],[In Store]]</f>
        <v>2853.83</v>
      </c>
    </row>
    <row r="1608" spans="1:47" x14ac:dyDescent="0.2">
      <c r="A1608" s="22">
        <v>44206</v>
      </c>
      <c r="B1608" s="3" t="s">
        <v>49</v>
      </c>
      <c r="C1608" s="3">
        <v>91</v>
      </c>
      <c r="D1608" s="3">
        <v>8565.5</v>
      </c>
      <c r="E1608" s="3">
        <v>7305.86</v>
      </c>
      <c r="F1608" s="3">
        <v>7305.86</v>
      </c>
      <c r="G1608" s="3">
        <v>0</v>
      </c>
      <c r="H1608" s="3">
        <v>45</v>
      </c>
      <c r="I1608" s="3">
        <v>89</v>
      </c>
      <c r="J1608" s="3">
        <v>82.09</v>
      </c>
      <c r="K1608" s="3">
        <v>180</v>
      </c>
      <c r="L1608" s="3">
        <v>0</v>
      </c>
      <c r="M1608" s="3">
        <v>1359</v>
      </c>
      <c r="N1608" s="3">
        <v>1358</v>
      </c>
      <c r="O1608" s="3">
        <v>1</v>
      </c>
      <c r="P1608" s="3">
        <v>1320</v>
      </c>
      <c r="Q1608" s="3">
        <v>0</v>
      </c>
      <c r="R1608" s="3">
        <v>0</v>
      </c>
      <c r="S1608" s="3">
        <v>0</v>
      </c>
      <c r="T1608" s="3">
        <v>1344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2362.06</v>
      </c>
      <c r="AD1608" s="3">
        <v>518.94000000000005</v>
      </c>
      <c r="AE1608" s="3">
        <v>2</v>
      </c>
      <c r="AF1608" s="3">
        <v>740.8</v>
      </c>
      <c r="AG1608" s="3">
        <v>141.69999999999999</v>
      </c>
      <c r="AH1608" s="3">
        <v>0</v>
      </c>
      <c r="AI1608" s="3">
        <v>597</v>
      </c>
      <c r="AJ1608" s="3">
        <v>0</v>
      </c>
      <c r="AK1608" s="3">
        <v>0</v>
      </c>
      <c r="AL1608" s="3">
        <v>98</v>
      </c>
      <c r="AM1608" s="3">
        <v>0</v>
      </c>
      <c r="AN1608" s="3">
        <v>0</v>
      </c>
      <c r="AO1608" s="3">
        <v>660.64</v>
      </c>
      <c r="AP1608" s="3">
        <v>0</v>
      </c>
      <c r="AQ1608" s="3">
        <v>0</v>
      </c>
      <c r="AR1608" s="3">
        <v>0</v>
      </c>
      <c r="AS1608" s="3">
        <v>4447.8599999999997</v>
      </c>
      <c r="AT1608" s="3">
        <v>2858</v>
      </c>
      <c r="AU1608" s="2">
        <f>DataMonth[[#This Row],[实收营业额]]-DataMonth[[#This Row],[In Store]]</f>
        <v>4447.8599999999997</v>
      </c>
    </row>
    <row r="1609" spans="1:47" x14ac:dyDescent="0.2">
      <c r="A1609" s="22">
        <v>44206</v>
      </c>
      <c r="B1609" s="3" t="s">
        <v>55</v>
      </c>
      <c r="C1609" s="3">
        <v>45</v>
      </c>
      <c r="D1609" s="3">
        <v>3677</v>
      </c>
      <c r="E1609" s="3">
        <v>2704.64</v>
      </c>
      <c r="F1609" s="3">
        <v>2704.64</v>
      </c>
      <c r="G1609" s="3">
        <v>0</v>
      </c>
      <c r="H1609" s="3">
        <v>0</v>
      </c>
      <c r="I1609" s="3">
        <v>45</v>
      </c>
      <c r="J1609" s="3">
        <v>60.1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1624.74</v>
      </c>
      <c r="AD1609" s="3">
        <v>381.29</v>
      </c>
      <c r="AE1609" s="3">
        <v>0.5</v>
      </c>
      <c r="AF1609" s="3">
        <v>1079.9000000000001</v>
      </c>
      <c r="AG1609" s="3">
        <v>205.7</v>
      </c>
      <c r="AH1609" s="3">
        <v>0</v>
      </c>
      <c r="AI1609" s="3">
        <v>384.87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586.99</v>
      </c>
      <c r="AP1609" s="3">
        <v>0</v>
      </c>
      <c r="AQ1609" s="3">
        <v>0</v>
      </c>
      <c r="AR1609" s="3">
        <v>0</v>
      </c>
      <c r="AS1609" s="3">
        <v>2704.64</v>
      </c>
      <c r="AT1609" s="3">
        <v>0</v>
      </c>
      <c r="AU1609" s="2">
        <f>DataMonth[[#This Row],[实收营业额]]-DataMonth[[#This Row],[In Store]]</f>
        <v>2704.64</v>
      </c>
    </row>
    <row r="1610" spans="1:47" x14ac:dyDescent="0.2">
      <c r="A1610" s="22">
        <v>44206</v>
      </c>
      <c r="B1610" s="3" t="s">
        <v>54</v>
      </c>
      <c r="C1610" s="3">
        <v>81</v>
      </c>
      <c r="D1610" s="3">
        <v>6772</v>
      </c>
      <c r="E1610" s="3">
        <v>5512.8</v>
      </c>
      <c r="F1610" s="3">
        <v>5512.8</v>
      </c>
      <c r="G1610" s="3">
        <v>0</v>
      </c>
      <c r="H1610" s="3">
        <v>22</v>
      </c>
      <c r="I1610" s="3">
        <v>81</v>
      </c>
      <c r="J1610" s="3">
        <v>68.06</v>
      </c>
      <c r="K1610" s="3">
        <v>121</v>
      </c>
      <c r="L1610" s="3">
        <v>0</v>
      </c>
      <c r="M1610" s="3">
        <v>492</v>
      </c>
      <c r="N1610" s="3">
        <v>492</v>
      </c>
      <c r="O1610" s="3">
        <v>0</v>
      </c>
      <c r="P1610" s="3">
        <v>524</v>
      </c>
      <c r="Q1610" s="3">
        <v>0</v>
      </c>
      <c r="R1610" s="3">
        <v>0</v>
      </c>
      <c r="S1610" s="3">
        <v>0</v>
      </c>
      <c r="T1610" s="3">
        <v>780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2784.7</v>
      </c>
      <c r="AD1610" s="3">
        <v>653.79999999999995</v>
      </c>
      <c r="AE1610" s="3">
        <v>2</v>
      </c>
      <c r="AF1610" s="3">
        <v>811.1</v>
      </c>
      <c r="AG1610" s="3">
        <v>170</v>
      </c>
      <c r="AH1610" s="3">
        <v>0</v>
      </c>
      <c r="AI1610" s="3">
        <v>433.4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823.8</v>
      </c>
      <c r="AP1610" s="3">
        <v>0</v>
      </c>
      <c r="AQ1610" s="3">
        <v>0</v>
      </c>
      <c r="AR1610" s="3">
        <v>0</v>
      </c>
      <c r="AS1610" s="3">
        <v>4375.7999999999993</v>
      </c>
      <c r="AT1610" s="3">
        <v>1137.0000000000009</v>
      </c>
      <c r="AU1610" s="2">
        <f>DataMonth[[#This Row],[实收营业额]]-DataMonth[[#This Row],[In Store]]</f>
        <v>4375.7999999999993</v>
      </c>
    </row>
    <row r="1611" spans="1:47" x14ac:dyDescent="0.2">
      <c r="A1611" s="22">
        <v>44206</v>
      </c>
      <c r="B1611" s="3" t="s">
        <v>53</v>
      </c>
      <c r="C1611" s="3">
        <v>59</v>
      </c>
      <c r="D1611" s="3">
        <v>5276.3</v>
      </c>
      <c r="E1611" s="3">
        <v>4368.87</v>
      </c>
      <c r="F1611" s="3">
        <v>4368.87</v>
      </c>
      <c r="G1611" s="3">
        <v>0</v>
      </c>
      <c r="H1611" s="3">
        <v>19</v>
      </c>
      <c r="I1611" s="3">
        <v>58</v>
      </c>
      <c r="J1611" s="3">
        <v>75.33</v>
      </c>
      <c r="K1611" s="3">
        <v>0</v>
      </c>
      <c r="L1611" s="3">
        <v>0</v>
      </c>
      <c r="M1611" s="3">
        <v>553.20000000000005</v>
      </c>
      <c r="N1611" s="3">
        <v>490</v>
      </c>
      <c r="O1611" s="3">
        <v>63.2</v>
      </c>
      <c r="P1611" s="3">
        <v>335</v>
      </c>
      <c r="Q1611" s="3">
        <v>0</v>
      </c>
      <c r="R1611" s="3">
        <v>0</v>
      </c>
      <c r="S1611" s="3">
        <v>0</v>
      </c>
      <c r="T1611" s="3">
        <v>821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1636.05</v>
      </c>
      <c r="AD1611" s="3">
        <v>374.45</v>
      </c>
      <c r="AE1611" s="3">
        <v>1.5</v>
      </c>
      <c r="AF1611" s="3">
        <v>1023.62</v>
      </c>
      <c r="AG1611" s="3">
        <v>188.18</v>
      </c>
      <c r="AH1611" s="3">
        <v>0</v>
      </c>
      <c r="AI1611" s="3">
        <v>343.3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562.63</v>
      </c>
      <c r="AP1611" s="3">
        <v>0</v>
      </c>
      <c r="AQ1611" s="3">
        <v>0</v>
      </c>
      <c r="AR1611" s="3">
        <v>0</v>
      </c>
      <c r="AS1611" s="3">
        <v>3543.87</v>
      </c>
      <c r="AT1611" s="3">
        <v>825</v>
      </c>
      <c r="AU1611" s="2">
        <f>DataMonth[[#This Row],[实收营业额]]-DataMonth[[#This Row],[In Store]]</f>
        <v>3543.87</v>
      </c>
    </row>
    <row r="1612" spans="1:47" x14ac:dyDescent="0.2">
      <c r="A1612" s="22">
        <v>44206</v>
      </c>
      <c r="B1612" s="3" t="s">
        <v>52</v>
      </c>
      <c r="C1612" s="3">
        <v>58</v>
      </c>
      <c r="D1612" s="3">
        <v>6016.5</v>
      </c>
      <c r="E1612" s="3">
        <v>4750.32</v>
      </c>
      <c r="F1612" s="3">
        <v>4750.32</v>
      </c>
      <c r="G1612" s="3">
        <v>0</v>
      </c>
      <c r="H1612" s="3">
        <v>6</v>
      </c>
      <c r="I1612" s="3">
        <v>58</v>
      </c>
      <c r="J1612" s="3">
        <v>81.900000000000006</v>
      </c>
      <c r="K1612" s="3">
        <v>0</v>
      </c>
      <c r="L1612" s="3">
        <v>0</v>
      </c>
      <c r="M1612" s="3">
        <v>483</v>
      </c>
      <c r="N1612" s="3">
        <v>483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315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1980.17</v>
      </c>
      <c r="AD1612" s="3">
        <v>434.9</v>
      </c>
      <c r="AE1612" s="3">
        <v>1</v>
      </c>
      <c r="AF1612" s="3">
        <v>1972.15</v>
      </c>
      <c r="AG1612" s="3">
        <v>375.65</v>
      </c>
      <c r="AH1612" s="3">
        <v>0</v>
      </c>
      <c r="AI1612" s="3">
        <v>454.63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810.55</v>
      </c>
      <c r="AP1612" s="3">
        <v>0</v>
      </c>
      <c r="AQ1612" s="3">
        <v>0</v>
      </c>
      <c r="AR1612" s="3">
        <v>0</v>
      </c>
      <c r="AS1612" s="3">
        <v>4267.32</v>
      </c>
      <c r="AT1612" s="3">
        <v>483</v>
      </c>
      <c r="AU1612" s="2">
        <f>DataMonth[[#This Row],[实收营业额]]-DataMonth[[#This Row],[In Store]]</f>
        <v>4267.32</v>
      </c>
    </row>
    <row r="1613" spans="1:47" x14ac:dyDescent="0.2">
      <c r="A1613" s="22">
        <v>44206</v>
      </c>
      <c r="B1613" s="3" t="s">
        <v>51</v>
      </c>
      <c r="C1613" s="3">
        <v>62</v>
      </c>
      <c r="D1613" s="3">
        <v>5995.5</v>
      </c>
      <c r="E1613" s="3">
        <v>4883.47</v>
      </c>
      <c r="F1613" s="3">
        <v>4883.47</v>
      </c>
      <c r="G1613" s="3">
        <v>0</v>
      </c>
      <c r="H1613" s="3">
        <v>18</v>
      </c>
      <c r="I1613" s="3">
        <v>62</v>
      </c>
      <c r="J1613" s="3">
        <v>78.77</v>
      </c>
      <c r="K1613" s="3">
        <v>49</v>
      </c>
      <c r="L1613" s="3">
        <v>0</v>
      </c>
      <c r="M1613" s="3">
        <v>636</v>
      </c>
      <c r="N1613" s="3">
        <v>636</v>
      </c>
      <c r="O1613" s="3">
        <v>0</v>
      </c>
      <c r="P1613" s="3">
        <v>271</v>
      </c>
      <c r="Q1613" s="3">
        <v>0</v>
      </c>
      <c r="R1613" s="3">
        <v>0</v>
      </c>
      <c r="S1613" s="3">
        <v>0</v>
      </c>
      <c r="T1613" s="3">
        <v>728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2144.0100000000002</v>
      </c>
      <c r="AD1613" s="3">
        <v>502.99</v>
      </c>
      <c r="AE1613" s="3">
        <v>0</v>
      </c>
      <c r="AF1613" s="3">
        <v>1055.46</v>
      </c>
      <c r="AG1613" s="3">
        <v>201.04</v>
      </c>
      <c r="AH1613" s="3">
        <v>0</v>
      </c>
      <c r="AI1613" s="3">
        <v>408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704.03</v>
      </c>
      <c r="AP1613" s="3">
        <v>0</v>
      </c>
      <c r="AQ1613" s="3">
        <v>0</v>
      </c>
      <c r="AR1613" s="3">
        <v>0</v>
      </c>
      <c r="AS1613" s="3">
        <v>3927.47</v>
      </c>
      <c r="AT1613" s="3">
        <v>956</v>
      </c>
      <c r="AU1613" s="2">
        <f>DataMonth[[#This Row],[实收营业额]]-DataMonth[[#This Row],[In Store]]</f>
        <v>3927.4700000000003</v>
      </c>
    </row>
    <row r="1614" spans="1:47" x14ac:dyDescent="0.2">
      <c r="A1614" s="22">
        <v>44206</v>
      </c>
      <c r="B1614" s="3" t="s">
        <v>50</v>
      </c>
      <c r="C1614" s="3">
        <v>36</v>
      </c>
      <c r="D1614" s="3">
        <v>3320</v>
      </c>
      <c r="E1614" s="3">
        <v>2624.03</v>
      </c>
      <c r="F1614" s="3">
        <v>2624.03</v>
      </c>
      <c r="G1614" s="3">
        <v>0</v>
      </c>
      <c r="H1614" s="3">
        <v>8</v>
      </c>
      <c r="I1614" s="3">
        <v>36</v>
      </c>
      <c r="J1614" s="3">
        <v>72.89</v>
      </c>
      <c r="K1614" s="3">
        <v>87</v>
      </c>
      <c r="L1614" s="3">
        <v>0</v>
      </c>
      <c r="M1614" s="3">
        <v>70</v>
      </c>
      <c r="N1614" s="3">
        <v>70</v>
      </c>
      <c r="O1614" s="3">
        <v>0</v>
      </c>
      <c r="P1614" s="3">
        <v>168</v>
      </c>
      <c r="Q1614" s="3">
        <v>0</v>
      </c>
      <c r="R1614" s="3">
        <v>0</v>
      </c>
      <c r="S1614" s="3">
        <v>0</v>
      </c>
      <c r="T1614" s="3">
        <v>291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1744.27</v>
      </c>
      <c r="AD1614" s="3">
        <v>409.53</v>
      </c>
      <c r="AE1614" s="3">
        <v>1.5</v>
      </c>
      <c r="AF1614" s="3">
        <v>263.76</v>
      </c>
      <c r="AG1614" s="3">
        <v>50.24</v>
      </c>
      <c r="AH1614" s="3">
        <v>0</v>
      </c>
      <c r="AI1614" s="3">
        <v>234.7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459.77</v>
      </c>
      <c r="AP1614" s="3">
        <v>0</v>
      </c>
      <c r="AQ1614" s="3">
        <v>0</v>
      </c>
      <c r="AR1614" s="3">
        <v>0</v>
      </c>
      <c r="AS1614" s="3">
        <v>2299.0300000000002</v>
      </c>
      <c r="AT1614" s="3">
        <v>325.00000000000051</v>
      </c>
      <c r="AU1614" s="2">
        <f>DataMonth[[#This Row],[实收营业额]]-DataMonth[[#This Row],[In Store]]</f>
        <v>2299.0299999999997</v>
      </c>
    </row>
    <row r="1615" spans="1:47" x14ac:dyDescent="0.2">
      <c r="A1615" s="22">
        <v>44205</v>
      </c>
      <c r="B1615" s="3" t="s">
        <v>49</v>
      </c>
      <c r="C1615" s="3">
        <v>70</v>
      </c>
      <c r="D1615" s="3">
        <v>6660</v>
      </c>
      <c r="E1615" s="3">
        <v>5824.36</v>
      </c>
      <c r="F1615" s="3">
        <v>5824.36</v>
      </c>
      <c r="G1615" s="3">
        <v>0</v>
      </c>
      <c r="H1615" s="3">
        <v>37</v>
      </c>
      <c r="I1615" s="3">
        <v>70</v>
      </c>
      <c r="J1615" s="3">
        <v>83.21</v>
      </c>
      <c r="K1615" s="3">
        <v>0</v>
      </c>
      <c r="L1615" s="3">
        <v>0</v>
      </c>
      <c r="M1615" s="3">
        <v>1203</v>
      </c>
      <c r="N1615" s="3">
        <v>1203</v>
      </c>
      <c r="O1615" s="3">
        <v>0</v>
      </c>
      <c r="P1615" s="3">
        <v>1979</v>
      </c>
      <c r="Q1615" s="3">
        <v>0</v>
      </c>
      <c r="R1615" s="3">
        <v>0</v>
      </c>
      <c r="S1615" s="3">
        <v>0</v>
      </c>
      <c r="T1615" s="3">
        <v>482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1620.46</v>
      </c>
      <c r="AD1615" s="3">
        <v>356.04</v>
      </c>
      <c r="AE1615" s="3">
        <v>1.5</v>
      </c>
      <c r="AF1615" s="3">
        <v>539.9</v>
      </c>
      <c r="AG1615" s="3">
        <v>105.6</v>
      </c>
      <c r="AH1615" s="3">
        <v>0</v>
      </c>
      <c r="AI1615" s="3">
        <v>372.5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461.64</v>
      </c>
      <c r="AP1615" s="3">
        <v>0</v>
      </c>
      <c r="AQ1615" s="3">
        <v>0</v>
      </c>
      <c r="AR1615" s="3">
        <v>0</v>
      </c>
      <c r="AS1615" s="3">
        <v>2642.36</v>
      </c>
      <c r="AT1615" s="3">
        <v>3182</v>
      </c>
      <c r="AU1615" s="2">
        <f>DataMonth[[#This Row],[实收营业额]]-DataMonth[[#This Row],[In Store]]</f>
        <v>2642.3599999999997</v>
      </c>
    </row>
    <row r="1616" spans="1:47" x14ac:dyDescent="0.2">
      <c r="A1616" s="22">
        <v>44205</v>
      </c>
      <c r="B1616" s="3" t="s">
        <v>55</v>
      </c>
      <c r="C1616" s="3">
        <v>46</v>
      </c>
      <c r="D1616" s="3">
        <v>3961</v>
      </c>
      <c r="E1616" s="3">
        <v>2939.02</v>
      </c>
      <c r="F1616" s="3">
        <v>2939.02</v>
      </c>
      <c r="G1616" s="3">
        <v>0</v>
      </c>
      <c r="H1616" s="3">
        <v>2</v>
      </c>
      <c r="I1616" s="3">
        <v>46</v>
      </c>
      <c r="J1616" s="3">
        <v>63.89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42</v>
      </c>
      <c r="Q1616" s="3">
        <v>0</v>
      </c>
      <c r="R1616" s="3">
        <v>0</v>
      </c>
      <c r="S1616" s="3">
        <v>0</v>
      </c>
      <c r="T1616" s="3">
        <v>140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2111.42</v>
      </c>
      <c r="AD1616" s="3">
        <v>495.58</v>
      </c>
      <c r="AE1616" s="3">
        <v>1</v>
      </c>
      <c r="AF1616" s="3">
        <v>645.6</v>
      </c>
      <c r="AG1616" s="3">
        <v>124.4</v>
      </c>
      <c r="AH1616" s="3">
        <v>0</v>
      </c>
      <c r="AI1616" s="3">
        <v>401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619.98</v>
      </c>
      <c r="AP1616" s="3">
        <v>0</v>
      </c>
      <c r="AQ1616" s="3">
        <v>0</v>
      </c>
      <c r="AR1616" s="3">
        <v>0</v>
      </c>
      <c r="AS1616" s="3">
        <v>2897.02</v>
      </c>
      <c r="AT1616" s="3">
        <v>42</v>
      </c>
      <c r="AU1616" s="2">
        <f>DataMonth[[#This Row],[实收营业额]]-DataMonth[[#This Row],[In Store]]</f>
        <v>2897.02</v>
      </c>
    </row>
    <row r="1617" spans="1:47" x14ac:dyDescent="0.2">
      <c r="A1617" s="22">
        <v>44205</v>
      </c>
      <c r="B1617" s="3" t="s">
        <v>54</v>
      </c>
      <c r="C1617" s="3">
        <v>87</v>
      </c>
      <c r="D1617" s="3">
        <v>6887</v>
      </c>
      <c r="E1617" s="3">
        <v>5369.95</v>
      </c>
      <c r="F1617" s="3">
        <v>5369.95</v>
      </c>
      <c r="G1617" s="3">
        <v>0</v>
      </c>
      <c r="H1617" s="3">
        <v>16</v>
      </c>
      <c r="I1617" s="3">
        <v>87</v>
      </c>
      <c r="J1617" s="3">
        <v>61.72</v>
      </c>
      <c r="K1617" s="3">
        <v>49</v>
      </c>
      <c r="L1617" s="3">
        <v>0</v>
      </c>
      <c r="M1617" s="3">
        <v>567</v>
      </c>
      <c r="N1617" s="3">
        <v>567</v>
      </c>
      <c r="O1617" s="3">
        <v>0</v>
      </c>
      <c r="P1617" s="3">
        <v>161</v>
      </c>
      <c r="Q1617" s="3">
        <v>0</v>
      </c>
      <c r="R1617" s="3">
        <v>0</v>
      </c>
      <c r="S1617" s="3">
        <v>0</v>
      </c>
      <c r="T1617" s="3">
        <v>389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3301.72</v>
      </c>
      <c r="AD1617" s="3">
        <v>775.08</v>
      </c>
      <c r="AE1617" s="3">
        <v>2</v>
      </c>
      <c r="AF1617" s="3">
        <v>902.23</v>
      </c>
      <c r="AG1617" s="3">
        <v>187.77</v>
      </c>
      <c r="AH1617" s="3">
        <v>0</v>
      </c>
      <c r="AI1617" s="3">
        <v>552.20000000000005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962.85</v>
      </c>
      <c r="AP1617" s="3">
        <v>0</v>
      </c>
      <c r="AQ1617" s="3">
        <v>0</v>
      </c>
      <c r="AR1617" s="3">
        <v>0</v>
      </c>
      <c r="AS1617" s="3">
        <v>4592.95</v>
      </c>
      <c r="AT1617" s="3">
        <v>777</v>
      </c>
      <c r="AU1617" s="2">
        <f>DataMonth[[#This Row],[实收营业额]]-DataMonth[[#This Row],[In Store]]</f>
        <v>4592.95</v>
      </c>
    </row>
    <row r="1618" spans="1:47" x14ac:dyDescent="0.2">
      <c r="A1618" s="22">
        <v>44205</v>
      </c>
      <c r="B1618" s="3" t="s">
        <v>53</v>
      </c>
      <c r="C1618" s="3">
        <v>56</v>
      </c>
      <c r="D1618" s="3">
        <v>4275.5</v>
      </c>
      <c r="E1618" s="3">
        <v>3308.86</v>
      </c>
      <c r="F1618" s="3">
        <v>3308.86</v>
      </c>
      <c r="G1618" s="3">
        <v>0</v>
      </c>
      <c r="H1618" s="3">
        <v>13</v>
      </c>
      <c r="I1618" s="3">
        <v>56</v>
      </c>
      <c r="J1618" s="3">
        <v>59.09</v>
      </c>
      <c r="K1618" s="3">
        <v>0</v>
      </c>
      <c r="L1618" s="3">
        <v>0</v>
      </c>
      <c r="M1618" s="3">
        <v>158</v>
      </c>
      <c r="N1618" s="3">
        <v>158</v>
      </c>
      <c r="O1618" s="3">
        <v>0</v>
      </c>
      <c r="P1618" s="3">
        <v>366</v>
      </c>
      <c r="Q1618" s="3">
        <v>0</v>
      </c>
      <c r="R1618" s="3">
        <v>0</v>
      </c>
      <c r="S1618" s="3">
        <v>0</v>
      </c>
      <c r="T1618" s="3">
        <v>289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1254.8499999999999</v>
      </c>
      <c r="AD1618" s="3">
        <v>294.64999999999998</v>
      </c>
      <c r="AE1618" s="3">
        <v>1</v>
      </c>
      <c r="AF1618" s="3">
        <v>1241.01</v>
      </c>
      <c r="AG1618" s="3">
        <v>236.39</v>
      </c>
      <c r="AH1618" s="3">
        <v>0</v>
      </c>
      <c r="AI1618" s="3">
        <v>434.6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531.04</v>
      </c>
      <c r="AP1618" s="3">
        <v>0</v>
      </c>
      <c r="AQ1618" s="3">
        <v>0</v>
      </c>
      <c r="AR1618" s="3">
        <v>0</v>
      </c>
      <c r="AS1618" s="3">
        <v>2784.86</v>
      </c>
      <c r="AT1618" s="3">
        <v>524.00000000000045</v>
      </c>
      <c r="AU1618" s="2">
        <f>DataMonth[[#This Row],[实收营业额]]-DataMonth[[#This Row],[In Store]]</f>
        <v>2784.8599999999997</v>
      </c>
    </row>
    <row r="1619" spans="1:47" x14ac:dyDescent="0.2">
      <c r="A1619" s="22">
        <v>44205</v>
      </c>
      <c r="B1619" s="3" t="s">
        <v>52</v>
      </c>
      <c r="C1619" s="3">
        <v>64</v>
      </c>
      <c r="D1619" s="3">
        <v>5612</v>
      </c>
      <c r="E1619" s="3">
        <v>4432.29</v>
      </c>
      <c r="F1619" s="3">
        <v>4432.29</v>
      </c>
      <c r="G1619" s="3">
        <v>0</v>
      </c>
      <c r="H1619" s="3">
        <v>9</v>
      </c>
      <c r="I1619" s="3">
        <v>64</v>
      </c>
      <c r="J1619" s="3">
        <v>69.25</v>
      </c>
      <c r="K1619" s="3">
        <v>0</v>
      </c>
      <c r="L1619" s="3">
        <v>0</v>
      </c>
      <c r="M1619" s="3">
        <v>369</v>
      </c>
      <c r="N1619" s="3">
        <v>369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688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2199.88</v>
      </c>
      <c r="AD1619" s="3">
        <v>483.12</v>
      </c>
      <c r="AE1619" s="3">
        <v>1</v>
      </c>
      <c r="AF1619" s="3">
        <v>1175.4100000000001</v>
      </c>
      <c r="AG1619" s="3">
        <v>223.89</v>
      </c>
      <c r="AH1619" s="3">
        <v>0</v>
      </c>
      <c r="AI1619" s="3">
        <v>471.7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707.01</v>
      </c>
      <c r="AP1619" s="3">
        <v>0</v>
      </c>
      <c r="AQ1619" s="3">
        <v>0</v>
      </c>
      <c r="AR1619" s="3">
        <v>0</v>
      </c>
      <c r="AS1619" s="3">
        <v>4063.29</v>
      </c>
      <c r="AT1619" s="3">
        <v>369</v>
      </c>
      <c r="AU1619" s="2">
        <f>DataMonth[[#This Row],[实收营业额]]-DataMonth[[#This Row],[In Store]]</f>
        <v>4063.29</v>
      </c>
    </row>
    <row r="1620" spans="1:47" x14ac:dyDescent="0.2">
      <c r="A1620" s="22">
        <v>44205</v>
      </c>
      <c r="B1620" s="3" t="s">
        <v>51</v>
      </c>
      <c r="C1620" s="3">
        <v>63</v>
      </c>
      <c r="D1620" s="3">
        <v>6000.5</v>
      </c>
      <c r="E1620" s="3">
        <v>4999.5200000000004</v>
      </c>
      <c r="F1620" s="3">
        <v>4999.5200000000004</v>
      </c>
      <c r="G1620" s="3">
        <v>0</v>
      </c>
      <c r="H1620" s="3">
        <v>23</v>
      </c>
      <c r="I1620" s="3">
        <v>63</v>
      </c>
      <c r="J1620" s="3">
        <v>79.36</v>
      </c>
      <c r="K1620" s="3">
        <v>97</v>
      </c>
      <c r="L1620" s="3">
        <v>45</v>
      </c>
      <c r="M1620" s="3">
        <v>530</v>
      </c>
      <c r="N1620" s="3">
        <v>530</v>
      </c>
      <c r="O1620" s="3">
        <v>0</v>
      </c>
      <c r="P1620" s="3">
        <v>555</v>
      </c>
      <c r="Q1620" s="3">
        <v>0</v>
      </c>
      <c r="R1620" s="3">
        <v>0</v>
      </c>
      <c r="S1620" s="3">
        <v>0</v>
      </c>
      <c r="T1620" s="3">
        <v>687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2385.38</v>
      </c>
      <c r="AD1620" s="3">
        <v>559.62</v>
      </c>
      <c r="AE1620" s="3">
        <v>0</v>
      </c>
      <c r="AF1620" s="3">
        <v>700.14</v>
      </c>
      <c r="AG1620" s="3">
        <v>133.36000000000001</v>
      </c>
      <c r="AH1620" s="3">
        <v>0</v>
      </c>
      <c r="AI1620" s="3">
        <v>308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692.98</v>
      </c>
      <c r="AP1620" s="3">
        <v>0</v>
      </c>
      <c r="AQ1620" s="3">
        <v>0</v>
      </c>
      <c r="AR1620" s="3">
        <v>0</v>
      </c>
      <c r="AS1620" s="3">
        <v>3772.52</v>
      </c>
      <c r="AT1620" s="3">
        <v>1227</v>
      </c>
      <c r="AU1620" s="2">
        <f>DataMonth[[#This Row],[实收营业额]]-DataMonth[[#This Row],[In Store]]</f>
        <v>3772.5200000000004</v>
      </c>
    </row>
    <row r="1621" spans="1:47" x14ac:dyDescent="0.2">
      <c r="A1621" s="22">
        <v>44205</v>
      </c>
      <c r="B1621" s="3" t="s">
        <v>50</v>
      </c>
      <c r="C1621" s="3">
        <v>44</v>
      </c>
      <c r="D1621" s="3">
        <v>3903.5</v>
      </c>
      <c r="E1621" s="3">
        <v>3381.43</v>
      </c>
      <c r="F1621" s="3">
        <v>3381.43</v>
      </c>
      <c r="G1621" s="3">
        <v>0</v>
      </c>
      <c r="H1621" s="3">
        <v>20</v>
      </c>
      <c r="I1621" s="3">
        <v>44</v>
      </c>
      <c r="J1621" s="3">
        <v>76.849999999999994</v>
      </c>
      <c r="K1621" s="3">
        <v>0</v>
      </c>
      <c r="L1621" s="3">
        <v>0</v>
      </c>
      <c r="M1621" s="3">
        <v>688</v>
      </c>
      <c r="N1621" s="3">
        <v>688</v>
      </c>
      <c r="O1621" s="3">
        <v>0</v>
      </c>
      <c r="P1621" s="3">
        <v>650</v>
      </c>
      <c r="Q1621" s="3">
        <v>0</v>
      </c>
      <c r="R1621" s="3">
        <v>0</v>
      </c>
      <c r="S1621" s="3">
        <v>0</v>
      </c>
      <c r="T1621" s="3">
        <v>575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1026.25</v>
      </c>
      <c r="AD1621" s="3">
        <v>240.75</v>
      </c>
      <c r="AE1621" s="3">
        <v>0</v>
      </c>
      <c r="AF1621" s="3">
        <v>442.18</v>
      </c>
      <c r="AG1621" s="3">
        <v>84.82</v>
      </c>
      <c r="AH1621" s="3">
        <v>0</v>
      </c>
      <c r="AI1621" s="3">
        <v>196.5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325.57</v>
      </c>
      <c r="AP1621" s="3">
        <v>0</v>
      </c>
      <c r="AQ1621" s="3">
        <v>0</v>
      </c>
      <c r="AR1621" s="3">
        <v>0</v>
      </c>
      <c r="AS1621" s="3">
        <v>2043.43</v>
      </c>
      <c r="AT1621" s="3">
        <v>1338</v>
      </c>
      <c r="AU1621" s="2">
        <f>DataMonth[[#This Row],[实收营业额]]-DataMonth[[#This Row],[In Store]]</f>
        <v>2043.4299999999998</v>
      </c>
    </row>
    <row r="1622" spans="1:47" x14ac:dyDescent="0.2">
      <c r="A1622" s="22">
        <v>44204</v>
      </c>
      <c r="B1622" s="3" t="s">
        <v>49</v>
      </c>
      <c r="C1622" s="3">
        <v>70</v>
      </c>
      <c r="D1622" s="3">
        <v>6301.5</v>
      </c>
      <c r="E1622" s="3">
        <v>5238.0200000000004</v>
      </c>
      <c r="F1622" s="3">
        <v>5238.0200000000004</v>
      </c>
      <c r="G1622" s="3">
        <v>0</v>
      </c>
      <c r="H1622" s="3">
        <v>26</v>
      </c>
      <c r="I1622" s="3">
        <v>70</v>
      </c>
      <c r="J1622" s="3">
        <v>74.83</v>
      </c>
      <c r="K1622" s="3">
        <v>0</v>
      </c>
      <c r="L1622" s="3">
        <v>0</v>
      </c>
      <c r="M1622" s="3">
        <v>881</v>
      </c>
      <c r="N1622" s="3">
        <v>881</v>
      </c>
      <c r="O1622" s="3">
        <v>0</v>
      </c>
      <c r="P1622" s="3">
        <v>1272</v>
      </c>
      <c r="Q1622" s="3">
        <v>0</v>
      </c>
      <c r="R1622" s="3">
        <v>0</v>
      </c>
      <c r="S1622" s="3">
        <v>0</v>
      </c>
      <c r="T1622" s="3">
        <v>277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1756.76</v>
      </c>
      <c r="AD1622" s="3">
        <v>385.74</v>
      </c>
      <c r="AE1622" s="3">
        <v>0.5</v>
      </c>
      <c r="AF1622" s="3">
        <v>1051.26</v>
      </c>
      <c r="AG1622" s="3">
        <v>200.24</v>
      </c>
      <c r="AH1622" s="3">
        <v>0</v>
      </c>
      <c r="AI1622" s="3">
        <v>477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585.98</v>
      </c>
      <c r="AP1622" s="3">
        <v>0</v>
      </c>
      <c r="AQ1622" s="3">
        <v>0</v>
      </c>
      <c r="AR1622" s="3">
        <v>0</v>
      </c>
      <c r="AS1622" s="3">
        <v>3085.02</v>
      </c>
      <c r="AT1622" s="3">
        <v>2153</v>
      </c>
      <c r="AU1622" s="2">
        <f>DataMonth[[#This Row],[实收营业额]]-DataMonth[[#This Row],[In Store]]</f>
        <v>3085.0200000000004</v>
      </c>
    </row>
    <row r="1623" spans="1:47" x14ac:dyDescent="0.2">
      <c r="A1623" s="22">
        <v>44204</v>
      </c>
      <c r="B1623" s="3" t="s">
        <v>55</v>
      </c>
      <c r="C1623" s="3">
        <v>55</v>
      </c>
      <c r="D1623" s="3">
        <v>4755</v>
      </c>
      <c r="E1623" s="3">
        <v>3608.8</v>
      </c>
      <c r="F1623" s="3">
        <v>3608.8</v>
      </c>
      <c r="G1623" s="3">
        <v>0</v>
      </c>
      <c r="H1623" s="3">
        <v>4</v>
      </c>
      <c r="I1623" s="3">
        <v>55</v>
      </c>
      <c r="J1623" s="3">
        <v>65.61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514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2283.36</v>
      </c>
      <c r="AD1623" s="3">
        <v>536.14</v>
      </c>
      <c r="AE1623" s="3">
        <v>2</v>
      </c>
      <c r="AF1623" s="3">
        <v>811.44</v>
      </c>
      <c r="AG1623" s="3">
        <v>154.56</v>
      </c>
      <c r="AH1623" s="3">
        <v>0</v>
      </c>
      <c r="AI1623" s="3">
        <v>453.5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690.7</v>
      </c>
      <c r="AP1623" s="3">
        <v>0</v>
      </c>
      <c r="AQ1623" s="3">
        <v>0</v>
      </c>
      <c r="AR1623" s="3">
        <v>0</v>
      </c>
      <c r="AS1623" s="3">
        <v>3608.8</v>
      </c>
      <c r="AT1623" s="3">
        <v>0</v>
      </c>
      <c r="AU1623" s="2">
        <f>DataMonth[[#This Row],[实收营业额]]-DataMonth[[#This Row],[In Store]]</f>
        <v>3608.8</v>
      </c>
    </row>
    <row r="1624" spans="1:47" x14ac:dyDescent="0.2">
      <c r="A1624" s="22">
        <v>44204</v>
      </c>
      <c r="B1624" s="3" t="s">
        <v>54</v>
      </c>
      <c r="C1624" s="3">
        <v>108</v>
      </c>
      <c r="D1624" s="3">
        <v>8436</v>
      </c>
      <c r="E1624" s="3">
        <v>6854.03</v>
      </c>
      <c r="F1624" s="3">
        <v>6854.03</v>
      </c>
      <c r="G1624" s="3">
        <v>0</v>
      </c>
      <c r="H1624" s="3">
        <v>33</v>
      </c>
      <c r="I1624" s="3">
        <v>104</v>
      </c>
      <c r="J1624" s="3">
        <v>65.900000000000006</v>
      </c>
      <c r="K1624" s="3">
        <v>0</v>
      </c>
      <c r="L1624" s="3">
        <v>0</v>
      </c>
      <c r="M1624" s="3">
        <v>737.2</v>
      </c>
      <c r="N1624" s="3">
        <v>487</v>
      </c>
      <c r="O1624" s="3">
        <v>250.2</v>
      </c>
      <c r="P1624" s="3">
        <v>673</v>
      </c>
      <c r="Q1624" s="3">
        <v>0</v>
      </c>
      <c r="R1624" s="3">
        <v>0</v>
      </c>
      <c r="S1624" s="3">
        <v>0</v>
      </c>
      <c r="T1624" s="3">
        <v>1025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3029.03</v>
      </c>
      <c r="AD1624" s="3">
        <v>711.5</v>
      </c>
      <c r="AE1624" s="3">
        <v>3.5</v>
      </c>
      <c r="AF1624" s="3">
        <v>1389.8</v>
      </c>
      <c r="AG1624" s="3">
        <v>288.2</v>
      </c>
      <c r="AH1624" s="3">
        <v>0</v>
      </c>
      <c r="AI1624" s="3">
        <v>578.77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999.7</v>
      </c>
      <c r="AP1624" s="3">
        <v>0</v>
      </c>
      <c r="AQ1624" s="3">
        <v>0</v>
      </c>
      <c r="AR1624" s="3">
        <v>0</v>
      </c>
      <c r="AS1624" s="3">
        <v>5694.03</v>
      </c>
      <c r="AT1624" s="3">
        <v>1160</v>
      </c>
      <c r="AU1624" s="2">
        <f>DataMonth[[#This Row],[实收营业额]]-DataMonth[[#This Row],[In Store]]</f>
        <v>5694.03</v>
      </c>
    </row>
    <row r="1625" spans="1:47" x14ac:dyDescent="0.2">
      <c r="A1625" s="22">
        <v>44204</v>
      </c>
      <c r="B1625" s="3" t="s">
        <v>53</v>
      </c>
      <c r="C1625" s="3">
        <v>70</v>
      </c>
      <c r="D1625" s="3">
        <v>4937</v>
      </c>
      <c r="E1625" s="3">
        <v>3862.49</v>
      </c>
      <c r="F1625" s="3">
        <v>3862.49</v>
      </c>
      <c r="G1625" s="3">
        <v>0</v>
      </c>
      <c r="H1625" s="3">
        <v>20</v>
      </c>
      <c r="I1625" s="3">
        <v>70</v>
      </c>
      <c r="J1625" s="3">
        <v>55.18</v>
      </c>
      <c r="K1625" s="3">
        <v>45</v>
      </c>
      <c r="L1625" s="3">
        <v>0</v>
      </c>
      <c r="M1625" s="3">
        <v>268</v>
      </c>
      <c r="N1625" s="3">
        <v>219</v>
      </c>
      <c r="O1625" s="3">
        <v>49</v>
      </c>
      <c r="P1625" s="3">
        <v>483</v>
      </c>
      <c r="Q1625" s="3">
        <v>0</v>
      </c>
      <c r="R1625" s="3">
        <v>0</v>
      </c>
      <c r="S1625" s="3">
        <v>0</v>
      </c>
      <c r="T1625" s="3">
        <v>366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1993.77</v>
      </c>
      <c r="AD1625" s="3">
        <v>468.23</v>
      </c>
      <c r="AE1625" s="3">
        <v>2</v>
      </c>
      <c r="AF1625" s="3">
        <v>706.72</v>
      </c>
      <c r="AG1625" s="3">
        <v>136.78</v>
      </c>
      <c r="AH1625" s="3">
        <v>0</v>
      </c>
      <c r="AI1625" s="3">
        <v>467.5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605.01</v>
      </c>
      <c r="AP1625" s="3">
        <v>0</v>
      </c>
      <c r="AQ1625" s="3">
        <v>0</v>
      </c>
      <c r="AR1625" s="3">
        <v>0</v>
      </c>
      <c r="AS1625" s="3">
        <v>3115.49</v>
      </c>
      <c r="AT1625" s="3">
        <v>747</v>
      </c>
      <c r="AU1625" s="2">
        <f>DataMonth[[#This Row],[实收营业额]]-DataMonth[[#This Row],[In Store]]</f>
        <v>3115.49</v>
      </c>
    </row>
    <row r="1626" spans="1:47" x14ac:dyDescent="0.2">
      <c r="A1626" s="22">
        <v>44204</v>
      </c>
      <c r="B1626" s="3" t="s">
        <v>52</v>
      </c>
      <c r="C1626" s="3">
        <v>77</v>
      </c>
      <c r="D1626" s="3">
        <v>7377</v>
      </c>
      <c r="E1626" s="3">
        <v>5886.39</v>
      </c>
      <c r="F1626" s="3">
        <v>5886.39</v>
      </c>
      <c r="G1626" s="3">
        <v>0</v>
      </c>
      <c r="H1626" s="3">
        <v>11</v>
      </c>
      <c r="I1626" s="3">
        <v>77</v>
      </c>
      <c r="J1626" s="3">
        <v>76.45</v>
      </c>
      <c r="K1626" s="3">
        <v>0</v>
      </c>
      <c r="L1626" s="3">
        <v>0</v>
      </c>
      <c r="M1626" s="3">
        <v>119</v>
      </c>
      <c r="N1626" s="3">
        <v>119</v>
      </c>
      <c r="O1626" s="3">
        <v>0</v>
      </c>
      <c r="P1626" s="3">
        <v>196</v>
      </c>
      <c r="Q1626" s="3">
        <v>0</v>
      </c>
      <c r="R1626" s="3">
        <v>0</v>
      </c>
      <c r="S1626" s="3">
        <v>0</v>
      </c>
      <c r="T1626" s="3">
        <v>1069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2786.27</v>
      </c>
      <c r="AD1626" s="3">
        <v>611.73</v>
      </c>
      <c r="AE1626" s="3">
        <v>0.5</v>
      </c>
      <c r="AF1626" s="3">
        <v>1716.12</v>
      </c>
      <c r="AG1626" s="3">
        <v>326.88</v>
      </c>
      <c r="AH1626" s="3">
        <v>0</v>
      </c>
      <c r="AI1626" s="3">
        <v>551.5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938.61</v>
      </c>
      <c r="AP1626" s="3">
        <v>0</v>
      </c>
      <c r="AQ1626" s="3">
        <v>0</v>
      </c>
      <c r="AR1626" s="3">
        <v>0</v>
      </c>
      <c r="AS1626" s="3">
        <v>5571.3899999999994</v>
      </c>
      <c r="AT1626" s="3">
        <v>315.00000000000091</v>
      </c>
      <c r="AU1626" s="2">
        <f>DataMonth[[#This Row],[实收营业额]]-DataMonth[[#This Row],[In Store]]</f>
        <v>5571.3899999999994</v>
      </c>
    </row>
    <row r="1627" spans="1:47" x14ac:dyDescent="0.2">
      <c r="A1627" s="22">
        <v>44204</v>
      </c>
      <c r="B1627" s="3" t="s">
        <v>51</v>
      </c>
      <c r="C1627" s="3">
        <v>51</v>
      </c>
      <c r="D1627" s="3">
        <v>4392.5</v>
      </c>
      <c r="E1627" s="3">
        <v>3576.31</v>
      </c>
      <c r="F1627" s="3">
        <v>3576.31</v>
      </c>
      <c r="G1627" s="3">
        <v>0</v>
      </c>
      <c r="H1627" s="3">
        <v>22</v>
      </c>
      <c r="I1627" s="3">
        <v>51</v>
      </c>
      <c r="J1627" s="3">
        <v>70.12</v>
      </c>
      <c r="K1627" s="3">
        <v>0</v>
      </c>
      <c r="L1627" s="3">
        <v>0</v>
      </c>
      <c r="M1627" s="3">
        <v>819.5</v>
      </c>
      <c r="N1627" s="3">
        <v>698</v>
      </c>
      <c r="O1627" s="3">
        <v>121.5</v>
      </c>
      <c r="P1627" s="3">
        <v>139</v>
      </c>
      <c r="Q1627" s="3">
        <v>0</v>
      </c>
      <c r="R1627" s="3">
        <v>0</v>
      </c>
      <c r="S1627" s="3">
        <v>0</v>
      </c>
      <c r="T1627" s="3">
        <v>960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1131.1300000000001</v>
      </c>
      <c r="AD1627" s="3">
        <v>265.37</v>
      </c>
      <c r="AE1627" s="3">
        <v>0</v>
      </c>
      <c r="AF1627" s="3">
        <v>526.67999999999995</v>
      </c>
      <c r="AG1627" s="3">
        <v>100.32</v>
      </c>
      <c r="AH1627" s="3">
        <v>0</v>
      </c>
      <c r="AI1627" s="3">
        <v>450.5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365.69</v>
      </c>
      <c r="AP1627" s="3">
        <v>0</v>
      </c>
      <c r="AQ1627" s="3">
        <v>0</v>
      </c>
      <c r="AR1627" s="3">
        <v>0</v>
      </c>
      <c r="AS1627" s="3">
        <v>2739.31</v>
      </c>
      <c r="AT1627" s="3">
        <v>837</v>
      </c>
      <c r="AU1627" s="2">
        <f>DataMonth[[#This Row],[实收营业额]]-DataMonth[[#This Row],[In Store]]</f>
        <v>2739.31</v>
      </c>
    </row>
    <row r="1628" spans="1:47" x14ac:dyDescent="0.2">
      <c r="A1628" s="22">
        <v>44204</v>
      </c>
      <c r="B1628" s="3" t="s">
        <v>50</v>
      </c>
      <c r="C1628" s="3">
        <v>85</v>
      </c>
      <c r="D1628" s="3">
        <v>5734</v>
      </c>
      <c r="E1628" s="3">
        <v>4857.4799999999996</v>
      </c>
      <c r="F1628" s="3">
        <v>4857.4799999999996</v>
      </c>
      <c r="G1628" s="3">
        <v>0</v>
      </c>
      <c r="H1628" s="3">
        <v>44</v>
      </c>
      <c r="I1628" s="3">
        <v>83</v>
      </c>
      <c r="J1628" s="3">
        <v>58.52</v>
      </c>
      <c r="K1628" s="3">
        <v>70</v>
      </c>
      <c r="L1628" s="3">
        <v>0</v>
      </c>
      <c r="M1628" s="3">
        <v>890</v>
      </c>
      <c r="N1628" s="3">
        <v>890</v>
      </c>
      <c r="O1628" s="3">
        <v>0</v>
      </c>
      <c r="P1628" s="3">
        <v>1461</v>
      </c>
      <c r="Q1628" s="3">
        <v>0</v>
      </c>
      <c r="R1628" s="3">
        <v>0</v>
      </c>
      <c r="S1628" s="3">
        <v>0</v>
      </c>
      <c r="T1628" s="3">
        <v>373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1615.34</v>
      </c>
      <c r="AD1628" s="3">
        <v>372.66</v>
      </c>
      <c r="AE1628" s="3">
        <v>0.5</v>
      </c>
      <c r="AF1628" s="3">
        <v>448.14</v>
      </c>
      <c r="AG1628" s="3">
        <v>85.36</v>
      </c>
      <c r="AH1628" s="3">
        <v>0</v>
      </c>
      <c r="AI1628" s="3">
        <v>418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458.02</v>
      </c>
      <c r="AP1628" s="3">
        <v>0</v>
      </c>
      <c r="AQ1628" s="3">
        <v>0</v>
      </c>
      <c r="AR1628" s="3">
        <v>0</v>
      </c>
      <c r="AS1628" s="3">
        <v>2436.48</v>
      </c>
      <c r="AT1628" s="3">
        <v>2421</v>
      </c>
      <c r="AU1628" s="2">
        <f>DataMonth[[#This Row],[实收营业额]]-DataMonth[[#This Row],[In Store]]</f>
        <v>2436.4799999999996</v>
      </c>
    </row>
    <row r="1629" spans="1:47" x14ac:dyDescent="0.2">
      <c r="A1629" s="22">
        <v>44203</v>
      </c>
      <c r="B1629" s="3" t="s">
        <v>49</v>
      </c>
      <c r="C1629" s="3">
        <v>69</v>
      </c>
      <c r="D1629" s="3">
        <v>5324.5</v>
      </c>
      <c r="E1629" s="3">
        <v>4346.75</v>
      </c>
      <c r="F1629" s="3">
        <v>4346.75</v>
      </c>
      <c r="G1629" s="3">
        <v>0</v>
      </c>
      <c r="H1629" s="3">
        <v>26</v>
      </c>
      <c r="I1629" s="3">
        <v>69</v>
      </c>
      <c r="J1629" s="3">
        <v>63</v>
      </c>
      <c r="K1629" s="3">
        <v>0</v>
      </c>
      <c r="L1629" s="3">
        <v>0</v>
      </c>
      <c r="M1629" s="3">
        <v>506</v>
      </c>
      <c r="N1629" s="3">
        <v>506</v>
      </c>
      <c r="O1629" s="3">
        <v>0</v>
      </c>
      <c r="P1629" s="3">
        <v>916</v>
      </c>
      <c r="Q1629" s="3">
        <v>0</v>
      </c>
      <c r="R1629" s="3">
        <v>0</v>
      </c>
      <c r="S1629" s="3">
        <v>0</v>
      </c>
      <c r="T1629" s="3">
        <v>511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1847.19</v>
      </c>
      <c r="AD1629" s="3">
        <v>405.81</v>
      </c>
      <c r="AE1629" s="3">
        <v>1.5</v>
      </c>
      <c r="AF1629" s="3">
        <v>566.55999999999995</v>
      </c>
      <c r="AG1629" s="3">
        <v>108.94</v>
      </c>
      <c r="AH1629" s="3">
        <v>0</v>
      </c>
      <c r="AI1629" s="3">
        <v>461.5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514.75</v>
      </c>
      <c r="AP1629" s="3">
        <v>0</v>
      </c>
      <c r="AQ1629" s="3">
        <v>0</v>
      </c>
      <c r="AR1629" s="3">
        <v>0</v>
      </c>
      <c r="AS1629" s="3">
        <v>2924.75</v>
      </c>
      <c r="AT1629" s="3">
        <v>1422</v>
      </c>
      <c r="AU1629" s="2">
        <f>DataMonth[[#This Row],[实收营业额]]-DataMonth[[#This Row],[In Store]]</f>
        <v>2924.75</v>
      </c>
    </row>
    <row r="1630" spans="1:47" x14ac:dyDescent="0.2">
      <c r="A1630" s="22">
        <v>44203</v>
      </c>
      <c r="B1630" s="3" t="s">
        <v>55</v>
      </c>
      <c r="C1630" s="3">
        <v>54</v>
      </c>
      <c r="D1630" s="3">
        <v>4541.5</v>
      </c>
      <c r="E1630" s="3">
        <v>3606.45</v>
      </c>
      <c r="F1630" s="3">
        <v>3606.45</v>
      </c>
      <c r="G1630" s="3">
        <v>0</v>
      </c>
      <c r="H1630" s="3">
        <v>9</v>
      </c>
      <c r="I1630" s="3">
        <v>54</v>
      </c>
      <c r="J1630" s="3">
        <v>66.790000000000006</v>
      </c>
      <c r="K1630" s="3">
        <v>0</v>
      </c>
      <c r="L1630" s="3">
        <v>0</v>
      </c>
      <c r="M1630" s="3">
        <v>97</v>
      </c>
      <c r="N1630" s="3">
        <v>97</v>
      </c>
      <c r="O1630" s="3">
        <v>0</v>
      </c>
      <c r="P1630" s="3">
        <v>45</v>
      </c>
      <c r="Q1630" s="3">
        <v>0</v>
      </c>
      <c r="R1630" s="3">
        <v>0</v>
      </c>
      <c r="S1630" s="3">
        <v>0</v>
      </c>
      <c r="T1630" s="3">
        <v>1001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1784.97</v>
      </c>
      <c r="AD1630" s="3">
        <v>419.03</v>
      </c>
      <c r="AE1630" s="3">
        <v>1</v>
      </c>
      <c r="AF1630" s="3">
        <v>678.48</v>
      </c>
      <c r="AG1630" s="3">
        <v>133.02000000000001</v>
      </c>
      <c r="AH1630" s="3">
        <v>0</v>
      </c>
      <c r="AI1630" s="3">
        <v>382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552.04999999999995</v>
      </c>
      <c r="AP1630" s="3">
        <v>0</v>
      </c>
      <c r="AQ1630" s="3">
        <v>0</v>
      </c>
      <c r="AR1630" s="3">
        <v>0</v>
      </c>
      <c r="AS1630" s="3">
        <v>3464.45</v>
      </c>
      <c r="AT1630" s="3">
        <v>142</v>
      </c>
      <c r="AU1630" s="2">
        <f>DataMonth[[#This Row],[实收营业额]]-DataMonth[[#This Row],[In Store]]</f>
        <v>3464.45</v>
      </c>
    </row>
    <row r="1631" spans="1:47" x14ac:dyDescent="0.2">
      <c r="A1631" s="22">
        <v>44203</v>
      </c>
      <c r="B1631" s="3" t="s">
        <v>54</v>
      </c>
      <c r="C1631" s="3">
        <v>106</v>
      </c>
      <c r="D1631" s="3">
        <v>8393</v>
      </c>
      <c r="E1631" s="3">
        <v>6613.39</v>
      </c>
      <c r="F1631" s="3">
        <v>6613.39</v>
      </c>
      <c r="G1631" s="3">
        <v>0</v>
      </c>
      <c r="H1631" s="3">
        <v>20</v>
      </c>
      <c r="I1631" s="3">
        <v>106</v>
      </c>
      <c r="J1631" s="3">
        <v>62.39</v>
      </c>
      <c r="K1631" s="3">
        <v>0</v>
      </c>
      <c r="L1631" s="3">
        <v>0</v>
      </c>
      <c r="M1631" s="3">
        <v>549</v>
      </c>
      <c r="N1631" s="3">
        <v>479</v>
      </c>
      <c r="O1631" s="3">
        <v>70</v>
      </c>
      <c r="P1631" s="3">
        <v>382</v>
      </c>
      <c r="Q1631" s="3">
        <v>0</v>
      </c>
      <c r="R1631" s="3">
        <v>0</v>
      </c>
      <c r="S1631" s="3">
        <v>0</v>
      </c>
      <c r="T1631" s="3">
        <v>585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3616.34</v>
      </c>
      <c r="AD1631" s="3">
        <v>848.66</v>
      </c>
      <c r="AE1631" s="3">
        <v>1</v>
      </c>
      <c r="AF1631" s="3">
        <v>1481.05</v>
      </c>
      <c r="AG1631" s="3">
        <v>307.25</v>
      </c>
      <c r="AH1631" s="3">
        <v>0</v>
      </c>
      <c r="AI1631" s="3">
        <v>622.70000000000005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1155.9100000000001</v>
      </c>
      <c r="AP1631" s="3">
        <v>0</v>
      </c>
      <c r="AQ1631" s="3">
        <v>0</v>
      </c>
      <c r="AR1631" s="3">
        <v>0</v>
      </c>
      <c r="AS1631" s="3">
        <v>5752.39</v>
      </c>
      <c r="AT1631" s="3">
        <v>861</v>
      </c>
      <c r="AU1631" s="2">
        <f>DataMonth[[#This Row],[实收营业额]]-DataMonth[[#This Row],[In Store]]</f>
        <v>5752.39</v>
      </c>
    </row>
    <row r="1632" spans="1:47" x14ac:dyDescent="0.2">
      <c r="A1632" s="22">
        <v>44203</v>
      </c>
      <c r="B1632" s="3" t="s">
        <v>53</v>
      </c>
      <c r="C1632" s="3">
        <v>71</v>
      </c>
      <c r="D1632" s="3">
        <v>6107</v>
      </c>
      <c r="E1632" s="3">
        <v>4702.91</v>
      </c>
      <c r="F1632" s="3">
        <v>4702.91</v>
      </c>
      <c r="G1632" s="3">
        <v>0</v>
      </c>
      <c r="H1632" s="3">
        <v>14</v>
      </c>
      <c r="I1632" s="3">
        <v>69</v>
      </c>
      <c r="J1632" s="3">
        <v>68.16</v>
      </c>
      <c r="K1632" s="3">
        <v>49</v>
      </c>
      <c r="L1632" s="3">
        <v>0</v>
      </c>
      <c r="M1632" s="3">
        <v>582</v>
      </c>
      <c r="N1632" s="3">
        <v>582</v>
      </c>
      <c r="O1632" s="3">
        <v>0</v>
      </c>
      <c r="P1632" s="3">
        <v>262</v>
      </c>
      <c r="Q1632" s="3">
        <v>0</v>
      </c>
      <c r="R1632" s="3">
        <v>0</v>
      </c>
      <c r="S1632" s="3">
        <v>0</v>
      </c>
      <c r="T1632" s="3">
        <v>143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2529.8000000000002</v>
      </c>
      <c r="AD1632" s="3">
        <v>594.20000000000005</v>
      </c>
      <c r="AE1632" s="3">
        <v>2.5</v>
      </c>
      <c r="AF1632" s="3">
        <v>1137.1099999999999</v>
      </c>
      <c r="AG1632" s="3">
        <v>216.59</v>
      </c>
      <c r="AH1632" s="3">
        <v>0</v>
      </c>
      <c r="AI1632" s="3">
        <v>590.79999999999995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810.79</v>
      </c>
      <c r="AP1632" s="3">
        <v>1</v>
      </c>
      <c r="AQ1632" s="3">
        <v>0</v>
      </c>
      <c r="AR1632" s="3">
        <v>0</v>
      </c>
      <c r="AS1632" s="3">
        <v>3809.91</v>
      </c>
      <c r="AT1632" s="3">
        <v>893</v>
      </c>
      <c r="AU1632" s="2">
        <f>DataMonth[[#This Row],[实收营业额]]-DataMonth[[#This Row],[In Store]]</f>
        <v>3809.91</v>
      </c>
    </row>
    <row r="1633" spans="1:47" x14ac:dyDescent="0.2">
      <c r="A1633" s="22">
        <v>44203</v>
      </c>
      <c r="B1633" s="3" t="s">
        <v>52</v>
      </c>
      <c r="C1633" s="3">
        <v>85</v>
      </c>
      <c r="D1633" s="3">
        <v>7152</v>
      </c>
      <c r="E1633" s="3">
        <v>5608.8</v>
      </c>
      <c r="F1633" s="3">
        <v>5608.8</v>
      </c>
      <c r="G1633" s="3">
        <v>0</v>
      </c>
      <c r="H1633" s="3">
        <v>19</v>
      </c>
      <c r="I1633" s="3">
        <v>82</v>
      </c>
      <c r="J1633" s="3">
        <v>68.400000000000006</v>
      </c>
      <c r="K1633" s="3">
        <v>0</v>
      </c>
      <c r="L1633" s="3">
        <v>0</v>
      </c>
      <c r="M1633" s="3">
        <v>459</v>
      </c>
      <c r="N1633" s="3">
        <v>347</v>
      </c>
      <c r="O1633" s="3">
        <v>112</v>
      </c>
      <c r="P1633" s="3">
        <v>539</v>
      </c>
      <c r="Q1633" s="3">
        <v>0</v>
      </c>
      <c r="R1633" s="3">
        <v>0</v>
      </c>
      <c r="S1633" s="3">
        <v>0</v>
      </c>
      <c r="T1633" s="3">
        <v>302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2552.25</v>
      </c>
      <c r="AD1633" s="3">
        <v>560.25</v>
      </c>
      <c r="AE1633" s="3">
        <v>0</v>
      </c>
      <c r="AF1633" s="3">
        <v>1756.55</v>
      </c>
      <c r="AG1633" s="3">
        <v>336.75</v>
      </c>
      <c r="AH1633" s="3">
        <v>0</v>
      </c>
      <c r="AI1633" s="3">
        <v>646.20000000000005</v>
      </c>
      <c r="AJ1633" s="3">
        <v>0</v>
      </c>
      <c r="AK1633" s="3">
        <v>0</v>
      </c>
      <c r="AL1633" s="3">
        <v>112</v>
      </c>
      <c r="AM1633" s="3">
        <v>0</v>
      </c>
      <c r="AN1633" s="3">
        <v>0</v>
      </c>
      <c r="AO1633" s="3">
        <v>897</v>
      </c>
      <c r="AP1633" s="3">
        <v>0</v>
      </c>
      <c r="AQ1633" s="3">
        <v>0</v>
      </c>
      <c r="AR1633" s="3">
        <v>0</v>
      </c>
      <c r="AS1633" s="3">
        <v>4722.8</v>
      </c>
      <c r="AT1633" s="3">
        <v>886</v>
      </c>
      <c r="AU1633" s="2">
        <f>DataMonth[[#This Row],[实收营业额]]-DataMonth[[#This Row],[In Store]]</f>
        <v>4722.8</v>
      </c>
    </row>
    <row r="1634" spans="1:47" x14ac:dyDescent="0.2">
      <c r="A1634" s="22">
        <v>44203</v>
      </c>
      <c r="B1634" s="3" t="s">
        <v>51</v>
      </c>
      <c r="C1634" s="3">
        <v>47</v>
      </c>
      <c r="D1634" s="3">
        <v>3670.5</v>
      </c>
      <c r="E1634" s="3">
        <v>2878.73</v>
      </c>
      <c r="F1634" s="3">
        <v>2878.73</v>
      </c>
      <c r="G1634" s="3">
        <v>0</v>
      </c>
      <c r="H1634" s="3">
        <v>19</v>
      </c>
      <c r="I1634" s="3">
        <v>47</v>
      </c>
      <c r="J1634" s="3">
        <v>61.25</v>
      </c>
      <c r="K1634" s="3">
        <v>0</v>
      </c>
      <c r="L1634" s="3">
        <v>36</v>
      </c>
      <c r="M1634" s="3">
        <v>416</v>
      </c>
      <c r="N1634" s="3">
        <v>341</v>
      </c>
      <c r="O1634" s="3">
        <v>75</v>
      </c>
      <c r="P1634" s="3">
        <v>76</v>
      </c>
      <c r="Q1634" s="3">
        <v>0</v>
      </c>
      <c r="R1634" s="3">
        <v>0</v>
      </c>
      <c r="S1634" s="3">
        <v>0</v>
      </c>
      <c r="T1634" s="3">
        <v>757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1295.95</v>
      </c>
      <c r="AD1634" s="3">
        <v>304.05</v>
      </c>
      <c r="AE1634" s="3">
        <v>0</v>
      </c>
      <c r="AF1634" s="3">
        <v>297.77999999999997</v>
      </c>
      <c r="AG1634" s="3">
        <v>56.72</v>
      </c>
      <c r="AH1634" s="3">
        <v>0</v>
      </c>
      <c r="AI1634" s="3">
        <v>431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360.77</v>
      </c>
      <c r="AP1634" s="3">
        <v>0</v>
      </c>
      <c r="AQ1634" s="3">
        <v>0</v>
      </c>
      <c r="AR1634" s="3">
        <v>0</v>
      </c>
      <c r="AS1634" s="3">
        <v>2425.73</v>
      </c>
      <c r="AT1634" s="3">
        <v>453</v>
      </c>
      <c r="AU1634" s="2">
        <f>DataMonth[[#This Row],[实收营业额]]-DataMonth[[#This Row],[In Store]]</f>
        <v>2425.73</v>
      </c>
    </row>
    <row r="1635" spans="1:47" x14ac:dyDescent="0.2">
      <c r="A1635" s="22">
        <v>44203</v>
      </c>
      <c r="B1635" s="3" t="s">
        <v>50</v>
      </c>
      <c r="C1635" s="3">
        <v>67</v>
      </c>
      <c r="D1635" s="3">
        <v>5585</v>
      </c>
      <c r="E1635" s="3">
        <v>4772.0200000000004</v>
      </c>
      <c r="F1635" s="3">
        <v>4772.0200000000004</v>
      </c>
      <c r="G1635" s="3">
        <v>0</v>
      </c>
      <c r="H1635" s="3">
        <v>34</v>
      </c>
      <c r="I1635" s="3">
        <v>67</v>
      </c>
      <c r="J1635" s="3">
        <v>71.22</v>
      </c>
      <c r="K1635" s="3">
        <v>123</v>
      </c>
      <c r="L1635" s="3">
        <v>0</v>
      </c>
      <c r="M1635" s="3">
        <v>1589</v>
      </c>
      <c r="N1635" s="3">
        <v>1589</v>
      </c>
      <c r="O1635" s="3">
        <v>0</v>
      </c>
      <c r="P1635" s="3">
        <v>919</v>
      </c>
      <c r="Q1635" s="3">
        <v>0</v>
      </c>
      <c r="R1635" s="3">
        <v>0</v>
      </c>
      <c r="S1635" s="3">
        <v>0</v>
      </c>
      <c r="T1635" s="3">
        <v>264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1514.16</v>
      </c>
      <c r="AD1635" s="3">
        <v>355.34</v>
      </c>
      <c r="AE1635" s="3">
        <v>0.5</v>
      </c>
      <c r="AF1635" s="3">
        <v>362.86</v>
      </c>
      <c r="AG1635" s="3">
        <v>70.14</v>
      </c>
      <c r="AH1635" s="3">
        <v>0</v>
      </c>
      <c r="AI1635" s="3">
        <v>387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425.48</v>
      </c>
      <c r="AP1635" s="3">
        <v>0</v>
      </c>
      <c r="AQ1635" s="3">
        <v>0</v>
      </c>
      <c r="AR1635" s="3">
        <v>0</v>
      </c>
      <c r="AS1635" s="3">
        <v>2141.02</v>
      </c>
      <c r="AT1635" s="3">
        <v>2631</v>
      </c>
      <c r="AU1635" s="2">
        <f>DataMonth[[#This Row],[实收营业额]]-DataMonth[[#This Row],[In Store]]</f>
        <v>2141.0200000000004</v>
      </c>
    </row>
    <row r="1636" spans="1:47" x14ac:dyDescent="0.2">
      <c r="A1636" s="22">
        <v>44202</v>
      </c>
      <c r="B1636" s="3" t="s">
        <v>49</v>
      </c>
      <c r="C1636" s="3">
        <v>70</v>
      </c>
      <c r="D1636" s="3">
        <v>6233.5</v>
      </c>
      <c r="E1636" s="3">
        <v>5247.39</v>
      </c>
      <c r="F1636" s="3">
        <v>5247.39</v>
      </c>
      <c r="G1636" s="3">
        <v>0</v>
      </c>
      <c r="H1636" s="3">
        <v>33</v>
      </c>
      <c r="I1636" s="3">
        <v>70</v>
      </c>
      <c r="J1636" s="3">
        <v>74.959999999999994</v>
      </c>
      <c r="K1636" s="3">
        <v>0</v>
      </c>
      <c r="L1636" s="3">
        <v>74</v>
      </c>
      <c r="M1636" s="3">
        <v>612</v>
      </c>
      <c r="N1636" s="3">
        <v>612</v>
      </c>
      <c r="O1636" s="3">
        <v>0</v>
      </c>
      <c r="P1636" s="3">
        <v>1118</v>
      </c>
      <c r="Q1636" s="3">
        <v>0</v>
      </c>
      <c r="R1636" s="3">
        <v>0</v>
      </c>
      <c r="S1636" s="3">
        <v>0</v>
      </c>
      <c r="T1636" s="3">
        <v>1031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1630.35</v>
      </c>
      <c r="AD1636" s="3">
        <v>357.99</v>
      </c>
      <c r="AE1636" s="3">
        <v>0.5</v>
      </c>
      <c r="AF1636" s="3">
        <v>782.04</v>
      </c>
      <c r="AG1636" s="3">
        <v>149.56</v>
      </c>
      <c r="AH1636" s="3">
        <v>0</v>
      </c>
      <c r="AI1636" s="3">
        <v>478.06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507.55</v>
      </c>
      <c r="AP1636" s="3">
        <v>0</v>
      </c>
      <c r="AQ1636" s="3">
        <v>0</v>
      </c>
      <c r="AR1636" s="3">
        <v>0</v>
      </c>
      <c r="AS1636" s="3">
        <v>3443.39</v>
      </c>
      <c r="AT1636" s="3">
        <v>1804</v>
      </c>
      <c r="AU1636" s="2">
        <f>DataMonth[[#This Row],[实收营业额]]-DataMonth[[#This Row],[In Store]]</f>
        <v>3443.3900000000003</v>
      </c>
    </row>
    <row r="1637" spans="1:47" x14ac:dyDescent="0.2">
      <c r="A1637" s="22">
        <v>44202</v>
      </c>
      <c r="B1637" s="3" t="s">
        <v>55</v>
      </c>
      <c r="C1637" s="3">
        <v>69</v>
      </c>
      <c r="D1637" s="3">
        <v>5718.5</v>
      </c>
      <c r="E1637" s="3">
        <v>4467.29</v>
      </c>
      <c r="F1637" s="3">
        <v>4467.29</v>
      </c>
      <c r="G1637" s="3">
        <v>0</v>
      </c>
      <c r="H1637" s="3">
        <v>14</v>
      </c>
      <c r="I1637" s="3">
        <v>69</v>
      </c>
      <c r="J1637" s="3">
        <v>64.739999999999995</v>
      </c>
      <c r="K1637" s="3">
        <v>0</v>
      </c>
      <c r="L1637" s="3">
        <v>0</v>
      </c>
      <c r="M1637" s="3">
        <v>210</v>
      </c>
      <c r="N1637" s="3">
        <v>210</v>
      </c>
      <c r="O1637" s="3">
        <v>0</v>
      </c>
      <c r="P1637" s="3">
        <v>284</v>
      </c>
      <c r="Q1637" s="3">
        <v>0</v>
      </c>
      <c r="R1637" s="3">
        <v>0</v>
      </c>
      <c r="S1637" s="3">
        <v>0</v>
      </c>
      <c r="T1637" s="3">
        <v>484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2821.15</v>
      </c>
      <c r="AD1637" s="3">
        <v>661.85</v>
      </c>
      <c r="AE1637" s="3">
        <v>0</v>
      </c>
      <c r="AF1637" s="3">
        <v>668.14</v>
      </c>
      <c r="AG1637" s="3">
        <v>127.86</v>
      </c>
      <c r="AH1637" s="3">
        <v>0</v>
      </c>
      <c r="AI1637" s="3">
        <v>461.5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789.71</v>
      </c>
      <c r="AP1637" s="3">
        <v>0</v>
      </c>
      <c r="AQ1637" s="3">
        <v>0</v>
      </c>
      <c r="AR1637" s="3">
        <v>0</v>
      </c>
      <c r="AS1637" s="3">
        <v>3973.29</v>
      </c>
      <c r="AT1637" s="3">
        <v>494</v>
      </c>
      <c r="AU1637" s="2">
        <f>DataMonth[[#This Row],[实收营业额]]-DataMonth[[#This Row],[In Store]]</f>
        <v>3973.29</v>
      </c>
    </row>
    <row r="1638" spans="1:47" x14ac:dyDescent="0.2">
      <c r="A1638" s="22">
        <v>44202</v>
      </c>
      <c r="B1638" s="3" t="s">
        <v>54</v>
      </c>
      <c r="C1638" s="3">
        <v>114</v>
      </c>
      <c r="D1638" s="3">
        <v>8474</v>
      </c>
      <c r="E1638" s="3">
        <v>6847.79</v>
      </c>
      <c r="F1638" s="3">
        <v>6847.79</v>
      </c>
      <c r="G1638" s="3">
        <v>0</v>
      </c>
      <c r="H1638" s="3">
        <v>32</v>
      </c>
      <c r="I1638" s="3">
        <v>114</v>
      </c>
      <c r="J1638" s="3">
        <v>60.07</v>
      </c>
      <c r="K1638" s="3">
        <v>0</v>
      </c>
      <c r="L1638" s="3">
        <v>48</v>
      </c>
      <c r="M1638" s="3">
        <v>1339</v>
      </c>
      <c r="N1638" s="3">
        <v>1291</v>
      </c>
      <c r="O1638" s="3">
        <v>48</v>
      </c>
      <c r="P1638" s="3">
        <v>476</v>
      </c>
      <c r="Q1638" s="3">
        <v>0</v>
      </c>
      <c r="R1638" s="3">
        <v>0</v>
      </c>
      <c r="S1638" s="3">
        <v>0</v>
      </c>
      <c r="T1638" s="3">
        <v>546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2589.44</v>
      </c>
      <c r="AD1638" s="3">
        <v>608.05999999999995</v>
      </c>
      <c r="AE1638" s="3">
        <v>2</v>
      </c>
      <c r="AF1638" s="3">
        <v>1849.35</v>
      </c>
      <c r="AG1638" s="3">
        <v>380.05</v>
      </c>
      <c r="AH1638" s="3">
        <v>0</v>
      </c>
      <c r="AI1638" s="3">
        <v>636.1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988.11</v>
      </c>
      <c r="AP1638" s="3">
        <v>0</v>
      </c>
      <c r="AQ1638" s="3">
        <v>0</v>
      </c>
      <c r="AR1638" s="3">
        <v>0</v>
      </c>
      <c r="AS1638" s="3">
        <v>5032.79</v>
      </c>
      <c r="AT1638" s="3">
        <v>1815</v>
      </c>
      <c r="AU1638" s="2">
        <f>DataMonth[[#This Row],[实收营业额]]-DataMonth[[#This Row],[In Store]]</f>
        <v>5032.79</v>
      </c>
    </row>
    <row r="1639" spans="1:47" x14ac:dyDescent="0.2">
      <c r="A1639" s="22">
        <v>44202</v>
      </c>
      <c r="B1639" s="3" t="s">
        <v>53</v>
      </c>
      <c r="C1639" s="3">
        <v>63</v>
      </c>
      <c r="D1639" s="3">
        <v>4368.5</v>
      </c>
      <c r="E1639" s="3">
        <v>3427.58</v>
      </c>
      <c r="F1639" s="3">
        <v>3427.58</v>
      </c>
      <c r="G1639" s="3">
        <v>0</v>
      </c>
      <c r="H1639" s="3">
        <v>20</v>
      </c>
      <c r="I1639" s="3">
        <v>63</v>
      </c>
      <c r="J1639" s="3">
        <v>54.41</v>
      </c>
      <c r="K1639" s="3">
        <v>74</v>
      </c>
      <c r="L1639" s="3">
        <v>0</v>
      </c>
      <c r="M1639" s="3">
        <v>482</v>
      </c>
      <c r="N1639" s="3">
        <v>482</v>
      </c>
      <c r="O1639" s="3">
        <v>0</v>
      </c>
      <c r="P1639" s="3">
        <v>422</v>
      </c>
      <c r="Q1639" s="3">
        <v>0</v>
      </c>
      <c r="R1639" s="3">
        <v>0</v>
      </c>
      <c r="S1639" s="3">
        <v>0</v>
      </c>
      <c r="T1639" s="3">
        <v>383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1208.98</v>
      </c>
      <c r="AD1639" s="3">
        <v>284.02</v>
      </c>
      <c r="AE1639" s="3">
        <v>1.5</v>
      </c>
      <c r="AF1639" s="3">
        <v>857.6</v>
      </c>
      <c r="AG1639" s="3">
        <v>165.9</v>
      </c>
      <c r="AH1639" s="3">
        <v>0</v>
      </c>
      <c r="AI1639" s="3">
        <v>489.5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449.92</v>
      </c>
      <c r="AP1639" s="3">
        <v>0</v>
      </c>
      <c r="AQ1639" s="3">
        <v>0</v>
      </c>
      <c r="AR1639" s="3">
        <v>0</v>
      </c>
      <c r="AS1639" s="3">
        <v>2449.58</v>
      </c>
      <c r="AT1639" s="3">
        <v>978</v>
      </c>
      <c r="AU1639" s="2">
        <f>DataMonth[[#This Row],[实收营业额]]-DataMonth[[#This Row],[In Store]]</f>
        <v>2449.58</v>
      </c>
    </row>
    <row r="1640" spans="1:47" x14ac:dyDescent="0.2">
      <c r="A1640" s="22">
        <v>44202</v>
      </c>
      <c r="B1640" s="3" t="s">
        <v>52</v>
      </c>
      <c r="C1640" s="3">
        <v>81</v>
      </c>
      <c r="D1640" s="3">
        <v>6332.5</v>
      </c>
      <c r="E1640" s="3">
        <v>4972.12</v>
      </c>
      <c r="F1640" s="3">
        <v>4972.12</v>
      </c>
      <c r="G1640" s="3">
        <v>0</v>
      </c>
      <c r="H1640" s="3">
        <v>12</v>
      </c>
      <c r="I1640" s="3">
        <v>81</v>
      </c>
      <c r="J1640" s="3">
        <v>61.38</v>
      </c>
      <c r="K1640" s="3">
        <v>0</v>
      </c>
      <c r="L1640" s="3">
        <v>0</v>
      </c>
      <c r="M1640" s="3">
        <v>217</v>
      </c>
      <c r="N1640" s="3">
        <v>217</v>
      </c>
      <c r="O1640" s="3">
        <v>0</v>
      </c>
      <c r="P1640" s="3">
        <v>146</v>
      </c>
      <c r="Q1640" s="3">
        <v>0</v>
      </c>
      <c r="R1640" s="3">
        <v>0</v>
      </c>
      <c r="S1640" s="3">
        <v>0</v>
      </c>
      <c r="T1640" s="3">
        <v>948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2381.69</v>
      </c>
      <c r="AD1640" s="3">
        <v>522.80999999999995</v>
      </c>
      <c r="AE1640" s="3">
        <v>0</v>
      </c>
      <c r="AF1640" s="3">
        <v>1279.43</v>
      </c>
      <c r="AG1640" s="3">
        <v>245.87</v>
      </c>
      <c r="AH1640" s="3">
        <v>0</v>
      </c>
      <c r="AI1640" s="3">
        <v>591.70000000000005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768.68</v>
      </c>
      <c r="AP1640" s="3">
        <v>0</v>
      </c>
      <c r="AQ1640" s="3">
        <v>0</v>
      </c>
      <c r="AR1640" s="3">
        <v>0</v>
      </c>
      <c r="AS1640" s="3">
        <v>4609.12</v>
      </c>
      <c r="AT1640" s="3">
        <v>363</v>
      </c>
      <c r="AU1640" s="2">
        <f>DataMonth[[#This Row],[实收营业额]]-DataMonth[[#This Row],[In Store]]</f>
        <v>4609.12</v>
      </c>
    </row>
    <row r="1641" spans="1:47" x14ac:dyDescent="0.2">
      <c r="A1641" s="22">
        <v>44202</v>
      </c>
      <c r="B1641" s="3" t="s">
        <v>51</v>
      </c>
      <c r="C1641" s="3">
        <v>42</v>
      </c>
      <c r="D1641" s="3">
        <v>3428</v>
      </c>
      <c r="E1641" s="3">
        <v>2609.67</v>
      </c>
      <c r="F1641" s="3">
        <v>2609.67</v>
      </c>
      <c r="G1641" s="3">
        <v>0</v>
      </c>
      <c r="H1641" s="3">
        <v>20</v>
      </c>
      <c r="I1641" s="3">
        <v>42</v>
      </c>
      <c r="J1641" s="3">
        <v>62.14</v>
      </c>
      <c r="K1641" s="3">
        <v>98</v>
      </c>
      <c r="L1641" s="3">
        <v>0</v>
      </c>
      <c r="M1641" s="3">
        <v>98</v>
      </c>
      <c r="N1641" s="3">
        <v>98</v>
      </c>
      <c r="O1641" s="3">
        <v>0</v>
      </c>
      <c r="P1641" s="3">
        <v>402</v>
      </c>
      <c r="Q1641" s="3">
        <v>0</v>
      </c>
      <c r="R1641" s="3">
        <v>0</v>
      </c>
      <c r="S1641" s="3">
        <v>0</v>
      </c>
      <c r="T1641" s="3">
        <v>791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984.13</v>
      </c>
      <c r="AD1641" s="3">
        <v>230.87</v>
      </c>
      <c r="AE1641" s="3">
        <v>0</v>
      </c>
      <c r="AF1641" s="3">
        <v>236.54</v>
      </c>
      <c r="AG1641" s="3">
        <v>45.06</v>
      </c>
      <c r="AH1641" s="3">
        <v>0</v>
      </c>
      <c r="AI1641" s="3">
        <v>542.4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275.93</v>
      </c>
      <c r="AP1641" s="3">
        <v>0</v>
      </c>
      <c r="AQ1641" s="3">
        <v>0</v>
      </c>
      <c r="AR1641" s="3">
        <v>0</v>
      </c>
      <c r="AS1641" s="3">
        <v>2011.67</v>
      </c>
      <c r="AT1641" s="3">
        <v>598</v>
      </c>
      <c r="AU1641" s="2">
        <f>DataMonth[[#This Row],[实收营业额]]-DataMonth[[#This Row],[In Store]]</f>
        <v>2011.67</v>
      </c>
    </row>
    <row r="1642" spans="1:47" x14ac:dyDescent="0.2">
      <c r="A1642" s="22">
        <v>44202</v>
      </c>
      <c r="B1642" s="3" t="s">
        <v>50</v>
      </c>
      <c r="C1642" s="3">
        <v>78</v>
      </c>
      <c r="D1642" s="3">
        <v>5322</v>
      </c>
      <c r="E1642" s="3">
        <v>4299.76</v>
      </c>
      <c r="F1642" s="3">
        <v>4299.76</v>
      </c>
      <c r="G1642" s="3">
        <v>0</v>
      </c>
      <c r="H1642" s="3">
        <v>33</v>
      </c>
      <c r="I1642" s="3">
        <v>78</v>
      </c>
      <c r="J1642" s="3">
        <v>55.13</v>
      </c>
      <c r="K1642" s="3">
        <v>39</v>
      </c>
      <c r="L1642" s="3">
        <v>0</v>
      </c>
      <c r="M1642" s="3">
        <v>876</v>
      </c>
      <c r="N1642" s="3">
        <v>876</v>
      </c>
      <c r="O1642" s="3">
        <v>0</v>
      </c>
      <c r="P1642" s="3">
        <v>763</v>
      </c>
      <c r="Q1642" s="3">
        <v>0</v>
      </c>
      <c r="R1642" s="3">
        <v>0</v>
      </c>
      <c r="S1642" s="3">
        <v>0</v>
      </c>
      <c r="T1642" s="3">
        <v>133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1846.24</v>
      </c>
      <c r="AD1642" s="3">
        <v>433.26</v>
      </c>
      <c r="AE1642" s="3">
        <v>0.5</v>
      </c>
      <c r="AF1642" s="3">
        <v>642.52</v>
      </c>
      <c r="AG1642" s="3">
        <v>122.98</v>
      </c>
      <c r="AH1642" s="3">
        <v>0</v>
      </c>
      <c r="AI1642" s="3">
        <v>465.5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556.24</v>
      </c>
      <c r="AP1642" s="3">
        <v>0</v>
      </c>
      <c r="AQ1642" s="3">
        <v>0</v>
      </c>
      <c r="AR1642" s="3">
        <v>0</v>
      </c>
      <c r="AS1642" s="3">
        <v>2621.76</v>
      </c>
      <c r="AT1642" s="3">
        <v>1678</v>
      </c>
      <c r="AU1642" s="2">
        <f>DataMonth[[#This Row],[实收营业额]]-DataMonth[[#This Row],[In Store]]</f>
        <v>2621.76</v>
      </c>
    </row>
    <row r="1643" spans="1:47" x14ac:dyDescent="0.2">
      <c r="A1643" s="22">
        <v>44201</v>
      </c>
      <c r="B1643" s="3" t="s">
        <v>49</v>
      </c>
      <c r="C1643" s="3">
        <v>70</v>
      </c>
      <c r="D1643" s="3">
        <v>5111</v>
      </c>
      <c r="E1643" s="3">
        <v>4292.8</v>
      </c>
      <c r="F1643" s="3">
        <v>4292.8</v>
      </c>
      <c r="G1643" s="3">
        <v>0</v>
      </c>
      <c r="H1643" s="3">
        <v>32</v>
      </c>
      <c r="I1643" s="3">
        <v>70</v>
      </c>
      <c r="J1643" s="3">
        <v>61.33</v>
      </c>
      <c r="K1643" s="3">
        <v>0</v>
      </c>
      <c r="L1643" s="3">
        <v>0</v>
      </c>
      <c r="M1643" s="3">
        <v>558</v>
      </c>
      <c r="N1643" s="3">
        <v>558</v>
      </c>
      <c r="O1643" s="3">
        <v>0</v>
      </c>
      <c r="P1643" s="3">
        <v>840</v>
      </c>
      <c r="Q1643" s="3">
        <v>0</v>
      </c>
      <c r="R1643" s="3">
        <v>0</v>
      </c>
      <c r="S1643" s="3">
        <v>0</v>
      </c>
      <c r="T1643" s="3">
        <v>915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1497.78</v>
      </c>
      <c r="AD1643" s="3">
        <v>329.22</v>
      </c>
      <c r="AE1643" s="3">
        <v>2</v>
      </c>
      <c r="AF1643" s="3">
        <v>482.02</v>
      </c>
      <c r="AG1643" s="3">
        <v>93.98</v>
      </c>
      <c r="AH1643" s="3">
        <v>0</v>
      </c>
      <c r="AI1643" s="3">
        <v>393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423.2</v>
      </c>
      <c r="AP1643" s="3">
        <v>0</v>
      </c>
      <c r="AQ1643" s="3">
        <v>0</v>
      </c>
      <c r="AR1643" s="3">
        <v>0</v>
      </c>
      <c r="AS1643" s="3">
        <v>2894.8</v>
      </c>
      <c r="AT1643" s="3">
        <v>1398</v>
      </c>
      <c r="AU1643" s="2">
        <f>DataMonth[[#This Row],[实收营业额]]-DataMonth[[#This Row],[In Store]]</f>
        <v>2894.8</v>
      </c>
    </row>
    <row r="1644" spans="1:47" x14ac:dyDescent="0.2">
      <c r="A1644" s="22">
        <v>44201</v>
      </c>
      <c r="B1644" s="3" t="s">
        <v>55</v>
      </c>
      <c r="C1644" s="3">
        <v>51</v>
      </c>
      <c r="D1644" s="3">
        <v>3613</v>
      </c>
      <c r="E1644" s="3">
        <v>2768.63</v>
      </c>
      <c r="F1644" s="3">
        <v>2768.63</v>
      </c>
      <c r="G1644" s="3">
        <v>0</v>
      </c>
      <c r="H1644" s="3">
        <v>9</v>
      </c>
      <c r="I1644" s="3">
        <v>51</v>
      </c>
      <c r="J1644" s="3">
        <v>54.29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98</v>
      </c>
      <c r="Q1644" s="3">
        <v>0</v>
      </c>
      <c r="R1644" s="3">
        <v>0</v>
      </c>
      <c r="S1644" s="3">
        <v>0</v>
      </c>
      <c r="T1644" s="3">
        <v>504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1668.53</v>
      </c>
      <c r="AD1644" s="3">
        <v>391.47</v>
      </c>
      <c r="AE1644" s="3">
        <v>0</v>
      </c>
      <c r="AF1644" s="3">
        <v>498.1</v>
      </c>
      <c r="AG1644" s="3">
        <v>95.9</v>
      </c>
      <c r="AH1644" s="3">
        <v>0</v>
      </c>
      <c r="AI1644" s="3">
        <v>357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487.37</v>
      </c>
      <c r="AP1644" s="3">
        <v>0</v>
      </c>
      <c r="AQ1644" s="3">
        <v>0</v>
      </c>
      <c r="AR1644" s="3">
        <v>0</v>
      </c>
      <c r="AS1644" s="3">
        <v>2670.63</v>
      </c>
      <c r="AT1644" s="3">
        <v>98</v>
      </c>
      <c r="AU1644" s="2">
        <f>DataMonth[[#This Row],[实收营业额]]-DataMonth[[#This Row],[In Store]]</f>
        <v>2670.63</v>
      </c>
    </row>
    <row r="1645" spans="1:47" x14ac:dyDescent="0.2">
      <c r="A1645" s="22">
        <v>44201</v>
      </c>
      <c r="B1645" s="3" t="s">
        <v>54</v>
      </c>
      <c r="C1645" s="3">
        <v>123</v>
      </c>
      <c r="D1645" s="3">
        <v>9803.5</v>
      </c>
      <c r="E1645" s="3">
        <v>7594.24</v>
      </c>
      <c r="F1645" s="3">
        <v>7594.24</v>
      </c>
      <c r="G1645" s="3">
        <v>0</v>
      </c>
      <c r="H1645" s="3">
        <v>27</v>
      </c>
      <c r="I1645" s="3">
        <v>123</v>
      </c>
      <c r="J1645" s="3">
        <v>61.74</v>
      </c>
      <c r="K1645" s="3">
        <v>0</v>
      </c>
      <c r="L1645" s="3">
        <v>0</v>
      </c>
      <c r="M1645" s="3">
        <v>768</v>
      </c>
      <c r="N1645" s="3">
        <v>703</v>
      </c>
      <c r="O1645" s="3">
        <v>65</v>
      </c>
      <c r="P1645" s="3">
        <v>626</v>
      </c>
      <c r="Q1645" s="3">
        <v>0</v>
      </c>
      <c r="R1645" s="3">
        <v>0</v>
      </c>
      <c r="S1645" s="3">
        <v>0</v>
      </c>
      <c r="T1645" s="3">
        <v>105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4180.82</v>
      </c>
      <c r="AD1645" s="3">
        <v>981.68</v>
      </c>
      <c r="AE1645" s="3">
        <v>3.5</v>
      </c>
      <c r="AF1645" s="3">
        <v>1914.42</v>
      </c>
      <c r="AG1645" s="3">
        <v>394.18</v>
      </c>
      <c r="AH1645" s="3">
        <v>0</v>
      </c>
      <c r="AI1645" s="3">
        <v>829.9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1375.86</v>
      </c>
      <c r="AP1645" s="3">
        <v>0</v>
      </c>
      <c r="AQ1645" s="3">
        <v>0</v>
      </c>
      <c r="AR1645" s="3">
        <v>0</v>
      </c>
      <c r="AS1645" s="3">
        <v>6265.24</v>
      </c>
      <c r="AT1645" s="3">
        <v>1329</v>
      </c>
      <c r="AU1645" s="2">
        <f>DataMonth[[#This Row],[实收营业额]]-DataMonth[[#This Row],[In Store]]</f>
        <v>6265.24</v>
      </c>
    </row>
    <row r="1646" spans="1:47" x14ac:dyDescent="0.2">
      <c r="A1646" s="22">
        <v>44201</v>
      </c>
      <c r="B1646" s="3" t="s">
        <v>53</v>
      </c>
      <c r="C1646" s="3">
        <v>74</v>
      </c>
      <c r="D1646" s="3">
        <v>5273</v>
      </c>
      <c r="E1646" s="3">
        <v>4152.7700000000004</v>
      </c>
      <c r="F1646" s="3">
        <v>4152.7700000000004</v>
      </c>
      <c r="G1646" s="3">
        <v>0</v>
      </c>
      <c r="H1646" s="3">
        <v>23</v>
      </c>
      <c r="I1646" s="3">
        <v>74</v>
      </c>
      <c r="J1646" s="3">
        <v>56.12</v>
      </c>
      <c r="K1646" s="3">
        <v>49</v>
      </c>
      <c r="L1646" s="3">
        <v>0</v>
      </c>
      <c r="M1646" s="3">
        <v>701</v>
      </c>
      <c r="N1646" s="3">
        <v>701</v>
      </c>
      <c r="O1646" s="3">
        <v>0</v>
      </c>
      <c r="P1646" s="3">
        <v>685</v>
      </c>
      <c r="Q1646" s="3">
        <v>0</v>
      </c>
      <c r="R1646" s="3">
        <v>0</v>
      </c>
      <c r="S1646" s="3">
        <v>0</v>
      </c>
      <c r="T1646" s="3">
        <v>235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1831.51</v>
      </c>
      <c r="AD1646" s="3">
        <v>429.99</v>
      </c>
      <c r="AE1646" s="3">
        <v>1</v>
      </c>
      <c r="AF1646" s="3">
        <v>651.26</v>
      </c>
      <c r="AG1646" s="3">
        <v>125.74</v>
      </c>
      <c r="AH1646" s="3">
        <v>0</v>
      </c>
      <c r="AI1646" s="3">
        <v>563.5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555.73</v>
      </c>
      <c r="AP1646" s="3">
        <v>0</v>
      </c>
      <c r="AQ1646" s="3">
        <v>0</v>
      </c>
      <c r="AR1646" s="3">
        <v>0</v>
      </c>
      <c r="AS1646" s="3">
        <v>2717.77</v>
      </c>
      <c r="AT1646" s="3">
        <v>1435</v>
      </c>
      <c r="AU1646" s="2">
        <f>DataMonth[[#This Row],[实收营业额]]-DataMonth[[#This Row],[In Store]]</f>
        <v>2717.7700000000004</v>
      </c>
    </row>
    <row r="1647" spans="1:47" x14ac:dyDescent="0.2">
      <c r="A1647" s="22">
        <v>44201</v>
      </c>
      <c r="B1647" s="3" t="s">
        <v>52</v>
      </c>
      <c r="C1647" s="3">
        <v>86</v>
      </c>
      <c r="D1647" s="3">
        <v>6208.05</v>
      </c>
      <c r="E1647" s="3">
        <v>4929.08</v>
      </c>
      <c r="F1647" s="3">
        <v>4929.08</v>
      </c>
      <c r="G1647" s="3">
        <v>0</v>
      </c>
      <c r="H1647" s="3">
        <v>18</v>
      </c>
      <c r="I1647" s="3">
        <v>85</v>
      </c>
      <c r="J1647" s="3">
        <v>57.99</v>
      </c>
      <c r="K1647" s="3">
        <v>0</v>
      </c>
      <c r="L1647" s="3">
        <v>0</v>
      </c>
      <c r="M1647" s="3">
        <v>213</v>
      </c>
      <c r="N1647" s="3">
        <v>213</v>
      </c>
      <c r="O1647" s="3">
        <v>0</v>
      </c>
      <c r="P1647" s="3">
        <v>604</v>
      </c>
      <c r="Q1647" s="3">
        <v>0</v>
      </c>
      <c r="R1647" s="3">
        <v>0</v>
      </c>
      <c r="S1647" s="3">
        <v>0</v>
      </c>
      <c r="T1647" s="3">
        <v>448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2715.75</v>
      </c>
      <c r="AD1647" s="3">
        <v>596.25</v>
      </c>
      <c r="AE1647" s="3">
        <v>0.5</v>
      </c>
      <c r="AF1647" s="3">
        <v>948.33</v>
      </c>
      <c r="AG1647" s="3">
        <v>186.32</v>
      </c>
      <c r="AH1647" s="3">
        <v>0</v>
      </c>
      <c r="AI1647" s="3">
        <v>495.9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782.57</v>
      </c>
      <c r="AP1647" s="3">
        <v>0</v>
      </c>
      <c r="AQ1647" s="3">
        <v>0</v>
      </c>
      <c r="AR1647" s="3">
        <v>0</v>
      </c>
      <c r="AS1647" s="3">
        <v>4112.08</v>
      </c>
      <c r="AT1647" s="3">
        <v>817</v>
      </c>
      <c r="AU1647" s="2">
        <f>DataMonth[[#This Row],[实收营业额]]-DataMonth[[#This Row],[In Store]]</f>
        <v>4112.08</v>
      </c>
    </row>
    <row r="1648" spans="1:47" x14ac:dyDescent="0.2">
      <c r="A1648" s="22">
        <v>44201</v>
      </c>
      <c r="B1648" s="3" t="s">
        <v>51</v>
      </c>
      <c r="C1648" s="3">
        <v>55</v>
      </c>
      <c r="D1648" s="3">
        <v>4288</v>
      </c>
      <c r="E1648" s="3">
        <v>3579.76</v>
      </c>
      <c r="F1648" s="3">
        <v>3579.76</v>
      </c>
      <c r="G1648" s="3">
        <v>0</v>
      </c>
      <c r="H1648" s="3">
        <v>28</v>
      </c>
      <c r="I1648" s="3">
        <v>55</v>
      </c>
      <c r="J1648" s="3">
        <v>65.09</v>
      </c>
      <c r="K1648" s="3">
        <v>442</v>
      </c>
      <c r="L1648" s="3">
        <v>0</v>
      </c>
      <c r="M1648" s="3">
        <v>481</v>
      </c>
      <c r="N1648" s="3">
        <v>481</v>
      </c>
      <c r="O1648" s="3">
        <v>0</v>
      </c>
      <c r="P1648" s="3">
        <v>786</v>
      </c>
      <c r="Q1648" s="3">
        <v>0</v>
      </c>
      <c r="R1648" s="3">
        <v>0</v>
      </c>
      <c r="S1648" s="3">
        <v>0</v>
      </c>
      <c r="T1648" s="3">
        <v>230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918.11</v>
      </c>
      <c r="AD1648" s="3">
        <v>215.39</v>
      </c>
      <c r="AE1648" s="3">
        <v>0</v>
      </c>
      <c r="AF1648" s="3">
        <v>722.65</v>
      </c>
      <c r="AG1648" s="3">
        <v>137.65</v>
      </c>
      <c r="AH1648" s="3">
        <v>0</v>
      </c>
      <c r="AI1648" s="3">
        <v>355.2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353.04</v>
      </c>
      <c r="AP1648" s="3">
        <v>0</v>
      </c>
      <c r="AQ1648" s="3">
        <v>0</v>
      </c>
      <c r="AR1648" s="3">
        <v>0</v>
      </c>
      <c r="AS1648" s="3">
        <v>1870.76</v>
      </c>
      <c r="AT1648" s="3">
        <v>1709</v>
      </c>
      <c r="AU1648" s="2">
        <f>DataMonth[[#This Row],[实收营业额]]-DataMonth[[#This Row],[In Store]]</f>
        <v>1870.7600000000002</v>
      </c>
    </row>
    <row r="1649" spans="1:47" x14ac:dyDescent="0.2">
      <c r="A1649" s="22">
        <v>44201</v>
      </c>
      <c r="B1649" s="3" t="s">
        <v>50</v>
      </c>
      <c r="C1649" s="3">
        <v>83</v>
      </c>
      <c r="D1649" s="3">
        <v>6710</v>
      </c>
      <c r="E1649" s="3">
        <v>5505.26</v>
      </c>
      <c r="F1649" s="3">
        <v>5505.26</v>
      </c>
      <c r="G1649" s="3">
        <v>0</v>
      </c>
      <c r="H1649" s="3">
        <v>34</v>
      </c>
      <c r="I1649" s="3">
        <v>83</v>
      </c>
      <c r="J1649" s="3">
        <v>66.33</v>
      </c>
      <c r="K1649" s="3">
        <v>0</v>
      </c>
      <c r="L1649" s="3">
        <v>0</v>
      </c>
      <c r="M1649" s="3">
        <v>1251</v>
      </c>
      <c r="N1649" s="3">
        <v>1251</v>
      </c>
      <c r="O1649" s="3">
        <v>0</v>
      </c>
      <c r="P1649" s="3">
        <v>650</v>
      </c>
      <c r="Q1649" s="3">
        <v>0</v>
      </c>
      <c r="R1649" s="3">
        <v>0</v>
      </c>
      <c r="S1649" s="3">
        <v>0</v>
      </c>
      <c r="T1649" s="3">
        <v>608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2127.6999999999998</v>
      </c>
      <c r="AD1649" s="3">
        <v>499.3</v>
      </c>
      <c r="AE1649" s="3">
        <v>0.5</v>
      </c>
      <c r="AF1649" s="3">
        <v>868.56</v>
      </c>
      <c r="AG1649" s="3">
        <v>165.44</v>
      </c>
      <c r="AH1649" s="3">
        <v>0</v>
      </c>
      <c r="AI1649" s="3">
        <v>539.5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664.74</v>
      </c>
      <c r="AP1649" s="3">
        <v>0</v>
      </c>
      <c r="AQ1649" s="3">
        <v>0</v>
      </c>
      <c r="AR1649" s="3">
        <v>0</v>
      </c>
      <c r="AS1649" s="3">
        <v>3604.26</v>
      </c>
      <c r="AT1649" s="3">
        <v>1901</v>
      </c>
      <c r="AU1649" s="2">
        <f>DataMonth[[#This Row],[实收营业额]]-DataMonth[[#This Row],[In Store]]</f>
        <v>3604.26</v>
      </c>
    </row>
    <row r="1650" spans="1:47" x14ac:dyDescent="0.2">
      <c r="A1650" s="22">
        <v>44200</v>
      </c>
      <c r="B1650" s="3" t="s">
        <v>49</v>
      </c>
      <c r="C1650" s="3">
        <v>89</v>
      </c>
      <c r="D1650" s="3">
        <v>5928.38</v>
      </c>
      <c r="E1650" s="3">
        <v>4911.1099999999997</v>
      </c>
      <c r="F1650" s="3">
        <v>4911.1099999999997</v>
      </c>
      <c r="G1650" s="3">
        <v>0</v>
      </c>
      <c r="H1650" s="3">
        <v>47</v>
      </c>
      <c r="I1650" s="3">
        <v>88</v>
      </c>
      <c r="J1650" s="3">
        <v>55.81</v>
      </c>
      <c r="K1650" s="3">
        <v>0</v>
      </c>
      <c r="L1650" s="3">
        <v>40</v>
      </c>
      <c r="M1650" s="3">
        <v>861</v>
      </c>
      <c r="N1650" s="3">
        <v>861</v>
      </c>
      <c r="O1650" s="3">
        <v>0</v>
      </c>
      <c r="P1650" s="3">
        <v>901</v>
      </c>
      <c r="Q1650" s="3">
        <v>0</v>
      </c>
      <c r="R1650" s="3">
        <v>0</v>
      </c>
      <c r="S1650" s="3">
        <v>0</v>
      </c>
      <c r="T1650" s="3">
        <v>970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1763.79</v>
      </c>
      <c r="AD1650" s="3">
        <v>403.12</v>
      </c>
      <c r="AE1650" s="3">
        <v>0.5</v>
      </c>
      <c r="AF1650" s="3">
        <v>375.32</v>
      </c>
      <c r="AG1650" s="3">
        <v>72.680000000000007</v>
      </c>
      <c r="AH1650" s="3">
        <v>0</v>
      </c>
      <c r="AI1650" s="3">
        <v>540.97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475.8</v>
      </c>
      <c r="AP1650" s="3">
        <v>0</v>
      </c>
      <c r="AQ1650" s="3">
        <v>0</v>
      </c>
      <c r="AR1650" s="3">
        <v>0</v>
      </c>
      <c r="AS1650" s="3">
        <v>3109.11</v>
      </c>
      <c r="AT1650" s="3">
        <v>1802</v>
      </c>
      <c r="AU1650" s="2">
        <f>DataMonth[[#This Row],[实收营业额]]-DataMonth[[#This Row],[In Store]]</f>
        <v>3109.1099999999997</v>
      </c>
    </row>
    <row r="1651" spans="1:47" x14ac:dyDescent="0.2">
      <c r="A1651" s="22">
        <v>44200</v>
      </c>
      <c r="B1651" s="3" t="s">
        <v>55</v>
      </c>
      <c r="C1651" s="3">
        <v>60</v>
      </c>
      <c r="D1651" s="3">
        <v>4494.5</v>
      </c>
      <c r="E1651" s="3">
        <v>3355.08</v>
      </c>
      <c r="F1651" s="3">
        <v>3355.08</v>
      </c>
      <c r="G1651" s="3">
        <v>0</v>
      </c>
      <c r="H1651" s="3">
        <v>4</v>
      </c>
      <c r="I1651" s="3">
        <v>58</v>
      </c>
      <c r="J1651" s="3">
        <v>57.85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458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2155.9499999999998</v>
      </c>
      <c r="AD1651" s="3">
        <v>506.05</v>
      </c>
      <c r="AE1651" s="3">
        <v>1</v>
      </c>
      <c r="AF1651" s="3">
        <v>741.13</v>
      </c>
      <c r="AG1651" s="3">
        <v>141.16999999999999</v>
      </c>
      <c r="AH1651" s="3">
        <v>0</v>
      </c>
      <c r="AI1651" s="3">
        <v>491.2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647.22</v>
      </c>
      <c r="AP1651" s="3">
        <v>0</v>
      </c>
      <c r="AQ1651" s="3">
        <v>0</v>
      </c>
      <c r="AR1651" s="3">
        <v>0</v>
      </c>
      <c r="AS1651" s="3">
        <v>3355.08</v>
      </c>
      <c r="AT1651" s="3">
        <v>0</v>
      </c>
      <c r="AU1651" s="2">
        <f>DataMonth[[#This Row],[实收营业额]]-DataMonth[[#This Row],[In Store]]</f>
        <v>3355.08</v>
      </c>
    </row>
    <row r="1652" spans="1:47" x14ac:dyDescent="0.2">
      <c r="A1652" s="22">
        <v>44200</v>
      </c>
      <c r="B1652" s="3" t="s">
        <v>54</v>
      </c>
      <c r="C1652" s="3">
        <v>126</v>
      </c>
      <c r="D1652" s="3">
        <v>9306.5</v>
      </c>
      <c r="E1652" s="3">
        <v>7347.23</v>
      </c>
      <c r="F1652" s="3">
        <v>7347.23</v>
      </c>
      <c r="G1652" s="3">
        <v>0</v>
      </c>
      <c r="H1652" s="3">
        <v>33</v>
      </c>
      <c r="I1652" s="3">
        <v>126</v>
      </c>
      <c r="J1652" s="3">
        <v>58.31</v>
      </c>
      <c r="K1652" s="3">
        <v>148</v>
      </c>
      <c r="L1652" s="3">
        <v>0</v>
      </c>
      <c r="M1652" s="3">
        <v>776</v>
      </c>
      <c r="N1652" s="3">
        <v>776</v>
      </c>
      <c r="O1652" s="3">
        <v>0</v>
      </c>
      <c r="P1652" s="3">
        <v>994</v>
      </c>
      <c r="Q1652" s="3">
        <v>0</v>
      </c>
      <c r="R1652" s="3">
        <v>0</v>
      </c>
      <c r="S1652" s="3">
        <v>0</v>
      </c>
      <c r="T1652" s="3">
        <v>289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3636.92</v>
      </c>
      <c r="AD1652" s="3">
        <v>854.88</v>
      </c>
      <c r="AE1652" s="3">
        <v>6.5</v>
      </c>
      <c r="AF1652" s="3">
        <v>1503.31</v>
      </c>
      <c r="AG1652" s="3">
        <v>311.69</v>
      </c>
      <c r="AH1652" s="3">
        <v>0</v>
      </c>
      <c r="AI1652" s="3">
        <v>786.2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1166.57</v>
      </c>
      <c r="AP1652" s="3">
        <v>0</v>
      </c>
      <c r="AQ1652" s="3">
        <v>0</v>
      </c>
      <c r="AR1652" s="3">
        <v>0</v>
      </c>
      <c r="AS1652" s="3">
        <v>5429.23</v>
      </c>
      <c r="AT1652" s="3">
        <v>1918</v>
      </c>
      <c r="AU1652" s="2">
        <f>DataMonth[[#This Row],[实收营业额]]-DataMonth[[#This Row],[In Store]]</f>
        <v>5429.23</v>
      </c>
    </row>
    <row r="1653" spans="1:47" x14ac:dyDescent="0.2">
      <c r="A1653" s="22">
        <v>44200</v>
      </c>
      <c r="B1653" s="3" t="s">
        <v>53</v>
      </c>
      <c r="C1653" s="3">
        <v>78</v>
      </c>
      <c r="D1653" s="3">
        <v>6115</v>
      </c>
      <c r="E1653" s="3">
        <v>4735.24</v>
      </c>
      <c r="F1653" s="3">
        <v>4735.24</v>
      </c>
      <c r="G1653" s="3">
        <v>0</v>
      </c>
      <c r="H1653" s="3">
        <v>28</v>
      </c>
      <c r="I1653" s="3">
        <v>78</v>
      </c>
      <c r="J1653" s="3">
        <v>60.71</v>
      </c>
      <c r="K1653" s="3">
        <v>40</v>
      </c>
      <c r="L1653" s="3">
        <v>0</v>
      </c>
      <c r="M1653" s="3">
        <v>383</v>
      </c>
      <c r="N1653" s="3">
        <v>383</v>
      </c>
      <c r="O1653" s="3">
        <v>0</v>
      </c>
      <c r="P1653" s="3">
        <v>1090</v>
      </c>
      <c r="Q1653" s="3">
        <v>0</v>
      </c>
      <c r="R1653" s="3">
        <v>0</v>
      </c>
      <c r="S1653" s="3">
        <v>0</v>
      </c>
      <c r="T1653" s="3">
        <v>435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2115.58</v>
      </c>
      <c r="AD1653" s="3">
        <v>496.46</v>
      </c>
      <c r="AE1653" s="3">
        <v>0.5</v>
      </c>
      <c r="AF1653" s="3">
        <v>671.66</v>
      </c>
      <c r="AG1653" s="3">
        <v>127.94</v>
      </c>
      <c r="AH1653" s="3">
        <v>0</v>
      </c>
      <c r="AI1653" s="3">
        <v>754.86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624.4</v>
      </c>
      <c r="AP1653" s="3">
        <v>0</v>
      </c>
      <c r="AQ1653" s="3">
        <v>0</v>
      </c>
      <c r="AR1653" s="3">
        <v>0</v>
      </c>
      <c r="AS1653" s="3">
        <v>3222.24</v>
      </c>
      <c r="AT1653" s="3">
        <v>1513</v>
      </c>
      <c r="AU1653" s="2">
        <f>DataMonth[[#This Row],[实收营业额]]-DataMonth[[#This Row],[In Store]]</f>
        <v>3222.24</v>
      </c>
    </row>
    <row r="1654" spans="1:47" x14ac:dyDescent="0.2">
      <c r="A1654" s="22">
        <v>44200</v>
      </c>
      <c r="B1654" s="3" t="s">
        <v>52</v>
      </c>
      <c r="C1654" s="3">
        <v>72</v>
      </c>
      <c r="D1654" s="3">
        <v>5842</v>
      </c>
      <c r="E1654" s="3">
        <v>4568.59</v>
      </c>
      <c r="F1654" s="3">
        <v>4568.59</v>
      </c>
      <c r="G1654" s="3">
        <v>0</v>
      </c>
      <c r="H1654" s="3">
        <v>13</v>
      </c>
      <c r="I1654" s="3">
        <v>72</v>
      </c>
      <c r="J1654" s="3">
        <v>63.45</v>
      </c>
      <c r="K1654" s="3">
        <v>0</v>
      </c>
      <c r="L1654" s="3">
        <v>0</v>
      </c>
      <c r="M1654" s="3">
        <v>117</v>
      </c>
      <c r="N1654" s="3">
        <v>117</v>
      </c>
      <c r="O1654" s="3">
        <v>0</v>
      </c>
      <c r="P1654" s="3">
        <v>341</v>
      </c>
      <c r="Q1654" s="3">
        <v>0</v>
      </c>
      <c r="R1654" s="3">
        <v>0</v>
      </c>
      <c r="S1654" s="3">
        <v>0</v>
      </c>
      <c r="T1654" s="3">
        <v>474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1782.08</v>
      </c>
      <c r="AD1654" s="3">
        <v>392.42</v>
      </c>
      <c r="AE1654" s="3">
        <v>0</v>
      </c>
      <c r="AF1654" s="3">
        <v>1854.51</v>
      </c>
      <c r="AG1654" s="3">
        <v>347.29</v>
      </c>
      <c r="AH1654" s="3">
        <v>0</v>
      </c>
      <c r="AI1654" s="3">
        <v>533.70000000000005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739.71</v>
      </c>
      <c r="AP1654" s="3">
        <v>0</v>
      </c>
      <c r="AQ1654" s="3">
        <v>0</v>
      </c>
      <c r="AR1654" s="3">
        <v>0</v>
      </c>
      <c r="AS1654" s="3">
        <v>4110.59</v>
      </c>
      <c r="AT1654" s="3">
        <v>458</v>
      </c>
      <c r="AU1654" s="2">
        <f>DataMonth[[#This Row],[实收营业额]]-DataMonth[[#This Row],[In Store]]</f>
        <v>4110.59</v>
      </c>
    </row>
    <row r="1655" spans="1:47" x14ac:dyDescent="0.2">
      <c r="A1655" s="22">
        <v>44200</v>
      </c>
      <c r="B1655" s="3" t="s">
        <v>51</v>
      </c>
      <c r="C1655" s="3">
        <v>53</v>
      </c>
      <c r="D1655" s="3">
        <v>4361</v>
      </c>
      <c r="E1655" s="3">
        <v>3399.29</v>
      </c>
      <c r="F1655" s="3">
        <v>3399.29</v>
      </c>
      <c r="G1655" s="3">
        <v>0</v>
      </c>
      <c r="H1655" s="3">
        <v>19</v>
      </c>
      <c r="I1655" s="3">
        <v>53</v>
      </c>
      <c r="J1655" s="3">
        <v>64.14</v>
      </c>
      <c r="K1655" s="3">
        <v>141</v>
      </c>
      <c r="L1655" s="3">
        <v>0</v>
      </c>
      <c r="M1655" s="3">
        <v>444</v>
      </c>
      <c r="N1655" s="3">
        <v>444</v>
      </c>
      <c r="O1655" s="3">
        <v>0</v>
      </c>
      <c r="P1655" s="3">
        <v>240</v>
      </c>
      <c r="Q1655" s="3">
        <v>0</v>
      </c>
      <c r="R1655" s="3">
        <v>0</v>
      </c>
      <c r="S1655" s="3">
        <v>0</v>
      </c>
      <c r="T1655" s="3">
        <v>227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1638.59</v>
      </c>
      <c r="AD1655" s="3">
        <v>384.41</v>
      </c>
      <c r="AE1655" s="3">
        <v>0</v>
      </c>
      <c r="AF1655" s="3">
        <v>708.7</v>
      </c>
      <c r="AG1655" s="3">
        <v>135</v>
      </c>
      <c r="AH1655" s="3">
        <v>0</v>
      </c>
      <c r="AI1655" s="3">
        <v>442.3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519.41</v>
      </c>
      <c r="AP1655" s="3">
        <v>0</v>
      </c>
      <c r="AQ1655" s="3">
        <v>0</v>
      </c>
      <c r="AR1655" s="3">
        <v>0</v>
      </c>
      <c r="AS1655" s="3">
        <v>2574.29</v>
      </c>
      <c r="AT1655" s="3">
        <v>825</v>
      </c>
      <c r="AU1655" s="2">
        <f>DataMonth[[#This Row],[实收营业额]]-DataMonth[[#This Row],[In Store]]</f>
        <v>2574.29</v>
      </c>
    </row>
    <row r="1656" spans="1:47" x14ac:dyDescent="0.2">
      <c r="A1656" s="22">
        <v>44200</v>
      </c>
      <c r="B1656" s="3" t="s">
        <v>50</v>
      </c>
      <c r="C1656" s="3">
        <v>100</v>
      </c>
      <c r="D1656" s="3">
        <v>6279</v>
      </c>
      <c r="E1656" s="3">
        <v>5014.47</v>
      </c>
      <c r="F1656" s="3">
        <v>5014.47</v>
      </c>
      <c r="G1656" s="3">
        <v>0</v>
      </c>
      <c r="H1656" s="3">
        <v>61</v>
      </c>
      <c r="I1656" s="3">
        <v>100</v>
      </c>
      <c r="J1656" s="3">
        <v>50.14</v>
      </c>
      <c r="K1656" s="3">
        <v>36</v>
      </c>
      <c r="L1656" s="3">
        <v>0</v>
      </c>
      <c r="M1656" s="3">
        <v>1192</v>
      </c>
      <c r="N1656" s="3">
        <v>1192</v>
      </c>
      <c r="O1656" s="3">
        <v>0</v>
      </c>
      <c r="P1656" s="3">
        <v>1456</v>
      </c>
      <c r="Q1656" s="3">
        <v>0</v>
      </c>
      <c r="R1656" s="3">
        <v>0</v>
      </c>
      <c r="S1656" s="3">
        <v>0</v>
      </c>
      <c r="T1656" s="3">
        <v>439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1421.07</v>
      </c>
      <c r="AD1656" s="3">
        <v>333.43</v>
      </c>
      <c r="AE1656" s="3">
        <v>0</v>
      </c>
      <c r="AF1656" s="3">
        <v>470.4</v>
      </c>
      <c r="AG1656" s="3">
        <v>89.6</v>
      </c>
      <c r="AH1656" s="3">
        <v>0</v>
      </c>
      <c r="AI1656" s="3">
        <v>841.5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423.03</v>
      </c>
      <c r="AP1656" s="3">
        <v>0</v>
      </c>
      <c r="AQ1656" s="3">
        <v>0</v>
      </c>
      <c r="AR1656" s="3">
        <v>0</v>
      </c>
      <c r="AS1656" s="3">
        <v>2330.4699999999998</v>
      </c>
      <c r="AT1656" s="3">
        <v>2684</v>
      </c>
      <c r="AU1656" s="2">
        <f>DataMonth[[#This Row],[实收营业额]]-DataMonth[[#This Row],[In Store]]</f>
        <v>2330.4700000000003</v>
      </c>
    </row>
    <row r="1657" spans="1:47" x14ac:dyDescent="0.2">
      <c r="A1657" s="22">
        <v>44199</v>
      </c>
      <c r="B1657" s="3" t="s">
        <v>49</v>
      </c>
      <c r="C1657" s="3">
        <v>65</v>
      </c>
      <c r="D1657" s="3">
        <v>6115</v>
      </c>
      <c r="E1657" s="3">
        <v>5201.13</v>
      </c>
      <c r="F1657" s="3">
        <v>5201.13</v>
      </c>
      <c r="G1657" s="3">
        <v>0</v>
      </c>
      <c r="H1657" s="3">
        <v>30</v>
      </c>
      <c r="I1657" s="3">
        <v>65</v>
      </c>
      <c r="J1657" s="3">
        <v>80.02</v>
      </c>
      <c r="K1657" s="3">
        <v>425</v>
      </c>
      <c r="L1657" s="3">
        <v>0</v>
      </c>
      <c r="M1657" s="3">
        <v>540</v>
      </c>
      <c r="N1657" s="3">
        <v>540</v>
      </c>
      <c r="O1657" s="3">
        <v>0</v>
      </c>
      <c r="P1657" s="3">
        <v>880</v>
      </c>
      <c r="Q1657" s="3">
        <v>0</v>
      </c>
      <c r="R1657" s="3">
        <v>0</v>
      </c>
      <c r="S1657" s="3">
        <v>0</v>
      </c>
      <c r="T1657" s="3">
        <v>1020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1221.53</v>
      </c>
      <c r="AD1657" s="3">
        <v>268.47000000000003</v>
      </c>
      <c r="AE1657" s="3">
        <v>1.5</v>
      </c>
      <c r="AF1657" s="3">
        <v>1114.5999999999999</v>
      </c>
      <c r="AG1657" s="3">
        <v>212.9</v>
      </c>
      <c r="AH1657" s="3">
        <v>0</v>
      </c>
      <c r="AI1657" s="3">
        <v>431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481.37</v>
      </c>
      <c r="AP1657" s="3">
        <v>0</v>
      </c>
      <c r="AQ1657" s="3">
        <v>0</v>
      </c>
      <c r="AR1657" s="3">
        <v>0</v>
      </c>
      <c r="AS1657" s="3">
        <v>3356.13</v>
      </c>
      <c r="AT1657" s="3">
        <v>1845</v>
      </c>
      <c r="AU1657" s="2">
        <f>DataMonth[[#This Row],[实收营业额]]-DataMonth[[#This Row],[In Store]]</f>
        <v>3356.13</v>
      </c>
    </row>
    <row r="1658" spans="1:47" x14ac:dyDescent="0.2">
      <c r="A1658" s="22">
        <v>44199</v>
      </c>
      <c r="B1658" s="3" t="s">
        <v>53</v>
      </c>
      <c r="C1658" s="3">
        <v>66</v>
      </c>
      <c r="D1658" s="3">
        <v>5135</v>
      </c>
      <c r="E1658" s="3">
        <v>4060.71</v>
      </c>
      <c r="F1658" s="3">
        <v>4060.71</v>
      </c>
      <c r="G1658" s="3">
        <v>0</v>
      </c>
      <c r="H1658" s="3">
        <v>17</v>
      </c>
      <c r="I1658" s="3">
        <v>66</v>
      </c>
      <c r="J1658" s="3">
        <v>61.53</v>
      </c>
      <c r="K1658" s="3">
        <v>0</v>
      </c>
      <c r="L1658" s="3">
        <v>0</v>
      </c>
      <c r="M1658" s="3">
        <v>611</v>
      </c>
      <c r="N1658" s="3">
        <v>611</v>
      </c>
      <c r="O1658" s="3">
        <v>0</v>
      </c>
      <c r="P1658" s="3">
        <v>413</v>
      </c>
      <c r="Q1658" s="3">
        <v>0</v>
      </c>
      <c r="R1658" s="3">
        <v>0</v>
      </c>
      <c r="S1658" s="3">
        <v>0</v>
      </c>
      <c r="T1658" s="3">
        <v>225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1750.23</v>
      </c>
      <c r="AD1658" s="3">
        <v>406.27</v>
      </c>
      <c r="AE1658" s="3">
        <v>2</v>
      </c>
      <c r="AF1658" s="3">
        <v>1061.48</v>
      </c>
      <c r="AG1658" s="3">
        <v>205.02</v>
      </c>
      <c r="AH1658" s="3">
        <v>0</v>
      </c>
      <c r="AI1658" s="3">
        <v>461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611.29</v>
      </c>
      <c r="AP1658" s="3">
        <v>0</v>
      </c>
      <c r="AQ1658" s="3">
        <v>0</v>
      </c>
      <c r="AR1658" s="3">
        <v>0</v>
      </c>
      <c r="AS1658" s="3">
        <v>3036.71</v>
      </c>
      <c r="AT1658" s="3">
        <v>1024</v>
      </c>
      <c r="AU1658" s="2">
        <f>DataMonth[[#This Row],[实收营业额]]-DataMonth[[#This Row],[In Store]]</f>
        <v>3036.71</v>
      </c>
    </row>
    <row r="1659" spans="1:47" x14ac:dyDescent="0.2">
      <c r="A1659" s="22">
        <v>44199</v>
      </c>
      <c r="B1659" s="3" t="s">
        <v>51</v>
      </c>
      <c r="C1659" s="3">
        <v>39</v>
      </c>
      <c r="D1659" s="3">
        <v>3453</v>
      </c>
      <c r="E1659" s="3">
        <v>2850.62</v>
      </c>
      <c r="F1659" s="3">
        <v>2850.62</v>
      </c>
      <c r="G1659" s="3">
        <v>0</v>
      </c>
      <c r="H1659" s="3">
        <v>11</v>
      </c>
      <c r="I1659" s="3">
        <v>39</v>
      </c>
      <c r="J1659" s="3">
        <v>73.09</v>
      </c>
      <c r="K1659" s="3">
        <v>74</v>
      </c>
      <c r="L1659" s="3">
        <v>0</v>
      </c>
      <c r="M1659" s="3">
        <v>303</v>
      </c>
      <c r="N1659" s="3">
        <v>303</v>
      </c>
      <c r="O1659" s="3">
        <v>0</v>
      </c>
      <c r="P1659" s="3">
        <v>53</v>
      </c>
      <c r="Q1659" s="3">
        <v>0</v>
      </c>
      <c r="R1659" s="3">
        <v>0</v>
      </c>
      <c r="S1659" s="3">
        <v>0</v>
      </c>
      <c r="T1659" s="3">
        <v>703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1362.39</v>
      </c>
      <c r="AD1659" s="3">
        <v>319.64</v>
      </c>
      <c r="AE1659" s="3">
        <v>0</v>
      </c>
      <c r="AF1659" s="3">
        <v>355.23</v>
      </c>
      <c r="AG1659" s="3">
        <v>67.67</v>
      </c>
      <c r="AH1659" s="3">
        <v>0</v>
      </c>
      <c r="AI1659" s="3">
        <v>215.07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387.31</v>
      </c>
      <c r="AP1659" s="3">
        <v>0</v>
      </c>
      <c r="AQ1659" s="3">
        <v>0</v>
      </c>
      <c r="AR1659" s="3">
        <v>0</v>
      </c>
      <c r="AS1659" s="3">
        <v>2420.62</v>
      </c>
      <c r="AT1659" s="3">
        <v>430</v>
      </c>
      <c r="AU1659" s="2">
        <f>DataMonth[[#This Row],[实收营业额]]-DataMonth[[#This Row],[In Store]]</f>
        <v>2420.62</v>
      </c>
    </row>
    <row r="1660" spans="1:47" x14ac:dyDescent="0.2">
      <c r="A1660" s="22">
        <v>44199</v>
      </c>
      <c r="B1660" s="3" t="s">
        <v>54</v>
      </c>
      <c r="C1660" s="3">
        <v>78</v>
      </c>
      <c r="D1660" s="3">
        <v>6047.5</v>
      </c>
      <c r="E1660" s="3">
        <v>4744.16</v>
      </c>
      <c r="F1660" s="3">
        <v>4744.16</v>
      </c>
      <c r="G1660" s="3">
        <v>0</v>
      </c>
      <c r="H1660" s="3">
        <v>16</v>
      </c>
      <c r="I1660" s="3">
        <v>78</v>
      </c>
      <c r="J1660" s="3">
        <v>60.82</v>
      </c>
      <c r="K1660" s="3">
        <v>0</v>
      </c>
      <c r="L1660" s="3">
        <v>0</v>
      </c>
      <c r="M1660" s="3">
        <v>394</v>
      </c>
      <c r="N1660" s="3">
        <v>394</v>
      </c>
      <c r="O1660" s="3">
        <v>0</v>
      </c>
      <c r="P1660" s="3">
        <v>295</v>
      </c>
      <c r="Q1660" s="3">
        <v>0</v>
      </c>
      <c r="R1660" s="3">
        <v>0</v>
      </c>
      <c r="S1660" s="3">
        <v>0</v>
      </c>
      <c r="T1660" s="3">
        <v>630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2256.25</v>
      </c>
      <c r="AD1660" s="3">
        <v>529.75</v>
      </c>
      <c r="AE1660" s="3">
        <v>1.5</v>
      </c>
      <c r="AF1660" s="3">
        <v>1168.9100000000001</v>
      </c>
      <c r="AG1660" s="3">
        <v>242.59</v>
      </c>
      <c r="AH1660" s="3">
        <v>0</v>
      </c>
      <c r="AI1660" s="3">
        <v>529.5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772.34</v>
      </c>
      <c r="AP1660" s="3">
        <v>0</v>
      </c>
      <c r="AQ1660" s="3">
        <v>0</v>
      </c>
      <c r="AR1660" s="3">
        <v>0</v>
      </c>
      <c r="AS1660" s="3">
        <v>4055.16</v>
      </c>
      <c r="AT1660" s="3">
        <v>689</v>
      </c>
      <c r="AU1660" s="2">
        <f>DataMonth[[#This Row],[实收营业额]]-DataMonth[[#This Row],[In Store]]</f>
        <v>4055.16</v>
      </c>
    </row>
    <row r="1661" spans="1:47" x14ac:dyDescent="0.2">
      <c r="A1661" s="22">
        <v>44199</v>
      </c>
      <c r="B1661" s="3" t="s">
        <v>50</v>
      </c>
      <c r="C1661" s="3">
        <v>42</v>
      </c>
      <c r="D1661" s="3">
        <v>3214.5</v>
      </c>
      <c r="E1661" s="3">
        <v>2549.9499999999998</v>
      </c>
      <c r="F1661" s="3">
        <v>2549.9499999999998</v>
      </c>
      <c r="G1661" s="3">
        <v>0</v>
      </c>
      <c r="H1661" s="3">
        <v>10</v>
      </c>
      <c r="I1661" s="3">
        <v>42</v>
      </c>
      <c r="J1661" s="3">
        <v>60.71</v>
      </c>
      <c r="K1661" s="3">
        <v>0</v>
      </c>
      <c r="L1661" s="3">
        <v>0</v>
      </c>
      <c r="M1661" s="3">
        <v>307</v>
      </c>
      <c r="N1661" s="3">
        <v>307</v>
      </c>
      <c r="O1661" s="3">
        <v>0</v>
      </c>
      <c r="P1661" s="3">
        <v>265</v>
      </c>
      <c r="Q1661" s="3">
        <v>0</v>
      </c>
      <c r="R1661" s="3">
        <v>0</v>
      </c>
      <c r="S1661" s="3">
        <v>0</v>
      </c>
      <c r="T1661" s="3">
        <v>253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876.21</v>
      </c>
      <c r="AD1661" s="3">
        <v>205.82</v>
      </c>
      <c r="AE1661" s="3">
        <v>1</v>
      </c>
      <c r="AF1661" s="3">
        <v>848.74</v>
      </c>
      <c r="AG1661" s="3">
        <v>162.26</v>
      </c>
      <c r="AH1661" s="3">
        <v>0</v>
      </c>
      <c r="AI1661" s="3">
        <v>295.47000000000003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368.08</v>
      </c>
      <c r="AP1661" s="3">
        <v>0</v>
      </c>
      <c r="AQ1661" s="3">
        <v>0</v>
      </c>
      <c r="AR1661" s="3">
        <v>0</v>
      </c>
      <c r="AS1661" s="3">
        <v>1977.95</v>
      </c>
      <c r="AT1661" s="3">
        <v>571.99999999999977</v>
      </c>
      <c r="AU1661" s="2">
        <f>DataMonth[[#This Row],[实收营业额]]-DataMonth[[#This Row],[In Store]]</f>
        <v>1977.95</v>
      </c>
    </row>
    <row r="1662" spans="1:47" x14ac:dyDescent="0.2">
      <c r="A1662" s="22">
        <v>44199</v>
      </c>
      <c r="B1662" s="3" t="s">
        <v>55</v>
      </c>
      <c r="C1662" s="3">
        <v>56</v>
      </c>
      <c r="D1662" s="3">
        <v>5711.5</v>
      </c>
      <c r="E1662" s="3">
        <v>4423.4799999999996</v>
      </c>
      <c r="F1662" s="3">
        <v>4423.4799999999996</v>
      </c>
      <c r="G1662" s="3">
        <v>0</v>
      </c>
      <c r="H1662" s="3">
        <v>9</v>
      </c>
      <c r="I1662" s="3">
        <v>56</v>
      </c>
      <c r="J1662" s="3">
        <v>78.989999999999995</v>
      </c>
      <c r="K1662" s="3">
        <v>0</v>
      </c>
      <c r="L1662" s="3">
        <v>0</v>
      </c>
      <c r="M1662" s="3">
        <v>45</v>
      </c>
      <c r="N1662" s="3">
        <v>45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1034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2587.39</v>
      </c>
      <c r="AD1662" s="3">
        <v>607.11</v>
      </c>
      <c r="AE1662" s="3">
        <v>0.5</v>
      </c>
      <c r="AF1662" s="3">
        <v>757.09</v>
      </c>
      <c r="AG1662" s="3">
        <v>144.21</v>
      </c>
      <c r="AH1662" s="3">
        <v>0</v>
      </c>
      <c r="AI1662" s="3">
        <v>536.20000000000005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751.32</v>
      </c>
      <c r="AP1662" s="3">
        <v>0</v>
      </c>
      <c r="AQ1662" s="3">
        <v>0</v>
      </c>
      <c r="AR1662" s="3">
        <v>0</v>
      </c>
      <c r="AS1662" s="3">
        <v>4378.4799999999996</v>
      </c>
      <c r="AT1662" s="3">
        <v>45</v>
      </c>
      <c r="AU1662" s="2">
        <f>DataMonth[[#This Row],[实收营业额]]-DataMonth[[#This Row],[In Store]]</f>
        <v>4378.4799999999996</v>
      </c>
    </row>
    <row r="1663" spans="1:47" x14ac:dyDescent="0.2">
      <c r="A1663" s="22">
        <v>44199</v>
      </c>
      <c r="B1663" s="3" t="s">
        <v>52</v>
      </c>
      <c r="C1663" s="3">
        <v>57</v>
      </c>
      <c r="D1663" s="3">
        <v>5425.5</v>
      </c>
      <c r="E1663" s="3">
        <v>4407.82</v>
      </c>
      <c r="F1663" s="3">
        <v>4407.82</v>
      </c>
      <c r="G1663" s="3">
        <v>0</v>
      </c>
      <c r="H1663" s="3">
        <v>12</v>
      </c>
      <c r="I1663" s="3">
        <v>57</v>
      </c>
      <c r="J1663" s="3">
        <v>77.33</v>
      </c>
      <c r="K1663" s="3">
        <v>153</v>
      </c>
      <c r="L1663" s="3">
        <v>0</v>
      </c>
      <c r="M1663" s="3">
        <v>114</v>
      </c>
      <c r="N1663" s="3">
        <v>114</v>
      </c>
      <c r="O1663" s="3">
        <v>0</v>
      </c>
      <c r="P1663" s="3">
        <v>307</v>
      </c>
      <c r="Q1663" s="3">
        <v>0</v>
      </c>
      <c r="R1663" s="3">
        <v>0</v>
      </c>
      <c r="S1663" s="3">
        <v>0</v>
      </c>
      <c r="T1663" s="3">
        <v>1010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1824.14</v>
      </c>
      <c r="AD1663" s="3">
        <v>400.86</v>
      </c>
      <c r="AE1663" s="3">
        <v>2</v>
      </c>
      <c r="AF1663" s="3">
        <v>999.68</v>
      </c>
      <c r="AG1663" s="3">
        <v>190.42</v>
      </c>
      <c r="AH1663" s="3">
        <v>0</v>
      </c>
      <c r="AI1663" s="3">
        <v>424.4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591.28</v>
      </c>
      <c r="AP1663" s="3">
        <v>0</v>
      </c>
      <c r="AQ1663" s="3">
        <v>0</v>
      </c>
      <c r="AR1663" s="3">
        <v>0</v>
      </c>
      <c r="AS1663" s="3">
        <v>3833.82</v>
      </c>
      <c r="AT1663" s="3">
        <v>573.99999999999955</v>
      </c>
      <c r="AU1663" s="2">
        <f>DataMonth[[#This Row],[实收营业额]]-DataMonth[[#This Row],[In Store]]</f>
        <v>3833.82</v>
      </c>
    </row>
    <row r="1664" spans="1:47" x14ac:dyDescent="0.2">
      <c r="A1664" s="22">
        <v>44198</v>
      </c>
      <c r="B1664" s="3" t="s">
        <v>50</v>
      </c>
      <c r="C1664" s="3">
        <v>56</v>
      </c>
      <c r="D1664" s="3">
        <v>5105</v>
      </c>
      <c r="E1664" s="3">
        <v>4126.25</v>
      </c>
      <c r="F1664" s="3">
        <v>4126.25</v>
      </c>
      <c r="G1664" s="3">
        <v>0</v>
      </c>
      <c r="H1664" s="3">
        <v>18</v>
      </c>
      <c r="I1664" s="3">
        <v>56</v>
      </c>
      <c r="J1664" s="3">
        <v>73.680000000000007</v>
      </c>
      <c r="K1664" s="3">
        <v>0</v>
      </c>
      <c r="L1664" s="3">
        <v>0</v>
      </c>
      <c r="M1664" s="3">
        <v>442</v>
      </c>
      <c r="N1664" s="3">
        <v>442</v>
      </c>
      <c r="O1664" s="3">
        <v>0</v>
      </c>
      <c r="P1664" s="3">
        <v>626</v>
      </c>
      <c r="Q1664" s="3">
        <v>0</v>
      </c>
      <c r="R1664" s="3">
        <v>0</v>
      </c>
      <c r="S1664" s="3">
        <v>0</v>
      </c>
      <c r="T1664" s="3">
        <v>408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1835.53</v>
      </c>
      <c r="AD1664" s="3">
        <v>430.97</v>
      </c>
      <c r="AE1664" s="3">
        <v>1.5</v>
      </c>
      <c r="AF1664" s="3">
        <v>814.72</v>
      </c>
      <c r="AG1664" s="3">
        <v>155.78</v>
      </c>
      <c r="AH1664" s="3">
        <v>0</v>
      </c>
      <c r="AI1664" s="3">
        <v>390.5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586.75</v>
      </c>
      <c r="AP1664" s="3">
        <v>0</v>
      </c>
      <c r="AQ1664" s="3">
        <v>0</v>
      </c>
      <c r="AR1664" s="3">
        <v>0</v>
      </c>
      <c r="AS1664" s="3">
        <v>3058.25</v>
      </c>
      <c r="AT1664" s="3">
        <v>1068</v>
      </c>
      <c r="AU1664" s="2">
        <f>DataMonth[[#This Row],[实收营业额]]-DataMonth[[#This Row],[In Store]]</f>
        <v>3058.25</v>
      </c>
    </row>
    <row r="1665" spans="1:47" x14ac:dyDescent="0.2">
      <c r="A1665" s="22">
        <v>44198</v>
      </c>
      <c r="B1665" s="3" t="s">
        <v>51</v>
      </c>
      <c r="C1665" s="3">
        <v>43</v>
      </c>
      <c r="D1665" s="3">
        <v>4634</v>
      </c>
      <c r="E1665" s="3">
        <v>3945.39</v>
      </c>
      <c r="F1665" s="3">
        <v>3945.39</v>
      </c>
      <c r="G1665" s="3">
        <v>0</v>
      </c>
      <c r="H1665" s="3">
        <v>19</v>
      </c>
      <c r="I1665" s="3">
        <v>43</v>
      </c>
      <c r="J1665" s="3">
        <v>91.75</v>
      </c>
      <c r="K1665" s="3">
        <v>94</v>
      </c>
      <c r="L1665" s="3">
        <v>0</v>
      </c>
      <c r="M1665" s="3">
        <v>651</v>
      </c>
      <c r="N1665" s="3">
        <v>651</v>
      </c>
      <c r="O1665" s="3">
        <v>0</v>
      </c>
      <c r="P1665" s="3">
        <v>280</v>
      </c>
      <c r="Q1665" s="3">
        <v>0</v>
      </c>
      <c r="R1665" s="3">
        <v>0</v>
      </c>
      <c r="S1665" s="3">
        <v>0</v>
      </c>
      <c r="T1665" s="3">
        <v>903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1640.23</v>
      </c>
      <c r="AD1665" s="3">
        <v>384.77</v>
      </c>
      <c r="AE1665" s="3">
        <v>0</v>
      </c>
      <c r="AF1665" s="3">
        <v>377.16</v>
      </c>
      <c r="AG1665" s="3">
        <v>71.84</v>
      </c>
      <c r="AH1665" s="3">
        <v>0</v>
      </c>
      <c r="AI1665" s="3">
        <v>232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456.61</v>
      </c>
      <c r="AP1665" s="3">
        <v>0</v>
      </c>
      <c r="AQ1665" s="3">
        <v>0</v>
      </c>
      <c r="AR1665" s="3">
        <v>0</v>
      </c>
      <c r="AS1665" s="3">
        <v>2920.39</v>
      </c>
      <c r="AT1665" s="3">
        <v>1025</v>
      </c>
      <c r="AU1665" s="2">
        <f>DataMonth[[#This Row],[实收营业额]]-DataMonth[[#This Row],[In Store]]</f>
        <v>2920.39</v>
      </c>
    </row>
    <row r="1666" spans="1:47" x14ac:dyDescent="0.2">
      <c r="A1666" s="22">
        <v>44198</v>
      </c>
      <c r="B1666" s="3" t="s">
        <v>49</v>
      </c>
      <c r="C1666" s="3">
        <v>72</v>
      </c>
      <c r="D1666" s="3">
        <v>7094.5</v>
      </c>
      <c r="E1666" s="3">
        <v>6386.95</v>
      </c>
      <c r="F1666" s="3">
        <v>6386.95</v>
      </c>
      <c r="G1666" s="3">
        <v>0</v>
      </c>
      <c r="H1666" s="3">
        <v>48</v>
      </c>
      <c r="I1666" s="3">
        <v>72</v>
      </c>
      <c r="J1666" s="3">
        <v>88.71</v>
      </c>
      <c r="K1666" s="3">
        <v>0</v>
      </c>
      <c r="L1666" s="3">
        <v>82</v>
      </c>
      <c r="M1666" s="3">
        <v>1914</v>
      </c>
      <c r="N1666" s="3">
        <v>1914</v>
      </c>
      <c r="O1666" s="3">
        <v>0</v>
      </c>
      <c r="P1666" s="3">
        <v>1437</v>
      </c>
      <c r="Q1666" s="3">
        <v>0</v>
      </c>
      <c r="R1666" s="3">
        <v>0</v>
      </c>
      <c r="S1666" s="3">
        <v>0</v>
      </c>
      <c r="T1666" s="3">
        <v>1328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930.93</v>
      </c>
      <c r="AD1666" s="3">
        <v>204.57</v>
      </c>
      <c r="AE1666" s="3">
        <v>1</v>
      </c>
      <c r="AF1666" s="3">
        <v>695.02</v>
      </c>
      <c r="AG1666" s="3">
        <v>132.97999999999999</v>
      </c>
      <c r="AH1666" s="3">
        <v>0</v>
      </c>
      <c r="AI1666" s="3">
        <v>369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337.55</v>
      </c>
      <c r="AP1666" s="3">
        <v>0</v>
      </c>
      <c r="AQ1666" s="3">
        <v>0</v>
      </c>
      <c r="AR1666" s="3">
        <v>0</v>
      </c>
      <c r="AS1666" s="3">
        <v>2953.95</v>
      </c>
      <c r="AT1666" s="3">
        <v>3433</v>
      </c>
      <c r="AU1666" s="2">
        <f>DataMonth[[#This Row],[实收营业额]]-DataMonth[[#This Row],[In Store]]</f>
        <v>2953.95</v>
      </c>
    </row>
    <row r="1667" spans="1:47" x14ac:dyDescent="0.2">
      <c r="A1667" s="22">
        <v>44198</v>
      </c>
      <c r="B1667" s="3" t="s">
        <v>52</v>
      </c>
      <c r="C1667" s="3">
        <v>64</v>
      </c>
      <c r="D1667" s="3">
        <v>6267.5</v>
      </c>
      <c r="E1667" s="3">
        <v>4981.4799999999996</v>
      </c>
      <c r="F1667" s="3">
        <v>4981.4799999999996</v>
      </c>
      <c r="G1667" s="3">
        <v>0</v>
      </c>
      <c r="H1667" s="3">
        <v>13</v>
      </c>
      <c r="I1667" s="3">
        <v>64</v>
      </c>
      <c r="J1667" s="3">
        <v>77.84</v>
      </c>
      <c r="K1667" s="3">
        <v>0</v>
      </c>
      <c r="L1667" s="3">
        <v>0</v>
      </c>
      <c r="M1667" s="3">
        <v>459</v>
      </c>
      <c r="N1667" s="3">
        <v>459</v>
      </c>
      <c r="O1667" s="3">
        <v>0</v>
      </c>
      <c r="P1667" s="3">
        <v>572</v>
      </c>
      <c r="Q1667" s="3">
        <v>0</v>
      </c>
      <c r="R1667" s="3">
        <v>0</v>
      </c>
      <c r="S1667" s="3">
        <v>0</v>
      </c>
      <c r="T1667" s="3">
        <v>576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1947.66</v>
      </c>
      <c r="AD1667" s="3">
        <v>427.87</v>
      </c>
      <c r="AE1667" s="3">
        <v>1.5</v>
      </c>
      <c r="AF1667" s="3">
        <v>1426.82</v>
      </c>
      <c r="AG1667" s="3">
        <v>271.77999999999997</v>
      </c>
      <c r="AH1667" s="3">
        <v>0</v>
      </c>
      <c r="AI1667" s="3">
        <v>584.87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699.65</v>
      </c>
      <c r="AP1667" s="3">
        <v>0</v>
      </c>
      <c r="AQ1667" s="3">
        <v>0</v>
      </c>
      <c r="AR1667" s="3">
        <v>0</v>
      </c>
      <c r="AS1667" s="3">
        <v>3950.48</v>
      </c>
      <c r="AT1667" s="3">
        <v>1031</v>
      </c>
      <c r="AU1667" s="2">
        <f>DataMonth[[#This Row],[实收营业额]]-DataMonth[[#This Row],[In Store]]</f>
        <v>3950.4799999999996</v>
      </c>
    </row>
    <row r="1668" spans="1:47" x14ac:dyDescent="0.2">
      <c r="A1668" s="22">
        <v>44198</v>
      </c>
      <c r="B1668" s="3" t="s">
        <v>54</v>
      </c>
      <c r="C1668" s="3">
        <v>78</v>
      </c>
      <c r="D1668" s="3">
        <v>7228.5</v>
      </c>
      <c r="E1668" s="3">
        <v>5778.21</v>
      </c>
      <c r="F1668" s="3">
        <v>5778.21</v>
      </c>
      <c r="G1668" s="3">
        <v>0</v>
      </c>
      <c r="H1668" s="3">
        <v>22</v>
      </c>
      <c r="I1668" s="3">
        <v>78</v>
      </c>
      <c r="J1668" s="3">
        <v>74.08</v>
      </c>
      <c r="K1668" s="3">
        <v>0</v>
      </c>
      <c r="L1668" s="3">
        <v>0</v>
      </c>
      <c r="M1668" s="3">
        <v>529</v>
      </c>
      <c r="N1668" s="3">
        <v>529</v>
      </c>
      <c r="O1668" s="3">
        <v>0</v>
      </c>
      <c r="P1668" s="3">
        <v>673</v>
      </c>
      <c r="Q1668" s="3">
        <v>0</v>
      </c>
      <c r="R1668" s="3">
        <v>0</v>
      </c>
      <c r="S1668" s="3">
        <v>0</v>
      </c>
      <c r="T1668" s="3">
        <v>391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3470.27</v>
      </c>
      <c r="AD1668" s="3">
        <v>814.73</v>
      </c>
      <c r="AE1668" s="3">
        <v>2.5</v>
      </c>
      <c r="AF1668" s="3">
        <v>714.94</v>
      </c>
      <c r="AG1668" s="3">
        <v>147.06</v>
      </c>
      <c r="AH1668" s="3">
        <v>0</v>
      </c>
      <c r="AI1668" s="3">
        <v>486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961.79</v>
      </c>
      <c r="AP1668" s="3">
        <v>0</v>
      </c>
      <c r="AQ1668" s="3">
        <v>0</v>
      </c>
      <c r="AR1668" s="3">
        <v>0</v>
      </c>
      <c r="AS1668" s="3">
        <v>4576.21</v>
      </c>
      <c r="AT1668" s="3">
        <v>1202</v>
      </c>
      <c r="AU1668" s="2">
        <f>DataMonth[[#This Row],[实收营业额]]-DataMonth[[#This Row],[In Store]]</f>
        <v>4576.21</v>
      </c>
    </row>
    <row r="1669" spans="1:47" x14ac:dyDescent="0.2">
      <c r="A1669" s="22">
        <v>44198</v>
      </c>
      <c r="B1669" s="3" t="s">
        <v>55</v>
      </c>
      <c r="C1669" s="3">
        <v>52</v>
      </c>
      <c r="D1669" s="3">
        <v>4563.5</v>
      </c>
      <c r="E1669" s="3">
        <v>3441.28</v>
      </c>
      <c r="F1669" s="3">
        <v>3441.28</v>
      </c>
      <c r="G1669" s="3">
        <v>0</v>
      </c>
      <c r="H1669" s="3">
        <v>4</v>
      </c>
      <c r="I1669" s="3">
        <v>52</v>
      </c>
      <c r="J1669" s="3">
        <v>66.180000000000007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337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2069.9</v>
      </c>
      <c r="AD1669" s="3">
        <v>485.6</v>
      </c>
      <c r="AE1669" s="3">
        <v>0</v>
      </c>
      <c r="AF1669" s="3">
        <v>1034.3800000000001</v>
      </c>
      <c r="AG1669" s="3">
        <v>188.62</v>
      </c>
      <c r="AH1669" s="3">
        <v>0</v>
      </c>
      <c r="AI1669" s="3">
        <v>448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674.22</v>
      </c>
      <c r="AP1669" s="3">
        <v>0</v>
      </c>
      <c r="AQ1669" s="3">
        <v>0</v>
      </c>
      <c r="AR1669" s="3">
        <v>0</v>
      </c>
      <c r="AS1669" s="3">
        <v>3441.28</v>
      </c>
      <c r="AT1669" s="3">
        <v>0</v>
      </c>
      <c r="AU1669" s="2">
        <f>DataMonth[[#This Row],[实收营业额]]-DataMonth[[#This Row],[In Store]]</f>
        <v>3441.28</v>
      </c>
    </row>
    <row r="1670" spans="1:47" x14ac:dyDescent="0.2">
      <c r="A1670" s="22">
        <v>44198</v>
      </c>
      <c r="B1670" s="3" t="s">
        <v>53</v>
      </c>
      <c r="C1670" s="3">
        <v>62</v>
      </c>
      <c r="D1670" s="3">
        <v>5390.5</v>
      </c>
      <c r="E1670" s="3">
        <v>4300.8599999999997</v>
      </c>
      <c r="F1670" s="3">
        <v>4300.8599999999997</v>
      </c>
      <c r="G1670" s="3">
        <v>0</v>
      </c>
      <c r="H1670" s="3">
        <v>18</v>
      </c>
      <c r="I1670" s="3">
        <v>62</v>
      </c>
      <c r="J1670" s="3">
        <v>69.37</v>
      </c>
      <c r="K1670" s="3">
        <v>130</v>
      </c>
      <c r="L1670" s="3">
        <v>0</v>
      </c>
      <c r="M1670" s="3">
        <v>486</v>
      </c>
      <c r="N1670" s="3">
        <v>441</v>
      </c>
      <c r="O1670" s="3">
        <v>45</v>
      </c>
      <c r="P1670" s="3">
        <v>649</v>
      </c>
      <c r="Q1670" s="3">
        <v>0</v>
      </c>
      <c r="R1670" s="3">
        <v>0</v>
      </c>
      <c r="S1670" s="3">
        <v>0</v>
      </c>
      <c r="T1670" s="3">
        <v>140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1678.2</v>
      </c>
      <c r="AD1670" s="3">
        <v>393.8</v>
      </c>
      <c r="AE1670" s="3">
        <v>0.5</v>
      </c>
      <c r="AF1670" s="3">
        <v>1217.6600000000001</v>
      </c>
      <c r="AG1670" s="3">
        <v>231.94</v>
      </c>
      <c r="AH1670" s="3">
        <v>0</v>
      </c>
      <c r="AI1670" s="3">
        <v>463.4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625.74</v>
      </c>
      <c r="AP1670" s="3">
        <v>0</v>
      </c>
      <c r="AQ1670" s="3">
        <v>0</v>
      </c>
      <c r="AR1670" s="3">
        <v>0</v>
      </c>
      <c r="AS1670" s="3">
        <v>3080.86</v>
      </c>
      <c r="AT1670" s="3">
        <v>1220</v>
      </c>
      <c r="AU1670" s="2">
        <f>DataMonth[[#This Row],[实收营业额]]-DataMonth[[#This Row],[In Store]]</f>
        <v>3080.8599999999997</v>
      </c>
    </row>
    <row r="1671" spans="1:47" x14ac:dyDescent="0.2">
      <c r="A1671" s="22">
        <v>44197</v>
      </c>
      <c r="B1671" s="3" t="s">
        <v>49</v>
      </c>
      <c r="C1671" s="3">
        <v>84</v>
      </c>
      <c r="D1671" s="3">
        <v>7823</v>
      </c>
      <c r="E1671" s="3">
        <v>6832.98</v>
      </c>
      <c r="F1671" s="3">
        <v>6832.98</v>
      </c>
      <c r="G1671" s="3">
        <v>0</v>
      </c>
      <c r="H1671" s="3">
        <v>46</v>
      </c>
      <c r="I1671" s="3">
        <v>84</v>
      </c>
      <c r="J1671" s="3">
        <v>81.349999999999994</v>
      </c>
      <c r="K1671" s="3">
        <v>188</v>
      </c>
      <c r="L1671" s="3">
        <v>343</v>
      </c>
      <c r="M1671" s="3">
        <v>1186</v>
      </c>
      <c r="N1671" s="3">
        <v>1186</v>
      </c>
      <c r="O1671" s="3">
        <v>0</v>
      </c>
      <c r="P1671" s="3">
        <v>1082</v>
      </c>
      <c r="Q1671" s="3">
        <v>0</v>
      </c>
      <c r="R1671" s="3">
        <v>0</v>
      </c>
      <c r="S1671" s="3">
        <v>0</v>
      </c>
      <c r="T1671" s="3">
        <v>1401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1397.1</v>
      </c>
      <c r="AD1671" s="3">
        <v>306.89999999999998</v>
      </c>
      <c r="AE1671" s="3">
        <v>1</v>
      </c>
      <c r="AF1671" s="3">
        <v>1235.8800000000001</v>
      </c>
      <c r="AG1671" s="3">
        <v>238.62</v>
      </c>
      <c r="AH1671" s="3">
        <v>0</v>
      </c>
      <c r="AI1671" s="3">
        <v>443.5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545.52</v>
      </c>
      <c r="AP1671" s="3">
        <v>0</v>
      </c>
      <c r="AQ1671" s="3">
        <v>0</v>
      </c>
      <c r="AR1671" s="3">
        <v>0</v>
      </c>
      <c r="AS1671" s="3">
        <v>4033.98</v>
      </c>
      <c r="AT1671" s="3">
        <v>2799</v>
      </c>
      <c r="AU1671" s="2">
        <f>DataMonth[[#This Row],[实收营业额]]-DataMonth[[#This Row],[In Store]]</f>
        <v>4033.9799999999996</v>
      </c>
    </row>
    <row r="1672" spans="1:47" x14ac:dyDescent="0.2">
      <c r="A1672" s="22">
        <v>44197</v>
      </c>
      <c r="B1672" s="3" t="s">
        <v>54</v>
      </c>
      <c r="C1672" s="3">
        <v>81</v>
      </c>
      <c r="D1672" s="3">
        <v>7793.5</v>
      </c>
      <c r="E1672" s="3">
        <v>6329.7</v>
      </c>
      <c r="F1672" s="3">
        <v>6329.7</v>
      </c>
      <c r="G1672" s="3">
        <v>0</v>
      </c>
      <c r="H1672" s="3">
        <v>21</v>
      </c>
      <c r="I1672" s="3">
        <v>81</v>
      </c>
      <c r="J1672" s="3">
        <v>78.14</v>
      </c>
      <c r="K1672" s="3">
        <v>0</v>
      </c>
      <c r="L1672" s="3">
        <v>0</v>
      </c>
      <c r="M1672" s="3">
        <v>923</v>
      </c>
      <c r="N1672" s="3">
        <v>923</v>
      </c>
      <c r="O1672" s="3">
        <v>0</v>
      </c>
      <c r="P1672" s="3">
        <v>136</v>
      </c>
      <c r="Q1672" s="3">
        <v>0</v>
      </c>
      <c r="R1672" s="3">
        <v>0</v>
      </c>
      <c r="S1672" s="3">
        <v>0</v>
      </c>
      <c r="T1672" s="3">
        <v>1117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3228.96</v>
      </c>
      <c r="AD1672" s="3">
        <v>757.54</v>
      </c>
      <c r="AE1672" s="3">
        <v>0</v>
      </c>
      <c r="AF1672" s="3">
        <v>924.74</v>
      </c>
      <c r="AG1672" s="3">
        <v>191.26</v>
      </c>
      <c r="AH1672" s="3">
        <v>0</v>
      </c>
      <c r="AI1672" s="3">
        <v>515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948.8</v>
      </c>
      <c r="AP1672" s="3">
        <v>0</v>
      </c>
      <c r="AQ1672" s="3">
        <v>0</v>
      </c>
      <c r="AR1672" s="3">
        <v>0</v>
      </c>
      <c r="AS1672" s="3">
        <v>5270.7</v>
      </c>
      <c r="AT1672" s="3">
        <v>1059</v>
      </c>
      <c r="AU1672" s="2">
        <f>DataMonth[[#This Row],[实收营业额]]-DataMonth[[#This Row],[In Store]]</f>
        <v>5270.7</v>
      </c>
    </row>
    <row r="1673" spans="1:47" x14ac:dyDescent="0.2">
      <c r="A1673" s="22">
        <v>44197</v>
      </c>
      <c r="B1673" s="3" t="s">
        <v>52</v>
      </c>
      <c r="C1673" s="3">
        <v>46</v>
      </c>
      <c r="D1673" s="3">
        <v>5166.5</v>
      </c>
      <c r="E1673" s="3">
        <v>4188.74</v>
      </c>
      <c r="F1673" s="3">
        <v>4188.74</v>
      </c>
      <c r="G1673" s="3">
        <v>0</v>
      </c>
      <c r="H1673" s="3">
        <v>6</v>
      </c>
      <c r="I1673" s="3">
        <v>46</v>
      </c>
      <c r="J1673" s="3">
        <v>91.06</v>
      </c>
      <c r="K1673" s="3">
        <v>0</v>
      </c>
      <c r="L1673" s="3">
        <v>0</v>
      </c>
      <c r="M1673" s="3">
        <v>148</v>
      </c>
      <c r="N1673" s="3">
        <v>148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1216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1936.02</v>
      </c>
      <c r="AD1673" s="3">
        <v>424.98</v>
      </c>
      <c r="AE1673" s="3">
        <v>0</v>
      </c>
      <c r="AF1673" s="3">
        <v>888.72</v>
      </c>
      <c r="AG1673" s="3">
        <v>169.28</v>
      </c>
      <c r="AH1673" s="3">
        <v>0</v>
      </c>
      <c r="AI1673" s="3">
        <v>383.5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594.26</v>
      </c>
      <c r="AP1673" s="3">
        <v>0</v>
      </c>
      <c r="AQ1673" s="3">
        <v>0</v>
      </c>
      <c r="AR1673" s="3">
        <v>0</v>
      </c>
      <c r="AS1673" s="3">
        <v>4040.74</v>
      </c>
      <c r="AT1673" s="3">
        <v>148</v>
      </c>
      <c r="AU1673" s="2">
        <f>DataMonth[[#This Row],[实收营业额]]-DataMonth[[#This Row],[In Store]]</f>
        <v>4040.74</v>
      </c>
    </row>
    <row r="1674" spans="1:47" x14ac:dyDescent="0.2">
      <c r="A1674" s="22">
        <v>44197</v>
      </c>
      <c r="B1674" s="3" t="s">
        <v>50</v>
      </c>
      <c r="C1674" s="3">
        <v>39</v>
      </c>
      <c r="D1674" s="3">
        <v>3298.82</v>
      </c>
      <c r="E1674" s="3">
        <v>2670.28</v>
      </c>
      <c r="F1674" s="3">
        <v>2670.28</v>
      </c>
      <c r="G1674" s="3">
        <v>0</v>
      </c>
      <c r="H1674" s="3">
        <v>15</v>
      </c>
      <c r="I1674" s="3">
        <v>38</v>
      </c>
      <c r="J1674" s="3">
        <v>70.27</v>
      </c>
      <c r="K1674" s="3">
        <v>176</v>
      </c>
      <c r="L1674" s="3">
        <v>0</v>
      </c>
      <c r="M1674" s="3">
        <v>245</v>
      </c>
      <c r="N1674" s="3">
        <v>245</v>
      </c>
      <c r="O1674" s="3">
        <v>0</v>
      </c>
      <c r="P1674" s="3">
        <v>514</v>
      </c>
      <c r="Q1674" s="3">
        <v>0</v>
      </c>
      <c r="R1674" s="3">
        <v>0</v>
      </c>
      <c r="S1674" s="3">
        <v>0</v>
      </c>
      <c r="T1674" s="3">
        <v>181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1339.66</v>
      </c>
      <c r="AD1674" s="3">
        <v>324.66000000000003</v>
      </c>
      <c r="AE1674" s="3">
        <v>0</v>
      </c>
      <c r="AF1674" s="3">
        <v>214.62</v>
      </c>
      <c r="AG1674" s="3">
        <v>40.880000000000003</v>
      </c>
      <c r="AH1674" s="3">
        <v>0</v>
      </c>
      <c r="AI1674" s="3">
        <v>263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365.54</v>
      </c>
      <c r="AP1674" s="3">
        <v>0</v>
      </c>
      <c r="AQ1674" s="3">
        <v>0</v>
      </c>
      <c r="AR1674" s="3">
        <v>0</v>
      </c>
      <c r="AS1674" s="3">
        <v>1735.28</v>
      </c>
      <c r="AT1674" s="3">
        <v>935</v>
      </c>
      <c r="AU1674" s="2">
        <f>DataMonth[[#This Row],[实收营业额]]-DataMonth[[#This Row],[In Store]]</f>
        <v>1735.2800000000002</v>
      </c>
    </row>
    <row r="1675" spans="1:47" x14ac:dyDescent="0.2">
      <c r="A1675" s="22">
        <v>44197</v>
      </c>
      <c r="B1675" s="3" t="s">
        <v>53</v>
      </c>
      <c r="C1675" s="3">
        <v>49</v>
      </c>
      <c r="D1675" s="3">
        <v>4680</v>
      </c>
      <c r="E1675" s="3">
        <v>3725.4</v>
      </c>
      <c r="F1675" s="3">
        <v>3725.4</v>
      </c>
      <c r="G1675" s="3">
        <v>0</v>
      </c>
      <c r="H1675" s="3">
        <v>13</v>
      </c>
      <c r="I1675" s="3">
        <v>49</v>
      </c>
      <c r="J1675" s="3">
        <v>76.03</v>
      </c>
      <c r="K1675" s="3">
        <v>100</v>
      </c>
      <c r="L1675" s="3">
        <v>0</v>
      </c>
      <c r="M1675" s="3">
        <v>185</v>
      </c>
      <c r="N1675" s="3">
        <v>185</v>
      </c>
      <c r="O1675" s="3">
        <v>0</v>
      </c>
      <c r="P1675" s="3">
        <v>196</v>
      </c>
      <c r="Q1675" s="3">
        <v>0</v>
      </c>
      <c r="R1675" s="3">
        <v>0</v>
      </c>
      <c r="S1675" s="3">
        <v>0</v>
      </c>
      <c r="T1675" s="3">
        <v>573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1653.82</v>
      </c>
      <c r="AD1675" s="3">
        <v>388.21</v>
      </c>
      <c r="AE1675" s="3">
        <v>0.5</v>
      </c>
      <c r="AF1675" s="3">
        <v>1017.58</v>
      </c>
      <c r="AG1675" s="3">
        <v>193.82</v>
      </c>
      <c r="AH1675" s="3">
        <v>0</v>
      </c>
      <c r="AI1675" s="3">
        <v>372.07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582.03</v>
      </c>
      <c r="AP1675" s="3">
        <v>0</v>
      </c>
      <c r="AQ1675" s="3">
        <v>0</v>
      </c>
      <c r="AR1675" s="3">
        <v>0</v>
      </c>
      <c r="AS1675" s="3">
        <v>3244.4</v>
      </c>
      <c r="AT1675" s="3">
        <v>481</v>
      </c>
      <c r="AU1675" s="2">
        <f>DataMonth[[#This Row],[实收营业额]]-DataMonth[[#This Row],[In Store]]</f>
        <v>3244.4</v>
      </c>
    </row>
    <row r="1676" spans="1:47" x14ac:dyDescent="0.2">
      <c r="A1676" s="22">
        <v>44197</v>
      </c>
      <c r="B1676" s="3" t="s">
        <v>51</v>
      </c>
      <c r="C1676" s="3">
        <v>50</v>
      </c>
      <c r="D1676" s="3">
        <v>4472.5</v>
      </c>
      <c r="E1676" s="3">
        <v>3753.14</v>
      </c>
      <c r="F1676" s="3">
        <v>3753.14</v>
      </c>
      <c r="G1676" s="3">
        <v>0</v>
      </c>
      <c r="H1676" s="3">
        <v>25</v>
      </c>
      <c r="I1676" s="3">
        <v>50</v>
      </c>
      <c r="J1676" s="3">
        <v>75.06</v>
      </c>
      <c r="K1676" s="3">
        <v>72</v>
      </c>
      <c r="L1676" s="3">
        <v>98</v>
      </c>
      <c r="M1676" s="3">
        <v>579</v>
      </c>
      <c r="N1676" s="3">
        <v>579</v>
      </c>
      <c r="O1676" s="3">
        <v>0</v>
      </c>
      <c r="P1676" s="3">
        <v>371</v>
      </c>
      <c r="Q1676" s="3">
        <v>0</v>
      </c>
      <c r="R1676" s="3">
        <v>0</v>
      </c>
      <c r="S1676" s="3">
        <v>0</v>
      </c>
      <c r="T1676" s="3">
        <v>693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1131.1400000000001</v>
      </c>
      <c r="AD1676" s="3">
        <v>265.36</v>
      </c>
      <c r="AE1676" s="3">
        <v>0</v>
      </c>
      <c r="AF1676" s="3">
        <v>809</v>
      </c>
      <c r="AG1676" s="3">
        <v>154.1</v>
      </c>
      <c r="AH1676" s="3">
        <v>0</v>
      </c>
      <c r="AI1676" s="3">
        <v>299.89999999999998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419.46</v>
      </c>
      <c r="AP1676" s="3">
        <v>0</v>
      </c>
      <c r="AQ1676" s="3">
        <v>0</v>
      </c>
      <c r="AR1676" s="3">
        <v>0</v>
      </c>
      <c r="AS1676" s="3">
        <v>2633.14</v>
      </c>
      <c r="AT1676" s="3">
        <v>1120</v>
      </c>
      <c r="AU1676" s="2">
        <f>DataMonth[[#This Row],[实收营业额]]-DataMonth[[#This Row],[In Store]]</f>
        <v>2633.14</v>
      </c>
    </row>
    <row r="1677" spans="1:47" x14ac:dyDescent="0.2">
      <c r="A1677" s="22">
        <v>44197</v>
      </c>
      <c r="B1677" s="3" t="s">
        <v>55</v>
      </c>
      <c r="C1677" s="3">
        <v>51</v>
      </c>
      <c r="D1677" s="3">
        <v>4872</v>
      </c>
      <c r="E1677" s="3">
        <v>3621.12</v>
      </c>
      <c r="F1677" s="3">
        <v>3621.12</v>
      </c>
      <c r="G1677" s="3">
        <v>0</v>
      </c>
      <c r="H1677" s="3">
        <v>1</v>
      </c>
      <c r="I1677" s="3">
        <v>49</v>
      </c>
      <c r="J1677" s="3">
        <v>73.900000000000006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96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2686.04</v>
      </c>
      <c r="AD1677" s="3">
        <v>630.46</v>
      </c>
      <c r="AE1677" s="3">
        <v>1.5</v>
      </c>
      <c r="AF1677" s="3">
        <v>839.08</v>
      </c>
      <c r="AG1677" s="3">
        <v>160.41999999999999</v>
      </c>
      <c r="AH1677" s="3">
        <v>0</v>
      </c>
      <c r="AI1677" s="3">
        <v>458.5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790.88</v>
      </c>
      <c r="AP1677" s="3">
        <v>0</v>
      </c>
      <c r="AQ1677" s="3">
        <v>0</v>
      </c>
      <c r="AR1677" s="3">
        <v>0</v>
      </c>
      <c r="AS1677" s="3">
        <v>3621.12</v>
      </c>
      <c r="AT1677" s="3">
        <v>0</v>
      </c>
      <c r="AU1677" s="2">
        <f>DataMonth[[#This Row],[实收营业额]]-DataMonth[[#This Row],[In Store]]</f>
        <v>3621.12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17EAE-9FA9-DB45-BA2B-27E98C22A7FD}">
  <dimension ref="A1:AZ1659"/>
  <sheetViews>
    <sheetView workbookViewId="0">
      <selection activeCell="D24" sqref="D24:D51"/>
    </sheetView>
  </sheetViews>
  <sheetFormatPr baseColWidth="10" defaultColWidth="10.83203125" defaultRowHeight="15" x14ac:dyDescent="0.2"/>
  <cols>
    <col min="1" max="1" width="30.5" style="2" customWidth="1"/>
    <col min="2" max="2" width="43.83203125" style="2" customWidth="1"/>
    <col min="3" max="14" width="10.83203125" style="2"/>
    <col min="15" max="15" width="16" style="2" customWidth="1"/>
    <col min="16" max="19" width="10.83203125" style="2"/>
    <col min="20" max="20" width="13.33203125" style="2" customWidth="1"/>
    <col min="21" max="16384" width="10.83203125" style="2"/>
  </cols>
  <sheetData>
    <row r="1" spans="1:46" ht="170" customHeight="1" x14ac:dyDescent="0.2">
      <c r="A1" s="1" t="s">
        <v>0</v>
      </c>
      <c r="B1" s="1"/>
    </row>
    <row r="2" spans="1:46" ht="16" x14ac:dyDescent="0.2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5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6" t="s">
        <v>29</v>
      </c>
      <c r="AD2" s="3" t="s">
        <v>30</v>
      </c>
      <c r="AE2" s="3" t="s">
        <v>31</v>
      </c>
      <c r="AF2" s="7" t="s">
        <v>32</v>
      </c>
      <c r="AG2" s="3" t="s">
        <v>33</v>
      </c>
      <c r="AH2" s="3" t="s">
        <v>34</v>
      </c>
      <c r="AI2" s="3" t="s">
        <v>35</v>
      </c>
      <c r="AJ2" s="3" t="s">
        <v>36</v>
      </c>
      <c r="AK2" s="3" t="s">
        <v>37</v>
      </c>
      <c r="AL2" s="3" t="s">
        <v>38</v>
      </c>
      <c r="AM2" s="3" t="s">
        <v>39</v>
      </c>
      <c r="AN2" s="3" t="s">
        <v>40</v>
      </c>
      <c r="AO2" s="3" t="s">
        <v>41</v>
      </c>
      <c r="AP2" s="3" t="s">
        <v>42</v>
      </c>
      <c r="AQ2" s="3" t="s">
        <v>43</v>
      </c>
      <c r="AR2" s="3" t="s">
        <v>44</v>
      </c>
      <c r="AS2" s="3" t="s">
        <v>45</v>
      </c>
      <c r="AT2" s="3" t="s">
        <v>46</v>
      </c>
    </row>
    <row r="3" spans="1:46" ht="16" hidden="1" customHeight="1" x14ac:dyDescent="0.2">
      <c r="A3" s="8">
        <v>44406</v>
      </c>
      <c r="B3" s="3" t="s">
        <v>47</v>
      </c>
      <c r="C3" s="3">
        <v>31</v>
      </c>
      <c r="D3" s="3">
        <v>2332</v>
      </c>
      <c r="E3" s="3">
        <v>1685.87</v>
      </c>
      <c r="F3" s="3">
        <v>1685.87</v>
      </c>
      <c r="G3" s="3">
        <v>0</v>
      </c>
      <c r="H3" s="3">
        <v>3</v>
      </c>
      <c r="I3" s="3">
        <v>31</v>
      </c>
      <c r="J3" s="3">
        <v>54.38</v>
      </c>
      <c r="K3" s="3">
        <v>0</v>
      </c>
      <c r="L3" s="3">
        <v>0</v>
      </c>
      <c r="M3" s="3">
        <v>108</v>
      </c>
      <c r="N3" s="3">
        <v>108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150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1036.53</v>
      </c>
      <c r="AD3" s="3">
        <v>227.63</v>
      </c>
      <c r="AE3" s="3">
        <v>0.5</v>
      </c>
      <c r="AF3" s="3">
        <v>391.34</v>
      </c>
      <c r="AG3" s="3">
        <v>84.66</v>
      </c>
      <c r="AH3" s="3">
        <v>0</v>
      </c>
      <c r="AI3" s="3">
        <v>333.34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312.29000000000002</v>
      </c>
      <c r="AP3" s="3">
        <v>0</v>
      </c>
      <c r="AQ3" s="3">
        <v>0</v>
      </c>
      <c r="AR3" s="3">
        <v>0</v>
      </c>
      <c r="AS3" s="3">
        <f>DataWeek[[#This Row],[美团外卖 Meituan Rev]]+DataWeek[[#This Row],[饿了么外卖 Eleme Rev]]+DataWeek[[#This Row],[食派士 Sherpas]]+DataWeek[[#This Row],[小程序支付 Mini App]]</f>
        <v>1577.87</v>
      </c>
      <c r="AT3" s="3">
        <f>DataWeek[[#This Row],[实收营业额]]-DataWeek[[#This Row],[ELE, MT, X]]</f>
        <v>108</v>
      </c>
    </row>
    <row r="4" spans="1:46" ht="16" hidden="1" customHeight="1" x14ac:dyDescent="0.2">
      <c r="A4" s="8">
        <v>44406</v>
      </c>
      <c r="B4" s="3" t="s">
        <v>48</v>
      </c>
      <c r="C4" s="3">
        <v>36</v>
      </c>
      <c r="D4" s="3">
        <v>2559.5</v>
      </c>
      <c r="E4" s="3">
        <v>1852.27</v>
      </c>
      <c r="F4" s="3">
        <v>1852.27</v>
      </c>
      <c r="G4" s="3">
        <v>0</v>
      </c>
      <c r="H4" s="3">
        <v>7</v>
      </c>
      <c r="I4" s="3">
        <v>36</v>
      </c>
      <c r="J4" s="3">
        <v>51.45</v>
      </c>
      <c r="K4" s="3">
        <v>0</v>
      </c>
      <c r="L4" s="3">
        <v>0</v>
      </c>
      <c r="M4" s="3">
        <v>101</v>
      </c>
      <c r="N4" s="3">
        <v>0</v>
      </c>
      <c r="O4" s="3">
        <v>101</v>
      </c>
      <c r="P4" s="3">
        <v>0</v>
      </c>
      <c r="Q4" s="3">
        <v>0</v>
      </c>
      <c r="R4" s="3">
        <v>0</v>
      </c>
      <c r="S4" s="3">
        <v>0</v>
      </c>
      <c r="T4" s="3">
        <v>143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1015.65</v>
      </c>
      <c r="AD4" s="3">
        <v>222.95</v>
      </c>
      <c r="AE4" s="3">
        <v>0</v>
      </c>
      <c r="AF4" s="3">
        <v>592.62</v>
      </c>
      <c r="AG4" s="3">
        <v>126.88</v>
      </c>
      <c r="AH4" s="3">
        <v>0</v>
      </c>
      <c r="AI4" s="3">
        <v>312.39999999999998</v>
      </c>
      <c r="AJ4" s="3">
        <v>45</v>
      </c>
      <c r="AK4" s="3">
        <v>0</v>
      </c>
      <c r="AL4" s="3">
        <v>0</v>
      </c>
      <c r="AM4" s="3">
        <v>0</v>
      </c>
      <c r="AN4" s="3">
        <v>0</v>
      </c>
      <c r="AO4" s="3">
        <v>349.83</v>
      </c>
      <c r="AP4" s="3">
        <v>7</v>
      </c>
      <c r="AQ4" s="3">
        <v>0</v>
      </c>
      <c r="AR4" s="3">
        <v>0</v>
      </c>
      <c r="AS4" s="3">
        <f>DataWeek[[#This Row],[美团外卖 Meituan Rev]]+DataWeek[[#This Row],[饿了么外卖 Eleme Rev]]+DataWeek[[#This Row],[食派士 Sherpas]]+DataWeek[[#This Row],[小程序支付 Mini App]]</f>
        <v>1852.27</v>
      </c>
      <c r="AT4" s="3">
        <f>DataWeek[[#This Row],[实收营业额]]-DataWeek[[#This Row],[ELE, MT, X]]</f>
        <v>0</v>
      </c>
    </row>
    <row r="5" spans="1:46" ht="16" hidden="1" customHeight="1" x14ac:dyDescent="0.2">
      <c r="A5" s="8">
        <v>44406</v>
      </c>
      <c r="B5" s="3" t="s">
        <v>49</v>
      </c>
      <c r="C5" s="3">
        <v>119</v>
      </c>
      <c r="D5" s="3">
        <v>9513.5</v>
      </c>
      <c r="E5" s="3">
        <v>7664.01</v>
      </c>
      <c r="F5" s="3">
        <v>7664.01</v>
      </c>
      <c r="G5" s="3">
        <v>0</v>
      </c>
      <c r="H5" s="3">
        <v>59</v>
      </c>
      <c r="I5" s="3">
        <v>119</v>
      </c>
      <c r="J5" s="3">
        <v>64.400000000000006</v>
      </c>
      <c r="K5" s="3">
        <v>131</v>
      </c>
      <c r="L5" s="3">
        <v>0</v>
      </c>
      <c r="M5" s="3">
        <v>1810</v>
      </c>
      <c r="N5" s="3">
        <v>1179</v>
      </c>
      <c r="O5" s="3">
        <v>631</v>
      </c>
      <c r="P5" s="3">
        <v>1361</v>
      </c>
      <c r="Q5" s="3">
        <v>0</v>
      </c>
      <c r="R5" s="3">
        <v>0</v>
      </c>
      <c r="S5" s="3">
        <v>0</v>
      </c>
      <c r="T5" s="3">
        <v>412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2677.96</v>
      </c>
      <c r="AD5" s="3">
        <v>588.84</v>
      </c>
      <c r="AE5" s="3">
        <v>1</v>
      </c>
      <c r="AF5" s="3">
        <v>1272.05</v>
      </c>
      <c r="AG5" s="3">
        <v>262.45</v>
      </c>
      <c r="AH5" s="3">
        <v>0</v>
      </c>
      <c r="AI5" s="3">
        <v>997.2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851.29</v>
      </c>
      <c r="AP5" s="3">
        <v>0</v>
      </c>
      <c r="AQ5" s="3">
        <v>0</v>
      </c>
      <c r="AR5" s="3">
        <v>0</v>
      </c>
      <c r="AS5" s="3">
        <f>DataWeek[[#This Row],[美团外卖 Meituan Rev]]+DataWeek[[#This Row],[饿了么外卖 Eleme Rev]]+DataWeek[[#This Row],[食派士 Sherpas]]+DataWeek[[#This Row],[小程序支付 Mini App]]</f>
        <v>4993.01</v>
      </c>
      <c r="AT5" s="3">
        <f>DataWeek[[#This Row],[实收营业额]]-DataWeek[[#This Row],[ELE, MT, X]]</f>
        <v>2671</v>
      </c>
    </row>
    <row r="6" spans="1:46" ht="16" customHeight="1" x14ac:dyDescent="0.2">
      <c r="A6" s="8">
        <v>44406</v>
      </c>
      <c r="B6" s="3" t="s">
        <v>50</v>
      </c>
      <c r="C6" s="3">
        <v>97</v>
      </c>
      <c r="D6" s="3">
        <v>6925</v>
      </c>
      <c r="E6" s="3">
        <v>5320.92</v>
      </c>
      <c r="F6" s="3">
        <v>5320.92</v>
      </c>
      <c r="G6" s="3">
        <v>0</v>
      </c>
      <c r="H6" s="3">
        <v>37</v>
      </c>
      <c r="I6" s="3">
        <v>97</v>
      </c>
      <c r="J6" s="3">
        <v>54.85</v>
      </c>
      <c r="K6" s="3">
        <v>0</v>
      </c>
      <c r="L6" s="3">
        <v>0</v>
      </c>
      <c r="M6" s="3">
        <v>738</v>
      </c>
      <c r="N6" s="3">
        <v>538</v>
      </c>
      <c r="O6" s="3">
        <v>200</v>
      </c>
      <c r="P6" s="3">
        <v>852</v>
      </c>
      <c r="Q6" s="3">
        <v>0</v>
      </c>
      <c r="R6" s="3">
        <v>0</v>
      </c>
      <c r="S6" s="3">
        <v>0</v>
      </c>
      <c r="T6" s="3">
        <v>403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2833.06</v>
      </c>
      <c r="AD6" s="3">
        <v>622.44000000000005</v>
      </c>
      <c r="AE6" s="3">
        <v>2.5</v>
      </c>
      <c r="AF6" s="3">
        <v>494.86</v>
      </c>
      <c r="AG6" s="3">
        <v>104.64</v>
      </c>
      <c r="AH6" s="3">
        <v>0</v>
      </c>
      <c r="AI6" s="3">
        <v>757.5</v>
      </c>
      <c r="AJ6" s="3">
        <v>117</v>
      </c>
      <c r="AK6" s="3">
        <v>0</v>
      </c>
      <c r="AL6" s="3">
        <v>0</v>
      </c>
      <c r="AM6" s="3">
        <v>0</v>
      </c>
      <c r="AN6" s="3">
        <v>0</v>
      </c>
      <c r="AO6" s="3">
        <v>727.08</v>
      </c>
      <c r="AP6" s="3">
        <v>3</v>
      </c>
      <c r="AQ6" s="3">
        <v>0</v>
      </c>
      <c r="AR6" s="3">
        <v>0</v>
      </c>
      <c r="AS6" s="3">
        <f>DataWeek[[#This Row],[美团外卖 Meituan Rev]]+DataWeek[[#This Row],[饿了么外卖 Eleme Rev]]+DataWeek[[#This Row],[食派士 Sherpas]]+DataWeek[[#This Row],[小程序支付 Mini App]]</f>
        <v>3930.92</v>
      </c>
      <c r="AT6" s="3">
        <f>DataWeek[[#This Row],[实收营业额]]-DataWeek[[#This Row],[ELE, MT, X]]</f>
        <v>1390</v>
      </c>
    </row>
    <row r="7" spans="1:46" ht="16" hidden="1" customHeight="1" x14ac:dyDescent="0.2">
      <c r="A7" s="8">
        <v>44406</v>
      </c>
      <c r="B7" s="3" t="s">
        <v>51</v>
      </c>
      <c r="C7" s="3">
        <v>68</v>
      </c>
      <c r="D7" s="3">
        <v>5652.5</v>
      </c>
      <c r="E7" s="3">
        <v>4427.17</v>
      </c>
      <c r="F7" s="3">
        <v>4427.17</v>
      </c>
      <c r="G7" s="3">
        <v>0</v>
      </c>
      <c r="H7" s="3">
        <v>26</v>
      </c>
      <c r="I7" s="3">
        <v>66</v>
      </c>
      <c r="J7" s="3">
        <v>67.08</v>
      </c>
      <c r="K7" s="3">
        <v>143</v>
      </c>
      <c r="L7" s="3">
        <v>0</v>
      </c>
      <c r="M7" s="3">
        <v>953</v>
      </c>
      <c r="N7" s="3">
        <v>766</v>
      </c>
      <c r="O7" s="3">
        <v>187</v>
      </c>
      <c r="P7" s="3">
        <v>58</v>
      </c>
      <c r="Q7" s="3">
        <v>0</v>
      </c>
      <c r="R7" s="3">
        <v>0</v>
      </c>
      <c r="S7" s="3">
        <v>0</v>
      </c>
      <c r="T7" s="3">
        <v>317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2029.55</v>
      </c>
      <c r="AD7" s="3">
        <v>446.95</v>
      </c>
      <c r="AE7" s="3">
        <v>0</v>
      </c>
      <c r="AF7" s="3">
        <v>926.62</v>
      </c>
      <c r="AG7" s="3">
        <v>196.38</v>
      </c>
      <c r="AH7" s="3">
        <v>0</v>
      </c>
      <c r="AI7" s="3">
        <v>548</v>
      </c>
      <c r="AJ7" s="3">
        <v>34</v>
      </c>
      <c r="AK7" s="3">
        <v>0</v>
      </c>
      <c r="AL7" s="3">
        <v>55</v>
      </c>
      <c r="AM7" s="3">
        <v>0</v>
      </c>
      <c r="AN7" s="3">
        <v>0</v>
      </c>
      <c r="AO7" s="3">
        <v>643.33000000000004</v>
      </c>
      <c r="AP7" s="3">
        <v>4</v>
      </c>
      <c r="AQ7" s="3">
        <v>0</v>
      </c>
      <c r="AR7" s="3">
        <v>0</v>
      </c>
      <c r="AS7" s="3">
        <f>DataWeek[[#This Row],[美团外卖 Meituan Rev]]+DataWeek[[#This Row],[饿了么外卖 Eleme Rev]]+DataWeek[[#This Row],[食派士 Sherpas]]+DataWeek[[#This Row],[小程序支付 Mini App]]</f>
        <v>3460.17</v>
      </c>
      <c r="AT7" s="3">
        <f>DataWeek[[#This Row],[实收营业额]]-DataWeek[[#This Row],[ELE, MT, X]]</f>
        <v>967</v>
      </c>
    </row>
    <row r="8" spans="1:46" ht="16" hidden="1" customHeight="1" x14ac:dyDescent="0.2">
      <c r="A8" s="8">
        <v>44406</v>
      </c>
      <c r="B8" s="3" t="s">
        <v>52</v>
      </c>
      <c r="C8" s="3">
        <v>109</v>
      </c>
      <c r="D8" s="3">
        <v>9998.5</v>
      </c>
      <c r="E8" s="3">
        <v>7368.22</v>
      </c>
      <c r="F8" s="3">
        <v>7368.22</v>
      </c>
      <c r="G8" s="3">
        <v>0</v>
      </c>
      <c r="H8" s="3">
        <v>18</v>
      </c>
      <c r="I8" s="3">
        <v>109</v>
      </c>
      <c r="J8" s="3">
        <v>67.599999999999994</v>
      </c>
      <c r="K8" s="3">
        <v>0</v>
      </c>
      <c r="L8" s="3">
        <v>0</v>
      </c>
      <c r="M8" s="3">
        <v>387</v>
      </c>
      <c r="N8" s="3">
        <v>338</v>
      </c>
      <c r="O8" s="3">
        <v>49</v>
      </c>
      <c r="P8" s="3">
        <v>471</v>
      </c>
      <c r="Q8" s="3">
        <v>0</v>
      </c>
      <c r="R8" s="3">
        <v>0</v>
      </c>
      <c r="S8" s="3">
        <v>0</v>
      </c>
      <c r="T8" s="3">
        <v>70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4011.83</v>
      </c>
      <c r="AD8" s="3">
        <v>881.07</v>
      </c>
      <c r="AE8" s="3">
        <v>2</v>
      </c>
      <c r="AF8" s="3">
        <v>2428.39</v>
      </c>
      <c r="AG8" s="3">
        <v>520.11</v>
      </c>
      <c r="AH8" s="3">
        <v>0</v>
      </c>
      <c r="AI8" s="3">
        <v>1142.0999999999999</v>
      </c>
      <c r="AJ8" s="3">
        <v>85</v>
      </c>
      <c r="AK8" s="3">
        <v>0</v>
      </c>
      <c r="AL8" s="3">
        <v>0</v>
      </c>
      <c r="AM8" s="3">
        <v>0</v>
      </c>
      <c r="AN8" s="3">
        <v>0</v>
      </c>
      <c r="AO8" s="3">
        <v>1401.18</v>
      </c>
      <c r="AP8" s="3">
        <v>0</v>
      </c>
      <c r="AQ8" s="3">
        <v>0</v>
      </c>
      <c r="AR8" s="3">
        <v>0</v>
      </c>
      <c r="AS8" s="3">
        <f>DataWeek[[#This Row],[美团外卖 Meituan Rev]]+DataWeek[[#This Row],[饿了么外卖 Eleme Rev]]+DataWeek[[#This Row],[食派士 Sherpas]]+DataWeek[[#This Row],[小程序支付 Mini App]]</f>
        <v>6559.2199999999993</v>
      </c>
      <c r="AT8" s="3">
        <f>DataWeek[[#This Row],[实收营业额]]-DataWeek[[#This Row],[ELE, MT, X]]</f>
        <v>809.00000000000091</v>
      </c>
    </row>
    <row r="9" spans="1:46" ht="16" hidden="1" customHeight="1" x14ac:dyDescent="0.2">
      <c r="A9" s="8">
        <v>44406</v>
      </c>
      <c r="B9" s="3" t="s">
        <v>53</v>
      </c>
      <c r="C9" s="3">
        <v>64</v>
      </c>
      <c r="D9" s="3">
        <v>5066.5</v>
      </c>
      <c r="E9" s="3">
        <v>3929.68</v>
      </c>
      <c r="F9" s="3">
        <v>3929.68</v>
      </c>
      <c r="G9" s="3">
        <v>0</v>
      </c>
      <c r="H9" s="3">
        <v>18</v>
      </c>
      <c r="I9" s="3">
        <v>64</v>
      </c>
      <c r="J9" s="3">
        <v>61.4</v>
      </c>
      <c r="K9" s="3">
        <v>49</v>
      </c>
      <c r="L9" s="3">
        <v>0</v>
      </c>
      <c r="M9" s="3">
        <v>675</v>
      </c>
      <c r="N9" s="3">
        <v>570</v>
      </c>
      <c r="O9" s="3">
        <v>105</v>
      </c>
      <c r="P9" s="3">
        <v>298</v>
      </c>
      <c r="Q9" s="3">
        <v>0</v>
      </c>
      <c r="R9" s="3">
        <v>0</v>
      </c>
      <c r="S9" s="3">
        <v>0</v>
      </c>
      <c r="T9" s="3">
        <v>320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1251.78</v>
      </c>
      <c r="AD9" s="3">
        <v>275.22000000000003</v>
      </c>
      <c r="AE9" s="3">
        <v>2</v>
      </c>
      <c r="AF9" s="3">
        <v>1335.9</v>
      </c>
      <c r="AG9" s="3">
        <v>280.60000000000002</v>
      </c>
      <c r="AH9" s="3">
        <v>0</v>
      </c>
      <c r="AI9" s="3">
        <v>579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555.82000000000005</v>
      </c>
      <c r="AP9" s="3">
        <v>0</v>
      </c>
      <c r="AQ9" s="3">
        <v>0</v>
      </c>
      <c r="AR9" s="3">
        <v>0</v>
      </c>
      <c r="AS9" s="3">
        <f>DataWeek[[#This Row],[美团外卖 Meituan Rev]]+DataWeek[[#This Row],[饿了么外卖 Eleme Rev]]+DataWeek[[#This Row],[食派士 Sherpas]]+DataWeek[[#This Row],[小程序支付 Mini App]]</f>
        <v>3012.6800000000003</v>
      </c>
      <c r="AT9" s="3">
        <f>DataWeek[[#This Row],[实收营业额]]-DataWeek[[#This Row],[ELE, MT, X]]</f>
        <v>916.99999999999955</v>
      </c>
    </row>
    <row r="10" spans="1:46" ht="16" hidden="1" customHeight="1" x14ac:dyDescent="0.2">
      <c r="A10" s="8">
        <v>44406</v>
      </c>
      <c r="B10" s="3" t="s">
        <v>54</v>
      </c>
      <c r="C10" s="3">
        <v>80</v>
      </c>
      <c r="D10" s="3">
        <v>5755.5</v>
      </c>
      <c r="E10" s="3">
        <v>4430.99</v>
      </c>
      <c r="F10" s="3">
        <v>4430.99</v>
      </c>
      <c r="G10" s="3">
        <v>0</v>
      </c>
      <c r="H10" s="3">
        <v>21</v>
      </c>
      <c r="I10" s="3">
        <v>80</v>
      </c>
      <c r="J10" s="3">
        <v>55.39</v>
      </c>
      <c r="K10" s="3">
        <v>0</v>
      </c>
      <c r="L10" s="3">
        <v>0</v>
      </c>
      <c r="M10" s="3">
        <v>704</v>
      </c>
      <c r="N10" s="3">
        <v>594</v>
      </c>
      <c r="O10" s="3">
        <v>110</v>
      </c>
      <c r="P10" s="3">
        <v>458</v>
      </c>
      <c r="Q10" s="3">
        <v>104</v>
      </c>
      <c r="R10" s="3">
        <v>104</v>
      </c>
      <c r="S10" s="3">
        <v>0</v>
      </c>
      <c r="T10" s="3">
        <v>151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1653.65</v>
      </c>
      <c r="AD10" s="3">
        <v>388.35</v>
      </c>
      <c r="AE10" s="3">
        <v>1.5</v>
      </c>
      <c r="AF10" s="3">
        <v>1360.34</v>
      </c>
      <c r="AG10" s="3">
        <v>292.66000000000003</v>
      </c>
      <c r="AH10" s="3">
        <v>0</v>
      </c>
      <c r="AI10" s="3">
        <v>582</v>
      </c>
      <c r="AJ10" s="3">
        <v>60</v>
      </c>
      <c r="AK10" s="3">
        <v>0</v>
      </c>
      <c r="AL10" s="3">
        <v>0</v>
      </c>
      <c r="AM10" s="3">
        <v>0</v>
      </c>
      <c r="AN10" s="3">
        <v>0</v>
      </c>
      <c r="AO10" s="3">
        <v>681.01</v>
      </c>
      <c r="AP10" s="3">
        <v>0</v>
      </c>
      <c r="AQ10" s="3">
        <v>0</v>
      </c>
      <c r="AR10" s="3">
        <v>0</v>
      </c>
      <c r="AS10" s="3">
        <f>DataWeek[[#This Row],[美团外卖 Meituan Rev]]+DataWeek[[#This Row],[饿了么外卖 Eleme Rev]]+DataWeek[[#This Row],[食派士 Sherpas]]+DataWeek[[#This Row],[小程序支付 Mini App]]</f>
        <v>3274.99</v>
      </c>
      <c r="AT10" s="3">
        <f>DataWeek[[#This Row],[实收营业额]]-DataWeek[[#This Row],[ELE, MT, X]]</f>
        <v>1156</v>
      </c>
    </row>
    <row r="11" spans="1:46" ht="16" hidden="1" customHeight="1" x14ac:dyDescent="0.2">
      <c r="A11" s="8">
        <v>44406</v>
      </c>
      <c r="B11" s="3" t="s">
        <v>55</v>
      </c>
      <c r="C11" s="3">
        <v>42</v>
      </c>
      <c r="D11" s="3">
        <v>2982.5</v>
      </c>
      <c r="E11" s="3">
        <v>2133.6</v>
      </c>
      <c r="F11" s="3">
        <v>2133.6</v>
      </c>
      <c r="G11" s="3">
        <v>0</v>
      </c>
      <c r="H11" s="3">
        <v>2</v>
      </c>
      <c r="I11" s="3">
        <v>42</v>
      </c>
      <c r="J11" s="3">
        <v>50.8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99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1601.04</v>
      </c>
      <c r="AD11" s="3">
        <v>353.76</v>
      </c>
      <c r="AE11" s="3">
        <v>1</v>
      </c>
      <c r="AF11" s="3">
        <v>433.56</v>
      </c>
      <c r="AG11" s="3">
        <v>93.44</v>
      </c>
      <c r="AH11" s="3">
        <v>0</v>
      </c>
      <c r="AI11" s="3">
        <v>351.7</v>
      </c>
      <c r="AJ11" s="3">
        <v>49</v>
      </c>
      <c r="AK11" s="3">
        <v>0</v>
      </c>
      <c r="AL11" s="3">
        <v>0</v>
      </c>
      <c r="AM11" s="3">
        <v>0</v>
      </c>
      <c r="AN11" s="3">
        <v>0</v>
      </c>
      <c r="AO11" s="3">
        <v>447.2</v>
      </c>
      <c r="AP11" s="3">
        <v>0</v>
      </c>
      <c r="AQ11" s="3">
        <v>0</v>
      </c>
      <c r="AR11" s="3">
        <v>0</v>
      </c>
      <c r="AS11" s="3">
        <f>DataWeek[[#This Row],[美团外卖 Meituan Rev]]+DataWeek[[#This Row],[饿了么外卖 Eleme Rev]]+DataWeek[[#This Row],[食派士 Sherpas]]+DataWeek[[#This Row],[小程序支付 Mini App]]</f>
        <v>2133.6</v>
      </c>
      <c r="AT11" s="3">
        <f>DataWeek[[#This Row],[实收营业额]]-DataWeek[[#This Row],[ELE, MT, X]]</f>
        <v>0</v>
      </c>
    </row>
    <row r="12" spans="1:46" ht="16" hidden="1" customHeight="1" x14ac:dyDescent="0.2">
      <c r="A12" s="8">
        <v>44405</v>
      </c>
      <c r="B12" s="3" t="s">
        <v>47</v>
      </c>
      <c r="C12" s="3">
        <v>32</v>
      </c>
      <c r="D12" s="3">
        <v>2561.5</v>
      </c>
      <c r="E12" s="3">
        <v>1932.48</v>
      </c>
      <c r="F12" s="3">
        <v>1932.48</v>
      </c>
      <c r="G12" s="3">
        <v>0</v>
      </c>
      <c r="H12" s="3">
        <v>6</v>
      </c>
      <c r="I12" s="3">
        <v>32</v>
      </c>
      <c r="J12" s="3">
        <v>60.39</v>
      </c>
      <c r="K12" s="3">
        <v>49</v>
      </c>
      <c r="L12" s="3">
        <v>0</v>
      </c>
      <c r="M12" s="3">
        <v>243</v>
      </c>
      <c r="N12" s="3">
        <v>243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144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1045.69</v>
      </c>
      <c r="AD12" s="3">
        <v>229.76</v>
      </c>
      <c r="AE12" s="3">
        <v>1</v>
      </c>
      <c r="AF12" s="3">
        <v>450.79</v>
      </c>
      <c r="AG12" s="3">
        <v>97.71</v>
      </c>
      <c r="AH12" s="3">
        <v>0</v>
      </c>
      <c r="AI12" s="3">
        <v>300.55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327.47000000000003</v>
      </c>
      <c r="AP12" s="3">
        <v>0</v>
      </c>
      <c r="AQ12" s="3">
        <v>0</v>
      </c>
      <c r="AR12" s="3">
        <v>0</v>
      </c>
      <c r="AS12" s="3">
        <f>DataWeek[[#This Row],[美团外卖 Meituan Rev]]+DataWeek[[#This Row],[饿了么外卖 Eleme Rev]]+DataWeek[[#This Row],[食派士 Sherpas]]+DataWeek[[#This Row],[小程序支付 Mini App]]</f>
        <v>1640.48</v>
      </c>
      <c r="AT12" s="3">
        <f>DataWeek[[#This Row],[实收营业额]]-DataWeek[[#This Row],[ELE, MT, X]]</f>
        <v>292</v>
      </c>
    </row>
    <row r="13" spans="1:46" ht="16" hidden="1" customHeight="1" x14ac:dyDescent="0.2">
      <c r="A13" s="8">
        <v>44405</v>
      </c>
      <c r="B13" s="3" t="s">
        <v>48</v>
      </c>
      <c r="C13" s="3">
        <v>27</v>
      </c>
      <c r="D13" s="3">
        <v>2538</v>
      </c>
      <c r="E13" s="3">
        <v>1866.64</v>
      </c>
      <c r="F13" s="3">
        <v>1866.64</v>
      </c>
      <c r="G13" s="3">
        <v>0</v>
      </c>
      <c r="H13" s="3">
        <v>3</v>
      </c>
      <c r="I13" s="3">
        <v>27</v>
      </c>
      <c r="J13" s="3">
        <v>69.13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62</v>
      </c>
      <c r="R13" s="3">
        <v>62</v>
      </c>
      <c r="S13" s="3">
        <v>0</v>
      </c>
      <c r="T13" s="3">
        <v>168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1395.32</v>
      </c>
      <c r="AD13" s="3">
        <v>306.38</v>
      </c>
      <c r="AE13" s="3">
        <v>0.5</v>
      </c>
      <c r="AF13" s="3">
        <v>241.32</v>
      </c>
      <c r="AG13" s="3">
        <v>51.68</v>
      </c>
      <c r="AH13" s="3">
        <v>0</v>
      </c>
      <c r="AI13" s="3">
        <v>312.8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358.06</v>
      </c>
      <c r="AP13" s="3">
        <v>3</v>
      </c>
      <c r="AQ13" s="3">
        <v>0</v>
      </c>
      <c r="AR13" s="3">
        <v>0</v>
      </c>
      <c r="AS13" s="3">
        <f>DataWeek[[#This Row],[美团外卖 Meituan Rev]]+DataWeek[[#This Row],[饿了么外卖 Eleme Rev]]+DataWeek[[#This Row],[食派士 Sherpas]]+DataWeek[[#This Row],[小程序支付 Mini App]]</f>
        <v>1804.6399999999999</v>
      </c>
      <c r="AT13" s="3">
        <f>DataWeek[[#This Row],[实收营业额]]-DataWeek[[#This Row],[ELE, MT, X]]</f>
        <v>62.000000000000227</v>
      </c>
    </row>
    <row r="14" spans="1:46" ht="16" hidden="1" customHeight="1" x14ac:dyDescent="0.2">
      <c r="A14" s="8">
        <v>44405</v>
      </c>
      <c r="B14" s="3" t="s">
        <v>49</v>
      </c>
      <c r="C14" s="3">
        <v>87</v>
      </c>
      <c r="D14" s="3">
        <v>7056</v>
      </c>
      <c r="E14" s="3">
        <v>5506.02</v>
      </c>
      <c r="F14" s="3">
        <v>5506.02</v>
      </c>
      <c r="G14" s="3">
        <v>0</v>
      </c>
      <c r="H14" s="3">
        <v>34</v>
      </c>
      <c r="I14" s="3">
        <v>87</v>
      </c>
      <c r="J14" s="3">
        <v>63.29</v>
      </c>
      <c r="K14" s="3">
        <v>134</v>
      </c>
      <c r="L14" s="3">
        <v>0</v>
      </c>
      <c r="M14" s="3">
        <v>1268</v>
      </c>
      <c r="N14" s="3">
        <v>1268</v>
      </c>
      <c r="O14" s="3">
        <v>0</v>
      </c>
      <c r="P14" s="3">
        <v>555</v>
      </c>
      <c r="Q14" s="3">
        <v>0</v>
      </c>
      <c r="R14" s="3">
        <v>0</v>
      </c>
      <c r="S14" s="3">
        <v>0</v>
      </c>
      <c r="T14" s="3">
        <v>131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2167.67</v>
      </c>
      <c r="AD14" s="3">
        <v>475.83</v>
      </c>
      <c r="AE14" s="3">
        <v>0</v>
      </c>
      <c r="AF14" s="3">
        <v>1250.3499999999999</v>
      </c>
      <c r="AG14" s="3">
        <v>259.64999999999998</v>
      </c>
      <c r="AH14" s="3">
        <v>0</v>
      </c>
      <c r="AI14" s="3">
        <v>769.5</v>
      </c>
      <c r="AJ14" s="3">
        <v>45</v>
      </c>
      <c r="AK14" s="3">
        <v>0</v>
      </c>
      <c r="AL14" s="3">
        <v>0</v>
      </c>
      <c r="AM14" s="3">
        <v>0</v>
      </c>
      <c r="AN14" s="3">
        <v>0</v>
      </c>
      <c r="AO14" s="3">
        <v>735.48</v>
      </c>
      <c r="AP14" s="3">
        <v>0</v>
      </c>
      <c r="AQ14" s="3">
        <v>0</v>
      </c>
      <c r="AR14" s="3">
        <v>0</v>
      </c>
      <c r="AS14" s="3">
        <f>DataWeek[[#This Row],[美团外卖 Meituan Rev]]+DataWeek[[#This Row],[饿了么外卖 Eleme Rev]]+DataWeek[[#This Row],[食派士 Sherpas]]+DataWeek[[#This Row],[小程序支付 Mini App]]</f>
        <v>3549.02</v>
      </c>
      <c r="AT14" s="3">
        <f>DataWeek[[#This Row],[实收营业额]]-DataWeek[[#This Row],[ELE, MT, X]]</f>
        <v>1957.0000000000005</v>
      </c>
    </row>
    <row r="15" spans="1:46" ht="16" customHeight="1" x14ac:dyDescent="0.2">
      <c r="A15" s="8">
        <v>44405</v>
      </c>
      <c r="B15" s="3" t="s">
        <v>50</v>
      </c>
      <c r="C15" s="3">
        <v>71</v>
      </c>
      <c r="D15" s="3">
        <v>5405</v>
      </c>
      <c r="E15" s="3">
        <v>4182.05</v>
      </c>
      <c r="F15" s="3">
        <v>4182.05</v>
      </c>
      <c r="G15" s="3">
        <v>0</v>
      </c>
      <c r="H15" s="3">
        <v>20</v>
      </c>
      <c r="I15" s="3">
        <v>71</v>
      </c>
      <c r="J15" s="3">
        <v>58.9</v>
      </c>
      <c r="K15" s="3">
        <v>144</v>
      </c>
      <c r="L15" s="3">
        <v>0</v>
      </c>
      <c r="M15" s="3">
        <v>446</v>
      </c>
      <c r="N15" s="3">
        <v>202</v>
      </c>
      <c r="O15" s="3">
        <v>244</v>
      </c>
      <c r="P15" s="3">
        <v>651</v>
      </c>
      <c r="Q15" s="3">
        <v>0</v>
      </c>
      <c r="R15" s="3">
        <v>0</v>
      </c>
      <c r="S15" s="3">
        <v>0</v>
      </c>
      <c r="T15" s="3">
        <v>84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2228.2600000000002</v>
      </c>
      <c r="AD15" s="3">
        <v>489.24</v>
      </c>
      <c r="AE15" s="3">
        <v>0.5</v>
      </c>
      <c r="AF15" s="3">
        <v>628.79</v>
      </c>
      <c r="AG15" s="3">
        <v>135.21</v>
      </c>
      <c r="AH15" s="3">
        <v>0</v>
      </c>
      <c r="AI15" s="3">
        <v>598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624.45000000000005</v>
      </c>
      <c r="AP15" s="3">
        <v>3</v>
      </c>
      <c r="AQ15" s="3">
        <v>0</v>
      </c>
      <c r="AR15" s="3">
        <v>0</v>
      </c>
      <c r="AS15" s="3">
        <f>DataWeek[[#This Row],[美团外卖 Meituan Rev]]+DataWeek[[#This Row],[饿了么外卖 Eleme Rev]]+DataWeek[[#This Row],[食派士 Sherpas]]+DataWeek[[#This Row],[小程序支付 Mini App]]</f>
        <v>3185.05</v>
      </c>
      <c r="AT15" s="3">
        <f>DataWeek[[#This Row],[实收营业额]]-DataWeek[[#This Row],[ELE, MT, X]]</f>
        <v>997</v>
      </c>
    </row>
    <row r="16" spans="1:46" ht="16" hidden="1" customHeight="1" x14ac:dyDescent="0.2">
      <c r="A16" s="8">
        <v>44405</v>
      </c>
      <c r="B16" s="3" t="s">
        <v>51</v>
      </c>
      <c r="C16" s="3">
        <v>77</v>
      </c>
      <c r="D16" s="3">
        <v>5774</v>
      </c>
      <c r="E16" s="3">
        <v>4417.6000000000004</v>
      </c>
      <c r="F16" s="3">
        <v>4417.6000000000004</v>
      </c>
      <c r="G16" s="3">
        <v>0</v>
      </c>
      <c r="H16" s="3">
        <v>29</v>
      </c>
      <c r="I16" s="3">
        <v>77</v>
      </c>
      <c r="J16" s="3">
        <v>57.37</v>
      </c>
      <c r="K16" s="3">
        <v>0</v>
      </c>
      <c r="L16" s="3">
        <v>0</v>
      </c>
      <c r="M16" s="3">
        <v>605</v>
      </c>
      <c r="N16" s="3">
        <v>605</v>
      </c>
      <c r="O16" s="3">
        <v>0</v>
      </c>
      <c r="P16" s="3">
        <v>421</v>
      </c>
      <c r="Q16" s="3">
        <v>0</v>
      </c>
      <c r="R16" s="3">
        <v>0</v>
      </c>
      <c r="S16" s="3">
        <v>0</v>
      </c>
      <c r="T16" s="3">
        <v>438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1859.65</v>
      </c>
      <c r="AD16" s="3">
        <v>409.65</v>
      </c>
      <c r="AE16" s="3">
        <v>0</v>
      </c>
      <c r="AF16" s="3">
        <v>1093.95</v>
      </c>
      <c r="AG16" s="3">
        <v>234.05</v>
      </c>
      <c r="AH16" s="3">
        <v>0</v>
      </c>
      <c r="AI16" s="3">
        <v>503.7</v>
      </c>
      <c r="AJ16" s="3">
        <v>209</v>
      </c>
      <c r="AK16" s="3">
        <v>0</v>
      </c>
      <c r="AL16" s="3">
        <v>0</v>
      </c>
      <c r="AM16" s="3">
        <v>0</v>
      </c>
      <c r="AN16" s="3">
        <v>0</v>
      </c>
      <c r="AO16" s="3">
        <v>643.70000000000005</v>
      </c>
      <c r="AP16" s="3">
        <v>0</v>
      </c>
      <c r="AQ16" s="3">
        <v>0</v>
      </c>
      <c r="AR16" s="3">
        <v>0</v>
      </c>
      <c r="AS16" s="3">
        <f>DataWeek[[#This Row],[美团外卖 Meituan Rev]]+DataWeek[[#This Row],[饿了么外卖 Eleme Rev]]+DataWeek[[#This Row],[食派士 Sherpas]]+DataWeek[[#This Row],[小程序支付 Mini App]]</f>
        <v>3391.6000000000004</v>
      </c>
      <c r="AT16" s="3">
        <f>DataWeek[[#This Row],[实收营业额]]-DataWeek[[#This Row],[ELE, MT, X]]</f>
        <v>1026</v>
      </c>
    </row>
    <row r="17" spans="1:46" ht="16" hidden="1" customHeight="1" x14ac:dyDescent="0.2">
      <c r="A17" s="8">
        <v>44405</v>
      </c>
      <c r="B17" s="3" t="s">
        <v>52</v>
      </c>
      <c r="C17" s="3">
        <v>100</v>
      </c>
      <c r="D17" s="3">
        <v>8130</v>
      </c>
      <c r="E17" s="3">
        <v>6191.46</v>
      </c>
      <c r="F17" s="3">
        <v>6191.46</v>
      </c>
      <c r="G17" s="3">
        <v>0</v>
      </c>
      <c r="H17" s="3">
        <v>27</v>
      </c>
      <c r="I17" s="3">
        <v>98</v>
      </c>
      <c r="J17" s="3">
        <v>63.18</v>
      </c>
      <c r="K17" s="3">
        <v>0</v>
      </c>
      <c r="L17" s="3">
        <v>0</v>
      </c>
      <c r="M17" s="3">
        <v>709</v>
      </c>
      <c r="N17" s="3">
        <v>325</v>
      </c>
      <c r="O17" s="3">
        <v>384</v>
      </c>
      <c r="P17" s="3">
        <v>256</v>
      </c>
      <c r="Q17" s="3">
        <v>70</v>
      </c>
      <c r="R17" s="3">
        <v>70</v>
      </c>
      <c r="S17" s="3">
        <v>0</v>
      </c>
      <c r="T17" s="3">
        <v>844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2742.87</v>
      </c>
      <c r="AD17" s="3">
        <v>604.73</v>
      </c>
      <c r="AE17" s="3">
        <v>1.5</v>
      </c>
      <c r="AF17" s="3">
        <v>1569.59</v>
      </c>
      <c r="AG17" s="3">
        <v>338.41</v>
      </c>
      <c r="AH17" s="3">
        <v>0</v>
      </c>
      <c r="AI17" s="3">
        <v>866.9</v>
      </c>
      <c r="AJ17" s="3">
        <v>127</v>
      </c>
      <c r="AK17" s="3">
        <v>0</v>
      </c>
      <c r="AL17" s="3">
        <v>0</v>
      </c>
      <c r="AM17" s="3">
        <v>0</v>
      </c>
      <c r="AN17" s="3">
        <v>0</v>
      </c>
      <c r="AO17" s="3">
        <v>943.14</v>
      </c>
      <c r="AP17" s="3">
        <v>0</v>
      </c>
      <c r="AQ17" s="3">
        <v>0</v>
      </c>
      <c r="AR17" s="3">
        <v>0</v>
      </c>
      <c r="AS17" s="3">
        <f>DataWeek[[#This Row],[美团外卖 Meituan Rev]]+DataWeek[[#This Row],[饿了么外卖 Eleme Rev]]+DataWeek[[#This Row],[食派士 Sherpas]]+DataWeek[[#This Row],[小程序支付 Mini App]]</f>
        <v>5540.46</v>
      </c>
      <c r="AT17" s="3">
        <f>DataWeek[[#This Row],[实收营业额]]-DataWeek[[#This Row],[ELE, MT, X]]</f>
        <v>651</v>
      </c>
    </row>
    <row r="18" spans="1:46" ht="16" hidden="1" customHeight="1" x14ac:dyDescent="0.2">
      <c r="A18" s="8">
        <v>44405</v>
      </c>
      <c r="B18" s="3" t="s">
        <v>53</v>
      </c>
      <c r="C18" s="3">
        <v>66</v>
      </c>
      <c r="D18" s="3">
        <v>5424.5</v>
      </c>
      <c r="E18" s="3">
        <v>4132.76</v>
      </c>
      <c r="F18" s="3">
        <v>4132.76</v>
      </c>
      <c r="G18" s="3">
        <v>0</v>
      </c>
      <c r="H18" s="3">
        <v>19</v>
      </c>
      <c r="I18" s="3">
        <v>66</v>
      </c>
      <c r="J18" s="3">
        <v>62.62</v>
      </c>
      <c r="K18" s="3">
        <v>92</v>
      </c>
      <c r="L18" s="3">
        <v>0</v>
      </c>
      <c r="M18" s="3">
        <v>468</v>
      </c>
      <c r="N18" s="3">
        <v>429</v>
      </c>
      <c r="O18" s="3">
        <v>39</v>
      </c>
      <c r="P18" s="3">
        <v>374</v>
      </c>
      <c r="Q18" s="3">
        <v>0</v>
      </c>
      <c r="R18" s="3">
        <v>0</v>
      </c>
      <c r="S18" s="3">
        <v>0</v>
      </c>
      <c r="T18" s="3">
        <v>184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1673.73</v>
      </c>
      <c r="AD18" s="3">
        <v>371.27</v>
      </c>
      <c r="AE18" s="3">
        <v>1.5</v>
      </c>
      <c r="AF18" s="3">
        <v>1341.03</v>
      </c>
      <c r="AG18" s="3">
        <v>279.07</v>
      </c>
      <c r="AH18" s="3">
        <v>0</v>
      </c>
      <c r="AI18" s="3">
        <v>541.9</v>
      </c>
      <c r="AJ18" s="3">
        <v>98</v>
      </c>
      <c r="AK18" s="3">
        <v>0</v>
      </c>
      <c r="AL18" s="3">
        <v>0</v>
      </c>
      <c r="AM18" s="3">
        <v>0</v>
      </c>
      <c r="AN18" s="3">
        <v>0</v>
      </c>
      <c r="AO18" s="3">
        <v>650.34</v>
      </c>
      <c r="AP18" s="3">
        <v>0</v>
      </c>
      <c r="AQ18" s="3">
        <v>0</v>
      </c>
      <c r="AR18" s="3">
        <v>0</v>
      </c>
      <c r="AS18" s="3">
        <f>DataWeek[[#This Row],[美团外卖 Meituan Rev]]+DataWeek[[#This Row],[饿了么外卖 Eleme Rev]]+DataWeek[[#This Row],[食派士 Sherpas]]+DataWeek[[#This Row],[小程序支付 Mini App]]</f>
        <v>3237.76</v>
      </c>
      <c r="AT18" s="3">
        <f>DataWeek[[#This Row],[实收营业额]]-DataWeek[[#This Row],[ELE, MT, X]]</f>
        <v>895</v>
      </c>
    </row>
    <row r="19" spans="1:46" ht="16" hidden="1" customHeight="1" x14ac:dyDescent="0.2">
      <c r="A19" s="8">
        <v>44405</v>
      </c>
      <c r="B19" s="3" t="s">
        <v>54</v>
      </c>
      <c r="C19" s="3">
        <v>92</v>
      </c>
      <c r="D19" s="3">
        <v>6910.5</v>
      </c>
      <c r="E19" s="3">
        <v>5773.12</v>
      </c>
      <c r="F19" s="3">
        <v>5773.12</v>
      </c>
      <c r="G19" s="3">
        <v>0</v>
      </c>
      <c r="H19" s="3">
        <v>53</v>
      </c>
      <c r="I19" s="3">
        <v>92</v>
      </c>
      <c r="J19" s="3">
        <v>62.75</v>
      </c>
      <c r="K19" s="3">
        <v>74</v>
      </c>
      <c r="L19" s="3">
        <v>0</v>
      </c>
      <c r="M19" s="3">
        <v>1926</v>
      </c>
      <c r="N19" s="3">
        <v>1784</v>
      </c>
      <c r="O19" s="3">
        <v>142</v>
      </c>
      <c r="P19" s="3">
        <v>1199</v>
      </c>
      <c r="Q19" s="3">
        <v>0</v>
      </c>
      <c r="R19" s="3">
        <v>0</v>
      </c>
      <c r="S19" s="3">
        <v>0</v>
      </c>
      <c r="T19" s="3">
        <v>223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1018.9</v>
      </c>
      <c r="AD19" s="3">
        <v>240.6</v>
      </c>
      <c r="AE19" s="3">
        <v>0.5</v>
      </c>
      <c r="AF19" s="3">
        <v>1332.22</v>
      </c>
      <c r="AG19" s="3">
        <v>284.27999999999997</v>
      </c>
      <c r="AH19" s="3">
        <v>0</v>
      </c>
      <c r="AI19" s="3">
        <v>498</v>
      </c>
      <c r="AJ19" s="3">
        <v>114</v>
      </c>
      <c r="AK19" s="3">
        <v>0</v>
      </c>
      <c r="AL19" s="3">
        <v>0</v>
      </c>
      <c r="AM19" s="3">
        <v>0</v>
      </c>
      <c r="AN19" s="3">
        <v>0</v>
      </c>
      <c r="AO19" s="3">
        <v>524.88</v>
      </c>
      <c r="AP19" s="3">
        <v>0</v>
      </c>
      <c r="AQ19" s="3">
        <v>0</v>
      </c>
      <c r="AR19" s="3">
        <v>0</v>
      </c>
      <c r="AS19" s="3">
        <f>DataWeek[[#This Row],[美团外卖 Meituan Rev]]+DataWeek[[#This Row],[饿了么外卖 Eleme Rev]]+DataWeek[[#This Row],[食派士 Sherpas]]+DataWeek[[#This Row],[小程序支付 Mini App]]</f>
        <v>2716.12</v>
      </c>
      <c r="AT19" s="3">
        <f>DataWeek[[#This Row],[实收营业额]]-DataWeek[[#This Row],[ELE, MT, X]]</f>
        <v>3057</v>
      </c>
    </row>
    <row r="20" spans="1:46" ht="16" hidden="1" customHeight="1" x14ac:dyDescent="0.2">
      <c r="A20" s="8">
        <v>44405</v>
      </c>
      <c r="B20" s="3" t="s">
        <v>55</v>
      </c>
      <c r="C20" s="3">
        <v>48</v>
      </c>
      <c r="D20" s="3">
        <v>3911.5</v>
      </c>
      <c r="E20" s="3">
        <v>2942.71</v>
      </c>
      <c r="F20" s="3">
        <v>2942.71</v>
      </c>
      <c r="G20" s="3">
        <v>0</v>
      </c>
      <c r="H20" s="3">
        <v>5</v>
      </c>
      <c r="I20" s="3">
        <v>48</v>
      </c>
      <c r="J20" s="3">
        <v>61.31</v>
      </c>
      <c r="K20" s="3">
        <v>0</v>
      </c>
      <c r="L20" s="3">
        <v>0</v>
      </c>
      <c r="M20" s="3">
        <v>51</v>
      </c>
      <c r="N20" s="3">
        <v>0</v>
      </c>
      <c r="O20" s="3">
        <v>51</v>
      </c>
      <c r="P20" s="3">
        <v>0</v>
      </c>
      <c r="Q20" s="3">
        <v>0</v>
      </c>
      <c r="R20" s="3">
        <v>0</v>
      </c>
      <c r="S20" s="3">
        <v>0</v>
      </c>
      <c r="T20" s="3">
        <v>320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1987</v>
      </c>
      <c r="AD20" s="3">
        <v>437.6</v>
      </c>
      <c r="AE20" s="3">
        <v>0</v>
      </c>
      <c r="AF20" s="3">
        <v>584.71</v>
      </c>
      <c r="AG20" s="3">
        <v>127.29</v>
      </c>
      <c r="AH20" s="3">
        <v>0</v>
      </c>
      <c r="AI20" s="3">
        <v>403.9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564.89</v>
      </c>
      <c r="AP20" s="3">
        <v>3</v>
      </c>
      <c r="AQ20" s="3">
        <v>0</v>
      </c>
      <c r="AR20" s="3">
        <v>0</v>
      </c>
      <c r="AS20" s="3">
        <f>DataWeek[[#This Row],[美团外卖 Meituan Rev]]+DataWeek[[#This Row],[饿了么外卖 Eleme Rev]]+DataWeek[[#This Row],[食派士 Sherpas]]+DataWeek[[#This Row],[小程序支付 Mini App]]</f>
        <v>2942.71</v>
      </c>
      <c r="AT20" s="3">
        <f>DataWeek[[#This Row],[实收营业额]]-DataWeek[[#This Row],[ELE, MT, X]]</f>
        <v>0</v>
      </c>
    </row>
    <row r="21" spans="1:46" ht="16" hidden="1" customHeight="1" x14ac:dyDescent="0.2">
      <c r="A21" s="8">
        <v>44404</v>
      </c>
      <c r="B21" s="3" t="s">
        <v>47</v>
      </c>
      <c r="C21" s="3">
        <v>31</v>
      </c>
      <c r="D21" s="3">
        <v>2190</v>
      </c>
      <c r="E21" s="3">
        <v>1662.32</v>
      </c>
      <c r="F21" s="3">
        <v>1662.32</v>
      </c>
      <c r="G21" s="3">
        <v>0</v>
      </c>
      <c r="H21" s="3">
        <v>5</v>
      </c>
      <c r="I21" s="3">
        <v>29</v>
      </c>
      <c r="J21" s="3">
        <v>57.32</v>
      </c>
      <c r="K21" s="3">
        <v>66</v>
      </c>
      <c r="L21" s="3">
        <v>0</v>
      </c>
      <c r="M21" s="3">
        <v>74</v>
      </c>
      <c r="N21" s="3">
        <v>74</v>
      </c>
      <c r="O21" s="3">
        <v>0</v>
      </c>
      <c r="P21" s="3">
        <v>94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638.84</v>
      </c>
      <c r="AD21" s="3">
        <v>140.34</v>
      </c>
      <c r="AE21" s="3">
        <v>0.5</v>
      </c>
      <c r="AF21" s="3">
        <v>789.48</v>
      </c>
      <c r="AG21" s="3">
        <v>167.52</v>
      </c>
      <c r="AH21" s="3">
        <v>0</v>
      </c>
      <c r="AI21" s="3">
        <v>219.32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307.86</v>
      </c>
      <c r="AP21" s="3">
        <v>0</v>
      </c>
      <c r="AQ21" s="3">
        <v>0</v>
      </c>
      <c r="AR21" s="3">
        <v>0</v>
      </c>
      <c r="AS21" s="3">
        <f>DataWeek[[#This Row],[美团外卖 Meituan Rev]]+DataWeek[[#This Row],[饿了么外卖 Eleme Rev]]+DataWeek[[#This Row],[食派士 Sherpas]]+DataWeek[[#This Row],[小程序支付 Mini App]]</f>
        <v>1428.3200000000002</v>
      </c>
      <c r="AT21" s="3">
        <f>DataWeek[[#This Row],[实收营业额]]-DataWeek[[#This Row],[ELE, MT, X]]</f>
        <v>233.99999999999977</v>
      </c>
    </row>
    <row r="22" spans="1:46" ht="16" hidden="1" customHeight="1" x14ac:dyDescent="0.2">
      <c r="A22" s="8">
        <v>44404</v>
      </c>
      <c r="B22" s="3" t="s">
        <v>48</v>
      </c>
      <c r="C22" s="3">
        <v>29</v>
      </c>
      <c r="D22" s="3">
        <v>2316.5</v>
      </c>
      <c r="E22" s="3">
        <v>1778.96</v>
      </c>
      <c r="F22" s="3">
        <v>1778.96</v>
      </c>
      <c r="G22" s="3">
        <v>0</v>
      </c>
      <c r="H22" s="3">
        <v>4</v>
      </c>
      <c r="I22" s="3">
        <v>29</v>
      </c>
      <c r="J22" s="3">
        <v>61.34</v>
      </c>
      <c r="K22" s="3">
        <v>0</v>
      </c>
      <c r="L22" s="3">
        <v>0</v>
      </c>
      <c r="M22" s="3">
        <v>52</v>
      </c>
      <c r="N22" s="3">
        <v>0</v>
      </c>
      <c r="O22" s="3">
        <v>52</v>
      </c>
      <c r="P22" s="3">
        <v>0</v>
      </c>
      <c r="Q22" s="3">
        <v>0</v>
      </c>
      <c r="R22" s="3">
        <v>0</v>
      </c>
      <c r="S22" s="3">
        <v>0</v>
      </c>
      <c r="T22" s="3">
        <v>470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869.58</v>
      </c>
      <c r="AD22" s="3">
        <v>191.22</v>
      </c>
      <c r="AE22" s="3">
        <v>0</v>
      </c>
      <c r="AF22" s="3">
        <v>387.38</v>
      </c>
      <c r="AG22" s="3">
        <v>83.12</v>
      </c>
      <c r="AH22" s="3">
        <v>0</v>
      </c>
      <c r="AI22" s="3">
        <v>263.2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274.33999999999997</v>
      </c>
      <c r="AP22" s="3">
        <v>3</v>
      </c>
      <c r="AQ22" s="3">
        <v>0</v>
      </c>
      <c r="AR22" s="3">
        <v>0</v>
      </c>
      <c r="AS22" s="3">
        <f>DataWeek[[#This Row],[美团外卖 Meituan Rev]]+DataWeek[[#This Row],[饿了么外卖 Eleme Rev]]+DataWeek[[#This Row],[食派士 Sherpas]]+DataWeek[[#This Row],[小程序支付 Mini App]]</f>
        <v>1778.96</v>
      </c>
      <c r="AT22" s="3">
        <f>DataWeek[[#This Row],[实收营业额]]-DataWeek[[#This Row],[ELE, MT, X]]</f>
        <v>0</v>
      </c>
    </row>
    <row r="23" spans="1:46" ht="16" hidden="1" customHeight="1" x14ac:dyDescent="0.2">
      <c r="A23" s="8">
        <v>44404</v>
      </c>
      <c r="B23" s="3" t="s">
        <v>49</v>
      </c>
      <c r="C23" s="3">
        <v>93</v>
      </c>
      <c r="D23" s="3">
        <v>6717.5</v>
      </c>
      <c r="E23" s="3">
        <v>5296.86</v>
      </c>
      <c r="F23" s="3">
        <v>5296.86</v>
      </c>
      <c r="G23" s="3">
        <v>0</v>
      </c>
      <c r="H23" s="3">
        <v>30</v>
      </c>
      <c r="I23" s="3">
        <v>93</v>
      </c>
      <c r="J23" s="3">
        <v>56.96</v>
      </c>
      <c r="K23" s="3">
        <v>0</v>
      </c>
      <c r="L23" s="3">
        <v>0</v>
      </c>
      <c r="M23" s="3">
        <v>1115</v>
      </c>
      <c r="N23" s="3">
        <v>1115</v>
      </c>
      <c r="O23" s="3">
        <v>0</v>
      </c>
      <c r="P23" s="3">
        <v>708</v>
      </c>
      <c r="Q23" s="3">
        <v>0</v>
      </c>
      <c r="R23" s="3">
        <v>0</v>
      </c>
      <c r="S23" s="3">
        <v>0</v>
      </c>
      <c r="T23" s="3">
        <v>163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2136.7399999999998</v>
      </c>
      <c r="AD23" s="3">
        <v>469.26</v>
      </c>
      <c r="AE23" s="3">
        <v>1</v>
      </c>
      <c r="AF23" s="3">
        <v>1174.1199999999999</v>
      </c>
      <c r="AG23" s="3">
        <v>235.38</v>
      </c>
      <c r="AH23" s="3">
        <v>0</v>
      </c>
      <c r="AI23" s="3">
        <v>670</v>
      </c>
      <c r="AJ23" s="3">
        <v>45</v>
      </c>
      <c r="AK23" s="3">
        <v>0</v>
      </c>
      <c r="AL23" s="3">
        <v>0</v>
      </c>
      <c r="AM23" s="3">
        <v>0</v>
      </c>
      <c r="AN23" s="3">
        <v>0</v>
      </c>
      <c r="AO23" s="3">
        <v>704.64</v>
      </c>
      <c r="AP23" s="3">
        <v>0</v>
      </c>
      <c r="AQ23" s="3">
        <v>0</v>
      </c>
      <c r="AR23" s="3">
        <v>0</v>
      </c>
      <c r="AS23" s="3">
        <f>DataWeek[[#This Row],[美团外卖 Meituan Rev]]+DataWeek[[#This Row],[饿了么外卖 Eleme Rev]]+DataWeek[[#This Row],[食派士 Sherpas]]+DataWeek[[#This Row],[小程序支付 Mini App]]</f>
        <v>3473.8599999999997</v>
      </c>
      <c r="AT23" s="3">
        <f>DataWeek[[#This Row],[实收营业额]]-DataWeek[[#This Row],[ELE, MT, X]]</f>
        <v>1823</v>
      </c>
    </row>
    <row r="24" spans="1:46" ht="16" customHeight="1" x14ac:dyDescent="0.2">
      <c r="A24" s="8">
        <v>44404</v>
      </c>
      <c r="B24" s="3" t="s">
        <v>50</v>
      </c>
      <c r="C24" s="3">
        <v>77</v>
      </c>
      <c r="D24" s="3">
        <v>5121.5</v>
      </c>
      <c r="E24" s="3">
        <v>4079.51</v>
      </c>
      <c r="F24" s="3">
        <v>4079.51</v>
      </c>
      <c r="G24" s="3">
        <v>0</v>
      </c>
      <c r="H24" s="3">
        <v>36</v>
      </c>
      <c r="I24" s="3">
        <v>77</v>
      </c>
      <c r="J24" s="3">
        <v>52.98</v>
      </c>
      <c r="K24" s="3">
        <v>0</v>
      </c>
      <c r="L24" s="3">
        <v>0</v>
      </c>
      <c r="M24" s="3">
        <v>1129</v>
      </c>
      <c r="N24" s="3">
        <v>728</v>
      </c>
      <c r="O24" s="3">
        <v>401</v>
      </c>
      <c r="P24" s="3">
        <v>567</v>
      </c>
      <c r="Q24" s="3">
        <v>0</v>
      </c>
      <c r="R24" s="3">
        <v>0</v>
      </c>
      <c r="S24" s="3">
        <v>0</v>
      </c>
      <c r="T24" s="3">
        <v>197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1332.23</v>
      </c>
      <c r="AD24" s="3">
        <v>292.77</v>
      </c>
      <c r="AE24" s="3">
        <v>1.5</v>
      </c>
      <c r="AF24" s="3">
        <v>854.28</v>
      </c>
      <c r="AG24" s="3">
        <v>183.72</v>
      </c>
      <c r="AH24" s="3">
        <v>0</v>
      </c>
      <c r="AI24" s="3">
        <v>445</v>
      </c>
      <c r="AJ24" s="3">
        <v>119</v>
      </c>
      <c r="AK24" s="3">
        <v>0</v>
      </c>
      <c r="AL24" s="3">
        <v>0</v>
      </c>
      <c r="AM24" s="3">
        <v>0</v>
      </c>
      <c r="AN24" s="3">
        <v>0</v>
      </c>
      <c r="AO24" s="3">
        <v>476.49</v>
      </c>
      <c r="AP24" s="3">
        <v>0</v>
      </c>
      <c r="AQ24" s="3">
        <v>0</v>
      </c>
      <c r="AR24" s="3">
        <v>0</v>
      </c>
      <c r="AS24" s="3">
        <f>DataWeek[[#This Row],[美团外卖 Meituan Rev]]+DataWeek[[#This Row],[饿了么外卖 Eleme Rev]]+DataWeek[[#This Row],[食派士 Sherpas]]+DataWeek[[#This Row],[小程序支付 Mini App]]</f>
        <v>2784.51</v>
      </c>
      <c r="AT24" s="3">
        <f>DataWeek[[#This Row],[实收营业额]]-DataWeek[[#This Row],[ELE, MT, X]]</f>
        <v>1295</v>
      </c>
    </row>
    <row r="25" spans="1:46" ht="16" hidden="1" customHeight="1" x14ac:dyDescent="0.2">
      <c r="A25" s="8">
        <v>44404</v>
      </c>
      <c r="B25" s="3" t="s">
        <v>51</v>
      </c>
      <c r="C25" s="3">
        <v>65</v>
      </c>
      <c r="D25" s="3">
        <v>5311</v>
      </c>
      <c r="E25" s="3">
        <v>4258.4399999999996</v>
      </c>
      <c r="F25" s="3">
        <v>4258.4399999999996</v>
      </c>
      <c r="G25" s="3">
        <v>0</v>
      </c>
      <c r="H25" s="3">
        <v>25</v>
      </c>
      <c r="I25" s="3">
        <v>65</v>
      </c>
      <c r="J25" s="3">
        <v>65.510000000000005</v>
      </c>
      <c r="K25" s="3">
        <v>104</v>
      </c>
      <c r="L25" s="3">
        <v>0</v>
      </c>
      <c r="M25" s="3">
        <v>1008</v>
      </c>
      <c r="N25" s="3">
        <v>736</v>
      </c>
      <c r="O25" s="3">
        <v>272</v>
      </c>
      <c r="P25" s="3">
        <v>364</v>
      </c>
      <c r="Q25" s="3">
        <v>45</v>
      </c>
      <c r="R25" s="3">
        <v>45</v>
      </c>
      <c r="S25" s="3">
        <v>0</v>
      </c>
      <c r="T25" s="3">
        <v>255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1606.47</v>
      </c>
      <c r="AD25" s="3">
        <v>352.63</v>
      </c>
      <c r="AE25" s="3">
        <v>0</v>
      </c>
      <c r="AF25" s="3">
        <v>875.97</v>
      </c>
      <c r="AG25" s="3">
        <v>187.53</v>
      </c>
      <c r="AH25" s="3">
        <v>0</v>
      </c>
      <c r="AI25" s="3">
        <v>429.4</v>
      </c>
      <c r="AJ25" s="3">
        <v>83</v>
      </c>
      <c r="AK25" s="3">
        <v>0</v>
      </c>
      <c r="AL25" s="3">
        <v>0</v>
      </c>
      <c r="AM25" s="3">
        <v>0</v>
      </c>
      <c r="AN25" s="3">
        <v>0</v>
      </c>
      <c r="AO25" s="3">
        <v>540.16</v>
      </c>
      <c r="AP25" s="3">
        <v>0</v>
      </c>
      <c r="AQ25" s="3">
        <v>0</v>
      </c>
      <c r="AR25" s="3">
        <v>0</v>
      </c>
      <c r="AS25" s="3">
        <f>DataWeek[[#This Row],[美团外卖 Meituan Rev]]+DataWeek[[#This Row],[饿了么外卖 Eleme Rev]]+DataWeek[[#This Row],[食派士 Sherpas]]+DataWeek[[#This Row],[小程序支付 Mini App]]</f>
        <v>3009.44</v>
      </c>
      <c r="AT25" s="3">
        <f>DataWeek[[#This Row],[实收营业额]]-DataWeek[[#This Row],[ELE, MT, X]]</f>
        <v>1248.9999999999995</v>
      </c>
    </row>
    <row r="26" spans="1:46" ht="16" hidden="1" customHeight="1" x14ac:dyDescent="0.2">
      <c r="A26" s="8">
        <v>44404</v>
      </c>
      <c r="B26" s="3" t="s">
        <v>52</v>
      </c>
      <c r="C26" s="3">
        <v>118</v>
      </c>
      <c r="D26" s="3">
        <v>9854.5</v>
      </c>
      <c r="E26" s="3">
        <v>7228.07</v>
      </c>
      <c r="F26" s="3">
        <v>7228.07</v>
      </c>
      <c r="G26" s="3">
        <v>0</v>
      </c>
      <c r="H26" s="3">
        <v>15</v>
      </c>
      <c r="I26" s="3">
        <v>118</v>
      </c>
      <c r="J26" s="3">
        <v>61.25</v>
      </c>
      <c r="K26" s="3">
        <v>0</v>
      </c>
      <c r="L26" s="3">
        <v>0</v>
      </c>
      <c r="M26" s="3">
        <v>398</v>
      </c>
      <c r="N26" s="3">
        <v>271</v>
      </c>
      <c r="O26" s="3">
        <v>127</v>
      </c>
      <c r="P26" s="3">
        <v>249</v>
      </c>
      <c r="Q26" s="3">
        <v>0</v>
      </c>
      <c r="R26" s="3">
        <v>0</v>
      </c>
      <c r="S26" s="3">
        <v>0</v>
      </c>
      <c r="T26" s="3">
        <v>398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4435.88</v>
      </c>
      <c r="AD26" s="3">
        <v>973.82</v>
      </c>
      <c r="AE26" s="3">
        <v>0.5</v>
      </c>
      <c r="AF26" s="3">
        <v>1747.19</v>
      </c>
      <c r="AG26" s="3">
        <v>376.31</v>
      </c>
      <c r="AH26" s="3">
        <v>0</v>
      </c>
      <c r="AI26" s="3">
        <v>1275.8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1350.13</v>
      </c>
      <c r="AP26" s="3">
        <v>0</v>
      </c>
      <c r="AQ26" s="3">
        <v>0</v>
      </c>
      <c r="AR26" s="3">
        <v>0</v>
      </c>
      <c r="AS26" s="3">
        <f>DataWeek[[#This Row],[美团外卖 Meituan Rev]]+DataWeek[[#This Row],[饿了么外卖 Eleme Rev]]+DataWeek[[#This Row],[食派士 Sherpas]]+DataWeek[[#This Row],[小程序支付 Mini App]]</f>
        <v>6708.07</v>
      </c>
      <c r="AT26" s="3">
        <f>DataWeek[[#This Row],[实收营业额]]-DataWeek[[#This Row],[ELE, MT, X]]</f>
        <v>520</v>
      </c>
    </row>
    <row r="27" spans="1:46" ht="16" hidden="1" customHeight="1" x14ac:dyDescent="0.2">
      <c r="A27" s="8">
        <v>44404</v>
      </c>
      <c r="B27" s="3" t="s">
        <v>53</v>
      </c>
      <c r="C27" s="3">
        <v>73</v>
      </c>
      <c r="D27" s="3">
        <v>5461</v>
      </c>
      <c r="E27" s="3">
        <v>4234.04</v>
      </c>
      <c r="F27" s="3">
        <v>4234.04</v>
      </c>
      <c r="G27" s="3">
        <v>0</v>
      </c>
      <c r="H27" s="3">
        <v>18</v>
      </c>
      <c r="I27" s="3">
        <v>71</v>
      </c>
      <c r="J27" s="3">
        <v>59.63</v>
      </c>
      <c r="K27" s="3">
        <v>50</v>
      </c>
      <c r="L27" s="3">
        <v>0</v>
      </c>
      <c r="M27" s="3">
        <v>894</v>
      </c>
      <c r="N27" s="3">
        <v>768</v>
      </c>
      <c r="O27" s="3">
        <v>126</v>
      </c>
      <c r="P27" s="3">
        <v>188</v>
      </c>
      <c r="Q27" s="3">
        <v>0</v>
      </c>
      <c r="R27" s="3">
        <v>0</v>
      </c>
      <c r="S27" s="3">
        <v>0</v>
      </c>
      <c r="T27" s="3">
        <v>69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1491.08</v>
      </c>
      <c r="AD27" s="3">
        <v>327.42</v>
      </c>
      <c r="AE27" s="3">
        <v>0.5</v>
      </c>
      <c r="AF27" s="3">
        <v>1541.96</v>
      </c>
      <c r="AG27" s="3">
        <v>322.04000000000002</v>
      </c>
      <c r="AH27" s="3">
        <v>0</v>
      </c>
      <c r="AI27" s="3">
        <v>577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649.46</v>
      </c>
      <c r="AP27" s="3">
        <v>0</v>
      </c>
      <c r="AQ27" s="3">
        <v>0</v>
      </c>
      <c r="AR27" s="3">
        <v>0</v>
      </c>
      <c r="AS27" s="3">
        <f>DataWeek[[#This Row],[美团外卖 Meituan Rev]]+DataWeek[[#This Row],[饿了么外卖 Eleme Rev]]+DataWeek[[#This Row],[食派士 Sherpas]]+DataWeek[[#This Row],[小程序支付 Mini App]]</f>
        <v>3228.04</v>
      </c>
      <c r="AT27" s="3">
        <f>DataWeek[[#This Row],[实收营业额]]-DataWeek[[#This Row],[ELE, MT, X]]</f>
        <v>1006</v>
      </c>
    </row>
    <row r="28" spans="1:46" ht="16" hidden="1" customHeight="1" x14ac:dyDescent="0.2">
      <c r="A28" s="8">
        <v>44404</v>
      </c>
      <c r="B28" s="3" t="s">
        <v>54</v>
      </c>
      <c r="C28" s="3">
        <v>82</v>
      </c>
      <c r="D28" s="3">
        <v>6935.5</v>
      </c>
      <c r="E28" s="3">
        <v>5222.55</v>
      </c>
      <c r="F28" s="3">
        <v>5222.55</v>
      </c>
      <c r="G28" s="3">
        <v>0</v>
      </c>
      <c r="H28" s="3">
        <v>26</v>
      </c>
      <c r="I28" s="3">
        <v>82</v>
      </c>
      <c r="J28" s="3">
        <v>63.69</v>
      </c>
      <c r="K28" s="3">
        <v>238</v>
      </c>
      <c r="L28" s="3">
        <v>0</v>
      </c>
      <c r="M28" s="3">
        <v>792</v>
      </c>
      <c r="N28" s="3">
        <v>366</v>
      </c>
      <c r="O28" s="3">
        <v>426</v>
      </c>
      <c r="P28" s="3">
        <v>553</v>
      </c>
      <c r="Q28" s="3">
        <v>0</v>
      </c>
      <c r="R28" s="3">
        <v>0</v>
      </c>
      <c r="S28" s="3">
        <v>0</v>
      </c>
      <c r="T28" s="3">
        <v>182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2111.02</v>
      </c>
      <c r="AD28" s="3">
        <v>497.98</v>
      </c>
      <c r="AE28" s="3">
        <v>1.5</v>
      </c>
      <c r="AF28" s="3">
        <v>1346.53</v>
      </c>
      <c r="AG28" s="3">
        <v>287.47000000000003</v>
      </c>
      <c r="AH28" s="3">
        <v>0</v>
      </c>
      <c r="AI28" s="3">
        <v>557</v>
      </c>
      <c r="AJ28" s="3">
        <v>369</v>
      </c>
      <c r="AK28" s="3">
        <v>0</v>
      </c>
      <c r="AL28" s="3">
        <v>0</v>
      </c>
      <c r="AM28" s="3">
        <v>0</v>
      </c>
      <c r="AN28" s="3">
        <v>0</v>
      </c>
      <c r="AO28" s="3">
        <v>785.45</v>
      </c>
      <c r="AP28" s="3">
        <v>5</v>
      </c>
      <c r="AQ28" s="3">
        <v>0</v>
      </c>
      <c r="AR28" s="3">
        <v>0</v>
      </c>
      <c r="AS28" s="3">
        <f>DataWeek[[#This Row],[美团外卖 Meituan Rev]]+DataWeek[[#This Row],[饿了么外卖 Eleme Rev]]+DataWeek[[#This Row],[食派士 Sherpas]]+DataWeek[[#This Row],[小程序支付 Mini App]]</f>
        <v>4065.55</v>
      </c>
      <c r="AT28" s="3">
        <f>DataWeek[[#This Row],[实收营业额]]-DataWeek[[#This Row],[ELE, MT, X]]</f>
        <v>1157</v>
      </c>
    </row>
    <row r="29" spans="1:46" ht="16" hidden="1" customHeight="1" x14ac:dyDescent="0.2">
      <c r="A29" s="8">
        <v>44404</v>
      </c>
      <c r="B29" s="3" t="s">
        <v>55</v>
      </c>
      <c r="C29" s="3">
        <v>55</v>
      </c>
      <c r="D29" s="3">
        <v>4686.5</v>
      </c>
      <c r="E29" s="3">
        <v>3568.64</v>
      </c>
      <c r="F29" s="3">
        <v>3568.64</v>
      </c>
      <c r="G29" s="3">
        <v>0</v>
      </c>
      <c r="H29" s="3">
        <v>8</v>
      </c>
      <c r="I29" s="3">
        <v>55</v>
      </c>
      <c r="J29" s="3">
        <v>64.88</v>
      </c>
      <c r="K29" s="3">
        <v>0</v>
      </c>
      <c r="L29" s="3">
        <v>0</v>
      </c>
      <c r="M29" s="3">
        <v>242</v>
      </c>
      <c r="N29" s="3">
        <v>0</v>
      </c>
      <c r="O29" s="3">
        <v>242</v>
      </c>
      <c r="P29" s="3">
        <v>78</v>
      </c>
      <c r="Q29" s="3">
        <v>0</v>
      </c>
      <c r="R29" s="3">
        <v>0</v>
      </c>
      <c r="S29" s="3">
        <v>0</v>
      </c>
      <c r="T29" s="3">
        <v>169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2925.67</v>
      </c>
      <c r="AD29" s="3">
        <v>642.33000000000004</v>
      </c>
      <c r="AE29" s="3">
        <v>0.5</v>
      </c>
      <c r="AF29" s="3">
        <v>153.97</v>
      </c>
      <c r="AG29" s="3">
        <v>32.53</v>
      </c>
      <c r="AH29" s="3">
        <v>0</v>
      </c>
      <c r="AI29" s="3">
        <v>442.5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674.86</v>
      </c>
      <c r="AP29" s="3">
        <v>8</v>
      </c>
      <c r="AQ29" s="3">
        <v>0</v>
      </c>
      <c r="AR29" s="3">
        <v>0</v>
      </c>
      <c r="AS29" s="3">
        <f>DataWeek[[#This Row],[美团外卖 Meituan Rev]]+DataWeek[[#This Row],[饿了么外卖 Eleme Rev]]+DataWeek[[#This Row],[食派士 Sherpas]]+DataWeek[[#This Row],[小程序支付 Mini App]]</f>
        <v>3490.64</v>
      </c>
      <c r="AT29" s="3">
        <f>DataWeek[[#This Row],[实收营业额]]-DataWeek[[#This Row],[ELE, MT, X]]</f>
        <v>78</v>
      </c>
    </row>
    <row r="30" spans="1:46" ht="16" hidden="1" customHeight="1" x14ac:dyDescent="0.2">
      <c r="A30" s="8">
        <v>44403</v>
      </c>
      <c r="B30" s="3" t="s">
        <v>47</v>
      </c>
      <c r="C30" s="3">
        <v>6</v>
      </c>
      <c r="D30" s="3">
        <v>471.5</v>
      </c>
      <c r="E30" s="3">
        <v>352.23</v>
      </c>
      <c r="F30" s="3">
        <v>352.23</v>
      </c>
      <c r="G30" s="3">
        <v>0</v>
      </c>
      <c r="H30" s="3">
        <v>1</v>
      </c>
      <c r="I30" s="3">
        <v>6</v>
      </c>
      <c r="J30" s="3">
        <v>58.71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166.33</v>
      </c>
      <c r="AD30" s="3">
        <v>36.51</v>
      </c>
      <c r="AE30" s="3">
        <v>0</v>
      </c>
      <c r="AF30" s="3">
        <v>185.9</v>
      </c>
      <c r="AG30" s="3">
        <v>39.1</v>
      </c>
      <c r="AH30" s="3">
        <v>0</v>
      </c>
      <c r="AI30" s="3">
        <v>43.66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75.61</v>
      </c>
      <c r="AP30" s="3">
        <v>0</v>
      </c>
      <c r="AQ30" s="3">
        <v>0</v>
      </c>
      <c r="AR30" s="3">
        <v>0</v>
      </c>
      <c r="AS30" s="3">
        <f>DataWeek[[#This Row],[美团外卖 Meituan Rev]]+DataWeek[[#This Row],[饿了么外卖 Eleme Rev]]+DataWeek[[#This Row],[食派士 Sherpas]]+DataWeek[[#This Row],[小程序支付 Mini App]]</f>
        <v>352.23</v>
      </c>
      <c r="AT30" s="3">
        <f>DataWeek[[#This Row],[实收营业额]]-DataWeek[[#This Row],[ELE, MT, X]]</f>
        <v>0</v>
      </c>
    </row>
    <row r="31" spans="1:46" ht="16" hidden="1" customHeight="1" x14ac:dyDescent="0.2">
      <c r="A31" s="8">
        <v>44403</v>
      </c>
      <c r="B31" s="3" t="s">
        <v>48</v>
      </c>
      <c r="C31" s="3">
        <v>24</v>
      </c>
      <c r="D31" s="3">
        <v>2058</v>
      </c>
      <c r="E31" s="3">
        <v>1533.43</v>
      </c>
      <c r="F31" s="3">
        <v>1533.43</v>
      </c>
      <c r="G31" s="3">
        <v>0</v>
      </c>
      <c r="H31" s="3">
        <v>3</v>
      </c>
      <c r="I31" s="3">
        <v>22</v>
      </c>
      <c r="J31" s="3">
        <v>69.7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268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1081.1600000000001</v>
      </c>
      <c r="AD31" s="3">
        <v>237.44</v>
      </c>
      <c r="AE31" s="3">
        <v>0.5</v>
      </c>
      <c r="AF31" s="3">
        <v>184.27</v>
      </c>
      <c r="AG31" s="3">
        <v>40.229999999999997</v>
      </c>
      <c r="AH31" s="3">
        <v>0</v>
      </c>
      <c r="AI31" s="3">
        <v>246.4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277.67</v>
      </c>
      <c r="AP31" s="3">
        <v>0</v>
      </c>
      <c r="AQ31" s="3">
        <v>0</v>
      </c>
      <c r="AR31" s="3">
        <v>0</v>
      </c>
      <c r="AS31" s="3">
        <f>DataWeek[[#This Row],[美团外卖 Meituan Rev]]+DataWeek[[#This Row],[饿了么外卖 Eleme Rev]]+DataWeek[[#This Row],[食派士 Sherpas]]+DataWeek[[#This Row],[小程序支付 Mini App]]</f>
        <v>1533.43</v>
      </c>
      <c r="AT31" s="3">
        <f>DataWeek[[#This Row],[实收营业额]]-DataWeek[[#This Row],[ELE, MT, X]]</f>
        <v>0</v>
      </c>
    </row>
    <row r="32" spans="1:46" ht="16" hidden="1" customHeight="1" x14ac:dyDescent="0.2">
      <c r="A32" s="8">
        <v>44403</v>
      </c>
      <c r="B32" s="3" t="s">
        <v>49</v>
      </c>
      <c r="C32" s="3">
        <v>63</v>
      </c>
      <c r="D32" s="3">
        <v>6056.5</v>
      </c>
      <c r="E32" s="3">
        <v>4832.3999999999996</v>
      </c>
      <c r="F32" s="3">
        <v>4832.3999999999996</v>
      </c>
      <c r="G32" s="3">
        <v>0</v>
      </c>
      <c r="H32" s="3">
        <v>19</v>
      </c>
      <c r="I32" s="3">
        <v>63</v>
      </c>
      <c r="J32" s="3">
        <v>76.7</v>
      </c>
      <c r="K32" s="3">
        <v>0</v>
      </c>
      <c r="L32" s="3">
        <v>0</v>
      </c>
      <c r="M32" s="3">
        <v>565</v>
      </c>
      <c r="N32" s="3">
        <v>565</v>
      </c>
      <c r="O32" s="3">
        <v>0</v>
      </c>
      <c r="P32" s="3">
        <v>782</v>
      </c>
      <c r="Q32" s="3">
        <v>0</v>
      </c>
      <c r="R32" s="3">
        <v>0</v>
      </c>
      <c r="S32" s="3">
        <v>0</v>
      </c>
      <c r="T32" s="3">
        <v>411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2330.9</v>
      </c>
      <c r="AD32" s="3">
        <v>512.1</v>
      </c>
      <c r="AE32" s="3">
        <v>2</v>
      </c>
      <c r="AF32" s="3">
        <v>743.5</v>
      </c>
      <c r="AG32" s="3">
        <v>142.19999999999999</v>
      </c>
      <c r="AH32" s="3">
        <v>0</v>
      </c>
      <c r="AI32" s="3">
        <v>567.79999999999995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654.29999999999995</v>
      </c>
      <c r="AP32" s="3">
        <v>0</v>
      </c>
      <c r="AQ32" s="3">
        <v>0</v>
      </c>
      <c r="AR32" s="3">
        <v>0</v>
      </c>
      <c r="AS32" s="3">
        <f>DataWeek[[#This Row],[美团外卖 Meituan Rev]]+DataWeek[[#This Row],[饿了么外卖 Eleme Rev]]+DataWeek[[#This Row],[食派士 Sherpas]]+DataWeek[[#This Row],[小程序支付 Mini App]]</f>
        <v>3485.4</v>
      </c>
      <c r="AT32" s="3">
        <f>DataWeek[[#This Row],[实收营业额]]-DataWeek[[#This Row],[ELE, MT, X]]</f>
        <v>1346.9999999999995</v>
      </c>
    </row>
    <row r="33" spans="1:46" ht="16" customHeight="1" x14ac:dyDescent="0.2">
      <c r="A33" s="8">
        <v>44403</v>
      </c>
      <c r="B33" s="3" t="s">
        <v>50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f>DataWeek[[#This Row],[美团外卖 Meituan Rev]]+DataWeek[[#This Row],[饿了么外卖 Eleme Rev]]+DataWeek[[#This Row],[食派士 Sherpas]]+DataWeek[[#This Row],[小程序支付 Mini App]]</f>
        <v>0</v>
      </c>
      <c r="AT33" s="3">
        <f>DataWeek[[#This Row],[实收营业额]]-DataWeek[[#This Row],[ELE, MT, X]]</f>
        <v>0</v>
      </c>
    </row>
    <row r="34" spans="1:46" ht="16" hidden="1" customHeight="1" x14ac:dyDescent="0.2">
      <c r="A34" s="8">
        <v>44403</v>
      </c>
      <c r="B34" s="3" t="s">
        <v>51</v>
      </c>
      <c r="C34" s="3">
        <v>78</v>
      </c>
      <c r="D34" s="3">
        <v>7427.5</v>
      </c>
      <c r="E34" s="3">
        <v>5723.49</v>
      </c>
      <c r="F34" s="3">
        <v>5723.49</v>
      </c>
      <c r="G34" s="3">
        <v>0</v>
      </c>
      <c r="H34" s="3">
        <v>19</v>
      </c>
      <c r="I34" s="3">
        <v>78</v>
      </c>
      <c r="J34" s="3">
        <v>73.38</v>
      </c>
      <c r="K34" s="3">
        <v>76</v>
      </c>
      <c r="L34" s="3">
        <v>0</v>
      </c>
      <c r="M34" s="3">
        <v>681</v>
      </c>
      <c r="N34" s="3">
        <v>600</v>
      </c>
      <c r="O34" s="3">
        <v>81</v>
      </c>
      <c r="P34" s="3">
        <v>190</v>
      </c>
      <c r="Q34" s="3">
        <v>0</v>
      </c>
      <c r="R34" s="3">
        <v>0</v>
      </c>
      <c r="S34" s="3">
        <v>0</v>
      </c>
      <c r="T34" s="3">
        <v>184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2970.74</v>
      </c>
      <c r="AD34" s="3">
        <v>652.05999999999995</v>
      </c>
      <c r="AE34" s="3">
        <v>0</v>
      </c>
      <c r="AF34" s="3">
        <v>1621.75</v>
      </c>
      <c r="AG34" s="3">
        <v>344.25</v>
      </c>
      <c r="AH34" s="3">
        <v>0</v>
      </c>
      <c r="AI34" s="3">
        <v>658.7</v>
      </c>
      <c r="AJ34" s="3">
        <v>49</v>
      </c>
      <c r="AK34" s="3">
        <v>0</v>
      </c>
      <c r="AL34" s="3">
        <v>0</v>
      </c>
      <c r="AM34" s="3">
        <v>0</v>
      </c>
      <c r="AN34" s="3">
        <v>0</v>
      </c>
      <c r="AO34" s="3">
        <v>996.31</v>
      </c>
      <c r="AP34" s="3">
        <v>5</v>
      </c>
      <c r="AQ34" s="3">
        <v>0</v>
      </c>
      <c r="AR34" s="3">
        <v>0</v>
      </c>
      <c r="AS34" s="3">
        <f>DataWeek[[#This Row],[美团外卖 Meituan Rev]]+DataWeek[[#This Row],[饿了么外卖 Eleme Rev]]+DataWeek[[#This Row],[食派士 Sherpas]]+DataWeek[[#This Row],[小程序支付 Mini App]]</f>
        <v>4857.49</v>
      </c>
      <c r="AT34" s="3">
        <f>DataWeek[[#This Row],[实收营业额]]-DataWeek[[#This Row],[ELE, MT, X]]</f>
        <v>866</v>
      </c>
    </row>
    <row r="35" spans="1:46" ht="16" hidden="1" customHeight="1" x14ac:dyDescent="0.2">
      <c r="A35" s="8">
        <v>44403</v>
      </c>
      <c r="B35" s="3" t="s">
        <v>52</v>
      </c>
      <c r="C35" s="3">
        <v>39</v>
      </c>
      <c r="D35" s="3">
        <v>3277</v>
      </c>
      <c r="E35" s="3">
        <v>2468.35</v>
      </c>
      <c r="F35" s="3">
        <v>2468.35</v>
      </c>
      <c r="G35" s="3">
        <v>0</v>
      </c>
      <c r="H35" s="3">
        <v>2</v>
      </c>
      <c r="I35" s="3">
        <v>39</v>
      </c>
      <c r="J35" s="3">
        <v>63.29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76</v>
      </c>
      <c r="Q35" s="3">
        <v>0</v>
      </c>
      <c r="R35" s="3">
        <v>0</v>
      </c>
      <c r="S35" s="3">
        <v>0</v>
      </c>
      <c r="T35" s="3">
        <v>266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1751.9</v>
      </c>
      <c r="AD35" s="3">
        <v>387.1</v>
      </c>
      <c r="AE35" s="3">
        <v>1</v>
      </c>
      <c r="AF35" s="3">
        <v>374.45</v>
      </c>
      <c r="AG35" s="3">
        <v>77.55</v>
      </c>
      <c r="AH35" s="3">
        <v>0</v>
      </c>
      <c r="AI35" s="3">
        <v>343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464.65</v>
      </c>
      <c r="AP35" s="3">
        <v>0</v>
      </c>
      <c r="AQ35" s="3">
        <v>0</v>
      </c>
      <c r="AR35" s="3">
        <v>0</v>
      </c>
      <c r="AS35" s="3">
        <f>DataWeek[[#This Row],[美团外卖 Meituan Rev]]+DataWeek[[#This Row],[饿了么外卖 Eleme Rev]]+DataWeek[[#This Row],[食派士 Sherpas]]+DataWeek[[#This Row],[小程序支付 Mini App]]</f>
        <v>2392.35</v>
      </c>
      <c r="AT35" s="3">
        <f>DataWeek[[#This Row],[实收营业额]]-DataWeek[[#This Row],[ELE, MT, X]]</f>
        <v>76</v>
      </c>
    </row>
    <row r="36" spans="1:46" ht="16" hidden="1" customHeight="1" x14ac:dyDescent="0.2">
      <c r="A36" s="8">
        <v>44403</v>
      </c>
      <c r="B36" s="3" t="s">
        <v>53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f>DataWeek[[#This Row],[美团外卖 Meituan Rev]]+DataWeek[[#This Row],[饿了么外卖 Eleme Rev]]+DataWeek[[#This Row],[食派士 Sherpas]]+DataWeek[[#This Row],[小程序支付 Mini App]]</f>
        <v>0</v>
      </c>
      <c r="AT36" s="3">
        <f>DataWeek[[#This Row],[实收营业额]]-DataWeek[[#This Row],[ELE, MT, X]]</f>
        <v>0</v>
      </c>
    </row>
    <row r="37" spans="1:46" ht="16" hidden="1" customHeight="1" x14ac:dyDescent="0.2">
      <c r="A37" s="8">
        <v>44403</v>
      </c>
      <c r="B37" s="3" t="s">
        <v>54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f>DataWeek[[#This Row],[美团外卖 Meituan Rev]]+DataWeek[[#This Row],[饿了么外卖 Eleme Rev]]+DataWeek[[#This Row],[食派士 Sherpas]]+DataWeek[[#This Row],[小程序支付 Mini App]]</f>
        <v>0</v>
      </c>
      <c r="AT37" s="3">
        <f>DataWeek[[#This Row],[实收营业额]]-DataWeek[[#This Row],[ELE, MT, X]]</f>
        <v>0</v>
      </c>
    </row>
    <row r="38" spans="1:46" ht="16" hidden="1" customHeight="1" x14ac:dyDescent="0.2">
      <c r="A38" s="8">
        <v>44403</v>
      </c>
      <c r="B38" s="3" t="s">
        <v>55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f>DataWeek[[#This Row],[美团外卖 Meituan Rev]]+DataWeek[[#This Row],[饿了么外卖 Eleme Rev]]+DataWeek[[#This Row],[食派士 Sherpas]]+DataWeek[[#This Row],[小程序支付 Mini App]]</f>
        <v>0</v>
      </c>
      <c r="AT38" s="3">
        <f>DataWeek[[#This Row],[实收营业额]]-DataWeek[[#This Row],[ELE, MT, X]]</f>
        <v>0</v>
      </c>
    </row>
    <row r="39" spans="1:46" ht="16" hidden="1" customHeight="1" x14ac:dyDescent="0.2">
      <c r="A39" s="8">
        <v>44402</v>
      </c>
      <c r="B39" s="3" t="s">
        <v>47</v>
      </c>
      <c r="C39" s="3">
        <v>6</v>
      </c>
      <c r="D39" s="3">
        <v>797.5</v>
      </c>
      <c r="E39" s="3">
        <v>621.16999999999996</v>
      </c>
      <c r="F39" s="3">
        <v>621.16999999999996</v>
      </c>
      <c r="G39" s="3">
        <v>0</v>
      </c>
      <c r="H39" s="3">
        <v>0</v>
      </c>
      <c r="I39" s="3">
        <v>6</v>
      </c>
      <c r="J39" s="3">
        <v>103.53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315.29000000000002</v>
      </c>
      <c r="AD39" s="3">
        <v>69.209999999999994</v>
      </c>
      <c r="AE39" s="3">
        <v>0</v>
      </c>
      <c r="AF39" s="3">
        <v>305.88</v>
      </c>
      <c r="AG39" s="3">
        <v>64.62</v>
      </c>
      <c r="AH39" s="3">
        <v>0</v>
      </c>
      <c r="AI39" s="3">
        <v>42.5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133.83000000000001</v>
      </c>
      <c r="AP39" s="3">
        <v>0</v>
      </c>
      <c r="AQ39" s="3">
        <v>0</v>
      </c>
      <c r="AR39" s="3">
        <v>0</v>
      </c>
      <c r="AS39" s="3">
        <f>DataWeek[[#This Row],[美团外卖 Meituan Rev]]+DataWeek[[#This Row],[饿了么外卖 Eleme Rev]]+DataWeek[[#This Row],[食派士 Sherpas]]+DataWeek[[#This Row],[小程序支付 Mini App]]</f>
        <v>621.17000000000007</v>
      </c>
      <c r="AT39" s="3">
        <f>DataWeek[[#This Row],[实收营业额]]-DataWeek[[#This Row],[ELE, MT, X]]</f>
        <v>0</v>
      </c>
    </row>
    <row r="40" spans="1:46" ht="16" hidden="1" customHeight="1" x14ac:dyDescent="0.2">
      <c r="A40" s="8">
        <v>44402</v>
      </c>
      <c r="B40" s="3" t="s">
        <v>48</v>
      </c>
      <c r="C40" s="3">
        <v>17</v>
      </c>
      <c r="D40" s="3">
        <v>1651</v>
      </c>
      <c r="E40" s="3">
        <v>1240.6300000000001</v>
      </c>
      <c r="F40" s="3">
        <v>1240.6300000000001</v>
      </c>
      <c r="G40" s="3">
        <v>0</v>
      </c>
      <c r="H40" s="3">
        <v>1</v>
      </c>
      <c r="I40" s="3">
        <v>17</v>
      </c>
      <c r="J40" s="3">
        <v>72.98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83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1020.49</v>
      </c>
      <c r="AD40" s="3">
        <v>224.01</v>
      </c>
      <c r="AE40" s="3">
        <v>0</v>
      </c>
      <c r="AF40" s="3">
        <v>137.13999999999999</v>
      </c>
      <c r="AG40" s="3">
        <v>29.36</v>
      </c>
      <c r="AH40" s="3">
        <v>0</v>
      </c>
      <c r="AI40" s="3">
        <v>157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253.37</v>
      </c>
      <c r="AP40" s="3">
        <v>0</v>
      </c>
      <c r="AQ40" s="3">
        <v>0</v>
      </c>
      <c r="AR40" s="3">
        <v>0</v>
      </c>
      <c r="AS40" s="3">
        <f>DataWeek[[#This Row],[美团外卖 Meituan Rev]]+DataWeek[[#This Row],[饿了么外卖 Eleme Rev]]+DataWeek[[#This Row],[食派士 Sherpas]]+DataWeek[[#This Row],[小程序支付 Mini App]]</f>
        <v>1240.6300000000001</v>
      </c>
      <c r="AT40" s="3">
        <f>DataWeek[[#This Row],[实收营业额]]-DataWeek[[#This Row],[ELE, MT, X]]</f>
        <v>0</v>
      </c>
    </row>
    <row r="41" spans="1:46" ht="16" hidden="1" customHeight="1" x14ac:dyDescent="0.2">
      <c r="A41" s="8">
        <v>44402</v>
      </c>
      <c r="B41" s="3" t="s">
        <v>49</v>
      </c>
      <c r="C41" s="3">
        <v>23</v>
      </c>
      <c r="D41" s="3">
        <v>2145</v>
      </c>
      <c r="E41" s="3">
        <v>1761.14</v>
      </c>
      <c r="F41" s="3">
        <v>1761.14</v>
      </c>
      <c r="G41" s="3">
        <v>0</v>
      </c>
      <c r="H41" s="3">
        <v>9</v>
      </c>
      <c r="I41" s="3">
        <v>23</v>
      </c>
      <c r="J41" s="3">
        <v>76.569999999999993</v>
      </c>
      <c r="K41" s="3">
        <v>0</v>
      </c>
      <c r="L41" s="3">
        <v>0</v>
      </c>
      <c r="M41" s="3">
        <v>25</v>
      </c>
      <c r="N41" s="3">
        <v>25</v>
      </c>
      <c r="O41" s="3">
        <v>0</v>
      </c>
      <c r="P41" s="3">
        <v>178</v>
      </c>
      <c r="Q41" s="3">
        <v>0</v>
      </c>
      <c r="R41" s="3">
        <v>0</v>
      </c>
      <c r="S41" s="3">
        <v>0</v>
      </c>
      <c r="T41" s="3">
        <v>620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818.2</v>
      </c>
      <c r="AD41" s="3">
        <v>179.6</v>
      </c>
      <c r="AE41" s="3">
        <v>0</v>
      </c>
      <c r="AF41" s="3">
        <v>119.94</v>
      </c>
      <c r="AG41" s="3">
        <v>26.06</v>
      </c>
      <c r="AH41" s="3">
        <v>0</v>
      </c>
      <c r="AI41" s="3">
        <v>178.2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205.66</v>
      </c>
      <c r="AP41" s="3">
        <v>0</v>
      </c>
      <c r="AQ41" s="3">
        <v>0</v>
      </c>
      <c r="AR41" s="3">
        <v>0</v>
      </c>
      <c r="AS41" s="3">
        <f>DataWeek[[#This Row],[美团外卖 Meituan Rev]]+DataWeek[[#This Row],[饿了么外卖 Eleme Rev]]+DataWeek[[#This Row],[食派士 Sherpas]]+DataWeek[[#This Row],[小程序支付 Mini App]]</f>
        <v>1558.14</v>
      </c>
      <c r="AT41" s="3">
        <f>DataWeek[[#This Row],[实收营业额]]-DataWeek[[#This Row],[ELE, MT, X]]</f>
        <v>203</v>
      </c>
    </row>
    <row r="42" spans="1:46" ht="16" customHeight="1" x14ac:dyDescent="0.2">
      <c r="A42" s="8">
        <v>44402</v>
      </c>
      <c r="B42" s="3" t="s">
        <v>50</v>
      </c>
      <c r="C42" s="3">
        <v>21</v>
      </c>
      <c r="D42" s="3">
        <v>1652.5</v>
      </c>
      <c r="E42" s="3">
        <v>1259.72</v>
      </c>
      <c r="F42" s="3">
        <v>1259.72</v>
      </c>
      <c r="G42" s="3">
        <v>0</v>
      </c>
      <c r="H42" s="3">
        <v>6</v>
      </c>
      <c r="I42" s="3">
        <v>21</v>
      </c>
      <c r="J42" s="3">
        <v>59.99</v>
      </c>
      <c r="K42" s="3">
        <v>0</v>
      </c>
      <c r="L42" s="3">
        <v>0</v>
      </c>
      <c r="M42" s="3">
        <v>70</v>
      </c>
      <c r="N42" s="3">
        <v>70</v>
      </c>
      <c r="O42" s="3">
        <v>0</v>
      </c>
      <c r="P42" s="3">
        <v>245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622.79</v>
      </c>
      <c r="AD42" s="3">
        <v>136.71</v>
      </c>
      <c r="AE42" s="3">
        <v>0</v>
      </c>
      <c r="AF42" s="3">
        <v>321.93</v>
      </c>
      <c r="AG42" s="3">
        <v>68.069999999999993</v>
      </c>
      <c r="AH42" s="3">
        <v>0</v>
      </c>
      <c r="AI42" s="3">
        <v>139</v>
      </c>
      <c r="AJ42" s="3">
        <v>49</v>
      </c>
      <c r="AK42" s="3">
        <v>0</v>
      </c>
      <c r="AL42" s="3">
        <v>0</v>
      </c>
      <c r="AM42" s="3">
        <v>0</v>
      </c>
      <c r="AN42" s="3">
        <v>0</v>
      </c>
      <c r="AO42" s="3">
        <v>204.78</v>
      </c>
      <c r="AP42" s="3">
        <v>0</v>
      </c>
      <c r="AQ42" s="3">
        <v>0</v>
      </c>
      <c r="AR42" s="3">
        <v>0</v>
      </c>
      <c r="AS42" s="3">
        <f>DataWeek[[#This Row],[美团外卖 Meituan Rev]]+DataWeek[[#This Row],[饿了么外卖 Eleme Rev]]+DataWeek[[#This Row],[食派士 Sherpas]]+DataWeek[[#This Row],[小程序支付 Mini App]]</f>
        <v>944.72</v>
      </c>
      <c r="AT42" s="3">
        <f>DataWeek[[#This Row],[实收营业额]]-DataWeek[[#This Row],[ELE, MT, X]]</f>
        <v>315</v>
      </c>
    </row>
    <row r="43" spans="1:46" ht="16" hidden="1" customHeight="1" x14ac:dyDescent="0.2">
      <c r="A43" s="8">
        <v>44402</v>
      </c>
      <c r="B43" s="3" t="s">
        <v>51</v>
      </c>
      <c r="C43" s="3">
        <v>24</v>
      </c>
      <c r="D43" s="3">
        <v>2236.5</v>
      </c>
      <c r="E43" s="3">
        <v>1654.92</v>
      </c>
      <c r="F43" s="3">
        <v>1654.92</v>
      </c>
      <c r="G43" s="3">
        <v>0</v>
      </c>
      <c r="H43" s="3">
        <v>5</v>
      </c>
      <c r="I43" s="3">
        <v>24</v>
      </c>
      <c r="J43" s="3">
        <v>68.959999999999994</v>
      </c>
      <c r="K43" s="3">
        <v>0</v>
      </c>
      <c r="L43" s="3">
        <v>0</v>
      </c>
      <c r="M43" s="3">
        <v>149</v>
      </c>
      <c r="N43" s="3">
        <v>0</v>
      </c>
      <c r="O43" s="3">
        <v>149</v>
      </c>
      <c r="P43" s="3">
        <v>98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676.84</v>
      </c>
      <c r="AD43" s="3">
        <v>148.56</v>
      </c>
      <c r="AE43" s="3">
        <v>0</v>
      </c>
      <c r="AF43" s="3">
        <v>731.08</v>
      </c>
      <c r="AG43" s="3">
        <v>154.91999999999999</v>
      </c>
      <c r="AH43" s="3">
        <v>0</v>
      </c>
      <c r="AI43" s="3">
        <v>145.1</v>
      </c>
      <c r="AJ43" s="3">
        <v>133</v>
      </c>
      <c r="AK43" s="3">
        <v>0</v>
      </c>
      <c r="AL43" s="3">
        <v>0</v>
      </c>
      <c r="AM43" s="3">
        <v>0</v>
      </c>
      <c r="AN43" s="3">
        <v>0</v>
      </c>
      <c r="AO43" s="3">
        <v>303.48</v>
      </c>
      <c r="AP43" s="3">
        <v>0</v>
      </c>
      <c r="AQ43" s="3">
        <v>0</v>
      </c>
      <c r="AR43" s="3">
        <v>0</v>
      </c>
      <c r="AS43" s="3">
        <f>DataWeek[[#This Row],[美团外卖 Meituan Rev]]+DataWeek[[#This Row],[饿了么外卖 Eleme Rev]]+DataWeek[[#This Row],[食派士 Sherpas]]+DataWeek[[#This Row],[小程序支付 Mini App]]</f>
        <v>1556.92</v>
      </c>
      <c r="AT43" s="3">
        <f>DataWeek[[#This Row],[实收营业额]]-DataWeek[[#This Row],[ELE, MT, X]]</f>
        <v>98</v>
      </c>
    </row>
    <row r="44" spans="1:46" ht="16" hidden="1" customHeight="1" x14ac:dyDescent="0.2">
      <c r="A44" s="8">
        <v>44402</v>
      </c>
      <c r="B44" s="3" t="s">
        <v>52</v>
      </c>
      <c r="C44" s="3">
        <v>35</v>
      </c>
      <c r="D44" s="3">
        <v>3329.62</v>
      </c>
      <c r="E44" s="3">
        <v>2591.58</v>
      </c>
      <c r="F44" s="3">
        <v>2591.58</v>
      </c>
      <c r="G44" s="3">
        <v>0</v>
      </c>
      <c r="H44" s="3">
        <v>5</v>
      </c>
      <c r="I44" s="3">
        <v>34</v>
      </c>
      <c r="J44" s="3">
        <v>76.22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618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1382.06</v>
      </c>
      <c r="AD44" s="3">
        <v>304.56</v>
      </c>
      <c r="AE44" s="3">
        <v>0</v>
      </c>
      <c r="AF44" s="3">
        <v>591.52</v>
      </c>
      <c r="AG44" s="3">
        <v>125.48</v>
      </c>
      <c r="AH44" s="3">
        <v>0</v>
      </c>
      <c r="AI44" s="3">
        <v>308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430.04</v>
      </c>
      <c r="AP44" s="3">
        <v>0</v>
      </c>
      <c r="AQ44" s="3">
        <v>0</v>
      </c>
      <c r="AR44" s="3">
        <v>0</v>
      </c>
      <c r="AS44" s="3">
        <f>DataWeek[[#This Row],[美团外卖 Meituan Rev]]+DataWeek[[#This Row],[饿了么外卖 Eleme Rev]]+DataWeek[[#This Row],[食派士 Sherpas]]+DataWeek[[#This Row],[小程序支付 Mini App]]</f>
        <v>2591.58</v>
      </c>
      <c r="AT44" s="3">
        <f>DataWeek[[#This Row],[实收营业额]]-DataWeek[[#This Row],[ELE, MT, X]]</f>
        <v>0</v>
      </c>
    </row>
    <row r="45" spans="1:46" ht="16" hidden="1" customHeight="1" x14ac:dyDescent="0.2">
      <c r="A45" s="8">
        <v>44402</v>
      </c>
      <c r="B45" s="3" t="s">
        <v>53</v>
      </c>
      <c r="C45" s="3">
        <v>20</v>
      </c>
      <c r="D45" s="3">
        <v>1411.5</v>
      </c>
      <c r="E45" s="3">
        <v>1056.9100000000001</v>
      </c>
      <c r="F45" s="3">
        <v>1056.9100000000001</v>
      </c>
      <c r="G45" s="3">
        <v>0</v>
      </c>
      <c r="H45" s="3">
        <v>3</v>
      </c>
      <c r="I45" s="3">
        <v>20</v>
      </c>
      <c r="J45" s="3">
        <v>52.85</v>
      </c>
      <c r="K45" s="3">
        <v>98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146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625.66</v>
      </c>
      <c r="AD45" s="3">
        <v>137.34</v>
      </c>
      <c r="AE45" s="3">
        <v>0</v>
      </c>
      <c r="AF45" s="3">
        <v>187.25</v>
      </c>
      <c r="AG45" s="3">
        <v>39.75</v>
      </c>
      <c r="AH45" s="3">
        <v>0</v>
      </c>
      <c r="AI45" s="3">
        <v>177.5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177.09</v>
      </c>
      <c r="AP45" s="3">
        <v>0</v>
      </c>
      <c r="AQ45" s="3">
        <v>0</v>
      </c>
      <c r="AR45" s="3">
        <v>0</v>
      </c>
      <c r="AS45" s="3">
        <f>DataWeek[[#This Row],[美团外卖 Meituan Rev]]+DataWeek[[#This Row],[饿了么外卖 Eleme Rev]]+DataWeek[[#This Row],[食派士 Sherpas]]+DataWeek[[#This Row],[小程序支付 Mini App]]</f>
        <v>958.91</v>
      </c>
      <c r="AT45" s="3">
        <f>DataWeek[[#This Row],[实收营业额]]-DataWeek[[#This Row],[ELE, MT, X]]</f>
        <v>98.000000000000114</v>
      </c>
    </row>
    <row r="46" spans="1:46" ht="16" hidden="1" customHeight="1" x14ac:dyDescent="0.2">
      <c r="A46" s="8">
        <v>44402</v>
      </c>
      <c r="B46" s="3" t="s">
        <v>54</v>
      </c>
      <c r="C46" s="3">
        <v>19</v>
      </c>
      <c r="D46" s="3">
        <v>1559.5</v>
      </c>
      <c r="E46" s="3">
        <v>1258.3599999999999</v>
      </c>
      <c r="F46" s="3">
        <v>1258.3599999999999</v>
      </c>
      <c r="G46" s="3">
        <v>0</v>
      </c>
      <c r="H46" s="3">
        <v>5</v>
      </c>
      <c r="I46" s="3">
        <v>19</v>
      </c>
      <c r="J46" s="3">
        <v>66.23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62</v>
      </c>
      <c r="Q46" s="3">
        <v>0</v>
      </c>
      <c r="R46" s="3">
        <v>0</v>
      </c>
      <c r="S46" s="3">
        <v>0</v>
      </c>
      <c r="T46" s="3">
        <v>333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561.71</v>
      </c>
      <c r="AD46" s="3">
        <v>131.79</v>
      </c>
      <c r="AE46" s="3">
        <v>0</v>
      </c>
      <c r="AF46" s="3">
        <v>301.64999999999998</v>
      </c>
      <c r="AG46" s="3">
        <v>64.349999999999994</v>
      </c>
      <c r="AH46" s="3">
        <v>0</v>
      </c>
      <c r="AI46" s="3">
        <v>105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196.14</v>
      </c>
      <c r="AP46" s="3">
        <v>0</v>
      </c>
      <c r="AQ46" s="3">
        <v>0</v>
      </c>
      <c r="AR46" s="3">
        <v>0</v>
      </c>
      <c r="AS46" s="3">
        <f>DataWeek[[#This Row],[美团外卖 Meituan Rev]]+DataWeek[[#This Row],[饿了么外卖 Eleme Rev]]+DataWeek[[#This Row],[食派士 Sherpas]]+DataWeek[[#This Row],[小程序支付 Mini App]]</f>
        <v>1196.3600000000001</v>
      </c>
      <c r="AT46" s="3">
        <f>DataWeek[[#This Row],[实收营业额]]-DataWeek[[#This Row],[ELE, MT, X]]</f>
        <v>61.999999999999773</v>
      </c>
    </row>
    <row r="47" spans="1:46" ht="16" hidden="1" customHeight="1" x14ac:dyDescent="0.2">
      <c r="A47" s="8">
        <v>44402</v>
      </c>
      <c r="B47" s="3" t="s">
        <v>55</v>
      </c>
      <c r="C47" s="3">
        <v>19</v>
      </c>
      <c r="D47" s="3">
        <v>1506.5</v>
      </c>
      <c r="E47" s="3">
        <v>1019.36</v>
      </c>
      <c r="F47" s="3">
        <v>1019.36</v>
      </c>
      <c r="G47" s="3">
        <v>0</v>
      </c>
      <c r="H47" s="3">
        <v>1</v>
      </c>
      <c r="I47" s="3">
        <v>19</v>
      </c>
      <c r="J47" s="3">
        <v>53.65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545.52</v>
      </c>
      <c r="AD47" s="3">
        <v>127.98</v>
      </c>
      <c r="AE47" s="3">
        <v>0</v>
      </c>
      <c r="AF47" s="3">
        <v>473.84</v>
      </c>
      <c r="AG47" s="3">
        <v>101.16</v>
      </c>
      <c r="AH47" s="3">
        <v>0</v>
      </c>
      <c r="AI47" s="3">
        <v>160</v>
      </c>
      <c r="AJ47" s="3">
        <v>98</v>
      </c>
      <c r="AK47" s="3">
        <v>0</v>
      </c>
      <c r="AL47" s="3">
        <v>0</v>
      </c>
      <c r="AM47" s="3">
        <v>0</v>
      </c>
      <c r="AN47" s="3">
        <v>0</v>
      </c>
      <c r="AO47" s="3">
        <v>229.14</v>
      </c>
      <c r="AP47" s="3">
        <v>0</v>
      </c>
      <c r="AQ47" s="3">
        <v>0</v>
      </c>
      <c r="AR47" s="3">
        <v>0</v>
      </c>
      <c r="AS47" s="3">
        <f>DataWeek[[#This Row],[美团外卖 Meituan Rev]]+DataWeek[[#This Row],[饿了么外卖 Eleme Rev]]+DataWeek[[#This Row],[食派士 Sherpas]]+DataWeek[[#This Row],[小程序支付 Mini App]]</f>
        <v>1019.3599999999999</v>
      </c>
      <c r="AT47" s="3">
        <f>DataWeek[[#This Row],[实收营业额]]-DataWeek[[#This Row],[ELE, MT, X]]</f>
        <v>0</v>
      </c>
    </row>
    <row r="48" spans="1:46" ht="16" hidden="1" customHeight="1" x14ac:dyDescent="0.2">
      <c r="A48" s="8">
        <v>44401</v>
      </c>
      <c r="B48" s="3" t="s">
        <v>47</v>
      </c>
      <c r="C48" s="3">
        <v>21</v>
      </c>
      <c r="D48" s="3">
        <v>2125</v>
      </c>
      <c r="E48" s="3">
        <v>1575.02</v>
      </c>
      <c r="F48" s="3">
        <v>1575.02</v>
      </c>
      <c r="G48" s="3">
        <v>0</v>
      </c>
      <c r="H48" s="3">
        <v>1</v>
      </c>
      <c r="I48" s="3">
        <v>21</v>
      </c>
      <c r="J48" s="3">
        <v>75</v>
      </c>
      <c r="K48" s="3">
        <v>0</v>
      </c>
      <c r="L48" s="3">
        <v>0</v>
      </c>
      <c r="M48" s="3">
        <v>147</v>
      </c>
      <c r="N48" s="3">
        <v>147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908.58</v>
      </c>
      <c r="AD48" s="3">
        <v>199.44</v>
      </c>
      <c r="AE48" s="3">
        <v>0</v>
      </c>
      <c r="AF48" s="3">
        <v>519.44000000000005</v>
      </c>
      <c r="AG48" s="3">
        <v>111.06</v>
      </c>
      <c r="AH48" s="3">
        <v>0</v>
      </c>
      <c r="AI48" s="3">
        <v>239.48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310.5</v>
      </c>
      <c r="AP48" s="3">
        <v>0</v>
      </c>
      <c r="AQ48" s="3">
        <v>0</v>
      </c>
      <c r="AR48" s="3">
        <v>0</v>
      </c>
      <c r="AS48" s="3">
        <f>DataWeek[[#This Row],[美团外卖 Meituan Rev]]+DataWeek[[#This Row],[饿了么外卖 Eleme Rev]]+DataWeek[[#This Row],[食派士 Sherpas]]+DataWeek[[#This Row],[小程序支付 Mini App]]</f>
        <v>1428.02</v>
      </c>
      <c r="AT48" s="3">
        <f>DataWeek[[#This Row],[实收营业额]]-DataWeek[[#This Row],[ELE, MT, X]]</f>
        <v>147</v>
      </c>
    </row>
    <row r="49" spans="1:52" ht="16" hidden="1" customHeight="1" x14ac:dyDescent="0.2">
      <c r="A49" s="8">
        <v>44401</v>
      </c>
      <c r="B49" s="3" t="s">
        <v>48</v>
      </c>
      <c r="C49" s="3">
        <v>26</v>
      </c>
      <c r="D49" s="3">
        <v>2127</v>
      </c>
      <c r="E49" s="3">
        <v>1545.81</v>
      </c>
      <c r="F49" s="3">
        <v>1545.81</v>
      </c>
      <c r="G49" s="3">
        <v>0</v>
      </c>
      <c r="H49" s="3">
        <v>4</v>
      </c>
      <c r="I49" s="3">
        <v>26</v>
      </c>
      <c r="J49" s="3">
        <v>59.45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213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1089.8599999999999</v>
      </c>
      <c r="AD49" s="3">
        <v>239.34</v>
      </c>
      <c r="AE49" s="3">
        <v>0.5</v>
      </c>
      <c r="AF49" s="3">
        <v>242.95</v>
      </c>
      <c r="AG49" s="3">
        <v>52.05</v>
      </c>
      <c r="AH49" s="3">
        <v>0</v>
      </c>
      <c r="AI49" s="3">
        <v>289.3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291.39</v>
      </c>
      <c r="AP49" s="3">
        <v>0</v>
      </c>
      <c r="AQ49" s="3">
        <v>0</v>
      </c>
      <c r="AR49" s="3">
        <v>0</v>
      </c>
      <c r="AS49" s="3">
        <f>DataWeek[[#This Row],[美团外卖 Meituan Rev]]+DataWeek[[#This Row],[饿了么外卖 Eleme Rev]]+DataWeek[[#This Row],[食派士 Sherpas]]+DataWeek[[#This Row],[小程序支付 Mini App]]</f>
        <v>1545.81</v>
      </c>
      <c r="AT49" s="3">
        <f>DataWeek[[#This Row],[实收营业额]]-DataWeek[[#This Row],[ELE, MT, X]]</f>
        <v>0</v>
      </c>
    </row>
    <row r="50" spans="1:52" ht="16" hidden="1" customHeight="1" x14ac:dyDescent="0.2">
      <c r="A50" s="8">
        <v>44401</v>
      </c>
      <c r="B50" s="3" t="s">
        <v>49</v>
      </c>
      <c r="C50" s="3">
        <v>73</v>
      </c>
      <c r="D50" s="3">
        <v>6196</v>
      </c>
      <c r="E50" s="3">
        <v>5065.87</v>
      </c>
      <c r="F50" s="3">
        <v>5065.87</v>
      </c>
      <c r="G50" s="3">
        <v>0</v>
      </c>
      <c r="H50" s="3">
        <v>32</v>
      </c>
      <c r="I50" s="3">
        <v>73</v>
      </c>
      <c r="J50" s="3">
        <v>69.400000000000006</v>
      </c>
      <c r="K50" s="3">
        <v>0</v>
      </c>
      <c r="L50" s="3">
        <v>0</v>
      </c>
      <c r="M50" s="3">
        <v>1055</v>
      </c>
      <c r="N50" s="3">
        <v>1010</v>
      </c>
      <c r="O50" s="3">
        <v>45</v>
      </c>
      <c r="P50" s="3">
        <v>887</v>
      </c>
      <c r="Q50" s="3">
        <v>0</v>
      </c>
      <c r="R50" s="3">
        <v>0</v>
      </c>
      <c r="S50" s="3">
        <v>0</v>
      </c>
      <c r="T50" s="3">
        <v>441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1790.38</v>
      </c>
      <c r="AD50" s="3">
        <v>393.12</v>
      </c>
      <c r="AE50" s="3">
        <v>0.5</v>
      </c>
      <c r="AF50" s="3">
        <v>892.49</v>
      </c>
      <c r="AG50" s="3">
        <v>192.01</v>
      </c>
      <c r="AH50" s="3">
        <v>0</v>
      </c>
      <c r="AI50" s="3">
        <v>499.5</v>
      </c>
      <c r="AJ50" s="3">
        <v>45</v>
      </c>
      <c r="AK50" s="3">
        <v>0</v>
      </c>
      <c r="AL50" s="3">
        <v>0</v>
      </c>
      <c r="AM50" s="3">
        <v>0</v>
      </c>
      <c r="AN50" s="3">
        <v>0</v>
      </c>
      <c r="AO50" s="3">
        <v>585.13</v>
      </c>
      <c r="AP50" s="3">
        <v>0</v>
      </c>
      <c r="AQ50" s="3">
        <v>0</v>
      </c>
      <c r="AR50" s="3">
        <v>0</v>
      </c>
      <c r="AS50" s="3">
        <f>DataWeek[[#This Row],[美团外卖 Meituan Rev]]+DataWeek[[#This Row],[饿了么外卖 Eleme Rev]]+DataWeek[[#This Row],[食派士 Sherpas]]+DataWeek[[#This Row],[小程序支付 Mini App]]</f>
        <v>3168.87</v>
      </c>
      <c r="AT50" s="3">
        <f>DataWeek[[#This Row],[实收营业额]]-DataWeek[[#This Row],[ELE, MT, X]]</f>
        <v>1897</v>
      </c>
    </row>
    <row r="51" spans="1:52" ht="16" customHeight="1" x14ac:dyDescent="0.2">
      <c r="A51" s="8">
        <v>44401</v>
      </c>
      <c r="B51" s="3" t="s">
        <v>50</v>
      </c>
      <c r="C51" s="3">
        <v>32</v>
      </c>
      <c r="D51" s="3">
        <v>2852</v>
      </c>
      <c r="E51" s="3">
        <v>2204.4699999999998</v>
      </c>
      <c r="F51" s="3">
        <v>2204.4699999999998</v>
      </c>
      <c r="G51" s="3">
        <v>0</v>
      </c>
      <c r="H51" s="3">
        <v>7</v>
      </c>
      <c r="I51" s="3">
        <v>32</v>
      </c>
      <c r="J51" s="3">
        <v>68.89</v>
      </c>
      <c r="K51" s="3">
        <v>0</v>
      </c>
      <c r="L51" s="3">
        <v>0</v>
      </c>
      <c r="M51" s="3">
        <v>98</v>
      </c>
      <c r="N51" s="3">
        <v>98</v>
      </c>
      <c r="O51" s="3">
        <v>0</v>
      </c>
      <c r="P51" s="3">
        <v>48</v>
      </c>
      <c r="Q51" s="3">
        <v>0</v>
      </c>
      <c r="R51" s="3">
        <v>0</v>
      </c>
      <c r="S51" s="3">
        <v>0</v>
      </c>
      <c r="T51" s="3">
        <v>275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1296.42</v>
      </c>
      <c r="AD51" s="3">
        <v>284.58</v>
      </c>
      <c r="AE51" s="3">
        <v>0</v>
      </c>
      <c r="AF51" s="3">
        <v>487.05</v>
      </c>
      <c r="AG51" s="3">
        <v>103.45</v>
      </c>
      <c r="AH51" s="3">
        <v>0</v>
      </c>
      <c r="AI51" s="3">
        <v>259.5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388.03</v>
      </c>
      <c r="AP51" s="3">
        <v>0</v>
      </c>
      <c r="AQ51" s="3">
        <v>0</v>
      </c>
      <c r="AR51" s="3">
        <v>0</v>
      </c>
      <c r="AS51" s="3">
        <f>DataWeek[[#This Row],[美团外卖 Meituan Rev]]+DataWeek[[#This Row],[饿了么外卖 Eleme Rev]]+DataWeek[[#This Row],[食派士 Sherpas]]+DataWeek[[#This Row],[小程序支付 Mini App]]</f>
        <v>2058.4700000000003</v>
      </c>
      <c r="AT51" s="3">
        <f>DataWeek[[#This Row],[实收营业额]]-DataWeek[[#This Row],[ELE, MT, X]]</f>
        <v>145.99999999999955</v>
      </c>
    </row>
    <row r="52" spans="1:52" ht="16" hidden="1" customHeight="1" x14ac:dyDescent="0.2">
      <c r="A52" s="8">
        <v>44401</v>
      </c>
      <c r="B52" s="3" t="s">
        <v>51</v>
      </c>
      <c r="C52" s="3">
        <v>52</v>
      </c>
      <c r="D52" s="3">
        <v>4655.5</v>
      </c>
      <c r="E52" s="3">
        <v>3588.82</v>
      </c>
      <c r="F52" s="3">
        <v>3588.82</v>
      </c>
      <c r="G52" s="3">
        <v>0</v>
      </c>
      <c r="H52" s="3">
        <v>18</v>
      </c>
      <c r="I52" s="3">
        <v>52</v>
      </c>
      <c r="J52" s="3">
        <v>69.02</v>
      </c>
      <c r="K52" s="3">
        <v>0</v>
      </c>
      <c r="L52" s="3">
        <v>0</v>
      </c>
      <c r="M52" s="3">
        <v>559</v>
      </c>
      <c r="N52" s="3">
        <v>447</v>
      </c>
      <c r="O52" s="3">
        <v>112</v>
      </c>
      <c r="P52" s="3">
        <v>190</v>
      </c>
      <c r="Q52" s="3">
        <v>0</v>
      </c>
      <c r="R52" s="3">
        <v>0</v>
      </c>
      <c r="S52" s="3">
        <v>0</v>
      </c>
      <c r="T52" s="3">
        <v>74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1776.78</v>
      </c>
      <c r="AD52" s="3">
        <v>390.02</v>
      </c>
      <c r="AE52" s="3">
        <v>0</v>
      </c>
      <c r="AF52" s="3">
        <v>989.04</v>
      </c>
      <c r="AG52" s="3">
        <v>208.96</v>
      </c>
      <c r="AH52" s="3">
        <v>0</v>
      </c>
      <c r="AI52" s="3">
        <v>303.7</v>
      </c>
      <c r="AJ52" s="3">
        <v>164</v>
      </c>
      <c r="AK52" s="3">
        <v>0</v>
      </c>
      <c r="AL52" s="3">
        <v>0</v>
      </c>
      <c r="AM52" s="3">
        <v>0</v>
      </c>
      <c r="AN52" s="3">
        <v>0</v>
      </c>
      <c r="AO52" s="3">
        <v>598.98</v>
      </c>
      <c r="AP52" s="3">
        <v>0</v>
      </c>
      <c r="AQ52" s="3">
        <v>0</v>
      </c>
      <c r="AR52" s="3">
        <v>0</v>
      </c>
      <c r="AS52" s="3">
        <f>DataWeek[[#This Row],[美团外卖 Meituan Rev]]+DataWeek[[#This Row],[饿了么外卖 Eleme Rev]]+DataWeek[[#This Row],[食派士 Sherpas]]+DataWeek[[#This Row],[小程序支付 Mini App]]</f>
        <v>2951.8199999999997</v>
      </c>
      <c r="AT52" s="3">
        <f>DataWeek[[#This Row],[实收营业额]]-DataWeek[[#This Row],[ELE, MT, X]]</f>
        <v>637.00000000000045</v>
      </c>
    </row>
    <row r="53" spans="1:52" ht="16" hidden="1" customHeight="1" x14ac:dyDescent="0.2">
      <c r="A53" s="8">
        <v>44401</v>
      </c>
      <c r="B53" s="3" t="s">
        <v>52</v>
      </c>
      <c r="C53" s="3">
        <v>86</v>
      </c>
      <c r="D53" s="3">
        <v>7584</v>
      </c>
      <c r="E53" s="3">
        <v>5567.79</v>
      </c>
      <c r="F53" s="3">
        <v>5567.79</v>
      </c>
      <c r="G53" s="3">
        <v>0</v>
      </c>
      <c r="H53" s="3">
        <v>7</v>
      </c>
      <c r="I53" s="3">
        <v>84</v>
      </c>
      <c r="J53" s="3">
        <v>66.28</v>
      </c>
      <c r="K53" s="3">
        <v>0</v>
      </c>
      <c r="L53" s="3">
        <v>0</v>
      </c>
      <c r="M53" s="3">
        <v>119</v>
      </c>
      <c r="N53" s="3">
        <v>119</v>
      </c>
      <c r="O53" s="3">
        <v>0</v>
      </c>
      <c r="P53" s="3">
        <v>180</v>
      </c>
      <c r="Q53" s="3">
        <v>0</v>
      </c>
      <c r="R53" s="3">
        <v>0</v>
      </c>
      <c r="S53" s="3">
        <v>0</v>
      </c>
      <c r="T53" s="3">
        <v>94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3172.28</v>
      </c>
      <c r="AD53" s="3">
        <v>699.22</v>
      </c>
      <c r="AE53" s="3">
        <v>2.5</v>
      </c>
      <c r="AF53" s="3">
        <v>2002.51</v>
      </c>
      <c r="AG53" s="3">
        <v>427.99</v>
      </c>
      <c r="AH53" s="3">
        <v>0</v>
      </c>
      <c r="AI53" s="3">
        <v>837.5</v>
      </c>
      <c r="AJ53" s="3">
        <v>49</v>
      </c>
      <c r="AK53" s="3">
        <v>0</v>
      </c>
      <c r="AL53" s="3">
        <v>0</v>
      </c>
      <c r="AM53" s="3">
        <v>0</v>
      </c>
      <c r="AN53" s="3">
        <v>0</v>
      </c>
      <c r="AO53" s="3">
        <v>1127.21</v>
      </c>
      <c r="AP53" s="3">
        <v>0</v>
      </c>
      <c r="AQ53" s="3">
        <v>0</v>
      </c>
      <c r="AR53" s="3">
        <v>0</v>
      </c>
      <c r="AS53" s="3">
        <f>DataWeek[[#This Row],[美团外卖 Meituan Rev]]+DataWeek[[#This Row],[饿了么外卖 Eleme Rev]]+DataWeek[[#This Row],[食派士 Sherpas]]+DataWeek[[#This Row],[小程序支付 Mini App]]</f>
        <v>5268.79</v>
      </c>
      <c r="AT53" s="3">
        <f>DataWeek[[#This Row],[实收营业额]]-DataWeek[[#This Row],[ELE, MT, X]]</f>
        <v>299</v>
      </c>
    </row>
    <row r="54" spans="1:52" ht="16" hidden="1" customHeight="1" x14ac:dyDescent="0.2">
      <c r="A54" s="8">
        <v>44401</v>
      </c>
      <c r="B54" s="3" t="s">
        <v>53</v>
      </c>
      <c r="C54" s="3">
        <v>46</v>
      </c>
      <c r="D54" s="3">
        <v>3673.5</v>
      </c>
      <c r="E54" s="3">
        <v>2670.57</v>
      </c>
      <c r="F54" s="3">
        <v>2670.57</v>
      </c>
      <c r="G54" s="3">
        <v>0</v>
      </c>
      <c r="H54" s="3">
        <v>3</v>
      </c>
      <c r="I54" s="3">
        <v>46</v>
      </c>
      <c r="J54" s="3">
        <v>58.06</v>
      </c>
      <c r="K54" s="3">
        <v>0</v>
      </c>
      <c r="L54" s="3">
        <v>0</v>
      </c>
      <c r="M54" s="3">
        <v>135</v>
      </c>
      <c r="N54" s="3">
        <v>48</v>
      </c>
      <c r="O54" s="3">
        <v>87</v>
      </c>
      <c r="P54" s="3">
        <v>49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1546.82</v>
      </c>
      <c r="AD54" s="3">
        <v>343.18</v>
      </c>
      <c r="AE54" s="3">
        <v>1</v>
      </c>
      <c r="AF54" s="3">
        <v>939.75</v>
      </c>
      <c r="AG54" s="3">
        <v>203.75</v>
      </c>
      <c r="AH54" s="3">
        <v>0</v>
      </c>
      <c r="AI54" s="3">
        <v>455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546.92999999999995</v>
      </c>
      <c r="AP54" s="3">
        <v>3</v>
      </c>
      <c r="AQ54" s="3">
        <v>0</v>
      </c>
      <c r="AR54" s="3">
        <v>0</v>
      </c>
      <c r="AS54" s="3">
        <f>DataWeek[[#This Row],[美团外卖 Meituan Rev]]+DataWeek[[#This Row],[饿了么外卖 Eleme Rev]]+DataWeek[[#This Row],[食派士 Sherpas]]+DataWeek[[#This Row],[小程序支付 Mini App]]</f>
        <v>2573.5699999999997</v>
      </c>
      <c r="AT54" s="3">
        <f>DataWeek[[#This Row],[实收营业额]]-DataWeek[[#This Row],[ELE, MT, X]]</f>
        <v>97.000000000000455</v>
      </c>
    </row>
    <row r="55" spans="1:52" ht="16" hidden="1" customHeight="1" x14ac:dyDescent="0.2">
      <c r="A55" s="8">
        <v>44401</v>
      </c>
      <c r="B55" s="3" t="s">
        <v>54</v>
      </c>
      <c r="C55" s="3">
        <v>67</v>
      </c>
      <c r="D55" s="3">
        <v>5396.5</v>
      </c>
      <c r="E55" s="3">
        <v>4236.74</v>
      </c>
      <c r="F55" s="3">
        <v>4236.74</v>
      </c>
      <c r="G55" s="3">
        <v>0</v>
      </c>
      <c r="H55" s="3">
        <v>19</v>
      </c>
      <c r="I55" s="3">
        <v>67</v>
      </c>
      <c r="J55" s="3">
        <v>63.23</v>
      </c>
      <c r="K55" s="3">
        <v>0</v>
      </c>
      <c r="L55" s="3">
        <v>0</v>
      </c>
      <c r="M55" s="3">
        <v>537</v>
      </c>
      <c r="N55" s="3">
        <v>537</v>
      </c>
      <c r="O55" s="3">
        <v>0</v>
      </c>
      <c r="P55" s="3">
        <v>350</v>
      </c>
      <c r="Q55" s="3">
        <v>0</v>
      </c>
      <c r="R55" s="3">
        <v>0</v>
      </c>
      <c r="S55" s="3">
        <v>0</v>
      </c>
      <c r="T55" s="3">
        <v>418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2033.87</v>
      </c>
      <c r="AD55" s="3">
        <v>477.63</v>
      </c>
      <c r="AE55" s="3">
        <v>2</v>
      </c>
      <c r="AF55" s="3">
        <v>897.87</v>
      </c>
      <c r="AG55" s="3">
        <v>191.63</v>
      </c>
      <c r="AH55" s="3">
        <v>0</v>
      </c>
      <c r="AI55" s="3">
        <v>488.5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669.26</v>
      </c>
      <c r="AP55" s="3">
        <v>0</v>
      </c>
      <c r="AQ55" s="3">
        <v>0</v>
      </c>
      <c r="AR55" s="3">
        <v>0</v>
      </c>
      <c r="AS55" s="3">
        <f>DataWeek[[#This Row],[美团外卖 Meituan Rev]]+DataWeek[[#This Row],[饿了么外卖 Eleme Rev]]+DataWeek[[#This Row],[食派士 Sherpas]]+DataWeek[[#This Row],[小程序支付 Mini App]]</f>
        <v>3349.74</v>
      </c>
      <c r="AT55" s="3">
        <f>DataWeek[[#This Row],[实收营业额]]-DataWeek[[#This Row],[ELE, MT, X]]</f>
        <v>887</v>
      </c>
    </row>
    <row r="56" spans="1:52" ht="16" hidden="1" customHeight="1" x14ac:dyDescent="0.2">
      <c r="A56" s="8">
        <v>44401</v>
      </c>
      <c r="B56" s="3" t="s">
        <v>55</v>
      </c>
      <c r="C56" s="3">
        <v>42</v>
      </c>
      <c r="D56" s="3">
        <v>3795</v>
      </c>
      <c r="E56" s="3">
        <v>2863.31</v>
      </c>
      <c r="F56" s="3">
        <v>2863.31</v>
      </c>
      <c r="G56" s="3">
        <v>0</v>
      </c>
      <c r="H56" s="3">
        <v>6</v>
      </c>
      <c r="I56" s="3">
        <v>42</v>
      </c>
      <c r="J56" s="3">
        <v>68.17</v>
      </c>
      <c r="K56" s="3">
        <v>0</v>
      </c>
      <c r="L56" s="3">
        <v>0</v>
      </c>
      <c r="M56" s="3">
        <v>80</v>
      </c>
      <c r="N56" s="3">
        <v>0</v>
      </c>
      <c r="O56" s="3">
        <v>80</v>
      </c>
      <c r="P56" s="3">
        <v>67</v>
      </c>
      <c r="Q56" s="3">
        <v>0</v>
      </c>
      <c r="R56" s="3">
        <v>0</v>
      </c>
      <c r="S56" s="3">
        <v>0</v>
      </c>
      <c r="T56" s="3">
        <v>366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1468.31</v>
      </c>
      <c r="AD56" s="3">
        <v>344.69</v>
      </c>
      <c r="AE56" s="3">
        <v>1</v>
      </c>
      <c r="AF56" s="3">
        <v>882</v>
      </c>
      <c r="AG56" s="3">
        <v>189.5</v>
      </c>
      <c r="AH56" s="3">
        <v>0</v>
      </c>
      <c r="AI56" s="3">
        <v>351.5</v>
      </c>
      <c r="AJ56" s="3">
        <v>45</v>
      </c>
      <c r="AK56" s="3">
        <v>0</v>
      </c>
      <c r="AL56" s="3">
        <v>0</v>
      </c>
      <c r="AM56" s="3">
        <v>0</v>
      </c>
      <c r="AN56" s="3">
        <v>0</v>
      </c>
      <c r="AO56" s="3">
        <v>534.19000000000005</v>
      </c>
      <c r="AP56" s="3">
        <v>0</v>
      </c>
      <c r="AQ56" s="3">
        <v>0</v>
      </c>
      <c r="AR56" s="3">
        <v>0</v>
      </c>
      <c r="AS56" s="3">
        <f>DataWeek[[#This Row],[美团外卖 Meituan Rev]]+DataWeek[[#This Row],[饿了么外卖 Eleme Rev]]+DataWeek[[#This Row],[食派士 Sherpas]]+DataWeek[[#This Row],[小程序支付 Mini App]]</f>
        <v>2796.31</v>
      </c>
      <c r="AT56" s="3">
        <f>DataWeek[[#This Row],[实收营业额]]-DataWeek[[#This Row],[ELE, MT, X]]</f>
        <v>67</v>
      </c>
    </row>
    <row r="57" spans="1:52" ht="16" hidden="1" customHeight="1" x14ac:dyDescent="0.2">
      <c r="A57" s="8">
        <v>44400</v>
      </c>
      <c r="B57" s="3" t="s">
        <v>47</v>
      </c>
      <c r="C57" s="3">
        <v>27</v>
      </c>
      <c r="D57" s="3">
        <v>2598.5</v>
      </c>
      <c r="E57" s="3">
        <v>2042.56</v>
      </c>
      <c r="F57" s="3">
        <v>2042.56</v>
      </c>
      <c r="G57" s="3">
        <v>0</v>
      </c>
      <c r="H57" s="3">
        <v>7</v>
      </c>
      <c r="I57" s="3">
        <v>27</v>
      </c>
      <c r="J57" s="3">
        <v>75.650000000000006</v>
      </c>
      <c r="K57" s="3">
        <v>92</v>
      </c>
      <c r="L57" s="3">
        <v>0</v>
      </c>
      <c r="M57" s="3">
        <v>49</v>
      </c>
      <c r="N57" s="3">
        <v>49</v>
      </c>
      <c r="O57" s="3">
        <v>0</v>
      </c>
      <c r="P57" s="3">
        <v>285</v>
      </c>
      <c r="Q57" s="3">
        <v>0</v>
      </c>
      <c r="R57" s="3">
        <v>0</v>
      </c>
      <c r="S57" s="3">
        <v>0</v>
      </c>
      <c r="T57" s="3">
        <v>148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1047.04</v>
      </c>
      <c r="AD57" s="3">
        <v>229.83</v>
      </c>
      <c r="AE57" s="3">
        <v>0</v>
      </c>
      <c r="AF57" s="3">
        <v>421.52</v>
      </c>
      <c r="AG57" s="3">
        <v>89.98</v>
      </c>
      <c r="AH57" s="3">
        <v>0</v>
      </c>
      <c r="AI57" s="3">
        <v>236.13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319.81</v>
      </c>
      <c r="AP57" s="3">
        <v>0</v>
      </c>
      <c r="AQ57" s="3">
        <v>0</v>
      </c>
      <c r="AR57" s="3">
        <v>0</v>
      </c>
      <c r="AS57" s="3">
        <f>DataWeek[[#This Row],[美团外卖 Meituan Rev]]+DataWeek[[#This Row],[饿了么外卖 Eleme Rev]]+DataWeek[[#This Row],[食派士 Sherpas]]+DataWeek[[#This Row],[小程序支付 Mini App]]</f>
        <v>1616.56</v>
      </c>
      <c r="AT57" s="3">
        <f>DataWeek[[#This Row],[实收营业额]]-DataWeek[[#This Row],[ELE, MT, X]]</f>
        <v>426</v>
      </c>
    </row>
    <row r="58" spans="1:52" ht="16" hidden="1" customHeight="1" x14ac:dyDescent="0.2">
      <c r="A58" s="8">
        <v>44400</v>
      </c>
      <c r="B58" s="3" t="s">
        <v>48</v>
      </c>
      <c r="C58" s="3">
        <v>35</v>
      </c>
      <c r="D58" s="3">
        <v>2575.5</v>
      </c>
      <c r="E58" s="3">
        <v>1770.09</v>
      </c>
      <c r="F58" s="3">
        <v>1770.09</v>
      </c>
      <c r="G58" s="3">
        <v>0</v>
      </c>
      <c r="H58" s="3">
        <v>3</v>
      </c>
      <c r="I58" s="3">
        <v>35</v>
      </c>
      <c r="J58" s="3">
        <v>50.57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51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1056.43</v>
      </c>
      <c r="AD58" s="3">
        <v>232.37</v>
      </c>
      <c r="AE58" s="3">
        <v>1.5</v>
      </c>
      <c r="AF58" s="3">
        <v>662.66</v>
      </c>
      <c r="AG58" s="3">
        <v>140.84</v>
      </c>
      <c r="AH58" s="3">
        <v>0</v>
      </c>
      <c r="AI58" s="3">
        <v>420.7</v>
      </c>
      <c r="AJ58" s="3">
        <v>10</v>
      </c>
      <c r="AK58" s="3">
        <v>0</v>
      </c>
      <c r="AL58" s="3">
        <v>0</v>
      </c>
      <c r="AM58" s="3">
        <v>0</v>
      </c>
      <c r="AN58" s="3">
        <v>0</v>
      </c>
      <c r="AO58" s="3">
        <v>373.21</v>
      </c>
      <c r="AP58" s="3">
        <v>0</v>
      </c>
      <c r="AQ58" s="3">
        <v>0</v>
      </c>
      <c r="AR58" s="3">
        <v>0</v>
      </c>
      <c r="AS58" s="3">
        <f>DataWeek[[#This Row],[美团外卖 Meituan Rev]]+DataWeek[[#This Row],[饿了么外卖 Eleme Rev]]+DataWeek[[#This Row],[食派士 Sherpas]]+DataWeek[[#This Row],[小程序支付 Mini App]]</f>
        <v>1770.0900000000001</v>
      </c>
      <c r="AT58" s="3">
        <f>DataWeek[[#This Row],[实收营业额]]-DataWeek[[#This Row],[ELE, MT, X]]</f>
        <v>0</v>
      </c>
    </row>
    <row r="59" spans="1:52" ht="16" hidden="1" customHeight="1" x14ac:dyDescent="0.2">
      <c r="A59" s="8">
        <v>44400</v>
      </c>
      <c r="B59" s="3" t="s">
        <v>49</v>
      </c>
      <c r="C59" s="3">
        <v>90</v>
      </c>
      <c r="D59" s="3">
        <v>6876</v>
      </c>
      <c r="E59" s="3">
        <v>5626.68</v>
      </c>
      <c r="F59" s="3">
        <v>5626.68</v>
      </c>
      <c r="G59" s="3">
        <v>0</v>
      </c>
      <c r="H59" s="3">
        <v>39</v>
      </c>
      <c r="I59" s="3">
        <v>88</v>
      </c>
      <c r="J59" s="3">
        <v>63.94</v>
      </c>
      <c r="K59" s="3">
        <v>238</v>
      </c>
      <c r="L59" s="3">
        <v>0</v>
      </c>
      <c r="M59" s="3">
        <v>1614</v>
      </c>
      <c r="N59" s="3">
        <v>1614</v>
      </c>
      <c r="O59" s="3">
        <v>0</v>
      </c>
      <c r="P59" s="3">
        <v>980</v>
      </c>
      <c r="Q59" s="3">
        <v>0</v>
      </c>
      <c r="R59" s="3">
        <v>0</v>
      </c>
      <c r="S59" s="3">
        <v>0</v>
      </c>
      <c r="T59" s="3">
        <v>122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2033.51</v>
      </c>
      <c r="AD59" s="3">
        <v>446.49</v>
      </c>
      <c r="AE59" s="3">
        <v>0.5</v>
      </c>
      <c r="AF59" s="3">
        <v>639.16999999999996</v>
      </c>
      <c r="AG59" s="3">
        <v>137.33000000000001</v>
      </c>
      <c r="AH59" s="3">
        <v>0</v>
      </c>
      <c r="AI59" s="3">
        <v>620</v>
      </c>
      <c r="AJ59" s="3">
        <v>45</v>
      </c>
      <c r="AK59" s="3">
        <v>0</v>
      </c>
      <c r="AL59" s="3">
        <v>76</v>
      </c>
      <c r="AM59" s="3">
        <v>0</v>
      </c>
      <c r="AN59" s="3">
        <v>0</v>
      </c>
      <c r="AO59" s="3">
        <v>583.82000000000005</v>
      </c>
      <c r="AP59" s="3">
        <v>0</v>
      </c>
      <c r="AQ59" s="3">
        <v>0</v>
      </c>
      <c r="AR59" s="3">
        <v>0</v>
      </c>
      <c r="AS59" s="3">
        <f>DataWeek[[#This Row],[美团外卖 Meituan Rev]]+DataWeek[[#This Row],[饿了么外卖 Eleme Rev]]+DataWeek[[#This Row],[食派士 Sherpas]]+DataWeek[[#This Row],[小程序支付 Mini App]]</f>
        <v>2794.68</v>
      </c>
      <c r="AT59" s="3">
        <f>DataWeek[[#This Row],[实收营业额]]-DataWeek[[#This Row],[ELE, MT, X]]</f>
        <v>2832.0000000000005</v>
      </c>
    </row>
    <row r="60" spans="1:52" ht="16" customHeight="1" x14ac:dyDescent="0.2">
      <c r="A60" s="8">
        <v>44400</v>
      </c>
      <c r="B60" s="3" t="s">
        <v>50</v>
      </c>
      <c r="C60" s="3">
        <v>73</v>
      </c>
      <c r="D60" s="3">
        <v>5256</v>
      </c>
      <c r="E60" s="3">
        <v>4075.39</v>
      </c>
      <c r="F60" s="3">
        <v>4075.39</v>
      </c>
      <c r="G60" s="3">
        <v>0</v>
      </c>
      <c r="H60" s="3">
        <v>29</v>
      </c>
      <c r="I60" s="3">
        <v>73</v>
      </c>
      <c r="J60" s="3">
        <v>55.83</v>
      </c>
      <c r="K60" s="3">
        <v>94</v>
      </c>
      <c r="L60" s="3">
        <v>0</v>
      </c>
      <c r="M60" s="3">
        <v>414</v>
      </c>
      <c r="N60" s="3">
        <v>414</v>
      </c>
      <c r="O60" s="3">
        <v>0</v>
      </c>
      <c r="P60" s="3">
        <v>844</v>
      </c>
      <c r="Q60" s="3">
        <v>0</v>
      </c>
      <c r="R60" s="3">
        <v>0</v>
      </c>
      <c r="S60" s="3">
        <v>0</v>
      </c>
      <c r="T60" s="3">
        <v>105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1887.64</v>
      </c>
      <c r="AD60" s="3">
        <v>414.36</v>
      </c>
      <c r="AE60" s="3">
        <v>0</v>
      </c>
      <c r="AF60" s="3">
        <v>730.75</v>
      </c>
      <c r="AG60" s="3">
        <v>154.25</v>
      </c>
      <c r="AH60" s="3">
        <v>0</v>
      </c>
      <c r="AI60" s="3">
        <v>563</v>
      </c>
      <c r="AJ60" s="3">
        <v>49</v>
      </c>
      <c r="AK60" s="3">
        <v>0</v>
      </c>
      <c r="AL60" s="3">
        <v>0</v>
      </c>
      <c r="AM60" s="3">
        <v>0</v>
      </c>
      <c r="AN60" s="3">
        <v>0</v>
      </c>
      <c r="AO60" s="3">
        <v>568.61</v>
      </c>
      <c r="AP60" s="3">
        <v>0</v>
      </c>
      <c r="AQ60" s="3">
        <v>0</v>
      </c>
      <c r="AR60" s="3">
        <v>0</v>
      </c>
      <c r="AS60" s="3">
        <f>DataWeek[[#This Row],[美团外卖 Meituan Rev]]+DataWeek[[#This Row],[饿了么外卖 Eleme Rev]]+DataWeek[[#This Row],[食派士 Sherpas]]+DataWeek[[#This Row],[小程序支付 Mini App]]</f>
        <v>2723.3900000000003</v>
      </c>
      <c r="AT60" s="3">
        <f>DataWeek[[#This Row],[实收营业额]]-DataWeek[[#This Row],[ELE, MT, X]]</f>
        <v>1351.9999999999995</v>
      </c>
    </row>
    <row r="61" spans="1:52" ht="16" hidden="1" customHeight="1" x14ac:dyDescent="0.2">
      <c r="A61" s="8">
        <v>44400</v>
      </c>
      <c r="B61" s="3" t="s">
        <v>51</v>
      </c>
      <c r="C61" s="3">
        <v>52</v>
      </c>
      <c r="D61" s="3">
        <v>4529</v>
      </c>
      <c r="E61" s="3">
        <v>3616.19</v>
      </c>
      <c r="F61" s="3">
        <v>3616.19</v>
      </c>
      <c r="G61" s="3">
        <v>0</v>
      </c>
      <c r="H61" s="3">
        <v>14</v>
      </c>
      <c r="I61" s="3">
        <v>52</v>
      </c>
      <c r="J61" s="3">
        <v>69.540000000000006</v>
      </c>
      <c r="K61" s="3">
        <v>0</v>
      </c>
      <c r="L61" s="3">
        <v>0</v>
      </c>
      <c r="M61" s="3">
        <v>509</v>
      </c>
      <c r="N61" s="3">
        <v>509</v>
      </c>
      <c r="O61" s="3">
        <v>0</v>
      </c>
      <c r="P61" s="3">
        <v>531</v>
      </c>
      <c r="Q61" s="3">
        <v>0</v>
      </c>
      <c r="R61" s="3">
        <v>0</v>
      </c>
      <c r="S61" s="3">
        <v>0</v>
      </c>
      <c r="T61" s="3">
        <v>119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1550.87</v>
      </c>
      <c r="AD61" s="3">
        <v>340.43</v>
      </c>
      <c r="AE61" s="3">
        <v>0</v>
      </c>
      <c r="AF61" s="3">
        <v>906.32</v>
      </c>
      <c r="AG61" s="3">
        <v>194.68</v>
      </c>
      <c r="AH61" s="3">
        <v>0</v>
      </c>
      <c r="AI61" s="3">
        <v>377.7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535.11</v>
      </c>
      <c r="AP61" s="3">
        <v>0</v>
      </c>
      <c r="AQ61" s="3">
        <v>0</v>
      </c>
      <c r="AR61" s="3">
        <v>0</v>
      </c>
      <c r="AS61" s="3">
        <f>DataWeek[[#This Row],[美团外卖 Meituan Rev]]+DataWeek[[#This Row],[饿了么外卖 Eleme Rev]]+DataWeek[[#This Row],[食派士 Sherpas]]+DataWeek[[#This Row],[小程序支付 Mini App]]</f>
        <v>2576.19</v>
      </c>
      <c r="AT61" s="3">
        <f>DataWeek[[#This Row],[实收营业额]]-DataWeek[[#This Row],[ELE, MT, X]]</f>
        <v>1040</v>
      </c>
    </row>
    <row r="62" spans="1:52" ht="16" hidden="1" customHeight="1" x14ac:dyDescent="0.2">
      <c r="A62" s="8">
        <v>44400</v>
      </c>
      <c r="B62" s="3" t="s">
        <v>52</v>
      </c>
      <c r="C62" s="3">
        <v>111</v>
      </c>
      <c r="D62" s="3">
        <v>9115.5</v>
      </c>
      <c r="E62" s="3">
        <v>6685.31</v>
      </c>
      <c r="F62" s="3">
        <v>6685.31</v>
      </c>
      <c r="G62" s="3">
        <v>0</v>
      </c>
      <c r="H62" s="3">
        <v>19</v>
      </c>
      <c r="I62" s="3">
        <v>109</v>
      </c>
      <c r="J62" s="3">
        <v>61.33</v>
      </c>
      <c r="K62" s="3">
        <v>0</v>
      </c>
      <c r="L62" s="3">
        <v>0</v>
      </c>
      <c r="M62" s="3">
        <v>617</v>
      </c>
      <c r="N62" s="3">
        <v>480</v>
      </c>
      <c r="O62" s="3">
        <v>137</v>
      </c>
      <c r="P62" s="3">
        <v>122</v>
      </c>
      <c r="Q62" s="3">
        <v>0</v>
      </c>
      <c r="R62" s="3">
        <v>0</v>
      </c>
      <c r="S62" s="3">
        <v>0</v>
      </c>
      <c r="T62" s="3">
        <v>740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3305.58</v>
      </c>
      <c r="AD62" s="3">
        <v>725.72</v>
      </c>
      <c r="AE62" s="3">
        <v>0.5</v>
      </c>
      <c r="AF62" s="3">
        <v>1900.73</v>
      </c>
      <c r="AG62" s="3">
        <v>406.77</v>
      </c>
      <c r="AH62" s="3">
        <v>0</v>
      </c>
      <c r="AI62" s="3">
        <v>1150.2</v>
      </c>
      <c r="AJ62" s="3">
        <v>147</v>
      </c>
      <c r="AK62" s="3">
        <v>0</v>
      </c>
      <c r="AL62" s="3">
        <v>0</v>
      </c>
      <c r="AM62" s="3">
        <v>0</v>
      </c>
      <c r="AN62" s="3">
        <v>0</v>
      </c>
      <c r="AO62" s="3">
        <v>1132.49</v>
      </c>
      <c r="AP62" s="3">
        <v>0</v>
      </c>
      <c r="AQ62" s="3">
        <v>0</v>
      </c>
      <c r="AR62" s="3">
        <v>0</v>
      </c>
      <c r="AS62" s="3">
        <f>DataWeek[[#This Row],[美团外卖 Meituan Rev]]+DataWeek[[#This Row],[饿了么外卖 Eleme Rev]]+DataWeek[[#This Row],[食派士 Sherpas]]+DataWeek[[#This Row],[小程序支付 Mini App]]</f>
        <v>6083.3099999999995</v>
      </c>
      <c r="AT62" s="3">
        <f>DataWeek[[#This Row],[实收营业额]]-DataWeek[[#This Row],[ELE, MT, X]]</f>
        <v>602.00000000000091</v>
      </c>
    </row>
    <row r="63" spans="1:52" ht="16" hidden="1" customHeight="1" x14ac:dyDescent="0.2">
      <c r="A63" s="8">
        <v>44400</v>
      </c>
      <c r="B63" s="3" t="s">
        <v>53</v>
      </c>
      <c r="C63" s="3">
        <v>93</v>
      </c>
      <c r="D63" s="3">
        <v>7085.5</v>
      </c>
      <c r="E63" s="3">
        <v>5255.18</v>
      </c>
      <c r="F63" s="3">
        <v>5255.18</v>
      </c>
      <c r="G63" s="3">
        <v>0</v>
      </c>
      <c r="H63" s="3">
        <v>26</v>
      </c>
      <c r="I63" s="3">
        <v>93</v>
      </c>
      <c r="J63" s="3">
        <v>56.51</v>
      </c>
      <c r="K63" s="3">
        <v>0</v>
      </c>
      <c r="L63" s="3">
        <v>0</v>
      </c>
      <c r="M63" s="3">
        <v>687</v>
      </c>
      <c r="N63" s="3">
        <v>576</v>
      </c>
      <c r="O63" s="3">
        <v>111</v>
      </c>
      <c r="P63" s="3">
        <v>528</v>
      </c>
      <c r="Q63" s="3">
        <v>0</v>
      </c>
      <c r="R63" s="3">
        <v>0</v>
      </c>
      <c r="S63" s="3">
        <v>0</v>
      </c>
      <c r="T63" s="3">
        <v>134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2634.85</v>
      </c>
      <c r="AD63" s="3">
        <v>580.15</v>
      </c>
      <c r="AE63" s="3">
        <v>1.5</v>
      </c>
      <c r="AF63" s="3">
        <v>1271.33</v>
      </c>
      <c r="AG63" s="3">
        <v>266.47000000000003</v>
      </c>
      <c r="AH63" s="3">
        <v>0</v>
      </c>
      <c r="AI63" s="3">
        <v>982.2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846.62</v>
      </c>
      <c r="AP63" s="3">
        <v>0</v>
      </c>
      <c r="AQ63" s="3">
        <v>0</v>
      </c>
      <c r="AR63" s="3">
        <v>0</v>
      </c>
      <c r="AS63" s="3">
        <f>DataWeek[[#This Row],[美团外卖 Meituan Rev]]+DataWeek[[#This Row],[饿了么外卖 Eleme Rev]]+DataWeek[[#This Row],[食派士 Sherpas]]+DataWeek[[#This Row],[小程序支付 Mini App]]</f>
        <v>4151.18</v>
      </c>
      <c r="AT63" s="3">
        <f>DataWeek[[#This Row],[实收营业额]]-DataWeek[[#This Row],[ELE, MT, X]]</f>
        <v>1104</v>
      </c>
      <c r="AY63" s="9"/>
      <c r="AZ63" s="9"/>
    </row>
    <row r="64" spans="1:52" ht="16" hidden="1" customHeight="1" x14ac:dyDescent="0.2">
      <c r="A64" s="8">
        <v>44400</v>
      </c>
      <c r="B64" s="3" t="s">
        <v>54</v>
      </c>
      <c r="C64" s="3">
        <v>81</v>
      </c>
      <c r="D64" s="3">
        <v>6274.5</v>
      </c>
      <c r="E64" s="3">
        <v>4801.12</v>
      </c>
      <c r="F64" s="3">
        <v>4801.12</v>
      </c>
      <c r="G64" s="3">
        <v>0</v>
      </c>
      <c r="H64" s="3">
        <v>36</v>
      </c>
      <c r="I64" s="3">
        <v>81</v>
      </c>
      <c r="J64" s="3">
        <v>59.27</v>
      </c>
      <c r="K64" s="3">
        <v>49</v>
      </c>
      <c r="L64" s="3">
        <v>0</v>
      </c>
      <c r="M64" s="3">
        <v>967</v>
      </c>
      <c r="N64" s="3">
        <v>828</v>
      </c>
      <c r="O64" s="3">
        <v>139</v>
      </c>
      <c r="P64" s="3">
        <v>491</v>
      </c>
      <c r="Q64" s="3">
        <v>0</v>
      </c>
      <c r="R64" s="3">
        <v>0</v>
      </c>
      <c r="S64" s="3">
        <v>0</v>
      </c>
      <c r="T64" s="3">
        <v>706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1701.65</v>
      </c>
      <c r="AD64" s="3">
        <v>399.35</v>
      </c>
      <c r="AE64" s="3">
        <v>0.5</v>
      </c>
      <c r="AF64" s="3">
        <v>886.47</v>
      </c>
      <c r="AG64" s="3">
        <v>189.03</v>
      </c>
      <c r="AH64" s="3">
        <v>0</v>
      </c>
      <c r="AI64" s="3">
        <v>410.5</v>
      </c>
      <c r="AJ64" s="3">
        <v>474</v>
      </c>
      <c r="AK64" s="3">
        <v>0</v>
      </c>
      <c r="AL64" s="3">
        <v>0</v>
      </c>
      <c r="AM64" s="3">
        <v>0</v>
      </c>
      <c r="AN64" s="3">
        <v>0</v>
      </c>
      <c r="AO64" s="3">
        <v>588.38</v>
      </c>
      <c r="AP64" s="3">
        <v>0</v>
      </c>
      <c r="AQ64" s="3">
        <v>0</v>
      </c>
      <c r="AR64" s="3">
        <v>0</v>
      </c>
      <c r="AS64" s="3">
        <f>DataWeek[[#This Row],[美团外卖 Meituan Rev]]+DataWeek[[#This Row],[饿了么外卖 Eleme Rev]]+DataWeek[[#This Row],[食派士 Sherpas]]+DataWeek[[#This Row],[小程序支付 Mini App]]</f>
        <v>3433.12</v>
      </c>
      <c r="AT64" s="3">
        <f>DataWeek[[#This Row],[实收营业额]]-DataWeek[[#This Row],[ELE, MT, X]]</f>
        <v>1368</v>
      </c>
      <c r="AY64" s="9"/>
      <c r="AZ64" s="9"/>
    </row>
    <row r="65" spans="1:52" ht="16" hidden="1" customHeight="1" x14ac:dyDescent="0.2">
      <c r="A65" s="8">
        <v>44400</v>
      </c>
      <c r="B65" s="3" t="s">
        <v>55</v>
      </c>
      <c r="C65" s="3">
        <v>68</v>
      </c>
      <c r="D65" s="3">
        <v>5264.5</v>
      </c>
      <c r="E65" s="3">
        <v>3896.08</v>
      </c>
      <c r="F65" s="3">
        <v>3896.08</v>
      </c>
      <c r="G65" s="3">
        <v>0</v>
      </c>
      <c r="H65" s="3">
        <v>10</v>
      </c>
      <c r="I65" s="3">
        <v>68</v>
      </c>
      <c r="J65" s="3">
        <v>57.3</v>
      </c>
      <c r="K65" s="3">
        <v>0</v>
      </c>
      <c r="L65" s="3">
        <v>0</v>
      </c>
      <c r="M65" s="3">
        <v>204</v>
      </c>
      <c r="N65" s="3">
        <v>0</v>
      </c>
      <c r="O65" s="3">
        <v>204</v>
      </c>
      <c r="P65" s="3">
        <v>0</v>
      </c>
      <c r="Q65" s="3">
        <v>0</v>
      </c>
      <c r="R65" s="3">
        <v>0</v>
      </c>
      <c r="S65" s="3">
        <v>0</v>
      </c>
      <c r="T65" s="3">
        <v>491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2283.87</v>
      </c>
      <c r="AD65" s="3">
        <v>536.03</v>
      </c>
      <c r="AE65" s="3">
        <v>1</v>
      </c>
      <c r="AF65" s="3">
        <v>917.21</v>
      </c>
      <c r="AG65" s="3">
        <v>197.79</v>
      </c>
      <c r="AH65" s="3">
        <v>0</v>
      </c>
      <c r="AI65" s="3">
        <v>539.6</v>
      </c>
      <c r="AJ65" s="3">
        <v>94</v>
      </c>
      <c r="AK65" s="3">
        <v>0</v>
      </c>
      <c r="AL65" s="3">
        <v>0</v>
      </c>
      <c r="AM65" s="3">
        <v>0</v>
      </c>
      <c r="AN65" s="3">
        <v>0</v>
      </c>
      <c r="AO65" s="3">
        <v>733.82</v>
      </c>
      <c r="AP65" s="3">
        <v>0</v>
      </c>
      <c r="AQ65" s="3">
        <v>0</v>
      </c>
      <c r="AR65" s="3">
        <v>0</v>
      </c>
      <c r="AS65" s="3">
        <f>DataWeek[[#This Row],[美团外卖 Meituan Rev]]+DataWeek[[#This Row],[饿了么外卖 Eleme Rev]]+DataWeek[[#This Row],[食派士 Sherpas]]+DataWeek[[#This Row],[小程序支付 Mini App]]</f>
        <v>3896.08</v>
      </c>
      <c r="AT65" s="3">
        <f>DataWeek[[#This Row],[实收营业额]]-DataWeek[[#This Row],[ELE, MT, X]]</f>
        <v>0</v>
      </c>
    </row>
    <row r="66" spans="1:52" s="10" customFormat="1" ht="16" hidden="1" customHeight="1" x14ac:dyDescent="0.2">
      <c r="A66" s="8">
        <v>44399</v>
      </c>
      <c r="B66" s="3" t="s">
        <v>47</v>
      </c>
      <c r="C66" s="3">
        <v>23</v>
      </c>
      <c r="D66" s="3">
        <v>1629.5</v>
      </c>
      <c r="E66" s="3">
        <v>1241.5899999999999</v>
      </c>
      <c r="F66" s="3">
        <v>1241.5899999999999</v>
      </c>
      <c r="G66" s="3">
        <v>0</v>
      </c>
      <c r="H66" s="3">
        <v>5</v>
      </c>
      <c r="I66" s="3">
        <v>23</v>
      </c>
      <c r="J66" s="3">
        <v>53.98</v>
      </c>
      <c r="K66" s="3">
        <v>0</v>
      </c>
      <c r="L66" s="3">
        <v>0</v>
      </c>
      <c r="M66" s="3">
        <v>45</v>
      </c>
      <c r="N66" s="3">
        <v>45</v>
      </c>
      <c r="O66" s="3">
        <v>0</v>
      </c>
      <c r="P66" s="3">
        <v>45</v>
      </c>
      <c r="Q66" s="3">
        <v>0</v>
      </c>
      <c r="R66" s="3">
        <v>0</v>
      </c>
      <c r="S66" s="3">
        <v>0</v>
      </c>
      <c r="T66" s="3">
        <v>204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801.82</v>
      </c>
      <c r="AD66" s="3">
        <v>176</v>
      </c>
      <c r="AE66" s="3">
        <v>0</v>
      </c>
      <c r="AF66" s="3">
        <v>145.77000000000001</v>
      </c>
      <c r="AG66" s="3">
        <v>31.73</v>
      </c>
      <c r="AH66" s="3">
        <v>0</v>
      </c>
      <c r="AI66" s="3">
        <v>180.18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207.73</v>
      </c>
      <c r="AP66" s="3">
        <v>0</v>
      </c>
      <c r="AQ66" s="3">
        <v>0</v>
      </c>
      <c r="AR66" s="3">
        <v>0</v>
      </c>
      <c r="AS66" s="3">
        <f>DataWeek[[#This Row],[美团外卖 Meituan Rev]]+DataWeek[[#This Row],[饿了么外卖 Eleme Rev]]+DataWeek[[#This Row],[食派士 Sherpas]]+DataWeek[[#This Row],[小程序支付 Mini App]]</f>
        <v>1151.5900000000001</v>
      </c>
      <c r="AT66" s="3">
        <f>DataWeek[[#This Row],[实收营业额]]-DataWeek[[#This Row],[ELE, MT, X]]</f>
        <v>89.999999999999773</v>
      </c>
      <c r="AV66" s="11"/>
    </row>
    <row r="67" spans="1:52" ht="16" hidden="1" customHeight="1" x14ac:dyDescent="0.2">
      <c r="A67" s="8">
        <v>44399</v>
      </c>
      <c r="B67" s="3" t="s">
        <v>48</v>
      </c>
      <c r="C67" s="3">
        <v>36</v>
      </c>
      <c r="D67" s="3">
        <v>2688</v>
      </c>
      <c r="E67" s="3">
        <v>1722.23</v>
      </c>
      <c r="F67" s="3">
        <v>1722.23</v>
      </c>
      <c r="G67" s="3">
        <v>0</v>
      </c>
      <c r="H67" s="3">
        <v>3</v>
      </c>
      <c r="I67" s="3">
        <v>36</v>
      </c>
      <c r="J67" s="3">
        <v>47.84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84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1491.15</v>
      </c>
      <c r="AD67" s="3">
        <v>330.95</v>
      </c>
      <c r="AE67" s="3">
        <v>2</v>
      </c>
      <c r="AF67" s="3">
        <v>147.08000000000001</v>
      </c>
      <c r="AG67" s="3">
        <v>32.42</v>
      </c>
      <c r="AH67" s="3">
        <v>0</v>
      </c>
      <c r="AI67" s="3">
        <v>551.4</v>
      </c>
      <c r="AJ67" s="3">
        <v>49</v>
      </c>
      <c r="AK67" s="3">
        <v>0</v>
      </c>
      <c r="AL67" s="3">
        <v>0</v>
      </c>
      <c r="AM67" s="3">
        <v>0</v>
      </c>
      <c r="AN67" s="3">
        <v>0</v>
      </c>
      <c r="AO67" s="3">
        <v>363.37</v>
      </c>
      <c r="AP67" s="3">
        <v>0</v>
      </c>
      <c r="AQ67" s="3">
        <v>0</v>
      </c>
      <c r="AR67" s="3">
        <v>0</v>
      </c>
      <c r="AS67" s="3">
        <f>DataWeek[[#This Row],[美团外卖 Meituan Rev]]+DataWeek[[#This Row],[饿了么外卖 Eleme Rev]]+DataWeek[[#This Row],[食派士 Sherpas]]+DataWeek[[#This Row],[小程序支付 Mini App]]</f>
        <v>1722.23</v>
      </c>
      <c r="AT67" s="3">
        <f>DataWeek[[#This Row],[实收营业额]]-DataWeek[[#This Row],[ELE, MT, X]]</f>
        <v>0</v>
      </c>
    </row>
    <row r="68" spans="1:52" ht="16" hidden="1" customHeight="1" x14ac:dyDescent="0.2">
      <c r="A68" s="8">
        <v>44399</v>
      </c>
      <c r="B68" s="3" t="s">
        <v>49</v>
      </c>
      <c r="C68" s="3">
        <v>100</v>
      </c>
      <c r="D68" s="3">
        <v>7213</v>
      </c>
      <c r="E68" s="3">
        <v>5637.13</v>
      </c>
      <c r="F68" s="3">
        <v>5637.13</v>
      </c>
      <c r="G68" s="3">
        <v>0</v>
      </c>
      <c r="H68" s="3">
        <v>49</v>
      </c>
      <c r="I68" s="3">
        <v>100</v>
      </c>
      <c r="J68" s="3">
        <v>56.37</v>
      </c>
      <c r="K68" s="3">
        <v>137</v>
      </c>
      <c r="L68" s="3">
        <v>0</v>
      </c>
      <c r="M68" s="3">
        <v>1775</v>
      </c>
      <c r="N68" s="3">
        <v>1618</v>
      </c>
      <c r="O68" s="3">
        <v>157</v>
      </c>
      <c r="P68" s="3">
        <v>792</v>
      </c>
      <c r="Q68" s="3">
        <v>0</v>
      </c>
      <c r="R68" s="3">
        <v>0</v>
      </c>
      <c r="S68" s="3">
        <v>0</v>
      </c>
      <c r="T68" s="3">
        <v>367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1833.07</v>
      </c>
      <c r="AD68" s="3">
        <v>402.93</v>
      </c>
      <c r="AE68" s="3">
        <v>2.5</v>
      </c>
      <c r="AF68" s="3">
        <v>733.06</v>
      </c>
      <c r="AG68" s="3">
        <v>158.63999999999999</v>
      </c>
      <c r="AH68" s="3">
        <v>0</v>
      </c>
      <c r="AI68" s="3">
        <v>845.8</v>
      </c>
      <c r="AJ68" s="3">
        <v>166</v>
      </c>
      <c r="AK68" s="3">
        <v>0</v>
      </c>
      <c r="AL68" s="3">
        <v>0</v>
      </c>
      <c r="AM68" s="3">
        <v>0</v>
      </c>
      <c r="AN68" s="3">
        <v>0</v>
      </c>
      <c r="AO68" s="3">
        <v>561.57000000000005</v>
      </c>
      <c r="AP68" s="3">
        <v>0</v>
      </c>
      <c r="AQ68" s="3">
        <v>0</v>
      </c>
      <c r="AR68" s="3">
        <v>0</v>
      </c>
      <c r="AS68" s="3">
        <f>DataWeek[[#This Row],[美团外卖 Meituan Rev]]+DataWeek[[#This Row],[饿了么外卖 Eleme Rev]]+DataWeek[[#This Row],[食派士 Sherpas]]+DataWeek[[#This Row],[小程序支付 Mini App]]</f>
        <v>3090.13</v>
      </c>
      <c r="AT68" s="3">
        <f>DataWeek[[#This Row],[实收营业额]]-DataWeek[[#This Row],[ELE, MT, X]]</f>
        <v>2547</v>
      </c>
    </row>
    <row r="69" spans="1:52" ht="16" customHeight="1" x14ac:dyDescent="0.2">
      <c r="A69" s="8">
        <v>44399</v>
      </c>
      <c r="B69" s="3" t="s">
        <v>50</v>
      </c>
      <c r="C69" s="3">
        <v>89</v>
      </c>
      <c r="D69" s="3">
        <v>6369.5</v>
      </c>
      <c r="E69" s="3">
        <v>5200.1899999999996</v>
      </c>
      <c r="F69" s="3">
        <v>5200.1899999999996</v>
      </c>
      <c r="G69" s="3">
        <v>0</v>
      </c>
      <c r="H69" s="3">
        <v>40</v>
      </c>
      <c r="I69" s="3">
        <v>89</v>
      </c>
      <c r="J69" s="3">
        <v>58.43</v>
      </c>
      <c r="K69" s="3">
        <v>45</v>
      </c>
      <c r="L69" s="3">
        <v>0</v>
      </c>
      <c r="M69" s="3">
        <v>974</v>
      </c>
      <c r="N69" s="3">
        <v>512</v>
      </c>
      <c r="O69" s="3">
        <v>462</v>
      </c>
      <c r="P69" s="3">
        <v>676</v>
      </c>
      <c r="Q69" s="3">
        <v>0</v>
      </c>
      <c r="R69" s="3">
        <v>0</v>
      </c>
      <c r="S69" s="3">
        <v>0</v>
      </c>
      <c r="T69" s="3">
        <v>803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1918.99</v>
      </c>
      <c r="AD69" s="3">
        <v>423.01</v>
      </c>
      <c r="AE69" s="3">
        <v>0.5</v>
      </c>
      <c r="AF69" s="3">
        <v>783.2</v>
      </c>
      <c r="AG69" s="3">
        <v>164.3</v>
      </c>
      <c r="AH69" s="3">
        <v>0</v>
      </c>
      <c r="AI69" s="3">
        <v>518.5</v>
      </c>
      <c r="AJ69" s="3">
        <v>63</v>
      </c>
      <c r="AK69" s="3">
        <v>0</v>
      </c>
      <c r="AL69" s="3">
        <v>0</v>
      </c>
      <c r="AM69" s="3">
        <v>0</v>
      </c>
      <c r="AN69" s="3">
        <v>0</v>
      </c>
      <c r="AO69" s="3">
        <v>587.30999999999995</v>
      </c>
      <c r="AP69" s="3">
        <v>3</v>
      </c>
      <c r="AQ69" s="3">
        <v>0</v>
      </c>
      <c r="AR69" s="3">
        <v>0</v>
      </c>
      <c r="AS69" s="3">
        <f>DataWeek[[#This Row],[美团外卖 Meituan Rev]]+DataWeek[[#This Row],[饿了么外卖 Eleme Rev]]+DataWeek[[#This Row],[食派士 Sherpas]]+DataWeek[[#This Row],[小程序支付 Mini App]]</f>
        <v>3967.19</v>
      </c>
      <c r="AT69" s="3">
        <f>DataWeek[[#This Row],[实收营业额]]-DataWeek[[#This Row],[ELE, MT, X]]</f>
        <v>1232.9999999999995</v>
      </c>
    </row>
    <row r="70" spans="1:52" ht="16" hidden="1" customHeight="1" x14ac:dyDescent="0.2">
      <c r="A70" s="8">
        <v>44399</v>
      </c>
      <c r="B70" s="3" t="s">
        <v>51</v>
      </c>
      <c r="C70" s="3">
        <v>53</v>
      </c>
      <c r="D70" s="3">
        <v>3793.5</v>
      </c>
      <c r="E70" s="3">
        <v>2810.38</v>
      </c>
      <c r="F70" s="3">
        <v>2810.38</v>
      </c>
      <c r="G70" s="3">
        <v>0</v>
      </c>
      <c r="H70" s="3">
        <v>13</v>
      </c>
      <c r="I70" s="3">
        <v>51</v>
      </c>
      <c r="J70" s="3">
        <v>55.11</v>
      </c>
      <c r="K70" s="3">
        <v>0</v>
      </c>
      <c r="L70" s="3">
        <v>0</v>
      </c>
      <c r="M70" s="3">
        <v>208</v>
      </c>
      <c r="N70" s="3">
        <v>208</v>
      </c>
      <c r="O70" s="3">
        <v>0</v>
      </c>
      <c r="P70" s="3">
        <v>285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1451.24</v>
      </c>
      <c r="AD70" s="3">
        <v>318.56</v>
      </c>
      <c r="AE70" s="3">
        <v>0</v>
      </c>
      <c r="AF70" s="3">
        <v>866.14</v>
      </c>
      <c r="AG70" s="3">
        <v>184.86</v>
      </c>
      <c r="AH70" s="3">
        <v>0</v>
      </c>
      <c r="AI70" s="3">
        <v>430.7</v>
      </c>
      <c r="AJ70" s="3">
        <v>49</v>
      </c>
      <c r="AK70" s="3">
        <v>0</v>
      </c>
      <c r="AL70" s="3">
        <v>40</v>
      </c>
      <c r="AM70" s="3">
        <v>0</v>
      </c>
      <c r="AN70" s="3">
        <v>0</v>
      </c>
      <c r="AO70" s="3">
        <v>503.42</v>
      </c>
      <c r="AP70" s="3">
        <v>0</v>
      </c>
      <c r="AQ70" s="3">
        <v>0</v>
      </c>
      <c r="AR70" s="3">
        <v>0</v>
      </c>
      <c r="AS70" s="3">
        <f>DataWeek[[#This Row],[美团外卖 Meituan Rev]]+DataWeek[[#This Row],[饿了么外卖 Eleme Rev]]+DataWeek[[#This Row],[食派士 Sherpas]]+DataWeek[[#This Row],[小程序支付 Mini App]]</f>
        <v>2317.38</v>
      </c>
      <c r="AT70" s="3">
        <f>DataWeek[[#This Row],[实收营业额]]-DataWeek[[#This Row],[ELE, MT, X]]</f>
        <v>493</v>
      </c>
    </row>
    <row r="71" spans="1:52" ht="16" hidden="1" customHeight="1" x14ac:dyDescent="0.2">
      <c r="A71" s="8">
        <v>44399</v>
      </c>
      <c r="B71" s="3" t="s">
        <v>52</v>
      </c>
      <c r="C71" s="3">
        <v>124</v>
      </c>
      <c r="D71" s="3">
        <v>10071.76</v>
      </c>
      <c r="E71" s="3">
        <v>7513.56</v>
      </c>
      <c r="F71" s="3">
        <v>7513.56</v>
      </c>
      <c r="G71" s="3">
        <v>0</v>
      </c>
      <c r="H71" s="3">
        <v>20</v>
      </c>
      <c r="I71" s="3">
        <v>123</v>
      </c>
      <c r="J71" s="3">
        <v>61.09</v>
      </c>
      <c r="K71" s="3">
        <v>0</v>
      </c>
      <c r="L71" s="3">
        <v>0</v>
      </c>
      <c r="M71" s="3">
        <v>381</v>
      </c>
      <c r="N71" s="3">
        <v>209</v>
      </c>
      <c r="O71" s="3">
        <v>172</v>
      </c>
      <c r="P71" s="3">
        <v>385</v>
      </c>
      <c r="Q71" s="3">
        <v>0</v>
      </c>
      <c r="R71" s="3">
        <v>0</v>
      </c>
      <c r="S71" s="3">
        <v>0</v>
      </c>
      <c r="T71" s="3">
        <v>454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4335.7700000000004</v>
      </c>
      <c r="AD71" s="3">
        <v>954.83</v>
      </c>
      <c r="AE71" s="3">
        <v>3.5</v>
      </c>
      <c r="AF71" s="3">
        <v>1957.79</v>
      </c>
      <c r="AG71" s="3">
        <v>409.47</v>
      </c>
      <c r="AH71" s="3">
        <v>0</v>
      </c>
      <c r="AI71" s="3">
        <v>1190.4000000000001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1364.3</v>
      </c>
      <c r="AP71" s="3">
        <v>0</v>
      </c>
      <c r="AQ71" s="3">
        <v>0</v>
      </c>
      <c r="AR71" s="3">
        <v>0</v>
      </c>
      <c r="AS71" s="3">
        <f>DataWeek[[#This Row],[美团外卖 Meituan Rev]]+DataWeek[[#This Row],[饿了么外卖 Eleme Rev]]+DataWeek[[#This Row],[食派士 Sherpas]]+DataWeek[[#This Row],[小程序支付 Mini App]]</f>
        <v>6919.56</v>
      </c>
      <c r="AT71" s="3">
        <f>DataWeek[[#This Row],[实收营业额]]-DataWeek[[#This Row],[ELE, MT, X]]</f>
        <v>594</v>
      </c>
      <c r="AY71" s="12"/>
      <c r="AZ71" s="12"/>
    </row>
    <row r="72" spans="1:52" ht="16" hidden="1" customHeight="1" x14ac:dyDescent="0.2">
      <c r="A72" s="8">
        <v>44399</v>
      </c>
      <c r="B72" s="3" t="s">
        <v>53</v>
      </c>
      <c r="C72" s="3">
        <v>78</v>
      </c>
      <c r="D72" s="3">
        <v>4975</v>
      </c>
      <c r="E72" s="3">
        <v>3632.28</v>
      </c>
      <c r="F72" s="3">
        <v>3632.28</v>
      </c>
      <c r="G72" s="3">
        <v>0</v>
      </c>
      <c r="H72" s="3">
        <v>24</v>
      </c>
      <c r="I72" s="3">
        <v>78</v>
      </c>
      <c r="J72" s="3">
        <v>46.57</v>
      </c>
      <c r="K72" s="3">
        <v>40</v>
      </c>
      <c r="L72" s="3">
        <v>0</v>
      </c>
      <c r="M72" s="3">
        <v>672</v>
      </c>
      <c r="N72" s="3">
        <v>547</v>
      </c>
      <c r="O72" s="3">
        <v>125</v>
      </c>
      <c r="P72" s="3">
        <v>353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1675.77</v>
      </c>
      <c r="AD72" s="3">
        <v>369.73</v>
      </c>
      <c r="AE72" s="3">
        <v>2</v>
      </c>
      <c r="AF72" s="3">
        <v>891.51</v>
      </c>
      <c r="AG72" s="3">
        <v>174.79</v>
      </c>
      <c r="AH72" s="3">
        <v>0</v>
      </c>
      <c r="AI72" s="3">
        <v>698.2</v>
      </c>
      <c r="AJ72" s="3">
        <v>98</v>
      </c>
      <c r="AK72" s="3">
        <v>0</v>
      </c>
      <c r="AL72" s="3">
        <v>0</v>
      </c>
      <c r="AM72" s="3">
        <v>0</v>
      </c>
      <c r="AN72" s="3">
        <v>0</v>
      </c>
      <c r="AO72" s="3">
        <v>544.52</v>
      </c>
      <c r="AP72" s="3">
        <v>0</v>
      </c>
      <c r="AQ72" s="3">
        <v>0</v>
      </c>
      <c r="AR72" s="3">
        <v>0</v>
      </c>
      <c r="AS72" s="3">
        <f>DataWeek[[#This Row],[美团外卖 Meituan Rev]]+DataWeek[[#This Row],[饿了么外卖 Eleme Rev]]+DataWeek[[#This Row],[食派士 Sherpas]]+DataWeek[[#This Row],[小程序支付 Mini App]]</f>
        <v>2692.2799999999997</v>
      </c>
      <c r="AT72" s="3">
        <f>DataWeek[[#This Row],[实收营业额]]-DataWeek[[#This Row],[ELE, MT, X]]</f>
        <v>940.00000000000045</v>
      </c>
    </row>
    <row r="73" spans="1:52" ht="16" hidden="1" customHeight="1" x14ac:dyDescent="0.2">
      <c r="A73" s="8">
        <v>44399</v>
      </c>
      <c r="B73" s="3" t="s">
        <v>54</v>
      </c>
      <c r="C73" s="3">
        <v>106</v>
      </c>
      <c r="D73" s="3">
        <v>7568</v>
      </c>
      <c r="E73" s="3">
        <v>6212.68</v>
      </c>
      <c r="F73" s="3">
        <v>6212.68</v>
      </c>
      <c r="G73" s="3">
        <v>0</v>
      </c>
      <c r="H73" s="3">
        <v>44</v>
      </c>
      <c r="I73" s="3">
        <v>106</v>
      </c>
      <c r="J73" s="3">
        <v>58.61</v>
      </c>
      <c r="K73" s="3">
        <v>250</v>
      </c>
      <c r="L73" s="3">
        <v>0</v>
      </c>
      <c r="M73" s="3">
        <v>1358</v>
      </c>
      <c r="N73" s="3">
        <v>1219</v>
      </c>
      <c r="O73" s="3">
        <v>139</v>
      </c>
      <c r="P73" s="3">
        <v>1031</v>
      </c>
      <c r="Q73" s="3">
        <v>104</v>
      </c>
      <c r="R73" s="3">
        <v>104</v>
      </c>
      <c r="S73" s="3">
        <v>0</v>
      </c>
      <c r="T73" s="3">
        <v>320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2119.38</v>
      </c>
      <c r="AD73" s="3">
        <v>497.62</v>
      </c>
      <c r="AE73" s="3">
        <v>1.5</v>
      </c>
      <c r="AF73" s="3">
        <v>1030.3</v>
      </c>
      <c r="AG73" s="3">
        <v>224.2</v>
      </c>
      <c r="AH73" s="3">
        <v>0</v>
      </c>
      <c r="AI73" s="3">
        <v>632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721.82</v>
      </c>
      <c r="AP73" s="3">
        <v>0</v>
      </c>
      <c r="AQ73" s="3">
        <v>0</v>
      </c>
      <c r="AR73" s="3">
        <v>0</v>
      </c>
      <c r="AS73" s="3">
        <f>DataWeek[[#This Row],[美团外卖 Meituan Rev]]+DataWeek[[#This Row],[饿了么外卖 Eleme Rev]]+DataWeek[[#This Row],[食派士 Sherpas]]+DataWeek[[#This Row],[小程序支付 Mini App]]</f>
        <v>3608.6800000000003</v>
      </c>
      <c r="AT73" s="3">
        <f>DataWeek[[#This Row],[实收营业额]]-DataWeek[[#This Row],[ELE, MT, X]]</f>
        <v>2604</v>
      </c>
    </row>
    <row r="74" spans="1:52" ht="16" hidden="1" customHeight="1" x14ac:dyDescent="0.2">
      <c r="A74" s="8">
        <v>44399</v>
      </c>
      <c r="B74" s="3" t="s">
        <v>55</v>
      </c>
      <c r="C74" s="3">
        <v>47</v>
      </c>
      <c r="D74" s="3">
        <v>3728</v>
      </c>
      <c r="E74" s="3">
        <v>2748.14</v>
      </c>
      <c r="F74" s="3">
        <v>2748.14</v>
      </c>
      <c r="G74" s="3">
        <v>0</v>
      </c>
      <c r="H74" s="3">
        <v>3</v>
      </c>
      <c r="I74" s="3">
        <v>47</v>
      </c>
      <c r="J74" s="3">
        <v>58.47</v>
      </c>
      <c r="K74" s="3">
        <v>0</v>
      </c>
      <c r="L74" s="3">
        <v>0</v>
      </c>
      <c r="M74" s="3">
        <v>51</v>
      </c>
      <c r="N74" s="3">
        <v>0</v>
      </c>
      <c r="O74" s="3">
        <v>51</v>
      </c>
      <c r="P74" s="3">
        <v>0</v>
      </c>
      <c r="Q74" s="3">
        <v>0</v>
      </c>
      <c r="R74" s="3">
        <v>0</v>
      </c>
      <c r="S74" s="3">
        <v>0</v>
      </c>
      <c r="T74" s="3">
        <v>203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1526.28</v>
      </c>
      <c r="AD74" s="3">
        <v>358.22</v>
      </c>
      <c r="AE74" s="3">
        <v>0.5</v>
      </c>
      <c r="AF74" s="3">
        <v>967.86</v>
      </c>
      <c r="AG74" s="3">
        <v>207.44</v>
      </c>
      <c r="AH74" s="3">
        <v>0</v>
      </c>
      <c r="AI74" s="3">
        <v>413.7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565.66</v>
      </c>
      <c r="AP74" s="3">
        <v>3</v>
      </c>
      <c r="AQ74" s="3">
        <v>0</v>
      </c>
      <c r="AR74" s="3">
        <v>0</v>
      </c>
      <c r="AS74" s="3">
        <f>DataWeek[[#This Row],[美团外卖 Meituan Rev]]+DataWeek[[#This Row],[饿了么外卖 Eleme Rev]]+DataWeek[[#This Row],[食派士 Sherpas]]+DataWeek[[#This Row],[小程序支付 Mini App]]</f>
        <v>2748.14</v>
      </c>
      <c r="AT74" s="3">
        <f>DataWeek[[#This Row],[实收营业额]]-DataWeek[[#This Row],[ELE, MT, X]]</f>
        <v>0</v>
      </c>
    </row>
    <row r="75" spans="1:52" ht="16" hidden="1" customHeight="1" x14ac:dyDescent="0.2">
      <c r="A75" s="8">
        <v>44398</v>
      </c>
      <c r="B75" s="3" t="s">
        <v>47</v>
      </c>
      <c r="C75" s="3">
        <v>21</v>
      </c>
      <c r="D75" s="3">
        <v>1340</v>
      </c>
      <c r="E75" s="3">
        <v>980.9</v>
      </c>
      <c r="F75" s="3">
        <v>980.9</v>
      </c>
      <c r="G75" s="3">
        <v>0</v>
      </c>
      <c r="H75" s="3">
        <v>6</v>
      </c>
      <c r="I75" s="3">
        <v>21</v>
      </c>
      <c r="J75" s="3">
        <v>46.71</v>
      </c>
      <c r="K75" s="3">
        <v>0</v>
      </c>
      <c r="L75" s="3">
        <v>0</v>
      </c>
      <c r="M75" s="3">
        <v>39</v>
      </c>
      <c r="N75" s="3">
        <v>39</v>
      </c>
      <c r="O75" s="3">
        <v>0</v>
      </c>
      <c r="P75" s="3">
        <v>133</v>
      </c>
      <c r="Q75" s="3">
        <v>0</v>
      </c>
      <c r="R75" s="3">
        <v>0</v>
      </c>
      <c r="S75" s="3">
        <v>0</v>
      </c>
      <c r="T75" s="3">
        <v>144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513.33000000000004</v>
      </c>
      <c r="AD75" s="3">
        <v>112.68</v>
      </c>
      <c r="AE75" s="3">
        <v>0</v>
      </c>
      <c r="AF75" s="3">
        <v>151.57</v>
      </c>
      <c r="AG75" s="3">
        <v>32.93</v>
      </c>
      <c r="AH75" s="3">
        <v>0</v>
      </c>
      <c r="AI75" s="3">
        <v>147.49</v>
      </c>
      <c r="AJ75" s="3">
        <v>66</v>
      </c>
      <c r="AK75" s="3">
        <v>0</v>
      </c>
      <c r="AL75" s="3">
        <v>0</v>
      </c>
      <c r="AM75" s="3">
        <v>0</v>
      </c>
      <c r="AN75" s="3">
        <v>0</v>
      </c>
      <c r="AO75" s="3">
        <v>145.61000000000001</v>
      </c>
      <c r="AP75" s="3">
        <v>0</v>
      </c>
      <c r="AQ75" s="3">
        <v>0</v>
      </c>
      <c r="AR75" s="3">
        <v>0</v>
      </c>
      <c r="AS75" s="3">
        <f>DataWeek[[#This Row],[美团外卖 Meituan Rev]]+DataWeek[[#This Row],[饿了么外卖 Eleme Rev]]+DataWeek[[#This Row],[食派士 Sherpas]]+DataWeek[[#This Row],[小程序支付 Mini App]]</f>
        <v>808.90000000000009</v>
      </c>
      <c r="AT75" s="3">
        <f>DataWeek[[#This Row],[实收营业额]]-DataWeek[[#This Row],[ELE, MT, X]]</f>
        <v>171.99999999999989</v>
      </c>
    </row>
    <row r="76" spans="1:52" ht="16" hidden="1" customHeight="1" x14ac:dyDescent="0.2">
      <c r="A76" s="8">
        <v>44398</v>
      </c>
      <c r="B76" s="3" t="s">
        <v>48</v>
      </c>
      <c r="C76" s="3">
        <v>38</v>
      </c>
      <c r="D76" s="3">
        <v>2569.5</v>
      </c>
      <c r="E76" s="3">
        <v>1678.17</v>
      </c>
      <c r="F76" s="3">
        <v>1678.17</v>
      </c>
      <c r="G76" s="3">
        <v>0</v>
      </c>
      <c r="H76" s="3">
        <v>2</v>
      </c>
      <c r="I76" s="3">
        <v>38</v>
      </c>
      <c r="J76" s="3">
        <v>44.16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62</v>
      </c>
      <c r="R76" s="3">
        <v>62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1269.97</v>
      </c>
      <c r="AD76" s="3">
        <v>284.52999999999997</v>
      </c>
      <c r="AE76" s="3">
        <v>1</v>
      </c>
      <c r="AF76" s="3">
        <v>346.2</v>
      </c>
      <c r="AG76" s="3">
        <v>75.3</v>
      </c>
      <c r="AH76" s="3">
        <v>0</v>
      </c>
      <c r="AI76" s="3">
        <v>530.5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359.83</v>
      </c>
      <c r="AP76" s="3">
        <v>3</v>
      </c>
      <c r="AQ76" s="3">
        <v>0</v>
      </c>
      <c r="AR76" s="3">
        <v>0</v>
      </c>
      <c r="AS76" s="3">
        <f>DataWeek[[#This Row],[美团外卖 Meituan Rev]]+DataWeek[[#This Row],[饿了么外卖 Eleme Rev]]+DataWeek[[#This Row],[食派士 Sherpas]]+DataWeek[[#This Row],[小程序支付 Mini App]]</f>
        <v>1616.17</v>
      </c>
      <c r="AT76" s="3">
        <f>DataWeek[[#This Row],[实收营业额]]-DataWeek[[#This Row],[ELE, MT, X]]</f>
        <v>62</v>
      </c>
    </row>
    <row r="77" spans="1:52" ht="16" hidden="1" customHeight="1" x14ac:dyDescent="0.2">
      <c r="A77" s="8">
        <v>44398</v>
      </c>
      <c r="B77" s="3" t="s">
        <v>49</v>
      </c>
      <c r="C77" s="3">
        <v>90</v>
      </c>
      <c r="D77" s="3">
        <v>6116.5</v>
      </c>
      <c r="E77" s="3">
        <v>4711.62</v>
      </c>
      <c r="F77" s="3">
        <v>4711.62</v>
      </c>
      <c r="G77" s="3">
        <v>0</v>
      </c>
      <c r="H77" s="3">
        <v>35</v>
      </c>
      <c r="I77" s="3">
        <v>88</v>
      </c>
      <c r="J77" s="3">
        <v>53.54</v>
      </c>
      <c r="K77" s="3">
        <v>42</v>
      </c>
      <c r="L77" s="3">
        <v>0</v>
      </c>
      <c r="M77" s="3">
        <v>869</v>
      </c>
      <c r="N77" s="3">
        <v>820</v>
      </c>
      <c r="O77" s="3">
        <v>49</v>
      </c>
      <c r="P77" s="3">
        <v>774</v>
      </c>
      <c r="Q77" s="3">
        <v>0</v>
      </c>
      <c r="R77" s="3">
        <v>0</v>
      </c>
      <c r="S77" s="3">
        <v>0</v>
      </c>
      <c r="T77" s="3">
        <v>191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2319.19</v>
      </c>
      <c r="AD77" s="3">
        <v>509.31</v>
      </c>
      <c r="AE77" s="3">
        <v>1</v>
      </c>
      <c r="AF77" s="3">
        <v>516.42999999999995</v>
      </c>
      <c r="AG77" s="3">
        <v>110.57</v>
      </c>
      <c r="AH77" s="3">
        <v>0</v>
      </c>
      <c r="AI77" s="3">
        <v>686</v>
      </c>
      <c r="AJ77" s="3">
        <v>98</v>
      </c>
      <c r="AK77" s="3">
        <v>0</v>
      </c>
      <c r="AL77" s="3">
        <v>0</v>
      </c>
      <c r="AM77" s="3">
        <v>0</v>
      </c>
      <c r="AN77" s="3">
        <v>0</v>
      </c>
      <c r="AO77" s="3">
        <v>619.88</v>
      </c>
      <c r="AP77" s="3">
        <v>0</v>
      </c>
      <c r="AQ77" s="3">
        <v>0</v>
      </c>
      <c r="AR77" s="3">
        <v>0</v>
      </c>
      <c r="AS77" s="3">
        <f>DataWeek[[#This Row],[美团外卖 Meituan Rev]]+DataWeek[[#This Row],[饿了么外卖 Eleme Rev]]+DataWeek[[#This Row],[食派士 Sherpas]]+DataWeek[[#This Row],[小程序支付 Mini App]]</f>
        <v>3075.62</v>
      </c>
      <c r="AT77" s="3">
        <f>DataWeek[[#This Row],[实收营业额]]-DataWeek[[#This Row],[ELE, MT, X]]</f>
        <v>1636</v>
      </c>
    </row>
    <row r="78" spans="1:52" ht="16" customHeight="1" x14ac:dyDescent="0.2">
      <c r="A78" s="8">
        <v>44398</v>
      </c>
      <c r="B78" s="3" t="s">
        <v>50</v>
      </c>
      <c r="C78" s="3">
        <v>76</v>
      </c>
      <c r="D78" s="3">
        <v>5642.5</v>
      </c>
      <c r="E78" s="3">
        <v>4426.7</v>
      </c>
      <c r="F78" s="3">
        <v>4426.7</v>
      </c>
      <c r="G78" s="3">
        <v>0</v>
      </c>
      <c r="H78" s="3">
        <v>22</v>
      </c>
      <c r="I78" s="3">
        <v>76</v>
      </c>
      <c r="J78" s="3">
        <v>58.25</v>
      </c>
      <c r="K78" s="3">
        <v>103</v>
      </c>
      <c r="L78" s="3">
        <v>0</v>
      </c>
      <c r="M78" s="3">
        <v>705</v>
      </c>
      <c r="N78" s="3">
        <v>520</v>
      </c>
      <c r="O78" s="3">
        <v>185</v>
      </c>
      <c r="P78" s="3">
        <v>654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1989.55</v>
      </c>
      <c r="AD78" s="3">
        <v>436.95</v>
      </c>
      <c r="AE78" s="3">
        <v>1</v>
      </c>
      <c r="AF78" s="3">
        <v>975.15</v>
      </c>
      <c r="AG78" s="3">
        <v>206.35</v>
      </c>
      <c r="AH78" s="3">
        <v>0</v>
      </c>
      <c r="AI78" s="3">
        <v>571.5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643.29999999999995</v>
      </c>
      <c r="AP78" s="3">
        <v>0</v>
      </c>
      <c r="AQ78" s="3">
        <v>0</v>
      </c>
      <c r="AR78" s="3">
        <v>0</v>
      </c>
      <c r="AS78" s="3">
        <f>DataWeek[[#This Row],[美团外卖 Meituan Rev]]+DataWeek[[#This Row],[饿了么外卖 Eleme Rev]]+DataWeek[[#This Row],[食派士 Sherpas]]+DataWeek[[#This Row],[小程序支付 Mini App]]</f>
        <v>3149.7</v>
      </c>
      <c r="AT78" s="3">
        <f>DataWeek[[#This Row],[实收营业额]]-DataWeek[[#This Row],[ELE, MT, X]]</f>
        <v>1277</v>
      </c>
    </row>
    <row r="79" spans="1:52" ht="16" hidden="1" customHeight="1" x14ac:dyDescent="0.2">
      <c r="A79" s="8">
        <v>44398</v>
      </c>
      <c r="B79" s="3" t="s">
        <v>51</v>
      </c>
      <c r="C79" s="3">
        <v>61</v>
      </c>
      <c r="D79" s="3">
        <v>4916</v>
      </c>
      <c r="E79" s="3">
        <v>3677.59</v>
      </c>
      <c r="F79" s="3">
        <v>3677.59</v>
      </c>
      <c r="G79" s="3">
        <v>0</v>
      </c>
      <c r="H79" s="3">
        <v>23</v>
      </c>
      <c r="I79" s="3">
        <v>61</v>
      </c>
      <c r="J79" s="3">
        <v>60.29</v>
      </c>
      <c r="K79" s="3">
        <v>64</v>
      </c>
      <c r="L79" s="3">
        <v>0</v>
      </c>
      <c r="M79" s="3">
        <v>532</v>
      </c>
      <c r="N79" s="3">
        <v>366</v>
      </c>
      <c r="O79" s="3">
        <v>166</v>
      </c>
      <c r="P79" s="3">
        <v>150</v>
      </c>
      <c r="Q79" s="3">
        <v>0</v>
      </c>
      <c r="R79" s="3">
        <v>0</v>
      </c>
      <c r="S79" s="3">
        <v>0</v>
      </c>
      <c r="T79" s="3">
        <v>425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1662.14</v>
      </c>
      <c r="AD79" s="3">
        <v>364.86</v>
      </c>
      <c r="AE79" s="3">
        <v>0</v>
      </c>
      <c r="AF79" s="3">
        <v>844.45</v>
      </c>
      <c r="AG79" s="3">
        <v>181.05</v>
      </c>
      <c r="AH79" s="3">
        <v>0</v>
      </c>
      <c r="AI79" s="3">
        <v>501.5</v>
      </c>
      <c r="AJ79" s="3">
        <v>191</v>
      </c>
      <c r="AK79" s="3">
        <v>0</v>
      </c>
      <c r="AL79" s="3">
        <v>0</v>
      </c>
      <c r="AM79" s="3">
        <v>0</v>
      </c>
      <c r="AN79" s="3">
        <v>0</v>
      </c>
      <c r="AO79" s="3">
        <v>545.91</v>
      </c>
      <c r="AP79" s="3">
        <v>3</v>
      </c>
      <c r="AQ79" s="3">
        <v>0</v>
      </c>
      <c r="AR79" s="3">
        <v>0</v>
      </c>
      <c r="AS79" s="3">
        <f>DataWeek[[#This Row],[美团外卖 Meituan Rev]]+DataWeek[[#This Row],[饿了么外卖 Eleme Rev]]+DataWeek[[#This Row],[食派士 Sherpas]]+DataWeek[[#This Row],[小程序支付 Mini App]]</f>
        <v>3097.59</v>
      </c>
      <c r="AT79" s="3">
        <f>DataWeek[[#This Row],[实收营业额]]-DataWeek[[#This Row],[ELE, MT, X]]</f>
        <v>580</v>
      </c>
    </row>
    <row r="80" spans="1:52" ht="16" hidden="1" customHeight="1" x14ac:dyDescent="0.2">
      <c r="A80" s="8">
        <v>44398</v>
      </c>
      <c r="B80" s="3" t="s">
        <v>52</v>
      </c>
      <c r="C80" s="3">
        <v>104</v>
      </c>
      <c r="D80" s="3">
        <v>8001.5</v>
      </c>
      <c r="E80" s="3">
        <v>6014.66</v>
      </c>
      <c r="F80" s="3">
        <v>6014.66</v>
      </c>
      <c r="G80" s="3">
        <v>0</v>
      </c>
      <c r="H80" s="3">
        <v>14</v>
      </c>
      <c r="I80" s="3">
        <v>100</v>
      </c>
      <c r="J80" s="3">
        <v>60.15</v>
      </c>
      <c r="K80" s="3">
        <v>0</v>
      </c>
      <c r="L80" s="3">
        <v>0</v>
      </c>
      <c r="M80" s="3">
        <v>615</v>
      </c>
      <c r="N80" s="3">
        <v>615</v>
      </c>
      <c r="O80" s="3">
        <v>0</v>
      </c>
      <c r="P80" s="3">
        <v>301</v>
      </c>
      <c r="Q80" s="3">
        <v>0</v>
      </c>
      <c r="R80" s="3">
        <v>0</v>
      </c>
      <c r="S80" s="3">
        <v>0</v>
      </c>
      <c r="T80" s="3">
        <v>201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3015.94</v>
      </c>
      <c r="AD80" s="3">
        <v>662.36</v>
      </c>
      <c r="AE80" s="3">
        <v>1.5</v>
      </c>
      <c r="AF80" s="3">
        <v>1881.72</v>
      </c>
      <c r="AG80" s="3">
        <v>405.28</v>
      </c>
      <c r="AH80" s="3">
        <v>0</v>
      </c>
      <c r="AI80" s="3">
        <v>917.7</v>
      </c>
      <c r="AJ80" s="3">
        <v>0</v>
      </c>
      <c r="AK80" s="3">
        <v>0</v>
      </c>
      <c r="AL80" s="3">
        <v>77</v>
      </c>
      <c r="AM80" s="3">
        <v>0</v>
      </c>
      <c r="AN80" s="3">
        <v>0</v>
      </c>
      <c r="AO80" s="3">
        <v>1067.6400000000001</v>
      </c>
      <c r="AP80" s="3">
        <v>0</v>
      </c>
      <c r="AQ80" s="3">
        <v>0</v>
      </c>
      <c r="AR80" s="3">
        <v>0</v>
      </c>
      <c r="AS80" s="3">
        <f>DataWeek[[#This Row],[美团外卖 Meituan Rev]]+DataWeek[[#This Row],[饿了么外卖 Eleme Rev]]+DataWeek[[#This Row],[食派士 Sherpas]]+DataWeek[[#This Row],[小程序支付 Mini App]]</f>
        <v>5098.66</v>
      </c>
      <c r="AT80" s="3">
        <f>DataWeek[[#This Row],[实收营业额]]-DataWeek[[#This Row],[ELE, MT, X]]</f>
        <v>916</v>
      </c>
    </row>
    <row r="81" spans="1:46" ht="16" hidden="1" customHeight="1" x14ac:dyDescent="0.2">
      <c r="A81" s="8">
        <v>44398</v>
      </c>
      <c r="B81" s="3" t="s">
        <v>53</v>
      </c>
      <c r="C81" s="3">
        <v>76</v>
      </c>
      <c r="D81" s="3">
        <v>4989</v>
      </c>
      <c r="E81" s="3">
        <v>3681.89</v>
      </c>
      <c r="F81" s="3">
        <v>3681.89</v>
      </c>
      <c r="G81" s="3">
        <v>0</v>
      </c>
      <c r="H81" s="3">
        <v>17</v>
      </c>
      <c r="I81" s="3">
        <v>76</v>
      </c>
      <c r="J81" s="3">
        <v>48.45</v>
      </c>
      <c r="K81" s="3">
        <v>0</v>
      </c>
      <c r="L81" s="3">
        <v>0</v>
      </c>
      <c r="M81" s="3">
        <v>225</v>
      </c>
      <c r="N81" s="3">
        <v>225</v>
      </c>
      <c r="O81" s="3">
        <v>0</v>
      </c>
      <c r="P81" s="3">
        <v>380</v>
      </c>
      <c r="Q81" s="3">
        <v>0</v>
      </c>
      <c r="R81" s="3">
        <v>0</v>
      </c>
      <c r="S81" s="3">
        <v>0</v>
      </c>
      <c r="T81" s="3">
        <v>67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1853.94</v>
      </c>
      <c r="AD81" s="3">
        <v>410.06</v>
      </c>
      <c r="AE81" s="3">
        <v>1</v>
      </c>
      <c r="AF81" s="3">
        <v>1155.95</v>
      </c>
      <c r="AG81" s="3">
        <v>244.15</v>
      </c>
      <c r="AH81" s="3">
        <v>0</v>
      </c>
      <c r="AI81" s="3">
        <v>606.9</v>
      </c>
      <c r="AJ81" s="3">
        <v>45</v>
      </c>
      <c r="AK81" s="3">
        <v>0</v>
      </c>
      <c r="AL81" s="3">
        <v>0</v>
      </c>
      <c r="AM81" s="3">
        <v>0</v>
      </c>
      <c r="AN81" s="3">
        <v>0</v>
      </c>
      <c r="AO81" s="3">
        <v>654.21</v>
      </c>
      <c r="AP81" s="3">
        <v>0</v>
      </c>
      <c r="AQ81" s="3">
        <v>0</v>
      </c>
      <c r="AR81" s="3">
        <v>0</v>
      </c>
      <c r="AS81" s="3">
        <f>DataWeek[[#This Row],[美团外卖 Meituan Rev]]+DataWeek[[#This Row],[饿了么外卖 Eleme Rev]]+DataWeek[[#This Row],[食派士 Sherpas]]+DataWeek[[#This Row],[小程序支付 Mini App]]</f>
        <v>3076.8900000000003</v>
      </c>
      <c r="AT81" s="3">
        <f>DataWeek[[#This Row],[实收营业额]]-DataWeek[[#This Row],[ELE, MT, X]]</f>
        <v>604.99999999999955</v>
      </c>
    </row>
    <row r="82" spans="1:46" ht="16" hidden="1" customHeight="1" x14ac:dyDescent="0.2">
      <c r="A82" s="8">
        <v>44398</v>
      </c>
      <c r="B82" s="3" t="s">
        <v>54</v>
      </c>
      <c r="C82" s="3">
        <v>95</v>
      </c>
      <c r="D82" s="3">
        <v>6404</v>
      </c>
      <c r="E82" s="3">
        <v>5126.91</v>
      </c>
      <c r="F82" s="3">
        <v>5126.91</v>
      </c>
      <c r="G82" s="3">
        <v>0</v>
      </c>
      <c r="H82" s="3">
        <v>42</v>
      </c>
      <c r="I82" s="3">
        <v>95</v>
      </c>
      <c r="J82" s="3">
        <v>53.97</v>
      </c>
      <c r="K82" s="3">
        <v>0</v>
      </c>
      <c r="L82" s="3">
        <v>0</v>
      </c>
      <c r="M82" s="3">
        <v>1200</v>
      </c>
      <c r="N82" s="3">
        <v>865</v>
      </c>
      <c r="O82" s="3">
        <v>335</v>
      </c>
      <c r="P82" s="3">
        <v>856</v>
      </c>
      <c r="Q82" s="3">
        <v>0</v>
      </c>
      <c r="R82" s="3">
        <v>0</v>
      </c>
      <c r="S82" s="3">
        <v>0</v>
      </c>
      <c r="T82" s="3">
        <v>277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1954.66</v>
      </c>
      <c r="AD82" s="3">
        <v>458.84</v>
      </c>
      <c r="AE82" s="3">
        <v>1</v>
      </c>
      <c r="AF82" s="3">
        <v>839.25</v>
      </c>
      <c r="AG82" s="3">
        <v>179.75</v>
      </c>
      <c r="AH82" s="3">
        <v>0</v>
      </c>
      <c r="AI82" s="3">
        <v>544.5</v>
      </c>
      <c r="AJ82" s="3">
        <v>93</v>
      </c>
      <c r="AK82" s="3">
        <v>0</v>
      </c>
      <c r="AL82" s="3">
        <v>0</v>
      </c>
      <c r="AM82" s="3">
        <v>0</v>
      </c>
      <c r="AN82" s="3">
        <v>0</v>
      </c>
      <c r="AO82" s="3">
        <v>638.59</v>
      </c>
      <c r="AP82" s="3">
        <v>3</v>
      </c>
      <c r="AQ82" s="3">
        <v>0</v>
      </c>
      <c r="AR82" s="3">
        <v>0</v>
      </c>
      <c r="AS82" s="3">
        <f>DataWeek[[#This Row],[美团外卖 Meituan Rev]]+DataWeek[[#This Row],[饿了么外卖 Eleme Rev]]+DataWeek[[#This Row],[食派士 Sherpas]]+DataWeek[[#This Row],[小程序支付 Mini App]]</f>
        <v>3405.91</v>
      </c>
      <c r="AT82" s="3">
        <f>DataWeek[[#This Row],[实收营业额]]-DataWeek[[#This Row],[ELE, MT, X]]</f>
        <v>1721</v>
      </c>
    </row>
    <row r="83" spans="1:46" ht="16" hidden="1" customHeight="1" x14ac:dyDescent="0.2">
      <c r="A83" s="8">
        <v>44398</v>
      </c>
      <c r="B83" s="3" t="s">
        <v>55</v>
      </c>
      <c r="C83" s="3">
        <v>56</v>
      </c>
      <c r="D83" s="3">
        <v>4076.5</v>
      </c>
      <c r="E83" s="3">
        <v>3014.65</v>
      </c>
      <c r="F83" s="3">
        <v>3014.65</v>
      </c>
      <c r="G83" s="3">
        <v>0</v>
      </c>
      <c r="H83" s="3">
        <v>6</v>
      </c>
      <c r="I83" s="3">
        <v>56</v>
      </c>
      <c r="J83" s="3">
        <v>53.83</v>
      </c>
      <c r="K83" s="3">
        <v>0</v>
      </c>
      <c r="L83" s="3">
        <v>0</v>
      </c>
      <c r="M83" s="3">
        <v>82</v>
      </c>
      <c r="N83" s="3">
        <v>82</v>
      </c>
      <c r="O83" s="3">
        <v>0</v>
      </c>
      <c r="P83" s="3">
        <v>67</v>
      </c>
      <c r="Q83" s="3">
        <v>0</v>
      </c>
      <c r="R83" s="3">
        <v>0</v>
      </c>
      <c r="S83" s="3">
        <v>0</v>
      </c>
      <c r="T83" s="3">
        <v>221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1634.73</v>
      </c>
      <c r="AD83" s="3">
        <v>383.77</v>
      </c>
      <c r="AE83" s="3">
        <v>1</v>
      </c>
      <c r="AF83" s="3">
        <v>1009.92</v>
      </c>
      <c r="AG83" s="3">
        <v>217.58</v>
      </c>
      <c r="AH83" s="3">
        <v>0</v>
      </c>
      <c r="AI83" s="3">
        <v>459.5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601.35</v>
      </c>
      <c r="AP83" s="3">
        <v>0</v>
      </c>
      <c r="AQ83" s="3">
        <v>0</v>
      </c>
      <c r="AR83" s="3">
        <v>0</v>
      </c>
      <c r="AS83" s="3">
        <f>DataWeek[[#This Row],[美团外卖 Meituan Rev]]+DataWeek[[#This Row],[饿了么外卖 Eleme Rev]]+DataWeek[[#This Row],[食派士 Sherpas]]+DataWeek[[#This Row],[小程序支付 Mini App]]</f>
        <v>2865.65</v>
      </c>
      <c r="AT83" s="3">
        <f>DataWeek[[#This Row],[实收营业额]]-DataWeek[[#This Row],[ELE, MT, X]]</f>
        <v>149</v>
      </c>
    </row>
    <row r="84" spans="1:46" ht="16" hidden="1" customHeight="1" x14ac:dyDescent="0.2">
      <c r="A84" s="8">
        <v>44397</v>
      </c>
      <c r="B84" s="3" t="s">
        <v>47</v>
      </c>
      <c r="C84" s="3">
        <v>28</v>
      </c>
      <c r="D84" s="3">
        <v>2136.5</v>
      </c>
      <c r="E84" s="3">
        <v>1647.49</v>
      </c>
      <c r="F84" s="3">
        <v>1647.49</v>
      </c>
      <c r="G84" s="3">
        <v>0</v>
      </c>
      <c r="H84" s="3">
        <v>6</v>
      </c>
      <c r="I84" s="3">
        <v>28</v>
      </c>
      <c r="J84" s="3">
        <v>58.84</v>
      </c>
      <c r="K84" s="3">
        <v>182</v>
      </c>
      <c r="L84" s="3">
        <v>0</v>
      </c>
      <c r="M84" s="3">
        <v>87</v>
      </c>
      <c r="N84" s="3">
        <v>87</v>
      </c>
      <c r="O84" s="3">
        <v>0</v>
      </c>
      <c r="P84" s="3">
        <v>189</v>
      </c>
      <c r="Q84" s="3">
        <v>0</v>
      </c>
      <c r="R84" s="3">
        <v>0</v>
      </c>
      <c r="S84" s="3">
        <v>0</v>
      </c>
      <c r="T84" s="3">
        <v>117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805.13</v>
      </c>
      <c r="AD84" s="3">
        <v>176.73</v>
      </c>
      <c r="AE84" s="3">
        <v>0</v>
      </c>
      <c r="AF84" s="3">
        <v>267.36</v>
      </c>
      <c r="AG84" s="3">
        <v>57.14</v>
      </c>
      <c r="AH84" s="3">
        <v>0</v>
      </c>
      <c r="AI84" s="3">
        <v>255.14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233.87</v>
      </c>
      <c r="AP84" s="3">
        <v>0</v>
      </c>
      <c r="AQ84" s="3">
        <v>0</v>
      </c>
      <c r="AR84" s="3">
        <v>0</v>
      </c>
      <c r="AS84" s="3">
        <f>DataWeek[[#This Row],[美团外卖 Meituan Rev]]+DataWeek[[#This Row],[饿了么外卖 Eleme Rev]]+DataWeek[[#This Row],[食派士 Sherpas]]+DataWeek[[#This Row],[小程序支付 Mini App]]</f>
        <v>1189.49</v>
      </c>
      <c r="AT84" s="3">
        <f>DataWeek[[#This Row],[实收营业额]]-DataWeek[[#This Row],[ELE, MT, X]]</f>
        <v>458</v>
      </c>
    </row>
    <row r="85" spans="1:46" ht="16" hidden="1" customHeight="1" x14ac:dyDescent="0.2">
      <c r="A85" s="8">
        <v>44397</v>
      </c>
      <c r="B85" s="3" t="s">
        <v>48</v>
      </c>
      <c r="C85" s="3">
        <v>34</v>
      </c>
      <c r="D85" s="3">
        <v>2626.5</v>
      </c>
      <c r="E85" s="3">
        <v>1828.36</v>
      </c>
      <c r="F85" s="3">
        <v>1828.36</v>
      </c>
      <c r="G85" s="3">
        <v>0</v>
      </c>
      <c r="H85" s="3">
        <v>3</v>
      </c>
      <c r="I85" s="3">
        <v>34</v>
      </c>
      <c r="J85" s="3">
        <v>53.78</v>
      </c>
      <c r="K85" s="3">
        <v>0</v>
      </c>
      <c r="L85" s="3">
        <v>0</v>
      </c>
      <c r="M85" s="3">
        <v>6</v>
      </c>
      <c r="N85" s="3">
        <v>6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305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1099.05</v>
      </c>
      <c r="AD85" s="3">
        <v>244.25</v>
      </c>
      <c r="AE85" s="3">
        <v>0</v>
      </c>
      <c r="AF85" s="3">
        <v>418.31</v>
      </c>
      <c r="AG85" s="3">
        <v>89.19</v>
      </c>
      <c r="AH85" s="3">
        <v>0</v>
      </c>
      <c r="AI85" s="3">
        <v>464.7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333.44</v>
      </c>
      <c r="AP85" s="3">
        <v>0</v>
      </c>
      <c r="AQ85" s="3">
        <v>0</v>
      </c>
      <c r="AR85" s="3">
        <v>0</v>
      </c>
      <c r="AS85" s="3">
        <f>DataWeek[[#This Row],[美团外卖 Meituan Rev]]+DataWeek[[#This Row],[饿了么外卖 Eleme Rev]]+DataWeek[[#This Row],[食派士 Sherpas]]+DataWeek[[#This Row],[小程序支付 Mini App]]</f>
        <v>1822.36</v>
      </c>
      <c r="AT85" s="3">
        <f>DataWeek[[#This Row],[实收营业额]]-DataWeek[[#This Row],[ELE, MT, X]]</f>
        <v>6</v>
      </c>
    </row>
    <row r="86" spans="1:46" ht="16" hidden="1" customHeight="1" x14ac:dyDescent="0.2">
      <c r="A86" s="8">
        <v>44397</v>
      </c>
      <c r="B86" s="3" t="s">
        <v>49</v>
      </c>
      <c r="C86" s="3">
        <v>95</v>
      </c>
      <c r="D86" s="3">
        <v>7853.22</v>
      </c>
      <c r="E86" s="3">
        <v>5871.5</v>
      </c>
      <c r="F86" s="3">
        <v>5871.5</v>
      </c>
      <c r="G86" s="3">
        <v>0</v>
      </c>
      <c r="H86" s="3">
        <v>36</v>
      </c>
      <c r="I86" s="3">
        <v>94</v>
      </c>
      <c r="J86" s="3">
        <v>62.46</v>
      </c>
      <c r="K86" s="3">
        <v>74</v>
      </c>
      <c r="L86" s="3">
        <v>0</v>
      </c>
      <c r="M86" s="3">
        <v>1227</v>
      </c>
      <c r="N86" s="3">
        <v>1133</v>
      </c>
      <c r="O86" s="3">
        <v>94</v>
      </c>
      <c r="P86" s="3">
        <v>607</v>
      </c>
      <c r="Q86" s="3">
        <v>0</v>
      </c>
      <c r="R86" s="3">
        <v>0</v>
      </c>
      <c r="S86" s="3">
        <v>0</v>
      </c>
      <c r="T86" s="3">
        <v>259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2525.0100000000002</v>
      </c>
      <c r="AD86" s="3">
        <v>554.59</v>
      </c>
      <c r="AE86" s="3">
        <v>1.5</v>
      </c>
      <c r="AF86" s="3">
        <v>1179.49</v>
      </c>
      <c r="AG86" s="3">
        <v>260.23</v>
      </c>
      <c r="AH86" s="3">
        <v>0</v>
      </c>
      <c r="AI86" s="3">
        <v>742.4</v>
      </c>
      <c r="AJ86" s="3">
        <v>423</v>
      </c>
      <c r="AK86" s="3">
        <v>0</v>
      </c>
      <c r="AL86" s="3">
        <v>0</v>
      </c>
      <c r="AM86" s="3">
        <v>0</v>
      </c>
      <c r="AN86" s="3">
        <v>0</v>
      </c>
      <c r="AO86" s="3">
        <v>814.82</v>
      </c>
      <c r="AP86" s="3">
        <v>4</v>
      </c>
      <c r="AQ86" s="3">
        <v>0</v>
      </c>
      <c r="AR86" s="3">
        <v>0</v>
      </c>
      <c r="AS86" s="3">
        <f>DataWeek[[#This Row],[美团外卖 Meituan Rev]]+DataWeek[[#This Row],[饿了么外卖 Eleme Rev]]+DataWeek[[#This Row],[食派士 Sherpas]]+DataWeek[[#This Row],[小程序支付 Mini App]]</f>
        <v>4057.5</v>
      </c>
      <c r="AT86" s="3">
        <f>DataWeek[[#This Row],[实收营业额]]-DataWeek[[#This Row],[ELE, MT, X]]</f>
        <v>1814</v>
      </c>
    </row>
    <row r="87" spans="1:46" ht="16" customHeight="1" x14ac:dyDescent="0.2">
      <c r="A87" s="8">
        <v>44397</v>
      </c>
      <c r="B87" s="3" t="s">
        <v>50</v>
      </c>
      <c r="C87" s="3">
        <v>71</v>
      </c>
      <c r="D87" s="3">
        <v>5243</v>
      </c>
      <c r="E87" s="3">
        <v>4237.58</v>
      </c>
      <c r="F87" s="3">
        <v>4237.58</v>
      </c>
      <c r="G87" s="3">
        <v>0</v>
      </c>
      <c r="H87" s="3">
        <v>26</v>
      </c>
      <c r="I87" s="3">
        <v>71</v>
      </c>
      <c r="J87" s="3">
        <v>59.68</v>
      </c>
      <c r="K87" s="3">
        <v>0</v>
      </c>
      <c r="L87" s="3">
        <v>0</v>
      </c>
      <c r="M87" s="3">
        <v>795</v>
      </c>
      <c r="N87" s="3">
        <v>627</v>
      </c>
      <c r="O87" s="3">
        <v>168</v>
      </c>
      <c r="P87" s="3">
        <v>657</v>
      </c>
      <c r="Q87" s="3">
        <v>0</v>
      </c>
      <c r="R87" s="3">
        <v>0</v>
      </c>
      <c r="S87" s="3">
        <v>0</v>
      </c>
      <c r="T87" s="3">
        <v>204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1452.69</v>
      </c>
      <c r="AD87" s="3">
        <v>321.31</v>
      </c>
      <c r="AE87" s="3">
        <v>0.5</v>
      </c>
      <c r="AF87" s="3">
        <v>1128.8900000000001</v>
      </c>
      <c r="AG87" s="3">
        <v>240.61</v>
      </c>
      <c r="AH87" s="3">
        <v>0</v>
      </c>
      <c r="AI87" s="3">
        <v>443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561.91999999999996</v>
      </c>
      <c r="AP87" s="3">
        <v>0</v>
      </c>
      <c r="AQ87" s="3">
        <v>0</v>
      </c>
      <c r="AR87" s="3">
        <v>0</v>
      </c>
      <c r="AS87" s="3">
        <f>DataWeek[[#This Row],[美团外卖 Meituan Rev]]+DataWeek[[#This Row],[饿了么外卖 Eleme Rev]]+DataWeek[[#This Row],[食派士 Sherpas]]+DataWeek[[#This Row],[小程序支付 Mini App]]</f>
        <v>2953.58</v>
      </c>
      <c r="AT87" s="3">
        <f>DataWeek[[#This Row],[实收营业额]]-DataWeek[[#This Row],[ELE, MT, X]]</f>
        <v>1284</v>
      </c>
    </row>
    <row r="88" spans="1:46" ht="16" hidden="1" customHeight="1" x14ac:dyDescent="0.2">
      <c r="A88" s="8">
        <v>44397</v>
      </c>
      <c r="B88" s="3" t="s">
        <v>51</v>
      </c>
      <c r="C88" s="3">
        <v>55</v>
      </c>
      <c r="D88" s="3">
        <v>5328.54</v>
      </c>
      <c r="E88" s="3">
        <v>4236.3100000000004</v>
      </c>
      <c r="F88" s="3">
        <v>4236.3100000000004</v>
      </c>
      <c r="G88" s="3">
        <v>0</v>
      </c>
      <c r="H88" s="3">
        <v>20</v>
      </c>
      <c r="I88" s="3">
        <v>52</v>
      </c>
      <c r="J88" s="3">
        <v>81.47</v>
      </c>
      <c r="K88" s="3">
        <v>0</v>
      </c>
      <c r="L88" s="3">
        <v>0</v>
      </c>
      <c r="M88" s="3">
        <v>505</v>
      </c>
      <c r="N88" s="3">
        <v>442</v>
      </c>
      <c r="O88" s="3">
        <v>63</v>
      </c>
      <c r="P88" s="3">
        <v>289</v>
      </c>
      <c r="Q88" s="3">
        <v>0</v>
      </c>
      <c r="R88" s="3">
        <v>0</v>
      </c>
      <c r="S88" s="3">
        <v>0</v>
      </c>
      <c r="T88" s="3">
        <v>364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1050.5999999999999</v>
      </c>
      <c r="AD88" s="3">
        <v>235.44</v>
      </c>
      <c r="AE88" s="3">
        <v>0</v>
      </c>
      <c r="AF88" s="3">
        <v>2027.71</v>
      </c>
      <c r="AG88" s="3">
        <v>328.29</v>
      </c>
      <c r="AH88" s="3">
        <v>0</v>
      </c>
      <c r="AI88" s="3">
        <v>340.5</v>
      </c>
      <c r="AJ88" s="3">
        <v>188</v>
      </c>
      <c r="AK88" s="3">
        <v>0</v>
      </c>
      <c r="AL88" s="3">
        <v>0</v>
      </c>
      <c r="AM88" s="3">
        <v>0</v>
      </c>
      <c r="AN88" s="3">
        <v>0</v>
      </c>
      <c r="AO88" s="3">
        <v>563.73</v>
      </c>
      <c r="AP88" s="3">
        <v>4</v>
      </c>
      <c r="AQ88" s="3">
        <v>0</v>
      </c>
      <c r="AR88" s="3">
        <v>0</v>
      </c>
      <c r="AS88" s="3">
        <f>DataWeek[[#This Row],[美团外卖 Meituan Rev]]+DataWeek[[#This Row],[饿了么外卖 Eleme Rev]]+DataWeek[[#This Row],[食派士 Sherpas]]+DataWeek[[#This Row],[小程序支付 Mini App]]</f>
        <v>3505.31</v>
      </c>
      <c r="AT88" s="3">
        <f>DataWeek[[#This Row],[实收营业额]]-DataWeek[[#This Row],[ELE, MT, X]]</f>
        <v>731.00000000000045</v>
      </c>
    </row>
    <row r="89" spans="1:46" ht="16" hidden="1" customHeight="1" x14ac:dyDescent="0.2">
      <c r="A89" s="8">
        <v>44397</v>
      </c>
      <c r="B89" s="3" t="s">
        <v>52</v>
      </c>
      <c r="C89" s="3">
        <v>105</v>
      </c>
      <c r="D89" s="3">
        <v>8703</v>
      </c>
      <c r="E89" s="3">
        <v>6640.11</v>
      </c>
      <c r="F89" s="3">
        <v>6640.11</v>
      </c>
      <c r="G89" s="3">
        <v>0</v>
      </c>
      <c r="H89" s="3">
        <v>24</v>
      </c>
      <c r="I89" s="3">
        <v>103</v>
      </c>
      <c r="J89" s="3">
        <v>64.47</v>
      </c>
      <c r="K89" s="3">
        <v>0</v>
      </c>
      <c r="L89" s="3">
        <v>0</v>
      </c>
      <c r="M89" s="3">
        <v>327</v>
      </c>
      <c r="N89" s="3">
        <v>327</v>
      </c>
      <c r="O89" s="3">
        <v>0</v>
      </c>
      <c r="P89" s="3">
        <v>734</v>
      </c>
      <c r="Q89" s="3">
        <v>0</v>
      </c>
      <c r="R89" s="3">
        <v>0</v>
      </c>
      <c r="S89" s="3">
        <v>0</v>
      </c>
      <c r="T89" s="3">
        <v>630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3106.98</v>
      </c>
      <c r="AD89" s="3">
        <v>682.12</v>
      </c>
      <c r="AE89" s="3">
        <v>0.5</v>
      </c>
      <c r="AF89" s="3">
        <v>1842.13</v>
      </c>
      <c r="AG89" s="3">
        <v>391.87</v>
      </c>
      <c r="AH89" s="3">
        <v>0</v>
      </c>
      <c r="AI89" s="3">
        <v>978.4</v>
      </c>
      <c r="AJ89" s="3">
        <v>10</v>
      </c>
      <c r="AK89" s="3">
        <v>0</v>
      </c>
      <c r="AL89" s="3">
        <v>0</v>
      </c>
      <c r="AM89" s="3">
        <v>0</v>
      </c>
      <c r="AN89" s="3">
        <v>0</v>
      </c>
      <c r="AO89" s="3">
        <v>1073.99</v>
      </c>
      <c r="AP89" s="3">
        <v>0</v>
      </c>
      <c r="AQ89" s="3">
        <v>0</v>
      </c>
      <c r="AR89" s="3">
        <v>0</v>
      </c>
      <c r="AS89" s="3">
        <f>DataWeek[[#This Row],[美团外卖 Meituan Rev]]+DataWeek[[#This Row],[饿了么外卖 Eleme Rev]]+DataWeek[[#This Row],[食派士 Sherpas]]+DataWeek[[#This Row],[小程序支付 Mini App]]</f>
        <v>5579.1100000000006</v>
      </c>
      <c r="AT89" s="3">
        <f>DataWeek[[#This Row],[实收营业额]]-DataWeek[[#This Row],[ELE, MT, X]]</f>
        <v>1060.9999999999991</v>
      </c>
    </row>
    <row r="90" spans="1:46" ht="16" hidden="1" customHeight="1" x14ac:dyDescent="0.2">
      <c r="A90" s="8">
        <v>44397</v>
      </c>
      <c r="B90" s="3" t="s">
        <v>53</v>
      </c>
      <c r="C90" s="3">
        <v>62</v>
      </c>
      <c r="D90" s="3">
        <v>4807.5</v>
      </c>
      <c r="E90" s="3">
        <v>3684.24</v>
      </c>
      <c r="F90" s="3">
        <v>3684.24</v>
      </c>
      <c r="G90" s="3">
        <v>0</v>
      </c>
      <c r="H90" s="3">
        <v>12</v>
      </c>
      <c r="I90" s="3">
        <v>62</v>
      </c>
      <c r="J90" s="3">
        <v>59.42</v>
      </c>
      <c r="K90" s="3">
        <v>0</v>
      </c>
      <c r="L90" s="3">
        <v>0</v>
      </c>
      <c r="M90" s="3">
        <v>346</v>
      </c>
      <c r="N90" s="3">
        <v>221</v>
      </c>
      <c r="O90" s="3">
        <v>125</v>
      </c>
      <c r="P90" s="3">
        <v>476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2053.2399999999998</v>
      </c>
      <c r="AD90" s="3">
        <v>452.26</v>
      </c>
      <c r="AE90" s="3">
        <v>0.5</v>
      </c>
      <c r="AF90" s="3">
        <v>809</v>
      </c>
      <c r="AG90" s="3">
        <v>168</v>
      </c>
      <c r="AH90" s="3">
        <v>0</v>
      </c>
      <c r="AI90" s="3">
        <v>502.5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620.26</v>
      </c>
      <c r="AP90" s="3">
        <v>0</v>
      </c>
      <c r="AQ90" s="3">
        <v>0</v>
      </c>
      <c r="AR90" s="3">
        <v>0</v>
      </c>
      <c r="AS90" s="3">
        <f>DataWeek[[#This Row],[美团外卖 Meituan Rev]]+DataWeek[[#This Row],[饿了么外卖 Eleme Rev]]+DataWeek[[#This Row],[食派士 Sherpas]]+DataWeek[[#This Row],[小程序支付 Mini App]]</f>
        <v>2987.24</v>
      </c>
      <c r="AT90" s="3">
        <f>DataWeek[[#This Row],[实收营业额]]-DataWeek[[#This Row],[ELE, MT, X]]</f>
        <v>697</v>
      </c>
    </row>
    <row r="91" spans="1:46" ht="16" hidden="1" customHeight="1" x14ac:dyDescent="0.2">
      <c r="A91" s="8">
        <v>44397</v>
      </c>
      <c r="B91" s="3" t="s">
        <v>54</v>
      </c>
      <c r="C91" s="3">
        <v>75</v>
      </c>
      <c r="D91" s="3">
        <v>5331.5</v>
      </c>
      <c r="E91" s="3">
        <v>4197.32</v>
      </c>
      <c r="F91" s="3">
        <v>4197.32</v>
      </c>
      <c r="G91" s="3">
        <v>0</v>
      </c>
      <c r="H91" s="3">
        <v>30</v>
      </c>
      <c r="I91" s="3">
        <v>75</v>
      </c>
      <c r="J91" s="3">
        <v>55.96</v>
      </c>
      <c r="K91" s="3">
        <v>0</v>
      </c>
      <c r="L91" s="3">
        <v>0</v>
      </c>
      <c r="M91" s="3">
        <v>698</v>
      </c>
      <c r="N91" s="3">
        <v>430</v>
      </c>
      <c r="O91" s="3">
        <v>268</v>
      </c>
      <c r="P91" s="3">
        <v>629</v>
      </c>
      <c r="Q91" s="3">
        <v>3</v>
      </c>
      <c r="R91" s="3">
        <v>3</v>
      </c>
      <c r="S91" s="3">
        <v>0</v>
      </c>
      <c r="T91" s="3">
        <v>535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1452.09</v>
      </c>
      <c r="AD91" s="3">
        <v>341.41</v>
      </c>
      <c r="AE91" s="3">
        <v>3</v>
      </c>
      <c r="AF91" s="3">
        <v>880.23</v>
      </c>
      <c r="AG91" s="3">
        <v>193.77</v>
      </c>
      <c r="AH91" s="3">
        <v>0</v>
      </c>
      <c r="AI91" s="3">
        <v>516</v>
      </c>
      <c r="AJ91" s="3">
        <v>80</v>
      </c>
      <c r="AK91" s="3">
        <v>0</v>
      </c>
      <c r="AL91" s="3">
        <v>0</v>
      </c>
      <c r="AM91" s="3">
        <v>0</v>
      </c>
      <c r="AN91" s="3">
        <v>0</v>
      </c>
      <c r="AO91" s="3">
        <v>535.17999999999995</v>
      </c>
      <c r="AP91" s="3">
        <v>0</v>
      </c>
      <c r="AQ91" s="3">
        <v>0</v>
      </c>
      <c r="AR91" s="3">
        <v>0</v>
      </c>
      <c r="AS91" s="3">
        <f>DataWeek[[#This Row],[美团外卖 Meituan Rev]]+DataWeek[[#This Row],[饿了么外卖 Eleme Rev]]+DataWeek[[#This Row],[食派士 Sherpas]]+DataWeek[[#This Row],[小程序支付 Mini App]]</f>
        <v>3135.3199999999997</v>
      </c>
      <c r="AT91" s="3">
        <f>DataWeek[[#This Row],[实收营业额]]-DataWeek[[#This Row],[ELE, MT, X]]</f>
        <v>1062</v>
      </c>
    </row>
    <row r="92" spans="1:46" ht="16" hidden="1" customHeight="1" x14ac:dyDescent="0.2">
      <c r="A92" s="8">
        <v>44397</v>
      </c>
      <c r="B92" s="3" t="s">
        <v>55</v>
      </c>
      <c r="C92" s="3">
        <v>50</v>
      </c>
      <c r="D92" s="3">
        <v>4144</v>
      </c>
      <c r="E92" s="3">
        <v>3022</v>
      </c>
      <c r="F92" s="3">
        <v>3022</v>
      </c>
      <c r="G92" s="3">
        <v>0</v>
      </c>
      <c r="H92" s="3">
        <v>2</v>
      </c>
      <c r="I92" s="3">
        <v>50</v>
      </c>
      <c r="J92" s="3">
        <v>60.44</v>
      </c>
      <c r="K92" s="3">
        <v>0</v>
      </c>
      <c r="L92" s="3">
        <v>0</v>
      </c>
      <c r="M92" s="3">
        <v>51</v>
      </c>
      <c r="N92" s="3">
        <v>0</v>
      </c>
      <c r="O92" s="3">
        <v>51</v>
      </c>
      <c r="P92" s="3">
        <v>0</v>
      </c>
      <c r="Q92" s="3">
        <v>0</v>
      </c>
      <c r="R92" s="3">
        <v>0</v>
      </c>
      <c r="S92" s="3">
        <v>0</v>
      </c>
      <c r="T92" s="3">
        <v>91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1774.12</v>
      </c>
      <c r="AD92" s="3">
        <v>416.38</v>
      </c>
      <c r="AE92" s="3">
        <v>0.5</v>
      </c>
      <c r="AF92" s="3">
        <v>1105.8800000000001</v>
      </c>
      <c r="AG92" s="3">
        <v>235.92</v>
      </c>
      <c r="AH92" s="3">
        <v>0</v>
      </c>
      <c r="AI92" s="3">
        <v>469.2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652.29999999999995</v>
      </c>
      <c r="AP92" s="3">
        <v>3</v>
      </c>
      <c r="AQ92" s="3">
        <v>0</v>
      </c>
      <c r="AR92" s="3">
        <v>0</v>
      </c>
      <c r="AS92" s="3">
        <f>DataWeek[[#This Row],[美团外卖 Meituan Rev]]+DataWeek[[#This Row],[饿了么外卖 Eleme Rev]]+DataWeek[[#This Row],[食派士 Sherpas]]+DataWeek[[#This Row],[小程序支付 Mini App]]</f>
        <v>3022</v>
      </c>
      <c r="AT92" s="3">
        <f>DataWeek[[#This Row],[实收营业额]]-DataWeek[[#This Row],[ELE, MT, X]]</f>
        <v>0</v>
      </c>
    </row>
    <row r="93" spans="1:46" ht="16" hidden="1" customHeight="1" x14ac:dyDescent="0.2">
      <c r="A93" s="8">
        <v>44396</v>
      </c>
      <c r="B93" s="3" t="s">
        <v>47</v>
      </c>
      <c r="C93" s="3">
        <v>40</v>
      </c>
      <c r="D93" s="3">
        <v>2726.5</v>
      </c>
      <c r="E93" s="3">
        <v>1864.31</v>
      </c>
      <c r="F93" s="3">
        <v>1864.31</v>
      </c>
      <c r="G93" s="3">
        <v>0</v>
      </c>
      <c r="H93" s="3">
        <v>9</v>
      </c>
      <c r="I93" s="3">
        <v>40</v>
      </c>
      <c r="J93" s="3">
        <v>46.61</v>
      </c>
      <c r="K93" s="3">
        <v>40</v>
      </c>
      <c r="L93" s="3">
        <v>0</v>
      </c>
      <c r="M93" s="3">
        <v>132</v>
      </c>
      <c r="N93" s="3">
        <v>132</v>
      </c>
      <c r="O93" s="3">
        <v>0</v>
      </c>
      <c r="P93" s="3">
        <v>112</v>
      </c>
      <c r="Q93" s="3">
        <v>0</v>
      </c>
      <c r="R93" s="3">
        <v>0</v>
      </c>
      <c r="S93" s="3">
        <v>0</v>
      </c>
      <c r="T93" s="3">
        <v>84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1315.55</v>
      </c>
      <c r="AD93" s="3">
        <v>290.32</v>
      </c>
      <c r="AE93" s="3">
        <v>0.5</v>
      </c>
      <c r="AF93" s="3">
        <v>180.76</v>
      </c>
      <c r="AG93" s="3">
        <v>39.74</v>
      </c>
      <c r="AH93" s="3">
        <v>0</v>
      </c>
      <c r="AI93" s="3">
        <v>465.63</v>
      </c>
      <c r="AJ93" s="3">
        <v>66</v>
      </c>
      <c r="AK93" s="3">
        <v>0</v>
      </c>
      <c r="AL93" s="3">
        <v>0</v>
      </c>
      <c r="AM93" s="3">
        <v>0</v>
      </c>
      <c r="AN93" s="3">
        <v>0</v>
      </c>
      <c r="AO93" s="3">
        <v>330.06</v>
      </c>
      <c r="AP93" s="3">
        <v>0</v>
      </c>
      <c r="AQ93" s="3">
        <v>0</v>
      </c>
      <c r="AR93" s="3">
        <v>0</v>
      </c>
      <c r="AS93" s="3">
        <f>DataWeek[[#This Row],[美团外卖 Meituan Rev]]+DataWeek[[#This Row],[饿了么外卖 Eleme Rev]]+DataWeek[[#This Row],[食派士 Sherpas]]+DataWeek[[#This Row],[小程序支付 Mini App]]</f>
        <v>1580.31</v>
      </c>
      <c r="AT93" s="3">
        <f>DataWeek[[#This Row],[实收营业额]]-DataWeek[[#This Row],[ELE, MT, X]]</f>
        <v>284</v>
      </c>
    </row>
    <row r="94" spans="1:46" ht="16" hidden="1" customHeight="1" x14ac:dyDescent="0.2">
      <c r="A94" s="8">
        <v>44396</v>
      </c>
      <c r="B94" s="3" t="s">
        <v>48</v>
      </c>
      <c r="C94" s="3">
        <v>43</v>
      </c>
      <c r="D94" s="3">
        <v>3190</v>
      </c>
      <c r="E94" s="3">
        <v>2206</v>
      </c>
      <c r="F94" s="3">
        <v>2206</v>
      </c>
      <c r="G94" s="3">
        <v>0</v>
      </c>
      <c r="H94" s="3">
        <v>4</v>
      </c>
      <c r="I94" s="3">
        <v>43</v>
      </c>
      <c r="J94" s="3">
        <v>51.3</v>
      </c>
      <c r="K94" s="3">
        <v>0</v>
      </c>
      <c r="L94" s="3">
        <v>0</v>
      </c>
      <c r="M94" s="3">
        <v>49</v>
      </c>
      <c r="N94" s="3">
        <v>0</v>
      </c>
      <c r="O94" s="3">
        <v>49</v>
      </c>
      <c r="P94" s="3">
        <v>45</v>
      </c>
      <c r="Q94" s="3">
        <v>42</v>
      </c>
      <c r="R94" s="3">
        <v>42</v>
      </c>
      <c r="S94" s="3">
        <v>0</v>
      </c>
      <c r="T94" s="3">
        <v>45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1658.83</v>
      </c>
      <c r="AD94" s="3">
        <v>367.87</v>
      </c>
      <c r="AE94" s="3">
        <v>0.5</v>
      </c>
      <c r="AF94" s="3">
        <v>366.17</v>
      </c>
      <c r="AG94" s="3">
        <v>78.33</v>
      </c>
      <c r="AH94" s="3">
        <v>0</v>
      </c>
      <c r="AI94" s="3">
        <v>537.29999999999995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446.2</v>
      </c>
      <c r="AP94" s="3">
        <v>3</v>
      </c>
      <c r="AQ94" s="3">
        <v>0</v>
      </c>
      <c r="AR94" s="3">
        <v>0</v>
      </c>
      <c r="AS94" s="3">
        <f>DataWeek[[#This Row],[美团外卖 Meituan Rev]]+DataWeek[[#This Row],[饿了么外卖 Eleme Rev]]+DataWeek[[#This Row],[食派士 Sherpas]]+DataWeek[[#This Row],[小程序支付 Mini App]]</f>
        <v>2119</v>
      </c>
      <c r="AT94" s="3">
        <f>DataWeek[[#This Row],[实收营业额]]-DataWeek[[#This Row],[ELE, MT, X]]</f>
        <v>87</v>
      </c>
    </row>
    <row r="95" spans="1:46" ht="16" hidden="1" customHeight="1" x14ac:dyDescent="0.2">
      <c r="A95" s="8">
        <v>44396</v>
      </c>
      <c r="B95" s="3" t="s">
        <v>49</v>
      </c>
      <c r="C95" s="3">
        <v>93</v>
      </c>
      <c r="D95" s="3">
        <v>8006.5</v>
      </c>
      <c r="E95" s="3">
        <v>6163.95</v>
      </c>
      <c r="F95" s="3">
        <v>6163.95</v>
      </c>
      <c r="G95" s="3">
        <v>0</v>
      </c>
      <c r="H95" s="3">
        <v>29</v>
      </c>
      <c r="I95" s="3">
        <v>93</v>
      </c>
      <c r="J95" s="3">
        <v>66.28</v>
      </c>
      <c r="K95" s="3">
        <v>0</v>
      </c>
      <c r="L95" s="3">
        <v>0</v>
      </c>
      <c r="M95" s="3">
        <v>1375</v>
      </c>
      <c r="N95" s="3">
        <v>1017</v>
      </c>
      <c r="O95" s="3">
        <v>358</v>
      </c>
      <c r="P95" s="3">
        <v>419</v>
      </c>
      <c r="Q95" s="3">
        <v>0</v>
      </c>
      <c r="R95" s="3">
        <v>0</v>
      </c>
      <c r="S95" s="3">
        <v>0</v>
      </c>
      <c r="T95" s="3">
        <v>276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3086.37</v>
      </c>
      <c r="AD95" s="3">
        <v>677.83</v>
      </c>
      <c r="AE95" s="3">
        <v>1.5</v>
      </c>
      <c r="AF95" s="3">
        <v>1007.58</v>
      </c>
      <c r="AG95" s="3">
        <v>216.12</v>
      </c>
      <c r="AH95" s="3">
        <v>0</v>
      </c>
      <c r="AI95" s="3">
        <v>882.1</v>
      </c>
      <c r="AJ95" s="3">
        <v>65</v>
      </c>
      <c r="AK95" s="3">
        <v>0</v>
      </c>
      <c r="AL95" s="3">
        <v>0</v>
      </c>
      <c r="AM95" s="3">
        <v>0</v>
      </c>
      <c r="AN95" s="3">
        <v>0</v>
      </c>
      <c r="AO95" s="3">
        <v>893.95</v>
      </c>
      <c r="AP95" s="3">
        <v>0</v>
      </c>
      <c r="AQ95" s="3">
        <v>0</v>
      </c>
      <c r="AR95" s="3">
        <v>0</v>
      </c>
      <c r="AS95" s="3">
        <f>DataWeek[[#This Row],[美团外卖 Meituan Rev]]+DataWeek[[#This Row],[饿了么外卖 Eleme Rev]]+DataWeek[[#This Row],[食派士 Sherpas]]+DataWeek[[#This Row],[小程序支付 Mini App]]</f>
        <v>4727.95</v>
      </c>
      <c r="AT95" s="3">
        <f>DataWeek[[#This Row],[实收营业额]]-DataWeek[[#This Row],[ELE, MT, X]]</f>
        <v>1436</v>
      </c>
    </row>
    <row r="96" spans="1:46" ht="16" customHeight="1" x14ac:dyDescent="0.2">
      <c r="A96" s="8">
        <v>44396</v>
      </c>
      <c r="B96" s="3" t="s">
        <v>50</v>
      </c>
      <c r="C96" s="3">
        <v>75</v>
      </c>
      <c r="D96" s="3">
        <v>5636.5</v>
      </c>
      <c r="E96" s="3">
        <v>4575.0600000000004</v>
      </c>
      <c r="F96" s="3">
        <v>4575.0600000000004</v>
      </c>
      <c r="G96" s="3">
        <v>0</v>
      </c>
      <c r="H96" s="3">
        <v>33</v>
      </c>
      <c r="I96" s="3">
        <v>73</v>
      </c>
      <c r="J96" s="3">
        <v>62.67</v>
      </c>
      <c r="K96" s="3">
        <v>0</v>
      </c>
      <c r="L96" s="3">
        <v>0</v>
      </c>
      <c r="M96" s="3">
        <v>1047</v>
      </c>
      <c r="N96" s="3">
        <v>773</v>
      </c>
      <c r="O96" s="3">
        <v>274</v>
      </c>
      <c r="P96" s="3">
        <v>768</v>
      </c>
      <c r="Q96" s="3">
        <v>0</v>
      </c>
      <c r="R96" s="3">
        <v>0</v>
      </c>
      <c r="S96" s="3">
        <v>0</v>
      </c>
      <c r="T96" s="3">
        <v>497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1743.69</v>
      </c>
      <c r="AD96" s="3">
        <v>384.31</v>
      </c>
      <c r="AE96" s="3">
        <v>0.5</v>
      </c>
      <c r="AF96" s="3">
        <v>519.37</v>
      </c>
      <c r="AG96" s="3">
        <v>109.63</v>
      </c>
      <c r="AH96" s="3">
        <v>0</v>
      </c>
      <c r="AI96" s="3">
        <v>567</v>
      </c>
      <c r="AJ96" s="3">
        <v>0</v>
      </c>
      <c r="AK96" s="3">
        <v>0</v>
      </c>
      <c r="AL96" s="3">
        <v>95</v>
      </c>
      <c r="AM96" s="3">
        <v>0</v>
      </c>
      <c r="AN96" s="3">
        <v>0</v>
      </c>
      <c r="AO96" s="3">
        <v>493.94</v>
      </c>
      <c r="AP96" s="3">
        <v>0</v>
      </c>
      <c r="AQ96" s="3">
        <v>0</v>
      </c>
      <c r="AR96" s="3">
        <v>0</v>
      </c>
      <c r="AS96" s="3">
        <f>DataWeek[[#This Row],[美团外卖 Meituan Rev]]+DataWeek[[#This Row],[饿了么外卖 Eleme Rev]]+DataWeek[[#This Row],[食派士 Sherpas]]+DataWeek[[#This Row],[小程序支付 Mini App]]</f>
        <v>3034.06</v>
      </c>
      <c r="AT96" s="3">
        <f>DataWeek[[#This Row],[实收营业额]]-DataWeek[[#This Row],[ELE, MT, X]]</f>
        <v>1541.0000000000005</v>
      </c>
    </row>
    <row r="97" spans="1:46" ht="16" hidden="1" customHeight="1" x14ac:dyDescent="0.2">
      <c r="A97" s="8">
        <v>44396</v>
      </c>
      <c r="B97" s="3" t="s">
        <v>51</v>
      </c>
      <c r="C97" s="3">
        <v>65</v>
      </c>
      <c r="D97" s="3">
        <v>5080.5</v>
      </c>
      <c r="E97" s="3">
        <v>3753.44</v>
      </c>
      <c r="F97" s="3">
        <v>3753.44</v>
      </c>
      <c r="G97" s="3">
        <v>0</v>
      </c>
      <c r="H97" s="3">
        <v>25</v>
      </c>
      <c r="I97" s="3">
        <v>65</v>
      </c>
      <c r="J97" s="3">
        <v>57.75</v>
      </c>
      <c r="K97" s="3">
        <v>40</v>
      </c>
      <c r="L97" s="3">
        <v>0</v>
      </c>
      <c r="M97" s="3">
        <v>760</v>
      </c>
      <c r="N97" s="3">
        <v>577</v>
      </c>
      <c r="O97" s="3">
        <v>183</v>
      </c>
      <c r="P97" s="3">
        <v>653</v>
      </c>
      <c r="Q97" s="3">
        <v>0</v>
      </c>
      <c r="R97" s="3">
        <v>0</v>
      </c>
      <c r="S97" s="3">
        <v>0</v>
      </c>
      <c r="T97" s="3">
        <v>45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1379.79</v>
      </c>
      <c r="AD97" s="3">
        <v>304.31</v>
      </c>
      <c r="AE97" s="3">
        <v>0</v>
      </c>
      <c r="AF97" s="3">
        <v>875.65</v>
      </c>
      <c r="AG97" s="3">
        <v>186.35</v>
      </c>
      <c r="AH97" s="3">
        <v>0</v>
      </c>
      <c r="AI97" s="3">
        <v>566.4</v>
      </c>
      <c r="AJ97" s="3">
        <v>270</v>
      </c>
      <c r="AK97" s="3">
        <v>0</v>
      </c>
      <c r="AL97" s="3">
        <v>0</v>
      </c>
      <c r="AM97" s="3">
        <v>0</v>
      </c>
      <c r="AN97" s="3">
        <v>0</v>
      </c>
      <c r="AO97" s="3">
        <v>490.66</v>
      </c>
      <c r="AP97" s="3">
        <v>0</v>
      </c>
      <c r="AQ97" s="3">
        <v>0</v>
      </c>
      <c r="AR97" s="3">
        <v>0</v>
      </c>
      <c r="AS97" s="3">
        <f>DataWeek[[#This Row],[美团外卖 Meituan Rev]]+DataWeek[[#This Row],[饿了么外卖 Eleme Rev]]+DataWeek[[#This Row],[食派士 Sherpas]]+DataWeek[[#This Row],[小程序支付 Mini App]]</f>
        <v>2483.44</v>
      </c>
      <c r="AT97" s="3">
        <f>DataWeek[[#This Row],[实收营业额]]-DataWeek[[#This Row],[ELE, MT, X]]</f>
        <v>1270</v>
      </c>
    </row>
    <row r="98" spans="1:46" ht="16" hidden="1" customHeight="1" x14ac:dyDescent="0.2">
      <c r="A98" s="8">
        <v>44396</v>
      </c>
      <c r="B98" s="3" t="s">
        <v>52</v>
      </c>
      <c r="C98" s="3">
        <v>112</v>
      </c>
      <c r="D98" s="3">
        <v>8939.5</v>
      </c>
      <c r="E98" s="3">
        <v>6570.38</v>
      </c>
      <c r="F98" s="3">
        <v>6570.38</v>
      </c>
      <c r="G98" s="3">
        <v>0</v>
      </c>
      <c r="H98" s="3">
        <v>22</v>
      </c>
      <c r="I98" s="3">
        <v>112</v>
      </c>
      <c r="J98" s="3">
        <v>58.66</v>
      </c>
      <c r="K98" s="3">
        <v>0</v>
      </c>
      <c r="L98" s="3">
        <v>0</v>
      </c>
      <c r="M98" s="3">
        <v>816</v>
      </c>
      <c r="N98" s="3">
        <v>522</v>
      </c>
      <c r="O98" s="3">
        <v>294</v>
      </c>
      <c r="P98" s="3">
        <v>220</v>
      </c>
      <c r="Q98" s="3">
        <v>0</v>
      </c>
      <c r="R98" s="3">
        <v>0</v>
      </c>
      <c r="S98" s="3">
        <v>0</v>
      </c>
      <c r="T98" s="3">
        <v>152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4003.06</v>
      </c>
      <c r="AD98" s="3">
        <v>878.94</v>
      </c>
      <c r="AE98" s="3">
        <v>1</v>
      </c>
      <c r="AF98" s="3">
        <v>1379.32</v>
      </c>
      <c r="AG98" s="3">
        <v>292.18</v>
      </c>
      <c r="AH98" s="3">
        <v>0</v>
      </c>
      <c r="AI98" s="3">
        <v>1103</v>
      </c>
      <c r="AJ98" s="3">
        <v>94</v>
      </c>
      <c r="AK98" s="3">
        <v>0</v>
      </c>
      <c r="AL98" s="3">
        <v>0</v>
      </c>
      <c r="AM98" s="3">
        <v>0</v>
      </c>
      <c r="AN98" s="3">
        <v>0</v>
      </c>
      <c r="AO98" s="3">
        <v>1171.1199999999999</v>
      </c>
      <c r="AP98" s="3">
        <v>0</v>
      </c>
      <c r="AQ98" s="3">
        <v>0</v>
      </c>
      <c r="AR98" s="3">
        <v>0</v>
      </c>
      <c r="AS98" s="3">
        <f>DataWeek[[#This Row],[美团外卖 Meituan Rev]]+DataWeek[[#This Row],[饿了么外卖 Eleme Rev]]+DataWeek[[#This Row],[食派士 Sherpas]]+DataWeek[[#This Row],[小程序支付 Mini App]]</f>
        <v>5828.38</v>
      </c>
      <c r="AT98" s="3">
        <f>DataWeek[[#This Row],[实收营业额]]-DataWeek[[#This Row],[ELE, MT, X]]</f>
        <v>742</v>
      </c>
    </row>
    <row r="99" spans="1:46" ht="16" hidden="1" customHeight="1" x14ac:dyDescent="0.2">
      <c r="A99" s="8">
        <v>44396</v>
      </c>
      <c r="B99" s="3" t="s">
        <v>53</v>
      </c>
      <c r="C99" s="3">
        <v>77</v>
      </c>
      <c r="D99" s="3">
        <v>6065.5</v>
      </c>
      <c r="E99" s="3">
        <v>4646.92</v>
      </c>
      <c r="F99" s="3">
        <v>4646.92</v>
      </c>
      <c r="G99" s="3">
        <v>0</v>
      </c>
      <c r="H99" s="3">
        <v>25</v>
      </c>
      <c r="I99" s="3">
        <v>77</v>
      </c>
      <c r="J99" s="3">
        <v>60.35</v>
      </c>
      <c r="K99" s="3">
        <v>0</v>
      </c>
      <c r="L99" s="3">
        <v>0</v>
      </c>
      <c r="M99" s="3">
        <v>888</v>
      </c>
      <c r="N99" s="3">
        <v>842</v>
      </c>
      <c r="O99" s="3">
        <v>46</v>
      </c>
      <c r="P99" s="3">
        <v>401</v>
      </c>
      <c r="Q99" s="3">
        <v>0</v>
      </c>
      <c r="R99" s="3">
        <v>0</v>
      </c>
      <c r="S99" s="3">
        <v>0</v>
      </c>
      <c r="T99" s="3">
        <v>95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2492.36</v>
      </c>
      <c r="AD99" s="3">
        <v>550.64</v>
      </c>
      <c r="AE99" s="3">
        <v>0</v>
      </c>
      <c r="AF99" s="3">
        <v>770.56</v>
      </c>
      <c r="AG99" s="3">
        <v>167.94</v>
      </c>
      <c r="AH99" s="3">
        <v>0</v>
      </c>
      <c r="AI99" s="3">
        <v>700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718.58</v>
      </c>
      <c r="AP99" s="3">
        <v>0</v>
      </c>
      <c r="AQ99" s="3">
        <v>0</v>
      </c>
      <c r="AR99" s="3">
        <v>0</v>
      </c>
      <c r="AS99" s="3">
        <f>DataWeek[[#This Row],[美团外卖 Meituan Rev]]+DataWeek[[#This Row],[饿了么外卖 Eleme Rev]]+DataWeek[[#This Row],[食派士 Sherpas]]+DataWeek[[#This Row],[小程序支付 Mini App]]</f>
        <v>3403.92</v>
      </c>
      <c r="AT99" s="3">
        <f>DataWeek[[#This Row],[实收营业额]]-DataWeek[[#This Row],[ELE, MT, X]]</f>
        <v>1243</v>
      </c>
    </row>
    <row r="100" spans="1:46" ht="16" hidden="1" customHeight="1" x14ac:dyDescent="0.2">
      <c r="A100" s="8">
        <v>44396</v>
      </c>
      <c r="B100" s="3" t="s">
        <v>54</v>
      </c>
      <c r="C100" s="3">
        <v>101</v>
      </c>
      <c r="D100" s="3">
        <v>7250</v>
      </c>
      <c r="E100" s="3">
        <v>5804.53</v>
      </c>
      <c r="F100" s="3">
        <v>5804.53</v>
      </c>
      <c r="G100" s="3">
        <v>0</v>
      </c>
      <c r="H100" s="3">
        <v>45</v>
      </c>
      <c r="I100" s="3">
        <v>101</v>
      </c>
      <c r="J100" s="3">
        <v>57.47</v>
      </c>
      <c r="K100" s="3">
        <v>173</v>
      </c>
      <c r="L100" s="3">
        <v>0</v>
      </c>
      <c r="M100" s="3">
        <v>1228</v>
      </c>
      <c r="N100" s="3">
        <v>1015</v>
      </c>
      <c r="O100" s="3">
        <v>213</v>
      </c>
      <c r="P100" s="3">
        <v>958</v>
      </c>
      <c r="Q100" s="3">
        <v>0</v>
      </c>
      <c r="R100" s="3">
        <v>0</v>
      </c>
      <c r="S100" s="3">
        <v>0</v>
      </c>
      <c r="T100" s="3">
        <v>503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2008.78</v>
      </c>
      <c r="AD100" s="3">
        <v>471.52</v>
      </c>
      <c r="AE100" s="3">
        <v>1</v>
      </c>
      <c r="AF100" s="3">
        <v>933.75</v>
      </c>
      <c r="AG100" s="3">
        <v>200.75</v>
      </c>
      <c r="AH100" s="3">
        <v>0</v>
      </c>
      <c r="AI100" s="3">
        <v>527.20000000000005</v>
      </c>
      <c r="AJ100" s="3">
        <v>245</v>
      </c>
      <c r="AK100" s="3">
        <v>0</v>
      </c>
      <c r="AL100" s="3">
        <v>0</v>
      </c>
      <c r="AM100" s="3">
        <v>0</v>
      </c>
      <c r="AN100" s="3">
        <v>0</v>
      </c>
      <c r="AO100" s="3">
        <v>672.27</v>
      </c>
      <c r="AP100" s="3">
        <v>3</v>
      </c>
      <c r="AQ100" s="3">
        <v>0</v>
      </c>
      <c r="AR100" s="3">
        <v>0</v>
      </c>
      <c r="AS100" s="3">
        <f>DataWeek[[#This Row],[美团外卖 Meituan Rev]]+DataWeek[[#This Row],[饿了么外卖 Eleme Rev]]+DataWeek[[#This Row],[食派士 Sherpas]]+DataWeek[[#This Row],[小程序支付 Mini App]]</f>
        <v>3658.5299999999997</v>
      </c>
      <c r="AT100" s="3">
        <f>DataWeek[[#This Row],[实收营业额]]-DataWeek[[#This Row],[ELE, MT, X]]</f>
        <v>2146</v>
      </c>
    </row>
    <row r="101" spans="1:46" ht="16" hidden="1" customHeight="1" x14ac:dyDescent="0.2">
      <c r="A101" s="8">
        <v>44396</v>
      </c>
      <c r="B101" s="3" t="s">
        <v>55</v>
      </c>
      <c r="C101" s="3">
        <v>55</v>
      </c>
      <c r="D101" s="3">
        <v>4612</v>
      </c>
      <c r="E101" s="3">
        <v>3407.16</v>
      </c>
      <c r="F101" s="3">
        <v>3407.16</v>
      </c>
      <c r="G101" s="3">
        <v>0</v>
      </c>
      <c r="H101" s="3">
        <v>5</v>
      </c>
      <c r="I101" s="3">
        <v>55</v>
      </c>
      <c r="J101" s="3">
        <v>61.95</v>
      </c>
      <c r="K101" s="3">
        <v>0</v>
      </c>
      <c r="L101" s="3">
        <v>0</v>
      </c>
      <c r="M101" s="3">
        <v>120</v>
      </c>
      <c r="N101" s="3">
        <v>0</v>
      </c>
      <c r="O101" s="3">
        <v>120</v>
      </c>
      <c r="P101" s="3">
        <v>0</v>
      </c>
      <c r="Q101" s="3">
        <v>0</v>
      </c>
      <c r="R101" s="3">
        <v>0</v>
      </c>
      <c r="S101" s="3">
        <v>0</v>
      </c>
      <c r="T101" s="3">
        <v>193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2212.27</v>
      </c>
      <c r="AD101" s="3">
        <v>519.13</v>
      </c>
      <c r="AE101" s="3">
        <v>0.5</v>
      </c>
      <c r="AF101" s="3">
        <v>881.89</v>
      </c>
      <c r="AG101" s="3">
        <v>188.61</v>
      </c>
      <c r="AH101" s="3">
        <v>0</v>
      </c>
      <c r="AI101" s="3">
        <v>496.6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707.74</v>
      </c>
      <c r="AP101" s="3">
        <v>0</v>
      </c>
      <c r="AQ101" s="3">
        <v>0</v>
      </c>
      <c r="AR101" s="3">
        <v>0</v>
      </c>
      <c r="AS101" s="3">
        <f>DataWeek[[#This Row],[美团外卖 Meituan Rev]]+DataWeek[[#This Row],[饿了么外卖 Eleme Rev]]+DataWeek[[#This Row],[食派士 Sherpas]]+DataWeek[[#This Row],[小程序支付 Mini App]]</f>
        <v>3407.16</v>
      </c>
      <c r="AT101" s="3">
        <f>DataWeek[[#This Row],[实收营业额]]-DataWeek[[#This Row],[ELE, MT, X]]</f>
        <v>0</v>
      </c>
    </row>
    <row r="102" spans="1:46" ht="16" hidden="1" customHeight="1" x14ac:dyDescent="0.2">
      <c r="A102" s="8">
        <v>44395</v>
      </c>
      <c r="B102" s="3" t="s">
        <v>47</v>
      </c>
      <c r="C102" s="3">
        <v>25</v>
      </c>
      <c r="D102" s="3">
        <v>2379.5</v>
      </c>
      <c r="E102" s="3">
        <v>1570.77</v>
      </c>
      <c r="F102" s="3">
        <v>1570.77</v>
      </c>
      <c r="G102" s="3">
        <v>0</v>
      </c>
      <c r="H102" s="3">
        <v>2</v>
      </c>
      <c r="I102" s="3">
        <v>25</v>
      </c>
      <c r="J102" s="3">
        <v>62.83</v>
      </c>
      <c r="K102" s="3">
        <v>52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1088.6099999999999</v>
      </c>
      <c r="AD102" s="3">
        <v>239.06</v>
      </c>
      <c r="AE102" s="3">
        <v>0.5</v>
      </c>
      <c r="AF102" s="3">
        <v>430.16</v>
      </c>
      <c r="AG102" s="3">
        <v>91.34</v>
      </c>
      <c r="AH102" s="3">
        <v>0</v>
      </c>
      <c r="AI102" s="3">
        <v>411.83</v>
      </c>
      <c r="AJ102" s="3">
        <v>66</v>
      </c>
      <c r="AK102" s="3">
        <v>0</v>
      </c>
      <c r="AL102" s="3">
        <v>0</v>
      </c>
      <c r="AM102" s="3">
        <v>0</v>
      </c>
      <c r="AN102" s="3">
        <v>0</v>
      </c>
      <c r="AO102" s="3">
        <v>330.4</v>
      </c>
      <c r="AP102" s="3">
        <v>0</v>
      </c>
      <c r="AQ102" s="3">
        <v>0</v>
      </c>
      <c r="AR102" s="3">
        <v>0</v>
      </c>
      <c r="AS102" s="3">
        <f>DataWeek[[#This Row],[美团外卖 Meituan Rev]]+DataWeek[[#This Row],[饿了么外卖 Eleme Rev]]+DataWeek[[#This Row],[食派士 Sherpas]]+DataWeek[[#This Row],[小程序支付 Mini App]]</f>
        <v>1518.77</v>
      </c>
      <c r="AT102" s="3">
        <f>DataWeek[[#This Row],[实收营业额]]-DataWeek[[#This Row],[ELE, MT, X]]</f>
        <v>52</v>
      </c>
    </row>
    <row r="103" spans="1:46" ht="16" hidden="1" customHeight="1" x14ac:dyDescent="0.2">
      <c r="A103" s="8">
        <v>44395</v>
      </c>
      <c r="B103" s="3" t="s">
        <v>48</v>
      </c>
      <c r="C103" s="3">
        <v>40</v>
      </c>
      <c r="D103" s="3">
        <v>3350.5</v>
      </c>
      <c r="E103" s="3">
        <v>2315.52</v>
      </c>
      <c r="F103" s="3">
        <v>2315.52</v>
      </c>
      <c r="G103" s="3">
        <v>0</v>
      </c>
      <c r="H103" s="3">
        <v>4</v>
      </c>
      <c r="I103" s="3">
        <v>40</v>
      </c>
      <c r="J103" s="3">
        <v>57.89</v>
      </c>
      <c r="K103" s="3">
        <v>0</v>
      </c>
      <c r="L103" s="3">
        <v>0</v>
      </c>
      <c r="M103" s="3">
        <v>52</v>
      </c>
      <c r="N103" s="3">
        <v>0</v>
      </c>
      <c r="O103" s="3">
        <v>52</v>
      </c>
      <c r="P103" s="3">
        <v>0</v>
      </c>
      <c r="Q103" s="3">
        <v>0</v>
      </c>
      <c r="R103" s="3">
        <v>0</v>
      </c>
      <c r="S103" s="3">
        <v>0</v>
      </c>
      <c r="T103" s="3">
        <v>289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1726.61</v>
      </c>
      <c r="AD103" s="3">
        <v>378.99</v>
      </c>
      <c r="AE103" s="3">
        <v>0</v>
      </c>
      <c r="AF103" s="3">
        <v>247.91</v>
      </c>
      <c r="AG103" s="3">
        <v>53.59</v>
      </c>
      <c r="AH103" s="3">
        <v>0</v>
      </c>
      <c r="AI103" s="3">
        <v>602.4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432.58</v>
      </c>
      <c r="AP103" s="3">
        <v>3</v>
      </c>
      <c r="AQ103" s="3">
        <v>0</v>
      </c>
      <c r="AR103" s="3">
        <v>0</v>
      </c>
      <c r="AS103" s="3">
        <f>DataWeek[[#This Row],[美团外卖 Meituan Rev]]+DataWeek[[#This Row],[饿了么外卖 Eleme Rev]]+DataWeek[[#This Row],[食派士 Sherpas]]+DataWeek[[#This Row],[小程序支付 Mini App]]</f>
        <v>2315.52</v>
      </c>
      <c r="AT103" s="3">
        <f>DataWeek[[#This Row],[实收营业额]]-DataWeek[[#This Row],[ELE, MT, X]]</f>
        <v>0</v>
      </c>
    </row>
    <row r="104" spans="1:46" ht="16" hidden="1" customHeight="1" x14ac:dyDescent="0.2">
      <c r="A104" s="8">
        <v>44395</v>
      </c>
      <c r="B104" s="3" t="s">
        <v>49</v>
      </c>
      <c r="C104" s="3">
        <v>79</v>
      </c>
      <c r="D104" s="3">
        <v>5905.5</v>
      </c>
      <c r="E104" s="3">
        <v>4695.75</v>
      </c>
      <c r="F104" s="3">
        <v>4695.75</v>
      </c>
      <c r="G104" s="3">
        <v>0</v>
      </c>
      <c r="H104" s="3">
        <v>37</v>
      </c>
      <c r="I104" s="3">
        <v>79</v>
      </c>
      <c r="J104" s="3">
        <v>59.44</v>
      </c>
      <c r="K104" s="3">
        <v>0</v>
      </c>
      <c r="L104" s="3">
        <v>0</v>
      </c>
      <c r="M104" s="3">
        <v>1607</v>
      </c>
      <c r="N104" s="3">
        <v>1274</v>
      </c>
      <c r="O104" s="3">
        <v>333</v>
      </c>
      <c r="P104" s="3">
        <v>469</v>
      </c>
      <c r="Q104" s="3">
        <v>0</v>
      </c>
      <c r="R104" s="3">
        <v>0</v>
      </c>
      <c r="S104" s="3">
        <v>0</v>
      </c>
      <c r="T104" s="3">
        <v>226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1737.79</v>
      </c>
      <c r="AD104" s="3">
        <v>382.01</v>
      </c>
      <c r="AE104" s="3">
        <v>2.5</v>
      </c>
      <c r="AF104" s="3">
        <v>655.96</v>
      </c>
      <c r="AG104" s="3">
        <v>143.04</v>
      </c>
      <c r="AH104" s="3">
        <v>0</v>
      </c>
      <c r="AI104" s="3">
        <v>451.2</v>
      </c>
      <c r="AJ104" s="3">
        <v>231</v>
      </c>
      <c r="AK104" s="3">
        <v>0</v>
      </c>
      <c r="AL104" s="3">
        <v>0</v>
      </c>
      <c r="AM104" s="3">
        <v>0</v>
      </c>
      <c r="AN104" s="3">
        <v>0</v>
      </c>
      <c r="AO104" s="3">
        <v>525.04999999999995</v>
      </c>
      <c r="AP104" s="3">
        <v>5</v>
      </c>
      <c r="AQ104" s="3">
        <v>0</v>
      </c>
      <c r="AR104" s="3">
        <v>0</v>
      </c>
      <c r="AS104" s="3">
        <f>DataWeek[[#This Row],[美团外卖 Meituan Rev]]+DataWeek[[#This Row],[饿了么外卖 Eleme Rev]]+DataWeek[[#This Row],[食派士 Sherpas]]+DataWeek[[#This Row],[小程序支付 Mini App]]</f>
        <v>2952.75</v>
      </c>
      <c r="AT104" s="3">
        <f>DataWeek[[#This Row],[实收营业额]]-DataWeek[[#This Row],[ELE, MT, X]]</f>
        <v>1743</v>
      </c>
    </row>
    <row r="105" spans="1:46" ht="16" customHeight="1" x14ac:dyDescent="0.2">
      <c r="A105" s="8">
        <v>44395</v>
      </c>
      <c r="B105" s="3" t="s">
        <v>50</v>
      </c>
      <c r="C105" s="3">
        <v>44</v>
      </c>
      <c r="D105" s="3">
        <v>3745.5</v>
      </c>
      <c r="E105" s="3">
        <v>3059.24</v>
      </c>
      <c r="F105" s="3">
        <v>3059.24</v>
      </c>
      <c r="G105" s="3">
        <v>0</v>
      </c>
      <c r="H105" s="3">
        <v>13</v>
      </c>
      <c r="I105" s="3">
        <v>44</v>
      </c>
      <c r="J105" s="3">
        <v>69.53</v>
      </c>
      <c r="K105" s="3">
        <v>0</v>
      </c>
      <c r="L105" s="3">
        <v>0</v>
      </c>
      <c r="M105" s="3">
        <v>751</v>
      </c>
      <c r="N105" s="3">
        <v>301</v>
      </c>
      <c r="O105" s="3">
        <v>450</v>
      </c>
      <c r="P105" s="3">
        <v>290</v>
      </c>
      <c r="Q105" s="3">
        <v>0</v>
      </c>
      <c r="R105" s="3">
        <v>0</v>
      </c>
      <c r="S105" s="3">
        <v>0</v>
      </c>
      <c r="T105" s="3">
        <v>189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1398.33</v>
      </c>
      <c r="AD105" s="3">
        <v>307.17</v>
      </c>
      <c r="AE105" s="3">
        <v>1</v>
      </c>
      <c r="AF105" s="3">
        <v>430.91</v>
      </c>
      <c r="AG105" s="3">
        <v>92.09</v>
      </c>
      <c r="AH105" s="3">
        <v>0</v>
      </c>
      <c r="AI105" s="3">
        <v>286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399.26</v>
      </c>
      <c r="AP105" s="3">
        <v>0</v>
      </c>
      <c r="AQ105" s="3">
        <v>0</v>
      </c>
      <c r="AR105" s="3">
        <v>0</v>
      </c>
      <c r="AS105" s="3">
        <f>DataWeek[[#This Row],[美团外卖 Meituan Rev]]+DataWeek[[#This Row],[饿了么外卖 Eleme Rev]]+DataWeek[[#This Row],[食派士 Sherpas]]+DataWeek[[#This Row],[小程序支付 Mini App]]</f>
        <v>2468.2399999999998</v>
      </c>
      <c r="AT105" s="3">
        <f>DataWeek[[#This Row],[实收营业额]]-DataWeek[[#This Row],[ELE, MT, X]]</f>
        <v>591</v>
      </c>
    </row>
    <row r="106" spans="1:46" ht="16" hidden="1" customHeight="1" x14ac:dyDescent="0.2">
      <c r="A106" s="8">
        <v>44395</v>
      </c>
      <c r="B106" s="3" t="s">
        <v>51</v>
      </c>
      <c r="C106" s="3">
        <v>40</v>
      </c>
      <c r="D106" s="3">
        <v>3365</v>
      </c>
      <c r="E106" s="3">
        <v>2634.58</v>
      </c>
      <c r="F106" s="3">
        <v>2634.58</v>
      </c>
      <c r="G106" s="3">
        <v>0</v>
      </c>
      <c r="H106" s="3">
        <v>10</v>
      </c>
      <c r="I106" s="3">
        <v>40</v>
      </c>
      <c r="J106" s="3">
        <v>65.86</v>
      </c>
      <c r="K106" s="3">
        <v>0</v>
      </c>
      <c r="L106" s="3">
        <v>0</v>
      </c>
      <c r="M106" s="3">
        <v>343</v>
      </c>
      <c r="N106" s="3">
        <v>343</v>
      </c>
      <c r="O106" s="3">
        <v>0</v>
      </c>
      <c r="P106" s="3">
        <v>116</v>
      </c>
      <c r="Q106" s="3">
        <v>0</v>
      </c>
      <c r="R106" s="3">
        <v>0</v>
      </c>
      <c r="S106" s="3">
        <v>0</v>
      </c>
      <c r="T106" s="3">
        <v>245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1651.07</v>
      </c>
      <c r="AD106" s="3">
        <v>362.43</v>
      </c>
      <c r="AE106" s="3">
        <v>0</v>
      </c>
      <c r="AF106" s="3">
        <v>279.51</v>
      </c>
      <c r="AG106" s="3">
        <v>59.49</v>
      </c>
      <c r="AH106" s="3">
        <v>0</v>
      </c>
      <c r="AI106" s="3">
        <v>308.5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421.92</v>
      </c>
      <c r="AP106" s="3">
        <v>0</v>
      </c>
      <c r="AQ106" s="3">
        <v>0</v>
      </c>
      <c r="AR106" s="3">
        <v>0</v>
      </c>
      <c r="AS106" s="3">
        <f>DataWeek[[#This Row],[美团外卖 Meituan Rev]]+DataWeek[[#This Row],[饿了么外卖 Eleme Rev]]+DataWeek[[#This Row],[食派士 Sherpas]]+DataWeek[[#This Row],[小程序支付 Mini App]]</f>
        <v>2175.58</v>
      </c>
      <c r="AT106" s="3">
        <f>DataWeek[[#This Row],[实收营业额]]-DataWeek[[#This Row],[ELE, MT, X]]</f>
        <v>459</v>
      </c>
    </row>
    <row r="107" spans="1:46" ht="16" hidden="1" customHeight="1" x14ac:dyDescent="0.2">
      <c r="A107" s="8">
        <v>44395</v>
      </c>
      <c r="B107" s="3" t="s">
        <v>52</v>
      </c>
      <c r="C107" s="3">
        <v>72</v>
      </c>
      <c r="D107" s="3">
        <v>6381.93</v>
      </c>
      <c r="E107" s="3">
        <v>4974.3500000000004</v>
      </c>
      <c r="F107" s="3">
        <v>4974.3500000000004</v>
      </c>
      <c r="G107" s="3">
        <v>0</v>
      </c>
      <c r="H107" s="3">
        <v>14</v>
      </c>
      <c r="I107" s="3">
        <v>71</v>
      </c>
      <c r="J107" s="3">
        <v>70.06</v>
      </c>
      <c r="K107" s="3">
        <v>0</v>
      </c>
      <c r="L107" s="3">
        <v>0</v>
      </c>
      <c r="M107" s="3">
        <v>588</v>
      </c>
      <c r="N107" s="3">
        <v>588</v>
      </c>
      <c r="O107" s="3">
        <v>0</v>
      </c>
      <c r="P107" s="3">
        <v>95</v>
      </c>
      <c r="Q107" s="3">
        <v>0</v>
      </c>
      <c r="R107" s="3">
        <v>0</v>
      </c>
      <c r="S107" s="3">
        <v>0</v>
      </c>
      <c r="T107" s="3">
        <v>903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1968.48</v>
      </c>
      <c r="AD107" s="3">
        <v>432.32</v>
      </c>
      <c r="AE107" s="3">
        <v>1</v>
      </c>
      <c r="AF107" s="3">
        <v>1419.87</v>
      </c>
      <c r="AG107" s="3">
        <v>305.06</v>
      </c>
      <c r="AH107" s="3">
        <v>0</v>
      </c>
      <c r="AI107" s="3">
        <v>599.20000000000005</v>
      </c>
      <c r="AJ107" s="3">
        <v>70</v>
      </c>
      <c r="AK107" s="3">
        <v>0</v>
      </c>
      <c r="AL107" s="3">
        <v>0</v>
      </c>
      <c r="AM107" s="3">
        <v>0</v>
      </c>
      <c r="AN107" s="3">
        <v>0</v>
      </c>
      <c r="AO107" s="3">
        <v>737.38</v>
      </c>
      <c r="AP107" s="3">
        <v>0</v>
      </c>
      <c r="AQ107" s="3">
        <v>0</v>
      </c>
      <c r="AR107" s="3">
        <v>0</v>
      </c>
      <c r="AS107" s="3">
        <f>DataWeek[[#This Row],[美团外卖 Meituan Rev]]+DataWeek[[#This Row],[饿了么外卖 Eleme Rev]]+DataWeek[[#This Row],[食派士 Sherpas]]+DataWeek[[#This Row],[小程序支付 Mini App]]</f>
        <v>4291.3500000000004</v>
      </c>
      <c r="AT107" s="3">
        <f>DataWeek[[#This Row],[实收营业额]]-DataWeek[[#This Row],[ELE, MT, X]]</f>
        <v>683</v>
      </c>
    </row>
    <row r="108" spans="1:46" ht="16" hidden="1" customHeight="1" x14ac:dyDescent="0.2">
      <c r="A108" s="8">
        <v>44395</v>
      </c>
      <c r="B108" s="3" t="s">
        <v>53</v>
      </c>
      <c r="C108" s="3">
        <v>69</v>
      </c>
      <c r="D108" s="3">
        <v>5626</v>
      </c>
      <c r="E108" s="3">
        <v>4349.8500000000004</v>
      </c>
      <c r="F108" s="3">
        <v>4349.8500000000004</v>
      </c>
      <c r="G108" s="3">
        <v>0</v>
      </c>
      <c r="H108" s="3">
        <v>18</v>
      </c>
      <c r="I108" s="3">
        <v>69</v>
      </c>
      <c r="J108" s="3">
        <v>63.04</v>
      </c>
      <c r="K108" s="3">
        <v>65</v>
      </c>
      <c r="L108" s="3">
        <v>0</v>
      </c>
      <c r="M108" s="3">
        <v>868</v>
      </c>
      <c r="N108" s="3">
        <v>757</v>
      </c>
      <c r="O108" s="3">
        <v>111</v>
      </c>
      <c r="P108" s="3">
        <v>0</v>
      </c>
      <c r="Q108" s="3">
        <v>0</v>
      </c>
      <c r="R108" s="3">
        <v>0</v>
      </c>
      <c r="S108" s="3">
        <v>0</v>
      </c>
      <c r="T108" s="3">
        <v>372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1820.45</v>
      </c>
      <c r="AD108" s="3">
        <v>401.05</v>
      </c>
      <c r="AE108" s="3">
        <v>0</v>
      </c>
      <c r="AF108" s="3">
        <v>1224.4000000000001</v>
      </c>
      <c r="AG108" s="3">
        <v>258.60000000000002</v>
      </c>
      <c r="AH108" s="3">
        <v>0</v>
      </c>
      <c r="AI108" s="3">
        <v>477.5</v>
      </c>
      <c r="AJ108" s="3">
        <v>139</v>
      </c>
      <c r="AK108" s="3">
        <v>0</v>
      </c>
      <c r="AL108" s="3">
        <v>0</v>
      </c>
      <c r="AM108" s="3">
        <v>0</v>
      </c>
      <c r="AN108" s="3">
        <v>0</v>
      </c>
      <c r="AO108" s="3">
        <v>659.65</v>
      </c>
      <c r="AP108" s="3">
        <v>0</v>
      </c>
      <c r="AQ108" s="3">
        <v>0</v>
      </c>
      <c r="AR108" s="3">
        <v>0</v>
      </c>
      <c r="AS108" s="3">
        <f>DataWeek[[#This Row],[美团外卖 Meituan Rev]]+DataWeek[[#This Row],[饿了么外卖 Eleme Rev]]+DataWeek[[#This Row],[食派士 Sherpas]]+DataWeek[[#This Row],[小程序支付 Mini App]]</f>
        <v>3527.8500000000004</v>
      </c>
      <c r="AT108" s="3">
        <f>DataWeek[[#This Row],[实收营业额]]-DataWeek[[#This Row],[ELE, MT, X]]</f>
        <v>822</v>
      </c>
    </row>
    <row r="109" spans="1:46" ht="16" hidden="1" customHeight="1" x14ac:dyDescent="0.2">
      <c r="A109" s="8">
        <v>44395</v>
      </c>
      <c r="B109" s="3" t="s">
        <v>54</v>
      </c>
      <c r="C109" s="3">
        <v>71</v>
      </c>
      <c r="D109" s="3">
        <v>5917</v>
      </c>
      <c r="E109" s="3">
        <v>4570.72</v>
      </c>
      <c r="F109" s="3">
        <v>4570.72</v>
      </c>
      <c r="G109" s="3">
        <v>0</v>
      </c>
      <c r="H109" s="3">
        <v>23</v>
      </c>
      <c r="I109" s="3">
        <v>71</v>
      </c>
      <c r="J109" s="3">
        <v>64.38</v>
      </c>
      <c r="K109" s="3">
        <v>133</v>
      </c>
      <c r="L109" s="3">
        <v>0</v>
      </c>
      <c r="M109" s="3">
        <v>390</v>
      </c>
      <c r="N109" s="3">
        <v>390</v>
      </c>
      <c r="O109" s="3">
        <v>0</v>
      </c>
      <c r="P109" s="3">
        <v>567</v>
      </c>
      <c r="Q109" s="3">
        <v>0</v>
      </c>
      <c r="R109" s="3">
        <v>0</v>
      </c>
      <c r="S109" s="3">
        <v>0</v>
      </c>
      <c r="T109" s="3">
        <v>246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1922.78</v>
      </c>
      <c r="AD109" s="3">
        <v>451.22</v>
      </c>
      <c r="AE109" s="3">
        <v>0.5</v>
      </c>
      <c r="AF109" s="3">
        <v>1311.94</v>
      </c>
      <c r="AG109" s="3">
        <v>280.06</v>
      </c>
      <c r="AH109" s="3">
        <v>0</v>
      </c>
      <c r="AI109" s="3">
        <v>436.5</v>
      </c>
      <c r="AJ109" s="3">
        <v>178</v>
      </c>
      <c r="AK109" s="3">
        <v>0</v>
      </c>
      <c r="AL109" s="3">
        <v>0</v>
      </c>
      <c r="AM109" s="3">
        <v>0</v>
      </c>
      <c r="AN109" s="3">
        <v>0</v>
      </c>
      <c r="AO109" s="3">
        <v>731.28</v>
      </c>
      <c r="AP109" s="3">
        <v>0</v>
      </c>
      <c r="AQ109" s="3">
        <v>0</v>
      </c>
      <c r="AR109" s="3">
        <v>0</v>
      </c>
      <c r="AS109" s="3">
        <f>DataWeek[[#This Row],[美团外卖 Meituan Rev]]+DataWeek[[#This Row],[饿了么外卖 Eleme Rev]]+DataWeek[[#This Row],[食派士 Sherpas]]+DataWeek[[#This Row],[小程序支付 Mini App]]</f>
        <v>3480.7200000000003</v>
      </c>
      <c r="AT109" s="3">
        <f>DataWeek[[#This Row],[实收营业额]]-DataWeek[[#This Row],[ELE, MT, X]]</f>
        <v>1090</v>
      </c>
    </row>
    <row r="110" spans="1:46" ht="16" hidden="1" customHeight="1" x14ac:dyDescent="0.2">
      <c r="A110" s="8">
        <v>44395</v>
      </c>
      <c r="B110" s="3" t="s">
        <v>55</v>
      </c>
      <c r="C110" s="3">
        <v>46</v>
      </c>
      <c r="D110" s="3">
        <v>4378.5</v>
      </c>
      <c r="E110" s="3">
        <v>3359.4</v>
      </c>
      <c r="F110" s="3">
        <v>3359.4</v>
      </c>
      <c r="G110" s="3">
        <v>0</v>
      </c>
      <c r="H110" s="3">
        <v>4</v>
      </c>
      <c r="I110" s="3">
        <v>46</v>
      </c>
      <c r="J110" s="3">
        <v>73.03</v>
      </c>
      <c r="K110" s="3">
        <v>0</v>
      </c>
      <c r="L110" s="3">
        <v>0</v>
      </c>
      <c r="M110" s="3">
        <v>223</v>
      </c>
      <c r="N110" s="3">
        <v>0</v>
      </c>
      <c r="O110" s="3">
        <v>223</v>
      </c>
      <c r="P110" s="3">
        <v>0</v>
      </c>
      <c r="Q110" s="3">
        <v>0</v>
      </c>
      <c r="R110" s="3">
        <v>0</v>
      </c>
      <c r="S110" s="3">
        <v>0</v>
      </c>
      <c r="T110" s="3">
        <v>151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1532.06</v>
      </c>
      <c r="AD110" s="3">
        <v>359.54</v>
      </c>
      <c r="AE110" s="3">
        <v>0.5</v>
      </c>
      <c r="AF110" s="3">
        <v>1453.34</v>
      </c>
      <c r="AG110" s="3">
        <v>261.16000000000003</v>
      </c>
      <c r="AH110" s="3">
        <v>0</v>
      </c>
      <c r="AI110" s="3">
        <v>397.9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620.70000000000005</v>
      </c>
      <c r="AP110" s="3">
        <v>0</v>
      </c>
      <c r="AQ110" s="3">
        <v>0</v>
      </c>
      <c r="AR110" s="3">
        <v>0</v>
      </c>
      <c r="AS110" s="3">
        <f>DataWeek[[#This Row],[美团外卖 Meituan Rev]]+DataWeek[[#This Row],[饿了么外卖 Eleme Rev]]+DataWeek[[#This Row],[食派士 Sherpas]]+DataWeek[[#This Row],[小程序支付 Mini App]]</f>
        <v>3359.3999999999996</v>
      </c>
      <c r="AT110" s="3">
        <f>DataWeek[[#This Row],[实收营业额]]-DataWeek[[#This Row],[ELE, MT, X]]</f>
        <v>0</v>
      </c>
    </row>
    <row r="111" spans="1:46" ht="16" hidden="1" customHeight="1" x14ac:dyDescent="0.2">
      <c r="A111" s="8">
        <v>44394</v>
      </c>
      <c r="B111" s="3" t="s">
        <v>47</v>
      </c>
      <c r="C111" s="3">
        <v>25</v>
      </c>
      <c r="D111" s="3">
        <v>2118</v>
      </c>
      <c r="E111" s="3">
        <v>1474.57</v>
      </c>
      <c r="F111" s="3">
        <v>1474.57</v>
      </c>
      <c r="G111" s="3">
        <v>0</v>
      </c>
      <c r="H111" s="3">
        <v>4</v>
      </c>
      <c r="I111" s="3">
        <v>25</v>
      </c>
      <c r="J111" s="3">
        <v>58.98</v>
      </c>
      <c r="K111" s="3">
        <v>52</v>
      </c>
      <c r="L111" s="3">
        <v>0</v>
      </c>
      <c r="M111" s="3">
        <v>0</v>
      </c>
      <c r="N111" s="3">
        <v>0</v>
      </c>
      <c r="O111" s="3">
        <v>0</v>
      </c>
      <c r="P111" s="3">
        <v>75</v>
      </c>
      <c r="Q111" s="3">
        <v>0</v>
      </c>
      <c r="R111" s="3">
        <v>0</v>
      </c>
      <c r="S111" s="3">
        <v>0</v>
      </c>
      <c r="T111" s="3">
        <v>96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1099.51</v>
      </c>
      <c r="AD111" s="3">
        <v>243.68</v>
      </c>
      <c r="AE111" s="3">
        <v>0</v>
      </c>
      <c r="AF111" s="3">
        <v>152.06</v>
      </c>
      <c r="AG111" s="3">
        <v>32.44</v>
      </c>
      <c r="AH111" s="3">
        <v>0</v>
      </c>
      <c r="AI111" s="3">
        <v>367.31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276.12</v>
      </c>
      <c r="AP111" s="3">
        <v>0</v>
      </c>
      <c r="AQ111" s="3">
        <v>0</v>
      </c>
      <c r="AR111" s="3">
        <v>0</v>
      </c>
      <c r="AS111" s="3">
        <f>DataWeek[[#This Row],[美团外卖 Meituan Rev]]+DataWeek[[#This Row],[饿了么外卖 Eleme Rev]]+DataWeek[[#This Row],[食派士 Sherpas]]+DataWeek[[#This Row],[小程序支付 Mini App]]</f>
        <v>1347.57</v>
      </c>
      <c r="AT111" s="3">
        <f>DataWeek[[#This Row],[实收营业额]]-DataWeek[[#This Row],[ELE, MT, X]]</f>
        <v>127</v>
      </c>
    </row>
    <row r="112" spans="1:46" ht="16" hidden="1" customHeight="1" x14ac:dyDescent="0.2">
      <c r="A112" s="8">
        <v>44394</v>
      </c>
      <c r="B112" s="3" t="s">
        <v>48</v>
      </c>
      <c r="C112" s="3">
        <v>34</v>
      </c>
      <c r="D112" s="3">
        <v>3277.5</v>
      </c>
      <c r="E112" s="3">
        <v>2322.66</v>
      </c>
      <c r="F112" s="3">
        <v>2322.66</v>
      </c>
      <c r="G112" s="3">
        <v>0</v>
      </c>
      <c r="H112" s="3">
        <v>3</v>
      </c>
      <c r="I112" s="3">
        <v>34</v>
      </c>
      <c r="J112" s="3">
        <v>68.31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62</v>
      </c>
      <c r="R112" s="3">
        <v>62</v>
      </c>
      <c r="S112" s="3">
        <v>0</v>
      </c>
      <c r="T112" s="3">
        <v>122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1836.95</v>
      </c>
      <c r="AD112" s="3">
        <v>403.35</v>
      </c>
      <c r="AE112" s="3">
        <v>0.5</v>
      </c>
      <c r="AF112" s="3">
        <v>301.70999999999998</v>
      </c>
      <c r="AG112" s="3">
        <v>65.790000000000006</v>
      </c>
      <c r="AH112" s="3">
        <v>0</v>
      </c>
      <c r="AI112" s="3">
        <v>485.2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469.14</v>
      </c>
      <c r="AP112" s="3">
        <v>3</v>
      </c>
      <c r="AQ112" s="3">
        <v>0</v>
      </c>
      <c r="AR112" s="3">
        <v>0</v>
      </c>
      <c r="AS112" s="3">
        <f>DataWeek[[#This Row],[美团外卖 Meituan Rev]]+DataWeek[[#This Row],[饿了么外卖 Eleme Rev]]+DataWeek[[#This Row],[食派士 Sherpas]]+DataWeek[[#This Row],[小程序支付 Mini App]]</f>
        <v>2260.66</v>
      </c>
      <c r="AT112" s="3">
        <f>DataWeek[[#This Row],[实收营业额]]-DataWeek[[#This Row],[ELE, MT, X]]</f>
        <v>62</v>
      </c>
    </row>
    <row r="113" spans="1:46" ht="16" hidden="1" customHeight="1" x14ac:dyDescent="0.2">
      <c r="A113" s="8">
        <v>44394</v>
      </c>
      <c r="B113" s="3" t="s">
        <v>49</v>
      </c>
      <c r="C113" s="3">
        <v>104</v>
      </c>
      <c r="D113" s="3">
        <v>9565</v>
      </c>
      <c r="E113" s="3">
        <v>8068.5</v>
      </c>
      <c r="F113" s="3">
        <v>8068.5</v>
      </c>
      <c r="G113" s="3">
        <v>0</v>
      </c>
      <c r="H113" s="3">
        <v>50</v>
      </c>
      <c r="I113" s="3">
        <v>104</v>
      </c>
      <c r="J113" s="3">
        <v>77.58</v>
      </c>
      <c r="K113" s="3">
        <v>65</v>
      </c>
      <c r="L113" s="3">
        <v>0</v>
      </c>
      <c r="M113" s="3">
        <v>2659</v>
      </c>
      <c r="N113" s="3">
        <v>2248</v>
      </c>
      <c r="O113" s="3">
        <v>411</v>
      </c>
      <c r="P113" s="3">
        <v>1140</v>
      </c>
      <c r="Q113" s="3">
        <v>0</v>
      </c>
      <c r="R113" s="3">
        <v>0</v>
      </c>
      <c r="S113" s="3">
        <v>0</v>
      </c>
      <c r="T113" s="3">
        <v>549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2248.9</v>
      </c>
      <c r="AD113" s="3">
        <v>494.1</v>
      </c>
      <c r="AE113" s="3">
        <v>2</v>
      </c>
      <c r="AF113" s="3">
        <v>1406.6</v>
      </c>
      <c r="AG113" s="3">
        <v>300.60000000000002</v>
      </c>
      <c r="AH113" s="3">
        <v>0</v>
      </c>
      <c r="AI113" s="3">
        <v>650.79999999999995</v>
      </c>
      <c r="AJ113" s="3">
        <v>49</v>
      </c>
      <c r="AK113" s="3">
        <v>0</v>
      </c>
      <c r="AL113" s="3">
        <v>0</v>
      </c>
      <c r="AM113" s="3">
        <v>0</v>
      </c>
      <c r="AN113" s="3">
        <v>0</v>
      </c>
      <c r="AO113" s="3">
        <v>794.7</v>
      </c>
      <c r="AP113" s="3">
        <v>0</v>
      </c>
      <c r="AQ113" s="3">
        <v>0</v>
      </c>
      <c r="AR113" s="3">
        <v>0</v>
      </c>
      <c r="AS113" s="3">
        <f>DataWeek[[#This Row],[美团外卖 Meituan Rev]]+DataWeek[[#This Row],[饿了么外卖 Eleme Rev]]+DataWeek[[#This Row],[食派士 Sherpas]]+DataWeek[[#This Row],[小程序支付 Mini App]]</f>
        <v>4615.5</v>
      </c>
      <c r="AT113" s="3">
        <f>DataWeek[[#This Row],[实收营业额]]-DataWeek[[#This Row],[ELE, MT, X]]</f>
        <v>3453</v>
      </c>
    </row>
    <row r="114" spans="1:46" ht="16" customHeight="1" x14ac:dyDescent="0.2">
      <c r="A114" s="8">
        <v>44394</v>
      </c>
      <c r="B114" s="3" t="s">
        <v>50</v>
      </c>
      <c r="C114" s="3">
        <v>60</v>
      </c>
      <c r="D114" s="3">
        <v>4956</v>
      </c>
      <c r="E114" s="3">
        <v>3986.33</v>
      </c>
      <c r="F114" s="3">
        <v>3986.33</v>
      </c>
      <c r="G114" s="3">
        <v>0</v>
      </c>
      <c r="H114" s="3">
        <v>22</v>
      </c>
      <c r="I114" s="3">
        <v>58</v>
      </c>
      <c r="J114" s="3">
        <v>68.73</v>
      </c>
      <c r="K114" s="3">
        <v>0</v>
      </c>
      <c r="L114" s="3">
        <v>0</v>
      </c>
      <c r="M114" s="3">
        <v>651</v>
      </c>
      <c r="N114" s="3">
        <v>548</v>
      </c>
      <c r="O114" s="3">
        <v>103</v>
      </c>
      <c r="P114" s="3">
        <v>554</v>
      </c>
      <c r="Q114" s="3">
        <v>0</v>
      </c>
      <c r="R114" s="3">
        <v>0</v>
      </c>
      <c r="S114" s="3">
        <v>0</v>
      </c>
      <c r="T114" s="3">
        <v>66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2086.81</v>
      </c>
      <c r="AD114" s="3">
        <v>458.19</v>
      </c>
      <c r="AE114" s="3">
        <v>0.5</v>
      </c>
      <c r="AF114" s="3">
        <v>628.52</v>
      </c>
      <c r="AG114" s="3">
        <v>135.47999999999999</v>
      </c>
      <c r="AH114" s="3">
        <v>0</v>
      </c>
      <c r="AI114" s="3">
        <v>375.5</v>
      </c>
      <c r="AJ114" s="3">
        <v>0</v>
      </c>
      <c r="AK114" s="3">
        <v>0</v>
      </c>
      <c r="AL114" s="3">
        <v>123</v>
      </c>
      <c r="AM114" s="3">
        <v>0</v>
      </c>
      <c r="AN114" s="3">
        <v>0</v>
      </c>
      <c r="AO114" s="3">
        <v>593.66999999999996</v>
      </c>
      <c r="AP114" s="3">
        <v>0</v>
      </c>
      <c r="AQ114" s="3">
        <v>0</v>
      </c>
      <c r="AR114" s="3">
        <v>0</v>
      </c>
      <c r="AS114" s="3">
        <f>DataWeek[[#This Row],[美团外卖 Meituan Rev]]+DataWeek[[#This Row],[饿了么外卖 Eleme Rev]]+DataWeek[[#This Row],[食派士 Sherpas]]+DataWeek[[#This Row],[小程序支付 Mini App]]</f>
        <v>2884.33</v>
      </c>
      <c r="AT114" s="3">
        <f>DataWeek[[#This Row],[实收营业额]]-DataWeek[[#This Row],[ELE, MT, X]]</f>
        <v>1102</v>
      </c>
    </row>
    <row r="115" spans="1:46" ht="16" hidden="1" customHeight="1" x14ac:dyDescent="0.2">
      <c r="A115" s="8">
        <v>44394</v>
      </c>
      <c r="B115" s="3" t="s">
        <v>51</v>
      </c>
      <c r="C115" s="3">
        <v>50</v>
      </c>
      <c r="D115" s="3">
        <v>4309.5</v>
      </c>
      <c r="E115" s="3">
        <v>3415.33</v>
      </c>
      <c r="F115" s="3">
        <v>3415.33</v>
      </c>
      <c r="G115" s="3">
        <v>0</v>
      </c>
      <c r="H115" s="3">
        <v>20</v>
      </c>
      <c r="I115" s="3">
        <v>50</v>
      </c>
      <c r="J115" s="3">
        <v>68.31</v>
      </c>
      <c r="K115" s="3">
        <v>34</v>
      </c>
      <c r="L115" s="3">
        <v>0</v>
      </c>
      <c r="M115" s="3">
        <v>428</v>
      </c>
      <c r="N115" s="3">
        <v>428</v>
      </c>
      <c r="O115" s="3">
        <v>0</v>
      </c>
      <c r="P115" s="3">
        <v>645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1526.68</v>
      </c>
      <c r="AD115" s="3">
        <v>335.12</v>
      </c>
      <c r="AE115" s="3">
        <v>0</v>
      </c>
      <c r="AF115" s="3">
        <v>781.65</v>
      </c>
      <c r="AG115" s="3">
        <v>168.35</v>
      </c>
      <c r="AH115" s="3">
        <v>0</v>
      </c>
      <c r="AI115" s="3">
        <v>282.7</v>
      </c>
      <c r="AJ115" s="3">
        <v>108</v>
      </c>
      <c r="AK115" s="3">
        <v>0</v>
      </c>
      <c r="AL115" s="3">
        <v>0</v>
      </c>
      <c r="AM115" s="3">
        <v>0</v>
      </c>
      <c r="AN115" s="3">
        <v>0</v>
      </c>
      <c r="AO115" s="3">
        <v>503.47</v>
      </c>
      <c r="AP115" s="3">
        <v>0</v>
      </c>
      <c r="AQ115" s="3">
        <v>0</v>
      </c>
      <c r="AR115" s="3">
        <v>0</v>
      </c>
      <c r="AS115" s="3">
        <f>DataWeek[[#This Row],[美团外卖 Meituan Rev]]+DataWeek[[#This Row],[饿了么外卖 Eleme Rev]]+DataWeek[[#This Row],[食派士 Sherpas]]+DataWeek[[#This Row],[小程序支付 Mini App]]</f>
        <v>2308.33</v>
      </c>
      <c r="AT115" s="3">
        <f>DataWeek[[#This Row],[实收营业额]]-DataWeek[[#This Row],[ELE, MT, X]]</f>
        <v>1107</v>
      </c>
    </row>
    <row r="116" spans="1:46" ht="16" hidden="1" customHeight="1" x14ac:dyDescent="0.2">
      <c r="A116" s="8">
        <v>44394</v>
      </c>
      <c r="B116" s="3" t="s">
        <v>52</v>
      </c>
      <c r="C116" s="3">
        <v>69</v>
      </c>
      <c r="D116" s="3">
        <v>7040</v>
      </c>
      <c r="E116" s="3">
        <v>5374.72</v>
      </c>
      <c r="F116" s="3">
        <v>5374.72</v>
      </c>
      <c r="G116" s="3">
        <v>0</v>
      </c>
      <c r="H116" s="3">
        <v>13</v>
      </c>
      <c r="I116" s="3">
        <v>69</v>
      </c>
      <c r="J116" s="3">
        <v>77.89</v>
      </c>
      <c r="K116" s="3">
        <v>0</v>
      </c>
      <c r="L116" s="3">
        <v>0</v>
      </c>
      <c r="M116" s="3">
        <v>196</v>
      </c>
      <c r="N116" s="3">
        <v>196</v>
      </c>
      <c r="O116" s="3">
        <v>0</v>
      </c>
      <c r="P116" s="3">
        <v>467</v>
      </c>
      <c r="Q116" s="3">
        <v>0</v>
      </c>
      <c r="R116" s="3">
        <v>0</v>
      </c>
      <c r="S116" s="3">
        <v>0</v>
      </c>
      <c r="T116" s="3">
        <v>422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2399.87</v>
      </c>
      <c r="AD116" s="3">
        <v>527.13</v>
      </c>
      <c r="AE116" s="3">
        <v>1.5</v>
      </c>
      <c r="AF116" s="3">
        <v>1889.85</v>
      </c>
      <c r="AG116" s="3">
        <v>399.15</v>
      </c>
      <c r="AH116" s="3">
        <v>0</v>
      </c>
      <c r="AI116" s="3">
        <v>643.5</v>
      </c>
      <c r="AJ116" s="3">
        <v>94</v>
      </c>
      <c r="AK116" s="3">
        <v>0</v>
      </c>
      <c r="AL116" s="3">
        <v>0</v>
      </c>
      <c r="AM116" s="3">
        <v>0</v>
      </c>
      <c r="AN116" s="3">
        <v>0</v>
      </c>
      <c r="AO116" s="3">
        <v>926.28</v>
      </c>
      <c r="AP116" s="3">
        <v>0</v>
      </c>
      <c r="AQ116" s="3">
        <v>0</v>
      </c>
      <c r="AR116" s="3">
        <v>0</v>
      </c>
      <c r="AS116" s="3">
        <f>DataWeek[[#This Row],[美团外卖 Meituan Rev]]+DataWeek[[#This Row],[饿了么外卖 Eleme Rev]]+DataWeek[[#This Row],[食派士 Sherpas]]+DataWeek[[#This Row],[小程序支付 Mini App]]</f>
        <v>4711.7199999999993</v>
      </c>
      <c r="AT116" s="3">
        <f>DataWeek[[#This Row],[实收营业额]]-DataWeek[[#This Row],[ELE, MT, X]]</f>
        <v>663.00000000000091</v>
      </c>
    </row>
    <row r="117" spans="1:46" ht="16" hidden="1" customHeight="1" x14ac:dyDescent="0.2">
      <c r="A117" s="8">
        <v>44394</v>
      </c>
      <c r="B117" s="3" t="s">
        <v>53</v>
      </c>
      <c r="C117" s="3">
        <v>56</v>
      </c>
      <c r="D117" s="3">
        <v>4245</v>
      </c>
      <c r="E117" s="3">
        <v>3222.3</v>
      </c>
      <c r="F117" s="3">
        <v>3222.3</v>
      </c>
      <c r="G117" s="3">
        <v>0</v>
      </c>
      <c r="H117" s="3">
        <v>9</v>
      </c>
      <c r="I117" s="3">
        <v>54</v>
      </c>
      <c r="J117" s="3">
        <v>59.67</v>
      </c>
      <c r="K117" s="3">
        <v>0</v>
      </c>
      <c r="L117" s="3">
        <v>0</v>
      </c>
      <c r="M117" s="3">
        <v>204</v>
      </c>
      <c r="N117" s="3">
        <v>144</v>
      </c>
      <c r="O117" s="3">
        <v>60</v>
      </c>
      <c r="P117" s="3">
        <v>269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1317.39</v>
      </c>
      <c r="AD117" s="3">
        <v>291.61</v>
      </c>
      <c r="AE117" s="3">
        <v>0.5</v>
      </c>
      <c r="AF117" s="3">
        <v>1431.91</v>
      </c>
      <c r="AG117" s="3">
        <v>305.58999999999997</v>
      </c>
      <c r="AH117" s="3">
        <v>0</v>
      </c>
      <c r="AI117" s="3">
        <v>425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597.20000000000005</v>
      </c>
      <c r="AP117" s="3">
        <v>0</v>
      </c>
      <c r="AQ117" s="3">
        <v>0</v>
      </c>
      <c r="AR117" s="3">
        <v>0</v>
      </c>
      <c r="AS117" s="3">
        <f>DataWeek[[#This Row],[美团外卖 Meituan Rev]]+DataWeek[[#This Row],[饿了么外卖 Eleme Rev]]+DataWeek[[#This Row],[食派士 Sherpas]]+DataWeek[[#This Row],[小程序支付 Mini App]]</f>
        <v>2809.3</v>
      </c>
      <c r="AT117" s="3">
        <f>DataWeek[[#This Row],[实收营业额]]-DataWeek[[#This Row],[ELE, MT, X]]</f>
        <v>413</v>
      </c>
    </row>
    <row r="118" spans="1:46" ht="16" hidden="1" customHeight="1" x14ac:dyDescent="0.2">
      <c r="A118" s="8">
        <v>44394</v>
      </c>
      <c r="B118" s="3" t="s">
        <v>54</v>
      </c>
      <c r="C118" s="3">
        <v>71</v>
      </c>
      <c r="D118" s="3">
        <v>5467.5</v>
      </c>
      <c r="E118" s="3">
        <v>4306.33</v>
      </c>
      <c r="F118" s="3">
        <v>4306.33</v>
      </c>
      <c r="G118" s="3">
        <v>0</v>
      </c>
      <c r="H118" s="3">
        <v>20</v>
      </c>
      <c r="I118" s="3">
        <v>71</v>
      </c>
      <c r="J118" s="3">
        <v>60.65</v>
      </c>
      <c r="K118" s="3">
        <v>147</v>
      </c>
      <c r="L118" s="3">
        <v>0</v>
      </c>
      <c r="M118" s="3">
        <v>285</v>
      </c>
      <c r="N118" s="3">
        <v>285</v>
      </c>
      <c r="O118" s="3">
        <v>0</v>
      </c>
      <c r="P118" s="3">
        <v>562</v>
      </c>
      <c r="Q118" s="3">
        <v>0</v>
      </c>
      <c r="R118" s="3">
        <v>0</v>
      </c>
      <c r="S118" s="3">
        <v>0</v>
      </c>
      <c r="T118" s="3">
        <v>504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2143.8000000000002</v>
      </c>
      <c r="AD118" s="3">
        <v>503.2</v>
      </c>
      <c r="AE118" s="3">
        <v>1</v>
      </c>
      <c r="AF118" s="3">
        <v>664.53</v>
      </c>
      <c r="AG118" s="3">
        <v>141.97</v>
      </c>
      <c r="AH118" s="3">
        <v>0</v>
      </c>
      <c r="AI118" s="3">
        <v>515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645.16999999999996</v>
      </c>
      <c r="AP118" s="3">
        <v>0</v>
      </c>
      <c r="AQ118" s="3">
        <v>0</v>
      </c>
      <c r="AR118" s="3">
        <v>0</v>
      </c>
      <c r="AS118" s="3">
        <f>DataWeek[[#This Row],[美团外卖 Meituan Rev]]+DataWeek[[#This Row],[饿了么外卖 Eleme Rev]]+DataWeek[[#This Row],[食派士 Sherpas]]+DataWeek[[#This Row],[小程序支付 Mini App]]</f>
        <v>3312.33</v>
      </c>
      <c r="AT118" s="3">
        <f>DataWeek[[#This Row],[实收营业额]]-DataWeek[[#This Row],[ELE, MT, X]]</f>
        <v>994</v>
      </c>
    </row>
    <row r="119" spans="1:46" ht="16" hidden="1" customHeight="1" x14ac:dyDescent="0.2">
      <c r="A119" s="8">
        <v>44394</v>
      </c>
      <c r="B119" s="3" t="s">
        <v>55</v>
      </c>
      <c r="C119" s="3">
        <v>38</v>
      </c>
      <c r="D119" s="3">
        <v>3087</v>
      </c>
      <c r="E119" s="3">
        <v>2339.13</v>
      </c>
      <c r="F119" s="3">
        <v>2339.13</v>
      </c>
      <c r="G119" s="3">
        <v>0</v>
      </c>
      <c r="H119" s="3">
        <v>5</v>
      </c>
      <c r="I119" s="3">
        <v>38</v>
      </c>
      <c r="J119" s="3">
        <v>61.56</v>
      </c>
      <c r="K119" s="3">
        <v>0</v>
      </c>
      <c r="L119" s="3">
        <v>0</v>
      </c>
      <c r="M119" s="3">
        <v>104</v>
      </c>
      <c r="N119" s="3">
        <v>0</v>
      </c>
      <c r="O119" s="3">
        <v>104</v>
      </c>
      <c r="P119" s="3">
        <v>94</v>
      </c>
      <c r="Q119" s="3">
        <v>0</v>
      </c>
      <c r="R119" s="3">
        <v>0</v>
      </c>
      <c r="S119" s="3">
        <v>0</v>
      </c>
      <c r="T119" s="3">
        <v>173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1381.8</v>
      </c>
      <c r="AD119" s="3">
        <v>324.3</v>
      </c>
      <c r="AE119" s="3">
        <v>0.5</v>
      </c>
      <c r="AF119" s="3">
        <v>586.33000000000004</v>
      </c>
      <c r="AG119" s="3">
        <v>126.17</v>
      </c>
      <c r="AH119" s="3">
        <v>0</v>
      </c>
      <c r="AI119" s="3">
        <v>296.89999999999998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450.47</v>
      </c>
      <c r="AP119" s="3">
        <v>0</v>
      </c>
      <c r="AQ119" s="3">
        <v>0</v>
      </c>
      <c r="AR119" s="3">
        <v>0</v>
      </c>
      <c r="AS119" s="3">
        <f>DataWeek[[#This Row],[美团外卖 Meituan Rev]]+DataWeek[[#This Row],[饿了么外卖 Eleme Rev]]+DataWeek[[#This Row],[食派士 Sherpas]]+DataWeek[[#This Row],[小程序支付 Mini App]]</f>
        <v>2245.13</v>
      </c>
      <c r="AT119" s="3">
        <f>DataWeek[[#This Row],[实收营业额]]-DataWeek[[#This Row],[ELE, MT, X]]</f>
        <v>94</v>
      </c>
    </row>
    <row r="120" spans="1:46" ht="16" hidden="1" customHeight="1" x14ac:dyDescent="0.2">
      <c r="A120" s="8">
        <v>44393</v>
      </c>
      <c r="B120" s="3" t="s">
        <v>47</v>
      </c>
      <c r="C120" s="3">
        <v>42</v>
      </c>
      <c r="D120" s="3">
        <v>3314.5</v>
      </c>
      <c r="E120" s="3">
        <v>2497.08</v>
      </c>
      <c r="F120" s="3">
        <v>2497.08</v>
      </c>
      <c r="G120" s="3">
        <v>0</v>
      </c>
      <c r="H120" s="3">
        <v>9</v>
      </c>
      <c r="I120" s="3">
        <v>42</v>
      </c>
      <c r="J120" s="3">
        <v>59.45</v>
      </c>
      <c r="K120" s="3">
        <v>103</v>
      </c>
      <c r="L120" s="3">
        <v>0</v>
      </c>
      <c r="M120" s="3">
        <v>88</v>
      </c>
      <c r="N120" s="3">
        <v>88</v>
      </c>
      <c r="O120" s="3">
        <v>0</v>
      </c>
      <c r="P120" s="3">
        <v>298</v>
      </c>
      <c r="Q120" s="3">
        <v>0</v>
      </c>
      <c r="R120" s="3">
        <v>0</v>
      </c>
      <c r="S120" s="3">
        <v>0</v>
      </c>
      <c r="T120" s="3">
        <v>414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1296.03</v>
      </c>
      <c r="AD120" s="3">
        <v>284.5</v>
      </c>
      <c r="AE120" s="3">
        <v>0</v>
      </c>
      <c r="AF120" s="3">
        <v>298.05</v>
      </c>
      <c r="AG120" s="3">
        <v>63.95</v>
      </c>
      <c r="AH120" s="3">
        <v>0</v>
      </c>
      <c r="AI120" s="3">
        <v>468.97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348.45</v>
      </c>
      <c r="AP120" s="3">
        <v>0</v>
      </c>
      <c r="AQ120" s="3">
        <v>0</v>
      </c>
      <c r="AR120" s="3">
        <v>0</v>
      </c>
      <c r="AS120" s="3">
        <f>DataWeek[[#This Row],[美团外卖 Meituan Rev]]+DataWeek[[#This Row],[饿了么外卖 Eleme Rev]]+DataWeek[[#This Row],[食派士 Sherpas]]+DataWeek[[#This Row],[小程序支付 Mini App]]</f>
        <v>2008.08</v>
      </c>
      <c r="AT120" s="3">
        <f>DataWeek[[#This Row],[实收营业额]]-DataWeek[[#This Row],[ELE, MT, X]]</f>
        <v>489</v>
      </c>
    </row>
    <row r="121" spans="1:46" ht="16" hidden="1" customHeight="1" x14ac:dyDescent="0.2">
      <c r="A121" s="8">
        <v>44393</v>
      </c>
      <c r="B121" s="3" t="s">
        <v>48</v>
      </c>
      <c r="C121" s="3">
        <v>43</v>
      </c>
      <c r="D121" s="3">
        <v>3659</v>
      </c>
      <c r="E121" s="3">
        <v>2442.84</v>
      </c>
      <c r="F121" s="3">
        <v>2442.84</v>
      </c>
      <c r="G121" s="3">
        <v>0</v>
      </c>
      <c r="H121" s="3">
        <v>2</v>
      </c>
      <c r="I121" s="3">
        <v>43</v>
      </c>
      <c r="J121" s="3">
        <v>56.81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66</v>
      </c>
      <c r="R121" s="3">
        <v>66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1708.75</v>
      </c>
      <c r="AD121" s="3">
        <v>378.75</v>
      </c>
      <c r="AE121" s="3">
        <v>0</v>
      </c>
      <c r="AF121" s="3">
        <v>668.09</v>
      </c>
      <c r="AG121" s="3">
        <v>142.41</v>
      </c>
      <c r="AH121" s="3">
        <v>0</v>
      </c>
      <c r="AI121" s="3">
        <v>650</v>
      </c>
      <c r="AJ121" s="3">
        <v>45</v>
      </c>
      <c r="AK121" s="3">
        <v>0</v>
      </c>
      <c r="AL121" s="3">
        <v>0</v>
      </c>
      <c r="AM121" s="3">
        <v>0</v>
      </c>
      <c r="AN121" s="3">
        <v>0</v>
      </c>
      <c r="AO121" s="3">
        <v>521.16</v>
      </c>
      <c r="AP121" s="3">
        <v>3</v>
      </c>
      <c r="AQ121" s="3">
        <v>0</v>
      </c>
      <c r="AR121" s="3">
        <v>0</v>
      </c>
      <c r="AS121" s="3">
        <f>DataWeek[[#This Row],[美团外卖 Meituan Rev]]+DataWeek[[#This Row],[饿了么外卖 Eleme Rev]]+DataWeek[[#This Row],[食派士 Sherpas]]+DataWeek[[#This Row],[小程序支付 Mini App]]</f>
        <v>2376.84</v>
      </c>
      <c r="AT121" s="3">
        <f>DataWeek[[#This Row],[实收营业额]]-DataWeek[[#This Row],[ELE, MT, X]]</f>
        <v>66</v>
      </c>
    </row>
    <row r="122" spans="1:46" ht="16" hidden="1" customHeight="1" x14ac:dyDescent="0.2">
      <c r="A122" s="8">
        <v>44393</v>
      </c>
      <c r="B122" s="3" t="s">
        <v>49</v>
      </c>
      <c r="C122" s="3">
        <v>109</v>
      </c>
      <c r="D122" s="3">
        <v>9303.5</v>
      </c>
      <c r="E122" s="3">
        <v>7460.53</v>
      </c>
      <c r="F122" s="3">
        <v>7460.53</v>
      </c>
      <c r="G122" s="3">
        <v>0</v>
      </c>
      <c r="H122" s="3">
        <v>52</v>
      </c>
      <c r="I122" s="3">
        <v>109</v>
      </c>
      <c r="J122" s="3">
        <v>68.45</v>
      </c>
      <c r="K122" s="3">
        <v>161</v>
      </c>
      <c r="L122" s="3">
        <v>0</v>
      </c>
      <c r="M122" s="3">
        <v>1647</v>
      </c>
      <c r="N122" s="3">
        <v>1415</v>
      </c>
      <c r="O122" s="3">
        <v>232</v>
      </c>
      <c r="P122" s="3">
        <v>1128</v>
      </c>
      <c r="Q122" s="3">
        <v>0</v>
      </c>
      <c r="R122" s="3">
        <v>0</v>
      </c>
      <c r="S122" s="3">
        <v>0</v>
      </c>
      <c r="T122" s="3">
        <v>311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2117.04</v>
      </c>
      <c r="AD122" s="3">
        <v>465.26</v>
      </c>
      <c r="AE122" s="3">
        <v>2.5</v>
      </c>
      <c r="AF122" s="3">
        <v>2096.4899999999998</v>
      </c>
      <c r="AG122" s="3">
        <v>361.71</v>
      </c>
      <c r="AH122" s="3">
        <v>0</v>
      </c>
      <c r="AI122" s="3">
        <v>648.5</v>
      </c>
      <c r="AJ122" s="3">
        <v>365</v>
      </c>
      <c r="AK122" s="3">
        <v>0</v>
      </c>
      <c r="AL122" s="3">
        <v>0</v>
      </c>
      <c r="AM122" s="3">
        <v>0</v>
      </c>
      <c r="AN122" s="3">
        <v>0</v>
      </c>
      <c r="AO122" s="3">
        <v>826.97</v>
      </c>
      <c r="AP122" s="3">
        <v>4</v>
      </c>
      <c r="AQ122" s="3">
        <v>0</v>
      </c>
      <c r="AR122" s="3">
        <v>0</v>
      </c>
      <c r="AS122" s="3">
        <f>DataWeek[[#This Row],[美团外卖 Meituan Rev]]+DataWeek[[#This Row],[饿了么外卖 Eleme Rev]]+DataWeek[[#This Row],[食派士 Sherpas]]+DataWeek[[#This Row],[小程序支付 Mini App]]</f>
        <v>4756.53</v>
      </c>
      <c r="AT122" s="3">
        <f>DataWeek[[#This Row],[实收营业额]]-DataWeek[[#This Row],[ELE, MT, X]]</f>
        <v>2704</v>
      </c>
    </row>
    <row r="123" spans="1:46" ht="16" customHeight="1" x14ac:dyDescent="0.2">
      <c r="A123" s="8">
        <v>44393</v>
      </c>
      <c r="B123" s="3" t="s">
        <v>50</v>
      </c>
      <c r="C123" s="3">
        <v>82</v>
      </c>
      <c r="D123" s="3">
        <v>6406</v>
      </c>
      <c r="E123" s="3">
        <v>5064.43</v>
      </c>
      <c r="F123" s="3">
        <v>5064.43</v>
      </c>
      <c r="G123" s="3">
        <v>0</v>
      </c>
      <c r="H123" s="3">
        <v>34</v>
      </c>
      <c r="I123" s="3">
        <v>80</v>
      </c>
      <c r="J123" s="3">
        <v>63.31</v>
      </c>
      <c r="K123" s="3">
        <v>49</v>
      </c>
      <c r="L123" s="3">
        <v>0</v>
      </c>
      <c r="M123" s="3">
        <v>892</v>
      </c>
      <c r="N123" s="3">
        <v>689</v>
      </c>
      <c r="O123" s="3">
        <v>203</v>
      </c>
      <c r="P123" s="3">
        <v>539</v>
      </c>
      <c r="Q123" s="3">
        <v>0</v>
      </c>
      <c r="R123" s="3">
        <v>0</v>
      </c>
      <c r="S123" s="3">
        <v>0</v>
      </c>
      <c r="T123" s="3">
        <v>496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2155.1</v>
      </c>
      <c r="AD123" s="3">
        <v>473.4</v>
      </c>
      <c r="AE123" s="3">
        <v>1.5</v>
      </c>
      <c r="AF123" s="3">
        <v>933.33</v>
      </c>
      <c r="AG123" s="3">
        <v>192.17</v>
      </c>
      <c r="AH123" s="3">
        <v>0</v>
      </c>
      <c r="AI123" s="3">
        <v>674.5</v>
      </c>
      <c r="AJ123" s="3">
        <v>0</v>
      </c>
      <c r="AK123" s="3">
        <v>0</v>
      </c>
      <c r="AL123" s="3">
        <v>98</v>
      </c>
      <c r="AM123" s="3">
        <v>0</v>
      </c>
      <c r="AN123" s="3">
        <v>0</v>
      </c>
      <c r="AO123" s="3">
        <v>665.57</v>
      </c>
      <c r="AP123" s="3">
        <v>3</v>
      </c>
      <c r="AQ123" s="3">
        <v>0</v>
      </c>
      <c r="AR123" s="3">
        <v>0</v>
      </c>
      <c r="AS123" s="3">
        <f>DataWeek[[#This Row],[美团外卖 Meituan Rev]]+DataWeek[[#This Row],[饿了么外卖 Eleme Rev]]+DataWeek[[#This Row],[食派士 Sherpas]]+DataWeek[[#This Row],[小程序支付 Mini App]]</f>
        <v>3787.43</v>
      </c>
      <c r="AT123" s="3">
        <f>DataWeek[[#This Row],[实收营业额]]-DataWeek[[#This Row],[ELE, MT, X]]</f>
        <v>1277.0000000000005</v>
      </c>
    </row>
    <row r="124" spans="1:46" ht="16" hidden="1" customHeight="1" x14ac:dyDescent="0.2">
      <c r="A124" s="8">
        <v>44393</v>
      </c>
      <c r="B124" s="3" t="s">
        <v>51</v>
      </c>
      <c r="C124" s="3">
        <v>55</v>
      </c>
      <c r="D124" s="3">
        <v>4507</v>
      </c>
      <c r="E124" s="3">
        <v>3524.41</v>
      </c>
      <c r="F124" s="3">
        <v>3524.41</v>
      </c>
      <c r="G124" s="3">
        <v>0</v>
      </c>
      <c r="H124" s="3">
        <v>17</v>
      </c>
      <c r="I124" s="3">
        <v>55</v>
      </c>
      <c r="J124" s="3">
        <v>64.08</v>
      </c>
      <c r="K124" s="3">
        <v>0</v>
      </c>
      <c r="L124" s="3">
        <v>0</v>
      </c>
      <c r="M124" s="3">
        <v>280</v>
      </c>
      <c r="N124" s="3">
        <v>280</v>
      </c>
      <c r="O124" s="3">
        <v>0</v>
      </c>
      <c r="P124" s="3">
        <v>392</v>
      </c>
      <c r="Q124" s="3">
        <v>0</v>
      </c>
      <c r="R124" s="3">
        <v>0</v>
      </c>
      <c r="S124" s="3">
        <v>0</v>
      </c>
      <c r="T124" s="3">
        <v>550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1463.54</v>
      </c>
      <c r="AD124" s="3">
        <v>321.26</v>
      </c>
      <c r="AE124" s="3">
        <v>0</v>
      </c>
      <c r="AF124" s="3">
        <v>838.87</v>
      </c>
      <c r="AG124" s="3">
        <v>178.63</v>
      </c>
      <c r="AH124" s="3">
        <v>0</v>
      </c>
      <c r="AI124" s="3">
        <v>378.7</v>
      </c>
      <c r="AJ124" s="3">
        <v>104</v>
      </c>
      <c r="AK124" s="3">
        <v>0</v>
      </c>
      <c r="AL124" s="3">
        <v>0</v>
      </c>
      <c r="AM124" s="3">
        <v>0</v>
      </c>
      <c r="AN124" s="3">
        <v>0</v>
      </c>
      <c r="AO124" s="3">
        <v>499.89</v>
      </c>
      <c r="AP124" s="3">
        <v>0</v>
      </c>
      <c r="AQ124" s="3">
        <v>0</v>
      </c>
      <c r="AR124" s="3">
        <v>0</v>
      </c>
      <c r="AS124" s="3">
        <f>DataWeek[[#This Row],[美团外卖 Meituan Rev]]+DataWeek[[#This Row],[饿了么外卖 Eleme Rev]]+DataWeek[[#This Row],[食派士 Sherpas]]+DataWeek[[#This Row],[小程序支付 Mini App]]</f>
        <v>2852.41</v>
      </c>
      <c r="AT124" s="3">
        <f>DataWeek[[#This Row],[实收营业额]]-DataWeek[[#This Row],[ELE, MT, X]]</f>
        <v>672</v>
      </c>
    </row>
    <row r="125" spans="1:46" ht="16" hidden="1" customHeight="1" x14ac:dyDescent="0.2">
      <c r="A125" s="8">
        <v>44393</v>
      </c>
      <c r="B125" s="3" t="s">
        <v>52</v>
      </c>
      <c r="C125" s="3">
        <v>96</v>
      </c>
      <c r="D125" s="3">
        <v>7057.5</v>
      </c>
      <c r="E125" s="3">
        <v>5184.33</v>
      </c>
      <c r="F125" s="3">
        <v>5184.33</v>
      </c>
      <c r="G125" s="3">
        <v>0</v>
      </c>
      <c r="H125" s="3">
        <v>13</v>
      </c>
      <c r="I125" s="3">
        <v>96</v>
      </c>
      <c r="J125" s="3">
        <v>54</v>
      </c>
      <c r="K125" s="3">
        <v>49</v>
      </c>
      <c r="L125" s="3">
        <v>0</v>
      </c>
      <c r="M125" s="3">
        <v>230</v>
      </c>
      <c r="N125" s="3">
        <v>230</v>
      </c>
      <c r="O125" s="3">
        <v>0</v>
      </c>
      <c r="P125" s="3">
        <v>236</v>
      </c>
      <c r="Q125" s="3">
        <v>0</v>
      </c>
      <c r="R125" s="3">
        <v>0</v>
      </c>
      <c r="S125" s="3">
        <v>0</v>
      </c>
      <c r="T125" s="3">
        <v>287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2520.0700000000002</v>
      </c>
      <c r="AD125" s="3">
        <v>548.23</v>
      </c>
      <c r="AE125" s="3">
        <v>0.5</v>
      </c>
      <c r="AF125" s="3">
        <v>1862.26</v>
      </c>
      <c r="AG125" s="3">
        <v>401.74</v>
      </c>
      <c r="AH125" s="3">
        <v>0</v>
      </c>
      <c r="AI125" s="3">
        <v>922.7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949.97</v>
      </c>
      <c r="AP125" s="3">
        <v>0</v>
      </c>
      <c r="AQ125" s="3">
        <v>0</v>
      </c>
      <c r="AR125" s="3">
        <v>0</v>
      </c>
      <c r="AS125" s="3">
        <f>DataWeek[[#This Row],[美团外卖 Meituan Rev]]+DataWeek[[#This Row],[饿了么外卖 Eleme Rev]]+DataWeek[[#This Row],[食派士 Sherpas]]+DataWeek[[#This Row],[小程序支付 Mini App]]</f>
        <v>4669.33</v>
      </c>
      <c r="AT125" s="3">
        <f>DataWeek[[#This Row],[实收营业额]]-DataWeek[[#This Row],[ELE, MT, X]]</f>
        <v>515</v>
      </c>
    </row>
    <row r="126" spans="1:46" ht="16" hidden="1" customHeight="1" x14ac:dyDescent="0.2">
      <c r="A126" s="8">
        <v>44393</v>
      </c>
      <c r="B126" s="3" t="s">
        <v>53</v>
      </c>
      <c r="C126" s="3">
        <v>99</v>
      </c>
      <c r="D126" s="3">
        <v>6793</v>
      </c>
      <c r="E126" s="3">
        <v>5308.39</v>
      </c>
      <c r="F126" s="3">
        <v>5308.39</v>
      </c>
      <c r="G126" s="3">
        <v>0</v>
      </c>
      <c r="H126" s="3">
        <v>40</v>
      </c>
      <c r="I126" s="3">
        <v>99</v>
      </c>
      <c r="J126" s="3">
        <v>53.62</v>
      </c>
      <c r="K126" s="3">
        <v>85</v>
      </c>
      <c r="L126" s="3">
        <v>0</v>
      </c>
      <c r="M126" s="3">
        <v>1315</v>
      </c>
      <c r="N126" s="3">
        <v>1229</v>
      </c>
      <c r="O126" s="3">
        <v>86</v>
      </c>
      <c r="P126" s="3">
        <v>709</v>
      </c>
      <c r="Q126" s="3">
        <v>0</v>
      </c>
      <c r="R126" s="3">
        <v>0</v>
      </c>
      <c r="S126" s="3">
        <v>0</v>
      </c>
      <c r="T126" s="3">
        <v>235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1936.95</v>
      </c>
      <c r="AD126" s="3">
        <v>429.05</v>
      </c>
      <c r="AE126" s="3">
        <v>1.5</v>
      </c>
      <c r="AF126" s="3">
        <v>1027.44</v>
      </c>
      <c r="AG126" s="3">
        <v>221.56</v>
      </c>
      <c r="AH126" s="3">
        <v>0</v>
      </c>
      <c r="AI126" s="3">
        <v>738.5</v>
      </c>
      <c r="AJ126" s="3">
        <v>94</v>
      </c>
      <c r="AK126" s="3">
        <v>0</v>
      </c>
      <c r="AL126" s="3">
        <v>0</v>
      </c>
      <c r="AM126" s="3">
        <v>0</v>
      </c>
      <c r="AN126" s="3">
        <v>0</v>
      </c>
      <c r="AO126" s="3">
        <v>650.61</v>
      </c>
      <c r="AP126" s="3">
        <v>0</v>
      </c>
      <c r="AQ126" s="3">
        <v>0</v>
      </c>
      <c r="AR126" s="3">
        <v>0</v>
      </c>
      <c r="AS126" s="3">
        <f>DataWeek[[#This Row],[美团外卖 Meituan Rev]]+DataWeek[[#This Row],[饿了么外卖 Eleme Rev]]+DataWeek[[#This Row],[食派士 Sherpas]]+DataWeek[[#This Row],[小程序支付 Mini App]]</f>
        <v>3285.3900000000003</v>
      </c>
      <c r="AT126" s="3">
        <f>DataWeek[[#This Row],[实收营业额]]-DataWeek[[#This Row],[ELE, MT, X]]</f>
        <v>2023</v>
      </c>
    </row>
    <row r="127" spans="1:46" ht="16" hidden="1" customHeight="1" x14ac:dyDescent="0.2">
      <c r="A127" s="8">
        <v>44393</v>
      </c>
      <c r="B127" s="3" t="s">
        <v>54</v>
      </c>
      <c r="C127" s="3">
        <v>80</v>
      </c>
      <c r="D127" s="3">
        <v>6351.12</v>
      </c>
      <c r="E127" s="3">
        <v>5112.84</v>
      </c>
      <c r="F127" s="3">
        <v>5112.84</v>
      </c>
      <c r="G127" s="3">
        <v>0</v>
      </c>
      <c r="H127" s="3">
        <v>30</v>
      </c>
      <c r="I127" s="3">
        <v>79</v>
      </c>
      <c r="J127" s="3">
        <v>64.72</v>
      </c>
      <c r="K127" s="3">
        <v>0</v>
      </c>
      <c r="L127" s="3">
        <v>0</v>
      </c>
      <c r="M127" s="3">
        <v>1370</v>
      </c>
      <c r="N127" s="3">
        <v>1021</v>
      </c>
      <c r="O127" s="3">
        <v>349</v>
      </c>
      <c r="P127" s="3">
        <v>477</v>
      </c>
      <c r="Q127" s="3">
        <v>0</v>
      </c>
      <c r="R127" s="3">
        <v>0</v>
      </c>
      <c r="S127" s="3">
        <v>0</v>
      </c>
      <c r="T127" s="3">
        <v>303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2248.8000000000002</v>
      </c>
      <c r="AD127" s="3">
        <v>527.70000000000005</v>
      </c>
      <c r="AE127" s="3">
        <v>0.5</v>
      </c>
      <c r="AF127" s="3">
        <v>714.04</v>
      </c>
      <c r="AG127" s="3">
        <v>155.58000000000001</v>
      </c>
      <c r="AH127" s="3">
        <v>0</v>
      </c>
      <c r="AI127" s="3">
        <v>509.5</v>
      </c>
      <c r="AJ127" s="3">
        <v>45</v>
      </c>
      <c r="AK127" s="3">
        <v>0</v>
      </c>
      <c r="AL127" s="3">
        <v>0</v>
      </c>
      <c r="AM127" s="3">
        <v>0</v>
      </c>
      <c r="AN127" s="3">
        <v>0</v>
      </c>
      <c r="AO127" s="3">
        <v>683.28</v>
      </c>
      <c r="AP127" s="3">
        <v>0</v>
      </c>
      <c r="AQ127" s="3">
        <v>0</v>
      </c>
      <c r="AR127" s="3">
        <v>0</v>
      </c>
      <c r="AS127" s="3">
        <f>DataWeek[[#This Row],[美团外卖 Meituan Rev]]+DataWeek[[#This Row],[饿了么外卖 Eleme Rev]]+DataWeek[[#This Row],[食派士 Sherpas]]+DataWeek[[#This Row],[小程序支付 Mini App]]</f>
        <v>3614.84</v>
      </c>
      <c r="AT127" s="3">
        <f>DataWeek[[#This Row],[实收营业额]]-DataWeek[[#This Row],[ELE, MT, X]]</f>
        <v>1498</v>
      </c>
    </row>
    <row r="128" spans="1:46" ht="16" hidden="1" customHeight="1" x14ac:dyDescent="0.2">
      <c r="A128" s="8">
        <v>44393</v>
      </c>
      <c r="B128" s="3" t="s">
        <v>55</v>
      </c>
      <c r="C128" s="3">
        <v>52</v>
      </c>
      <c r="D128" s="3">
        <v>3550.5</v>
      </c>
      <c r="E128" s="3">
        <v>2597.5300000000002</v>
      </c>
      <c r="F128" s="3">
        <v>2597.5300000000002</v>
      </c>
      <c r="G128" s="3">
        <v>0</v>
      </c>
      <c r="H128" s="3">
        <v>6</v>
      </c>
      <c r="I128" s="3">
        <v>52</v>
      </c>
      <c r="J128" s="3">
        <v>49.95</v>
      </c>
      <c r="K128" s="3">
        <v>0</v>
      </c>
      <c r="L128" s="3">
        <v>0</v>
      </c>
      <c r="M128" s="3">
        <v>51</v>
      </c>
      <c r="N128" s="3">
        <v>0</v>
      </c>
      <c r="O128" s="3">
        <v>51</v>
      </c>
      <c r="P128" s="3">
        <v>90</v>
      </c>
      <c r="Q128" s="3">
        <v>0</v>
      </c>
      <c r="R128" s="3">
        <v>0</v>
      </c>
      <c r="S128" s="3">
        <v>0</v>
      </c>
      <c r="T128" s="3">
        <v>145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1667.53</v>
      </c>
      <c r="AD128" s="3">
        <v>391.47</v>
      </c>
      <c r="AE128" s="3">
        <v>1</v>
      </c>
      <c r="AF128" s="3">
        <v>644</v>
      </c>
      <c r="AG128" s="3">
        <v>137.5</v>
      </c>
      <c r="AH128" s="3">
        <v>0</v>
      </c>
      <c r="AI128" s="3">
        <v>423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528.97</v>
      </c>
      <c r="AP128" s="3">
        <v>3</v>
      </c>
      <c r="AQ128" s="3">
        <v>0</v>
      </c>
      <c r="AR128" s="3">
        <v>0</v>
      </c>
      <c r="AS128" s="3">
        <f>DataWeek[[#This Row],[美团外卖 Meituan Rev]]+DataWeek[[#This Row],[饿了么外卖 Eleme Rev]]+DataWeek[[#This Row],[食派士 Sherpas]]+DataWeek[[#This Row],[小程序支付 Mini App]]</f>
        <v>2507.5299999999997</v>
      </c>
      <c r="AT128" s="3">
        <f>DataWeek[[#This Row],[实收营业额]]-DataWeek[[#This Row],[ELE, MT, X]]</f>
        <v>90.000000000000455</v>
      </c>
    </row>
    <row r="129" spans="1:46" ht="16" hidden="1" customHeight="1" x14ac:dyDescent="0.2">
      <c r="A129" s="8">
        <v>44392</v>
      </c>
      <c r="B129" s="3" t="s">
        <v>47</v>
      </c>
      <c r="C129" s="3">
        <v>25</v>
      </c>
      <c r="D129" s="3">
        <v>1761.5</v>
      </c>
      <c r="E129" s="3">
        <v>1417.11</v>
      </c>
      <c r="F129" s="3">
        <v>1417.11</v>
      </c>
      <c r="G129" s="3">
        <v>0</v>
      </c>
      <c r="H129" s="3">
        <v>11</v>
      </c>
      <c r="I129" s="3">
        <v>23</v>
      </c>
      <c r="J129" s="3">
        <v>61.61</v>
      </c>
      <c r="K129" s="3">
        <v>0</v>
      </c>
      <c r="L129" s="3">
        <v>0</v>
      </c>
      <c r="M129" s="3">
        <v>282</v>
      </c>
      <c r="N129" s="3">
        <v>118</v>
      </c>
      <c r="O129" s="3">
        <v>164</v>
      </c>
      <c r="P129" s="3">
        <v>275</v>
      </c>
      <c r="Q129" s="3">
        <v>0</v>
      </c>
      <c r="R129" s="3">
        <v>0</v>
      </c>
      <c r="S129" s="3">
        <v>0</v>
      </c>
      <c r="T129" s="3">
        <v>294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506.24</v>
      </c>
      <c r="AD129" s="3">
        <v>111.12</v>
      </c>
      <c r="AE129" s="3">
        <v>0</v>
      </c>
      <c r="AF129" s="3">
        <v>59.87</v>
      </c>
      <c r="AG129" s="3">
        <v>13.13</v>
      </c>
      <c r="AH129" s="3">
        <v>0</v>
      </c>
      <c r="AI129" s="3">
        <v>220.14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124.25</v>
      </c>
      <c r="AP129" s="3">
        <v>0</v>
      </c>
      <c r="AQ129" s="3">
        <v>0</v>
      </c>
      <c r="AR129" s="3">
        <v>0</v>
      </c>
      <c r="AS129" s="3">
        <f>DataWeek[[#This Row],[美团外卖 Meituan Rev]]+DataWeek[[#This Row],[饿了么外卖 Eleme Rev]]+DataWeek[[#This Row],[食派士 Sherpas]]+DataWeek[[#This Row],[小程序支付 Mini App]]</f>
        <v>1024.1100000000001</v>
      </c>
      <c r="AT129" s="3">
        <f>DataWeek[[#This Row],[实收营业额]]-DataWeek[[#This Row],[ELE, MT, X]]</f>
        <v>392.99999999999977</v>
      </c>
    </row>
    <row r="130" spans="1:46" ht="16" hidden="1" customHeight="1" x14ac:dyDescent="0.2">
      <c r="A130" s="8">
        <v>44392</v>
      </c>
      <c r="B130" s="3" t="s">
        <v>48</v>
      </c>
      <c r="C130" s="3">
        <v>39</v>
      </c>
      <c r="D130" s="3">
        <v>2831.5</v>
      </c>
      <c r="E130" s="3">
        <v>2021.98</v>
      </c>
      <c r="F130" s="3">
        <v>2021.98</v>
      </c>
      <c r="G130" s="3">
        <v>0</v>
      </c>
      <c r="H130" s="3">
        <v>3</v>
      </c>
      <c r="I130" s="3">
        <v>39</v>
      </c>
      <c r="J130" s="3">
        <v>51.85</v>
      </c>
      <c r="K130" s="3">
        <v>0</v>
      </c>
      <c r="L130" s="3">
        <v>0</v>
      </c>
      <c r="M130" s="3">
        <v>52</v>
      </c>
      <c r="N130" s="3">
        <v>0</v>
      </c>
      <c r="O130" s="3">
        <v>52</v>
      </c>
      <c r="P130" s="3">
        <v>126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1433.41</v>
      </c>
      <c r="AD130" s="3">
        <v>314.89</v>
      </c>
      <c r="AE130" s="3">
        <v>0.5</v>
      </c>
      <c r="AF130" s="3">
        <v>410.57</v>
      </c>
      <c r="AG130" s="3">
        <v>87.93</v>
      </c>
      <c r="AH130" s="3">
        <v>0</v>
      </c>
      <c r="AI130" s="3">
        <v>406.2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402.82</v>
      </c>
      <c r="AP130" s="3">
        <v>3</v>
      </c>
      <c r="AQ130" s="3">
        <v>0</v>
      </c>
      <c r="AR130" s="3">
        <v>0</v>
      </c>
      <c r="AS130" s="3">
        <f>DataWeek[[#This Row],[美团外卖 Meituan Rev]]+DataWeek[[#This Row],[饿了么外卖 Eleme Rev]]+DataWeek[[#This Row],[食派士 Sherpas]]+DataWeek[[#This Row],[小程序支付 Mini App]]</f>
        <v>1895.98</v>
      </c>
      <c r="AT130" s="3">
        <f>DataWeek[[#This Row],[实收营业额]]-DataWeek[[#This Row],[ELE, MT, X]]</f>
        <v>126</v>
      </c>
    </row>
    <row r="131" spans="1:46" ht="16" hidden="1" customHeight="1" x14ac:dyDescent="0.2">
      <c r="A131" s="8">
        <v>44392</v>
      </c>
      <c r="B131" s="3" t="s">
        <v>49</v>
      </c>
      <c r="C131" s="3">
        <v>100</v>
      </c>
      <c r="D131" s="3">
        <v>7658</v>
      </c>
      <c r="E131" s="3">
        <v>6220.53</v>
      </c>
      <c r="F131" s="3">
        <v>6220.53</v>
      </c>
      <c r="G131" s="3">
        <v>0</v>
      </c>
      <c r="H131" s="3">
        <v>44</v>
      </c>
      <c r="I131" s="3">
        <v>98</v>
      </c>
      <c r="J131" s="3">
        <v>63.47</v>
      </c>
      <c r="K131" s="3">
        <v>0</v>
      </c>
      <c r="L131" s="3">
        <v>0</v>
      </c>
      <c r="M131" s="3">
        <v>1346</v>
      </c>
      <c r="N131" s="3">
        <v>1297</v>
      </c>
      <c r="O131" s="3">
        <v>49</v>
      </c>
      <c r="P131" s="3">
        <v>841</v>
      </c>
      <c r="Q131" s="3">
        <v>0</v>
      </c>
      <c r="R131" s="3">
        <v>0</v>
      </c>
      <c r="S131" s="3">
        <v>0</v>
      </c>
      <c r="T131" s="3">
        <v>715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2223.02</v>
      </c>
      <c r="AD131" s="3">
        <v>487.98</v>
      </c>
      <c r="AE131" s="3">
        <v>0</v>
      </c>
      <c r="AF131" s="3">
        <v>1095.51</v>
      </c>
      <c r="AG131" s="3">
        <v>234.69</v>
      </c>
      <c r="AH131" s="3">
        <v>0</v>
      </c>
      <c r="AI131" s="3">
        <v>714.8</v>
      </c>
      <c r="AJ131" s="3">
        <v>0</v>
      </c>
      <c r="AK131" s="3">
        <v>0</v>
      </c>
      <c r="AL131" s="3">
        <v>6</v>
      </c>
      <c r="AM131" s="3">
        <v>0</v>
      </c>
      <c r="AN131" s="3">
        <v>0</v>
      </c>
      <c r="AO131" s="3">
        <v>722.67</v>
      </c>
      <c r="AP131" s="3">
        <v>0</v>
      </c>
      <c r="AQ131" s="3">
        <v>0</v>
      </c>
      <c r="AR131" s="3">
        <v>0</v>
      </c>
      <c r="AS131" s="3">
        <f>DataWeek[[#This Row],[美团外卖 Meituan Rev]]+DataWeek[[#This Row],[饿了么外卖 Eleme Rev]]+DataWeek[[#This Row],[食派士 Sherpas]]+DataWeek[[#This Row],[小程序支付 Mini App]]</f>
        <v>4082.5299999999997</v>
      </c>
      <c r="AT131" s="3">
        <f>DataWeek[[#This Row],[实收营业额]]-DataWeek[[#This Row],[ELE, MT, X]]</f>
        <v>2138</v>
      </c>
    </row>
    <row r="132" spans="1:46" ht="16" customHeight="1" x14ac:dyDescent="0.2">
      <c r="A132" s="8">
        <v>44392</v>
      </c>
      <c r="B132" s="3" t="s">
        <v>50</v>
      </c>
      <c r="C132" s="3">
        <v>74</v>
      </c>
      <c r="D132" s="3">
        <v>5986</v>
      </c>
      <c r="E132" s="3">
        <v>4719.47</v>
      </c>
      <c r="F132" s="3">
        <v>4719.47</v>
      </c>
      <c r="G132" s="3">
        <v>0</v>
      </c>
      <c r="H132" s="3">
        <v>23</v>
      </c>
      <c r="I132" s="3">
        <v>74</v>
      </c>
      <c r="J132" s="3">
        <v>63.78</v>
      </c>
      <c r="K132" s="3">
        <v>0</v>
      </c>
      <c r="L132" s="3">
        <v>0</v>
      </c>
      <c r="M132" s="3">
        <v>626</v>
      </c>
      <c r="N132" s="3">
        <v>350</v>
      </c>
      <c r="O132" s="3">
        <v>276</v>
      </c>
      <c r="P132" s="3">
        <v>606</v>
      </c>
      <c r="Q132" s="3">
        <v>0</v>
      </c>
      <c r="R132" s="3">
        <v>0</v>
      </c>
      <c r="S132" s="3">
        <v>0</v>
      </c>
      <c r="T132" s="3">
        <v>332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2782.17</v>
      </c>
      <c r="AD132" s="3">
        <v>610.83000000000004</v>
      </c>
      <c r="AE132" s="3">
        <v>0.5</v>
      </c>
      <c r="AF132" s="3">
        <v>373.3</v>
      </c>
      <c r="AG132" s="3">
        <v>81.2</v>
      </c>
      <c r="AH132" s="3">
        <v>0</v>
      </c>
      <c r="AI132" s="3">
        <v>508</v>
      </c>
      <c r="AJ132" s="3">
        <v>66</v>
      </c>
      <c r="AK132" s="3">
        <v>0</v>
      </c>
      <c r="AL132" s="3">
        <v>0</v>
      </c>
      <c r="AM132" s="3">
        <v>0</v>
      </c>
      <c r="AN132" s="3">
        <v>0</v>
      </c>
      <c r="AO132" s="3">
        <v>692.03</v>
      </c>
      <c r="AP132" s="3">
        <v>3</v>
      </c>
      <c r="AQ132" s="3">
        <v>0</v>
      </c>
      <c r="AR132" s="3">
        <v>0</v>
      </c>
      <c r="AS132" s="3">
        <f>DataWeek[[#This Row],[美团外卖 Meituan Rev]]+DataWeek[[#This Row],[饿了么外卖 Eleme Rev]]+DataWeek[[#This Row],[食派士 Sherpas]]+DataWeek[[#This Row],[小程序支付 Mini App]]</f>
        <v>3763.4700000000003</v>
      </c>
      <c r="AT132" s="3">
        <f>DataWeek[[#This Row],[实收营业额]]-DataWeek[[#This Row],[ELE, MT, X]]</f>
        <v>956</v>
      </c>
    </row>
    <row r="133" spans="1:46" ht="16" hidden="1" customHeight="1" x14ac:dyDescent="0.2">
      <c r="A133" s="8">
        <v>44392</v>
      </c>
      <c r="B133" s="3" t="s">
        <v>51</v>
      </c>
      <c r="C133" s="3">
        <v>58</v>
      </c>
      <c r="D133" s="3">
        <v>4320.5</v>
      </c>
      <c r="E133" s="3">
        <v>3396.02</v>
      </c>
      <c r="F133" s="3">
        <v>3396.02</v>
      </c>
      <c r="G133" s="3">
        <v>0</v>
      </c>
      <c r="H133" s="3">
        <v>26</v>
      </c>
      <c r="I133" s="3">
        <v>58</v>
      </c>
      <c r="J133" s="3">
        <v>58.55</v>
      </c>
      <c r="K133" s="3">
        <v>0</v>
      </c>
      <c r="L133" s="3">
        <v>177</v>
      </c>
      <c r="M133" s="3">
        <v>1100</v>
      </c>
      <c r="N133" s="3">
        <v>618</v>
      </c>
      <c r="O133" s="3">
        <v>482</v>
      </c>
      <c r="P133" s="3">
        <v>275</v>
      </c>
      <c r="Q133" s="3">
        <v>0</v>
      </c>
      <c r="R133" s="3">
        <v>0</v>
      </c>
      <c r="S133" s="3">
        <v>0</v>
      </c>
      <c r="T133" s="3">
        <v>143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929.06</v>
      </c>
      <c r="AD133" s="3">
        <v>203.94</v>
      </c>
      <c r="AE133" s="3">
        <v>0</v>
      </c>
      <c r="AF133" s="3">
        <v>771.96</v>
      </c>
      <c r="AG133" s="3">
        <v>165.04</v>
      </c>
      <c r="AH133" s="3">
        <v>0</v>
      </c>
      <c r="AI133" s="3">
        <v>457.5</v>
      </c>
      <c r="AJ133" s="3">
        <v>98</v>
      </c>
      <c r="AK133" s="3">
        <v>0</v>
      </c>
      <c r="AL133" s="3">
        <v>0</v>
      </c>
      <c r="AM133" s="3">
        <v>0</v>
      </c>
      <c r="AN133" s="3">
        <v>0</v>
      </c>
      <c r="AO133" s="3">
        <v>368.98</v>
      </c>
      <c r="AP133" s="3">
        <v>0</v>
      </c>
      <c r="AQ133" s="3">
        <v>0</v>
      </c>
      <c r="AR133" s="3">
        <v>0</v>
      </c>
      <c r="AS133" s="3">
        <f>DataWeek[[#This Row],[美团外卖 Meituan Rev]]+DataWeek[[#This Row],[饿了么外卖 Eleme Rev]]+DataWeek[[#This Row],[食派士 Sherpas]]+DataWeek[[#This Row],[小程序支付 Mini App]]</f>
        <v>2326.02</v>
      </c>
      <c r="AT133" s="3">
        <f>DataWeek[[#This Row],[实收营业额]]-DataWeek[[#This Row],[ELE, MT, X]]</f>
        <v>1070</v>
      </c>
    </row>
    <row r="134" spans="1:46" ht="16" hidden="1" customHeight="1" x14ac:dyDescent="0.2">
      <c r="A134" s="8">
        <v>44392</v>
      </c>
      <c r="B134" s="3" t="s">
        <v>52</v>
      </c>
      <c r="C134" s="3">
        <v>106</v>
      </c>
      <c r="D134" s="3">
        <v>8827</v>
      </c>
      <c r="E134" s="3">
        <v>6645.36</v>
      </c>
      <c r="F134" s="3">
        <v>6645.36</v>
      </c>
      <c r="G134" s="3">
        <v>0</v>
      </c>
      <c r="H134" s="3">
        <v>18</v>
      </c>
      <c r="I134" s="3">
        <v>104</v>
      </c>
      <c r="J134" s="3">
        <v>63.9</v>
      </c>
      <c r="K134" s="3">
        <v>0</v>
      </c>
      <c r="L134" s="3">
        <v>0</v>
      </c>
      <c r="M134" s="3">
        <v>418</v>
      </c>
      <c r="N134" s="3">
        <v>337</v>
      </c>
      <c r="O134" s="3">
        <v>81</v>
      </c>
      <c r="P134" s="3">
        <v>425</v>
      </c>
      <c r="Q134" s="3">
        <v>0</v>
      </c>
      <c r="R134" s="3">
        <v>0</v>
      </c>
      <c r="S134" s="3">
        <v>0</v>
      </c>
      <c r="T134" s="3">
        <v>360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4424.08</v>
      </c>
      <c r="AD134" s="3">
        <v>973.02</v>
      </c>
      <c r="AE134" s="3">
        <v>2</v>
      </c>
      <c r="AF134" s="3">
        <v>1018.28</v>
      </c>
      <c r="AG134" s="3">
        <v>223.22</v>
      </c>
      <c r="AH134" s="3">
        <v>0</v>
      </c>
      <c r="AI134" s="3">
        <v>973.4</v>
      </c>
      <c r="AJ134" s="3">
        <v>10</v>
      </c>
      <c r="AK134" s="3">
        <v>0</v>
      </c>
      <c r="AL134" s="3">
        <v>0</v>
      </c>
      <c r="AM134" s="3">
        <v>0</v>
      </c>
      <c r="AN134" s="3">
        <v>0</v>
      </c>
      <c r="AO134" s="3">
        <v>1196.24</v>
      </c>
      <c r="AP134" s="3">
        <v>0</v>
      </c>
      <c r="AQ134" s="3">
        <v>0</v>
      </c>
      <c r="AR134" s="3">
        <v>0</v>
      </c>
      <c r="AS134" s="3">
        <f>DataWeek[[#This Row],[美团外卖 Meituan Rev]]+DataWeek[[#This Row],[饿了么外卖 Eleme Rev]]+DataWeek[[#This Row],[食派士 Sherpas]]+DataWeek[[#This Row],[小程序支付 Mini App]]</f>
        <v>5883.36</v>
      </c>
      <c r="AT134" s="3">
        <f>DataWeek[[#This Row],[实收营业额]]-DataWeek[[#This Row],[ELE, MT, X]]</f>
        <v>762</v>
      </c>
    </row>
    <row r="135" spans="1:46" ht="16" hidden="1" customHeight="1" x14ac:dyDescent="0.2">
      <c r="A135" s="8">
        <v>44392</v>
      </c>
      <c r="B135" s="3" t="s">
        <v>53</v>
      </c>
      <c r="C135" s="3">
        <v>91</v>
      </c>
      <c r="D135" s="3">
        <v>6441</v>
      </c>
      <c r="E135" s="3">
        <v>4896.5200000000004</v>
      </c>
      <c r="F135" s="3">
        <v>4896.5200000000004</v>
      </c>
      <c r="G135" s="3">
        <v>0</v>
      </c>
      <c r="H135" s="3">
        <v>29</v>
      </c>
      <c r="I135" s="3">
        <v>91</v>
      </c>
      <c r="J135" s="3">
        <v>53.81</v>
      </c>
      <c r="K135" s="3">
        <v>46</v>
      </c>
      <c r="L135" s="3">
        <v>0</v>
      </c>
      <c r="M135" s="3">
        <v>838</v>
      </c>
      <c r="N135" s="3">
        <v>434</v>
      </c>
      <c r="O135" s="3">
        <v>404</v>
      </c>
      <c r="P135" s="3">
        <v>615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1978.12</v>
      </c>
      <c r="AD135" s="3">
        <v>435.88</v>
      </c>
      <c r="AE135" s="3">
        <v>1</v>
      </c>
      <c r="AF135" s="3">
        <v>1419.4</v>
      </c>
      <c r="AG135" s="3">
        <v>301.60000000000002</v>
      </c>
      <c r="AH135" s="3">
        <v>0</v>
      </c>
      <c r="AI135" s="3">
        <v>806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737.48</v>
      </c>
      <c r="AP135" s="3">
        <v>3</v>
      </c>
      <c r="AQ135" s="3">
        <v>0</v>
      </c>
      <c r="AR135" s="3">
        <v>0</v>
      </c>
      <c r="AS135" s="3">
        <f>DataWeek[[#This Row],[美团外卖 Meituan Rev]]+DataWeek[[#This Row],[饿了么外卖 Eleme Rev]]+DataWeek[[#This Row],[食派士 Sherpas]]+DataWeek[[#This Row],[小程序支付 Mini App]]</f>
        <v>3801.52</v>
      </c>
      <c r="AT135" s="3">
        <f>DataWeek[[#This Row],[实收营业额]]-DataWeek[[#This Row],[ELE, MT, X]]</f>
        <v>1095.0000000000005</v>
      </c>
    </row>
    <row r="136" spans="1:46" ht="16" hidden="1" customHeight="1" x14ac:dyDescent="0.2">
      <c r="A136" s="8">
        <v>44392</v>
      </c>
      <c r="B136" s="3" t="s">
        <v>54</v>
      </c>
      <c r="C136" s="3">
        <v>77</v>
      </c>
      <c r="D136" s="3">
        <v>5645.5</v>
      </c>
      <c r="E136" s="3">
        <v>4583.9799999999996</v>
      </c>
      <c r="F136" s="3">
        <v>4583.9799999999996</v>
      </c>
      <c r="G136" s="3">
        <v>0</v>
      </c>
      <c r="H136" s="3">
        <v>30</v>
      </c>
      <c r="I136" s="3">
        <v>77</v>
      </c>
      <c r="J136" s="3">
        <v>59.53</v>
      </c>
      <c r="K136" s="3">
        <v>45</v>
      </c>
      <c r="L136" s="3">
        <v>0</v>
      </c>
      <c r="M136" s="3">
        <v>830</v>
      </c>
      <c r="N136" s="3">
        <v>777</v>
      </c>
      <c r="O136" s="3">
        <v>53</v>
      </c>
      <c r="P136" s="3">
        <v>373</v>
      </c>
      <c r="Q136" s="3">
        <v>104</v>
      </c>
      <c r="R136" s="3">
        <v>104</v>
      </c>
      <c r="S136" s="3">
        <v>0</v>
      </c>
      <c r="T136" s="3">
        <v>628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1322.93</v>
      </c>
      <c r="AD136" s="3">
        <v>310.87</v>
      </c>
      <c r="AE136" s="3">
        <v>2</v>
      </c>
      <c r="AF136" s="3">
        <v>1281.05</v>
      </c>
      <c r="AG136" s="3">
        <v>272.95</v>
      </c>
      <c r="AH136" s="3">
        <v>0</v>
      </c>
      <c r="AI136" s="3">
        <v>475.7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583.82000000000005</v>
      </c>
      <c r="AP136" s="3">
        <v>0</v>
      </c>
      <c r="AQ136" s="3">
        <v>0</v>
      </c>
      <c r="AR136" s="3">
        <v>0</v>
      </c>
      <c r="AS136" s="3">
        <f>DataWeek[[#This Row],[美团外卖 Meituan Rev]]+DataWeek[[#This Row],[饿了么外卖 Eleme Rev]]+DataWeek[[#This Row],[食派士 Sherpas]]+DataWeek[[#This Row],[小程序支付 Mini App]]</f>
        <v>3284.98</v>
      </c>
      <c r="AT136" s="3">
        <f>DataWeek[[#This Row],[实收营业额]]-DataWeek[[#This Row],[ELE, MT, X]]</f>
        <v>1298.9999999999995</v>
      </c>
    </row>
    <row r="137" spans="1:46" ht="16" hidden="1" customHeight="1" x14ac:dyDescent="0.2">
      <c r="A137" s="8">
        <v>44392</v>
      </c>
      <c r="B137" s="3" t="s">
        <v>55</v>
      </c>
      <c r="C137" s="3">
        <v>52</v>
      </c>
      <c r="D137" s="3">
        <v>3905.5</v>
      </c>
      <c r="E137" s="3">
        <v>2946.85</v>
      </c>
      <c r="F137" s="3">
        <v>2946.85</v>
      </c>
      <c r="G137" s="3">
        <v>0</v>
      </c>
      <c r="H137" s="3">
        <v>7</v>
      </c>
      <c r="I137" s="3">
        <v>52</v>
      </c>
      <c r="J137" s="3">
        <v>56.67</v>
      </c>
      <c r="K137" s="3">
        <v>0</v>
      </c>
      <c r="L137" s="3">
        <v>0</v>
      </c>
      <c r="M137" s="3">
        <v>72</v>
      </c>
      <c r="N137" s="3">
        <v>0</v>
      </c>
      <c r="O137" s="3">
        <v>72</v>
      </c>
      <c r="P137" s="3">
        <v>0</v>
      </c>
      <c r="Q137" s="3">
        <v>0</v>
      </c>
      <c r="R137" s="3">
        <v>0</v>
      </c>
      <c r="S137" s="3">
        <v>0</v>
      </c>
      <c r="T137" s="3">
        <v>496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1335.77</v>
      </c>
      <c r="AD137" s="3">
        <v>313.52999999999997</v>
      </c>
      <c r="AE137" s="3">
        <v>0.5</v>
      </c>
      <c r="AF137" s="3">
        <v>1043.08</v>
      </c>
      <c r="AG137" s="3">
        <v>223.22</v>
      </c>
      <c r="AH137" s="3">
        <v>0</v>
      </c>
      <c r="AI137" s="3">
        <v>376.4</v>
      </c>
      <c r="AJ137" s="3">
        <v>45</v>
      </c>
      <c r="AK137" s="3">
        <v>0</v>
      </c>
      <c r="AL137" s="3">
        <v>0</v>
      </c>
      <c r="AM137" s="3">
        <v>0</v>
      </c>
      <c r="AN137" s="3">
        <v>0</v>
      </c>
      <c r="AO137" s="3">
        <v>536.75</v>
      </c>
      <c r="AP137" s="3">
        <v>0</v>
      </c>
      <c r="AQ137" s="3">
        <v>0</v>
      </c>
      <c r="AR137" s="3">
        <v>0</v>
      </c>
      <c r="AS137" s="3">
        <f>DataWeek[[#This Row],[美团外卖 Meituan Rev]]+DataWeek[[#This Row],[饿了么外卖 Eleme Rev]]+DataWeek[[#This Row],[食派士 Sherpas]]+DataWeek[[#This Row],[小程序支付 Mini App]]</f>
        <v>2946.85</v>
      </c>
      <c r="AT137" s="3">
        <f>DataWeek[[#This Row],[实收营业额]]-DataWeek[[#This Row],[ELE, MT, X]]</f>
        <v>0</v>
      </c>
    </row>
    <row r="138" spans="1:46" ht="16" hidden="1" customHeight="1" x14ac:dyDescent="0.2">
      <c r="A138" s="8">
        <v>44391</v>
      </c>
      <c r="B138" s="3" t="s">
        <v>47</v>
      </c>
      <c r="C138" s="3">
        <v>19</v>
      </c>
      <c r="D138" s="3">
        <v>1113.5</v>
      </c>
      <c r="E138" s="3">
        <v>840.4</v>
      </c>
      <c r="F138" s="3">
        <v>840.4</v>
      </c>
      <c r="G138" s="3">
        <v>0</v>
      </c>
      <c r="H138" s="3">
        <v>4</v>
      </c>
      <c r="I138" s="3">
        <v>19</v>
      </c>
      <c r="J138" s="3">
        <v>44.23</v>
      </c>
      <c r="K138" s="3">
        <v>49</v>
      </c>
      <c r="L138" s="3">
        <v>0</v>
      </c>
      <c r="M138" s="3">
        <v>52</v>
      </c>
      <c r="N138" s="3">
        <v>52</v>
      </c>
      <c r="O138" s="3">
        <v>0</v>
      </c>
      <c r="P138" s="3">
        <v>90</v>
      </c>
      <c r="Q138" s="3">
        <v>0</v>
      </c>
      <c r="R138" s="3">
        <v>0</v>
      </c>
      <c r="S138" s="3">
        <v>0</v>
      </c>
      <c r="T138" s="3">
        <v>49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455.01</v>
      </c>
      <c r="AD138" s="3">
        <v>101.33</v>
      </c>
      <c r="AE138" s="3">
        <v>0</v>
      </c>
      <c r="AF138" s="3">
        <v>145.38999999999999</v>
      </c>
      <c r="AG138" s="3">
        <v>31.11</v>
      </c>
      <c r="AH138" s="3">
        <v>0</v>
      </c>
      <c r="AI138" s="3">
        <v>140.66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132.44</v>
      </c>
      <c r="AP138" s="3">
        <v>0</v>
      </c>
      <c r="AQ138" s="3">
        <v>0</v>
      </c>
      <c r="AR138" s="3">
        <v>0</v>
      </c>
      <c r="AS138" s="3">
        <f>DataWeek[[#This Row],[美团外卖 Meituan Rev]]+DataWeek[[#This Row],[饿了么外卖 Eleme Rev]]+DataWeek[[#This Row],[食派士 Sherpas]]+DataWeek[[#This Row],[小程序支付 Mini App]]</f>
        <v>649.4</v>
      </c>
      <c r="AT138" s="3">
        <f>DataWeek[[#This Row],[实收营业额]]-DataWeek[[#This Row],[ELE, MT, X]]</f>
        <v>191</v>
      </c>
    </row>
    <row r="139" spans="1:46" ht="16" hidden="1" customHeight="1" x14ac:dyDescent="0.2">
      <c r="A139" s="8">
        <v>44391</v>
      </c>
      <c r="B139" s="3" t="s">
        <v>48</v>
      </c>
      <c r="C139" s="3">
        <v>37</v>
      </c>
      <c r="D139" s="3">
        <v>2732.5</v>
      </c>
      <c r="E139" s="3">
        <v>2017.66</v>
      </c>
      <c r="F139" s="3">
        <v>2017.66</v>
      </c>
      <c r="G139" s="3">
        <v>0</v>
      </c>
      <c r="H139" s="3">
        <v>6</v>
      </c>
      <c r="I139" s="3">
        <v>37</v>
      </c>
      <c r="J139" s="3">
        <v>54.53</v>
      </c>
      <c r="K139" s="3">
        <v>0</v>
      </c>
      <c r="L139" s="3">
        <v>0</v>
      </c>
      <c r="M139" s="3">
        <v>85</v>
      </c>
      <c r="N139" s="3">
        <v>85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350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1268.8399999999999</v>
      </c>
      <c r="AD139" s="3">
        <v>279.86</v>
      </c>
      <c r="AE139" s="3">
        <v>0.5</v>
      </c>
      <c r="AF139" s="3">
        <v>313.82</v>
      </c>
      <c r="AG139" s="3">
        <v>67.680000000000007</v>
      </c>
      <c r="AH139" s="3">
        <v>0</v>
      </c>
      <c r="AI139" s="3">
        <v>366.8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347.54</v>
      </c>
      <c r="AP139" s="3">
        <v>0</v>
      </c>
      <c r="AQ139" s="3">
        <v>0</v>
      </c>
      <c r="AR139" s="3">
        <v>0</v>
      </c>
      <c r="AS139" s="3">
        <f>DataWeek[[#This Row],[美团外卖 Meituan Rev]]+DataWeek[[#This Row],[饿了么外卖 Eleme Rev]]+DataWeek[[#This Row],[食派士 Sherpas]]+DataWeek[[#This Row],[小程序支付 Mini App]]</f>
        <v>1932.6599999999999</v>
      </c>
      <c r="AT139" s="3">
        <f>DataWeek[[#This Row],[实收营业额]]-DataWeek[[#This Row],[ELE, MT, X]]</f>
        <v>85.000000000000227</v>
      </c>
    </row>
    <row r="140" spans="1:46" ht="16" hidden="1" customHeight="1" x14ac:dyDescent="0.2">
      <c r="A140" s="8">
        <v>44391</v>
      </c>
      <c r="B140" s="3" t="s">
        <v>49</v>
      </c>
      <c r="C140" s="3">
        <v>114</v>
      </c>
      <c r="D140" s="3">
        <v>8640.18</v>
      </c>
      <c r="E140" s="3">
        <v>6824.53</v>
      </c>
      <c r="F140" s="3">
        <v>6824.53</v>
      </c>
      <c r="G140" s="3">
        <v>0</v>
      </c>
      <c r="H140" s="3">
        <v>48</v>
      </c>
      <c r="I140" s="3">
        <v>113</v>
      </c>
      <c r="J140" s="3">
        <v>60.39</v>
      </c>
      <c r="K140" s="3">
        <v>0</v>
      </c>
      <c r="L140" s="3">
        <v>0</v>
      </c>
      <c r="M140" s="3">
        <v>1826</v>
      </c>
      <c r="N140" s="3">
        <v>1707</v>
      </c>
      <c r="O140" s="3">
        <v>119</v>
      </c>
      <c r="P140" s="3">
        <v>1101</v>
      </c>
      <c r="Q140" s="3">
        <v>0</v>
      </c>
      <c r="R140" s="3">
        <v>0</v>
      </c>
      <c r="S140" s="3">
        <v>0</v>
      </c>
      <c r="T140" s="3">
        <v>370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2625.11</v>
      </c>
      <c r="AD140" s="3">
        <v>576.69000000000005</v>
      </c>
      <c r="AE140" s="3">
        <v>1.5</v>
      </c>
      <c r="AF140" s="3">
        <v>902.42</v>
      </c>
      <c r="AG140" s="3">
        <v>205.76</v>
      </c>
      <c r="AH140" s="3">
        <v>0</v>
      </c>
      <c r="AI140" s="3">
        <v>793.7</v>
      </c>
      <c r="AJ140" s="3">
        <v>238</v>
      </c>
      <c r="AK140" s="3">
        <v>0</v>
      </c>
      <c r="AL140" s="3">
        <v>0</v>
      </c>
      <c r="AM140" s="3">
        <v>0</v>
      </c>
      <c r="AN140" s="3">
        <v>0</v>
      </c>
      <c r="AO140" s="3">
        <v>782.45</v>
      </c>
      <c r="AP140" s="3">
        <v>0</v>
      </c>
      <c r="AQ140" s="3">
        <v>0</v>
      </c>
      <c r="AR140" s="3">
        <v>0</v>
      </c>
      <c r="AS140" s="3">
        <f>DataWeek[[#This Row],[美团外卖 Meituan Rev]]+DataWeek[[#This Row],[饿了么外卖 Eleme Rev]]+DataWeek[[#This Row],[食派士 Sherpas]]+DataWeek[[#This Row],[小程序支付 Mini App]]</f>
        <v>4016.53</v>
      </c>
      <c r="AT140" s="3">
        <f>DataWeek[[#This Row],[实收营业额]]-DataWeek[[#This Row],[ELE, MT, X]]</f>
        <v>2807.9999999999995</v>
      </c>
    </row>
    <row r="141" spans="1:46" ht="16" customHeight="1" x14ac:dyDescent="0.2">
      <c r="A141" s="8">
        <v>44391</v>
      </c>
      <c r="B141" s="3" t="s">
        <v>50</v>
      </c>
      <c r="C141" s="3">
        <v>70</v>
      </c>
      <c r="D141" s="3">
        <v>6062</v>
      </c>
      <c r="E141" s="3">
        <v>4923.7299999999996</v>
      </c>
      <c r="F141" s="3">
        <v>4923.7299999999996</v>
      </c>
      <c r="G141" s="3">
        <v>0</v>
      </c>
      <c r="H141" s="3">
        <v>28</v>
      </c>
      <c r="I141" s="3">
        <v>70</v>
      </c>
      <c r="J141" s="3">
        <v>70.34</v>
      </c>
      <c r="K141" s="3">
        <v>146</v>
      </c>
      <c r="L141" s="3">
        <v>0</v>
      </c>
      <c r="M141" s="3">
        <v>1362</v>
      </c>
      <c r="N141" s="3">
        <v>601</v>
      </c>
      <c r="O141" s="3">
        <v>761</v>
      </c>
      <c r="P141" s="3">
        <v>665</v>
      </c>
      <c r="Q141" s="3">
        <v>0</v>
      </c>
      <c r="R141" s="3">
        <v>0</v>
      </c>
      <c r="S141" s="3">
        <v>0</v>
      </c>
      <c r="T141" s="3">
        <v>277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1999.48</v>
      </c>
      <c r="AD141" s="3">
        <v>439.02</v>
      </c>
      <c r="AE141" s="3">
        <v>0.5</v>
      </c>
      <c r="AF141" s="3">
        <v>474.25</v>
      </c>
      <c r="AG141" s="3">
        <v>100.75</v>
      </c>
      <c r="AH141" s="3">
        <v>0</v>
      </c>
      <c r="AI141" s="3">
        <v>445</v>
      </c>
      <c r="AJ141" s="3">
        <v>153</v>
      </c>
      <c r="AK141" s="3">
        <v>0</v>
      </c>
      <c r="AL141" s="3">
        <v>0</v>
      </c>
      <c r="AM141" s="3">
        <v>0</v>
      </c>
      <c r="AN141" s="3">
        <v>0</v>
      </c>
      <c r="AO141" s="3">
        <v>539.77</v>
      </c>
      <c r="AP141" s="3">
        <v>3</v>
      </c>
      <c r="AQ141" s="3">
        <v>0</v>
      </c>
      <c r="AR141" s="3">
        <v>0</v>
      </c>
      <c r="AS141" s="3">
        <f>DataWeek[[#This Row],[美团外卖 Meituan Rev]]+DataWeek[[#This Row],[饿了么外卖 Eleme Rev]]+DataWeek[[#This Row],[食派士 Sherpas]]+DataWeek[[#This Row],[小程序支付 Mini App]]</f>
        <v>3511.73</v>
      </c>
      <c r="AT141" s="3">
        <f>DataWeek[[#This Row],[实收营业额]]-DataWeek[[#This Row],[ELE, MT, X]]</f>
        <v>1411.9999999999995</v>
      </c>
    </row>
    <row r="142" spans="1:46" ht="16" hidden="1" customHeight="1" x14ac:dyDescent="0.2">
      <c r="A142" s="8">
        <v>44391</v>
      </c>
      <c r="B142" s="3" t="s">
        <v>51</v>
      </c>
      <c r="C142" s="3">
        <v>54</v>
      </c>
      <c r="D142" s="3">
        <v>4441.5</v>
      </c>
      <c r="E142" s="3">
        <v>3428.42</v>
      </c>
      <c r="F142" s="3">
        <v>3428.42</v>
      </c>
      <c r="G142" s="3">
        <v>0</v>
      </c>
      <c r="H142" s="3">
        <v>18</v>
      </c>
      <c r="I142" s="3">
        <v>52</v>
      </c>
      <c r="J142" s="3">
        <v>65.930000000000007</v>
      </c>
      <c r="K142" s="3">
        <v>0</v>
      </c>
      <c r="L142" s="3">
        <v>0</v>
      </c>
      <c r="M142" s="3">
        <v>486</v>
      </c>
      <c r="N142" s="3">
        <v>486</v>
      </c>
      <c r="O142" s="3">
        <v>0</v>
      </c>
      <c r="P142" s="3">
        <v>139</v>
      </c>
      <c r="Q142" s="3">
        <v>0</v>
      </c>
      <c r="R142" s="3">
        <v>0</v>
      </c>
      <c r="S142" s="3">
        <v>0</v>
      </c>
      <c r="T142" s="3">
        <v>439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1598.43</v>
      </c>
      <c r="AD142" s="3">
        <v>350.87</v>
      </c>
      <c r="AE142" s="3">
        <v>0</v>
      </c>
      <c r="AF142" s="3">
        <v>765.99</v>
      </c>
      <c r="AG142" s="3">
        <v>164.01</v>
      </c>
      <c r="AH142" s="3">
        <v>0</v>
      </c>
      <c r="AI142" s="3">
        <v>317.2</v>
      </c>
      <c r="AJ142" s="3">
        <v>181</v>
      </c>
      <c r="AK142" s="3">
        <v>0</v>
      </c>
      <c r="AL142" s="3">
        <v>0</v>
      </c>
      <c r="AM142" s="3">
        <v>0</v>
      </c>
      <c r="AN142" s="3">
        <v>0</v>
      </c>
      <c r="AO142" s="3">
        <v>514.88</v>
      </c>
      <c r="AP142" s="3">
        <v>0</v>
      </c>
      <c r="AQ142" s="3">
        <v>0</v>
      </c>
      <c r="AR142" s="3">
        <v>0</v>
      </c>
      <c r="AS142" s="3">
        <f>DataWeek[[#This Row],[美团外卖 Meituan Rev]]+DataWeek[[#This Row],[饿了么外卖 Eleme Rev]]+DataWeek[[#This Row],[食派士 Sherpas]]+DataWeek[[#This Row],[小程序支付 Mini App]]</f>
        <v>2803.42</v>
      </c>
      <c r="AT142" s="3">
        <f>DataWeek[[#This Row],[实收营业额]]-DataWeek[[#This Row],[ELE, MT, X]]</f>
        <v>625</v>
      </c>
    </row>
    <row r="143" spans="1:46" ht="16" hidden="1" customHeight="1" x14ac:dyDescent="0.2">
      <c r="A143" s="8">
        <v>44391</v>
      </c>
      <c r="B143" s="3" t="s">
        <v>52</v>
      </c>
      <c r="C143" s="3">
        <v>115</v>
      </c>
      <c r="D143" s="3">
        <v>9408.5</v>
      </c>
      <c r="E143" s="3">
        <v>7109.87</v>
      </c>
      <c r="F143" s="3">
        <v>7109.87</v>
      </c>
      <c r="G143" s="3">
        <v>0</v>
      </c>
      <c r="H143" s="3">
        <v>17</v>
      </c>
      <c r="I143" s="3">
        <v>115</v>
      </c>
      <c r="J143" s="3">
        <v>61.82</v>
      </c>
      <c r="K143" s="3">
        <v>0</v>
      </c>
      <c r="L143" s="3">
        <v>0</v>
      </c>
      <c r="M143" s="3">
        <v>400</v>
      </c>
      <c r="N143" s="3">
        <v>343</v>
      </c>
      <c r="O143" s="3">
        <v>57</v>
      </c>
      <c r="P143" s="3">
        <v>535</v>
      </c>
      <c r="Q143" s="3">
        <v>0</v>
      </c>
      <c r="R143" s="3">
        <v>0</v>
      </c>
      <c r="S143" s="3">
        <v>0</v>
      </c>
      <c r="T143" s="3">
        <v>674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3990.12</v>
      </c>
      <c r="AD143" s="3">
        <v>875.88</v>
      </c>
      <c r="AE143" s="3">
        <v>0</v>
      </c>
      <c r="AF143" s="3">
        <v>1510.75</v>
      </c>
      <c r="AG143" s="3">
        <v>324.75</v>
      </c>
      <c r="AH143" s="3">
        <v>0</v>
      </c>
      <c r="AI143" s="3">
        <v>1098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1200.6300000000001</v>
      </c>
      <c r="AP143" s="3">
        <v>0</v>
      </c>
      <c r="AQ143" s="3">
        <v>0</v>
      </c>
      <c r="AR143" s="3">
        <v>0</v>
      </c>
      <c r="AS143" s="3">
        <f>DataWeek[[#This Row],[美团外卖 Meituan Rev]]+DataWeek[[#This Row],[饿了么外卖 Eleme Rev]]+DataWeek[[#This Row],[食派士 Sherpas]]+DataWeek[[#This Row],[小程序支付 Mini App]]</f>
        <v>6231.87</v>
      </c>
      <c r="AT143" s="3">
        <f>DataWeek[[#This Row],[实收营业额]]-DataWeek[[#This Row],[ELE, MT, X]]</f>
        <v>878</v>
      </c>
    </row>
    <row r="144" spans="1:46" ht="16" hidden="1" customHeight="1" x14ac:dyDescent="0.2">
      <c r="A144" s="8">
        <v>44391</v>
      </c>
      <c r="B144" s="3" t="s">
        <v>53</v>
      </c>
      <c r="C144" s="3">
        <v>71</v>
      </c>
      <c r="D144" s="3">
        <v>5344.5</v>
      </c>
      <c r="E144" s="3">
        <v>4208</v>
      </c>
      <c r="F144" s="3">
        <v>4208</v>
      </c>
      <c r="G144" s="3">
        <v>0</v>
      </c>
      <c r="H144" s="3">
        <v>16</v>
      </c>
      <c r="I144" s="3">
        <v>71</v>
      </c>
      <c r="J144" s="3">
        <v>59.27</v>
      </c>
      <c r="K144" s="3">
        <v>96</v>
      </c>
      <c r="L144" s="3">
        <v>0</v>
      </c>
      <c r="M144" s="3">
        <v>438</v>
      </c>
      <c r="N144" s="3">
        <v>438</v>
      </c>
      <c r="O144" s="3">
        <v>0</v>
      </c>
      <c r="P144" s="3">
        <v>670</v>
      </c>
      <c r="Q144" s="3">
        <v>0</v>
      </c>
      <c r="R144" s="3">
        <v>0</v>
      </c>
      <c r="S144" s="3">
        <v>0</v>
      </c>
      <c r="T144" s="3">
        <v>170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1713.26</v>
      </c>
      <c r="AD144" s="3">
        <v>377.74</v>
      </c>
      <c r="AE144" s="3">
        <v>1</v>
      </c>
      <c r="AF144" s="3">
        <v>1120.74</v>
      </c>
      <c r="AG144" s="3">
        <v>235.26</v>
      </c>
      <c r="AH144" s="3">
        <v>0</v>
      </c>
      <c r="AI144" s="3">
        <v>522.5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613</v>
      </c>
      <c r="AP144" s="3">
        <v>0</v>
      </c>
      <c r="AQ144" s="3">
        <v>0</v>
      </c>
      <c r="AR144" s="3">
        <v>0</v>
      </c>
      <c r="AS144" s="3">
        <f>DataWeek[[#This Row],[美团外卖 Meituan Rev]]+DataWeek[[#This Row],[饿了么外卖 Eleme Rev]]+DataWeek[[#This Row],[食派士 Sherpas]]+DataWeek[[#This Row],[小程序支付 Mini App]]</f>
        <v>3004</v>
      </c>
      <c r="AT144" s="3">
        <f>DataWeek[[#This Row],[实收营业额]]-DataWeek[[#This Row],[ELE, MT, X]]</f>
        <v>1204</v>
      </c>
    </row>
    <row r="145" spans="1:46" ht="16" hidden="1" customHeight="1" x14ac:dyDescent="0.2">
      <c r="A145" s="8">
        <v>44391</v>
      </c>
      <c r="B145" s="3" t="s">
        <v>54</v>
      </c>
      <c r="C145" s="3">
        <v>80</v>
      </c>
      <c r="D145" s="3">
        <v>5635.83</v>
      </c>
      <c r="E145" s="3">
        <v>4440.3900000000003</v>
      </c>
      <c r="F145" s="3">
        <v>4440.3900000000003</v>
      </c>
      <c r="G145" s="3">
        <v>0</v>
      </c>
      <c r="H145" s="3">
        <v>30</v>
      </c>
      <c r="I145" s="3">
        <v>79</v>
      </c>
      <c r="J145" s="3">
        <v>56.21</v>
      </c>
      <c r="K145" s="3">
        <v>0</v>
      </c>
      <c r="L145" s="3">
        <v>0</v>
      </c>
      <c r="M145" s="3">
        <v>926</v>
      </c>
      <c r="N145" s="3">
        <v>751</v>
      </c>
      <c r="O145" s="3">
        <v>175</v>
      </c>
      <c r="P145" s="3">
        <v>459</v>
      </c>
      <c r="Q145" s="3">
        <v>0</v>
      </c>
      <c r="R145" s="3">
        <v>0</v>
      </c>
      <c r="S145" s="3">
        <v>0</v>
      </c>
      <c r="T145" s="3">
        <v>423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1967.56</v>
      </c>
      <c r="AD145" s="3">
        <v>471.77</v>
      </c>
      <c r="AE145" s="3">
        <v>1</v>
      </c>
      <c r="AF145" s="3">
        <v>664.83</v>
      </c>
      <c r="AG145" s="3">
        <v>140.16999999999999</v>
      </c>
      <c r="AH145" s="3">
        <v>0</v>
      </c>
      <c r="AI145" s="3">
        <v>484.5</v>
      </c>
      <c r="AJ145" s="3">
        <v>98</v>
      </c>
      <c r="AK145" s="3">
        <v>0</v>
      </c>
      <c r="AL145" s="3">
        <v>0</v>
      </c>
      <c r="AM145" s="3">
        <v>0</v>
      </c>
      <c r="AN145" s="3">
        <v>0</v>
      </c>
      <c r="AO145" s="3">
        <v>611.94000000000005</v>
      </c>
      <c r="AP145" s="3">
        <v>3</v>
      </c>
      <c r="AQ145" s="3">
        <v>0</v>
      </c>
      <c r="AR145" s="3">
        <v>0</v>
      </c>
      <c r="AS145" s="3">
        <f>DataWeek[[#This Row],[美团外卖 Meituan Rev]]+DataWeek[[#This Row],[饿了么外卖 Eleme Rev]]+DataWeek[[#This Row],[食派士 Sherpas]]+DataWeek[[#This Row],[小程序支付 Mini App]]</f>
        <v>3230.39</v>
      </c>
      <c r="AT145" s="3">
        <f>DataWeek[[#This Row],[实收营业额]]-DataWeek[[#This Row],[ELE, MT, X]]</f>
        <v>1210.0000000000005</v>
      </c>
    </row>
    <row r="146" spans="1:46" ht="16" hidden="1" customHeight="1" x14ac:dyDescent="0.2">
      <c r="A146" s="8">
        <v>44391</v>
      </c>
      <c r="B146" s="3" t="s">
        <v>55</v>
      </c>
      <c r="C146" s="3">
        <v>44</v>
      </c>
      <c r="D146" s="3">
        <v>3046.5</v>
      </c>
      <c r="E146" s="3">
        <v>2264.04</v>
      </c>
      <c r="F146" s="3">
        <v>2264.04</v>
      </c>
      <c r="G146" s="3">
        <v>0</v>
      </c>
      <c r="H146" s="3">
        <v>6</v>
      </c>
      <c r="I146" s="3">
        <v>42</v>
      </c>
      <c r="J146" s="3">
        <v>53.91</v>
      </c>
      <c r="K146" s="3">
        <v>0</v>
      </c>
      <c r="L146" s="3">
        <v>0</v>
      </c>
      <c r="M146" s="3">
        <v>180</v>
      </c>
      <c r="N146" s="3">
        <v>0</v>
      </c>
      <c r="O146" s="3">
        <v>180</v>
      </c>
      <c r="P146" s="3">
        <v>72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1425.94</v>
      </c>
      <c r="AD146" s="3">
        <v>334.56</v>
      </c>
      <c r="AE146" s="3">
        <v>0</v>
      </c>
      <c r="AF146" s="3">
        <v>586.1</v>
      </c>
      <c r="AG146" s="3">
        <v>126.4</v>
      </c>
      <c r="AH146" s="3">
        <v>0</v>
      </c>
      <c r="AI146" s="3">
        <v>321.5</v>
      </c>
      <c r="AJ146" s="3">
        <v>0</v>
      </c>
      <c r="AK146" s="3">
        <v>0</v>
      </c>
      <c r="AL146" s="3">
        <v>1</v>
      </c>
      <c r="AM146" s="3">
        <v>0</v>
      </c>
      <c r="AN146" s="3">
        <v>0</v>
      </c>
      <c r="AO146" s="3">
        <v>460.96</v>
      </c>
      <c r="AP146" s="3">
        <v>6</v>
      </c>
      <c r="AQ146" s="3">
        <v>0</v>
      </c>
      <c r="AR146" s="3">
        <v>0</v>
      </c>
      <c r="AS146" s="3">
        <f>DataWeek[[#This Row],[美团外卖 Meituan Rev]]+DataWeek[[#This Row],[饿了么外卖 Eleme Rev]]+DataWeek[[#This Row],[食派士 Sherpas]]+DataWeek[[#This Row],[小程序支付 Mini App]]</f>
        <v>2192.04</v>
      </c>
      <c r="AT146" s="3">
        <f>DataWeek[[#This Row],[实收营业额]]-DataWeek[[#This Row],[ELE, MT, X]]</f>
        <v>72</v>
      </c>
    </row>
    <row r="147" spans="1:46" ht="16" hidden="1" customHeight="1" x14ac:dyDescent="0.2">
      <c r="A147" s="8">
        <v>44390</v>
      </c>
      <c r="B147" s="3" t="s">
        <v>47</v>
      </c>
      <c r="C147" s="3">
        <v>22</v>
      </c>
      <c r="D147" s="3">
        <v>1693.5</v>
      </c>
      <c r="E147" s="3">
        <v>1251.18</v>
      </c>
      <c r="F147" s="3">
        <v>1251.18</v>
      </c>
      <c r="G147" s="3">
        <v>0</v>
      </c>
      <c r="H147" s="3">
        <v>5</v>
      </c>
      <c r="I147" s="3">
        <v>22</v>
      </c>
      <c r="J147" s="3">
        <v>56.87</v>
      </c>
      <c r="K147" s="3">
        <v>0</v>
      </c>
      <c r="L147" s="3">
        <v>0</v>
      </c>
      <c r="M147" s="3">
        <v>162</v>
      </c>
      <c r="N147" s="3">
        <v>162</v>
      </c>
      <c r="O147" s="3">
        <v>0</v>
      </c>
      <c r="P147" s="3">
        <v>100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549.08000000000004</v>
      </c>
      <c r="AD147" s="3">
        <v>120.53</v>
      </c>
      <c r="AE147" s="3">
        <v>0</v>
      </c>
      <c r="AF147" s="3">
        <v>440.1</v>
      </c>
      <c r="AG147" s="3">
        <v>95.9</v>
      </c>
      <c r="AH147" s="3">
        <v>0</v>
      </c>
      <c r="AI147" s="3">
        <v>160.88999999999999</v>
      </c>
      <c r="AJ147" s="3">
        <v>65</v>
      </c>
      <c r="AK147" s="3">
        <v>0</v>
      </c>
      <c r="AL147" s="3">
        <v>0</v>
      </c>
      <c r="AM147" s="3">
        <v>0</v>
      </c>
      <c r="AN147" s="3">
        <v>0</v>
      </c>
      <c r="AO147" s="3">
        <v>216.43</v>
      </c>
      <c r="AP147" s="3">
        <v>0</v>
      </c>
      <c r="AQ147" s="3">
        <v>0</v>
      </c>
      <c r="AR147" s="3">
        <v>0</v>
      </c>
      <c r="AS147" s="3">
        <f>DataWeek[[#This Row],[美团外卖 Meituan Rev]]+DataWeek[[#This Row],[饿了么外卖 Eleme Rev]]+DataWeek[[#This Row],[食派士 Sherpas]]+DataWeek[[#This Row],[小程序支付 Mini App]]</f>
        <v>989.18000000000006</v>
      </c>
      <c r="AT147" s="3">
        <f>DataWeek[[#This Row],[实收营业额]]-DataWeek[[#This Row],[ELE, MT, X]]</f>
        <v>262</v>
      </c>
    </row>
    <row r="148" spans="1:46" ht="16" hidden="1" customHeight="1" x14ac:dyDescent="0.2">
      <c r="A148" s="8">
        <v>44390</v>
      </c>
      <c r="B148" s="3" t="s">
        <v>48</v>
      </c>
      <c r="C148" s="3">
        <v>39</v>
      </c>
      <c r="D148" s="3">
        <v>2905.5</v>
      </c>
      <c r="E148" s="3">
        <v>2052</v>
      </c>
      <c r="F148" s="3">
        <v>2052</v>
      </c>
      <c r="G148" s="3">
        <v>0</v>
      </c>
      <c r="H148" s="3">
        <v>2</v>
      </c>
      <c r="I148" s="3">
        <v>37</v>
      </c>
      <c r="J148" s="3">
        <v>55.46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62</v>
      </c>
      <c r="R148" s="3">
        <v>62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1742</v>
      </c>
      <c r="AD148" s="3">
        <v>382.4</v>
      </c>
      <c r="AE148" s="3">
        <v>0</v>
      </c>
      <c r="AF148" s="3">
        <v>248</v>
      </c>
      <c r="AG148" s="3">
        <v>53</v>
      </c>
      <c r="AH148" s="3">
        <v>0</v>
      </c>
      <c r="AI148" s="3">
        <v>373.1</v>
      </c>
      <c r="AJ148" s="3">
        <v>45</v>
      </c>
      <c r="AK148" s="3">
        <v>0</v>
      </c>
      <c r="AL148" s="3">
        <v>0</v>
      </c>
      <c r="AM148" s="3">
        <v>0</v>
      </c>
      <c r="AN148" s="3">
        <v>0</v>
      </c>
      <c r="AO148" s="3">
        <v>435.4</v>
      </c>
      <c r="AP148" s="3">
        <v>3</v>
      </c>
      <c r="AQ148" s="3">
        <v>0</v>
      </c>
      <c r="AR148" s="3">
        <v>0</v>
      </c>
      <c r="AS148" s="3">
        <f>DataWeek[[#This Row],[美团外卖 Meituan Rev]]+DataWeek[[#This Row],[饿了么外卖 Eleme Rev]]+DataWeek[[#This Row],[食派士 Sherpas]]+DataWeek[[#This Row],[小程序支付 Mini App]]</f>
        <v>1990</v>
      </c>
      <c r="AT148" s="3">
        <f>DataWeek[[#This Row],[实收营业额]]-DataWeek[[#This Row],[ELE, MT, X]]</f>
        <v>62</v>
      </c>
    </row>
    <row r="149" spans="1:46" ht="16" hidden="1" customHeight="1" x14ac:dyDescent="0.2">
      <c r="A149" s="8">
        <v>44390</v>
      </c>
      <c r="B149" s="3" t="s">
        <v>49</v>
      </c>
      <c r="C149" s="3">
        <v>107</v>
      </c>
      <c r="D149" s="3">
        <v>8318</v>
      </c>
      <c r="E149" s="3">
        <v>6578.34</v>
      </c>
      <c r="F149" s="3">
        <v>6578.34</v>
      </c>
      <c r="G149" s="3">
        <v>0</v>
      </c>
      <c r="H149" s="3">
        <v>40</v>
      </c>
      <c r="I149" s="3">
        <v>105</v>
      </c>
      <c r="J149" s="3">
        <v>62.65</v>
      </c>
      <c r="K149" s="3">
        <v>0</v>
      </c>
      <c r="L149" s="3">
        <v>0</v>
      </c>
      <c r="M149" s="3">
        <v>1182</v>
      </c>
      <c r="N149" s="3">
        <v>1108</v>
      </c>
      <c r="O149" s="3">
        <v>74</v>
      </c>
      <c r="P149" s="3">
        <v>1123</v>
      </c>
      <c r="Q149" s="3">
        <v>0</v>
      </c>
      <c r="R149" s="3">
        <v>0</v>
      </c>
      <c r="S149" s="3">
        <v>0</v>
      </c>
      <c r="T149" s="3">
        <v>270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2785.11</v>
      </c>
      <c r="AD149" s="3">
        <v>611.69000000000005</v>
      </c>
      <c r="AE149" s="3">
        <v>1.5</v>
      </c>
      <c r="AF149" s="3">
        <v>1218.23</v>
      </c>
      <c r="AG149" s="3">
        <v>259.77</v>
      </c>
      <c r="AH149" s="3">
        <v>0</v>
      </c>
      <c r="AI149" s="3">
        <v>852.7</v>
      </c>
      <c r="AJ149" s="3">
        <v>14</v>
      </c>
      <c r="AK149" s="3">
        <v>0</v>
      </c>
      <c r="AL149" s="3">
        <v>6</v>
      </c>
      <c r="AM149" s="3">
        <v>0</v>
      </c>
      <c r="AN149" s="3">
        <v>0</v>
      </c>
      <c r="AO149" s="3">
        <v>871.46</v>
      </c>
      <c r="AP149" s="3">
        <v>0</v>
      </c>
      <c r="AQ149" s="3">
        <v>0</v>
      </c>
      <c r="AR149" s="3">
        <v>0</v>
      </c>
      <c r="AS149" s="3">
        <f>DataWeek[[#This Row],[美团外卖 Meituan Rev]]+DataWeek[[#This Row],[饿了么外卖 Eleme Rev]]+DataWeek[[#This Row],[食派士 Sherpas]]+DataWeek[[#This Row],[小程序支付 Mini App]]</f>
        <v>4347.34</v>
      </c>
      <c r="AT149" s="3">
        <f>DataWeek[[#This Row],[实收营业额]]-DataWeek[[#This Row],[ELE, MT, X]]</f>
        <v>2231</v>
      </c>
    </row>
    <row r="150" spans="1:46" ht="16" customHeight="1" x14ac:dyDescent="0.2">
      <c r="A150" s="8">
        <v>44390</v>
      </c>
      <c r="B150" s="3" t="s">
        <v>50</v>
      </c>
      <c r="C150" s="3">
        <v>103</v>
      </c>
      <c r="D150" s="3">
        <v>7064.5</v>
      </c>
      <c r="E150" s="3">
        <v>5592.36</v>
      </c>
      <c r="F150" s="3">
        <v>5592.36</v>
      </c>
      <c r="G150" s="3">
        <v>0</v>
      </c>
      <c r="H150" s="3">
        <v>41</v>
      </c>
      <c r="I150" s="3">
        <v>103</v>
      </c>
      <c r="J150" s="3">
        <v>54.29</v>
      </c>
      <c r="K150" s="3">
        <v>65</v>
      </c>
      <c r="L150" s="3">
        <v>73</v>
      </c>
      <c r="M150" s="3">
        <v>905</v>
      </c>
      <c r="N150" s="3">
        <v>315</v>
      </c>
      <c r="O150" s="3">
        <v>590</v>
      </c>
      <c r="P150" s="3">
        <v>1084</v>
      </c>
      <c r="Q150" s="3">
        <v>0</v>
      </c>
      <c r="R150" s="3">
        <v>0</v>
      </c>
      <c r="S150" s="3">
        <v>0</v>
      </c>
      <c r="T150" s="3">
        <v>140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2598.31</v>
      </c>
      <c r="AD150" s="3">
        <v>570.69000000000005</v>
      </c>
      <c r="AE150" s="3">
        <v>1.5</v>
      </c>
      <c r="AF150" s="3">
        <v>727.05</v>
      </c>
      <c r="AG150" s="3">
        <v>158.44999999999999</v>
      </c>
      <c r="AH150" s="3">
        <v>0</v>
      </c>
      <c r="AI150" s="3">
        <v>692.5</v>
      </c>
      <c r="AJ150" s="3">
        <v>49</v>
      </c>
      <c r="AK150" s="3">
        <v>0</v>
      </c>
      <c r="AL150" s="3">
        <v>0</v>
      </c>
      <c r="AM150" s="3">
        <v>0</v>
      </c>
      <c r="AN150" s="3">
        <v>0</v>
      </c>
      <c r="AO150" s="3">
        <v>729.14</v>
      </c>
      <c r="AP150" s="3">
        <v>0</v>
      </c>
      <c r="AQ150" s="3">
        <v>0</v>
      </c>
      <c r="AR150" s="3">
        <v>0</v>
      </c>
      <c r="AS150" s="3">
        <f>DataWeek[[#This Row],[美团外卖 Meituan Rev]]+DataWeek[[#This Row],[饿了么外卖 Eleme Rev]]+DataWeek[[#This Row],[食派士 Sherpas]]+DataWeek[[#This Row],[小程序支付 Mini App]]</f>
        <v>4055.3599999999997</v>
      </c>
      <c r="AT150" s="3">
        <f>DataWeek[[#This Row],[实收营业额]]-DataWeek[[#This Row],[ELE, MT, X]]</f>
        <v>1537</v>
      </c>
    </row>
    <row r="151" spans="1:46" ht="16" hidden="1" customHeight="1" x14ac:dyDescent="0.2">
      <c r="A151" s="8">
        <v>44390</v>
      </c>
      <c r="B151" s="3" t="s">
        <v>51</v>
      </c>
      <c r="C151" s="3">
        <v>56</v>
      </c>
      <c r="D151" s="3">
        <v>4395.5</v>
      </c>
      <c r="E151" s="3">
        <v>3544.69</v>
      </c>
      <c r="F151" s="3">
        <v>3544.69</v>
      </c>
      <c r="G151" s="3">
        <v>0</v>
      </c>
      <c r="H151" s="3">
        <v>23</v>
      </c>
      <c r="I151" s="3">
        <v>56</v>
      </c>
      <c r="J151" s="3">
        <v>63.3</v>
      </c>
      <c r="K151" s="3">
        <v>98</v>
      </c>
      <c r="L151" s="3">
        <v>177</v>
      </c>
      <c r="M151" s="3">
        <v>953</v>
      </c>
      <c r="N151" s="3">
        <v>838</v>
      </c>
      <c r="O151" s="3">
        <v>115</v>
      </c>
      <c r="P151" s="3">
        <v>254</v>
      </c>
      <c r="Q151" s="3">
        <v>0</v>
      </c>
      <c r="R151" s="3">
        <v>0</v>
      </c>
      <c r="S151" s="3">
        <v>0</v>
      </c>
      <c r="T151" s="3">
        <v>262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1294.6199999999999</v>
      </c>
      <c r="AD151" s="3">
        <v>284.18</v>
      </c>
      <c r="AE151" s="3">
        <v>0</v>
      </c>
      <c r="AF151" s="3">
        <v>506.07</v>
      </c>
      <c r="AG151" s="3">
        <v>107.93</v>
      </c>
      <c r="AH151" s="3">
        <v>0</v>
      </c>
      <c r="AI151" s="3">
        <v>409.7</v>
      </c>
      <c r="AJ151" s="3">
        <v>49</v>
      </c>
      <c r="AK151" s="3">
        <v>0</v>
      </c>
      <c r="AL151" s="3">
        <v>0</v>
      </c>
      <c r="AM151" s="3">
        <v>0</v>
      </c>
      <c r="AN151" s="3">
        <v>0</v>
      </c>
      <c r="AO151" s="3">
        <v>392.11</v>
      </c>
      <c r="AP151" s="3">
        <v>0</v>
      </c>
      <c r="AQ151" s="3">
        <v>0</v>
      </c>
      <c r="AR151" s="3">
        <v>0</v>
      </c>
      <c r="AS151" s="3">
        <f>DataWeek[[#This Row],[美团外卖 Meituan Rev]]+DataWeek[[#This Row],[饿了么外卖 Eleme Rev]]+DataWeek[[#This Row],[食派士 Sherpas]]+DataWeek[[#This Row],[小程序支付 Mini App]]</f>
        <v>2177.6899999999996</v>
      </c>
      <c r="AT151" s="3">
        <f>DataWeek[[#This Row],[实收营业额]]-DataWeek[[#This Row],[ELE, MT, X]]</f>
        <v>1367.0000000000005</v>
      </c>
    </row>
    <row r="152" spans="1:46" ht="16" hidden="1" customHeight="1" x14ac:dyDescent="0.2">
      <c r="A152" s="8">
        <v>44390</v>
      </c>
      <c r="B152" s="3" t="s">
        <v>52</v>
      </c>
      <c r="C152" s="3">
        <v>114</v>
      </c>
      <c r="D152" s="3">
        <v>8921.0400000000009</v>
      </c>
      <c r="E152" s="3">
        <v>6540.65</v>
      </c>
      <c r="F152" s="3">
        <v>6540.65</v>
      </c>
      <c r="G152" s="3">
        <v>0</v>
      </c>
      <c r="H152" s="3">
        <v>6</v>
      </c>
      <c r="I152" s="3">
        <v>113</v>
      </c>
      <c r="J152" s="3">
        <v>57.88</v>
      </c>
      <c r="K152" s="3">
        <v>0</v>
      </c>
      <c r="L152" s="3">
        <v>0</v>
      </c>
      <c r="M152" s="3">
        <v>74</v>
      </c>
      <c r="N152" s="3">
        <v>74</v>
      </c>
      <c r="O152" s="3">
        <v>0</v>
      </c>
      <c r="P152" s="3">
        <v>316</v>
      </c>
      <c r="Q152" s="3">
        <v>70</v>
      </c>
      <c r="R152" s="3">
        <v>70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3558.39</v>
      </c>
      <c r="AD152" s="3">
        <v>781.75</v>
      </c>
      <c r="AE152" s="3">
        <v>2</v>
      </c>
      <c r="AF152" s="3">
        <v>2522.2600000000002</v>
      </c>
      <c r="AG152" s="3">
        <v>540.74</v>
      </c>
      <c r="AH152" s="3">
        <v>0</v>
      </c>
      <c r="AI152" s="3">
        <v>1055.9000000000001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1322.49</v>
      </c>
      <c r="AP152" s="3">
        <v>0</v>
      </c>
      <c r="AQ152" s="3">
        <v>0</v>
      </c>
      <c r="AR152" s="3">
        <v>0</v>
      </c>
      <c r="AS152" s="3">
        <f>DataWeek[[#This Row],[美团外卖 Meituan Rev]]+DataWeek[[#This Row],[饿了么外卖 Eleme Rev]]+DataWeek[[#This Row],[食派士 Sherpas]]+DataWeek[[#This Row],[小程序支付 Mini App]]</f>
        <v>6080.65</v>
      </c>
      <c r="AT152" s="3">
        <f>DataWeek[[#This Row],[实收营业额]]-DataWeek[[#This Row],[ELE, MT, X]]</f>
        <v>460</v>
      </c>
    </row>
    <row r="153" spans="1:46" ht="16" hidden="1" customHeight="1" x14ac:dyDescent="0.2">
      <c r="A153" s="8">
        <v>44390</v>
      </c>
      <c r="B153" s="3" t="s">
        <v>53</v>
      </c>
      <c r="C153" s="3">
        <v>77</v>
      </c>
      <c r="D153" s="3">
        <v>5501</v>
      </c>
      <c r="E153" s="3">
        <v>4206.3</v>
      </c>
      <c r="F153" s="3">
        <v>4206.3</v>
      </c>
      <c r="G153" s="3">
        <v>0</v>
      </c>
      <c r="H153" s="3">
        <v>25</v>
      </c>
      <c r="I153" s="3">
        <v>77</v>
      </c>
      <c r="J153" s="3">
        <v>54.63</v>
      </c>
      <c r="K153" s="3">
        <v>108</v>
      </c>
      <c r="L153" s="3">
        <v>0</v>
      </c>
      <c r="M153" s="3">
        <v>626</v>
      </c>
      <c r="N153" s="3">
        <v>626</v>
      </c>
      <c r="O153" s="3">
        <v>0</v>
      </c>
      <c r="P153" s="3">
        <v>497</v>
      </c>
      <c r="Q153" s="3">
        <v>0</v>
      </c>
      <c r="R153" s="3">
        <v>0</v>
      </c>
      <c r="S153" s="3">
        <v>0</v>
      </c>
      <c r="T153" s="3">
        <v>171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1846.46</v>
      </c>
      <c r="AD153" s="3">
        <v>405.54</v>
      </c>
      <c r="AE153" s="3">
        <v>1</v>
      </c>
      <c r="AF153" s="3">
        <v>957.84</v>
      </c>
      <c r="AG153" s="3">
        <v>201.26</v>
      </c>
      <c r="AH153" s="3">
        <v>0</v>
      </c>
      <c r="AI153" s="3">
        <v>592.9</v>
      </c>
      <c r="AJ153" s="3">
        <v>94</v>
      </c>
      <c r="AK153" s="3">
        <v>0</v>
      </c>
      <c r="AL153" s="3">
        <v>0</v>
      </c>
      <c r="AM153" s="3">
        <v>0</v>
      </c>
      <c r="AN153" s="3">
        <v>0</v>
      </c>
      <c r="AO153" s="3">
        <v>606.79999999999995</v>
      </c>
      <c r="AP153" s="3">
        <v>0</v>
      </c>
      <c r="AQ153" s="3">
        <v>0</v>
      </c>
      <c r="AR153" s="3">
        <v>0</v>
      </c>
      <c r="AS153" s="3">
        <f>DataWeek[[#This Row],[美团外卖 Meituan Rev]]+DataWeek[[#This Row],[饿了么外卖 Eleme Rev]]+DataWeek[[#This Row],[食派士 Sherpas]]+DataWeek[[#This Row],[小程序支付 Mini App]]</f>
        <v>2975.3</v>
      </c>
      <c r="AT153" s="3">
        <f>DataWeek[[#This Row],[实收营业额]]-DataWeek[[#This Row],[ELE, MT, X]]</f>
        <v>1231</v>
      </c>
    </row>
    <row r="154" spans="1:46" ht="16" hidden="1" customHeight="1" x14ac:dyDescent="0.2">
      <c r="A154" s="8">
        <v>44390</v>
      </c>
      <c r="B154" s="3" t="s">
        <v>54</v>
      </c>
      <c r="C154" s="3">
        <v>82</v>
      </c>
      <c r="D154" s="3">
        <v>5839.5</v>
      </c>
      <c r="E154" s="3">
        <v>4750.54</v>
      </c>
      <c r="F154" s="3">
        <v>4750.54</v>
      </c>
      <c r="G154" s="3">
        <v>0</v>
      </c>
      <c r="H154" s="3">
        <v>31</v>
      </c>
      <c r="I154" s="3">
        <v>82</v>
      </c>
      <c r="J154" s="3">
        <v>57.93</v>
      </c>
      <c r="K154" s="3">
        <v>0</v>
      </c>
      <c r="L154" s="3">
        <v>0</v>
      </c>
      <c r="M154" s="3">
        <v>1182</v>
      </c>
      <c r="N154" s="3">
        <v>970</v>
      </c>
      <c r="O154" s="3">
        <v>212</v>
      </c>
      <c r="P154" s="3">
        <v>595</v>
      </c>
      <c r="Q154" s="3">
        <v>0</v>
      </c>
      <c r="R154" s="3">
        <v>0</v>
      </c>
      <c r="S154" s="3">
        <v>0</v>
      </c>
      <c r="T154" s="3">
        <v>224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1760.08</v>
      </c>
      <c r="AD154" s="3">
        <v>413.42</v>
      </c>
      <c r="AE154" s="3">
        <v>2</v>
      </c>
      <c r="AF154" s="3">
        <v>989.46</v>
      </c>
      <c r="AG154" s="3">
        <v>214.34</v>
      </c>
      <c r="AH154" s="3">
        <v>0</v>
      </c>
      <c r="AI154" s="3">
        <v>459.2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627.76</v>
      </c>
      <c r="AP154" s="3">
        <v>0</v>
      </c>
      <c r="AQ154" s="3">
        <v>0</v>
      </c>
      <c r="AR154" s="3">
        <v>0</v>
      </c>
      <c r="AS154" s="3">
        <f>DataWeek[[#This Row],[美团外卖 Meituan Rev]]+DataWeek[[#This Row],[饿了么外卖 Eleme Rev]]+DataWeek[[#This Row],[食派士 Sherpas]]+DataWeek[[#This Row],[小程序支付 Mini App]]</f>
        <v>3185.54</v>
      </c>
      <c r="AT154" s="3">
        <f>DataWeek[[#This Row],[实收营业额]]-DataWeek[[#This Row],[ELE, MT, X]]</f>
        <v>1565</v>
      </c>
    </row>
    <row r="155" spans="1:46" ht="16" hidden="1" customHeight="1" x14ac:dyDescent="0.2">
      <c r="A155" s="8">
        <v>44390</v>
      </c>
      <c r="B155" s="3" t="s">
        <v>55</v>
      </c>
      <c r="C155" s="3">
        <v>63</v>
      </c>
      <c r="D155" s="3">
        <v>4575</v>
      </c>
      <c r="E155" s="3">
        <v>3335.21</v>
      </c>
      <c r="F155" s="3">
        <v>3335.21</v>
      </c>
      <c r="G155" s="3">
        <v>0</v>
      </c>
      <c r="H155" s="3">
        <v>6</v>
      </c>
      <c r="I155" s="3">
        <v>61</v>
      </c>
      <c r="J155" s="3">
        <v>54.68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69</v>
      </c>
      <c r="Q155" s="3">
        <v>0</v>
      </c>
      <c r="R155" s="3">
        <v>0</v>
      </c>
      <c r="S155" s="3">
        <v>0</v>
      </c>
      <c r="T155" s="3">
        <v>123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2259.5700000000002</v>
      </c>
      <c r="AD155" s="3">
        <v>530.23</v>
      </c>
      <c r="AE155" s="3">
        <v>0.5</v>
      </c>
      <c r="AF155" s="3">
        <v>883.64</v>
      </c>
      <c r="AG155" s="3">
        <v>190.36</v>
      </c>
      <c r="AH155" s="3">
        <v>0</v>
      </c>
      <c r="AI155" s="3">
        <v>469.7</v>
      </c>
      <c r="AJ155" s="3">
        <v>49</v>
      </c>
      <c r="AK155" s="3">
        <v>0</v>
      </c>
      <c r="AL155" s="3">
        <v>1</v>
      </c>
      <c r="AM155" s="3">
        <v>0</v>
      </c>
      <c r="AN155" s="3">
        <v>0</v>
      </c>
      <c r="AO155" s="3">
        <v>720.59</v>
      </c>
      <c r="AP155" s="3">
        <v>0</v>
      </c>
      <c r="AQ155" s="3">
        <v>0</v>
      </c>
      <c r="AR155" s="3">
        <v>0</v>
      </c>
      <c r="AS155" s="3">
        <f>DataWeek[[#This Row],[美团外卖 Meituan Rev]]+DataWeek[[#This Row],[饿了么外卖 Eleme Rev]]+DataWeek[[#This Row],[食派士 Sherpas]]+DataWeek[[#This Row],[小程序支付 Mini App]]</f>
        <v>3266.21</v>
      </c>
      <c r="AT155" s="3">
        <f>DataWeek[[#This Row],[实收营业额]]-DataWeek[[#This Row],[ELE, MT, X]]</f>
        <v>69</v>
      </c>
    </row>
    <row r="156" spans="1:46" ht="16" hidden="1" customHeight="1" x14ac:dyDescent="0.2">
      <c r="A156" s="8">
        <v>44389</v>
      </c>
      <c r="B156" s="3" t="s">
        <v>47</v>
      </c>
      <c r="C156" s="3">
        <v>26</v>
      </c>
      <c r="D156" s="3">
        <v>1838</v>
      </c>
      <c r="E156" s="3">
        <v>1335.67</v>
      </c>
      <c r="F156" s="3">
        <v>1335.67</v>
      </c>
      <c r="G156" s="3">
        <v>0</v>
      </c>
      <c r="H156" s="3">
        <v>6</v>
      </c>
      <c r="I156" s="3">
        <v>26</v>
      </c>
      <c r="J156" s="3">
        <v>51.37</v>
      </c>
      <c r="K156" s="3">
        <v>0</v>
      </c>
      <c r="L156" s="3">
        <v>0</v>
      </c>
      <c r="M156" s="3">
        <v>181</v>
      </c>
      <c r="N156" s="3">
        <v>181</v>
      </c>
      <c r="O156" s="3">
        <v>0</v>
      </c>
      <c r="P156" s="3">
        <v>36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731.93</v>
      </c>
      <c r="AD156" s="3">
        <v>164.75</v>
      </c>
      <c r="AE156" s="3">
        <v>1.5</v>
      </c>
      <c r="AF156" s="3">
        <v>386.74</v>
      </c>
      <c r="AG156" s="3">
        <v>83.26</v>
      </c>
      <c r="AH156" s="3">
        <v>0</v>
      </c>
      <c r="AI156" s="3">
        <v>252.82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248.01</v>
      </c>
      <c r="AP156" s="3">
        <v>0</v>
      </c>
      <c r="AQ156" s="3">
        <v>0</v>
      </c>
      <c r="AR156" s="3">
        <v>0</v>
      </c>
      <c r="AS156" s="3">
        <f>DataWeek[[#This Row],[美团外卖 Meituan Rev]]+DataWeek[[#This Row],[饿了么外卖 Eleme Rev]]+DataWeek[[#This Row],[食派士 Sherpas]]+DataWeek[[#This Row],[小程序支付 Mini App]]</f>
        <v>1118.67</v>
      </c>
      <c r="AT156" s="3">
        <f>DataWeek[[#This Row],[实收营业额]]-DataWeek[[#This Row],[ELE, MT, X]]</f>
        <v>217</v>
      </c>
    </row>
    <row r="157" spans="1:46" ht="16" hidden="1" customHeight="1" x14ac:dyDescent="0.2">
      <c r="A157" s="8">
        <v>44389</v>
      </c>
      <c r="B157" s="3" t="s">
        <v>48</v>
      </c>
      <c r="C157" s="3">
        <v>38</v>
      </c>
      <c r="D157" s="3">
        <v>3662.5</v>
      </c>
      <c r="E157" s="3">
        <v>2765.13</v>
      </c>
      <c r="F157" s="3">
        <v>2765.13</v>
      </c>
      <c r="G157" s="3">
        <v>0</v>
      </c>
      <c r="H157" s="3">
        <v>5</v>
      </c>
      <c r="I157" s="3">
        <v>38</v>
      </c>
      <c r="J157" s="3">
        <v>72.77</v>
      </c>
      <c r="K157" s="3">
        <v>0</v>
      </c>
      <c r="L157" s="3">
        <v>0</v>
      </c>
      <c r="M157" s="3">
        <v>195</v>
      </c>
      <c r="N157" s="3">
        <v>143</v>
      </c>
      <c r="O157" s="3">
        <v>52</v>
      </c>
      <c r="P157" s="3">
        <v>0</v>
      </c>
      <c r="Q157" s="3">
        <v>68</v>
      </c>
      <c r="R157" s="3">
        <v>68</v>
      </c>
      <c r="S157" s="3">
        <v>0</v>
      </c>
      <c r="T157" s="3">
        <v>139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1773.74</v>
      </c>
      <c r="AD157" s="3">
        <v>389.36</v>
      </c>
      <c r="AE157" s="3">
        <v>0</v>
      </c>
      <c r="AF157" s="3">
        <v>589.39</v>
      </c>
      <c r="AG157" s="3">
        <v>125.61</v>
      </c>
      <c r="AH157" s="3">
        <v>0</v>
      </c>
      <c r="AI157" s="3">
        <v>382.4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514.97</v>
      </c>
      <c r="AP157" s="3">
        <v>6</v>
      </c>
      <c r="AQ157" s="3">
        <v>0</v>
      </c>
      <c r="AR157" s="3">
        <v>0</v>
      </c>
      <c r="AS157" s="3">
        <f>DataWeek[[#This Row],[美团外卖 Meituan Rev]]+DataWeek[[#This Row],[饿了么外卖 Eleme Rev]]+DataWeek[[#This Row],[食派士 Sherpas]]+DataWeek[[#This Row],[小程序支付 Mini App]]</f>
        <v>2554.13</v>
      </c>
      <c r="AT157" s="3">
        <f>DataWeek[[#This Row],[实收营业额]]-DataWeek[[#This Row],[ELE, MT, X]]</f>
        <v>211</v>
      </c>
    </row>
    <row r="158" spans="1:46" ht="16" hidden="1" customHeight="1" x14ac:dyDescent="0.2">
      <c r="A158" s="8">
        <v>44389</v>
      </c>
      <c r="B158" s="3" t="s">
        <v>49</v>
      </c>
      <c r="C158" s="3">
        <v>108</v>
      </c>
      <c r="D158" s="3">
        <v>8210.5</v>
      </c>
      <c r="E158" s="3">
        <v>6437.84</v>
      </c>
      <c r="F158" s="3">
        <v>6437.84</v>
      </c>
      <c r="G158" s="3">
        <v>0</v>
      </c>
      <c r="H158" s="3">
        <v>47</v>
      </c>
      <c r="I158" s="3">
        <v>106</v>
      </c>
      <c r="J158" s="3">
        <v>60.73</v>
      </c>
      <c r="K158" s="3">
        <v>50</v>
      </c>
      <c r="L158" s="3">
        <v>0</v>
      </c>
      <c r="M158" s="3">
        <v>1421</v>
      </c>
      <c r="N158" s="3">
        <v>1385</v>
      </c>
      <c r="O158" s="3">
        <v>36</v>
      </c>
      <c r="P158" s="3">
        <v>959</v>
      </c>
      <c r="Q158" s="3">
        <v>0</v>
      </c>
      <c r="R158" s="3">
        <v>0</v>
      </c>
      <c r="S158" s="3">
        <v>0</v>
      </c>
      <c r="T158" s="3">
        <v>254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2479.25</v>
      </c>
      <c r="AD158" s="3">
        <v>544.54999999999995</v>
      </c>
      <c r="AE158" s="3">
        <v>1.5</v>
      </c>
      <c r="AF158" s="3">
        <v>1274.5899999999999</v>
      </c>
      <c r="AG158" s="3">
        <v>271.91000000000003</v>
      </c>
      <c r="AH158" s="3">
        <v>0</v>
      </c>
      <c r="AI158" s="3">
        <v>895.7</v>
      </c>
      <c r="AJ158" s="3">
        <v>59</v>
      </c>
      <c r="AK158" s="3">
        <v>0</v>
      </c>
      <c r="AL158" s="3">
        <v>0</v>
      </c>
      <c r="AM158" s="3">
        <v>0</v>
      </c>
      <c r="AN158" s="3">
        <v>0</v>
      </c>
      <c r="AO158" s="3">
        <v>816.46</v>
      </c>
      <c r="AP158" s="3">
        <v>0</v>
      </c>
      <c r="AQ158" s="3">
        <v>0</v>
      </c>
      <c r="AR158" s="3">
        <v>0</v>
      </c>
      <c r="AS158" s="3">
        <f>DataWeek[[#This Row],[美团外卖 Meituan Rev]]+DataWeek[[#This Row],[饿了么外卖 Eleme Rev]]+DataWeek[[#This Row],[食派士 Sherpas]]+DataWeek[[#This Row],[小程序支付 Mini App]]</f>
        <v>4043.84</v>
      </c>
      <c r="AT158" s="3">
        <f>DataWeek[[#This Row],[实收营业额]]-DataWeek[[#This Row],[ELE, MT, X]]</f>
        <v>2394</v>
      </c>
    </row>
    <row r="159" spans="1:46" ht="16" customHeight="1" x14ac:dyDescent="0.2">
      <c r="A159" s="8">
        <v>44389</v>
      </c>
      <c r="B159" s="3" t="s">
        <v>50</v>
      </c>
      <c r="C159" s="3">
        <v>94</v>
      </c>
      <c r="D159" s="3">
        <v>6620</v>
      </c>
      <c r="E159" s="3">
        <v>5161.25</v>
      </c>
      <c r="F159" s="3">
        <v>5161.25</v>
      </c>
      <c r="G159" s="3">
        <v>0</v>
      </c>
      <c r="H159" s="3">
        <v>35</v>
      </c>
      <c r="I159" s="3">
        <v>94</v>
      </c>
      <c r="J159" s="3">
        <v>54.91</v>
      </c>
      <c r="K159" s="3">
        <v>73</v>
      </c>
      <c r="L159" s="3">
        <v>0</v>
      </c>
      <c r="M159" s="3">
        <v>815</v>
      </c>
      <c r="N159" s="3">
        <v>576</v>
      </c>
      <c r="O159" s="3">
        <v>239</v>
      </c>
      <c r="P159" s="3">
        <v>659</v>
      </c>
      <c r="Q159" s="3">
        <v>0</v>
      </c>
      <c r="R159" s="3">
        <v>0</v>
      </c>
      <c r="S159" s="3">
        <v>0</v>
      </c>
      <c r="T159" s="3">
        <v>461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1832.02</v>
      </c>
      <c r="AD159" s="3">
        <v>402.48</v>
      </c>
      <c r="AE159" s="3">
        <v>1.5</v>
      </c>
      <c r="AF159" s="3">
        <v>1321.23</v>
      </c>
      <c r="AG159" s="3">
        <v>272.27</v>
      </c>
      <c r="AH159" s="3">
        <v>0</v>
      </c>
      <c r="AI159" s="3">
        <v>737.5</v>
      </c>
      <c r="AJ159" s="3">
        <v>45</v>
      </c>
      <c r="AK159" s="3">
        <v>0</v>
      </c>
      <c r="AL159" s="3">
        <v>0</v>
      </c>
      <c r="AM159" s="3">
        <v>0</v>
      </c>
      <c r="AN159" s="3">
        <v>0</v>
      </c>
      <c r="AO159" s="3">
        <v>674.75</v>
      </c>
      <c r="AP159" s="3">
        <v>6</v>
      </c>
      <c r="AQ159" s="3">
        <v>0</v>
      </c>
      <c r="AR159" s="3">
        <v>0</v>
      </c>
      <c r="AS159" s="3">
        <f>DataWeek[[#This Row],[美团外卖 Meituan Rev]]+DataWeek[[#This Row],[饿了么外卖 Eleme Rev]]+DataWeek[[#This Row],[食派士 Sherpas]]+DataWeek[[#This Row],[小程序支付 Mini App]]</f>
        <v>3853.25</v>
      </c>
      <c r="AT159" s="3">
        <f>DataWeek[[#This Row],[实收营业额]]-DataWeek[[#This Row],[ELE, MT, X]]</f>
        <v>1308</v>
      </c>
    </row>
    <row r="160" spans="1:46" ht="16" hidden="1" customHeight="1" x14ac:dyDescent="0.2">
      <c r="A160" s="8">
        <v>44389</v>
      </c>
      <c r="B160" s="3" t="s">
        <v>51</v>
      </c>
      <c r="C160" s="3">
        <v>60</v>
      </c>
      <c r="D160" s="3">
        <v>4411</v>
      </c>
      <c r="E160" s="3">
        <v>3319.33</v>
      </c>
      <c r="F160" s="3">
        <v>3319.33</v>
      </c>
      <c r="G160" s="3">
        <v>0</v>
      </c>
      <c r="H160" s="3">
        <v>24</v>
      </c>
      <c r="I160" s="3">
        <v>60</v>
      </c>
      <c r="J160" s="3">
        <v>55.32</v>
      </c>
      <c r="K160" s="3">
        <v>0</v>
      </c>
      <c r="L160" s="3">
        <v>0</v>
      </c>
      <c r="M160" s="3">
        <v>605</v>
      </c>
      <c r="N160" s="3">
        <v>527</v>
      </c>
      <c r="O160" s="3">
        <v>78</v>
      </c>
      <c r="P160" s="3">
        <v>313</v>
      </c>
      <c r="Q160" s="3">
        <v>0</v>
      </c>
      <c r="R160" s="3">
        <v>0</v>
      </c>
      <c r="S160" s="3">
        <v>0</v>
      </c>
      <c r="T160" s="3">
        <v>77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1255.92</v>
      </c>
      <c r="AD160" s="3">
        <v>275.68</v>
      </c>
      <c r="AE160" s="3">
        <v>0</v>
      </c>
      <c r="AF160" s="3">
        <v>1068.4100000000001</v>
      </c>
      <c r="AG160" s="3">
        <v>229.59</v>
      </c>
      <c r="AH160" s="3">
        <v>0</v>
      </c>
      <c r="AI160" s="3">
        <v>405.4</v>
      </c>
      <c r="AJ160" s="3">
        <v>181</v>
      </c>
      <c r="AK160" s="3">
        <v>0</v>
      </c>
      <c r="AL160" s="3">
        <v>0</v>
      </c>
      <c r="AM160" s="3">
        <v>0</v>
      </c>
      <c r="AN160" s="3">
        <v>0</v>
      </c>
      <c r="AO160" s="3">
        <v>505.27</v>
      </c>
      <c r="AP160" s="3">
        <v>0</v>
      </c>
      <c r="AQ160" s="3">
        <v>0</v>
      </c>
      <c r="AR160" s="3">
        <v>0</v>
      </c>
      <c r="AS160" s="3">
        <f>DataWeek[[#This Row],[美团外卖 Meituan Rev]]+DataWeek[[#This Row],[饿了么外卖 Eleme Rev]]+DataWeek[[#This Row],[食派士 Sherpas]]+DataWeek[[#This Row],[小程序支付 Mini App]]</f>
        <v>2479.33</v>
      </c>
      <c r="AT160" s="3">
        <f>DataWeek[[#This Row],[实收营业额]]-DataWeek[[#This Row],[ELE, MT, X]]</f>
        <v>840</v>
      </c>
    </row>
    <row r="161" spans="1:46" ht="16" hidden="1" customHeight="1" x14ac:dyDescent="0.2">
      <c r="A161" s="8">
        <v>44389</v>
      </c>
      <c r="B161" s="3" t="s">
        <v>52</v>
      </c>
      <c r="C161" s="3">
        <v>98</v>
      </c>
      <c r="D161" s="3">
        <v>8156.5</v>
      </c>
      <c r="E161" s="3">
        <v>6095.77</v>
      </c>
      <c r="F161" s="3">
        <v>6095.77</v>
      </c>
      <c r="G161" s="3">
        <v>0</v>
      </c>
      <c r="H161" s="3">
        <v>10</v>
      </c>
      <c r="I161" s="3">
        <v>98</v>
      </c>
      <c r="J161" s="3">
        <v>62.2</v>
      </c>
      <c r="K161" s="3">
        <v>0</v>
      </c>
      <c r="L161" s="3">
        <v>0</v>
      </c>
      <c r="M161" s="3">
        <v>389</v>
      </c>
      <c r="N161" s="3">
        <v>255</v>
      </c>
      <c r="O161" s="3">
        <v>134</v>
      </c>
      <c r="P161" s="3">
        <v>300</v>
      </c>
      <c r="Q161" s="3">
        <v>76</v>
      </c>
      <c r="R161" s="3">
        <v>76</v>
      </c>
      <c r="S161" s="3">
        <v>0</v>
      </c>
      <c r="T161" s="3">
        <v>288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3914.57</v>
      </c>
      <c r="AD161" s="3">
        <v>859.83</v>
      </c>
      <c r="AE161" s="3">
        <v>2.5</v>
      </c>
      <c r="AF161" s="3">
        <v>1128.2</v>
      </c>
      <c r="AG161" s="3">
        <v>246.8</v>
      </c>
      <c r="AH161" s="3">
        <v>0</v>
      </c>
      <c r="AI161" s="3">
        <v>951.6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1106.6300000000001</v>
      </c>
      <c r="AP161" s="3">
        <v>0</v>
      </c>
      <c r="AQ161" s="3">
        <v>0</v>
      </c>
      <c r="AR161" s="3">
        <v>0</v>
      </c>
      <c r="AS161" s="3">
        <f>DataWeek[[#This Row],[美团外卖 Meituan Rev]]+DataWeek[[#This Row],[饿了么外卖 Eleme Rev]]+DataWeek[[#This Row],[食派士 Sherpas]]+DataWeek[[#This Row],[小程序支付 Mini App]]</f>
        <v>5464.77</v>
      </c>
      <c r="AT161" s="3">
        <f>DataWeek[[#This Row],[实收营业额]]-DataWeek[[#This Row],[ELE, MT, X]]</f>
        <v>631</v>
      </c>
    </row>
    <row r="162" spans="1:46" ht="16" hidden="1" customHeight="1" x14ac:dyDescent="0.2">
      <c r="A162" s="8">
        <v>44389</v>
      </c>
      <c r="B162" s="3" t="s">
        <v>53</v>
      </c>
      <c r="C162" s="3">
        <v>91</v>
      </c>
      <c r="D162" s="3">
        <v>6905</v>
      </c>
      <c r="E162" s="3">
        <v>5301.78</v>
      </c>
      <c r="F162" s="3">
        <v>5301.78</v>
      </c>
      <c r="G162" s="3">
        <v>0</v>
      </c>
      <c r="H162" s="3">
        <v>32</v>
      </c>
      <c r="I162" s="3">
        <v>91</v>
      </c>
      <c r="J162" s="3">
        <v>58.26</v>
      </c>
      <c r="K162" s="3">
        <v>76</v>
      </c>
      <c r="L162" s="3">
        <v>0</v>
      </c>
      <c r="M162" s="3">
        <v>844</v>
      </c>
      <c r="N162" s="3">
        <v>528</v>
      </c>
      <c r="O162" s="3">
        <v>316</v>
      </c>
      <c r="P162" s="3">
        <v>943</v>
      </c>
      <c r="Q162" s="3">
        <v>0</v>
      </c>
      <c r="R162" s="3">
        <v>0</v>
      </c>
      <c r="S162" s="3">
        <v>0</v>
      </c>
      <c r="T162" s="3">
        <v>444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1910.24</v>
      </c>
      <c r="AD162" s="3">
        <v>419.76</v>
      </c>
      <c r="AE162" s="3">
        <v>2</v>
      </c>
      <c r="AF162" s="3">
        <v>1084.54</v>
      </c>
      <c r="AG162" s="3">
        <v>231.96</v>
      </c>
      <c r="AH162" s="3">
        <v>0</v>
      </c>
      <c r="AI162" s="3">
        <v>851.5</v>
      </c>
      <c r="AJ162" s="3">
        <v>98</v>
      </c>
      <c r="AK162" s="3">
        <v>0</v>
      </c>
      <c r="AL162" s="3">
        <v>0</v>
      </c>
      <c r="AM162" s="3">
        <v>0</v>
      </c>
      <c r="AN162" s="3">
        <v>0</v>
      </c>
      <c r="AO162" s="3">
        <v>651.72</v>
      </c>
      <c r="AP162" s="3">
        <v>0</v>
      </c>
      <c r="AQ162" s="3">
        <v>0</v>
      </c>
      <c r="AR162" s="3">
        <v>0</v>
      </c>
      <c r="AS162" s="3">
        <f>DataWeek[[#This Row],[美团外卖 Meituan Rev]]+DataWeek[[#This Row],[饿了么外卖 Eleme Rev]]+DataWeek[[#This Row],[食派士 Sherpas]]+DataWeek[[#This Row],[小程序支付 Mini App]]</f>
        <v>3754.7799999999997</v>
      </c>
      <c r="AT162" s="3">
        <f>DataWeek[[#This Row],[实收营业额]]-DataWeek[[#This Row],[ELE, MT, X]]</f>
        <v>1547</v>
      </c>
    </row>
    <row r="163" spans="1:46" ht="16" hidden="1" customHeight="1" x14ac:dyDescent="0.2">
      <c r="A163" s="8">
        <v>44389</v>
      </c>
      <c r="B163" s="3" t="s">
        <v>54</v>
      </c>
      <c r="C163" s="3">
        <v>104</v>
      </c>
      <c r="D163" s="3">
        <v>7430</v>
      </c>
      <c r="E163" s="3">
        <v>5754.12</v>
      </c>
      <c r="F163" s="3">
        <v>5754.12</v>
      </c>
      <c r="G163" s="3">
        <v>0</v>
      </c>
      <c r="H163" s="3">
        <v>37</v>
      </c>
      <c r="I163" s="3">
        <v>104</v>
      </c>
      <c r="J163" s="3">
        <v>55.33</v>
      </c>
      <c r="K163" s="3">
        <v>70</v>
      </c>
      <c r="L163" s="3">
        <v>0</v>
      </c>
      <c r="M163" s="3">
        <v>1131</v>
      </c>
      <c r="N163" s="3">
        <v>1008</v>
      </c>
      <c r="O163" s="3">
        <v>123</v>
      </c>
      <c r="P163" s="3">
        <v>666</v>
      </c>
      <c r="Q163" s="3">
        <v>0</v>
      </c>
      <c r="R163" s="3">
        <v>0</v>
      </c>
      <c r="S163" s="3">
        <v>0</v>
      </c>
      <c r="T163" s="3">
        <v>285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2828.42</v>
      </c>
      <c r="AD163" s="3">
        <v>664.08</v>
      </c>
      <c r="AE163" s="3">
        <v>2</v>
      </c>
      <c r="AF163" s="3">
        <v>773.7</v>
      </c>
      <c r="AG163" s="3">
        <v>167.8</v>
      </c>
      <c r="AH163" s="3">
        <v>0</v>
      </c>
      <c r="AI163" s="3">
        <v>698</v>
      </c>
      <c r="AJ163" s="3">
        <v>144</v>
      </c>
      <c r="AK163" s="3">
        <v>0</v>
      </c>
      <c r="AL163" s="3">
        <v>0</v>
      </c>
      <c r="AM163" s="3">
        <v>0</v>
      </c>
      <c r="AN163" s="3">
        <v>0</v>
      </c>
      <c r="AO163" s="3">
        <v>831.88</v>
      </c>
      <c r="AP163" s="3">
        <v>0</v>
      </c>
      <c r="AQ163" s="3">
        <v>0</v>
      </c>
      <c r="AR163" s="3">
        <v>0</v>
      </c>
      <c r="AS163" s="3">
        <f>DataWeek[[#This Row],[美团外卖 Meituan Rev]]+DataWeek[[#This Row],[饿了么外卖 Eleme Rev]]+DataWeek[[#This Row],[食派士 Sherpas]]+DataWeek[[#This Row],[小程序支付 Mini App]]</f>
        <v>4010.12</v>
      </c>
      <c r="AT163" s="3">
        <f>DataWeek[[#This Row],[实收营业额]]-DataWeek[[#This Row],[ELE, MT, X]]</f>
        <v>1744</v>
      </c>
    </row>
    <row r="164" spans="1:46" ht="16" hidden="1" customHeight="1" x14ac:dyDescent="0.2">
      <c r="A164" s="8">
        <v>44389</v>
      </c>
      <c r="B164" s="3" t="s">
        <v>55</v>
      </c>
      <c r="C164" s="3">
        <v>62</v>
      </c>
      <c r="D164" s="3">
        <v>4597.5</v>
      </c>
      <c r="E164" s="3">
        <v>3452.71</v>
      </c>
      <c r="F164" s="3">
        <v>3452.71</v>
      </c>
      <c r="G164" s="3">
        <v>0</v>
      </c>
      <c r="H164" s="3">
        <v>11</v>
      </c>
      <c r="I164" s="3">
        <v>62</v>
      </c>
      <c r="J164" s="3">
        <v>55.69</v>
      </c>
      <c r="K164" s="3">
        <v>0</v>
      </c>
      <c r="L164" s="3">
        <v>0</v>
      </c>
      <c r="M164" s="3">
        <v>51</v>
      </c>
      <c r="N164" s="3">
        <v>0</v>
      </c>
      <c r="O164" s="3">
        <v>51</v>
      </c>
      <c r="P164" s="3">
        <v>319</v>
      </c>
      <c r="Q164" s="3">
        <v>0</v>
      </c>
      <c r="R164" s="3">
        <v>0</v>
      </c>
      <c r="S164" s="3">
        <v>0</v>
      </c>
      <c r="T164" s="3">
        <v>383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2501.15</v>
      </c>
      <c r="AD164" s="3">
        <v>587.04999999999995</v>
      </c>
      <c r="AE164" s="3">
        <v>1</v>
      </c>
      <c r="AF164" s="3">
        <v>198.56</v>
      </c>
      <c r="AG164" s="3">
        <v>42.94</v>
      </c>
      <c r="AH164" s="3">
        <v>0</v>
      </c>
      <c r="AI164" s="3">
        <v>464.8</v>
      </c>
      <c r="AJ164" s="3">
        <v>49</v>
      </c>
      <c r="AK164" s="3">
        <v>0</v>
      </c>
      <c r="AL164" s="3">
        <v>0</v>
      </c>
      <c r="AM164" s="3">
        <v>0</v>
      </c>
      <c r="AN164" s="3">
        <v>0</v>
      </c>
      <c r="AO164" s="3">
        <v>629.99</v>
      </c>
      <c r="AP164" s="3">
        <v>3</v>
      </c>
      <c r="AQ164" s="3">
        <v>0</v>
      </c>
      <c r="AR164" s="3">
        <v>0</v>
      </c>
      <c r="AS164" s="3">
        <f>DataWeek[[#This Row],[美团外卖 Meituan Rev]]+DataWeek[[#This Row],[饿了么外卖 Eleme Rev]]+DataWeek[[#This Row],[食派士 Sherpas]]+DataWeek[[#This Row],[小程序支付 Mini App]]</f>
        <v>3133.71</v>
      </c>
      <c r="AT164" s="3">
        <f>DataWeek[[#This Row],[实收营业额]]-DataWeek[[#This Row],[ELE, MT, X]]</f>
        <v>319</v>
      </c>
    </row>
    <row r="165" spans="1:46" ht="16" hidden="1" customHeight="1" x14ac:dyDescent="0.2">
      <c r="A165" s="8">
        <v>44388</v>
      </c>
      <c r="B165" s="3" t="s">
        <v>47</v>
      </c>
      <c r="C165" s="3">
        <v>20</v>
      </c>
      <c r="D165" s="3">
        <v>1641.5</v>
      </c>
      <c r="E165" s="3">
        <v>1233.1300000000001</v>
      </c>
      <c r="F165" s="3">
        <v>1233.1300000000001</v>
      </c>
      <c r="G165" s="3">
        <v>0</v>
      </c>
      <c r="H165" s="3">
        <v>2</v>
      </c>
      <c r="I165" s="3">
        <v>20</v>
      </c>
      <c r="J165" s="3">
        <v>61.66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111</v>
      </c>
      <c r="Q165" s="3">
        <v>0</v>
      </c>
      <c r="R165" s="3">
        <v>0</v>
      </c>
      <c r="S165" s="3">
        <v>0</v>
      </c>
      <c r="T165" s="3">
        <v>49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740.33</v>
      </c>
      <c r="AD165" s="3">
        <v>162.51</v>
      </c>
      <c r="AE165" s="3">
        <v>0</v>
      </c>
      <c r="AF165" s="3">
        <v>332.8</v>
      </c>
      <c r="AG165" s="3">
        <v>71.2</v>
      </c>
      <c r="AH165" s="3">
        <v>0</v>
      </c>
      <c r="AI165" s="3">
        <v>174.66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233.71</v>
      </c>
      <c r="AP165" s="3">
        <v>0</v>
      </c>
      <c r="AQ165" s="3">
        <v>0</v>
      </c>
      <c r="AR165" s="3">
        <v>0</v>
      </c>
      <c r="AS165" s="3">
        <f>DataWeek[[#This Row],[美团外卖 Meituan Rev]]+DataWeek[[#This Row],[饿了么外卖 Eleme Rev]]+DataWeek[[#This Row],[食派士 Sherpas]]+DataWeek[[#This Row],[小程序支付 Mini App]]</f>
        <v>1122.1300000000001</v>
      </c>
      <c r="AT165" s="3">
        <f>DataWeek[[#This Row],[实收营业额]]-DataWeek[[#This Row],[ELE, MT, X]]</f>
        <v>111</v>
      </c>
    </row>
    <row r="166" spans="1:46" ht="16" hidden="1" customHeight="1" x14ac:dyDescent="0.2">
      <c r="A166" s="8">
        <v>44388</v>
      </c>
      <c r="B166" s="3" t="s">
        <v>48</v>
      </c>
      <c r="C166" s="3">
        <v>37</v>
      </c>
      <c r="D166" s="3">
        <v>3113.5</v>
      </c>
      <c r="E166" s="3">
        <v>2255.88</v>
      </c>
      <c r="F166" s="3">
        <v>2255.88</v>
      </c>
      <c r="G166" s="3">
        <v>0</v>
      </c>
      <c r="H166" s="3">
        <v>3</v>
      </c>
      <c r="I166" s="3">
        <v>37</v>
      </c>
      <c r="J166" s="3">
        <v>60.97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150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1727.13</v>
      </c>
      <c r="AD166" s="3">
        <v>380.47</v>
      </c>
      <c r="AE166" s="3">
        <v>1.5</v>
      </c>
      <c r="AF166" s="3">
        <v>378.75</v>
      </c>
      <c r="AG166" s="3">
        <v>81.25</v>
      </c>
      <c r="AH166" s="3">
        <v>0</v>
      </c>
      <c r="AI166" s="3">
        <v>394.4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461.72</v>
      </c>
      <c r="AP166" s="3">
        <v>0</v>
      </c>
      <c r="AQ166" s="3">
        <v>0</v>
      </c>
      <c r="AR166" s="3">
        <v>0</v>
      </c>
      <c r="AS166" s="3">
        <f>DataWeek[[#This Row],[美团外卖 Meituan Rev]]+DataWeek[[#This Row],[饿了么外卖 Eleme Rev]]+DataWeek[[#This Row],[食派士 Sherpas]]+DataWeek[[#This Row],[小程序支付 Mini App]]</f>
        <v>2255.88</v>
      </c>
      <c r="AT166" s="3">
        <f>DataWeek[[#This Row],[实收营业额]]-DataWeek[[#This Row],[ELE, MT, X]]</f>
        <v>0</v>
      </c>
    </row>
    <row r="167" spans="1:46" ht="16" hidden="1" customHeight="1" x14ac:dyDescent="0.2">
      <c r="A167" s="8">
        <v>44388</v>
      </c>
      <c r="B167" s="3" t="s">
        <v>49</v>
      </c>
      <c r="C167" s="3">
        <v>75</v>
      </c>
      <c r="D167" s="3">
        <v>6625.5</v>
      </c>
      <c r="E167" s="3">
        <v>5542.29</v>
      </c>
      <c r="F167" s="3">
        <v>5542.29</v>
      </c>
      <c r="G167" s="3">
        <v>0</v>
      </c>
      <c r="H167" s="3">
        <v>35</v>
      </c>
      <c r="I167" s="3">
        <v>75</v>
      </c>
      <c r="J167" s="3">
        <v>73.900000000000006</v>
      </c>
      <c r="K167" s="3">
        <v>0</v>
      </c>
      <c r="L167" s="3">
        <v>0</v>
      </c>
      <c r="M167" s="3">
        <v>1314</v>
      </c>
      <c r="N167" s="3">
        <v>1223</v>
      </c>
      <c r="O167" s="3">
        <v>91</v>
      </c>
      <c r="P167" s="3">
        <v>1087</v>
      </c>
      <c r="Q167" s="3">
        <v>0</v>
      </c>
      <c r="R167" s="3">
        <v>0</v>
      </c>
      <c r="S167" s="3">
        <v>0</v>
      </c>
      <c r="T167" s="3">
        <v>456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1986.59</v>
      </c>
      <c r="AD167" s="3">
        <v>436.51</v>
      </c>
      <c r="AE167" s="3">
        <v>2</v>
      </c>
      <c r="AF167" s="3">
        <v>698.7</v>
      </c>
      <c r="AG167" s="3">
        <v>149.80000000000001</v>
      </c>
      <c r="AH167" s="3">
        <v>0</v>
      </c>
      <c r="AI167" s="3">
        <v>428.9</v>
      </c>
      <c r="AJ167" s="3">
        <v>66</v>
      </c>
      <c r="AK167" s="3">
        <v>0</v>
      </c>
      <c r="AL167" s="3">
        <v>0</v>
      </c>
      <c r="AM167" s="3">
        <v>0</v>
      </c>
      <c r="AN167" s="3">
        <v>0</v>
      </c>
      <c r="AO167" s="3">
        <v>586.30999999999995</v>
      </c>
      <c r="AP167" s="3">
        <v>4</v>
      </c>
      <c r="AQ167" s="3">
        <v>0</v>
      </c>
      <c r="AR167" s="3">
        <v>0</v>
      </c>
      <c r="AS167" s="3">
        <f>DataWeek[[#This Row],[美团外卖 Meituan Rev]]+DataWeek[[#This Row],[饿了么外卖 Eleme Rev]]+DataWeek[[#This Row],[食派士 Sherpas]]+DataWeek[[#This Row],[小程序支付 Mini App]]</f>
        <v>3232.29</v>
      </c>
      <c r="AT167" s="3">
        <f>DataWeek[[#This Row],[实收营业额]]-DataWeek[[#This Row],[ELE, MT, X]]</f>
        <v>2310</v>
      </c>
    </row>
    <row r="168" spans="1:46" ht="16" customHeight="1" x14ac:dyDescent="0.2">
      <c r="A168" s="8">
        <v>44388</v>
      </c>
      <c r="B168" s="3" t="s">
        <v>50</v>
      </c>
      <c r="C168" s="3">
        <v>48</v>
      </c>
      <c r="D168" s="3">
        <v>4397.5</v>
      </c>
      <c r="E168" s="3">
        <v>3350.06</v>
      </c>
      <c r="F168" s="3">
        <v>3350.06</v>
      </c>
      <c r="G168" s="3">
        <v>0</v>
      </c>
      <c r="H168" s="3">
        <v>8</v>
      </c>
      <c r="I168" s="3">
        <v>48</v>
      </c>
      <c r="J168" s="3">
        <v>69.790000000000006</v>
      </c>
      <c r="K168" s="3">
        <v>0</v>
      </c>
      <c r="L168" s="3">
        <v>0</v>
      </c>
      <c r="M168" s="3">
        <v>239</v>
      </c>
      <c r="N168" s="3">
        <v>239</v>
      </c>
      <c r="O168" s="3">
        <v>0</v>
      </c>
      <c r="P168" s="3">
        <v>222</v>
      </c>
      <c r="Q168" s="3">
        <v>0</v>
      </c>
      <c r="R168" s="3">
        <v>0</v>
      </c>
      <c r="S168" s="3">
        <v>0</v>
      </c>
      <c r="T168" s="3">
        <v>143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2152.87</v>
      </c>
      <c r="AD168" s="3">
        <v>474.13</v>
      </c>
      <c r="AE168" s="3">
        <v>0.5</v>
      </c>
      <c r="AF168" s="3">
        <v>593.19000000000005</v>
      </c>
      <c r="AG168" s="3">
        <v>120.81</v>
      </c>
      <c r="AH168" s="3">
        <v>0</v>
      </c>
      <c r="AI168" s="3">
        <v>452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594.94000000000005</v>
      </c>
      <c r="AP168" s="3">
        <v>0</v>
      </c>
      <c r="AQ168" s="3">
        <v>0</v>
      </c>
      <c r="AR168" s="3">
        <v>0</v>
      </c>
      <c r="AS168" s="3">
        <f>DataWeek[[#This Row],[美团外卖 Meituan Rev]]+DataWeek[[#This Row],[饿了么外卖 Eleme Rev]]+DataWeek[[#This Row],[食派士 Sherpas]]+DataWeek[[#This Row],[小程序支付 Mini App]]</f>
        <v>2889.06</v>
      </c>
      <c r="AT168" s="3">
        <f>DataWeek[[#This Row],[实收营业额]]-DataWeek[[#This Row],[ELE, MT, X]]</f>
        <v>461</v>
      </c>
    </row>
    <row r="169" spans="1:46" ht="16" hidden="1" customHeight="1" x14ac:dyDescent="0.2">
      <c r="A169" s="8">
        <v>44388</v>
      </c>
      <c r="B169" s="3" t="s">
        <v>51</v>
      </c>
      <c r="C169" s="3">
        <v>63</v>
      </c>
      <c r="D169" s="3">
        <v>4976</v>
      </c>
      <c r="E169" s="3">
        <v>3956.64</v>
      </c>
      <c r="F169" s="3">
        <v>3956.64</v>
      </c>
      <c r="G169" s="3">
        <v>0</v>
      </c>
      <c r="H169" s="3">
        <v>23</v>
      </c>
      <c r="I169" s="3">
        <v>63</v>
      </c>
      <c r="J169" s="3">
        <v>62.8</v>
      </c>
      <c r="K169" s="3">
        <v>0</v>
      </c>
      <c r="L169" s="3">
        <v>0</v>
      </c>
      <c r="M169" s="3">
        <v>557</v>
      </c>
      <c r="N169" s="3">
        <v>557</v>
      </c>
      <c r="O169" s="3">
        <v>0</v>
      </c>
      <c r="P169" s="3">
        <v>665</v>
      </c>
      <c r="Q169" s="3">
        <v>0</v>
      </c>
      <c r="R169" s="3">
        <v>0</v>
      </c>
      <c r="S169" s="3">
        <v>0</v>
      </c>
      <c r="T169" s="3">
        <v>232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1817.78</v>
      </c>
      <c r="AD169" s="3">
        <v>399.02</v>
      </c>
      <c r="AE169" s="3">
        <v>0</v>
      </c>
      <c r="AF169" s="3">
        <v>684.86</v>
      </c>
      <c r="AG169" s="3">
        <v>145.63999999999999</v>
      </c>
      <c r="AH169" s="3">
        <v>0</v>
      </c>
      <c r="AI169" s="3">
        <v>376.7</v>
      </c>
      <c r="AJ169" s="3">
        <v>98</v>
      </c>
      <c r="AK169" s="3">
        <v>0</v>
      </c>
      <c r="AL169" s="3">
        <v>0</v>
      </c>
      <c r="AM169" s="3">
        <v>0</v>
      </c>
      <c r="AN169" s="3">
        <v>0</v>
      </c>
      <c r="AO169" s="3">
        <v>544.66</v>
      </c>
      <c r="AP169" s="3">
        <v>0</v>
      </c>
      <c r="AQ169" s="3">
        <v>0</v>
      </c>
      <c r="AR169" s="3">
        <v>0</v>
      </c>
      <c r="AS169" s="3">
        <f>DataWeek[[#This Row],[美团外卖 Meituan Rev]]+DataWeek[[#This Row],[饿了么外卖 Eleme Rev]]+DataWeek[[#This Row],[食派士 Sherpas]]+DataWeek[[#This Row],[小程序支付 Mini App]]</f>
        <v>2734.64</v>
      </c>
      <c r="AT169" s="3">
        <f>DataWeek[[#This Row],[实收营业额]]-DataWeek[[#This Row],[ELE, MT, X]]</f>
        <v>1222</v>
      </c>
    </row>
    <row r="170" spans="1:46" ht="16" hidden="1" customHeight="1" x14ac:dyDescent="0.2">
      <c r="A170" s="8">
        <v>44388</v>
      </c>
      <c r="B170" s="3" t="s">
        <v>52</v>
      </c>
      <c r="C170" s="3">
        <v>82</v>
      </c>
      <c r="D170" s="3">
        <v>7911.5</v>
      </c>
      <c r="E170" s="3">
        <v>6205.89</v>
      </c>
      <c r="F170" s="3">
        <v>6205.89</v>
      </c>
      <c r="G170" s="3">
        <v>0</v>
      </c>
      <c r="H170" s="3">
        <v>15</v>
      </c>
      <c r="I170" s="3">
        <v>82</v>
      </c>
      <c r="J170" s="3">
        <v>75.680000000000007</v>
      </c>
      <c r="K170" s="3">
        <v>0</v>
      </c>
      <c r="L170" s="3">
        <v>0</v>
      </c>
      <c r="M170" s="3">
        <v>743</v>
      </c>
      <c r="N170" s="3">
        <v>446</v>
      </c>
      <c r="O170" s="3">
        <v>297</v>
      </c>
      <c r="P170" s="3">
        <v>501</v>
      </c>
      <c r="Q170" s="3">
        <v>0</v>
      </c>
      <c r="R170" s="3">
        <v>0</v>
      </c>
      <c r="S170" s="3">
        <v>0</v>
      </c>
      <c r="T170" s="3">
        <v>387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2576.7600000000002</v>
      </c>
      <c r="AD170" s="3">
        <v>565.74</v>
      </c>
      <c r="AE170" s="3">
        <v>0.5</v>
      </c>
      <c r="AF170" s="3">
        <v>1998.13</v>
      </c>
      <c r="AG170" s="3">
        <v>423.37</v>
      </c>
      <c r="AH170" s="3">
        <v>0</v>
      </c>
      <c r="AI170" s="3">
        <v>716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989.11</v>
      </c>
      <c r="AP170" s="3">
        <v>0</v>
      </c>
      <c r="AQ170" s="3">
        <v>0</v>
      </c>
      <c r="AR170" s="3">
        <v>0</v>
      </c>
      <c r="AS170" s="3">
        <f>DataWeek[[#This Row],[美团外卖 Meituan Rev]]+DataWeek[[#This Row],[饿了么外卖 Eleme Rev]]+DataWeek[[#This Row],[食派士 Sherpas]]+DataWeek[[#This Row],[小程序支付 Mini App]]</f>
        <v>5258.89</v>
      </c>
      <c r="AT170" s="3">
        <f>DataWeek[[#This Row],[实收营业额]]-DataWeek[[#This Row],[ELE, MT, X]]</f>
        <v>947</v>
      </c>
    </row>
    <row r="171" spans="1:46" ht="16" hidden="1" customHeight="1" x14ac:dyDescent="0.2">
      <c r="A171" s="8">
        <v>44388</v>
      </c>
      <c r="B171" s="3" t="s">
        <v>53</v>
      </c>
      <c r="C171" s="3">
        <v>64</v>
      </c>
      <c r="D171" s="3">
        <v>5014</v>
      </c>
      <c r="E171" s="3">
        <v>3799.42</v>
      </c>
      <c r="F171" s="3">
        <v>3799.42</v>
      </c>
      <c r="G171" s="3">
        <v>0</v>
      </c>
      <c r="H171" s="3">
        <v>15</v>
      </c>
      <c r="I171" s="3">
        <v>64</v>
      </c>
      <c r="J171" s="3">
        <v>59.37</v>
      </c>
      <c r="K171" s="3">
        <v>0</v>
      </c>
      <c r="L171" s="3">
        <v>0</v>
      </c>
      <c r="M171" s="3">
        <v>319</v>
      </c>
      <c r="N171" s="3">
        <v>319</v>
      </c>
      <c r="O171" s="3">
        <v>0</v>
      </c>
      <c r="P171" s="3">
        <v>489</v>
      </c>
      <c r="Q171" s="3">
        <v>0</v>
      </c>
      <c r="R171" s="3">
        <v>0</v>
      </c>
      <c r="S171" s="3">
        <v>0</v>
      </c>
      <c r="T171" s="3">
        <v>214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1412.86</v>
      </c>
      <c r="AD171" s="3">
        <v>310.14</v>
      </c>
      <c r="AE171" s="3">
        <v>0</v>
      </c>
      <c r="AF171" s="3">
        <v>1364.56</v>
      </c>
      <c r="AG171" s="3">
        <v>290.44</v>
      </c>
      <c r="AH171" s="3">
        <v>0</v>
      </c>
      <c r="AI171" s="3">
        <v>516</v>
      </c>
      <c r="AJ171" s="3">
        <v>98</v>
      </c>
      <c r="AK171" s="3">
        <v>0</v>
      </c>
      <c r="AL171" s="3">
        <v>0</v>
      </c>
      <c r="AM171" s="3">
        <v>0</v>
      </c>
      <c r="AN171" s="3">
        <v>0</v>
      </c>
      <c r="AO171" s="3">
        <v>600.58000000000004</v>
      </c>
      <c r="AP171" s="3">
        <v>0</v>
      </c>
      <c r="AQ171" s="3">
        <v>0</v>
      </c>
      <c r="AR171" s="3">
        <v>0</v>
      </c>
      <c r="AS171" s="3">
        <f>DataWeek[[#This Row],[美团外卖 Meituan Rev]]+DataWeek[[#This Row],[饿了么外卖 Eleme Rev]]+DataWeek[[#This Row],[食派士 Sherpas]]+DataWeek[[#This Row],[小程序支付 Mini App]]</f>
        <v>2991.42</v>
      </c>
      <c r="AT171" s="3">
        <f>DataWeek[[#This Row],[实收营业额]]-DataWeek[[#This Row],[ELE, MT, X]]</f>
        <v>808</v>
      </c>
    </row>
    <row r="172" spans="1:46" ht="16" hidden="1" customHeight="1" x14ac:dyDescent="0.2">
      <c r="A172" s="8">
        <v>44388</v>
      </c>
      <c r="B172" s="3" t="s">
        <v>54</v>
      </c>
      <c r="C172" s="3">
        <v>70</v>
      </c>
      <c r="D172" s="3">
        <v>5681</v>
      </c>
      <c r="E172" s="3">
        <v>4614.97</v>
      </c>
      <c r="F172" s="3">
        <v>4614.97</v>
      </c>
      <c r="G172" s="3">
        <v>0</v>
      </c>
      <c r="H172" s="3">
        <v>21</v>
      </c>
      <c r="I172" s="3">
        <v>68</v>
      </c>
      <c r="J172" s="3">
        <v>67.87</v>
      </c>
      <c r="K172" s="3">
        <v>0</v>
      </c>
      <c r="L172" s="3">
        <v>0</v>
      </c>
      <c r="M172" s="3">
        <v>665</v>
      </c>
      <c r="N172" s="3">
        <v>616</v>
      </c>
      <c r="O172" s="3">
        <v>49</v>
      </c>
      <c r="P172" s="3">
        <v>374</v>
      </c>
      <c r="Q172" s="3">
        <v>0</v>
      </c>
      <c r="R172" s="3">
        <v>0</v>
      </c>
      <c r="S172" s="3">
        <v>0</v>
      </c>
      <c r="T172" s="3">
        <v>667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2161.46</v>
      </c>
      <c r="AD172" s="3">
        <v>509.04</v>
      </c>
      <c r="AE172" s="3">
        <v>2</v>
      </c>
      <c r="AF172" s="3">
        <v>747.51</v>
      </c>
      <c r="AG172" s="3">
        <v>156.99</v>
      </c>
      <c r="AH172" s="3">
        <v>0</v>
      </c>
      <c r="AI172" s="3">
        <v>398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666.03</v>
      </c>
      <c r="AP172" s="3">
        <v>0</v>
      </c>
      <c r="AQ172" s="3">
        <v>0</v>
      </c>
      <c r="AR172" s="3">
        <v>0</v>
      </c>
      <c r="AS172" s="3">
        <f>DataWeek[[#This Row],[美团外卖 Meituan Rev]]+DataWeek[[#This Row],[饿了么外卖 Eleme Rev]]+DataWeek[[#This Row],[食派士 Sherpas]]+DataWeek[[#This Row],[小程序支付 Mini App]]</f>
        <v>3624.9700000000003</v>
      </c>
      <c r="AT172" s="3">
        <f>DataWeek[[#This Row],[实收营业额]]-DataWeek[[#This Row],[ELE, MT, X]]</f>
        <v>990</v>
      </c>
    </row>
    <row r="173" spans="1:46" ht="16" hidden="1" customHeight="1" x14ac:dyDescent="0.2">
      <c r="A173" s="8">
        <v>44388</v>
      </c>
      <c r="B173" s="3" t="s">
        <v>55</v>
      </c>
      <c r="C173" s="3">
        <v>33</v>
      </c>
      <c r="D173" s="3">
        <v>2992.5</v>
      </c>
      <c r="E173" s="3">
        <v>2283.29</v>
      </c>
      <c r="F173" s="3">
        <v>2283.29</v>
      </c>
      <c r="G173" s="3">
        <v>0</v>
      </c>
      <c r="H173" s="3">
        <v>3</v>
      </c>
      <c r="I173" s="3">
        <v>33</v>
      </c>
      <c r="J173" s="3">
        <v>69.19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457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1060.7</v>
      </c>
      <c r="AD173" s="3">
        <v>249.1</v>
      </c>
      <c r="AE173" s="3">
        <v>1</v>
      </c>
      <c r="AF173" s="3">
        <v>765.59</v>
      </c>
      <c r="AG173" s="3">
        <v>162.91</v>
      </c>
      <c r="AH173" s="3">
        <v>0</v>
      </c>
      <c r="AI173" s="3">
        <v>296.2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412.01</v>
      </c>
      <c r="AP173" s="3">
        <v>0</v>
      </c>
      <c r="AQ173" s="3">
        <v>0</v>
      </c>
      <c r="AR173" s="3">
        <v>0</v>
      </c>
      <c r="AS173" s="3">
        <f>DataWeek[[#This Row],[美团外卖 Meituan Rev]]+DataWeek[[#This Row],[饿了么外卖 Eleme Rev]]+DataWeek[[#This Row],[食派士 Sherpas]]+DataWeek[[#This Row],[小程序支付 Mini App]]</f>
        <v>2283.29</v>
      </c>
      <c r="AT173" s="3">
        <f>DataWeek[[#This Row],[实收营业额]]-DataWeek[[#This Row],[ELE, MT, X]]</f>
        <v>0</v>
      </c>
    </row>
    <row r="174" spans="1:46" ht="16" hidden="1" customHeight="1" x14ac:dyDescent="0.2">
      <c r="A174" s="8">
        <v>44387</v>
      </c>
      <c r="B174" s="3" t="s">
        <v>47</v>
      </c>
      <c r="C174" s="3">
        <v>24</v>
      </c>
      <c r="D174" s="3">
        <v>1649</v>
      </c>
      <c r="E174" s="3">
        <v>1218.6500000000001</v>
      </c>
      <c r="F174" s="3">
        <v>1218.6500000000001</v>
      </c>
      <c r="G174" s="3">
        <v>0</v>
      </c>
      <c r="H174" s="3">
        <v>3</v>
      </c>
      <c r="I174" s="3">
        <v>22</v>
      </c>
      <c r="J174" s="3">
        <v>55.39</v>
      </c>
      <c r="K174" s="3">
        <v>0</v>
      </c>
      <c r="L174" s="3">
        <v>0</v>
      </c>
      <c r="M174" s="3">
        <v>163</v>
      </c>
      <c r="N174" s="3">
        <v>163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472.2</v>
      </c>
      <c r="AD174" s="3">
        <v>103.65</v>
      </c>
      <c r="AE174" s="3">
        <v>0</v>
      </c>
      <c r="AF174" s="3">
        <v>583.45000000000005</v>
      </c>
      <c r="AG174" s="3">
        <v>127.05</v>
      </c>
      <c r="AH174" s="3">
        <v>0</v>
      </c>
      <c r="AI174" s="3">
        <v>199.65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230.7</v>
      </c>
      <c r="AP174" s="3">
        <v>0</v>
      </c>
      <c r="AQ174" s="3">
        <v>0</v>
      </c>
      <c r="AR174" s="3">
        <v>0</v>
      </c>
      <c r="AS174" s="3">
        <f>DataWeek[[#This Row],[美团外卖 Meituan Rev]]+DataWeek[[#This Row],[饿了么外卖 Eleme Rev]]+DataWeek[[#This Row],[食派士 Sherpas]]+DataWeek[[#This Row],[小程序支付 Mini App]]</f>
        <v>1055.6500000000001</v>
      </c>
      <c r="AT174" s="3">
        <f>DataWeek[[#This Row],[实收营业额]]-DataWeek[[#This Row],[ELE, MT, X]]</f>
        <v>163</v>
      </c>
    </row>
    <row r="175" spans="1:46" ht="16" hidden="1" customHeight="1" x14ac:dyDescent="0.2">
      <c r="A175" s="8">
        <v>44387</v>
      </c>
      <c r="B175" s="3" t="s">
        <v>48</v>
      </c>
      <c r="C175" s="3">
        <v>44</v>
      </c>
      <c r="D175" s="3">
        <v>3830.5</v>
      </c>
      <c r="E175" s="3">
        <v>2837.07</v>
      </c>
      <c r="F175" s="3">
        <v>2837.07</v>
      </c>
      <c r="G175" s="3">
        <v>0</v>
      </c>
      <c r="H175" s="3">
        <v>3</v>
      </c>
      <c r="I175" s="3">
        <v>44</v>
      </c>
      <c r="J175" s="3">
        <v>64.48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339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1482.63</v>
      </c>
      <c r="AD175" s="3">
        <v>325.77</v>
      </c>
      <c r="AE175" s="3">
        <v>1.5</v>
      </c>
      <c r="AF175" s="3">
        <v>1015.44</v>
      </c>
      <c r="AG175" s="3">
        <v>216.06</v>
      </c>
      <c r="AH175" s="3">
        <v>0</v>
      </c>
      <c r="AI175" s="3">
        <v>450.1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541.83000000000004</v>
      </c>
      <c r="AP175" s="3">
        <v>0</v>
      </c>
      <c r="AQ175" s="3">
        <v>0</v>
      </c>
      <c r="AR175" s="3">
        <v>0</v>
      </c>
      <c r="AS175" s="3">
        <f>DataWeek[[#This Row],[美团外卖 Meituan Rev]]+DataWeek[[#This Row],[饿了么外卖 Eleme Rev]]+DataWeek[[#This Row],[食派士 Sherpas]]+DataWeek[[#This Row],[小程序支付 Mini App]]</f>
        <v>2837.07</v>
      </c>
      <c r="AT175" s="3">
        <f>DataWeek[[#This Row],[实收营业额]]-DataWeek[[#This Row],[ELE, MT, X]]</f>
        <v>0</v>
      </c>
    </row>
    <row r="176" spans="1:46" ht="16" hidden="1" customHeight="1" x14ac:dyDescent="0.2">
      <c r="A176" s="8">
        <v>44387</v>
      </c>
      <c r="B176" s="3" t="s">
        <v>49</v>
      </c>
      <c r="C176" s="3">
        <v>85</v>
      </c>
      <c r="D176" s="3">
        <v>7045.1</v>
      </c>
      <c r="E176" s="3">
        <v>5855.3</v>
      </c>
      <c r="F176" s="3">
        <v>5855.3</v>
      </c>
      <c r="G176" s="3">
        <v>0</v>
      </c>
      <c r="H176" s="3">
        <v>43</v>
      </c>
      <c r="I176" s="3">
        <v>84</v>
      </c>
      <c r="J176" s="3">
        <v>69.709999999999994</v>
      </c>
      <c r="K176" s="3">
        <v>50</v>
      </c>
      <c r="L176" s="3">
        <v>0</v>
      </c>
      <c r="M176" s="3">
        <v>1489</v>
      </c>
      <c r="N176" s="3">
        <v>1419</v>
      </c>
      <c r="O176" s="3">
        <v>70</v>
      </c>
      <c r="P176" s="3">
        <v>1482</v>
      </c>
      <c r="Q176" s="3">
        <v>0</v>
      </c>
      <c r="R176" s="3">
        <v>0</v>
      </c>
      <c r="S176" s="3">
        <v>0</v>
      </c>
      <c r="T176" s="3">
        <v>369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1257.2</v>
      </c>
      <c r="AD176" s="3">
        <v>276.3</v>
      </c>
      <c r="AE176" s="3">
        <v>1.5</v>
      </c>
      <c r="AF176" s="3">
        <v>1208.0999999999999</v>
      </c>
      <c r="AG176" s="3">
        <v>255</v>
      </c>
      <c r="AH176" s="3">
        <v>0</v>
      </c>
      <c r="AI176" s="3">
        <v>427</v>
      </c>
      <c r="AJ176" s="3">
        <v>230</v>
      </c>
      <c r="AK176" s="3">
        <v>0</v>
      </c>
      <c r="AL176" s="3">
        <v>0</v>
      </c>
      <c r="AM176" s="3">
        <v>0</v>
      </c>
      <c r="AN176" s="3">
        <v>0</v>
      </c>
      <c r="AO176" s="3">
        <v>531.29999999999995</v>
      </c>
      <c r="AP176" s="3">
        <v>0</v>
      </c>
      <c r="AQ176" s="3">
        <v>0</v>
      </c>
      <c r="AR176" s="3">
        <v>0</v>
      </c>
      <c r="AS176" s="3">
        <f>DataWeek[[#This Row],[美团外卖 Meituan Rev]]+DataWeek[[#This Row],[饿了么外卖 Eleme Rev]]+DataWeek[[#This Row],[食派士 Sherpas]]+DataWeek[[#This Row],[小程序支付 Mini App]]</f>
        <v>2904.3</v>
      </c>
      <c r="AT176" s="3">
        <f>DataWeek[[#This Row],[实收营业额]]-DataWeek[[#This Row],[ELE, MT, X]]</f>
        <v>2951</v>
      </c>
    </row>
    <row r="177" spans="1:46" ht="16" customHeight="1" x14ac:dyDescent="0.2">
      <c r="A177" s="8">
        <v>44387</v>
      </c>
      <c r="B177" s="3" t="s">
        <v>50</v>
      </c>
      <c r="C177" s="3">
        <v>45</v>
      </c>
      <c r="D177" s="3">
        <v>4671.5</v>
      </c>
      <c r="E177" s="3">
        <v>3921.63</v>
      </c>
      <c r="F177" s="3">
        <v>3921.63</v>
      </c>
      <c r="G177" s="3">
        <v>0</v>
      </c>
      <c r="H177" s="3">
        <v>17</v>
      </c>
      <c r="I177" s="3">
        <v>45</v>
      </c>
      <c r="J177" s="3">
        <v>87.15</v>
      </c>
      <c r="K177" s="3">
        <v>0</v>
      </c>
      <c r="L177" s="3">
        <v>0</v>
      </c>
      <c r="M177" s="3">
        <v>969</v>
      </c>
      <c r="N177" s="3">
        <v>835</v>
      </c>
      <c r="O177" s="3">
        <v>134</v>
      </c>
      <c r="P177" s="3">
        <v>817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1596.45</v>
      </c>
      <c r="AD177" s="3">
        <v>350.55</v>
      </c>
      <c r="AE177" s="3">
        <v>0.5</v>
      </c>
      <c r="AF177" s="3">
        <v>539.17999999999995</v>
      </c>
      <c r="AG177" s="3">
        <v>114.32</v>
      </c>
      <c r="AH177" s="3">
        <v>0</v>
      </c>
      <c r="AI177" s="3">
        <v>284.5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464.87</v>
      </c>
      <c r="AP177" s="3">
        <v>0</v>
      </c>
      <c r="AQ177" s="3">
        <v>0</v>
      </c>
      <c r="AR177" s="3">
        <v>0</v>
      </c>
      <c r="AS177" s="3">
        <f>DataWeek[[#This Row],[美团外卖 Meituan Rev]]+DataWeek[[#This Row],[饿了么外卖 Eleme Rev]]+DataWeek[[#This Row],[食派士 Sherpas]]+DataWeek[[#This Row],[小程序支付 Mini App]]</f>
        <v>2269.63</v>
      </c>
      <c r="AT177" s="3">
        <f>DataWeek[[#This Row],[实收营业额]]-DataWeek[[#This Row],[ELE, MT, X]]</f>
        <v>1652</v>
      </c>
    </row>
    <row r="178" spans="1:46" ht="16" hidden="1" customHeight="1" x14ac:dyDescent="0.2">
      <c r="A178" s="8">
        <v>44387</v>
      </c>
      <c r="B178" s="3" t="s">
        <v>51</v>
      </c>
      <c r="C178" s="3">
        <v>66</v>
      </c>
      <c r="D178" s="3">
        <v>5642.5</v>
      </c>
      <c r="E178" s="3">
        <v>4421.88</v>
      </c>
      <c r="F178" s="3">
        <v>4421.88</v>
      </c>
      <c r="G178" s="3">
        <v>0</v>
      </c>
      <c r="H178" s="3">
        <v>22</v>
      </c>
      <c r="I178" s="3">
        <v>66</v>
      </c>
      <c r="J178" s="3">
        <v>67</v>
      </c>
      <c r="K178" s="3">
        <v>0</v>
      </c>
      <c r="L178" s="3">
        <v>0</v>
      </c>
      <c r="M178" s="3">
        <v>742</v>
      </c>
      <c r="N178" s="3">
        <v>667</v>
      </c>
      <c r="O178" s="3">
        <v>75</v>
      </c>
      <c r="P178" s="3">
        <v>395</v>
      </c>
      <c r="Q178" s="3">
        <v>0</v>
      </c>
      <c r="R178" s="3">
        <v>0</v>
      </c>
      <c r="S178" s="3">
        <v>0</v>
      </c>
      <c r="T178" s="3">
        <v>286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2208.56</v>
      </c>
      <c r="AD178" s="3">
        <v>486.24</v>
      </c>
      <c r="AE178" s="3">
        <v>0</v>
      </c>
      <c r="AF178" s="3">
        <v>790.32</v>
      </c>
      <c r="AG178" s="3">
        <v>168.68</v>
      </c>
      <c r="AH178" s="3">
        <v>0</v>
      </c>
      <c r="AI178" s="3">
        <v>384.7</v>
      </c>
      <c r="AJ178" s="3">
        <v>181</v>
      </c>
      <c r="AK178" s="3">
        <v>0</v>
      </c>
      <c r="AL178" s="3">
        <v>0</v>
      </c>
      <c r="AM178" s="3">
        <v>0</v>
      </c>
      <c r="AN178" s="3">
        <v>0</v>
      </c>
      <c r="AO178" s="3">
        <v>654.91999999999996</v>
      </c>
      <c r="AP178" s="3">
        <v>0</v>
      </c>
      <c r="AQ178" s="3">
        <v>0</v>
      </c>
      <c r="AR178" s="3">
        <v>0</v>
      </c>
      <c r="AS178" s="3">
        <f>DataWeek[[#This Row],[美团外卖 Meituan Rev]]+DataWeek[[#This Row],[饿了么外卖 Eleme Rev]]+DataWeek[[#This Row],[食派士 Sherpas]]+DataWeek[[#This Row],[小程序支付 Mini App]]</f>
        <v>3359.88</v>
      </c>
      <c r="AT178" s="3">
        <f>DataWeek[[#This Row],[实收营业额]]-DataWeek[[#This Row],[ELE, MT, X]]</f>
        <v>1062</v>
      </c>
    </row>
    <row r="179" spans="1:46" ht="16" hidden="1" customHeight="1" x14ac:dyDescent="0.2">
      <c r="A179" s="8">
        <v>44387</v>
      </c>
      <c r="B179" s="3" t="s">
        <v>52</v>
      </c>
      <c r="C179" s="3">
        <v>93</v>
      </c>
      <c r="D179" s="3">
        <v>8379.34</v>
      </c>
      <c r="E179" s="3">
        <v>6293.48</v>
      </c>
      <c r="F179" s="3">
        <v>6293.48</v>
      </c>
      <c r="G179" s="3">
        <v>0</v>
      </c>
      <c r="H179" s="3">
        <v>10</v>
      </c>
      <c r="I179" s="3">
        <v>92</v>
      </c>
      <c r="J179" s="3">
        <v>68.41</v>
      </c>
      <c r="K179" s="3">
        <v>0</v>
      </c>
      <c r="L179" s="3">
        <v>0</v>
      </c>
      <c r="M179" s="3">
        <v>424</v>
      </c>
      <c r="N179" s="3">
        <v>232</v>
      </c>
      <c r="O179" s="3">
        <v>192</v>
      </c>
      <c r="P179" s="3">
        <v>287</v>
      </c>
      <c r="Q179" s="3">
        <v>0</v>
      </c>
      <c r="R179" s="3">
        <v>0</v>
      </c>
      <c r="S179" s="3">
        <v>0</v>
      </c>
      <c r="T179" s="3">
        <v>174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3459.19</v>
      </c>
      <c r="AD179" s="3">
        <v>770.35</v>
      </c>
      <c r="AE179" s="3">
        <v>2</v>
      </c>
      <c r="AF179" s="3">
        <v>1949.29</v>
      </c>
      <c r="AG179" s="3">
        <v>412.71</v>
      </c>
      <c r="AH179" s="3">
        <v>0</v>
      </c>
      <c r="AI179" s="3">
        <v>851.8</v>
      </c>
      <c r="AJ179" s="3">
        <v>49</v>
      </c>
      <c r="AK179" s="3">
        <v>0</v>
      </c>
      <c r="AL179" s="3">
        <v>0</v>
      </c>
      <c r="AM179" s="3">
        <v>0</v>
      </c>
      <c r="AN179" s="3">
        <v>0</v>
      </c>
      <c r="AO179" s="3">
        <v>1183.06</v>
      </c>
      <c r="AP179" s="3">
        <v>0</v>
      </c>
      <c r="AQ179" s="3">
        <v>0</v>
      </c>
      <c r="AR179" s="3">
        <v>0</v>
      </c>
      <c r="AS179" s="3">
        <f>DataWeek[[#This Row],[美团外卖 Meituan Rev]]+DataWeek[[#This Row],[饿了么外卖 Eleme Rev]]+DataWeek[[#This Row],[食派士 Sherpas]]+DataWeek[[#This Row],[小程序支付 Mini App]]</f>
        <v>5774.48</v>
      </c>
      <c r="AT179" s="3">
        <f>DataWeek[[#This Row],[实收营业额]]-DataWeek[[#This Row],[ELE, MT, X]]</f>
        <v>519</v>
      </c>
    </row>
    <row r="180" spans="1:46" ht="16" hidden="1" customHeight="1" x14ac:dyDescent="0.2">
      <c r="A180" s="8">
        <v>44387</v>
      </c>
      <c r="B180" s="3" t="s">
        <v>53</v>
      </c>
      <c r="C180" s="3">
        <v>82</v>
      </c>
      <c r="D180" s="3">
        <v>7063.5</v>
      </c>
      <c r="E180" s="3">
        <v>5405.91</v>
      </c>
      <c r="F180" s="3">
        <v>5405.91</v>
      </c>
      <c r="G180" s="3">
        <v>0</v>
      </c>
      <c r="H180" s="3">
        <v>14</v>
      </c>
      <c r="I180" s="3">
        <v>82</v>
      </c>
      <c r="J180" s="3">
        <v>65.930000000000007</v>
      </c>
      <c r="K180" s="3">
        <v>45</v>
      </c>
      <c r="L180" s="3">
        <v>0</v>
      </c>
      <c r="M180" s="3">
        <v>465</v>
      </c>
      <c r="N180" s="3">
        <v>430</v>
      </c>
      <c r="O180" s="3">
        <v>35</v>
      </c>
      <c r="P180" s="3">
        <v>551</v>
      </c>
      <c r="Q180" s="3">
        <v>0</v>
      </c>
      <c r="R180" s="3">
        <v>0</v>
      </c>
      <c r="S180" s="3">
        <v>0</v>
      </c>
      <c r="T180" s="3">
        <v>71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2031.2</v>
      </c>
      <c r="AD180" s="3">
        <v>448.3</v>
      </c>
      <c r="AE180" s="3">
        <v>2.5</v>
      </c>
      <c r="AF180" s="3">
        <v>2242.71</v>
      </c>
      <c r="AG180" s="3">
        <v>472.89</v>
      </c>
      <c r="AH180" s="3">
        <v>0</v>
      </c>
      <c r="AI180" s="3">
        <v>639.9</v>
      </c>
      <c r="AJ180" s="3">
        <v>94</v>
      </c>
      <c r="AK180" s="3">
        <v>0</v>
      </c>
      <c r="AL180" s="3">
        <v>0</v>
      </c>
      <c r="AM180" s="3">
        <v>0</v>
      </c>
      <c r="AN180" s="3">
        <v>0</v>
      </c>
      <c r="AO180" s="3">
        <v>921.19</v>
      </c>
      <c r="AP180" s="3">
        <v>0</v>
      </c>
      <c r="AQ180" s="3">
        <v>0</v>
      </c>
      <c r="AR180" s="3">
        <v>0</v>
      </c>
      <c r="AS180" s="3">
        <f>DataWeek[[#This Row],[美团外卖 Meituan Rev]]+DataWeek[[#This Row],[饿了么外卖 Eleme Rev]]+DataWeek[[#This Row],[食派士 Sherpas]]+DataWeek[[#This Row],[小程序支付 Mini App]]</f>
        <v>4379.91</v>
      </c>
      <c r="AT180" s="3">
        <f>DataWeek[[#This Row],[实收营业额]]-DataWeek[[#This Row],[ELE, MT, X]]</f>
        <v>1026</v>
      </c>
    </row>
    <row r="181" spans="1:46" ht="16" hidden="1" customHeight="1" x14ac:dyDescent="0.2">
      <c r="A181" s="8">
        <v>44387</v>
      </c>
      <c r="B181" s="3" t="s">
        <v>54</v>
      </c>
      <c r="C181" s="3">
        <v>74</v>
      </c>
      <c r="D181" s="3">
        <v>7389</v>
      </c>
      <c r="E181" s="3">
        <v>5817.42</v>
      </c>
      <c r="F181" s="3">
        <v>5817.42</v>
      </c>
      <c r="G181" s="3">
        <v>0</v>
      </c>
      <c r="H181" s="3">
        <v>15</v>
      </c>
      <c r="I181" s="3">
        <v>74</v>
      </c>
      <c r="J181" s="3">
        <v>78.61</v>
      </c>
      <c r="K181" s="3">
        <v>74</v>
      </c>
      <c r="L181" s="3">
        <v>0</v>
      </c>
      <c r="M181" s="3">
        <v>463</v>
      </c>
      <c r="N181" s="3">
        <v>390</v>
      </c>
      <c r="O181" s="3">
        <v>73</v>
      </c>
      <c r="P181" s="3">
        <v>319</v>
      </c>
      <c r="Q181" s="3">
        <v>0</v>
      </c>
      <c r="R181" s="3">
        <v>0</v>
      </c>
      <c r="S181" s="3">
        <v>0</v>
      </c>
      <c r="T181" s="3">
        <v>457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3616.69</v>
      </c>
      <c r="AD181" s="3">
        <v>848.61</v>
      </c>
      <c r="AE181" s="3">
        <v>0.5</v>
      </c>
      <c r="AF181" s="3">
        <v>887.73</v>
      </c>
      <c r="AG181" s="3">
        <v>189.77</v>
      </c>
      <c r="AH181" s="3">
        <v>0</v>
      </c>
      <c r="AI181" s="3">
        <v>532.70000000000005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1038.3800000000001</v>
      </c>
      <c r="AP181" s="3">
        <v>3</v>
      </c>
      <c r="AQ181" s="3">
        <v>0</v>
      </c>
      <c r="AR181" s="3">
        <v>0</v>
      </c>
      <c r="AS181" s="3">
        <f>DataWeek[[#This Row],[美团外卖 Meituan Rev]]+DataWeek[[#This Row],[饿了么外卖 Eleme Rev]]+DataWeek[[#This Row],[食派士 Sherpas]]+DataWeek[[#This Row],[小程序支付 Mini App]]</f>
        <v>5034.42</v>
      </c>
      <c r="AT181" s="3">
        <f>DataWeek[[#This Row],[实收营业额]]-DataWeek[[#This Row],[ELE, MT, X]]</f>
        <v>783</v>
      </c>
    </row>
    <row r="182" spans="1:46" ht="16" hidden="1" customHeight="1" x14ac:dyDescent="0.2">
      <c r="A182" s="8">
        <v>44387</v>
      </c>
      <c r="B182" s="3" t="s">
        <v>55</v>
      </c>
      <c r="C182" s="3">
        <v>42</v>
      </c>
      <c r="D182" s="3">
        <v>3393.5</v>
      </c>
      <c r="E182" s="3">
        <v>2487.56</v>
      </c>
      <c r="F182" s="3">
        <v>2487.56</v>
      </c>
      <c r="G182" s="3">
        <v>0</v>
      </c>
      <c r="H182" s="3">
        <v>1</v>
      </c>
      <c r="I182" s="3">
        <v>42</v>
      </c>
      <c r="J182" s="3">
        <v>59.23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96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1884.47</v>
      </c>
      <c r="AD182" s="3">
        <v>442.23</v>
      </c>
      <c r="AE182" s="3">
        <v>0.5</v>
      </c>
      <c r="AF182" s="3">
        <v>507.09</v>
      </c>
      <c r="AG182" s="3">
        <v>102.41</v>
      </c>
      <c r="AH182" s="3">
        <v>0</v>
      </c>
      <c r="AI182" s="3">
        <v>360.8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544.64</v>
      </c>
      <c r="AP182" s="3">
        <v>0</v>
      </c>
      <c r="AQ182" s="3">
        <v>0</v>
      </c>
      <c r="AR182" s="3">
        <v>0</v>
      </c>
      <c r="AS182" s="3">
        <f>DataWeek[[#This Row],[美团外卖 Meituan Rev]]+DataWeek[[#This Row],[饿了么外卖 Eleme Rev]]+DataWeek[[#This Row],[食派士 Sherpas]]+DataWeek[[#This Row],[小程序支付 Mini App]]</f>
        <v>2487.56</v>
      </c>
      <c r="AT182" s="3">
        <f>DataWeek[[#This Row],[实收营业额]]-DataWeek[[#This Row],[ELE, MT, X]]</f>
        <v>0</v>
      </c>
    </row>
    <row r="183" spans="1:46" ht="16" hidden="1" customHeight="1" x14ac:dyDescent="0.2">
      <c r="A183" s="8">
        <v>44386</v>
      </c>
      <c r="B183" s="3" t="s">
        <v>47</v>
      </c>
      <c r="C183" s="3">
        <v>38</v>
      </c>
      <c r="D183" s="3">
        <v>3211.5</v>
      </c>
      <c r="E183" s="3">
        <v>2388.14</v>
      </c>
      <c r="F183" s="3">
        <v>2388.14</v>
      </c>
      <c r="G183" s="3">
        <v>0</v>
      </c>
      <c r="H183" s="3">
        <v>7</v>
      </c>
      <c r="I183" s="3">
        <v>38</v>
      </c>
      <c r="J183" s="3">
        <v>62.85</v>
      </c>
      <c r="K183" s="3">
        <v>42</v>
      </c>
      <c r="L183" s="3">
        <v>0</v>
      </c>
      <c r="M183" s="3">
        <v>120</v>
      </c>
      <c r="N183" s="3">
        <v>120</v>
      </c>
      <c r="O183" s="3">
        <v>0</v>
      </c>
      <c r="P183" s="3">
        <v>45</v>
      </c>
      <c r="Q183" s="3">
        <v>0</v>
      </c>
      <c r="R183" s="3">
        <v>0</v>
      </c>
      <c r="S183" s="3">
        <v>0</v>
      </c>
      <c r="T183" s="3">
        <v>163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1414.49</v>
      </c>
      <c r="AD183" s="3">
        <v>312.04000000000002</v>
      </c>
      <c r="AE183" s="3">
        <v>0.5</v>
      </c>
      <c r="AF183" s="3">
        <v>603.65</v>
      </c>
      <c r="AG183" s="3">
        <v>131.05000000000001</v>
      </c>
      <c r="AH183" s="3">
        <v>0</v>
      </c>
      <c r="AI183" s="3">
        <v>313.77</v>
      </c>
      <c r="AJ183" s="3">
        <v>66</v>
      </c>
      <c r="AK183" s="3">
        <v>0</v>
      </c>
      <c r="AL183" s="3">
        <v>0</v>
      </c>
      <c r="AM183" s="3">
        <v>0</v>
      </c>
      <c r="AN183" s="3">
        <v>0</v>
      </c>
      <c r="AO183" s="3">
        <v>443.09</v>
      </c>
      <c r="AP183" s="3">
        <v>0</v>
      </c>
      <c r="AQ183" s="3">
        <v>0</v>
      </c>
      <c r="AR183" s="3">
        <v>0</v>
      </c>
      <c r="AS183" s="3">
        <f>DataWeek[[#This Row],[美团外卖 Meituan Rev]]+DataWeek[[#This Row],[饿了么外卖 Eleme Rev]]+DataWeek[[#This Row],[食派士 Sherpas]]+DataWeek[[#This Row],[小程序支付 Mini App]]</f>
        <v>2181.14</v>
      </c>
      <c r="AT183" s="3">
        <f>DataWeek[[#This Row],[实收营业额]]-DataWeek[[#This Row],[ELE, MT, X]]</f>
        <v>207</v>
      </c>
    </row>
    <row r="184" spans="1:46" ht="16" hidden="1" customHeight="1" x14ac:dyDescent="0.2">
      <c r="A184" s="8">
        <v>44386</v>
      </c>
      <c r="B184" s="3" t="s">
        <v>48</v>
      </c>
      <c r="C184" s="3">
        <v>21</v>
      </c>
      <c r="D184" s="3">
        <v>1526.94</v>
      </c>
      <c r="E184" s="3">
        <v>1112.08</v>
      </c>
      <c r="F184" s="3">
        <v>1112.08</v>
      </c>
      <c r="G184" s="3">
        <v>0</v>
      </c>
      <c r="H184" s="3">
        <v>1</v>
      </c>
      <c r="I184" s="3">
        <v>20</v>
      </c>
      <c r="J184" s="3">
        <v>55.6</v>
      </c>
      <c r="K184" s="3">
        <v>0</v>
      </c>
      <c r="L184" s="3">
        <v>0</v>
      </c>
      <c r="M184" s="3">
        <v>10</v>
      </c>
      <c r="N184" s="3">
        <v>0</v>
      </c>
      <c r="O184" s="3">
        <v>10</v>
      </c>
      <c r="P184" s="3">
        <v>0</v>
      </c>
      <c r="Q184" s="3">
        <v>52</v>
      </c>
      <c r="R184" s="3">
        <v>52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687.88</v>
      </c>
      <c r="AD184" s="3">
        <v>151.12</v>
      </c>
      <c r="AE184" s="3">
        <v>0.5</v>
      </c>
      <c r="AF184" s="3">
        <v>362.2</v>
      </c>
      <c r="AG184" s="3">
        <v>79.739999999999995</v>
      </c>
      <c r="AH184" s="3">
        <v>0</v>
      </c>
      <c r="AI184" s="3">
        <v>183.5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230.86</v>
      </c>
      <c r="AP184" s="3">
        <v>3</v>
      </c>
      <c r="AQ184" s="3">
        <v>0</v>
      </c>
      <c r="AR184" s="3">
        <v>0</v>
      </c>
      <c r="AS184" s="3">
        <f>DataWeek[[#This Row],[美团外卖 Meituan Rev]]+DataWeek[[#This Row],[饿了么外卖 Eleme Rev]]+DataWeek[[#This Row],[食派士 Sherpas]]+DataWeek[[#This Row],[小程序支付 Mini App]]</f>
        <v>1060.08</v>
      </c>
      <c r="AT184" s="3">
        <f>DataWeek[[#This Row],[实收营业额]]-DataWeek[[#This Row],[ELE, MT, X]]</f>
        <v>52</v>
      </c>
    </row>
    <row r="185" spans="1:46" ht="16" hidden="1" customHeight="1" x14ac:dyDescent="0.2">
      <c r="A185" s="8">
        <v>44386</v>
      </c>
      <c r="B185" s="3" t="s">
        <v>49</v>
      </c>
      <c r="C185" s="3">
        <v>103</v>
      </c>
      <c r="D185" s="3">
        <v>7656.5</v>
      </c>
      <c r="E185" s="3">
        <v>5554.77</v>
      </c>
      <c r="F185" s="3">
        <v>5554.77</v>
      </c>
      <c r="G185" s="3">
        <v>0</v>
      </c>
      <c r="H185" s="3">
        <v>50</v>
      </c>
      <c r="I185" s="3">
        <v>103</v>
      </c>
      <c r="J185" s="3">
        <v>53.93</v>
      </c>
      <c r="K185" s="3">
        <v>0</v>
      </c>
      <c r="L185" s="3">
        <v>0</v>
      </c>
      <c r="M185" s="3">
        <v>1194</v>
      </c>
      <c r="N185" s="3">
        <v>1184</v>
      </c>
      <c r="O185" s="3">
        <v>10</v>
      </c>
      <c r="P185" s="3">
        <v>669</v>
      </c>
      <c r="Q185" s="3">
        <v>0</v>
      </c>
      <c r="R185" s="3">
        <v>0</v>
      </c>
      <c r="S185" s="3">
        <v>0</v>
      </c>
      <c r="T185" s="3">
        <v>600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2090</v>
      </c>
      <c r="AD185" s="3">
        <v>459</v>
      </c>
      <c r="AE185" s="3">
        <v>1</v>
      </c>
      <c r="AF185" s="3">
        <v>1001.77</v>
      </c>
      <c r="AG185" s="3">
        <v>215.43</v>
      </c>
      <c r="AH185" s="3">
        <v>0</v>
      </c>
      <c r="AI185" s="3">
        <v>666.3</v>
      </c>
      <c r="AJ185" s="3">
        <v>760</v>
      </c>
      <c r="AK185" s="3">
        <v>0</v>
      </c>
      <c r="AL185" s="3">
        <v>0</v>
      </c>
      <c r="AM185" s="3">
        <v>0</v>
      </c>
      <c r="AN185" s="3">
        <v>0</v>
      </c>
      <c r="AO185" s="3">
        <v>674.43</v>
      </c>
      <c r="AP185" s="3">
        <v>0</v>
      </c>
      <c r="AQ185" s="3">
        <v>0</v>
      </c>
      <c r="AR185" s="3">
        <v>0</v>
      </c>
      <c r="AS185" s="3">
        <f>DataWeek[[#This Row],[美团外卖 Meituan Rev]]+DataWeek[[#This Row],[饿了么外卖 Eleme Rev]]+DataWeek[[#This Row],[食派士 Sherpas]]+DataWeek[[#This Row],[小程序支付 Mini App]]</f>
        <v>3701.77</v>
      </c>
      <c r="AT185" s="3">
        <f>DataWeek[[#This Row],[实收营业额]]-DataWeek[[#This Row],[ELE, MT, X]]</f>
        <v>1853.0000000000005</v>
      </c>
    </row>
    <row r="186" spans="1:46" ht="16" customHeight="1" x14ac:dyDescent="0.2">
      <c r="A186" s="8">
        <v>44386</v>
      </c>
      <c r="B186" s="3" t="s">
        <v>50</v>
      </c>
      <c r="C186" s="3">
        <v>85</v>
      </c>
      <c r="D186" s="3">
        <v>6270.5</v>
      </c>
      <c r="E186" s="3">
        <v>4983.5</v>
      </c>
      <c r="F186" s="3">
        <v>4983.5</v>
      </c>
      <c r="G186" s="3">
        <v>0</v>
      </c>
      <c r="H186" s="3">
        <v>30</v>
      </c>
      <c r="I186" s="3">
        <v>83</v>
      </c>
      <c r="J186" s="3">
        <v>60.04</v>
      </c>
      <c r="K186" s="3">
        <v>98</v>
      </c>
      <c r="L186" s="3">
        <v>0</v>
      </c>
      <c r="M186" s="3">
        <v>735</v>
      </c>
      <c r="N186" s="3">
        <v>444</v>
      </c>
      <c r="O186" s="3">
        <v>291</v>
      </c>
      <c r="P186" s="3">
        <v>430</v>
      </c>
      <c r="Q186" s="3">
        <v>265</v>
      </c>
      <c r="R186" s="3">
        <v>265</v>
      </c>
      <c r="S186" s="3">
        <v>0</v>
      </c>
      <c r="T186" s="3">
        <v>267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2059.9499999999998</v>
      </c>
      <c r="AD186" s="3">
        <v>455.05</v>
      </c>
      <c r="AE186" s="3">
        <v>2.5</v>
      </c>
      <c r="AF186" s="3">
        <v>1128.55</v>
      </c>
      <c r="AG186" s="3">
        <v>224.45</v>
      </c>
      <c r="AH186" s="3">
        <v>0</v>
      </c>
      <c r="AI186" s="3">
        <v>560</v>
      </c>
      <c r="AJ186" s="3">
        <v>45</v>
      </c>
      <c r="AK186" s="3">
        <v>0</v>
      </c>
      <c r="AL186" s="3">
        <v>147</v>
      </c>
      <c r="AM186" s="3">
        <v>0</v>
      </c>
      <c r="AN186" s="3">
        <v>0</v>
      </c>
      <c r="AO186" s="3">
        <v>679.5</v>
      </c>
      <c r="AP186" s="3">
        <v>3</v>
      </c>
      <c r="AQ186" s="3">
        <v>0</v>
      </c>
      <c r="AR186" s="3">
        <v>0</v>
      </c>
      <c r="AS186" s="3">
        <f>DataWeek[[#This Row],[美团外卖 Meituan Rev]]+DataWeek[[#This Row],[饿了么外卖 Eleme Rev]]+DataWeek[[#This Row],[食派士 Sherpas]]+DataWeek[[#This Row],[小程序支付 Mini App]]</f>
        <v>3746.5</v>
      </c>
      <c r="AT186" s="3">
        <f>DataWeek[[#This Row],[实收营业额]]-DataWeek[[#This Row],[ELE, MT, X]]</f>
        <v>1237</v>
      </c>
    </row>
    <row r="187" spans="1:46" ht="16" hidden="1" customHeight="1" x14ac:dyDescent="0.2">
      <c r="A187" s="8">
        <v>44386</v>
      </c>
      <c r="B187" s="3" t="s">
        <v>51</v>
      </c>
      <c r="C187" s="3">
        <v>65</v>
      </c>
      <c r="D187" s="3">
        <v>5219</v>
      </c>
      <c r="E187" s="3">
        <v>4111.6099999999997</v>
      </c>
      <c r="F187" s="3">
        <v>4111.6099999999997</v>
      </c>
      <c r="G187" s="3">
        <v>0</v>
      </c>
      <c r="H187" s="3">
        <v>24</v>
      </c>
      <c r="I187" s="3">
        <v>65</v>
      </c>
      <c r="J187" s="3">
        <v>63.26</v>
      </c>
      <c r="K187" s="3">
        <v>0</v>
      </c>
      <c r="L187" s="3">
        <v>0</v>
      </c>
      <c r="M187" s="3">
        <v>610</v>
      </c>
      <c r="N187" s="3">
        <v>610</v>
      </c>
      <c r="O187" s="3">
        <v>0</v>
      </c>
      <c r="P187" s="3">
        <v>371</v>
      </c>
      <c r="Q187" s="3">
        <v>0</v>
      </c>
      <c r="R187" s="3">
        <v>0</v>
      </c>
      <c r="S187" s="3">
        <v>0</v>
      </c>
      <c r="T187" s="3">
        <v>369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1975.22</v>
      </c>
      <c r="AD187" s="3">
        <v>433.58</v>
      </c>
      <c r="AE187" s="3">
        <v>0</v>
      </c>
      <c r="AF187" s="3">
        <v>786.39</v>
      </c>
      <c r="AG187" s="3">
        <v>167.61</v>
      </c>
      <c r="AH187" s="3">
        <v>0</v>
      </c>
      <c r="AI187" s="3">
        <v>408.2</v>
      </c>
      <c r="AJ187" s="3">
        <v>98</v>
      </c>
      <c r="AK187" s="3">
        <v>0</v>
      </c>
      <c r="AL187" s="3">
        <v>0</v>
      </c>
      <c r="AM187" s="3">
        <v>0</v>
      </c>
      <c r="AN187" s="3">
        <v>0</v>
      </c>
      <c r="AO187" s="3">
        <v>601.19000000000005</v>
      </c>
      <c r="AP187" s="3">
        <v>0</v>
      </c>
      <c r="AQ187" s="3">
        <v>0</v>
      </c>
      <c r="AR187" s="3">
        <v>0</v>
      </c>
      <c r="AS187" s="3">
        <f>DataWeek[[#This Row],[美团外卖 Meituan Rev]]+DataWeek[[#This Row],[饿了么外卖 Eleme Rev]]+DataWeek[[#This Row],[食派士 Sherpas]]+DataWeek[[#This Row],[小程序支付 Mini App]]</f>
        <v>3130.61</v>
      </c>
      <c r="AT187" s="3">
        <f>DataWeek[[#This Row],[实收营业额]]-DataWeek[[#This Row],[ELE, MT, X]]</f>
        <v>980.99999999999955</v>
      </c>
    </row>
    <row r="188" spans="1:46" ht="16" hidden="1" customHeight="1" x14ac:dyDescent="0.2">
      <c r="A188" s="8">
        <v>44386</v>
      </c>
      <c r="B188" s="3" t="s">
        <v>52</v>
      </c>
      <c r="C188" s="3">
        <v>98</v>
      </c>
      <c r="D188" s="3">
        <v>7146</v>
      </c>
      <c r="E188" s="3">
        <v>5377.98</v>
      </c>
      <c r="F188" s="3">
        <v>5377.98</v>
      </c>
      <c r="G188" s="3">
        <v>0</v>
      </c>
      <c r="H188" s="3">
        <v>17</v>
      </c>
      <c r="I188" s="3">
        <v>96</v>
      </c>
      <c r="J188" s="3">
        <v>56.02</v>
      </c>
      <c r="K188" s="3">
        <v>0</v>
      </c>
      <c r="L188" s="3">
        <v>0</v>
      </c>
      <c r="M188" s="3">
        <v>509</v>
      </c>
      <c r="N188" s="3">
        <v>327</v>
      </c>
      <c r="O188" s="3">
        <v>182</v>
      </c>
      <c r="P188" s="3">
        <v>208</v>
      </c>
      <c r="Q188" s="3">
        <v>0</v>
      </c>
      <c r="R188" s="3">
        <v>0</v>
      </c>
      <c r="S188" s="3">
        <v>0</v>
      </c>
      <c r="T188" s="3">
        <v>310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2654.09</v>
      </c>
      <c r="AD188" s="3">
        <v>582.71</v>
      </c>
      <c r="AE188" s="3">
        <v>0.5</v>
      </c>
      <c r="AF188" s="3">
        <v>1696.89</v>
      </c>
      <c r="AG188" s="3">
        <v>362.11</v>
      </c>
      <c r="AH188" s="3">
        <v>0</v>
      </c>
      <c r="AI188" s="3">
        <v>822.7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944.82</v>
      </c>
      <c r="AP188" s="3">
        <v>0</v>
      </c>
      <c r="AQ188" s="3">
        <v>0</v>
      </c>
      <c r="AR188" s="3">
        <v>0</v>
      </c>
      <c r="AS188" s="3">
        <f>DataWeek[[#This Row],[美团外卖 Meituan Rev]]+DataWeek[[#This Row],[饿了么外卖 Eleme Rev]]+DataWeek[[#This Row],[食派士 Sherpas]]+DataWeek[[#This Row],[小程序支付 Mini App]]</f>
        <v>4842.9800000000005</v>
      </c>
      <c r="AT188" s="3">
        <f>DataWeek[[#This Row],[实收营业额]]-DataWeek[[#This Row],[ELE, MT, X]]</f>
        <v>534.99999999999909</v>
      </c>
    </row>
    <row r="189" spans="1:46" ht="16" hidden="1" customHeight="1" x14ac:dyDescent="0.2">
      <c r="A189" s="8">
        <v>44386</v>
      </c>
      <c r="B189" s="3" t="s">
        <v>53</v>
      </c>
      <c r="C189" s="3">
        <v>85</v>
      </c>
      <c r="D189" s="3">
        <v>6261</v>
      </c>
      <c r="E189" s="3">
        <v>4766.3</v>
      </c>
      <c r="F189" s="3">
        <v>4766.3</v>
      </c>
      <c r="G189" s="3">
        <v>0</v>
      </c>
      <c r="H189" s="3">
        <v>25</v>
      </c>
      <c r="I189" s="3">
        <v>85</v>
      </c>
      <c r="J189" s="3">
        <v>56.07</v>
      </c>
      <c r="K189" s="3">
        <v>0</v>
      </c>
      <c r="L189" s="3">
        <v>0</v>
      </c>
      <c r="M189" s="3">
        <v>600</v>
      </c>
      <c r="N189" s="3">
        <v>548</v>
      </c>
      <c r="O189" s="3">
        <v>52</v>
      </c>
      <c r="P189" s="3">
        <v>676</v>
      </c>
      <c r="Q189" s="3">
        <v>0</v>
      </c>
      <c r="R189" s="3">
        <v>0</v>
      </c>
      <c r="S189" s="3">
        <v>0</v>
      </c>
      <c r="T189" s="3">
        <v>132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2223.48</v>
      </c>
      <c r="AD189" s="3">
        <v>489.52</v>
      </c>
      <c r="AE189" s="3">
        <v>3</v>
      </c>
      <c r="AF189" s="3">
        <v>1134.82</v>
      </c>
      <c r="AG189" s="3">
        <v>242.28</v>
      </c>
      <c r="AH189" s="3">
        <v>0</v>
      </c>
      <c r="AI189" s="3">
        <v>616.9</v>
      </c>
      <c r="AJ189" s="3">
        <v>143</v>
      </c>
      <c r="AK189" s="3">
        <v>0</v>
      </c>
      <c r="AL189" s="3">
        <v>0</v>
      </c>
      <c r="AM189" s="3">
        <v>0</v>
      </c>
      <c r="AN189" s="3">
        <v>0</v>
      </c>
      <c r="AO189" s="3">
        <v>731.8</v>
      </c>
      <c r="AP189" s="3">
        <v>0</v>
      </c>
      <c r="AQ189" s="3">
        <v>0</v>
      </c>
      <c r="AR189" s="3">
        <v>0</v>
      </c>
      <c r="AS189" s="3">
        <f>DataWeek[[#This Row],[美团外卖 Meituan Rev]]+DataWeek[[#This Row],[饿了么外卖 Eleme Rev]]+DataWeek[[#This Row],[食派士 Sherpas]]+DataWeek[[#This Row],[小程序支付 Mini App]]</f>
        <v>3542.3</v>
      </c>
      <c r="AT189" s="3">
        <f>DataWeek[[#This Row],[实收营业额]]-DataWeek[[#This Row],[ELE, MT, X]]</f>
        <v>1224</v>
      </c>
    </row>
    <row r="190" spans="1:46" ht="16" hidden="1" customHeight="1" x14ac:dyDescent="0.2">
      <c r="A190" s="8">
        <v>44386</v>
      </c>
      <c r="B190" s="3" t="s">
        <v>54</v>
      </c>
      <c r="C190" s="3">
        <v>81</v>
      </c>
      <c r="D190" s="3">
        <v>5681.5</v>
      </c>
      <c r="E190" s="3">
        <v>4581.72</v>
      </c>
      <c r="F190" s="3">
        <v>4581.72</v>
      </c>
      <c r="G190" s="3">
        <v>0</v>
      </c>
      <c r="H190" s="3">
        <v>31</v>
      </c>
      <c r="I190" s="3">
        <v>81</v>
      </c>
      <c r="J190" s="3">
        <v>56.56</v>
      </c>
      <c r="K190" s="3">
        <v>0</v>
      </c>
      <c r="L190" s="3">
        <v>0</v>
      </c>
      <c r="M190" s="3">
        <v>1075</v>
      </c>
      <c r="N190" s="3">
        <v>701</v>
      </c>
      <c r="O190" s="3">
        <v>374</v>
      </c>
      <c r="P190" s="3">
        <v>663</v>
      </c>
      <c r="Q190" s="3">
        <v>0</v>
      </c>
      <c r="R190" s="3">
        <v>0</v>
      </c>
      <c r="S190" s="3">
        <v>0</v>
      </c>
      <c r="T190" s="3">
        <v>477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1761.59</v>
      </c>
      <c r="AD190" s="3">
        <v>413.91</v>
      </c>
      <c r="AE190" s="3">
        <v>2.5</v>
      </c>
      <c r="AF190" s="3">
        <v>605.13</v>
      </c>
      <c r="AG190" s="3">
        <v>126.37</v>
      </c>
      <c r="AH190" s="3">
        <v>0</v>
      </c>
      <c r="AI190" s="3">
        <v>537</v>
      </c>
      <c r="AJ190" s="3">
        <v>20</v>
      </c>
      <c r="AK190" s="3">
        <v>0</v>
      </c>
      <c r="AL190" s="3">
        <v>0</v>
      </c>
      <c r="AM190" s="3">
        <v>0</v>
      </c>
      <c r="AN190" s="3">
        <v>0</v>
      </c>
      <c r="AO190" s="3">
        <v>540.28</v>
      </c>
      <c r="AP190" s="3">
        <v>3</v>
      </c>
      <c r="AQ190" s="3">
        <v>0</v>
      </c>
      <c r="AR190" s="3">
        <v>0</v>
      </c>
      <c r="AS190" s="3">
        <f>DataWeek[[#This Row],[美团外卖 Meituan Rev]]+DataWeek[[#This Row],[饿了么外卖 Eleme Rev]]+DataWeek[[#This Row],[食派士 Sherpas]]+DataWeek[[#This Row],[小程序支付 Mini App]]</f>
        <v>3217.72</v>
      </c>
      <c r="AT190" s="3">
        <f>DataWeek[[#This Row],[实收营业额]]-DataWeek[[#This Row],[ELE, MT, X]]</f>
        <v>1364.0000000000005</v>
      </c>
    </row>
    <row r="191" spans="1:46" ht="16" hidden="1" customHeight="1" x14ac:dyDescent="0.2">
      <c r="A191" s="8">
        <v>44386</v>
      </c>
      <c r="B191" s="3" t="s">
        <v>55</v>
      </c>
      <c r="C191" s="3">
        <v>45</v>
      </c>
      <c r="D191" s="3">
        <v>3717.5</v>
      </c>
      <c r="E191" s="3">
        <v>2834.45</v>
      </c>
      <c r="F191" s="3">
        <v>2834.45</v>
      </c>
      <c r="G191" s="3">
        <v>0</v>
      </c>
      <c r="H191" s="3">
        <v>7</v>
      </c>
      <c r="I191" s="3">
        <v>45</v>
      </c>
      <c r="J191" s="3">
        <v>62.99</v>
      </c>
      <c r="K191" s="3">
        <v>0</v>
      </c>
      <c r="L191" s="3">
        <v>0</v>
      </c>
      <c r="M191" s="3">
        <v>88</v>
      </c>
      <c r="N191" s="3">
        <v>0</v>
      </c>
      <c r="O191" s="3">
        <v>88</v>
      </c>
      <c r="P191" s="3">
        <v>0</v>
      </c>
      <c r="Q191" s="3">
        <v>134</v>
      </c>
      <c r="R191" s="3">
        <v>134</v>
      </c>
      <c r="S191" s="3">
        <v>0</v>
      </c>
      <c r="T191" s="3">
        <v>319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1523.88</v>
      </c>
      <c r="AD191" s="3">
        <v>357.52</v>
      </c>
      <c r="AE191" s="3">
        <v>0</v>
      </c>
      <c r="AF191" s="3">
        <v>769.57</v>
      </c>
      <c r="AG191" s="3">
        <v>164.43</v>
      </c>
      <c r="AH191" s="3">
        <v>0</v>
      </c>
      <c r="AI191" s="3">
        <v>361.1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521.95000000000005</v>
      </c>
      <c r="AP191" s="3">
        <v>0</v>
      </c>
      <c r="AQ191" s="3">
        <v>0</v>
      </c>
      <c r="AR191" s="3">
        <v>0</v>
      </c>
      <c r="AS191" s="3">
        <f>DataWeek[[#This Row],[美团外卖 Meituan Rev]]+DataWeek[[#This Row],[饿了么外卖 Eleme Rev]]+DataWeek[[#This Row],[食派士 Sherpas]]+DataWeek[[#This Row],[小程序支付 Mini App]]</f>
        <v>2700.4500000000003</v>
      </c>
      <c r="AT191" s="3">
        <f>DataWeek[[#This Row],[实收营业额]]-DataWeek[[#This Row],[ELE, MT, X]]</f>
        <v>133.99999999999955</v>
      </c>
    </row>
    <row r="192" spans="1:46" ht="16" hidden="1" customHeight="1" x14ac:dyDescent="0.2">
      <c r="A192" s="8">
        <v>44385</v>
      </c>
      <c r="B192" s="3" t="s">
        <v>47</v>
      </c>
      <c r="C192" s="3">
        <v>28</v>
      </c>
      <c r="D192" s="3">
        <v>2303.5</v>
      </c>
      <c r="E192" s="3">
        <v>1715.62</v>
      </c>
      <c r="F192" s="3">
        <v>1715.62</v>
      </c>
      <c r="G192" s="3">
        <v>0</v>
      </c>
      <c r="H192" s="3">
        <v>3</v>
      </c>
      <c r="I192" s="3">
        <v>28</v>
      </c>
      <c r="J192" s="3">
        <v>61.27</v>
      </c>
      <c r="K192" s="3">
        <v>0</v>
      </c>
      <c r="L192" s="3">
        <v>0</v>
      </c>
      <c r="M192" s="3">
        <v>56</v>
      </c>
      <c r="N192" s="3">
        <v>56</v>
      </c>
      <c r="O192" s="3">
        <v>0</v>
      </c>
      <c r="P192" s="3">
        <v>45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1060.71</v>
      </c>
      <c r="AD192" s="3">
        <v>232.94</v>
      </c>
      <c r="AE192" s="3">
        <v>0.5</v>
      </c>
      <c r="AF192" s="3">
        <v>553.91</v>
      </c>
      <c r="AG192" s="3">
        <v>119.59</v>
      </c>
      <c r="AH192" s="3">
        <v>0</v>
      </c>
      <c r="AI192" s="3">
        <v>234.85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352.53</v>
      </c>
      <c r="AP192" s="3">
        <v>0</v>
      </c>
      <c r="AQ192" s="3">
        <v>0</v>
      </c>
      <c r="AR192" s="3">
        <v>0</v>
      </c>
      <c r="AS192" s="3">
        <f>DataWeek[[#This Row],[美团外卖 Meituan Rev]]+DataWeek[[#This Row],[饿了么外卖 Eleme Rev]]+DataWeek[[#This Row],[食派士 Sherpas]]+DataWeek[[#This Row],[小程序支付 Mini App]]</f>
        <v>1614.62</v>
      </c>
      <c r="AT192" s="3">
        <f>DataWeek[[#This Row],[实收营业额]]-DataWeek[[#This Row],[ELE, MT, X]]</f>
        <v>101</v>
      </c>
    </row>
    <row r="193" spans="1:46" ht="16" hidden="1" customHeight="1" x14ac:dyDescent="0.2">
      <c r="A193" s="8">
        <v>44385</v>
      </c>
      <c r="B193" s="3" t="s">
        <v>48</v>
      </c>
      <c r="C193" s="3">
        <v>34</v>
      </c>
      <c r="D193" s="3">
        <v>2577</v>
      </c>
      <c r="E193" s="3">
        <v>1806.15</v>
      </c>
      <c r="F193" s="3">
        <v>1806.15</v>
      </c>
      <c r="G193" s="3">
        <v>0</v>
      </c>
      <c r="H193" s="3">
        <v>4</v>
      </c>
      <c r="I193" s="3">
        <v>34</v>
      </c>
      <c r="J193" s="3">
        <v>53.12</v>
      </c>
      <c r="K193" s="3">
        <v>0</v>
      </c>
      <c r="L193" s="3">
        <v>0</v>
      </c>
      <c r="M193" s="3">
        <v>49</v>
      </c>
      <c r="N193" s="3">
        <v>0</v>
      </c>
      <c r="O193" s="3">
        <v>49</v>
      </c>
      <c r="P193" s="3">
        <v>0</v>
      </c>
      <c r="Q193" s="3">
        <v>0</v>
      </c>
      <c r="R193" s="3">
        <v>0</v>
      </c>
      <c r="S193" s="3">
        <v>0</v>
      </c>
      <c r="T193" s="3">
        <v>70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1189.97</v>
      </c>
      <c r="AD193" s="3">
        <v>261.43</v>
      </c>
      <c r="AE193" s="3">
        <v>1</v>
      </c>
      <c r="AF193" s="3">
        <v>497.18</v>
      </c>
      <c r="AG193" s="3">
        <v>106.32</v>
      </c>
      <c r="AH193" s="3">
        <v>0</v>
      </c>
      <c r="AI193" s="3">
        <v>333.1</v>
      </c>
      <c r="AJ193" s="3">
        <v>69</v>
      </c>
      <c r="AK193" s="3">
        <v>0</v>
      </c>
      <c r="AL193" s="3">
        <v>0</v>
      </c>
      <c r="AM193" s="3">
        <v>0</v>
      </c>
      <c r="AN193" s="3">
        <v>0</v>
      </c>
      <c r="AO193" s="3">
        <v>367.75</v>
      </c>
      <c r="AP193" s="3">
        <v>4</v>
      </c>
      <c r="AQ193" s="3">
        <v>0</v>
      </c>
      <c r="AR193" s="3">
        <v>0</v>
      </c>
      <c r="AS193" s="3">
        <f>DataWeek[[#This Row],[美团外卖 Meituan Rev]]+DataWeek[[#This Row],[饿了么外卖 Eleme Rev]]+DataWeek[[#This Row],[食派士 Sherpas]]+DataWeek[[#This Row],[小程序支付 Mini App]]</f>
        <v>1806.15</v>
      </c>
      <c r="AT193" s="3">
        <f>DataWeek[[#This Row],[实收营业额]]-DataWeek[[#This Row],[ELE, MT, X]]</f>
        <v>0</v>
      </c>
    </row>
    <row r="194" spans="1:46" ht="16" hidden="1" customHeight="1" x14ac:dyDescent="0.2">
      <c r="A194" s="8">
        <v>44385</v>
      </c>
      <c r="B194" s="3" t="s">
        <v>49</v>
      </c>
      <c r="C194" s="3">
        <v>95</v>
      </c>
      <c r="D194" s="3">
        <v>7250</v>
      </c>
      <c r="E194" s="3">
        <v>5639.78</v>
      </c>
      <c r="F194" s="3">
        <v>5639.78</v>
      </c>
      <c r="G194" s="3">
        <v>0</v>
      </c>
      <c r="H194" s="3">
        <v>33</v>
      </c>
      <c r="I194" s="3">
        <v>95</v>
      </c>
      <c r="J194" s="3">
        <v>59.37</v>
      </c>
      <c r="K194" s="3">
        <v>61</v>
      </c>
      <c r="L194" s="3">
        <v>0</v>
      </c>
      <c r="M194" s="3">
        <v>1306</v>
      </c>
      <c r="N194" s="3">
        <v>1228</v>
      </c>
      <c r="O194" s="3">
        <v>78</v>
      </c>
      <c r="P194" s="3">
        <v>475</v>
      </c>
      <c r="Q194" s="3">
        <v>0</v>
      </c>
      <c r="R194" s="3">
        <v>0</v>
      </c>
      <c r="S194" s="3">
        <v>0</v>
      </c>
      <c r="T194" s="3">
        <v>283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2707.36</v>
      </c>
      <c r="AD194" s="3">
        <v>594.74</v>
      </c>
      <c r="AE194" s="3">
        <v>2</v>
      </c>
      <c r="AF194" s="3">
        <v>807.42</v>
      </c>
      <c r="AG194" s="3">
        <v>173.08</v>
      </c>
      <c r="AH194" s="3">
        <v>0</v>
      </c>
      <c r="AI194" s="3">
        <v>774.4</v>
      </c>
      <c r="AJ194" s="3">
        <v>66</v>
      </c>
      <c r="AK194" s="3">
        <v>0</v>
      </c>
      <c r="AL194" s="3">
        <v>0</v>
      </c>
      <c r="AM194" s="3">
        <v>0</v>
      </c>
      <c r="AN194" s="3">
        <v>0</v>
      </c>
      <c r="AO194" s="3">
        <v>767.82</v>
      </c>
      <c r="AP194" s="3">
        <v>4</v>
      </c>
      <c r="AQ194" s="3">
        <v>0</v>
      </c>
      <c r="AR194" s="3">
        <v>0</v>
      </c>
      <c r="AS194" s="3">
        <f>DataWeek[[#This Row],[美团外卖 Meituan Rev]]+DataWeek[[#This Row],[饿了么外卖 Eleme Rev]]+DataWeek[[#This Row],[食派士 Sherpas]]+DataWeek[[#This Row],[小程序支付 Mini App]]</f>
        <v>3875.78</v>
      </c>
      <c r="AT194" s="3">
        <f>DataWeek[[#This Row],[实收营业额]]-DataWeek[[#This Row],[ELE, MT, X]]</f>
        <v>1763.9999999999995</v>
      </c>
    </row>
    <row r="195" spans="1:46" ht="16" customHeight="1" x14ac:dyDescent="0.2">
      <c r="A195" s="8">
        <v>44385</v>
      </c>
      <c r="B195" s="3" t="s">
        <v>50</v>
      </c>
      <c r="C195" s="3">
        <v>78</v>
      </c>
      <c r="D195" s="3">
        <v>5616.5</v>
      </c>
      <c r="E195" s="3">
        <v>4365.9799999999996</v>
      </c>
      <c r="F195" s="3">
        <v>4365.9799999999996</v>
      </c>
      <c r="G195" s="3">
        <v>0</v>
      </c>
      <c r="H195" s="3">
        <v>25</v>
      </c>
      <c r="I195" s="3">
        <v>78</v>
      </c>
      <c r="J195" s="3">
        <v>55.97</v>
      </c>
      <c r="K195" s="3">
        <v>49</v>
      </c>
      <c r="L195" s="3">
        <v>0</v>
      </c>
      <c r="M195" s="3">
        <v>535</v>
      </c>
      <c r="N195" s="3">
        <v>437</v>
      </c>
      <c r="O195" s="3">
        <v>98</v>
      </c>
      <c r="P195" s="3">
        <v>631</v>
      </c>
      <c r="Q195" s="3">
        <v>0</v>
      </c>
      <c r="R195" s="3">
        <v>0</v>
      </c>
      <c r="S195" s="3">
        <v>0</v>
      </c>
      <c r="T195" s="3">
        <v>225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2266.2199999999998</v>
      </c>
      <c r="AD195" s="3">
        <v>499.78</v>
      </c>
      <c r="AE195" s="3">
        <v>0</v>
      </c>
      <c r="AF195" s="3">
        <v>659.76</v>
      </c>
      <c r="AG195" s="3">
        <v>140.74</v>
      </c>
      <c r="AH195" s="3">
        <v>0</v>
      </c>
      <c r="AI195" s="3">
        <v>610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640.52</v>
      </c>
      <c r="AP195" s="3">
        <v>0</v>
      </c>
      <c r="AQ195" s="3">
        <v>0</v>
      </c>
      <c r="AR195" s="3">
        <v>0</v>
      </c>
      <c r="AS195" s="3">
        <f>DataWeek[[#This Row],[美团外卖 Meituan Rev]]+DataWeek[[#This Row],[饿了么外卖 Eleme Rev]]+DataWeek[[#This Row],[食派士 Sherpas]]+DataWeek[[#This Row],[小程序支付 Mini App]]</f>
        <v>3248.9799999999996</v>
      </c>
      <c r="AT195" s="3">
        <f>DataWeek[[#This Row],[实收营业额]]-DataWeek[[#This Row],[ELE, MT, X]]</f>
        <v>1117</v>
      </c>
    </row>
    <row r="196" spans="1:46" ht="16" hidden="1" customHeight="1" x14ac:dyDescent="0.2">
      <c r="A196" s="8">
        <v>44385</v>
      </c>
      <c r="B196" s="3" t="s">
        <v>51</v>
      </c>
      <c r="C196" s="3">
        <v>64</v>
      </c>
      <c r="D196" s="3">
        <v>4730</v>
      </c>
      <c r="E196" s="3">
        <v>3509.92</v>
      </c>
      <c r="F196" s="3">
        <v>3509.92</v>
      </c>
      <c r="G196" s="3">
        <v>0</v>
      </c>
      <c r="H196" s="3">
        <v>28</v>
      </c>
      <c r="I196" s="3">
        <v>62</v>
      </c>
      <c r="J196" s="3">
        <v>56.61</v>
      </c>
      <c r="K196" s="3">
        <v>0</v>
      </c>
      <c r="L196" s="3">
        <v>0</v>
      </c>
      <c r="M196" s="3">
        <v>432</v>
      </c>
      <c r="N196" s="3">
        <v>432</v>
      </c>
      <c r="O196" s="3">
        <v>0</v>
      </c>
      <c r="P196" s="3">
        <v>348</v>
      </c>
      <c r="Q196" s="3">
        <v>0</v>
      </c>
      <c r="R196" s="3">
        <v>0</v>
      </c>
      <c r="S196" s="3">
        <v>0</v>
      </c>
      <c r="T196" s="3">
        <v>353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1521.6</v>
      </c>
      <c r="AD196" s="3">
        <v>334</v>
      </c>
      <c r="AE196" s="3">
        <v>0</v>
      </c>
      <c r="AF196" s="3">
        <v>855.32</v>
      </c>
      <c r="AG196" s="3">
        <v>181.68</v>
      </c>
      <c r="AH196" s="3">
        <v>0</v>
      </c>
      <c r="AI196" s="3">
        <v>458.4</v>
      </c>
      <c r="AJ196" s="3">
        <v>246</v>
      </c>
      <c r="AK196" s="3">
        <v>0</v>
      </c>
      <c r="AL196" s="3">
        <v>71</v>
      </c>
      <c r="AM196" s="3">
        <v>0</v>
      </c>
      <c r="AN196" s="3">
        <v>0</v>
      </c>
      <c r="AO196" s="3">
        <v>515.67999999999995</v>
      </c>
      <c r="AP196" s="3">
        <v>0</v>
      </c>
      <c r="AQ196" s="3">
        <v>0</v>
      </c>
      <c r="AR196" s="3">
        <v>0</v>
      </c>
      <c r="AS196" s="3">
        <f>DataWeek[[#This Row],[美团外卖 Meituan Rev]]+DataWeek[[#This Row],[饿了么外卖 Eleme Rev]]+DataWeek[[#This Row],[食派士 Sherpas]]+DataWeek[[#This Row],[小程序支付 Mini App]]</f>
        <v>2729.92</v>
      </c>
      <c r="AT196" s="3">
        <f>DataWeek[[#This Row],[实收营业额]]-DataWeek[[#This Row],[ELE, MT, X]]</f>
        <v>780</v>
      </c>
    </row>
    <row r="197" spans="1:46" ht="16" hidden="1" customHeight="1" x14ac:dyDescent="0.2">
      <c r="A197" s="8">
        <v>44385</v>
      </c>
      <c r="B197" s="3" t="s">
        <v>52</v>
      </c>
      <c r="C197" s="3">
        <v>119</v>
      </c>
      <c r="D197" s="3">
        <v>9498.5</v>
      </c>
      <c r="E197" s="3">
        <v>7122.98</v>
      </c>
      <c r="F197" s="3">
        <v>7122.98</v>
      </c>
      <c r="G197" s="3">
        <v>0</v>
      </c>
      <c r="H197" s="3">
        <v>10</v>
      </c>
      <c r="I197" s="3">
        <v>117</v>
      </c>
      <c r="J197" s="3">
        <v>60.88</v>
      </c>
      <c r="K197" s="3">
        <v>0</v>
      </c>
      <c r="L197" s="3">
        <v>0</v>
      </c>
      <c r="M197" s="3">
        <v>295</v>
      </c>
      <c r="N197" s="3">
        <v>295</v>
      </c>
      <c r="O197" s="3">
        <v>0</v>
      </c>
      <c r="P197" s="3">
        <v>248</v>
      </c>
      <c r="Q197" s="3">
        <v>0</v>
      </c>
      <c r="R197" s="3">
        <v>0</v>
      </c>
      <c r="S197" s="3">
        <v>0</v>
      </c>
      <c r="T197" s="3">
        <v>350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4709.72</v>
      </c>
      <c r="AD197" s="3">
        <v>1034.3800000000001</v>
      </c>
      <c r="AE197" s="3">
        <v>2.5</v>
      </c>
      <c r="AF197" s="3">
        <v>1520.26</v>
      </c>
      <c r="AG197" s="3">
        <v>327.24</v>
      </c>
      <c r="AH197" s="3">
        <v>0</v>
      </c>
      <c r="AI197" s="3">
        <v>1011.4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1361.62</v>
      </c>
      <c r="AP197" s="3">
        <v>0</v>
      </c>
      <c r="AQ197" s="3">
        <v>0</v>
      </c>
      <c r="AR197" s="3">
        <v>0</v>
      </c>
      <c r="AS197" s="3">
        <f>DataWeek[[#This Row],[美团外卖 Meituan Rev]]+DataWeek[[#This Row],[饿了么外卖 Eleme Rev]]+DataWeek[[#This Row],[食派士 Sherpas]]+DataWeek[[#This Row],[小程序支付 Mini App]]</f>
        <v>6579.9800000000005</v>
      </c>
      <c r="AT197" s="3">
        <f>DataWeek[[#This Row],[实收营业额]]-DataWeek[[#This Row],[ELE, MT, X]]</f>
        <v>542.99999999999909</v>
      </c>
    </row>
    <row r="198" spans="1:46" ht="16" hidden="1" customHeight="1" x14ac:dyDescent="0.2">
      <c r="A198" s="8">
        <v>44385</v>
      </c>
      <c r="B198" s="3" t="s">
        <v>53</v>
      </c>
      <c r="C198" s="3">
        <v>99</v>
      </c>
      <c r="D198" s="3">
        <v>7767</v>
      </c>
      <c r="E198" s="3">
        <v>5851.25</v>
      </c>
      <c r="F198" s="3">
        <v>5851.25</v>
      </c>
      <c r="G198" s="3">
        <v>0</v>
      </c>
      <c r="H198" s="3">
        <v>31</v>
      </c>
      <c r="I198" s="3">
        <v>99</v>
      </c>
      <c r="J198" s="3">
        <v>59.1</v>
      </c>
      <c r="K198" s="3">
        <v>40</v>
      </c>
      <c r="L198" s="3">
        <v>0</v>
      </c>
      <c r="M198" s="3">
        <v>956</v>
      </c>
      <c r="N198" s="3">
        <v>557</v>
      </c>
      <c r="O198" s="3">
        <v>399</v>
      </c>
      <c r="P198" s="3">
        <v>415</v>
      </c>
      <c r="Q198" s="3">
        <v>0</v>
      </c>
      <c r="R198" s="3">
        <v>0</v>
      </c>
      <c r="S198" s="3">
        <v>0</v>
      </c>
      <c r="T198" s="3">
        <v>671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2411.17</v>
      </c>
      <c r="AD198" s="3">
        <v>530.83000000000004</v>
      </c>
      <c r="AE198" s="3">
        <v>0.5</v>
      </c>
      <c r="AF198" s="3">
        <v>1358.08</v>
      </c>
      <c r="AG198" s="3">
        <v>291.22000000000003</v>
      </c>
      <c r="AH198" s="3">
        <v>0</v>
      </c>
      <c r="AI198" s="3">
        <v>995.2</v>
      </c>
      <c r="AJ198" s="3">
        <v>98</v>
      </c>
      <c r="AK198" s="3">
        <v>0</v>
      </c>
      <c r="AL198" s="3">
        <v>0</v>
      </c>
      <c r="AM198" s="3">
        <v>0</v>
      </c>
      <c r="AN198" s="3">
        <v>0</v>
      </c>
      <c r="AO198" s="3">
        <v>822.05</v>
      </c>
      <c r="AP198" s="3">
        <v>0</v>
      </c>
      <c r="AQ198" s="3">
        <v>0</v>
      </c>
      <c r="AR198" s="3">
        <v>0</v>
      </c>
      <c r="AS198" s="3">
        <f>DataWeek[[#This Row],[美团外卖 Meituan Rev]]+DataWeek[[#This Row],[饿了么外卖 Eleme Rev]]+DataWeek[[#This Row],[食派士 Sherpas]]+DataWeek[[#This Row],[小程序支付 Mini App]]</f>
        <v>4839.25</v>
      </c>
      <c r="AT198" s="3">
        <f>DataWeek[[#This Row],[实收营业额]]-DataWeek[[#This Row],[ELE, MT, X]]</f>
        <v>1012</v>
      </c>
    </row>
    <row r="199" spans="1:46" ht="16" hidden="1" customHeight="1" x14ac:dyDescent="0.2">
      <c r="A199" s="8">
        <v>44385</v>
      </c>
      <c r="B199" s="3" t="s">
        <v>54</v>
      </c>
      <c r="C199" s="3">
        <v>87</v>
      </c>
      <c r="D199" s="3">
        <v>6451.5</v>
      </c>
      <c r="E199" s="3">
        <v>5166.97</v>
      </c>
      <c r="F199" s="3">
        <v>5166.97</v>
      </c>
      <c r="G199" s="3">
        <v>0</v>
      </c>
      <c r="H199" s="3">
        <v>30</v>
      </c>
      <c r="I199" s="3">
        <v>87</v>
      </c>
      <c r="J199" s="3">
        <v>59.39</v>
      </c>
      <c r="K199" s="3">
        <v>157</v>
      </c>
      <c r="L199" s="3">
        <v>0</v>
      </c>
      <c r="M199" s="3">
        <v>807</v>
      </c>
      <c r="N199" s="3">
        <v>758</v>
      </c>
      <c r="O199" s="3">
        <v>49</v>
      </c>
      <c r="P199" s="3">
        <v>440</v>
      </c>
      <c r="Q199" s="3">
        <v>0</v>
      </c>
      <c r="R199" s="3">
        <v>0</v>
      </c>
      <c r="S199" s="3">
        <v>0</v>
      </c>
      <c r="T199" s="3">
        <v>670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2248.16</v>
      </c>
      <c r="AD199" s="3">
        <v>531.34</v>
      </c>
      <c r="AE199" s="3">
        <v>2.5</v>
      </c>
      <c r="AF199" s="3">
        <v>844.81</v>
      </c>
      <c r="AG199" s="3">
        <v>180.19</v>
      </c>
      <c r="AH199" s="3">
        <v>0</v>
      </c>
      <c r="AI199" s="3">
        <v>525.5</v>
      </c>
      <c r="AJ199" s="3">
        <v>45</v>
      </c>
      <c r="AK199" s="3">
        <v>0</v>
      </c>
      <c r="AL199" s="3">
        <v>0</v>
      </c>
      <c r="AM199" s="3">
        <v>0</v>
      </c>
      <c r="AN199" s="3">
        <v>0</v>
      </c>
      <c r="AO199" s="3">
        <v>711.53</v>
      </c>
      <c r="AP199" s="3">
        <v>0</v>
      </c>
      <c r="AQ199" s="3">
        <v>0</v>
      </c>
      <c r="AR199" s="3">
        <v>0</v>
      </c>
      <c r="AS199" s="3">
        <f>DataWeek[[#This Row],[美团外卖 Meituan Rev]]+DataWeek[[#This Row],[饿了么外卖 Eleme Rev]]+DataWeek[[#This Row],[食派士 Sherpas]]+DataWeek[[#This Row],[小程序支付 Mini App]]</f>
        <v>3811.97</v>
      </c>
      <c r="AT199" s="3">
        <f>DataWeek[[#This Row],[实收营业额]]-DataWeek[[#This Row],[ELE, MT, X]]</f>
        <v>1355.0000000000005</v>
      </c>
    </row>
    <row r="200" spans="1:46" ht="16" hidden="1" customHeight="1" x14ac:dyDescent="0.2">
      <c r="A200" s="8">
        <v>44385</v>
      </c>
      <c r="B200" s="3" t="s">
        <v>55</v>
      </c>
      <c r="C200" s="3">
        <v>61</v>
      </c>
      <c r="D200" s="3">
        <v>5130.5</v>
      </c>
      <c r="E200" s="3">
        <v>3905.37</v>
      </c>
      <c r="F200" s="3">
        <v>3905.37</v>
      </c>
      <c r="G200" s="3">
        <v>0</v>
      </c>
      <c r="H200" s="3">
        <v>5</v>
      </c>
      <c r="I200" s="3">
        <v>59</v>
      </c>
      <c r="J200" s="3">
        <v>66.19</v>
      </c>
      <c r="K200" s="3">
        <v>0</v>
      </c>
      <c r="L200" s="3">
        <v>0</v>
      </c>
      <c r="M200" s="3">
        <v>51</v>
      </c>
      <c r="N200" s="3">
        <v>0</v>
      </c>
      <c r="O200" s="3">
        <v>51</v>
      </c>
      <c r="P200" s="3">
        <v>0</v>
      </c>
      <c r="Q200" s="3">
        <v>0</v>
      </c>
      <c r="R200" s="3">
        <v>0</v>
      </c>
      <c r="S200" s="3">
        <v>0</v>
      </c>
      <c r="T200" s="3">
        <v>564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1982.54</v>
      </c>
      <c r="AD200" s="3">
        <v>465.36</v>
      </c>
      <c r="AE200" s="3">
        <v>1</v>
      </c>
      <c r="AF200" s="3">
        <v>1307.83</v>
      </c>
      <c r="AG200" s="3">
        <v>280.67</v>
      </c>
      <c r="AH200" s="3">
        <v>0</v>
      </c>
      <c r="AI200" s="3">
        <v>478.1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746.03</v>
      </c>
      <c r="AP200" s="3">
        <v>3</v>
      </c>
      <c r="AQ200" s="3">
        <v>0</v>
      </c>
      <c r="AR200" s="3">
        <v>0</v>
      </c>
      <c r="AS200" s="3">
        <f>DataWeek[[#This Row],[美团外卖 Meituan Rev]]+DataWeek[[#This Row],[饿了么外卖 Eleme Rev]]+DataWeek[[#This Row],[食派士 Sherpas]]+DataWeek[[#This Row],[小程序支付 Mini App]]</f>
        <v>3905.37</v>
      </c>
      <c r="AT200" s="3">
        <f>DataWeek[[#This Row],[实收营业额]]-DataWeek[[#This Row],[ELE, MT, X]]</f>
        <v>0</v>
      </c>
    </row>
    <row r="201" spans="1:46" ht="16" hidden="1" customHeight="1" x14ac:dyDescent="0.2">
      <c r="A201" s="8">
        <v>44384</v>
      </c>
      <c r="B201" s="3" t="s">
        <v>47</v>
      </c>
      <c r="C201" s="3">
        <v>26</v>
      </c>
      <c r="D201" s="3">
        <v>1806</v>
      </c>
      <c r="E201" s="3">
        <v>1335.25</v>
      </c>
      <c r="F201" s="3">
        <v>1335.25</v>
      </c>
      <c r="G201" s="3">
        <v>0</v>
      </c>
      <c r="H201" s="3">
        <v>6</v>
      </c>
      <c r="I201" s="3">
        <v>26</v>
      </c>
      <c r="J201" s="3">
        <v>51.36</v>
      </c>
      <c r="K201" s="3">
        <v>0</v>
      </c>
      <c r="L201" s="3">
        <v>0</v>
      </c>
      <c r="M201" s="3">
        <v>209</v>
      </c>
      <c r="N201" s="3">
        <v>45</v>
      </c>
      <c r="O201" s="3">
        <v>164</v>
      </c>
      <c r="P201" s="3">
        <v>117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963.08</v>
      </c>
      <c r="AD201" s="3">
        <v>211.62</v>
      </c>
      <c r="AE201" s="3">
        <v>1</v>
      </c>
      <c r="AF201" s="3">
        <v>46.17</v>
      </c>
      <c r="AG201" s="3">
        <v>9.83</v>
      </c>
      <c r="AH201" s="3">
        <v>0</v>
      </c>
      <c r="AI201" s="3">
        <v>182.3</v>
      </c>
      <c r="AJ201" s="3">
        <v>66</v>
      </c>
      <c r="AK201" s="3">
        <v>0</v>
      </c>
      <c r="AL201" s="3">
        <v>0</v>
      </c>
      <c r="AM201" s="3">
        <v>0</v>
      </c>
      <c r="AN201" s="3">
        <v>0</v>
      </c>
      <c r="AO201" s="3">
        <v>221.45</v>
      </c>
      <c r="AP201" s="3">
        <v>0</v>
      </c>
      <c r="AQ201" s="3">
        <v>0</v>
      </c>
      <c r="AR201" s="3">
        <v>0</v>
      </c>
      <c r="AS201" s="3">
        <f>DataWeek[[#This Row],[美团外卖 Meituan Rev]]+DataWeek[[#This Row],[饿了么外卖 Eleme Rev]]+DataWeek[[#This Row],[食派士 Sherpas]]+DataWeek[[#This Row],[小程序支付 Mini App]]</f>
        <v>1173.25</v>
      </c>
      <c r="AT201" s="3">
        <f>DataWeek[[#This Row],[实收营业额]]-DataWeek[[#This Row],[ELE, MT, X]]</f>
        <v>162</v>
      </c>
    </row>
    <row r="202" spans="1:46" ht="16" hidden="1" customHeight="1" x14ac:dyDescent="0.2">
      <c r="A202" s="8">
        <v>44384</v>
      </c>
      <c r="B202" s="3" t="s">
        <v>48</v>
      </c>
      <c r="C202" s="3">
        <v>34</v>
      </c>
      <c r="D202" s="3">
        <v>2726</v>
      </c>
      <c r="E202" s="3">
        <v>1970.83</v>
      </c>
      <c r="F202" s="3">
        <v>1970.83</v>
      </c>
      <c r="G202" s="3">
        <v>0</v>
      </c>
      <c r="H202" s="3">
        <v>1</v>
      </c>
      <c r="I202" s="3">
        <v>34</v>
      </c>
      <c r="J202" s="3">
        <v>57.97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70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1425.49</v>
      </c>
      <c r="AD202" s="3">
        <v>314.01</v>
      </c>
      <c r="AE202" s="3">
        <v>0.5</v>
      </c>
      <c r="AF202" s="3">
        <v>475.34</v>
      </c>
      <c r="AG202" s="3">
        <v>101.66</v>
      </c>
      <c r="AH202" s="3">
        <v>0</v>
      </c>
      <c r="AI202" s="3">
        <v>339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415.67</v>
      </c>
      <c r="AP202" s="3">
        <v>0</v>
      </c>
      <c r="AQ202" s="3">
        <v>0</v>
      </c>
      <c r="AR202" s="3">
        <v>0</v>
      </c>
      <c r="AS202" s="3">
        <f>DataWeek[[#This Row],[美团外卖 Meituan Rev]]+DataWeek[[#This Row],[饿了么外卖 Eleme Rev]]+DataWeek[[#This Row],[食派士 Sherpas]]+DataWeek[[#This Row],[小程序支付 Mini App]]</f>
        <v>1970.83</v>
      </c>
      <c r="AT202" s="3">
        <f>DataWeek[[#This Row],[实收营业额]]-DataWeek[[#This Row],[ELE, MT, X]]</f>
        <v>0</v>
      </c>
    </row>
    <row r="203" spans="1:46" ht="16" hidden="1" customHeight="1" x14ac:dyDescent="0.2">
      <c r="A203" s="8">
        <v>44384</v>
      </c>
      <c r="B203" s="3" t="s">
        <v>49</v>
      </c>
      <c r="C203" s="3">
        <v>87</v>
      </c>
      <c r="D203" s="3">
        <v>7138.5</v>
      </c>
      <c r="E203" s="3">
        <v>5679.33</v>
      </c>
      <c r="F203" s="3">
        <v>5679.33</v>
      </c>
      <c r="G203" s="3">
        <v>0</v>
      </c>
      <c r="H203" s="3">
        <v>41</v>
      </c>
      <c r="I203" s="3">
        <v>85</v>
      </c>
      <c r="J203" s="3">
        <v>66.819999999999993</v>
      </c>
      <c r="K203" s="3">
        <v>0</v>
      </c>
      <c r="L203" s="3">
        <v>0</v>
      </c>
      <c r="M203" s="3">
        <v>1501</v>
      </c>
      <c r="N203" s="3">
        <v>1431</v>
      </c>
      <c r="O203" s="3">
        <v>70</v>
      </c>
      <c r="P203" s="3">
        <v>1142</v>
      </c>
      <c r="Q203" s="3">
        <v>0</v>
      </c>
      <c r="R203" s="3">
        <v>0</v>
      </c>
      <c r="S203" s="3">
        <v>0</v>
      </c>
      <c r="T203" s="3">
        <v>195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2068.02</v>
      </c>
      <c r="AD203" s="3">
        <v>454.28</v>
      </c>
      <c r="AE203" s="3">
        <v>1.5</v>
      </c>
      <c r="AF203" s="3">
        <v>773.31</v>
      </c>
      <c r="AG203" s="3">
        <v>166.69</v>
      </c>
      <c r="AH203" s="3">
        <v>0</v>
      </c>
      <c r="AI203" s="3">
        <v>576.70000000000005</v>
      </c>
      <c r="AJ203" s="3">
        <v>260</v>
      </c>
      <c r="AK203" s="3">
        <v>0</v>
      </c>
      <c r="AL203" s="3">
        <v>294</v>
      </c>
      <c r="AM203" s="3">
        <v>0</v>
      </c>
      <c r="AN203" s="3">
        <v>0</v>
      </c>
      <c r="AO203" s="3">
        <v>620.97</v>
      </c>
      <c r="AP203" s="3">
        <v>4</v>
      </c>
      <c r="AQ203" s="3">
        <v>0</v>
      </c>
      <c r="AR203" s="3">
        <v>0</v>
      </c>
      <c r="AS203" s="3">
        <f>DataWeek[[#This Row],[美团外卖 Meituan Rev]]+DataWeek[[#This Row],[饿了么外卖 Eleme Rev]]+DataWeek[[#This Row],[食派士 Sherpas]]+DataWeek[[#This Row],[小程序支付 Mini App]]</f>
        <v>3106.33</v>
      </c>
      <c r="AT203" s="3">
        <f>DataWeek[[#This Row],[实收营业额]]-DataWeek[[#This Row],[ELE, MT, X]]</f>
        <v>2573</v>
      </c>
    </row>
    <row r="204" spans="1:46" ht="16" customHeight="1" x14ac:dyDescent="0.2">
      <c r="A204" s="8">
        <v>44384</v>
      </c>
      <c r="B204" s="3" t="s">
        <v>50</v>
      </c>
      <c r="C204" s="3">
        <v>108</v>
      </c>
      <c r="D204" s="3">
        <v>7483.99</v>
      </c>
      <c r="E204" s="3">
        <v>5991.87</v>
      </c>
      <c r="F204" s="3">
        <v>5991.87</v>
      </c>
      <c r="G204" s="3">
        <v>0</v>
      </c>
      <c r="H204" s="3">
        <v>42</v>
      </c>
      <c r="I204" s="3">
        <v>105</v>
      </c>
      <c r="J204" s="3">
        <v>57.07</v>
      </c>
      <c r="K204" s="3">
        <v>119</v>
      </c>
      <c r="L204" s="3">
        <v>0</v>
      </c>
      <c r="M204" s="3">
        <v>1552</v>
      </c>
      <c r="N204" s="3">
        <v>972</v>
      </c>
      <c r="O204" s="3">
        <v>580</v>
      </c>
      <c r="P204" s="3">
        <v>829</v>
      </c>
      <c r="Q204" s="3">
        <v>0</v>
      </c>
      <c r="R204" s="3">
        <v>0</v>
      </c>
      <c r="S204" s="3">
        <v>0</v>
      </c>
      <c r="T204" s="3">
        <v>190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2438.09</v>
      </c>
      <c r="AD204" s="3">
        <v>536.4</v>
      </c>
      <c r="AE204" s="3">
        <v>0</v>
      </c>
      <c r="AF204" s="3">
        <v>863.78</v>
      </c>
      <c r="AG204" s="3">
        <v>182.22</v>
      </c>
      <c r="AH204" s="3">
        <v>0</v>
      </c>
      <c r="AI204" s="3">
        <v>773.5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718.62</v>
      </c>
      <c r="AP204" s="3">
        <v>3</v>
      </c>
      <c r="AQ204" s="3">
        <v>0</v>
      </c>
      <c r="AR204" s="3">
        <v>0</v>
      </c>
      <c r="AS204" s="3">
        <f>DataWeek[[#This Row],[美团外卖 Meituan Rev]]+DataWeek[[#This Row],[饿了么外卖 Eleme Rev]]+DataWeek[[#This Row],[食派士 Sherpas]]+DataWeek[[#This Row],[小程序支付 Mini App]]</f>
        <v>4071.87</v>
      </c>
      <c r="AT204" s="3">
        <f>DataWeek[[#This Row],[实收营业额]]-DataWeek[[#This Row],[ELE, MT, X]]</f>
        <v>1920</v>
      </c>
    </row>
    <row r="205" spans="1:46" ht="16" hidden="1" customHeight="1" x14ac:dyDescent="0.2">
      <c r="A205" s="8">
        <v>44384</v>
      </c>
      <c r="B205" s="3" t="s">
        <v>51</v>
      </c>
      <c r="C205" s="3">
        <v>67</v>
      </c>
      <c r="D205" s="3">
        <v>5407</v>
      </c>
      <c r="E205" s="3">
        <v>4241.55</v>
      </c>
      <c r="F205" s="3">
        <v>4241.55</v>
      </c>
      <c r="G205" s="3">
        <v>0</v>
      </c>
      <c r="H205" s="3">
        <v>23</v>
      </c>
      <c r="I205" s="3">
        <v>67</v>
      </c>
      <c r="J205" s="3">
        <v>63.31</v>
      </c>
      <c r="K205" s="3">
        <v>289</v>
      </c>
      <c r="L205" s="3">
        <v>0</v>
      </c>
      <c r="M205" s="3">
        <v>477</v>
      </c>
      <c r="N205" s="3">
        <v>477</v>
      </c>
      <c r="O205" s="3">
        <v>0</v>
      </c>
      <c r="P205" s="3">
        <v>335</v>
      </c>
      <c r="Q205" s="3">
        <v>0</v>
      </c>
      <c r="R205" s="3">
        <v>0</v>
      </c>
      <c r="S205" s="3">
        <v>0</v>
      </c>
      <c r="T205" s="3">
        <v>697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1915.58</v>
      </c>
      <c r="AD205" s="3">
        <v>423.02</v>
      </c>
      <c r="AE205" s="3">
        <v>0</v>
      </c>
      <c r="AF205" s="3">
        <v>527.97</v>
      </c>
      <c r="AG205" s="3">
        <v>112.03</v>
      </c>
      <c r="AH205" s="3">
        <v>0</v>
      </c>
      <c r="AI205" s="3">
        <v>385.4</v>
      </c>
      <c r="AJ205" s="3">
        <v>245</v>
      </c>
      <c r="AK205" s="3">
        <v>0</v>
      </c>
      <c r="AL205" s="3">
        <v>0</v>
      </c>
      <c r="AM205" s="3">
        <v>0</v>
      </c>
      <c r="AN205" s="3">
        <v>0</v>
      </c>
      <c r="AO205" s="3">
        <v>535.04999999999995</v>
      </c>
      <c r="AP205" s="3">
        <v>0</v>
      </c>
      <c r="AQ205" s="3">
        <v>0</v>
      </c>
      <c r="AR205" s="3">
        <v>0</v>
      </c>
      <c r="AS205" s="3">
        <f>DataWeek[[#This Row],[美团外卖 Meituan Rev]]+DataWeek[[#This Row],[饿了么外卖 Eleme Rev]]+DataWeek[[#This Row],[食派士 Sherpas]]+DataWeek[[#This Row],[小程序支付 Mini App]]</f>
        <v>3140.55</v>
      </c>
      <c r="AT205" s="3">
        <f>DataWeek[[#This Row],[实收营业额]]-DataWeek[[#This Row],[ELE, MT, X]]</f>
        <v>1101</v>
      </c>
    </row>
    <row r="206" spans="1:46" ht="16" hidden="1" customHeight="1" x14ac:dyDescent="0.2">
      <c r="A206" s="8">
        <v>44384</v>
      </c>
      <c r="B206" s="3" t="s">
        <v>52</v>
      </c>
      <c r="C206" s="3">
        <v>99</v>
      </c>
      <c r="D206" s="3">
        <v>8118.5</v>
      </c>
      <c r="E206" s="3">
        <v>6222.13</v>
      </c>
      <c r="F206" s="3">
        <v>6222.13</v>
      </c>
      <c r="G206" s="3">
        <v>0</v>
      </c>
      <c r="H206" s="3">
        <v>14</v>
      </c>
      <c r="I206" s="3">
        <v>97</v>
      </c>
      <c r="J206" s="3">
        <v>64.150000000000006</v>
      </c>
      <c r="K206" s="3">
        <v>0</v>
      </c>
      <c r="L206" s="3">
        <v>0</v>
      </c>
      <c r="M206" s="3">
        <v>358</v>
      </c>
      <c r="N206" s="3">
        <v>301</v>
      </c>
      <c r="O206" s="3">
        <v>57</v>
      </c>
      <c r="P206" s="3">
        <v>140</v>
      </c>
      <c r="Q206" s="3">
        <v>0</v>
      </c>
      <c r="R206" s="3">
        <v>0</v>
      </c>
      <c r="S206" s="3">
        <v>0</v>
      </c>
      <c r="T206" s="3">
        <v>781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3137.05</v>
      </c>
      <c r="AD206" s="3">
        <v>688.95</v>
      </c>
      <c r="AE206" s="3">
        <v>1.5</v>
      </c>
      <c r="AF206" s="3">
        <v>1806.08</v>
      </c>
      <c r="AG206" s="3">
        <v>386.92</v>
      </c>
      <c r="AH206" s="3">
        <v>0</v>
      </c>
      <c r="AI206" s="3">
        <v>819</v>
      </c>
      <c r="AJ206" s="3">
        <v>0</v>
      </c>
      <c r="AK206" s="3">
        <v>0</v>
      </c>
      <c r="AL206" s="3">
        <v>53</v>
      </c>
      <c r="AM206" s="3">
        <v>0</v>
      </c>
      <c r="AN206" s="3">
        <v>0</v>
      </c>
      <c r="AO206" s="3">
        <v>1075.8699999999999</v>
      </c>
      <c r="AP206" s="3">
        <v>0</v>
      </c>
      <c r="AQ206" s="3">
        <v>0</v>
      </c>
      <c r="AR206" s="3">
        <v>0</v>
      </c>
      <c r="AS206" s="3">
        <f>DataWeek[[#This Row],[美团外卖 Meituan Rev]]+DataWeek[[#This Row],[饿了么外卖 Eleme Rev]]+DataWeek[[#This Row],[食派士 Sherpas]]+DataWeek[[#This Row],[小程序支付 Mini App]]</f>
        <v>5781.13</v>
      </c>
      <c r="AT206" s="3">
        <f>DataWeek[[#This Row],[实收营业额]]-DataWeek[[#This Row],[ELE, MT, X]]</f>
        <v>441</v>
      </c>
    </row>
    <row r="207" spans="1:46" ht="16" hidden="1" customHeight="1" x14ac:dyDescent="0.2">
      <c r="A207" s="8">
        <v>44384</v>
      </c>
      <c r="B207" s="3" t="s">
        <v>53</v>
      </c>
      <c r="C207" s="3">
        <v>93</v>
      </c>
      <c r="D207" s="3">
        <v>6634.5</v>
      </c>
      <c r="E207" s="3">
        <v>5119.09</v>
      </c>
      <c r="F207" s="3">
        <v>5119.09</v>
      </c>
      <c r="G207" s="3">
        <v>0</v>
      </c>
      <c r="H207" s="3">
        <v>28</v>
      </c>
      <c r="I207" s="3">
        <v>93</v>
      </c>
      <c r="J207" s="3">
        <v>55.04</v>
      </c>
      <c r="K207" s="3">
        <v>0</v>
      </c>
      <c r="L207" s="3">
        <v>0</v>
      </c>
      <c r="M207" s="3">
        <v>839</v>
      </c>
      <c r="N207" s="3">
        <v>439</v>
      </c>
      <c r="O207" s="3">
        <v>400</v>
      </c>
      <c r="P207" s="3">
        <v>576</v>
      </c>
      <c r="Q207" s="3">
        <v>0</v>
      </c>
      <c r="R207" s="3">
        <v>0</v>
      </c>
      <c r="S207" s="3">
        <v>0</v>
      </c>
      <c r="T207" s="3">
        <v>269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2150.31</v>
      </c>
      <c r="AD207" s="3">
        <v>479.19</v>
      </c>
      <c r="AE207" s="3">
        <v>1</v>
      </c>
      <c r="AF207" s="3">
        <v>1284.78</v>
      </c>
      <c r="AG207" s="3">
        <v>282.22000000000003</v>
      </c>
      <c r="AH207" s="3">
        <v>0</v>
      </c>
      <c r="AI207" s="3">
        <v>655</v>
      </c>
      <c r="AJ207" s="3">
        <v>98</v>
      </c>
      <c r="AK207" s="3">
        <v>0</v>
      </c>
      <c r="AL207" s="3">
        <v>0</v>
      </c>
      <c r="AM207" s="3">
        <v>0</v>
      </c>
      <c r="AN207" s="3">
        <v>0</v>
      </c>
      <c r="AO207" s="3">
        <v>761.41</v>
      </c>
      <c r="AP207" s="3">
        <v>0</v>
      </c>
      <c r="AQ207" s="3">
        <v>0</v>
      </c>
      <c r="AR207" s="3">
        <v>0</v>
      </c>
      <c r="AS207" s="3">
        <f>DataWeek[[#This Row],[美团外卖 Meituan Rev]]+DataWeek[[#This Row],[饿了么外卖 Eleme Rev]]+DataWeek[[#This Row],[食派士 Sherpas]]+DataWeek[[#This Row],[小程序支付 Mini App]]</f>
        <v>4104.09</v>
      </c>
      <c r="AT207" s="3">
        <f>DataWeek[[#This Row],[实收营业额]]-DataWeek[[#This Row],[ELE, MT, X]]</f>
        <v>1015</v>
      </c>
    </row>
    <row r="208" spans="1:46" ht="16" hidden="1" customHeight="1" x14ac:dyDescent="0.2">
      <c r="A208" s="8">
        <v>44384</v>
      </c>
      <c r="B208" s="3" t="s">
        <v>54</v>
      </c>
      <c r="C208" s="3">
        <v>84</v>
      </c>
      <c r="D208" s="3">
        <v>6525.5</v>
      </c>
      <c r="E208" s="3">
        <v>5155.47</v>
      </c>
      <c r="F208" s="3">
        <v>5155.47</v>
      </c>
      <c r="G208" s="3">
        <v>0</v>
      </c>
      <c r="H208" s="3">
        <v>25</v>
      </c>
      <c r="I208" s="3">
        <v>84</v>
      </c>
      <c r="J208" s="3">
        <v>61.37</v>
      </c>
      <c r="K208" s="3">
        <v>49</v>
      </c>
      <c r="L208" s="3">
        <v>0</v>
      </c>
      <c r="M208" s="3">
        <v>825</v>
      </c>
      <c r="N208" s="3">
        <v>772</v>
      </c>
      <c r="O208" s="3">
        <v>53</v>
      </c>
      <c r="P208" s="3">
        <v>611</v>
      </c>
      <c r="Q208" s="3">
        <v>0</v>
      </c>
      <c r="R208" s="3">
        <v>0</v>
      </c>
      <c r="S208" s="3">
        <v>0</v>
      </c>
      <c r="T208" s="3">
        <v>211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2138.04</v>
      </c>
      <c r="AD208" s="3">
        <v>501.96</v>
      </c>
      <c r="AE208" s="3">
        <v>1.5</v>
      </c>
      <c r="AF208" s="3">
        <v>1321.43</v>
      </c>
      <c r="AG208" s="3">
        <v>283.57</v>
      </c>
      <c r="AH208" s="3">
        <v>0</v>
      </c>
      <c r="AI208" s="3">
        <v>583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785.53</v>
      </c>
      <c r="AP208" s="3">
        <v>0</v>
      </c>
      <c r="AQ208" s="3">
        <v>0</v>
      </c>
      <c r="AR208" s="3">
        <v>0</v>
      </c>
      <c r="AS208" s="3">
        <f>DataWeek[[#This Row],[美团外卖 Meituan Rev]]+DataWeek[[#This Row],[饿了么外卖 Eleme Rev]]+DataWeek[[#This Row],[食派士 Sherpas]]+DataWeek[[#This Row],[小程序支付 Mini App]]</f>
        <v>3723.4700000000003</v>
      </c>
      <c r="AT208" s="3">
        <f>DataWeek[[#This Row],[实收营业额]]-DataWeek[[#This Row],[ELE, MT, X]]</f>
        <v>1432</v>
      </c>
    </row>
    <row r="209" spans="1:46" ht="16" hidden="1" customHeight="1" x14ac:dyDescent="0.2">
      <c r="A209" s="8">
        <v>44384</v>
      </c>
      <c r="B209" s="3" t="s">
        <v>55</v>
      </c>
      <c r="C209" s="3">
        <v>62</v>
      </c>
      <c r="D209" s="3">
        <v>4608.5</v>
      </c>
      <c r="E209" s="3">
        <v>3469.77</v>
      </c>
      <c r="F209" s="3">
        <v>3469.77</v>
      </c>
      <c r="G209" s="3">
        <v>0</v>
      </c>
      <c r="H209" s="3">
        <v>11</v>
      </c>
      <c r="I209" s="3">
        <v>62</v>
      </c>
      <c r="J209" s="3">
        <v>55.96</v>
      </c>
      <c r="K209" s="3">
        <v>56</v>
      </c>
      <c r="L209" s="3">
        <v>0</v>
      </c>
      <c r="M209" s="3">
        <v>384</v>
      </c>
      <c r="N209" s="3">
        <v>262</v>
      </c>
      <c r="O209" s="3">
        <v>122</v>
      </c>
      <c r="P209" s="3">
        <v>43</v>
      </c>
      <c r="Q209" s="3">
        <v>0</v>
      </c>
      <c r="R209" s="3">
        <v>0</v>
      </c>
      <c r="S209" s="3">
        <v>0</v>
      </c>
      <c r="T209" s="3">
        <v>193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2018.01</v>
      </c>
      <c r="AD209" s="3">
        <v>473.69</v>
      </c>
      <c r="AE209" s="3">
        <v>1</v>
      </c>
      <c r="AF209" s="3">
        <v>775.76</v>
      </c>
      <c r="AG209" s="3">
        <v>167.74</v>
      </c>
      <c r="AH209" s="3">
        <v>0</v>
      </c>
      <c r="AI209" s="3">
        <v>447.3</v>
      </c>
      <c r="AJ209" s="3">
        <v>49</v>
      </c>
      <c r="AK209" s="3">
        <v>0</v>
      </c>
      <c r="AL209" s="3">
        <v>0</v>
      </c>
      <c r="AM209" s="3">
        <v>0</v>
      </c>
      <c r="AN209" s="3">
        <v>0</v>
      </c>
      <c r="AO209" s="3">
        <v>641.42999999999995</v>
      </c>
      <c r="AP209" s="3">
        <v>0</v>
      </c>
      <c r="AQ209" s="3">
        <v>0</v>
      </c>
      <c r="AR209" s="3">
        <v>0</v>
      </c>
      <c r="AS209" s="3">
        <f>DataWeek[[#This Row],[美团外卖 Meituan Rev]]+DataWeek[[#This Row],[饿了么外卖 Eleme Rev]]+DataWeek[[#This Row],[食派士 Sherpas]]+DataWeek[[#This Row],[小程序支付 Mini App]]</f>
        <v>3108.77</v>
      </c>
      <c r="AT209" s="3">
        <f>DataWeek[[#This Row],[实收营业额]]-DataWeek[[#This Row],[ELE, MT, X]]</f>
        <v>361</v>
      </c>
    </row>
    <row r="210" spans="1:46" ht="16" hidden="1" customHeight="1" x14ac:dyDescent="0.2">
      <c r="A210" s="8">
        <v>44383</v>
      </c>
      <c r="B210" s="3" t="s">
        <v>47</v>
      </c>
      <c r="C210" s="3">
        <v>32</v>
      </c>
      <c r="D210" s="3">
        <v>2180</v>
      </c>
      <c r="E210" s="3">
        <v>1653.58</v>
      </c>
      <c r="F210" s="3">
        <v>1653.58</v>
      </c>
      <c r="G210" s="3">
        <v>0</v>
      </c>
      <c r="H210" s="3">
        <v>7</v>
      </c>
      <c r="I210" s="3">
        <v>32</v>
      </c>
      <c r="J210" s="3">
        <v>51.67</v>
      </c>
      <c r="K210" s="3">
        <v>0</v>
      </c>
      <c r="L210" s="3">
        <v>0</v>
      </c>
      <c r="M210" s="3">
        <v>240</v>
      </c>
      <c r="N210" s="3">
        <v>240</v>
      </c>
      <c r="O210" s="3">
        <v>0</v>
      </c>
      <c r="P210" s="3">
        <v>148</v>
      </c>
      <c r="Q210" s="3">
        <v>0</v>
      </c>
      <c r="R210" s="3">
        <v>0</v>
      </c>
      <c r="S210" s="3">
        <v>0</v>
      </c>
      <c r="T210" s="3">
        <v>55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921.01</v>
      </c>
      <c r="AD210" s="3">
        <v>202.17</v>
      </c>
      <c r="AE210" s="3">
        <v>0</v>
      </c>
      <c r="AF210" s="3">
        <v>289.57</v>
      </c>
      <c r="AG210" s="3">
        <v>62.93</v>
      </c>
      <c r="AH210" s="3">
        <v>0</v>
      </c>
      <c r="AI210" s="3">
        <v>261.32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265.10000000000002</v>
      </c>
      <c r="AP210" s="3">
        <v>0</v>
      </c>
      <c r="AQ210" s="3">
        <v>0</v>
      </c>
      <c r="AR210" s="3">
        <v>0</v>
      </c>
      <c r="AS210" s="3">
        <f>DataWeek[[#This Row],[美团外卖 Meituan Rev]]+DataWeek[[#This Row],[饿了么外卖 Eleme Rev]]+DataWeek[[#This Row],[食派士 Sherpas]]+DataWeek[[#This Row],[小程序支付 Mini App]]</f>
        <v>1265.58</v>
      </c>
      <c r="AT210" s="3">
        <f>DataWeek[[#This Row],[实收营业额]]-DataWeek[[#This Row],[ELE, MT, X]]</f>
        <v>388</v>
      </c>
    </row>
    <row r="211" spans="1:46" ht="16" hidden="1" customHeight="1" x14ac:dyDescent="0.2">
      <c r="A211" s="8">
        <v>44383</v>
      </c>
      <c r="B211" s="3" t="s">
        <v>48</v>
      </c>
      <c r="C211" s="3">
        <v>28</v>
      </c>
      <c r="D211" s="3">
        <v>2727</v>
      </c>
      <c r="E211" s="3">
        <v>1889.24</v>
      </c>
      <c r="F211" s="3">
        <v>1889.24</v>
      </c>
      <c r="G211" s="3">
        <v>0</v>
      </c>
      <c r="H211" s="3">
        <v>4</v>
      </c>
      <c r="I211" s="3">
        <v>28</v>
      </c>
      <c r="J211" s="3">
        <v>67.47</v>
      </c>
      <c r="K211" s="3">
        <v>0</v>
      </c>
      <c r="L211" s="3">
        <v>0</v>
      </c>
      <c r="M211" s="3">
        <v>101</v>
      </c>
      <c r="N211" s="3">
        <v>0</v>
      </c>
      <c r="O211" s="3">
        <v>101</v>
      </c>
      <c r="P211" s="3">
        <v>0</v>
      </c>
      <c r="Q211" s="3">
        <v>0</v>
      </c>
      <c r="R211" s="3">
        <v>0</v>
      </c>
      <c r="S211" s="3">
        <v>0</v>
      </c>
      <c r="T211" s="3">
        <v>99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1522.3</v>
      </c>
      <c r="AD211" s="3">
        <v>334.4</v>
      </c>
      <c r="AE211" s="3">
        <v>1</v>
      </c>
      <c r="AF211" s="3">
        <v>166.94</v>
      </c>
      <c r="AG211" s="3">
        <v>35.56</v>
      </c>
      <c r="AH211" s="3">
        <v>0</v>
      </c>
      <c r="AI211" s="3">
        <v>271.8</v>
      </c>
      <c r="AJ211" s="3">
        <v>195</v>
      </c>
      <c r="AK211" s="3">
        <v>0</v>
      </c>
      <c r="AL211" s="3">
        <v>0</v>
      </c>
      <c r="AM211" s="3">
        <v>0</v>
      </c>
      <c r="AN211" s="3">
        <v>0</v>
      </c>
      <c r="AO211" s="3">
        <v>369.96</v>
      </c>
      <c r="AP211" s="3">
        <v>7</v>
      </c>
      <c r="AQ211" s="3">
        <v>0</v>
      </c>
      <c r="AR211" s="3">
        <v>0</v>
      </c>
      <c r="AS211" s="3">
        <f>DataWeek[[#This Row],[美团外卖 Meituan Rev]]+DataWeek[[#This Row],[饿了么外卖 Eleme Rev]]+DataWeek[[#This Row],[食派士 Sherpas]]+DataWeek[[#This Row],[小程序支付 Mini App]]</f>
        <v>1889.24</v>
      </c>
      <c r="AT211" s="3">
        <f>DataWeek[[#This Row],[实收营业额]]-DataWeek[[#This Row],[ELE, MT, X]]</f>
        <v>0</v>
      </c>
    </row>
    <row r="212" spans="1:46" ht="16" hidden="1" customHeight="1" x14ac:dyDescent="0.2">
      <c r="A212" s="8">
        <v>44383</v>
      </c>
      <c r="B212" s="3" t="s">
        <v>49</v>
      </c>
      <c r="C212" s="3">
        <v>90</v>
      </c>
      <c r="D212" s="3">
        <v>7876.5</v>
      </c>
      <c r="E212" s="3">
        <v>6166.68</v>
      </c>
      <c r="F212" s="3">
        <v>6166.68</v>
      </c>
      <c r="G212" s="3">
        <v>0</v>
      </c>
      <c r="H212" s="3">
        <v>34</v>
      </c>
      <c r="I212" s="3">
        <v>90</v>
      </c>
      <c r="J212" s="3">
        <v>68.52</v>
      </c>
      <c r="K212" s="3">
        <v>98</v>
      </c>
      <c r="L212" s="3">
        <v>0</v>
      </c>
      <c r="M212" s="3">
        <v>1300</v>
      </c>
      <c r="N212" s="3">
        <v>1221</v>
      </c>
      <c r="O212" s="3">
        <v>79</v>
      </c>
      <c r="P212" s="3">
        <v>853</v>
      </c>
      <c r="Q212" s="3">
        <v>0</v>
      </c>
      <c r="R212" s="3">
        <v>0</v>
      </c>
      <c r="S212" s="3">
        <v>0</v>
      </c>
      <c r="T212" s="3">
        <v>234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3085.89</v>
      </c>
      <c r="AD212" s="3">
        <v>677.61</v>
      </c>
      <c r="AE212" s="3">
        <v>1</v>
      </c>
      <c r="AF212" s="3">
        <v>595.79</v>
      </c>
      <c r="AG212" s="3">
        <v>129.41</v>
      </c>
      <c r="AH212" s="3">
        <v>0</v>
      </c>
      <c r="AI212" s="3">
        <v>731.8</v>
      </c>
      <c r="AJ212" s="3">
        <v>170</v>
      </c>
      <c r="AK212" s="3">
        <v>0</v>
      </c>
      <c r="AL212" s="3">
        <v>0</v>
      </c>
      <c r="AM212" s="3">
        <v>0</v>
      </c>
      <c r="AN212" s="3">
        <v>0</v>
      </c>
      <c r="AO212" s="3">
        <v>807.02</v>
      </c>
      <c r="AP212" s="3">
        <v>4</v>
      </c>
      <c r="AQ212" s="3">
        <v>0</v>
      </c>
      <c r="AR212" s="3">
        <v>0</v>
      </c>
      <c r="AS212" s="3">
        <f>DataWeek[[#This Row],[美团外卖 Meituan Rev]]+DataWeek[[#This Row],[饿了么外卖 Eleme Rev]]+DataWeek[[#This Row],[食派士 Sherpas]]+DataWeek[[#This Row],[小程序支付 Mini App]]</f>
        <v>3994.68</v>
      </c>
      <c r="AT212" s="3">
        <f>DataWeek[[#This Row],[实收营业额]]-DataWeek[[#This Row],[ELE, MT, X]]</f>
        <v>2172.0000000000005</v>
      </c>
    </row>
    <row r="213" spans="1:46" ht="16" customHeight="1" x14ac:dyDescent="0.2">
      <c r="A213" s="8">
        <v>44383</v>
      </c>
      <c r="B213" s="3" t="s">
        <v>50</v>
      </c>
      <c r="C213" s="3">
        <v>91</v>
      </c>
      <c r="D213" s="3">
        <v>6783.5</v>
      </c>
      <c r="E213" s="3">
        <v>5412.06</v>
      </c>
      <c r="F213" s="3">
        <v>5412.06</v>
      </c>
      <c r="G213" s="3">
        <v>0</v>
      </c>
      <c r="H213" s="3">
        <v>27</v>
      </c>
      <c r="I213" s="3">
        <v>91</v>
      </c>
      <c r="J213" s="3">
        <v>59.47</v>
      </c>
      <c r="K213" s="3">
        <v>164</v>
      </c>
      <c r="L213" s="3">
        <v>0</v>
      </c>
      <c r="M213" s="3">
        <v>866</v>
      </c>
      <c r="N213" s="3">
        <v>777</v>
      </c>
      <c r="O213" s="3">
        <v>89</v>
      </c>
      <c r="P213" s="3">
        <v>610</v>
      </c>
      <c r="Q213" s="3">
        <v>0</v>
      </c>
      <c r="R213" s="3">
        <v>0</v>
      </c>
      <c r="S213" s="3">
        <v>0</v>
      </c>
      <c r="T213" s="3">
        <v>612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2315.1</v>
      </c>
      <c r="AD213" s="3">
        <v>511.4</v>
      </c>
      <c r="AE213" s="3">
        <v>1.5</v>
      </c>
      <c r="AF213" s="3">
        <v>844.96</v>
      </c>
      <c r="AG213" s="3">
        <v>177.04</v>
      </c>
      <c r="AH213" s="3">
        <v>0</v>
      </c>
      <c r="AI213" s="3">
        <v>681.5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688.44</v>
      </c>
      <c r="AP213" s="3">
        <v>3</v>
      </c>
      <c r="AQ213" s="3">
        <v>0</v>
      </c>
      <c r="AR213" s="3">
        <v>0</v>
      </c>
      <c r="AS213" s="3">
        <f>DataWeek[[#This Row],[美团外卖 Meituan Rev]]+DataWeek[[#This Row],[饿了么外卖 Eleme Rev]]+DataWeek[[#This Row],[食派士 Sherpas]]+DataWeek[[#This Row],[小程序支付 Mini App]]</f>
        <v>3861.06</v>
      </c>
      <c r="AT213" s="3">
        <f>DataWeek[[#This Row],[实收营业额]]-DataWeek[[#This Row],[ELE, MT, X]]</f>
        <v>1551.0000000000005</v>
      </c>
    </row>
    <row r="214" spans="1:46" ht="16" hidden="1" customHeight="1" x14ac:dyDescent="0.2">
      <c r="A214" s="8">
        <v>44383</v>
      </c>
      <c r="B214" s="3" t="s">
        <v>51</v>
      </c>
      <c r="C214" s="3">
        <v>62</v>
      </c>
      <c r="D214" s="3">
        <v>5016</v>
      </c>
      <c r="E214" s="3">
        <v>4142.83</v>
      </c>
      <c r="F214" s="3">
        <v>4142.83</v>
      </c>
      <c r="G214" s="3">
        <v>0</v>
      </c>
      <c r="H214" s="3">
        <v>27</v>
      </c>
      <c r="I214" s="3">
        <v>62</v>
      </c>
      <c r="J214" s="3">
        <v>66.819999999999993</v>
      </c>
      <c r="K214" s="3">
        <v>173</v>
      </c>
      <c r="L214" s="3">
        <v>0</v>
      </c>
      <c r="M214" s="3">
        <v>885</v>
      </c>
      <c r="N214" s="3">
        <v>771</v>
      </c>
      <c r="O214" s="3">
        <v>114</v>
      </c>
      <c r="P214" s="3">
        <v>443</v>
      </c>
      <c r="Q214" s="3">
        <v>0</v>
      </c>
      <c r="R214" s="3">
        <v>0</v>
      </c>
      <c r="S214" s="3">
        <v>0</v>
      </c>
      <c r="T214" s="3">
        <v>619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1339.61</v>
      </c>
      <c r="AD214" s="3">
        <v>295.49</v>
      </c>
      <c r="AE214" s="3">
        <v>0</v>
      </c>
      <c r="AF214" s="3">
        <v>683.22</v>
      </c>
      <c r="AG214" s="3">
        <v>145.78</v>
      </c>
      <c r="AH214" s="3">
        <v>0</v>
      </c>
      <c r="AI214" s="3">
        <v>374.9</v>
      </c>
      <c r="AJ214" s="3">
        <v>57</v>
      </c>
      <c r="AK214" s="3">
        <v>0</v>
      </c>
      <c r="AL214" s="3">
        <v>0</v>
      </c>
      <c r="AM214" s="3">
        <v>0</v>
      </c>
      <c r="AN214" s="3">
        <v>0</v>
      </c>
      <c r="AO214" s="3">
        <v>441.27</v>
      </c>
      <c r="AP214" s="3">
        <v>4</v>
      </c>
      <c r="AQ214" s="3">
        <v>0</v>
      </c>
      <c r="AR214" s="3">
        <v>0</v>
      </c>
      <c r="AS214" s="3">
        <f>DataWeek[[#This Row],[美团外卖 Meituan Rev]]+DataWeek[[#This Row],[饿了么外卖 Eleme Rev]]+DataWeek[[#This Row],[食派士 Sherpas]]+DataWeek[[#This Row],[小程序支付 Mini App]]</f>
        <v>2755.83</v>
      </c>
      <c r="AT214" s="3">
        <f>DataWeek[[#This Row],[实收营业额]]-DataWeek[[#This Row],[ELE, MT, X]]</f>
        <v>1387</v>
      </c>
    </row>
    <row r="215" spans="1:46" ht="16" hidden="1" customHeight="1" x14ac:dyDescent="0.2">
      <c r="A215" s="8">
        <v>44383</v>
      </c>
      <c r="B215" s="3" t="s">
        <v>52</v>
      </c>
      <c r="C215" s="3">
        <v>83</v>
      </c>
      <c r="D215" s="3">
        <v>6304</v>
      </c>
      <c r="E215" s="3">
        <v>4821.96</v>
      </c>
      <c r="F215" s="3">
        <v>4821.96</v>
      </c>
      <c r="G215" s="3">
        <v>0</v>
      </c>
      <c r="H215" s="3">
        <v>13</v>
      </c>
      <c r="I215" s="3">
        <v>83</v>
      </c>
      <c r="J215" s="3">
        <v>58.1</v>
      </c>
      <c r="K215" s="3">
        <v>0</v>
      </c>
      <c r="L215" s="3">
        <v>0</v>
      </c>
      <c r="M215" s="3">
        <v>386</v>
      </c>
      <c r="N215" s="3">
        <v>147</v>
      </c>
      <c r="O215" s="3">
        <v>239</v>
      </c>
      <c r="P215" s="3">
        <v>227</v>
      </c>
      <c r="Q215" s="3">
        <v>0</v>
      </c>
      <c r="R215" s="3">
        <v>0</v>
      </c>
      <c r="S215" s="3">
        <v>0</v>
      </c>
      <c r="T215" s="3">
        <v>532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2566.06</v>
      </c>
      <c r="AD215" s="3">
        <v>564.04</v>
      </c>
      <c r="AE215" s="3">
        <v>3.5</v>
      </c>
      <c r="AF215" s="3">
        <v>1110.9000000000001</v>
      </c>
      <c r="AG215" s="3">
        <v>238.6</v>
      </c>
      <c r="AH215" s="3">
        <v>0</v>
      </c>
      <c r="AI215" s="3">
        <v>665.9</v>
      </c>
      <c r="AJ215" s="3">
        <v>10</v>
      </c>
      <c r="AK215" s="3">
        <v>0</v>
      </c>
      <c r="AL215" s="3">
        <v>0</v>
      </c>
      <c r="AM215" s="3">
        <v>0</v>
      </c>
      <c r="AN215" s="3">
        <v>0</v>
      </c>
      <c r="AO215" s="3">
        <v>802.64</v>
      </c>
      <c r="AP215" s="3">
        <v>0</v>
      </c>
      <c r="AQ215" s="3">
        <v>0</v>
      </c>
      <c r="AR215" s="3">
        <v>0</v>
      </c>
      <c r="AS215" s="3">
        <f>DataWeek[[#This Row],[美团外卖 Meituan Rev]]+DataWeek[[#This Row],[饿了么外卖 Eleme Rev]]+DataWeek[[#This Row],[食派士 Sherpas]]+DataWeek[[#This Row],[小程序支付 Mini App]]</f>
        <v>4447.96</v>
      </c>
      <c r="AT215" s="3">
        <f>DataWeek[[#This Row],[实收营业额]]-DataWeek[[#This Row],[ELE, MT, X]]</f>
        <v>374</v>
      </c>
    </row>
    <row r="216" spans="1:46" ht="16" hidden="1" customHeight="1" x14ac:dyDescent="0.2">
      <c r="A216" s="8">
        <v>44383</v>
      </c>
      <c r="B216" s="3" t="s">
        <v>53</v>
      </c>
      <c r="C216" s="3">
        <v>92</v>
      </c>
      <c r="D216" s="3">
        <v>6277</v>
      </c>
      <c r="E216" s="3">
        <v>4877.16</v>
      </c>
      <c r="F216" s="3">
        <v>4877.16</v>
      </c>
      <c r="G216" s="3">
        <v>0</v>
      </c>
      <c r="H216" s="3">
        <v>25</v>
      </c>
      <c r="I216" s="3">
        <v>90</v>
      </c>
      <c r="J216" s="3">
        <v>54.19</v>
      </c>
      <c r="K216" s="3">
        <v>122</v>
      </c>
      <c r="L216" s="3">
        <v>0</v>
      </c>
      <c r="M216" s="3">
        <v>390</v>
      </c>
      <c r="N216" s="3">
        <v>272</v>
      </c>
      <c r="O216" s="3">
        <v>118</v>
      </c>
      <c r="P216" s="3">
        <v>695</v>
      </c>
      <c r="Q216" s="3">
        <v>0</v>
      </c>
      <c r="R216" s="3">
        <v>0</v>
      </c>
      <c r="S216" s="3">
        <v>0</v>
      </c>
      <c r="T216" s="3">
        <v>169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1972.89</v>
      </c>
      <c r="AD216" s="3">
        <v>437.61</v>
      </c>
      <c r="AE216" s="3">
        <v>1</v>
      </c>
      <c r="AF216" s="3">
        <v>1528.27</v>
      </c>
      <c r="AG216" s="3">
        <v>317.23</v>
      </c>
      <c r="AH216" s="3">
        <v>0</v>
      </c>
      <c r="AI216" s="3">
        <v>644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754.84</v>
      </c>
      <c r="AP216" s="3">
        <v>0</v>
      </c>
      <c r="AQ216" s="3">
        <v>0</v>
      </c>
      <c r="AR216" s="3">
        <v>0</v>
      </c>
      <c r="AS216" s="3">
        <f>DataWeek[[#This Row],[美团外卖 Meituan Rev]]+DataWeek[[#This Row],[饿了么外卖 Eleme Rev]]+DataWeek[[#This Row],[食派士 Sherpas]]+DataWeek[[#This Row],[小程序支付 Mini App]]</f>
        <v>3788.16</v>
      </c>
      <c r="AT216" s="3">
        <f>DataWeek[[#This Row],[实收营业额]]-DataWeek[[#This Row],[ELE, MT, X]]</f>
        <v>1089</v>
      </c>
    </row>
    <row r="217" spans="1:46" ht="16" hidden="1" customHeight="1" x14ac:dyDescent="0.2">
      <c r="A217" s="8">
        <v>44383</v>
      </c>
      <c r="B217" s="3" t="s">
        <v>54</v>
      </c>
      <c r="C217" s="3">
        <v>89</v>
      </c>
      <c r="D217" s="3">
        <v>6205</v>
      </c>
      <c r="E217" s="3">
        <v>5038.18</v>
      </c>
      <c r="F217" s="3">
        <v>5038.18</v>
      </c>
      <c r="G217" s="3">
        <v>0</v>
      </c>
      <c r="H217" s="3">
        <v>38</v>
      </c>
      <c r="I217" s="3">
        <v>89</v>
      </c>
      <c r="J217" s="3">
        <v>56.61</v>
      </c>
      <c r="K217" s="3">
        <v>74</v>
      </c>
      <c r="L217" s="3">
        <v>0</v>
      </c>
      <c r="M217" s="3">
        <v>1530</v>
      </c>
      <c r="N217" s="3">
        <v>1481</v>
      </c>
      <c r="O217" s="3">
        <v>49</v>
      </c>
      <c r="P217" s="3">
        <v>373</v>
      </c>
      <c r="Q217" s="3">
        <v>0</v>
      </c>
      <c r="R217" s="3">
        <v>0</v>
      </c>
      <c r="S217" s="3">
        <v>0</v>
      </c>
      <c r="T217" s="3">
        <v>508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1785.06</v>
      </c>
      <c r="AD217" s="3">
        <v>419.44</v>
      </c>
      <c r="AE217" s="3">
        <v>2.5</v>
      </c>
      <c r="AF217" s="3">
        <v>768.12</v>
      </c>
      <c r="AG217" s="3">
        <v>164.38</v>
      </c>
      <c r="AH217" s="3">
        <v>0</v>
      </c>
      <c r="AI217" s="3">
        <v>482.5</v>
      </c>
      <c r="AJ217" s="3">
        <v>98</v>
      </c>
      <c r="AK217" s="3">
        <v>0</v>
      </c>
      <c r="AL217" s="3">
        <v>0</v>
      </c>
      <c r="AM217" s="3">
        <v>0</v>
      </c>
      <c r="AN217" s="3">
        <v>0</v>
      </c>
      <c r="AO217" s="3">
        <v>583.82000000000005</v>
      </c>
      <c r="AP217" s="3">
        <v>0</v>
      </c>
      <c r="AQ217" s="3">
        <v>0</v>
      </c>
      <c r="AR217" s="3">
        <v>0</v>
      </c>
      <c r="AS217" s="3">
        <f>DataWeek[[#This Row],[美团外卖 Meituan Rev]]+DataWeek[[#This Row],[饿了么外卖 Eleme Rev]]+DataWeek[[#This Row],[食派士 Sherpas]]+DataWeek[[#This Row],[小程序支付 Mini App]]</f>
        <v>3110.18</v>
      </c>
      <c r="AT217" s="3">
        <f>DataWeek[[#This Row],[实收营业额]]-DataWeek[[#This Row],[ELE, MT, X]]</f>
        <v>1928.0000000000005</v>
      </c>
    </row>
    <row r="218" spans="1:46" ht="16" hidden="1" customHeight="1" x14ac:dyDescent="0.2">
      <c r="A218" s="8">
        <v>44383</v>
      </c>
      <c r="B218" s="3" t="s">
        <v>55</v>
      </c>
      <c r="C218" s="3">
        <v>65</v>
      </c>
      <c r="D218" s="3">
        <v>4787.5</v>
      </c>
      <c r="E218" s="3">
        <v>3498.13</v>
      </c>
      <c r="F218" s="3">
        <v>3498.13</v>
      </c>
      <c r="G218" s="3">
        <v>0</v>
      </c>
      <c r="H218" s="3">
        <v>4</v>
      </c>
      <c r="I218" s="3">
        <v>65</v>
      </c>
      <c r="J218" s="3">
        <v>53.82</v>
      </c>
      <c r="K218" s="3">
        <v>0</v>
      </c>
      <c r="L218" s="3">
        <v>0</v>
      </c>
      <c r="M218" s="3">
        <v>97</v>
      </c>
      <c r="N218" s="3">
        <v>97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183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2168.7600000000002</v>
      </c>
      <c r="AD218" s="3">
        <v>509.54</v>
      </c>
      <c r="AE218" s="3">
        <v>0</v>
      </c>
      <c r="AF218" s="3">
        <v>1049.3699999999999</v>
      </c>
      <c r="AG218" s="3">
        <v>225.43</v>
      </c>
      <c r="AH218" s="3">
        <v>0</v>
      </c>
      <c r="AI218" s="3">
        <v>554.4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734.97</v>
      </c>
      <c r="AP218" s="3">
        <v>0</v>
      </c>
      <c r="AQ218" s="3">
        <v>0</v>
      </c>
      <c r="AR218" s="3">
        <v>0</v>
      </c>
      <c r="AS218" s="3">
        <f>DataWeek[[#This Row],[美团外卖 Meituan Rev]]+DataWeek[[#This Row],[饿了么外卖 Eleme Rev]]+DataWeek[[#This Row],[食派士 Sherpas]]+DataWeek[[#This Row],[小程序支付 Mini App]]</f>
        <v>3401.13</v>
      </c>
      <c r="AT218" s="3">
        <f>DataWeek[[#This Row],[实收营业额]]-DataWeek[[#This Row],[ELE, MT, X]]</f>
        <v>97</v>
      </c>
    </row>
    <row r="219" spans="1:46" ht="16" hidden="1" customHeight="1" x14ac:dyDescent="0.2">
      <c r="A219" s="8">
        <v>44382</v>
      </c>
      <c r="B219" s="3" t="s">
        <v>47</v>
      </c>
      <c r="C219" s="3">
        <v>29</v>
      </c>
      <c r="D219" s="3">
        <v>2153</v>
      </c>
      <c r="E219" s="3">
        <v>1575.96</v>
      </c>
      <c r="F219" s="3">
        <v>1575.96</v>
      </c>
      <c r="G219" s="3">
        <v>0</v>
      </c>
      <c r="H219" s="3">
        <v>8</v>
      </c>
      <c r="I219" s="3">
        <v>29</v>
      </c>
      <c r="J219" s="3">
        <v>54.34</v>
      </c>
      <c r="K219" s="3">
        <v>0</v>
      </c>
      <c r="L219" s="3">
        <v>0</v>
      </c>
      <c r="M219" s="3">
        <v>76</v>
      </c>
      <c r="N219" s="3">
        <v>76</v>
      </c>
      <c r="O219" s="3">
        <v>0</v>
      </c>
      <c r="P219" s="3">
        <v>40</v>
      </c>
      <c r="Q219" s="3">
        <v>0</v>
      </c>
      <c r="R219" s="3">
        <v>0</v>
      </c>
      <c r="S219" s="3">
        <v>0</v>
      </c>
      <c r="T219" s="3">
        <v>220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945.15</v>
      </c>
      <c r="AD219" s="3">
        <v>207.65</v>
      </c>
      <c r="AE219" s="3">
        <v>0.5</v>
      </c>
      <c r="AF219" s="3">
        <v>294.81</v>
      </c>
      <c r="AG219" s="3">
        <v>62.69</v>
      </c>
      <c r="AH219" s="3">
        <v>0</v>
      </c>
      <c r="AI219" s="3">
        <v>240.2</v>
      </c>
      <c r="AJ219" s="3">
        <v>66</v>
      </c>
      <c r="AK219" s="3">
        <v>0</v>
      </c>
      <c r="AL219" s="3">
        <v>0</v>
      </c>
      <c r="AM219" s="3">
        <v>0</v>
      </c>
      <c r="AN219" s="3">
        <v>0</v>
      </c>
      <c r="AO219" s="3">
        <v>270.33999999999997</v>
      </c>
      <c r="AP219" s="3">
        <v>0</v>
      </c>
      <c r="AQ219" s="3">
        <v>0</v>
      </c>
      <c r="AR219" s="3">
        <v>0</v>
      </c>
      <c r="AS219" s="3">
        <f>DataWeek[[#This Row],[美团外卖 Meituan Rev]]+DataWeek[[#This Row],[饿了么外卖 Eleme Rev]]+DataWeek[[#This Row],[食派士 Sherpas]]+DataWeek[[#This Row],[小程序支付 Mini App]]</f>
        <v>1459.96</v>
      </c>
      <c r="AT219" s="3">
        <f>DataWeek[[#This Row],[实收营业额]]-DataWeek[[#This Row],[ELE, MT, X]]</f>
        <v>116</v>
      </c>
    </row>
    <row r="220" spans="1:46" ht="16" hidden="1" customHeight="1" x14ac:dyDescent="0.2">
      <c r="A220" s="8">
        <v>44382</v>
      </c>
      <c r="B220" s="3" t="s">
        <v>48</v>
      </c>
      <c r="C220" s="3">
        <v>22</v>
      </c>
      <c r="D220" s="3">
        <v>1626.5</v>
      </c>
      <c r="E220" s="3">
        <v>1161.93</v>
      </c>
      <c r="F220" s="3">
        <v>1161.93</v>
      </c>
      <c r="G220" s="3">
        <v>0</v>
      </c>
      <c r="H220" s="3">
        <v>2</v>
      </c>
      <c r="I220" s="3">
        <v>22</v>
      </c>
      <c r="J220" s="3">
        <v>52.82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62</v>
      </c>
      <c r="R220" s="3">
        <v>62</v>
      </c>
      <c r="S220" s="3">
        <v>0</v>
      </c>
      <c r="T220" s="3">
        <v>67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833.35</v>
      </c>
      <c r="AD220" s="3">
        <v>183.15</v>
      </c>
      <c r="AE220" s="3">
        <v>1</v>
      </c>
      <c r="AF220" s="3">
        <v>199.58</v>
      </c>
      <c r="AG220" s="3">
        <v>43.92</v>
      </c>
      <c r="AH220" s="3">
        <v>0</v>
      </c>
      <c r="AI220" s="3">
        <v>236.5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227.07</v>
      </c>
      <c r="AP220" s="3">
        <v>3</v>
      </c>
      <c r="AQ220" s="3">
        <v>0</v>
      </c>
      <c r="AR220" s="3">
        <v>0</v>
      </c>
      <c r="AS220" s="3">
        <f>DataWeek[[#This Row],[美团外卖 Meituan Rev]]+DataWeek[[#This Row],[饿了么外卖 Eleme Rev]]+DataWeek[[#This Row],[食派士 Sherpas]]+DataWeek[[#This Row],[小程序支付 Mini App]]</f>
        <v>1099.93</v>
      </c>
      <c r="AT220" s="3">
        <f>DataWeek[[#This Row],[实收营业额]]-DataWeek[[#This Row],[ELE, MT, X]]</f>
        <v>62</v>
      </c>
    </row>
    <row r="221" spans="1:46" ht="16" hidden="1" customHeight="1" x14ac:dyDescent="0.2">
      <c r="A221" s="8">
        <v>44382</v>
      </c>
      <c r="B221" s="3" t="s">
        <v>49</v>
      </c>
      <c r="C221" s="3">
        <v>101</v>
      </c>
      <c r="D221" s="3">
        <v>7207</v>
      </c>
      <c r="E221" s="3">
        <v>5756.56</v>
      </c>
      <c r="F221" s="3">
        <v>5756.56</v>
      </c>
      <c r="G221" s="3">
        <v>0</v>
      </c>
      <c r="H221" s="3">
        <v>51</v>
      </c>
      <c r="I221" s="3">
        <v>97</v>
      </c>
      <c r="J221" s="3">
        <v>59.35</v>
      </c>
      <c r="K221" s="3">
        <v>0</v>
      </c>
      <c r="L221" s="3">
        <v>0</v>
      </c>
      <c r="M221" s="3">
        <v>1166</v>
      </c>
      <c r="N221" s="3">
        <v>974</v>
      </c>
      <c r="O221" s="3">
        <v>192</v>
      </c>
      <c r="P221" s="3">
        <v>1190</v>
      </c>
      <c r="Q221" s="3">
        <v>0</v>
      </c>
      <c r="R221" s="3">
        <v>0</v>
      </c>
      <c r="S221" s="3">
        <v>0</v>
      </c>
      <c r="T221" s="3">
        <v>705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2149.13</v>
      </c>
      <c r="AD221" s="3">
        <v>471.87</v>
      </c>
      <c r="AE221" s="3">
        <v>0.5</v>
      </c>
      <c r="AF221" s="3">
        <v>546.42999999999995</v>
      </c>
      <c r="AG221" s="3">
        <v>118.57</v>
      </c>
      <c r="AH221" s="3">
        <v>0</v>
      </c>
      <c r="AI221" s="3">
        <v>761.5</v>
      </c>
      <c r="AJ221" s="3">
        <v>98</v>
      </c>
      <c r="AK221" s="3">
        <v>0</v>
      </c>
      <c r="AL221" s="3">
        <v>46</v>
      </c>
      <c r="AM221" s="3">
        <v>0</v>
      </c>
      <c r="AN221" s="3">
        <v>0</v>
      </c>
      <c r="AO221" s="3">
        <v>590.44000000000005</v>
      </c>
      <c r="AP221" s="3">
        <v>0</v>
      </c>
      <c r="AQ221" s="3">
        <v>0</v>
      </c>
      <c r="AR221" s="3">
        <v>0</v>
      </c>
      <c r="AS221" s="3">
        <f>DataWeek[[#This Row],[美团外卖 Meituan Rev]]+DataWeek[[#This Row],[饿了么外卖 Eleme Rev]]+DataWeek[[#This Row],[食派士 Sherpas]]+DataWeek[[#This Row],[小程序支付 Mini App]]</f>
        <v>3592.56</v>
      </c>
      <c r="AT221" s="3">
        <f>DataWeek[[#This Row],[实收营业额]]-DataWeek[[#This Row],[ELE, MT, X]]</f>
        <v>2164.0000000000005</v>
      </c>
    </row>
    <row r="222" spans="1:46" ht="16" customHeight="1" x14ac:dyDescent="0.2">
      <c r="A222" s="8">
        <v>44382</v>
      </c>
      <c r="B222" s="3" t="s">
        <v>50</v>
      </c>
      <c r="C222" s="3">
        <v>97</v>
      </c>
      <c r="D222" s="3">
        <v>6927.61</v>
      </c>
      <c r="E222" s="3">
        <v>5535.31</v>
      </c>
      <c r="F222" s="3">
        <v>5535.31</v>
      </c>
      <c r="G222" s="3">
        <v>0</v>
      </c>
      <c r="H222" s="3">
        <v>36</v>
      </c>
      <c r="I222" s="3">
        <v>94</v>
      </c>
      <c r="J222" s="3">
        <v>58.89</v>
      </c>
      <c r="K222" s="3">
        <v>0</v>
      </c>
      <c r="L222" s="3">
        <v>0</v>
      </c>
      <c r="M222" s="3">
        <v>1350</v>
      </c>
      <c r="N222" s="3">
        <v>1072</v>
      </c>
      <c r="O222" s="3">
        <v>278</v>
      </c>
      <c r="P222" s="3">
        <v>987</v>
      </c>
      <c r="Q222" s="3">
        <v>0</v>
      </c>
      <c r="R222" s="3">
        <v>0</v>
      </c>
      <c r="S222" s="3">
        <v>0</v>
      </c>
      <c r="T222" s="3">
        <v>266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2210.48</v>
      </c>
      <c r="AD222" s="3">
        <v>486.63</v>
      </c>
      <c r="AE222" s="3">
        <v>1</v>
      </c>
      <c r="AF222" s="3">
        <v>721.83</v>
      </c>
      <c r="AG222" s="3">
        <v>154.66999999999999</v>
      </c>
      <c r="AH222" s="3">
        <v>0</v>
      </c>
      <c r="AI222" s="3">
        <v>750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641.29999999999995</v>
      </c>
      <c r="AP222" s="3">
        <v>3</v>
      </c>
      <c r="AQ222" s="3">
        <v>0</v>
      </c>
      <c r="AR222" s="3">
        <v>0</v>
      </c>
      <c r="AS222" s="3">
        <f>DataWeek[[#This Row],[美团外卖 Meituan Rev]]+DataWeek[[#This Row],[饿了么外卖 Eleme Rev]]+DataWeek[[#This Row],[食派士 Sherpas]]+DataWeek[[#This Row],[小程序支付 Mini App]]</f>
        <v>3476.31</v>
      </c>
      <c r="AT222" s="3">
        <f>DataWeek[[#This Row],[实收营业额]]-DataWeek[[#This Row],[ELE, MT, X]]</f>
        <v>2059.0000000000005</v>
      </c>
    </row>
    <row r="223" spans="1:46" ht="16" hidden="1" customHeight="1" x14ac:dyDescent="0.2">
      <c r="A223" s="8">
        <v>44382</v>
      </c>
      <c r="B223" s="3" t="s">
        <v>51</v>
      </c>
      <c r="C223" s="3">
        <v>68</v>
      </c>
      <c r="D223" s="3">
        <v>5010</v>
      </c>
      <c r="E223" s="3">
        <v>3900.02</v>
      </c>
      <c r="F223" s="3">
        <v>3900.02</v>
      </c>
      <c r="G223" s="3">
        <v>0</v>
      </c>
      <c r="H223" s="3">
        <v>23</v>
      </c>
      <c r="I223" s="3">
        <v>68</v>
      </c>
      <c r="J223" s="3">
        <v>57.35</v>
      </c>
      <c r="K223" s="3">
        <v>20</v>
      </c>
      <c r="L223" s="3">
        <v>0</v>
      </c>
      <c r="M223" s="3">
        <v>588</v>
      </c>
      <c r="N223" s="3">
        <v>588</v>
      </c>
      <c r="O223" s="3">
        <v>0</v>
      </c>
      <c r="P223" s="3">
        <v>302</v>
      </c>
      <c r="Q223" s="3">
        <v>0</v>
      </c>
      <c r="R223" s="3">
        <v>0</v>
      </c>
      <c r="S223" s="3">
        <v>0</v>
      </c>
      <c r="T223" s="3">
        <v>364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1562.53</v>
      </c>
      <c r="AD223" s="3">
        <v>343.77</v>
      </c>
      <c r="AE223" s="3">
        <v>0</v>
      </c>
      <c r="AF223" s="3">
        <v>1063.49</v>
      </c>
      <c r="AG223" s="3">
        <v>227.51</v>
      </c>
      <c r="AH223" s="3">
        <v>0</v>
      </c>
      <c r="AI223" s="3">
        <v>489.7</v>
      </c>
      <c r="AJ223" s="3">
        <v>49</v>
      </c>
      <c r="AK223" s="3">
        <v>0</v>
      </c>
      <c r="AL223" s="3">
        <v>0</v>
      </c>
      <c r="AM223" s="3">
        <v>0</v>
      </c>
      <c r="AN223" s="3">
        <v>0</v>
      </c>
      <c r="AO223" s="3">
        <v>571.28</v>
      </c>
      <c r="AP223" s="3">
        <v>0</v>
      </c>
      <c r="AQ223" s="3">
        <v>0</v>
      </c>
      <c r="AR223" s="3">
        <v>0</v>
      </c>
      <c r="AS223" s="3">
        <f>DataWeek[[#This Row],[美团外卖 Meituan Rev]]+DataWeek[[#This Row],[饿了么外卖 Eleme Rev]]+DataWeek[[#This Row],[食派士 Sherpas]]+DataWeek[[#This Row],[小程序支付 Mini App]]</f>
        <v>2990.02</v>
      </c>
      <c r="AT223" s="3">
        <f>DataWeek[[#This Row],[实收营业额]]-DataWeek[[#This Row],[ELE, MT, X]]</f>
        <v>910</v>
      </c>
    </row>
    <row r="224" spans="1:46" ht="16" hidden="1" customHeight="1" x14ac:dyDescent="0.2">
      <c r="A224" s="8">
        <v>44382</v>
      </c>
      <c r="B224" s="3" t="s">
        <v>52</v>
      </c>
      <c r="C224" s="3">
        <v>114</v>
      </c>
      <c r="D224" s="3">
        <v>9592</v>
      </c>
      <c r="E224" s="3">
        <v>7306.61</v>
      </c>
      <c r="F224" s="3">
        <v>7306.61</v>
      </c>
      <c r="G224" s="3">
        <v>0</v>
      </c>
      <c r="H224" s="3">
        <v>26</v>
      </c>
      <c r="I224" s="3">
        <v>114</v>
      </c>
      <c r="J224" s="3">
        <v>64.09</v>
      </c>
      <c r="K224" s="3">
        <v>0</v>
      </c>
      <c r="L224" s="3">
        <v>0</v>
      </c>
      <c r="M224" s="3">
        <v>875</v>
      </c>
      <c r="N224" s="3">
        <v>679</v>
      </c>
      <c r="O224" s="3">
        <v>196</v>
      </c>
      <c r="P224" s="3">
        <v>266</v>
      </c>
      <c r="Q224" s="3">
        <v>0</v>
      </c>
      <c r="R224" s="3">
        <v>0</v>
      </c>
      <c r="S224" s="3">
        <v>0</v>
      </c>
      <c r="T224" s="3">
        <v>842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4090.8</v>
      </c>
      <c r="AD224" s="3">
        <v>898.3</v>
      </c>
      <c r="AE224" s="3">
        <v>1.5</v>
      </c>
      <c r="AF224" s="3">
        <v>1232.81</v>
      </c>
      <c r="AG224" s="3">
        <v>263.19</v>
      </c>
      <c r="AH224" s="3">
        <v>0</v>
      </c>
      <c r="AI224" s="3">
        <v>1122.4000000000001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1161.49</v>
      </c>
      <c r="AP224" s="3">
        <v>0</v>
      </c>
      <c r="AQ224" s="3">
        <v>0</v>
      </c>
      <c r="AR224" s="3">
        <v>0</v>
      </c>
      <c r="AS224" s="3">
        <f>DataWeek[[#This Row],[美团外卖 Meituan Rev]]+DataWeek[[#This Row],[饿了么外卖 Eleme Rev]]+DataWeek[[#This Row],[食派士 Sherpas]]+DataWeek[[#This Row],[小程序支付 Mini App]]</f>
        <v>6361.6100000000006</v>
      </c>
      <c r="AT224" s="3">
        <f>DataWeek[[#This Row],[实收营业额]]-DataWeek[[#This Row],[ELE, MT, X]]</f>
        <v>944.99999999999909</v>
      </c>
    </row>
    <row r="225" spans="1:46" ht="16" hidden="1" customHeight="1" x14ac:dyDescent="0.2">
      <c r="A225" s="8">
        <v>44382</v>
      </c>
      <c r="B225" s="3" t="s">
        <v>53</v>
      </c>
      <c r="C225" s="3">
        <v>92</v>
      </c>
      <c r="D225" s="3">
        <v>6223.5</v>
      </c>
      <c r="E225" s="3">
        <v>4697.62</v>
      </c>
      <c r="F225" s="3">
        <v>4697.62</v>
      </c>
      <c r="G225" s="3">
        <v>0</v>
      </c>
      <c r="H225" s="3">
        <v>36</v>
      </c>
      <c r="I225" s="3">
        <v>92</v>
      </c>
      <c r="J225" s="3">
        <v>51.06</v>
      </c>
      <c r="K225" s="3">
        <v>33</v>
      </c>
      <c r="L225" s="3">
        <v>0</v>
      </c>
      <c r="M225" s="3">
        <v>693</v>
      </c>
      <c r="N225" s="3">
        <v>496</v>
      </c>
      <c r="O225" s="3">
        <v>197</v>
      </c>
      <c r="P225" s="3">
        <v>913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2066.4699999999998</v>
      </c>
      <c r="AD225" s="3">
        <v>453.83</v>
      </c>
      <c r="AE225" s="3">
        <v>1</v>
      </c>
      <c r="AF225" s="3">
        <v>992.15</v>
      </c>
      <c r="AG225" s="3">
        <v>209.35</v>
      </c>
      <c r="AH225" s="3">
        <v>0</v>
      </c>
      <c r="AI225" s="3">
        <v>861.7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663.18</v>
      </c>
      <c r="AP225" s="3">
        <v>3</v>
      </c>
      <c r="AQ225" s="3">
        <v>0</v>
      </c>
      <c r="AR225" s="3">
        <v>0</v>
      </c>
      <c r="AS225" s="3">
        <f>DataWeek[[#This Row],[美团外卖 Meituan Rev]]+DataWeek[[#This Row],[饿了么外卖 Eleme Rev]]+DataWeek[[#This Row],[食派士 Sherpas]]+DataWeek[[#This Row],[小程序支付 Mini App]]</f>
        <v>3255.62</v>
      </c>
      <c r="AT225" s="3">
        <f>DataWeek[[#This Row],[实收营业额]]-DataWeek[[#This Row],[ELE, MT, X]]</f>
        <v>1442</v>
      </c>
    </row>
    <row r="226" spans="1:46" ht="16" hidden="1" customHeight="1" x14ac:dyDescent="0.2">
      <c r="A226" s="8">
        <v>44382</v>
      </c>
      <c r="B226" s="3" t="s">
        <v>54</v>
      </c>
      <c r="C226" s="3">
        <v>100</v>
      </c>
      <c r="D226" s="3">
        <v>6547.5</v>
      </c>
      <c r="E226" s="3">
        <v>5385.62</v>
      </c>
      <c r="F226" s="3">
        <v>5385.62</v>
      </c>
      <c r="G226" s="3">
        <v>0</v>
      </c>
      <c r="H226" s="3">
        <v>53</v>
      </c>
      <c r="I226" s="3">
        <v>100</v>
      </c>
      <c r="J226" s="3">
        <v>53.86</v>
      </c>
      <c r="K226" s="3">
        <v>109</v>
      </c>
      <c r="L226" s="3">
        <v>0</v>
      </c>
      <c r="M226" s="3">
        <v>1681</v>
      </c>
      <c r="N226" s="3">
        <v>1489</v>
      </c>
      <c r="O226" s="3">
        <v>192</v>
      </c>
      <c r="P226" s="3">
        <v>1296</v>
      </c>
      <c r="Q226" s="3">
        <v>0</v>
      </c>
      <c r="R226" s="3">
        <v>0</v>
      </c>
      <c r="S226" s="3">
        <v>0</v>
      </c>
      <c r="T226" s="3">
        <v>70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1648.78</v>
      </c>
      <c r="AD226" s="3">
        <v>387.22</v>
      </c>
      <c r="AE226" s="3">
        <v>1.5</v>
      </c>
      <c r="AF226" s="3">
        <v>580.84</v>
      </c>
      <c r="AG226" s="3">
        <v>125.16</v>
      </c>
      <c r="AH226" s="3">
        <v>0</v>
      </c>
      <c r="AI226" s="3">
        <v>528</v>
      </c>
      <c r="AJ226" s="3">
        <v>120</v>
      </c>
      <c r="AK226" s="3">
        <v>0</v>
      </c>
      <c r="AL226" s="3">
        <v>0</v>
      </c>
      <c r="AM226" s="3">
        <v>0</v>
      </c>
      <c r="AN226" s="3">
        <v>0</v>
      </c>
      <c r="AO226" s="3">
        <v>512.38</v>
      </c>
      <c r="AP226" s="3">
        <v>0</v>
      </c>
      <c r="AQ226" s="3">
        <v>0</v>
      </c>
      <c r="AR226" s="3">
        <v>0</v>
      </c>
      <c r="AS226" s="3">
        <f>DataWeek[[#This Row],[美团外卖 Meituan Rev]]+DataWeek[[#This Row],[饿了么外卖 Eleme Rev]]+DataWeek[[#This Row],[食派士 Sherpas]]+DataWeek[[#This Row],[小程序支付 Mini App]]</f>
        <v>2491.62</v>
      </c>
      <c r="AT226" s="3">
        <f>DataWeek[[#This Row],[实收营业额]]-DataWeek[[#This Row],[ELE, MT, X]]</f>
        <v>2894</v>
      </c>
    </row>
    <row r="227" spans="1:46" ht="16" hidden="1" customHeight="1" x14ac:dyDescent="0.2">
      <c r="A227" s="8">
        <v>44382</v>
      </c>
      <c r="B227" s="3" t="s">
        <v>55</v>
      </c>
      <c r="C227" s="3">
        <v>51</v>
      </c>
      <c r="D227" s="3">
        <v>3760.5</v>
      </c>
      <c r="E227" s="3">
        <v>2854.19</v>
      </c>
      <c r="F227" s="3">
        <v>2854.19</v>
      </c>
      <c r="G227" s="3">
        <v>0</v>
      </c>
      <c r="H227" s="3">
        <v>9</v>
      </c>
      <c r="I227" s="3">
        <v>51</v>
      </c>
      <c r="J227" s="3">
        <v>55.96</v>
      </c>
      <c r="K227" s="3">
        <v>0</v>
      </c>
      <c r="L227" s="3">
        <v>0</v>
      </c>
      <c r="M227" s="3">
        <v>318</v>
      </c>
      <c r="N227" s="3">
        <v>196</v>
      </c>
      <c r="O227" s="3">
        <v>122</v>
      </c>
      <c r="P227" s="3">
        <v>0</v>
      </c>
      <c r="Q227" s="3">
        <v>0</v>
      </c>
      <c r="R227" s="3">
        <v>0</v>
      </c>
      <c r="S227" s="3">
        <v>0</v>
      </c>
      <c r="T227" s="3">
        <v>213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1573.26</v>
      </c>
      <c r="AD227" s="3">
        <v>369.24</v>
      </c>
      <c r="AE227" s="3">
        <v>0.5</v>
      </c>
      <c r="AF227" s="3">
        <v>749.93</v>
      </c>
      <c r="AG227" s="3">
        <v>161.87</v>
      </c>
      <c r="AH227" s="3">
        <v>0</v>
      </c>
      <c r="AI227" s="3">
        <v>374.7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531.11</v>
      </c>
      <c r="AP227" s="3">
        <v>6</v>
      </c>
      <c r="AQ227" s="3">
        <v>0</v>
      </c>
      <c r="AR227" s="3">
        <v>0</v>
      </c>
      <c r="AS227" s="3">
        <f>DataWeek[[#This Row],[美团外卖 Meituan Rev]]+DataWeek[[#This Row],[饿了么外卖 Eleme Rev]]+DataWeek[[#This Row],[食派士 Sherpas]]+DataWeek[[#This Row],[小程序支付 Mini App]]</f>
        <v>2658.19</v>
      </c>
      <c r="AT227" s="3">
        <f>DataWeek[[#This Row],[实收营业额]]-DataWeek[[#This Row],[ELE, MT, X]]</f>
        <v>196</v>
      </c>
    </row>
    <row r="228" spans="1:46" ht="16" hidden="1" customHeight="1" x14ac:dyDescent="0.2">
      <c r="A228" s="8">
        <v>44381</v>
      </c>
      <c r="B228" s="3" t="s">
        <v>47</v>
      </c>
      <c r="C228" s="3">
        <v>32</v>
      </c>
      <c r="D228" s="3">
        <v>2302</v>
      </c>
      <c r="E228" s="3">
        <v>1732.39</v>
      </c>
      <c r="F228" s="3">
        <v>1732.39</v>
      </c>
      <c r="G228" s="3">
        <v>0</v>
      </c>
      <c r="H228" s="3">
        <v>4</v>
      </c>
      <c r="I228" s="3">
        <v>32</v>
      </c>
      <c r="J228" s="3">
        <v>54.14</v>
      </c>
      <c r="K228" s="3">
        <v>0</v>
      </c>
      <c r="L228" s="3">
        <v>0</v>
      </c>
      <c r="M228" s="3">
        <v>180</v>
      </c>
      <c r="N228" s="3">
        <v>180</v>
      </c>
      <c r="O228" s="3">
        <v>0</v>
      </c>
      <c r="P228" s="3">
        <v>242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976.06</v>
      </c>
      <c r="AD228" s="3">
        <v>214.46</v>
      </c>
      <c r="AE228" s="3">
        <v>0.5</v>
      </c>
      <c r="AF228" s="3">
        <v>334.33</v>
      </c>
      <c r="AG228" s="3">
        <v>72.67</v>
      </c>
      <c r="AH228" s="3">
        <v>0</v>
      </c>
      <c r="AI228" s="3">
        <v>281.98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287.13</v>
      </c>
      <c r="AP228" s="3">
        <v>0</v>
      </c>
      <c r="AQ228" s="3">
        <v>0</v>
      </c>
      <c r="AR228" s="3">
        <v>0</v>
      </c>
      <c r="AS228" s="3">
        <f>DataWeek[[#This Row],[美团外卖 Meituan Rev]]+DataWeek[[#This Row],[饿了么外卖 Eleme Rev]]+DataWeek[[#This Row],[食派士 Sherpas]]+DataWeek[[#This Row],[小程序支付 Mini App]]</f>
        <v>1310.3899999999999</v>
      </c>
      <c r="AT228" s="3">
        <f>DataWeek[[#This Row],[实收营业额]]-DataWeek[[#This Row],[ELE, MT, X]]</f>
        <v>422.00000000000023</v>
      </c>
    </row>
    <row r="229" spans="1:46" ht="16" hidden="1" customHeight="1" x14ac:dyDescent="0.2">
      <c r="A229" s="8">
        <v>44381</v>
      </c>
      <c r="B229" s="3" t="s">
        <v>48</v>
      </c>
      <c r="C229" s="3">
        <v>29</v>
      </c>
      <c r="D229" s="3">
        <v>2592.13</v>
      </c>
      <c r="E229" s="3">
        <v>1995.67</v>
      </c>
      <c r="F229" s="3">
        <v>1995.67</v>
      </c>
      <c r="G229" s="3">
        <v>0</v>
      </c>
      <c r="H229" s="3">
        <v>4</v>
      </c>
      <c r="I229" s="3">
        <v>28</v>
      </c>
      <c r="J229" s="3">
        <v>71.27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615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1223.79</v>
      </c>
      <c r="AD229" s="3">
        <v>275.83999999999997</v>
      </c>
      <c r="AE229" s="3">
        <v>0.5</v>
      </c>
      <c r="AF229" s="3">
        <v>156.88</v>
      </c>
      <c r="AG229" s="3">
        <v>34.119999999999997</v>
      </c>
      <c r="AH229" s="3">
        <v>0</v>
      </c>
      <c r="AI229" s="3">
        <v>286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309.95999999999998</v>
      </c>
      <c r="AP229" s="3">
        <v>0</v>
      </c>
      <c r="AQ229" s="3">
        <v>0</v>
      </c>
      <c r="AR229" s="3">
        <v>0</v>
      </c>
      <c r="AS229" s="3">
        <f>DataWeek[[#This Row],[美团外卖 Meituan Rev]]+DataWeek[[#This Row],[饿了么外卖 Eleme Rev]]+DataWeek[[#This Row],[食派士 Sherpas]]+DataWeek[[#This Row],[小程序支付 Mini App]]</f>
        <v>1995.67</v>
      </c>
      <c r="AT229" s="3">
        <f>DataWeek[[#This Row],[实收营业额]]-DataWeek[[#This Row],[ELE, MT, X]]</f>
        <v>0</v>
      </c>
    </row>
    <row r="230" spans="1:46" ht="16" hidden="1" customHeight="1" x14ac:dyDescent="0.2">
      <c r="A230" s="8">
        <v>44381</v>
      </c>
      <c r="B230" s="3" t="s">
        <v>49</v>
      </c>
      <c r="C230" s="3">
        <v>97</v>
      </c>
      <c r="D230" s="3">
        <v>7958</v>
      </c>
      <c r="E230" s="3">
        <v>6668.12</v>
      </c>
      <c r="F230" s="3">
        <v>6668.12</v>
      </c>
      <c r="G230" s="3">
        <v>0</v>
      </c>
      <c r="H230" s="3">
        <v>44</v>
      </c>
      <c r="I230" s="3">
        <v>97</v>
      </c>
      <c r="J230" s="3">
        <v>68.739999999999995</v>
      </c>
      <c r="K230" s="3">
        <v>281</v>
      </c>
      <c r="L230" s="3">
        <v>0</v>
      </c>
      <c r="M230" s="3">
        <v>1138</v>
      </c>
      <c r="N230" s="3">
        <v>1138</v>
      </c>
      <c r="O230" s="3">
        <v>0</v>
      </c>
      <c r="P230" s="3">
        <v>1534</v>
      </c>
      <c r="Q230" s="3">
        <v>0</v>
      </c>
      <c r="R230" s="3">
        <v>0</v>
      </c>
      <c r="S230" s="3">
        <v>0</v>
      </c>
      <c r="T230" s="3">
        <v>413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2101.25</v>
      </c>
      <c r="AD230" s="3">
        <v>461.25</v>
      </c>
      <c r="AE230" s="3">
        <v>0</v>
      </c>
      <c r="AF230" s="3">
        <v>1200.8699999999999</v>
      </c>
      <c r="AG230" s="3">
        <v>259.83</v>
      </c>
      <c r="AH230" s="3">
        <v>0</v>
      </c>
      <c r="AI230" s="3">
        <v>568.79999999999995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721.08</v>
      </c>
      <c r="AP230" s="3">
        <v>0</v>
      </c>
      <c r="AQ230" s="3">
        <v>0</v>
      </c>
      <c r="AR230" s="3">
        <v>0</v>
      </c>
      <c r="AS230" s="3">
        <f>DataWeek[[#This Row],[美团外卖 Meituan Rev]]+DataWeek[[#This Row],[饿了么外卖 Eleme Rev]]+DataWeek[[#This Row],[食派士 Sherpas]]+DataWeek[[#This Row],[小程序支付 Mini App]]</f>
        <v>3715.12</v>
      </c>
      <c r="AT230" s="3">
        <f>DataWeek[[#This Row],[实收营业额]]-DataWeek[[#This Row],[ELE, MT, X]]</f>
        <v>2953</v>
      </c>
    </row>
    <row r="231" spans="1:46" ht="16" customHeight="1" x14ac:dyDescent="0.2">
      <c r="A231" s="8">
        <v>44381</v>
      </c>
      <c r="B231" s="3" t="s">
        <v>50</v>
      </c>
      <c r="C231" s="3">
        <v>34</v>
      </c>
      <c r="D231" s="3">
        <v>3126.5</v>
      </c>
      <c r="E231" s="3">
        <v>2547.54</v>
      </c>
      <c r="F231" s="3">
        <v>2547.54</v>
      </c>
      <c r="G231" s="3">
        <v>0</v>
      </c>
      <c r="H231" s="3">
        <v>9</v>
      </c>
      <c r="I231" s="3">
        <v>34</v>
      </c>
      <c r="J231" s="3">
        <v>74.930000000000007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573</v>
      </c>
      <c r="Q231" s="3">
        <v>0</v>
      </c>
      <c r="R231" s="3">
        <v>0</v>
      </c>
      <c r="S231" s="3">
        <v>0</v>
      </c>
      <c r="T231" s="3">
        <v>410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1234.01</v>
      </c>
      <c r="AD231" s="3">
        <v>270.99</v>
      </c>
      <c r="AE231" s="3">
        <v>0.5</v>
      </c>
      <c r="AF231" s="3">
        <v>330.53</v>
      </c>
      <c r="AG231" s="3">
        <v>70.97</v>
      </c>
      <c r="AH231" s="3">
        <v>0</v>
      </c>
      <c r="AI231" s="3">
        <v>236.5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341.96</v>
      </c>
      <c r="AP231" s="3">
        <v>0</v>
      </c>
      <c r="AQ231" s="3">
        <v>0</v>
      </c>
      <c r="AR231" s="3">
        <v>0</v>
      </c>
      <c r="AS231" s="3">
        <f>DataWeek[[#This Row],[美团外卖 Meituan Rev]]+DataWeek[[#This Row],[饿了么外卖 Eleme Rev]]+DataWeek[[#This Row],[食派士 Sherpas]]+DataWeek[[#This Row],[小程序支付 Mini App]]</f>
        <v>1974.54</v>
      </c>
      <c r="AT231" s="3">
        <f>DataWeek[[#This Row],[实收营业额]]-DataWeek[[#This Row],[ELE, MT, X]]</f>
        <v>573</v>
      </c>
    </row>
    <row r="232" spans="1:46" ht="16" hidden="1" customHeight="1" x14ac:dyDescent="0.2">
      <c r="A232" s="8">
        <v>44381</v>
      </c>
      <c r="B232" s="3" t="s">
        <v>51</v>
      </c>
      <c r="C232" s="3">
        <v>63</v>
      </c>
      <c r="D232" s="3">
        <v>6576</v>
      </c>
      <c r="E232" s="3">
        <v>4856.43</v>
      </c>
      <c r="F232" s="3">
        <v>4856.43</v>
      </c>
      <c r="G232" s="3">
        <v>0</v>
      </c>
      <c r="H232" s="3">
        <v>18</v>
      </c>
      <c r="I232" s="3">
        <v>63</v>
      </c>
      <c r="J232" s="3">
        <v>77.09</v>
      </c>
      <c r="K232" s="3">
        <v>0</v>
      </c>
      <c r="L232" s="3">
        <v>0</v>
      </c>
      <c r="M232" s="3">
        <v>221</v>
      </c>
      <c r="N232" s="3">
        <v>176</v>
      </c>
      <c r="O232" s="3">
        <v>45</v>
      </c>
      <c r="P232" s="3">
        <v>720</v>
      </c>
      <c r="Q232" s="3">
        <v>0</v>
      </c>
      <c r="R232" s="3">
        <v>0</v>
      </c>
      <c r="S232" s="3">
        <v>0</v>
      </c>
      <c r="T232" s="3">
        <v>518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2340.2800000000002</v>
      </c>
      <c r="AD232" s="3">
        <v>513.72</v>
      </c>
      <c r="AE232" s="3">
        <v>0</v>
      </c>
      <c r="AF232" s="3">
        <v>1057.1500000000001</v>
      </c>
      <c r="AG232" s="3">
        <v>224.35</v>
      </c>
      <c r="AH232" s="3">
        <v>0</v>
      </c>
      <c r="AI232" s="3">
        <v>403.5</v>
      </c>
      <c r="AJ232" s="3">
        <v>578</v>
      </c>
      <c r="AK232" s="3">
        <v>0</v>
      </c>
      <c r="AL232" s="3">
        <v>0</v>
      </c>
      <c r="AM232" s="3">
        <v>0</v>
      </c>
      <c r="AN232" s="3">
        <v>0</v>
      </c>
      <c r="AO232" s="3">
        <v>738.07</v>
      </c>
      <c r="AP232" s="3">
        <v>0</v>
      </c>
      <c r="AQ232" s="3">
        <v>0</v>
      </c>
      <c r="AR232" s="3">
        <v>0</v>
      </c>
      <c r="AS232" s="3">
        <f>DataWeek[[#This Row],[美团外卖 Meituan Rev]]+DataWeek[[#This Row],[饿了么外卖 Eleme Rev]]+DataWeek[[#This Row],[食派士 Sherpas]]+DataWeek[[#This Row],[小程序支付 Mini App]]</f>
        <v>3960.4300000000003</v>
      </c>
      <c r="AT232" s="3">
        <f>DataWeek[[#This Row],[实收营业额]]-DataWeek[[#This Row],[ELE, MT, X]]</f>
        <v>896</v>
      </c>
    </row>
    <row r="233" spans="1:46" ht="16" hidden="1" customHeight="1" x14ac:dyDescent="0.2">
      <c r="A233" s="8">
        <v>44381</v>
      </c>
      <c r="B233" s="3" t="s">
        <v>52</v>
      </c>
      <c r="C233" s="3">
        <v>76</v>
      </c>
      <c r="D233" s="3">
        <v>6502.76</v>
      </c>
      <c r="E233" s="3">
        <v>4981.2299999999996</v>
      </c>
      <c r="F233" s="3">
        <v>4981.2299999999996</v>
      </c>
      <c r="G233" s="3">
        <v>0</v>
      </c>
      <c r="H233" s="3">
        <v>11</v>
      </c>
      <c r="I233" s="3">
        <v>75</v>
      </c>
      <c r="J233" s="3">
        <v>66.42</v>
      </c>
      <c r="K233" s="3">
        <v>0</v>
      </c>
      <c r="L233" s="3">
        <v>0</v>
      </c>
      <c r="M233" s="3">
        <v>265</v>
      </c>
      <c r="N233" s="3">
        <v>265</v>
      </c>
      <c r="O233" s="3">
        <v>0</v>
      </c>
      <c r="P233" s="3">
        <v>98</v>
      </c>
      <c r="Q233" s="3">
        <v>0</v>
      </c>
      <c r="R233" s="3">
        <v>0</v>
      </c>
      <c r="S233" s="3">
        <v>0</v>
      </c>
      <c r="T233" s="3">
        <v>547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2534.94</v>
      </c>
      <c r="AD233" s="3">
        <v>556.66</v>
      </c>
      <c r="AE233" s="3">
        <v>1</v>
      </c>
      <c r="AF233" s="3">
        <v>1536.29</v>
      </c>
      <c r="AG233" s="3">
        <v>331.97</v>
      </c>
      <c r="AH233" s="3">
        <v>0</v>
      </c>
      <c r="AI233" s="3">
        <v>582.9</v>
      </c>
      <c r="AJ233" s="3">
        <v>49</v>
      </c>
      <c r="AK233" s="3">
        <v>0</v>
      </c>
      <c r="AL233" s="3">
        <v>0</v>
      </c>
      <c r="AM233" s="3">
        <v>0</v>
      </c>
      <c r="AN233" s="3">
        <v>0</v>
      </c>
      <c r="AO233" s="3">
        <v>888.63</v>
      </c>
      <c r="AP233" s="3">
        <v>0</v>
      </c>
      <c r="AQ233" s="3">
        <v>0</v>
      </c>
      <c r="AR233" s="3">
        <v>0</v>
      </c>
      <c r="AS233" s="3">
        <f>DataWeek[[#This Row],[美团外卖 Meituan Rev]]+DataWeek[[#This Row],[饿了么外卖 Eleme Rev]]+DataWeek[[#This Row],[食派士 Sherpas]]+DataWeek[[#This Row],[小程序支付 Mini App]]</f>
        <v>4618.2299999999996</v>
      </c>
      <c r="AT233" s="3">
        <f>DataWeek[[#This Row],[实收营业额]]-DataWeek[[#This Row],[ELE, MT, X]]</f>
        <v>363</v>
      </c>
    </row>
    <row r="234" spans="1:46" ht="16" hidden="1" customHeight="1" x14ac:dyDescent="0.2">
      <c r="A234" s="8">
        <v>44381</v>
      </c>
      <c r="B234" s="3" t="s">
        <v>53</v>
      </c>
      <c r="C234" s="3">
        <v>76</v>
      </c>
      <c r="D234" s="3">
        <v>6179</v>
      </c>
      <c r="E234" s="3">
        <v>4887.6000000000004</v>
      </c>
      <c r="F234" s="3">
        <v>4887.6000000000004</v>
      </c>
      <c r="G234" s="3">
        <v>0</v>
      </c>
      <c r="H234" s="3">
        <v>23</v>
      </c>
      <c r="I234" s="3">
        <v>76</v>
      </c>
      <c r="J234" s="3">
        <v>64.31</v>
      </c>
      <c r="K234" s="3">
        <v>0</v>
      </c>
      <c r="L234" s="3">
        <v>0</v>
      </c>
      <c r="M234" s="3">
        <v>319</v>
      </c>
      <c r="N234" s="3">
        <v>319</v>
      </c>
      <c r="O234" s="3">
        <v>0</v>
      </c>
      <c r="P234" s="3">
        <v>977</v>
      </c>
      <c r="Q234" s="3">
        <v>0</v>
      </c>
      <c r="R234" s="3">
        <v>0</v>
      </c>
      <c r="S234" s="3">
        <v>0</v>
      </c>
      <c r="T234" s="3">
        <v>204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1977.25</v>
      </c>
      <c r="AD234" s="3">
        <v>434.35</v>
      </c>
      <c r="AE234" s="3">
        <v>1.5</v>
      </c>
      <c r="AF234" s="3">
        <v>1410.35</v>
      </c>
      <c r="AG234" s="3">
        <v>290.64999999999998</v>
      </c>
      <c r="AH234" s="3">
        <v>0</v>
      </c>
      <c r="AI234" s="3">
        <v>466.9</v>
      </c>
      <c r="AJ234" s="3">
        <v>98</v>
      </c>
      <c r="AK234" s="3">
        <v>0</v>
      </c>
      <c r="AL234" s="3">
        <v>0</v>
      </c>
      <c r="AM234" s="3">
        <v>0</v>
      </c>
      <c r="AN234" s="3">
        <v>0</v>
      </c>
      <c r="AO234" s="3">
        <v>725</v>
      </c>
      <c r="AP234" s="3">
        <v>0</v>
      </c>
      <c r="AQ234" s="3">
        <v>0</v>
      </c>
      <c r="AR234" s="3">
        <v>0</v>
      </c>
      <c r="AS234" s="3">
        <f>DataWeek[[#This Row],[美团外卖 Meituan Rev]]+DataWeek[[#This Row],[饿了么外卖 Eleme Rev]]+DataWeek[[#This Row],[食派士 Sherpas]]+DataWeek[[#This Row],[小程序支付 Mini App]]</f>
        <v>3591.6</v>
      </c>
      <c r="AT234" s="3">
        <f>DataWeek[[#This Row],[实收营业额]]-DataWeek[[#This Row],[ELE, MT, X]]</f>
        <v>1296.0000000000005</v>
      </c>
    </row>
    <row r="235" spans="1:46" ht="16" hidden="1" customHeight="1" x14ac:dyDescent="0.2">
      <c r="A235" s="8">
        <v>44381</v>
      </c>
      <c r="B235" s="3" t="s">
        <v>54</v>
      </c>
      <c r="C235" s="3">
        <v>51</v>
      </c>
      <c r="D235" s="3">
        <v>4510</v>
      </c>
      <c r="E235" s="3">
        <v>3707.23</v>
      </c>
      <c r="F235" s="3">
        <v>3707.23</v>
      </c>
      <c r="G235" s="3">
        <v>0</v>
      </c>
      <c r="H235" s="3">
        <v>16</v>
      </c>
      <c r="I235" s="3">
        <v>51</v>
      </c>
      <c r="J235" s="3">
        <v>72.69</v>
      </c>
      <c r="K235" s="3">
        <v>0</v>
      </c>
      <c r="L235" s="3">
        <v>0</v>
      </c>
      <c r="M235" s="3">
        <v>750</v>
      </c>
      <c r="N235" s="3">
        <v>750</v>
      </c>
      <c r="O235" s="3">
        <v>0</v>
      </c>
      <c r="P235" s="3">
        <v>265</v>
      </c>
      <c r="Q235" s="3">
        <v>0</v>
      </c>
      <c r="R235" s="3">
        <v>0</v>
      </c>
      <c r="S235" s="3">
        <v>0</v>
      </c>
      <c r="T235" s="3">
        <v>493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1161.9000000000001</v>
      </c>
      <c r="AD235" s="3">
        <v>272.60000000000002</v>
      </c>
      <c r="AE235" s="3">
        <v>0</v>
      </c>
      <c r="AF235" s="3">
        <v>1037.33</v>
      </c>
      <c r="AG235" s="3">
        <v>219.17</v>
      </c>
      <c r="AH235" s="3">
        <v>0</v>
      </c>
      <c r="AI235" s="3">
        <v>311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491.77</v>
      </c>
      <c r="AP235" s="3">
        <v>0</v>
      </c>
      <c r="AQ235" s="3">
        <v>0</v>
      </c>
      <c r="AR235" s="3">
        <v>0</v>
      </c>
      <c r="AS235" s="3">
        <f>DataWeek[[#This Row],[美团外卖 Meituan Rev]]+DataWeek[[#This Row],[饿了么外卖 Eleme Rev]]+DataWeek[[#This Row],[食派士 Sherpas]]+DataWeek[[#This Row],[小程序支付 Mini App]]</f>
        <v>2692.23</v>
      </c>
      <c r="AT235" s="3">
        <f>DataWeek[[#This Row],[实收营业额]]-DataWeek[[#This Row],[ELE, MT, X]]</f>
        <v>1015</v>
      </c>
    </row>
    <row r="236" spans="1:46" ht="16" hidden="1" customHeight="1" x14ac:dyDescent="0.2">
      <c r="A236" s="8">
        <v>44381</v>
      </c>
      <c r="B236" s="3" t="s">
        <v>55</v>
      </c>
      <c r="C236" s="3">
        <v>39</v>
      </c>
      <c r="D236" s="3">
        <v>3335.5</v>
      </c>
      <c r="E236" s="3">
        <v>2450.21</v>
      </c>
      <c r="F236" s="3">
        <v>2450.21</v>
      </c>
      <c r="G236" s="3">
        <v>0</v>
      </c>
      <c r="H236" s="3">
        <v>3</v>
      </c>
      <c r="I236" s="3">
        <v>39</v>
      </c>
      <c r="J236" s="3">
        <v>62.83</v>
      </c>
      <c r="K236" s="3">
        <v>0</v>
      </c>
      <c r="L236" s="3">
        <v>0</v>
      </c>
      <c r="M236" s="3">
        <v>50</v>
      </c>
      <c r="N236" s="3">
        <v>0</v>
      </c>
      <c r="O236" s="3">
        <v>50</v>
      </c>
      <c r="P236" s="3">
        <v>0</v>
      </c>
      <c r="Q236" s="3">
        <v>0</v>
      </c>
      <c r="R236" s="3">
        <v>0</v>
      </c>
      <c r="S236" s="3">
        <v>0</v>
      </c>
      <c r="T236" s="3">
        <v>154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1324.94</v>
      </c>
      <c r="AD236" s="3">
        <v>310.86</v>
      </c>
      <c r="AE236" s="3">
        <v>0</v>
      </c>
      <c r="AF236" s="3">
        <v>921.27</v>
      </c>
      <c r="AG236" s="3">
        <v>199.03</v>
      </c>
      <c r="AH236" s="3">
        <v>0</v>
      </c>
      <c r="AI236" s="3">
        <v>375.4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509.89</v>
      </c>
      <c r="AP236" s="3">
        <v>5</v>
      </c>
      <c r="AQ236" s="3">
        <v>0</v>
      </c>
      <c r="AR236" s="3">
        <v>0</v>
      </c>
      <c r="AS236" s="3">
        <f>DataWeek[[#This Row],[美团外卖 Meituan Rev]]+DataWeek[[#This Row],[饿了么外卖 Eleme Rev]]+DataWeek[[#This Row],[食派士 Sherpas]]+DataWeek[[#This Row],[小程序支付 Mini App]]</f>
        <v>2450.21</v>
      </c>
      <c r="AT236" s="3">
        <f>DataWeek[[#This Row],[实收营业额]]-DataWeek[[#This Row],[ELE, MT, X]]</f>
        <v>0</v>
      </c>
    </row>
    <row r="237" spans="1:46" ht="16" hidden="1" customHeight="1" x14ac:dyDescent="0.2">
      <c r="A237" s="8">
        <v>44380</v>
      </c>
      <c r="B237" s="3" t="s">
        <v>47</v>
      </c>
      <c r="C237" s="3">
        <v>26</v>
      </c>
      <c r="D237" s="3">
        <v>1898.5</v>
      </c>
      <c r="E237" s="3">
        <v>1493.91</v>
      </c>
      <c r="F237" s="3">
        <v>1493.91</v>
      </c>
      <c r="G237" s="3">
        <v>0</v>
      </c>
      <c r="H237" s="3">
        <v>8</v>
      </c>
      <c r="I237" s="3">
        <v>26</v>
      </c>
      <c r="J237" s="3">
        <v>57.46</v>
      </c>
      <c r="K237" s="3">
        <v>70</v>
      </c>
      <c r="L237" s="3">
        <v>0</v>
      </c>
      <c r="M237" s="3">
        <v>312</v>
      </c>
      <c r="N237" s="3">
        <v>312</v>
      </c>
      <c r="O237" s="3">
        <v>0</v>
      </c>
      <c r="P237" s="3">
        <v>90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464.67</v>
      </c>
      <c r="AD237" s="3">
        <v>102.03</v>
      </c>
      <c r="AE237" s="3">
        <v>0</v>
      </c>
      <c r="AF237" s="3">
        <v>557.24</v>
      </c>
      <c r="AG237" s="3">
        <v>120.76</v>
      </c>
      <c r="AH237" s="3">
        <v>0</v>
      </c>
      <c r="AI237" s="3">
        <v>181.8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222.79</v>
      </c>
      <c r="AP237" s="3">
        <v>0</v>
      </c>
      <c r="AQ237" s="3">
        <v>0</v>
      </c>
      <c r="AR237" s="3">
        <v>0</v>
      </c>
      <c r="AS237" s="3">
        <f>DataWeek[[#This Row],[美团外卖 Meituan Rev]]+DataWeek[[#This Row],[饿了么外卖 Eleme Rev]]+DataWeek[[#This Row],[食派士 Sherpas]]+DataWeek[[#This Row],[小程序支付 Mini App]]</f>
        <v>1021.9100000000001</v>
      </c>
      <c r="AT237" s="3">
        <f>DataWeek[[#This Row],[实收营业额]]-DataWeek[[#This Row],[ELE, MT, X]]</f>
        <v>472</v>
      </c>
    </row>
    <row r="238" spans="1:46" ht="16" hidden="1" customHeight="1" x14ac:dyDescent="0.2">
      <c r="A238" s="8">
        <v>44380</v>
      </c>
      <c r="B238" s="3" t="s">
        <v>48</v>
      </c>
      <c r="C238" s="3">
        <v>26</v>
      </c>
      <c r="D238" s="3">
        <v>2340</v>
      </c>
      <c r="E238" s="3">
        <v>1660.33</v>
      </c>
      <c r="F238" s="3">
        <v>1660.33</v>
      </c>
      <c r="G238" s="3">
        <v>0</v>
      </c>
      <c r="H238" s="3">
        <v>1</v>
      </c>
      <c r="I238" s="3">
        <v>26</v>
      </c>
      <c r="J238" s="3">
        <v>63.86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80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1152.52</v>
      </c>
      <c r="AD238" s="3">
        <v>253.98</v>
      </c>
      <c r="AE238" s="3">
        <v>0</v>
      </c>
      <c r="AF238" s="3">
        <v>427.81</v>
      </c>
      <c r="AG238" s="3">
        <v>91.19</v>
      </c>
      <c r="AH238" s="3">
        <v>0</v>
      </c>
      <c r="AI238" s="3">
        <v>334.5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345.17</v>
      </c>
      <c r="AP238" s="3">
        <v>0</v>
      </c>
      <c r="AQ238" s="3">
        <v>0</v>
      </c>
      <c r="AR238" s="3">
        <v>0</v>
      </c>
      <c r="AS238" s="3">
        <f>DataWeek[[#This Row],[美团外卖 Meituan Rev]]+DataWeek[[#This Row],[饿了么外卖 Eleme Rev]]+DataWeek[[#This Row],[食派士 Sherpas]]+DataWeek[[#This Row],[小程序支付 Mini App]]</f>
        <v>1660.33</v>
      </c>
      <c r="AT238" s="3">
        <f>DataWeek[[#This Row],[实收营业额]]-DataWeek[[#This Row],[ELE, MT, X]]</f>
        <v>0</v>
      </c>
    </row>
    <row r="239" spans="1:46" ht="16" hidden="1" customHeight="1" x14ac:dyDescent="0.2">
      <c r="A239" s="8">
        <v>44380</v>
      </c>
      <c r="B239" s="3" t="s">
        <v>49</v>
      </c>
      <c r="C239" s="3">
        <v>91</v>
      </c>
      <c r="D239" s="3">
        <v>7486</v>
      </c>
      <c r="E239" s="3">
        <v>6175.35</v>
      </c>
      <c r="F239" s="3">
        <v>6175.35</v>
      </c>
      <c r="G239" s="3">
        <v>0</v>
      </c>
      <c r="H239" s="3">
        <v>44</v>
      </c>
      <c r="I239" s="3">
        <v>89</v>
      </c>
      <c r="J239" s="3">
        <v>69.39</v>
      </c>
      <c r="K239" s="3">
        <v>135</v>
      </c>
      <c r="L239" s="3">
        <v>0</v>
      </c>
      <c r="M239" s="3">
        <v>1129</v>
      </c>
      <c r="N239" s="3">
        <v>1129</v>
      </c>
      <c r="O239" s="3">
        <v>0</v>
      </c>
      <c r="P239" s="3">
        <v>1014</v>
      </c>
      <c r="Q239" s="3">
        <v>0</v>
      </c>
      <c r="R239" s="3">
        <v>0</v>
      </c>
      <c r="S239" s="3">
        <v>0</v>
      </c>
      <c r="T239" s="3">
        <v>817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2428.54</v>
      </c>
      <c r="AD239" s="3">
        <v>533.76</v>
      </c>
      <c r="AE239" s="3">
        <v>2.5</v>
      </c>
      <c r="AF239" s="3">
        <v>651.80999999999995</v>
      </c>
      <c r="AG239" s="3">
        <v>135.69</v>
      </c>
      <c r="AH239" s="3">
        <v>0</v>
      </c>
      <c r="AI239" s="3">
        <v>593.70000000000005</v>
      </c>
      <c r="AJ239" s="3">
        <v>45</v>
      </c>
      <c r="AK239" s="3">
        <v>0</v>
      </c>
      <c r="AL239" s="3">
        <v>59</v>
      </c>
      <c r="AM239" s="3">
        <v>0</v>
      </c>
      <c r="AN239" s="3">
        <v>0</v>
      </c>
      <c r="AO239" s="3">
        <v>669.45</v>
      </c>
      <c r="AP239" s="3">
        <v>0</v>
      </c>
      <c r="AQ239" s="3">
        <v>0</v>
      </c>
      <c r="AR239" s="3">
        <v>0</v>
      </c>
      <c r="AS239" s="3">
        <f>DataWeek[[#This Row],[美团外卖 Meituan Rev]]+DataWeek[[#This Row],[饿了么外卖 Eleme Rev]]+DataWeek[[#This Row],[食派士 Sherpas]]+DataWeek[[#This Row],[小程序支付 Mini App]]</f>
        <v>3897.35</v>
      </c>
      <c r="AT239" s="3">
        <f>DataWeek[[#This Row],[实收营业额]]-DataWeek[[#This Row],[ELE, MT, X]]</f>
        <v>2278.0000000000005</v>
      </c>
    </row>
    <row r="240" spans="1:46" ht="16" customHeight="1" x14ac:dyDescent="0.2">
      <c r="A240" s="8">
        <v>44380</v>
      </c>
      <c r="B240" s="3" t="s">
        <v>50</v>
      </c>
      <c r="C240" s="3">
        <v>69</v>
      </c>
      <c r="D240" s="3">
        <v>5244</v>
      </c>
      <c r="E240" s="3">
        <v>4318.33</v>
      </c>
      <c r="F240" s="3">
        <v>4318.33</v>
      </c>
      <c r="G240" s="3">
        <v>0</v>
      </c>
      <c r="H240" s="3">
        <v>23</v>
      </c>
      <c r="I240" s="3">
        <v>67</v>
      </c>
      <c r="J240" s="3">
        <v>64.45</v>
      </c>
      <c r="K240" s="3">
        <v>154</v>
      </c>
      <c r="L240" s="3">
        <v>0</v>
      </c>
      <c r="M240" s="3">
        <v>801</v>
      </c>
      <c r="N240" s="3">
        <v>274</v>
      </c>
      <c r="O240" s="3">
        <v>527</v>
      </c>
      <c r="P240" s="3">
        <v>519</v>
      </c>
      <c r="Q240" s="3">
        <v>0</v>
      </c>
      <c r="R240" s="3">
        <v>0</v>
      </c>
      <c r="S240" s="3">
        <v>0</v>
      </c>
      <c r="T240" s="3">
        <v>329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1649.02</v>
      </c>
      <c r="AD240" s="3">
        <v>361.98</v>
      </c>
      <c r="AE240" s="3">
        <v>0</v>
      </c>
      <c r="AF240" s="3">
        <v>866.31</v>
      </c>
      <c r="AG240" s="3">
        <v>179.69</v>
      </c>
      <c r="AH240" s="3">
        <v>0</v>
      </c>
      <c r="AI240" s="3">
        <v>384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541.66999999999996</v>
      </c>
      <c r="AP240" s="3">
        <v>0</v>
      </c>
      <c r="AQ240" s="3">
        <v>0</v>
      </c>
      <c r="AR240" s="3">
        <v>0</v>
      </c>
      <c r="AS240" s="3">
        <f>DataWeek[[#This Row],[美团外卖 Meituan Rev]]+DataWeek[[#This Row],[饿了么外卖 Eleme Rev]]+DataWeek[[#This Row],[食派士 Sherpas]]+DataWeek[[#This Row],[小程序支付 Mini App]]</f>
        <v>3371.33</v>
      </c>
      <c r="AT240" s="3">
        <f>DataWeek[[#This Row],[实收营业额]]-DataWeek[[#This Row],[ELE, MT, X]]</f>
        <v>947</v>
      </c>
    </row>
    <row r="241" spans="1:46" ht="16" hidden="1" customHeight="1" x14ac:dyDescent="0.2">
      <c r="A241" s="8">
        <v>44380</v>
      </c>
      <c r="B241" s="3" t="s">
        <v>51</v>
      </c>
      <c r="C241" s="3">
        <v>68</v>
      </c>
      <c r="D241" s="3">
        <v>5838.5</v>
      </c>
      <c r="E241" s="3">
        <v>4578.21</v>
      </c>
      <c r="F241" s="3">
        <v>4578.21</v>
      </c>
      <c r="G241" s="3">
        <v>0</v>
      </c>
      <c r="H241" s="3">
        <v>19</v>
      </c>
      <c r="I241" s="3">
        <v>68</v>
      </c>
      <c r="J241" s="3">
        <v>67.33</v>
      </c>
      <c r="K241" s="3">
        <v>80</v>
      </c>
      <c r="L241" s="3">
        <v>0</v>
      </c>
      <c r="M241" s="3">
        <v>405</v>
      </c>
      <c r="N241" s="3">
        <v>323</v>
      </c>
      <c r="O241" s="3">
        <v>82</v>
      </c>
      <c r="P241" s="3">
        <v>387</v>
      </c>
      <c r="Q241" s="3">
        <v>0</v>
      </c>
      <c r="R241" s="3">
        <v>0</v>
      </c>
      <c r="S241" s="3">
        <v>0</v>
      </c>
      <c r="T241" s="3">
        <v>422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2304.4499999999998</v>
      </c>
      <c r="AD241" s="3">
        <v>505.85</v>
      </c>
      <c r="AE241" s="3">
        <v>0</v>
      </c>
      <c r="AF241" s="3">
        <v>979.76</v>
      </c>
      <c r="AG241" s="3">
        <v>207.74</v>
      </c>
      <c r="AH241" s="3">
        <v>0</v>
      </c>
      <c r="AI241" s="3">
        <v>456.7</v>
      </c>
      <c r="AJ241" s="3">
        <v>90</v>
      </c>
      <c r="AK241" s="3">
        <v>0</v>
      </c>
      <c r="AL241" s="3">
        <v>0</v>
      </c>
      <c r="AM241" s="3">
        <v>0</v>
      </c>
      <c r="AN241" s="3">
        <v>0</v>
      </c>
      <c r="AO241" s="3">
        <v>713.59</v>
      </c>
      <c r="AP241" s="3">
        <v>5</v>
      </c>
      <c r="AQ241" s="3">
        <v>0</v>
      </c>
      <c r="AR241" s="3">
        <v>0</v>
      </c>
      <c r="AS241" s="3">
        <f>DataWeek[[#This Row],[美团外卖 Meituan Rev]]+DataWeek[[#This Row],[饿了么外卖 Eleme Rev]]+DataWeek[[#This Row],[食派士 Sherpas]]+DataWeek[[#This Row],[小程序支付 Mini App]]</f>
        <v>3788.21</v>
      </c>
      <c r="AT241" s="3">
        <f>DataWeek[[#This Row],[实收营业额]]-DataWeek[[#This Row],[ELE, MT, X]]</f>
        <v>790</v>
      </c>
    </row>
    <row r="242" spans="1:46" ht="16" hidden="1" customHeight="1" x14ac:dyDescent="0.2">
      <c r="A242" s="8">
        <v>44380</v>
      </c>
      <c r="B242" s="3" t="s">
        <v>52</v>
      </c>
      <c r="C242" s="3">
        <v>89</v>
      </c>
      <c r="D242" s="3">
        <v>7674.5</v>
      </c>
      <c r="E242" s="3">
        <v>5804.63</v>
      </c>
      <c r="F242" s="3">
        <v>5804.63</v>
      </c>
      <c r="G242" s="3">
        <v>0</v>
      </c>
      <c r="H242" s="3">
        <v>14</v>
      </c>
      <c r="I242" s="3">
        <v>87</v>
      </c>
      <c r="J242" s="3">
        <v>66.72</v>
      </c>
      <c r="K242" s="3">
        <v>0</v>
      </c>
      <c r="L242" s="3">
        <v>0</v>
      </c>
      <c r="M242" s="3">
        <v>310</v>
      </c>
      <c r="N242" s="3">
        <v>261</v>
      </c>
      <c r="O242" s="3">
        <v>49</v>
      </c>
      <c r="P242" s="3">
        <v>156</v>
      </c>
      <c r="Q242" s="3">
        <v>0</v>
      </c>
      <c r="R242" s="3">
        <v>0</v>
      </c>
      <c r="S242" s="3">
        <v>0</v>
      </c>
      <c r="T242" s="3">
        <v>466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2710.42</v>
      </c>
      <c r="AD242" s="3">
        <v>595.08000000000004</v>
      </c>
      <c r="AE242" s="3">
        <v>0.5</v>
      </c>
      <c r="AF242" s="3">
        <v>2162.21</v>
      </c>
      <c r="AG242" s="3">
        <v>463.79</v>
      </c>
      <c r="AH242" s="3">
        <v>0</v>
      </c>
      <c r="AI242" s="3">
        <v>712.5</v>
      </c>
      <c r="AJ242" s="3">
        <v>98</v>
      </c>
      <c r="AK242" s="3">
        <v>0</v>
      </c>
      <c r="AL242" s="3">
        <v>49</v>
      </c>
      <c r="AM242" s="3">
        <v>0</v>
      </c>
      <c r="AN242" s="3">
        <v>0</v>
      </c>
      <c r="AO242" s="3">
        <v>1058.8699999999999</v>
      </c>
      <c r="AP242" s="3">
        <v>0</v>
      </c>
      <c r="AQ242" s="3">
        <v>0</v>
      </c>
      <c r="AR242" s="3">
        <v>0</v>
      </c>
      <c r="AS242" s="3">
        <f>DataWeek[[#This Row],[美团外卖 Meituan Rev]]+DataWeek[[#This Row],[饿了么外卖 Eleme Rev]]+DataWeek[[#This Row],[食派士 Sherpas]]+DataWeek[[#This Row],[小程序支付 Mini App]]</f>
        <v>5387.63</v>
      </c>
      <c r="AT242" s="3">
        <f>DataWeek[[#This Row],[实收营业额]]-DataWeek[[#This Row],[ELE, MT, X]]</f>
        <v>417</v>
      </c>
    </row>
    <row r="243" spans="1:46" ht="16" hidden="1" customHeight="1" x14ac:dyDescent="0.2">
      <c r="A243" s="8">
        <v>44380</v>
      </c>
      <c r="B243" s="3" t="s">
        <v>53</v>
      </c>
      <c r="C243" s="3">
        <v>69</v>
      </c>
      <c r="D243" s="3">
        <v>5802</v>
      </c>
      <c r="E243" s="3">
        <v>4513.2299999999996</v>
      </c>
      <c r="F243" s="3">
        <v>4513.2299999999996</v>
      </c>
      <c r="G243" s="3">
        <v>0</v>
      </c>
      <c r="H243" s="3">
        <v>15</v>
      </c>
      <c r="I243" s="3">
        <v>69</v>
      </c>
      <c r="J243" s="3">
        <v>65.41</v>
      </c>
      <c r="K243" s="3">
        <v>0</v>
      </c>
      <c r="L243" s="3">
        <v>0</v>
      </c>
      <c r="M243" s="3">
        <v>499</v>
      </c>
      <c r="N243" s="3">
        <v>499</v>
      </c>
      <c r="O243" s="3">
        <v>0</v>
      </c>
      <c r="P243" s="3">
        <v>484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2126.9</v>
      </c>
      <c r="AD243" s="3">
        <v>468.1</v>
      </c>
      <c r="AE243" s="3">
        <v>1</v>
      </c>
      <c r="AF243" s="3">
        <v>1403.33</v>
      </c>
      <c r="AG243" s="3">
        <v>295.67</v>
      </c>
      <c r="AH243" s="3">
        <v>0</v>
      </c>
      <c r="AI243" s="3">
        <v>524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763.77</v>
      </c>
      <c r="AP243" s="3">
        <v>0</v>
      </c>
      <c r="AQ243" s="3">
        <v>0</v>
      </c>
      <c r="AR243" s="3">
        <v>0</v>
      </c>
      <c r="AS243" s="3">
        <f>DataWeek[[#This Row],[美团外卖 Meituan Rev]]+DataWeek[[#This Row],[饿了么外卖 Eleme Rev]]+DataWeek[[#This Row],[食派士 Sherpas]]+DataWeek[[#This Row],[小程序支付 Mini App]]</f>
        <v>3530.23</v>
      </c>
      <c r="AT243" s="3">
        <f>DataWeek[[#This Row],[实收营业额]]-DataWeek[[#This Row],[ELE, MT, X]]</f>
        <v>982.99999999999955</v>
      </c>
    </row>
    <row r="244" spans="1:46" ht="16" hidden="1" customHeight="1" x14ac:dyDescent="0.2">
      <c r="A244" s="8">
        <v>44380</v>
      </c>
      <c r="B244" s="3" t="s">
        <v>54</v>
      </c>
      <c r="C244" s="3">
        <v>63</v>
      </c>
      <c r="D244" s="3">
        <v>5816.5</v>
      </c>
      <c r="E244" s="3">
        <v>4383.4399999999996</v>
      </c>
      <c r="F244" s="3">
        <v>4383.4399999999996</v>
      </c>
      <c r="G244" s="3">
        <v>0</v>
      </c>
      <c r="H244" s="3">
        <v>22</v>
      </c>
      <c r="I244" s="3">
        <v>63</v>
      </c>
      <c r="J244" s="3">
        <v>69.58</v>
      </c>
      <c r="K244" s="3">
        <v>0</v>
      </c>
      <c r="L244" s="3">
        <v>0</v>
      </c>
      <c r="M244" s="3">
        <v>687</v>
      </c>
      <c r="N244" s="3">
        <v>542</v>
      </c>
      <c r="O244" s="3">
        <v>145</v>
      </c>
      <c r="P244" s="3">
        <v>507</v>
      </c>
      <c r="Q244" s="3">
        <v>0</v>
      </c>
      <c r="R244" s="3">
        <v>0</v>
      </c>
      <c r="S244" s="3">
        <v>0</v>
      </c>
      <c r="T244" s="3">
        <v>428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2247</v>
      </c>
      <c r="AD244" s="3">
        <v>527.5</v>
      </c>
      <c r="AE244" s="3">
        <v>1.5</v>
      </c>
      <c r="AF244" s="3">
        <v>514.44000000000005</v>
      </c>
      <c r="AG244" s="3">
        <v>111.06</v>
      </c>
      <c r="AH244" s="3">
        <v>0</v>
      </c>
      <c r="AI244" s="3">
        <v>367</v>
      </c>
      <c r="AJ244" s="3">
        <v>426</v>
      </c>
      <c r="AK244" s="3">
        <v>0</v>
      </c>
      <c r="AL244" s="3">
        <v>0</v>
      </c>
      <c r="AM244" s="3">
        <v>0</v>
      </c>
      <c r="AN244" s="3">
        <v>0</v>
      </c>
      <c r="AO244" s="3">
        <v>638.55999999999995</v>
      </c>
      <c r="AP244" s="3">
        <v>0</v>
      </c>
      <c r="AQ244" s="3">
        <v>0</v>
      </c>
      <c r="AR244" s="3">
        <v>0</v>
      </c>
      <c r="AS244" s="3">
        <f>DataWeek[[#This Row],[美团外卖 Meituan Rev]]+DataWeek[[#This Row],[饿了么外卖 Eleme Rev]]+DataWeek[[#This Row],[食派士 Sherpas]]+DataWeek[[#This Row],[小程序支付 Mini App]]</f>
        <v>3334.44</v>
      </c>
      <c r="AT244" s="3">
        <f>DataWeek[[#This Row],[实收营业额]]-DataWeek[[#This Row],[ELE, MT, X]]</f>
        <v>1048.9999999999995</v>
      </c>
    </row>
    <row r="245" spans="1:46" s="13" customFormat="1" ht="16" hidden="1" customHeight="1" x14ac:dyDescent="0.2">
      <c r="A245" s="8">
        <v>44380</v>
      </c>
      <c r="B245" s="3" t="s">
        <v>55</v>
      </c>
      <c r="C245" s="3">
        <v>43</v>
      </c>
      <c r="D245" s="3">
        <v>3682</v>
      </c>
      <c r="E245" s="3">
        <v>2746.91</v>
      </c>
      <c r="F245" s="3">
        <v>2746.91</v>
      </c>
      <c r="G245" s="3">
        <v>0</v>
      </c>
      <c r="H245" s="3">
        <v>4</v>
      </c>
      <c r="I245" s="3">
        <v>43</v>
      </c>
      <c r="J245" s="3">
        <v>63.88</v>
      </c>
      <c r="K245" s="3">
        <v>0</v>
      </c>
      <c r="L245" s="3">
        <v>0</v>
      </c>
      <c r="M245" s="3">
        <v>49</v>
      </c>
      <c r="N245" s="3">
        <v>0</v>
      </c>
      <c r="O245" s="3">
        <v>49</v>
      </c>
      <c r="P245" s="3">
        <v>74</v>
      </c>
      <c r="Q245" s="3">
        <v>0</v>
      </c>
      <c r="R245" s="3">
        <v>0</v>
      </c>
      <c r="S245" s="3">
        <v>0</v>
      </c>
      <c r="T245" s="3">
        <v>250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1505.41</v>
      </c>
      <c r="AD245" s="3">
        <v>353.29</v>
      </c>
      <c r="AE245" s="3">
        <v>0.5</v>
      </c>
      <c r="AF245" s="3">
        <v>868.5</v>
      </c>
      <c r="AG245" s="3">
        <v>189.1</v>
      </c>
      <c r="AH245" s="3">
        <v>0</v>
      </c>
      <c r="AI245" s="3">
        <v>392.2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542.39</v>
      </c>
      <c r="AP245" s="3">
        <v>0</v>
      </c>
      <c r="AQ245" s="3">
        <v>0</v>
      </c>
      <c r="AR245" s="3">
        <v>0</v>
      </c>
      <c r="AS245" s="3">
        <f>DataWeek[[#This Row],[美团外卖 Meituan Rev]]+DataWeek[[#This Row],[饿了么外卖 Eleme Rev]]+DataWeek[[#This Row],[食派士 Sherpas]]+DataWeek[[#This Row],[小程序支付 Mini App]]</f>
        <v>2672.91</v>
      </c>
      <c r="AT245" s="3">
        <f>DataWeek[[#This Row],[实收营业额]]-DataWeek[[#This Row],[ELE, MT, X]]</f>
        <v>74</v>
      </c>
    </row>
    <row r="246" spans="1:46" ht="16" hidden="1" customHeight="1" x14ac:dyDescent="0.2">
      <c r="A246" s="8">
        <v>44379</v>
      </c>
      <c r="B246" s="3" t="s">
        <v>47</v>
      </c>
      <c r="C246" s="3">
        <v>40</v>
      </c>
      <c r="D246" s="3">
        <v>2910.5</v>
      </c>
      <c r="E246" s="3">
        <v>2246.23</v>
      </c>
      <c r="F246" s="3">
        <v>2246.23</v>
      </c>
      <c r="G246" s="3">
        <v>0</v>
      </c>
      <c r="H246" s="3">
        <v>12</v>
      </c>
      <c r="I246" s="3">
        <v>40</v>
      </c>
      <c r="J246" s="3">
        <v>56.16</v>
      </c>
      <c r="K246" s="3">
        <v>45</v>
      </c>
      <c r="L246" s="3">
        <v>0</v>
      </c>
      <c r="M246" s="3">
        <v>470</v>
      </c>
      <c r="N246" s="3">
        <v>470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270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1150.2</v>
      </c>
      <c r="AD246" s="3">
        <v>252.7</v>
      </c>
      <c r="AE246" s="3">
        <v>0.5</v>
      </c>
      <c r="AF246" s="3">
        <v>311.02999999999997</v>
      </c>
      <c r="AG246" s="3">
        <v>66.97</v>
      </c>
      <c r="AH246" s="3">
        <v>0</v>
      </c>
      <c r="AI246" s="3">
        <v>295.10000000000002</v>
      </c>
      <c r="AJ246" s="3">
        <v>49</v>
      </c>
      <c r="AK246" s="3">
        <v>0</v>
      </c>
      <c r="AL246" s="3">
        <v>0</v>
      </c>
      <c r="AM246" s="3">
        <v>0</v>
      </c>
      <c r="AN246" s="3">
        <v>0</v>
      </c>
      <c r="AO246" s="3">
        <v>319.67</v>
      </c>
      <c r="AP246" s="3">
        <v>0</v>
      </c>
      <c r="AQ246" s="3">
        <v>0</v>
      </c>
      <c r="AR246" s="3">
        <v>0</v>
      </c>
      <c r="AS246" s="3">
        <f>DataWeek[[#This Row],[美团外卖 Meituan Rev]]+DataWeek[[#This Row],[饿了么外卖 Eleme Rev]]+DataWeek[[#This Row],[食派士 Sherpas]]+DataWeek[[#This Row],[小程序支付 Mini App]]</f>
        <v>1731.23</v>
      </c>
      <c r="AT246" s="3">
        <f>DataWeek[[#This Row],[实收营业额]]-DataWeek[[#This Row],[ELE, MT, X]]</f>
        <v>515</v>
      </c>
    </row>
    <row r="247" spans="1:46" ht="16" hidden="1" customHeight="1" x14ac:dyDescent="0.2">
      <c r="A247" s="8">
        <v>44379</v>
      </c>
      <c r="B247" s="3" t="s">
        <v>48</v>
      </c>
      <c r="C247" s="3">
        <v>36</v>
      </c>
      <c r="D247" s="3">
        <v>2775</v>
      </c>
      <c r="E247" s="3">
        <v>2041.2</v>
      </c>
      <c r="F247" s="3">
        <v>2041.2</v>
      </c>
      <c r="G247" s="3">
        <v>0</v>
      </c>
      <c r="H247" s="3">
        <v>3</v>
      </c>
      <c r="I247" s="3">
        <v>36</v>
      </c>
      <c r="J247" s="3">
        <v>56.7</v>
      </c>
      <c r="K247" s="3">
        <v>0</v>
      </c>
      <c r="L247" s="3">
        <v>0</v>
      </c>
      <c r="M247" s="3">
        <v>52</v>
      </c>
      <c r="N247" s="3">
        <v>0</v>
      </c>
      <c r="O247" s="3">
        <v>52</v>
      </c>
      <c r="P247" s="3">
        <v>0</v>
      </c>
      <c r="Q247" s="3">
        <v>62</v>
      </c>
      <c r="R247" s="3">
        <v>62</v>
      </c>
      <c r="S247" s="3">
        <v>0</v>
      </c>
      <c r="T247" s="3">
        <v>50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1640.32</v>
      </c>
      <c r="AD247" s="3">
        <v>360.48</v>
      </c>
      <c r="AE247" s="3">
        <v>2</v>
      </c>
      <c r="AF247" s="3">
        <v>236.88</v>
      </c>
      <c r="AG247" s="3">
        <v>51.62</v>
      </c>
      <c r="AH247" s="3">
        <v>0</v>
      </c>
      <c r="AI247" s="3">
        <v>319.7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412.1</v>
      </c>
      <c r="AP247" s="3">
        <v>6</v>
      </c>
      <c r="AQ247" s="3">
        <v>0</v>
      </c>
      <c r="AR247" s="3">
        <v>0</v>
      </c>
      <c r="AS247" s="3">
        <f>DataWeek[[#This Row],[美团外卖 Meituan Rev]]+DataWeek[[#This Row],[饿了么外卖 Eleme Rev]]+DataWeek[[#This Row],[食派士 Sherpas]]+DataWeek[[#This Row],[小程序支付 Mini App]]</f>
        <v>1979.1999999999998</v>
      </c>
      <c r="AT247" s="3">
        <f>DataWeek[[#This Row],[实收营业额]]-DataWeek[[#This Row],[ELE, MT, X]]</f>
        <v>62.000000000000227</v>
      </c>
    </row>
    <row r="248" spans="1:46" ht="16" hidden="1" customHeight="1" x14ac:dyDescent="0.2">
      <c r="A248" s="8">
        <v>44379</v>
      </c>
      <c r="B248" s="3" t="s">
        <v>49</v>
      </c>
      <c r="C248" s="3">
        <v>102</v>
      </c>
      <c r="D248" s="3">
        <v>8244</v>
      </c>
      <c r="E248" s="3">
        <v>5927.25</v>
      </c>
      <c r="F248" s="3">
        <v>5927.25</v>
      </c>
      <c r="G248" s="3">
        <v>0</v>
      </c>
      <c r="H248" s="3">
        <v>52</v>
      </c>
      <c r="I248" s="3">
        <v>102</v>
      </c>
      <c r="J248" s="3">
        <v>58.11</v>
      </c>
      <c r="K248" s="3">
        <v>65</v>
      </c>
      <c r="L248" s="3">
        <v>0</v>
      </c>
      <c r="M248" s="3">
        <v>1188</v>
      </c>
      <c r="N248" s="3">
        <v>1063</v>
      </c>
      <c r="O248" s="3">
        <v>125</v>
      </c>
      <c r="P248" s="3">
        <v>1188</v>
      </c>
      <c r="Q248" s="3">
        <v>0</v>
      </c>
      <c r="R248" s="3">
        <v>0</v>
      </c>
      <c r="S248" s="3">
        <v>0</v>
      </c>
      <c r="T248" s="3">
        <v>526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1921.47</v>
      </c>
      <c r="AD248" s="3">
        <v>422.33</v>
      </c>
      <c r="AE248" s="3">
        <v>2.5</v>
      </c>
      <c r="AF248" s="3">
        <v>1038.78</v>
      </c>
      <c r="AG248" s="3">
        <v>220.22</v>
      </c>
      <c r="AH248" s="3">
        <v>0</v>
      </c>
      <c r="AI248" s="3">
        <v>625.70000000000005</v>
      </c>
      <c r="AJ248" s="3">
        <v>1046</v>
      </c>
      <c r="AK248" s="3">
        <v>0</v>
      </c>
      <c r="AL248" s="3">
        <v>0</v>
      </c>
      <c r="AM248" s="3">
        <v>0</v>
      </c>
      <c r="AN248" s="3">
        <v>0</v>
      </c>
      <c r="AO248" s="3">
        <v>642.54999999999995</v>
      </c>
      <c r="AP248" s="3">
        <v>0</v>
      </c>
      <c r="AQ248" s="3">
        <v>0</v>
      </c>
      <c r="AR248" s="3">
        <v>0</v>
      </c>
      <c r="AS248" s="3">
        <f>DataWeek[[#This Row],[美团外卖 Meituan Rev]]+DataWeek[[#This Row],[饿了么外卖 Eleme Rev]]+DataWeek[[#This Row],[食派士 Sherpas]]+DataWeek[[#This Row],[小程序支付 Mini App]]</f>
        <v>3611.25</v>
      </c>
      <c r="AT248" s="3">
        <f>DataWeek[[#This Row],[实收营业额]]-DataWeek[[#This Row],[ELE, MT, X]]</f>
        <v>2316</v>
      </c>
    </row>
    <row r="249" spans="1:46" ht="16" customHeight="1" x14ac:dyDescent="0.2">
      <c r="A249" s="8">
        <v>44379</v>
      </c>
      <c r="B249" s="3" t="s">
        <v>50</v>
      </c>
      <c r="C249" s="3">
        <v>97</v>
      </c>
      <c r="D249" s="3">
        <v>6608.98</v>
      </c>
      <c r="E249" s="3">
        <v>5140.5</v>
      </c>
      <c r="F249" s="3">
        <v>5140.5</v>
      </c>
      <c r="G249" s="3">
        <v>0</v>
      </c>
      <c r="H249" s="3">
        <v>31</v>
      </c>
      <c r="I249" s="3">
        <v>96</v>
      </c>
      <c r="J249" s="3">
        <v>53.55</v>
      </c>
      <c r="K249" s="3">
        <v>49</v>
      </c>
      <c r="L249" s="3">
        <v>0</v>
      </c>
      <c r="M249" s="3">
        <v>757</v>
      </c>
      <c r="N249" s="3">
        <v>757</v>
      </c>
      <c r="O249" s="3">
        <v>0</v>
      </c>
      <c r="P249" s="3">
        <v>592</v>
      </c>
      <c r="Q249" s="3">
        <v>0</v>
      </c>
      <c r="R249" s="3">
        <v>0</v>
      </c>
      <c r="S249" s="3">
        <v>0</v>
      </c>
      <c r="T249" s="3">
        <v>298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2666.35</v>
      </c>
      <c r="AD249" s="3">
        <v>594.63</v>
      </c>
      <c r="AE249" s="3">
        <v>2</v>
      </c>
      <c r="AF249" s="3">
        <v>778.15</v>
      </c>
      <c r="AG249" s="3">
        <v>162.35</v>
      </c>
      <c r="AH249" s="3">
        <v>0</v>
      </c>
      <c r="AI249" s="3">
        <v>709.5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756.98</v>
      </c>
      <c r="AP249" s="3">
        <v>0</v>
      </c>
      <c r="AQ249" s="3">
        <v>0</v>
      </c>
      <c r="AR249" s="3">
        <v>0</v>
      </c>
      <c r="AS249" s="3">
        <f>DataWeek[[#This Row],[美团外卖 Meituan Rev]]+DataWeek[[#This Row],[饿了么外卖 Eleme Rev]]+DataWeek[[#This Row],[食派士 Sherpas]]+DataWeek[[#This Row],[小程序支付 Mini App]]</f>
        <v>3742.5</v>
      </c>
      <c r="AT249" s="3">
        <f>DataWeek[[#This Row],[实收营业额]]-DataWeek[[#This Row],[ELE, MT, X]]</f>
        <v>1398</v>
      </c>
    </row>
    <row r="250" spans="1:46" ht="16" hidden="1" customHeight="1" x14ac:dyDescent="0.2">
      <c r="A250" s="8">
        <v>44379</v>
      </c>
      <c r="B250" s="3" t="s">
        <v>51</v>
      </c>
      <c r="C250" s="3">
        <v>58</v>
      </c>
      <c r="D250" s="3">
        <v>4302.5</v>
      </c>
      <c r="E250" s="3">
        <v>3350.08</v>
      </c>
      <c r="F250" s="3">
        <v>3350.08</v>
      </c>
      <c r="G250" s="3">
        <v>0</v>
      </c>
      <c r="H250" s="3">
        <v>20</v>
      </c>
      <c r="I250" s="3">
        <v>58</v>
      </c>
      <c r="J250" s="3">
        <v>57.76</v>
      </c>
      <c r="K250" s="3">
        <v>0</v>
      </c>
      <c r="L250" s="3">
        <v>0</v>
      </c>
      <c r="M250" s="3">
        <v>329</v>
      </c>
      <c r="N250" s="3">
        <v>329</v>
      </c>
      <c r="O250" s="3">
        <v>0</v>
      </c>
      <c r="P250" s="3">
        <v>341</v>
      </c>
      <c r="Q250" s="3">
        <v>0</v>
      </c>
      <c r="R250" s="3">
        <v>0</v>
      </c>
      <c r="S250" s="3">
        <v>0</v>
      </c>
      <c r="T250" s="3">
        <v>398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1359.01</v>
      </c>
      <c r="AD250" s="3">
        <v>298.29000000000002</v>
      </c>
      <c r="AE250" s="3">
        <v>0</v>
      </c>
      <c r="AF250" s="3">
        <v>923.07</v>
      </c>
      <c r="AG250" s="3">
        <v>197.43</v>
      </c>
      <c r="AH250" s="3">
        <v>0</v>
      </c>
      <c r="AI250" s="3">
        <v>411.7</v>
      </c>
      <c r="AJ250" s="3">
        <v>45</v>
      </c>
      <c r="AK250" s="3">
        <v>0</v>
      </c>
      <c r="AL250" s="3">
        <v>0</v>
      </c>
      <c r="AM250" s="3">
        <v>0</v>
      </c>
      <c r="AN250" s="3">
        <v>0</v>
      </c>
      <c r="AO250" s="3">
        <v>495.72</v>
      </c>
      <c r="AP250" s="3">
        <v>0</v>
      </c>
      <c r="AQ250" s="3">
        <v>0</v>
      </c>
      <c r="AR250" s="3">
        <v>0</v>
      </c>
      <c r="AS250" s="3">
        <f>DataWeek[[#This Row],[美团外卖 Meituan Rev]]+DataWeek[[#This Row],[饿了么外卖 Eleme Rev]]+DataWeek[[#This Row],[食派士 Sherpas]]+DataWeek[[#This Row],[小程序支付 Mini App]]</f>
        <v>2680.08</v>
      </c>
      <c r="AT250" s="3">
        <f>DataWeek[[#This Row],[实收营业额]]-DataWeek[[#This Row],[ELE, MT, X]]</f>
        <v>670</v>
      </c>
    </row>
    <row r="251" spans="1:46" ht="16" hidden="1" customHeight="1" x14ac:dyDescent="0.2">
      <c r="A251" s="8">
        <v>44379</v>
      </c>
      <c r="B251" s="3" t="s">
        <v>52</v>
      </c>
      <c r="C251" s="3">
        <v>91</v>
      </c>
      <c r="D251" s="3">
        <v>7257.5</v>
      </c>
      <c r="E251" s="3">
        <v>5699.69</v>
      </c>
      <c r="F251" s="3">
        <v>5699.69</v>
      </c>
      <c r="G251" s="3">
        <v>0</v>
      </c>
      <c r="H251" s="3">
        <v>22</v>
      </c>
      <c r="I251" s="3">
        <v>91</v>
      </c>
      <c r="J251" s="3">
        <v>62.63</v>
      </c>
      <c r="K251" s="3">
        <v>0</v>
      </c>
      <c r="L251" s="3">
        <v>0</v>
      </c>
      <c r="M251" s="3">
        <v>507</v>
      </c>
      <c r="N251" s="3">
        <v>458</v>
      </c>
      <c r="O251" s="3">
        <v>49</v>
      </c>
      <c r="P251" s="3">
        <v>107</v>
      </c>
      <c r="Q251" s="3">
        <v>0</v>
      </c>
      <c r="R251" s="3">
        <v>0</v>
      </c>
      <c r="S251" s="3">
        <v>0</v>
      </c>
      <c r="T251" s="3">
        <v>1316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2385.38</v>
      </c>
      <c r="AD251" s="3">
        <v>524.62</v>
      </c>
      <c r="AE251" s="3">
        <v>0</v>
      </c>
      <c r="AF251" s="3">
        <v>1384.31</v>
      </c>
      <c r="AG251" s="3">
        <v>300.19</v>
      </c>
      <c r="AH251" s="3">
        <v>0</v>
      </c>
      <c r="AI251" s="3">
        <v>598</v>
      </c>
      <c r="AJ251" s="3">
        <v>135</v>
      </c>
      <c r="AK251" s="3">
        <v>0</v>
      </c>
      <c r="AL251" s="3">
        <v>0</v>
      </c>
      <c r="AM251" s="3">
        <v>0</v>
      </c>
      <c r="AN251" s="3">
        <v>0</v>
      </c>
      <c r="AO251" s="3">
        <v>824.81</v>
      </c>
      <c r="AP251" s="3">
        <v>0</v>
      </c>
      <c r="AQ251" s="3">
        <v>0</v>
      </c>
      <c r="AR251" s="3">
        <v>0</v>
      </c>
      <c r="AS251" s="3">
        <f>DataWeek[[#This Row],[美团外卖 Meituan Rev]]+DataWeek[[#This Row],[饿了么外卖 Eleme Rev]]+DataWeek[[#This Row],[食派士 Sherpas]]+DataWeek[[#This Row],[小程序支付 Mini App]]</f>
        <v>5134.6900000000005</v>
      </c>
      <c r="AT251" s="3">
        <f>DataWeek[[#This Row],[实收营业额]]-DataWeek[[#This Row],[ELE, MT, X]]</f>
        <v>564.99999999999909</v>
      </c>
    </row>
    <row r="252" spans="1:46" ht="16" hidden="1" customHeight="1" x14ac:dyDescent="0.2">
      <c r="A252" s="8">
        <v>44379</v>
      </c>
      <c r="B252" s="3" t="s">
        <v>53</v>
      </c>
      <c r="C252" s="3">
        <v>88</v>
      </c>
      <c r="D252" s="3">
        <v>7343</v>
      </c>
      <c r="E252" s="3">
        <v>5833.27</v>
      </c>
      <c r="F252" s="3">
        <v>5833.27</v>
      </c>
      <c r="G252" s="3">
        <v>0</v>
      </c>
      <c r="H252" s="3">
        <v>35</v>
      </c>
      <c r="I252" s="3">
        <v>88</v>
      </c>
      <c r="J252" s="3">
        <v>66.290000000000006</v>
      </c>
      <c r="K252" s="3">
        <v>114</v>
      </c>
      <c r="L252" s="3">
        <v>0</v>
      </c>
      <c r="M252" s="3">
        <v>1008</v>
      </c>
      <c r="N252" s="3">
        <v>997</v>
      </c>
      <c r="O252" s="3">
        <v>11</v>
      </c>
      <c r="P252" s="3">
        <v>623</v>
      </c>
      <c r="Q252" s="3">
        <v>0</v>
      </c>
      <c r="R252" s="3">
        <v>0</v>
      </c>
      <c r="S252" s="3">
        <v>0</v>
      </c>
      <c r="T252" s="3">
        <v>665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1921.44</v>
      </c>
      <c r="AD252" s="3">
        <v>422.66</v>
      </c>
      <c r="AE252" s="3">
        <v>2.5</v>
      </c>
      <c r="AF252" s="3">
        <v>1501.83</v>
      </c>
      <c r="AG252" s="3">
        <v>319.27</v>
      </c>
      <c r="AH252" s="3">
        <v>0</v>
      </c>
      <c r="AI252" s="3">
        <v>667.3</v>
      </c>
      <c r="AJ252" s="3">
        <v>98</v>
      </c>
      <c r="AK252" s="3">
        <v>0</v>
      </c>
      <c r="AL252" s="3">
        <v>0</v>
      </c>
      <c r="AM252" s="3">
        <v>0</v>
      </c>
      <c r="AN252" s="3">
        <v>0</v>
      </c>
      <c r="AO252" s="3">
        <v>741.93</v>
      </c>
      <c r="AP252" s="3">
        <v>0</v>
      </c>
      <c r="AQ252" s="3">
        <v>0</v>
      </c>
      <c r="AR252" s="3">
        <v>0</v>
      </c>
      <c r="AS252" s="3">
        <f>DataWeek[[#This Row],[美团外卖 Meituan Rev]]+DataWeek[[#This Row],[饿了么外卖 Eleme Rev]]+DataWeek[[#This Row],[食派士 Sherpas]]+DataWeek[[#This Row],[小程序支付 Mini App]]</f>
        <v>4099.2700000000004</v>
      </c>
      <c r="AT252" s="3">
        <f>DataWeek[[#This Row],[实收营业额]]-DataWeek[[#This Row],[ELE, MT, X]]</f>
        <v>1734</v>
      </c>
    </row>
    <row r="253" spans="1:46" ht="16" hidden="1" customHeight="1" x14ac:dyDescent="0.2">
      <c r="A253" s="8">
        <v>44379</v>
      </c>
      <c r="B253" s="3" t="s">
        <v>54</v>
      </c>
      <c r="C253" s="3">
        <v>92</v>
      </c>
      <c r="D253" s="3">
        <v>7554</v>
      </c>
      <c r="E253" s="3">
        <v>6228.24</v>
      </c>
      <c r="F253" s="3">
        <v>6228.24</v>
      </c>
      <c r="G253" s="3">
        <v>0</v>
      </c>
      <c r="H253" s="3">
        <v>42</v>
      </c>
      <c r="I253" s="3">
        <v>92</v>
      </c>
      <c r="J253" s="3">
        <v>67.7</v>
      </c>
      <c r="K253" s="3">
        <v>49</v>
      </c>
      <c r="L253" s="3">
        <v>70</v>
      </c>
      <c r="M253" s="3">
        <v>1656</v>
      </c>
      <c r="N253" s="3">
        <v>1349</v>
      </c>
      <c r="O253" s="3">
        <v>307</v>
      </c>
      <c r="P253" s="3">
        <v>579</v>
      </c>
      <c r="Q253" s="3">
        <v>392</v>
      </c>
      <c r="R253" s="3">
        <v>392</v>
      </c>
      <c r="S253" s="3">
        <v>0</v>
      </c>
      <c r="T253" s="3">
        <v>501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2227.54</v>
      </c>
      <c r="AD253" s="3">
        <v>522.96</v>
      </c>
      <c r="AE253" s="3">
        <v>1.5</v>
      </c>
      <c r="AF253" s="3">
        <v>753.7</v>
      </c>
      <c r="AG253" s="3">
        <v>160.80000000000001</v>
      </c>
      <c r="AH253" s="3">
        <v>0</v>
      </c>
      <c r="AI253" s="3">
        <v>497.5</v>
      </c>
      <c r="AJ253" s="3">
        <v>143</v>
      </c>
      <c r="AK253" s="3">
        <v>0</v>
      </c>
      <c r="AL253" s="3">
        <v>0</v>
      </c>
      <c r="AM253" s="3">
        <v>0</v>
      </c>
      <c r="AN253" s="3">
        <v>0</v>
      </c>
      <c r="AO253" s="3">
        <v>683.76</v>
      </c>
      <c r="AP253" s="3">
        <v>0</v>
      </c>
      <c r="AQ253" s="3">
        <v>0</v>
      </c>
      <c r="AR253" s="3">
        <v>0</v>
      </c>
      <c r="AS253" s="3">
        <f>DataWeek[[#This Row],[美团外卖 Meituan Rev]]+DataWeek[[#This Row],[饿了么外卖 Eleme Rev]]+DataWeek[[#This Row],[食派士 Sherpas]]+DataWeek[[#This Row],[小程序支付 Mini App]]</f>
        <v>3789.24</v>
      </c>
      <c r="AT253" s="3">
        <f>DataWeek[[#This Row],[实收营业额]]-DataWeek[[#This Row],[ELE, MT, X]]</f>
        <v>2439</v>
      </c>
    </row>
    <row r="254" spans="1:46" ht="16" hidden="1" customHeight="1" x14ac:dyDescent="0.2">
      <c r="A254" s="8">
        <v>44379</v>
      </c>
      <c r="B254" s="3" t="s">
        <v>55</v>
      </c>
      <c r="C254" s="3">
        <v>51</v>
      </c>
      <c r="D254" s="3">
        <v>4258</v>
      </c>
      <c r="E254" s="3">
        <v>3203.99</v>
      </c>
      <c r="F254" s="3">
        <v>3203.99</v>
      </c>
      <c r="G254" s="3">
        <v>0</v>
      </c>
      <c r="H254" s="3">
        <v>2</v>
      </c>
      <c r="I254" s="3">
        <v>51</v>
      </c>
      <c r="J254" s="3">
        <v>62.82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202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2076.75</v>
      </c>
      <c r="AD254" s="3">
        <v>487.35</v>
      </c>
      <c r="AE254" s="3">
        <v>0.5</v>
      </c>
      <c r="AF254" s="3">
        <v>925.24</v>
      </c>
      <c r="AG254" s="3">
        <v>201.76</v>
      </c>
      <c r="AH254" s="3">
        <v>0</v>
      </c>
      <c r="AI254" s="3">
        <v>364.4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689.11</v>
      </c>
      <c r="AP254" s="3">
        <v>0</v>
      </c>
      <c r="AQ254" s="3">
        <v>0</v>
      </c>
      <c r="AR254" s="3">
        <v>0</v>
      </c>
      <c r="AS254" s="3">
        <f>DataWeek[[#This Row],[美团外卖 Meituan Rev]]+DataWeek[[#This Row],[饿了么外卖 Eleme Rev]]+DataWeek[[#This Row],[食派士 Sherpas]]+DataWeek[[#This Row],[小程序支付 Mini App]]</f>
        <v>3203.99</v>
      </c>
      <c r="AT254" s="3">
        <f>DataWeek[[#This Row],[实收营业额]]-DataWeek[[#This Row],[ELE, MT, X]]</f>
        <v>0</v>
      </c>
    </row>
    <row r="255" spans="1:46" ht="16" hidden="1" customHeight="1" x14ac:dyDescent="0.2">
      <c r="A255" s="8">
        <v>44378</v>
      </c>
      <c r="B255" s="3" t="s">
        <v>47</v>
      </c>
      <c r="C255" s="3">
        <v>34</v>
      </c>
      <c r="D255" s="3">
        <v>2389</v>
      </c>
      <c r="E255" s="3">
        <v>1754.65</v>
      </c>
      <c r="F255" s="3">
        <v>1754.65</v>
      </c>
      <c r="G255" s="3">
        <v>0</v>
      </c>
      <c r="H255" s="3">
        <v>7</v>
      </c>
      <c r="I255" s="3">
        <v>34</v>
      </c>
      <c r="J255" s="3">
        <v>51.61</v>
      </c>
      <c r="K255" s="3">
        <v>0</v>
      </c>
      <c r="L255" s="3">
        <v>0</v>
      </c>
      <c r="M255" s="3">
        <v>70</v>
      </c>
      <c r="N255" s="3">
        <v>70</v>
      </c>
      <c r="O255" s="3">
        <v>0</v>
      </c>
      <c r="P255" s="3">
        <v>193</v>
      </c>
      <c r="Q255" s="3">
        <v>0</v>
      </c>
      <c r="R255" s="3">
        <v>0</v>
      </c>
      <c r="S255" s="3">
        <v>0</v>
      </c>
      <c r="T255" s="3">
        <v>158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993.14</v>
      </c>
      <c r="AD255" s="3">
        <v>218.31</v>
      </c>
      <c r="AE255" s="3">
        <v>1</v>
      </c>
      <c r="AF255" s="3">
        <v>340.51</v>
      </c>
      <c r="AG255" s="3">
        <v>73.489999999999995</v>
      </c>
      <c r="AH255" s="3">
        <v>0</v>
      </c>
      <c r="AI255" s="3">
        <v>286.55</v>
      </c>
      <c r="AJ255" s="3">
        <v>55</v>
      </c>
      <c r="AK255" s="3">
        <v>0</v>
      </c>
      <c r="AL255" s="3">
        <v>0</v>
      </c>
      <c r="AM255" s="3">
        <v>0</v>
      </c>
      <c r="AN255" s="3">
        <v>0</v>
      </c>
      <c r="AO255" s="3">
        <v>291.8</v>
      </c>
      <c r="AP255" s="3">
        <v>0</v>
      </c>
      <c r="AQ255" s="3">
        <v>0</v>
      </c>
      <c r="AR255" s="3">
        <v>0</v>
      </c>
      <c r="AS255" s="3">
        <f>DataWeek[[#This Row],[美团外卖 Meituan Rev]]+DataWeek[[#This Row],[饿了么外卖 Eleme Rev]]+DataWeek[[#This Row],[食派士 Sherpas]]+DataWeek[[#This Row],[小程序支付 Mini App]]</f>
        <v>1491.65</v>
      </c>
      <c r="AT255" s="3">
        <f>DataWeek[[#This Row],[实收营业额]]-DataWeek[[#This Row],[ELE, MT, X]]</f>
        <v>263</v>
      </c>
    </row>
    <row r="256" spans="1:46" ht="16" hidden="1" customHeight="1" x14ac:dyDescent="0.2">
      <c r="A256" s="8">
        <v>44378</v>
      </c>
      <c r="B256" s="3" t="s">
        <v>48</v>
      </c>
      <c r="C256" s="3">
        <v>34</v>
      </c>
      <c r="D256" s="3">
        <v>2491</v>
      </c>
      <c r="E256" s="3">
        <v>1771.51</v>
      </c>
      <c r="F256" s="3">
        <v>1771.51</v>
      </c>
      <c r="G256" s="3">
        <v>0</v>
      </c>
      <c r="H256" s="3">
        <v>4</v>
      </c>
      <c r="I256" s="3">
        <v>32</v>
      </c>
      <c r="J256" s="3">
        <v>55.36</v>
      </c>
      <c r="K256" s="3">
        <v>0</v>
      </c>
      <c r="L256" s="3">
        <v>0</v>
      </c>
      <c r="M256" s="3">
        <v>101</v>
      </c>
      <c r="N256" s="3">
        <v>0</v>
      </c>
      <c r="O256" s="3">
        <v>101</v>
      </c>
      <c r="P256" s="3">
        <v>0</v>
      </c>
      <c r="Q256" s="3">
        <v>0</v>
      </c>
      <c r="R256" s="3">
        <v>0</v>
      </c>
      <c r="S256" s="3">
        <v>0</v>
      </c>
      <c r="T256" s="3">
        <v>121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1292.31</v>
      </c>
      <c r="AD256" s="3">
        <v>283.99</v>
      </c>
      <c r="AE256" s="3">
        <v>1.5</v>
      </c>
      <c r="AF256" s="3">
        <v>257.2</v>
      </c>
      <c r="AG256" s="3">
        <v>55.3</v>
      </c>
      <c r="AH256" s="3">
        <v>0</v>
      </c>
      <c r="AI256" s="3">
        <v>248.7</v>
      </c>
      <c r="AJ256" s="3">
        <v>130</v>
      </c>
      <c r="AK256" s="3">
        <v>0</v>
      </c>
      <c r="AL256" s="3">
        <v>0</v>
      </c>
      <c r="AM256" s="3">
        <v>0</v>
      </c>
      <c r="AN256" s="3">
        <v>0</v>
      </c>
      <c r="AO256" s="3">
        <v>339.29</v>
      </c>
      <c r="AP256" s="3">
        <v>0</v>
      </c>
      <c r="AQ256" s="3">
        <v>0</v>
      </c>
      <c r="AR256" s="3">
        <v>0</v>
      </c>
      <c r="AS256" s="3">
        <f>DataWeek[[#This Row],[美团外卖 Meituan Rev]]+DataWeek[[#This Row],[饿了么外卖 Eleme Rev]]+DataWeek[[#This Row],[食派士 Sherpas]]+DataWeek[[#This Row],[小程序支付 Mini App]]</f>
        <v>1771.51</v>
      </c>
      <c r="AT256" s="3">
        <f>DataWeek[[#This Row],[实收营业额]]-DataWeek[[#This Row],[ELE, MT, X]]</f>
        <v>0</v>
      </c>
    </row>
    <row r="257" spans="1:46" ht="16" hidden="1" customHeight="1" x14ac:dyDescent="0.2">
      <c r="A257" s="8">
        <v>44378</v>
      </c>
      <c r="B257" s="3" t="s">
        <v>49</v>
      </c>
      <c r="C257" s="3">
        <v>109</v>
      </c>
      <c r="D257" s="3">
        <v>7828</v>
      </c>
      <c r="E257" s="3">
        <v>6102.89</v>
      </c>
      <c r="F257" s="3">
        <v>6102.89</v>
      </c>
      <c r="G257" s="3">
        <v>0</v>
      </c>
      <c r="H257" s="3">
        <v>52</v>
      </c>
      <c r="I257" s="3">
        <v>109</v>
      </c>
      <c r="J257" s="3">
        <v>55.99</v>
      </c>
      <c r="K257" s="3">
        <v>61</v>
      </c>
      <c r="L257" s="3">
        <v>0</v>
      </c>
      <c r="M257" s="3">
        <v>1410</v>
      </c>
      <c r="N257" s="3">
        <v>1115</v>
      </c>
      <c r="O257" s="3">
        <v>295</v>
      </c>
      <c r="P257" s="3">
        <v>760</v>
      </c>
      <c r="Q257" s="3">
        <v>0</v>
      </c>
      <c r="R257" s="3">
        <v>0</v>
      </c>
      <c r="S257" s="3">
        <v>0</v>
      </c>
      <c r="T257" s="3">
        <v>533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2197.9</v>
      </c>
      <c r="AD257" s="3">
        <v>482.8</v>
      </c>
      <c r="AE257" s="3">
        <v>1.5</v>
      </c>
      <c r="AF257" s="3">
        <v>1140.99</v>
      </c>
      <c r="AG257" s="3">
        <v>245.71</v>
      </c>
      <c r="AH257" s="3">
        <v>0</v>
      </c>
      <c r="AI257" s="3">
        <v>763.1</v>
      </c>
      <c r="AJ257" s="3">
        <v>232</v>
      </c>
      <c r="AK257" s="3">
        <v>0</v>
      </c>
      <c r="AL257" s="3">
        <v>0</v>
      </c>
      <c r="AM257" s="3">
        <v>0</v>
      </c>
      <c r="AN257" s="3">
        <v>0</v>
      </c>
      <c r="AO257" s="3">
        <v>728.51</v>
      </c>
      <c r="AP257" s="3">
        <v>0</v>
      </c>
      <c r="AQ257" s="3">
        <v>0</v>
      </c>
      <c r="AR257" s="3">
        <v>0</v>
      </c>
      <c r="AS257" s="3">
        <f>DataWeek[[#This Row],[美团外卖 Meituan Rev]]+DataWeek[[#This Row],[饿了么外卖 Eleme Rev]]+DataWeek[[#This Row],[食派士 Sherpas]]+DataWeek[[#This Row],[小程序支付 Mini App]]</f>
        <v>4166.8900000000003</v>
      </c>
      <c r="AT257" s="3">
        <f>DataWeek[[#This Row],[实收营业额]]-DataWeek[[#This Row],[ELE, MT, X]]</f>
        <v>1936</v>
      </c>
    </row>
    <row r="258" spans="1:46" ht="16" customHeight="1" x14ac:dyDescent="0.2">
      <c r="A258" s="8">
        <v>44378</v>
      </c>
      <c r="B258" s="3" t="s">
        <v>50</v>
      </c>
      <c r="C258" s="3">
        <v>91</v>
      </c>
      <c r="D258" s="3">
        <v>7046.5</v>
      </c>
      <c r="E258" s="3">
        <v>5677.68</v>
      </c>
      <c r="F258" s="3">
        <v>5677.68</v>
      </c>
      <c r="G258" s="3">
        <v>0</v>
      </c>
      <c r="H258" s="3">
        <v>32</v>
      </c>
      <c r="I258" s="3">
        <v>91</v>
      </c>
      <c r="J258" s="3">
        <v>62.39</v>
      </c>
      <c r="K258" s="3">
        <v>0</v>
      </c>
      <c r="L258" s="3">
        <v>0</v>
      </c>
      <c r="M258" s="3">
        <v>1226</v>
      </c>
      <c r="N258" s="3">
        <v>806</v>
      </c>
      <c r="O258" s="3">
        <v>420</v>
      </c>
      <c r="P258" s="3">
        <v>538</v>
      </c>
      <c r="Q258" s="3">
        <v>0</v>
      </c>
      <c r="R258" s="3">
        <v>0</v>
      </c>
      <c r="S258" s="3">
        <v>0</v>
      </c>
      <c r="T258" s="3">
        <v>470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3193.91</v>
      </c>
      <c r="AD258" s="3">
        <v>703.09</v>
      </c>
      <c r="AE258" s="3">
        <v>0.5</v>
      </c>
      <c r="AF258" s="3">
        <v>249.77</v>
      </c>
      <c r="AG258" s="3">
        <v>54.23</v>
      </c>
      <c r="AH258" s="3">
        <v>0</v>
      </c>
      <c r="AI258" s="3">
        <v>550</v>
      </c>
      <c r="AJ258" s="3">
        <v>61</v>
      </c>
      <c r="AK258" s="3">
        <v>0</v>
      </c>
      <c r="AL258" s="3">
        <v>0</v>
      </c>
      <c r="AM258" s="3">
        <v>0</v>
      </c>
      <c r="AN258" s="3">
        <v>0</v>
      </c>
      <c r="AO258" s="3">
        <v>757.32</v>
      </c>
      <c r="AP258" s="3">
        <v>0</v>
      </c>
      <c r="AQ258" s="3">
        <v>0</v>
      </c>
      <c r="AR258" s="3">
        <v>0</v>
      </c>
      <c r="AS258" s="3">
        <f>DataWeek[[#This Row],[美团外卖 Meituan Rev]]+DataWeek[[#This Row],[饿了么外卖 Eleme Rev]]+DataWeek[[#This Row],[食派士 Sherpas]]+DataWeek[[#This Row],[小程序支付 Mini App]]</f>
        <v>4333.68</v>
      </c>
      <c r="AT258" s="3">
        <f>DataWeek[[#This Row],[实收营业额]]-DataWeek[[#This Row],[ELE, MT, X]]</f>
        <v>1344</v>
      </c>
    </row>
    <row r="259" spans="1:46" ht="16" hidden="1" customHeight="1" x14ac:dyDescent="0.2">
      <c r="A259" s="8">
        <v>44378</v>
      </c>
      <c r="B259" s="3" t="s">
        <v>51</v>
      </c>
      <c r="C259" s="3">
        <v>56</v>
      </c>
      <c r="D259" s="3">
        <v>4727</v>
      </c>
      <c r="E259" s="3">
        <v>3667.84</v>
      </c>
      <c r="F259" s="3">
        <v>3667.84</v>
      </c>
      <c r="G259" s="3">
        <v>0</v>
      </c>
      <c r="H259" s="3">
        <v>19</v>
      </c>
      <c r="I259" s="3">
        <v>56</v>
      </c>
      <c r="J259" s="3">
        <v>65.5</v>
      </c>
      <c r="K259" s="3">
        <v>72</v>
      </c>
      <c r="L259" s="3">
        <v>0</v>
      </c>
      <c r="M259" s="3">
        <v>538</v>
      </c>
      <c r="N259" s="3">
        <v>419</v>
      </c>
      <c r="O259" s="3">
        <v>119</v>
      </c>
      <c r="P259" s="3">
        <v>228</v>
      </c>
      <c r="Q259" s="3">
        <v>0</v>
      </c>
      <c r="R259" s="3">
        <v>0</v>
      </c>
      <c r="S259" s="3">
        <v>0</v>
      </c>
      <c r="T259" s="3">
        <v>405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1702.32</v>
      </c>
      <c r="AD259" s="3">
        <v>373.68</v>
      </c>
      <c r="AE259" s="3">
        <v>0</v>
      </c>
      <c r="AF259" s="3">
        <v>722.52</v>
      </c>
      <c r="AG259" s="3">
        <v>153.47999999999999</v>
      </c>
      <c r="AH259" s="3">
        <v>0</v>
      </c>
      <c r="AI259" s="3">
        <v>434</v>
      </c>
      <c r="AJ259" s="3">
        <v>98</v>
      </c>
      <c r="AK259" s="3">
        <v>0</v>
      </c>
      <c r="AL259" s="3">
        <v>0</v>
      </c>
      <c r="AM259" s="3">
        <v>0</v>
      </c>
      <c r="AN259" s="3">
        <v>0</v>
      </c>
      <c r="AO259" s="3">
        <v>527.16</v>
      </c>
      <c r="AP259" s="3">
        <v>0</v>
      </c>
      <c r="AQ259" s="3">
        <v>0</v>
      </c>
      <c r="AR259" s="3">
        <v>0</v>
      </c>
      <c r="AS259" s="3">
        <f>DataWeek[[#This Row],[美团外卖 Meituan Rev]]+DataWeek[[#This Row],[饿了么外卖 Eleme Rev]]+DataWeek[[#This Row],[食派士 Sherpas]]+DataWeek[[#This Row],[小程序支付 Mini App]]</f>
        <v>2948.84</v>
      </c>
      <c r="AT259" s="3">
        <f>DataWeek[[#This Row],[实收营业额]]-DataWeek[[#This Row],[ELE, MT, X]]</f>
        <v>719</v>
      </c>
    </row>
    <row r="260" spans="1:46" ht="16" hidden="1" customHeight="1" x14ac:dyDescent="0.2">
      <c r="A260" s="8">
        <v>44378</v>
      </c>
      <c r="B260" s="3" t="s">
        <v>52</v>
      </c>
      <c r="C260" s="3">
        <v>103</v>
      </c>
      <c r="D260" s="3">
        <v>8294.5</v>
      </c>
      <c r="E260" s="3">
        <v>6223.05</v>
      </c>
      <c r="F260" s="3">
        <v>6223.05</v>
      </c>
      <c r="G260" s="3">
        <v>0</v>
      </c>
      <c r="H260" s="3">
        <v>20</v>
      </c>
      <c r="I260" s="3">
        <v>103</v>
      </c>
      <c r="J260" s="3">
        <v>60.42</v>
      </c>
      <c r="K260" s="3">
        <v>0</v>
      </c>
      <c r="L260" s="3">
        <v>0</v>
      </c>
      <c r="M260" s="3">
        <v>187</v>
      </c>
      <c r="N260" s="3">
        <v>40</v>
      </c>
      <c r="O260" s="3">
        <v>147</v>
      </c>
      <c r="P260" s="3">
        <v>345</v>
      </c>
      <c r="Q260" s="3">
        <v>60</v>
      </c>
      <c r="R260" s="3">
        <v>60</v>
      </c>
      <c r="S260" s="3">
        <v>0</v>
      </c>
      <c r="T260" s="3">
        <v>506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3424.37</v>
      </c>
      <c r="AD260" s="3">
        <v>752.13</v>
      </c>
      <c r="AE260" s="3">
        <v>2</v>
      </c>
      <c r="AF260" s="3">
        <v>1700.68</v>
      </c>
      <c r="AG260" s="3">
        <v>362.82</v>
      </c>
      <c r="AH260" s="3">
        <v>0</v>
      </c>
      <c r="AI260" s="3">
        <v>805.5</v>
      </c>
      <c r="AJ260" s="3">
        <v>149</v>
      </c>
      <c r="AK260" s="3">
        <v>0</v>
      </c>
      <c r="AL260" s="3">
        <v>0</v>
      </c>
      <c r="AM260" s="3">
        <v>0</v>
      </c>
      <c r="AN260" s="3">
        <v>0</v>
      </c>
      <c r="AO260" s="3">
        <v>1114.95</v>
      </c>
      <c r="AP260" s="3">
        <v>0</v>
      </c>
      <c r="AQ260" s="3">
        <v>0</v>
      </c>
      <c r="AR260" s="3">
        <v>0</v>
      </c>
      <c r="AS260" s="3">
        <f>DataWeek[[#This Row],[美团外卖 Meituan Rev]]+DataWeek[[#This Row],[饿了么外卖 Eleme Rev]]+DataWeek[[#This Row],[食派士 Sherpas]]+DataWeek[[#This Row],[小程序支付 Mini App]]</f>
        <v>5778.05</v>
      </c>
      <c r="AT260" s="3">
        <f>DataWeek[[#This Row],[实收营业额]]-DataWeek[[#This Row],[ELE, MT, X]]</f>
        <v>445</v>
      </c>
    </row>
    <row r="261" spans="1:46" ht="16" hidden="1" customHeight="1" x14ac:dyDescent="0.2">
      <c r="A261" s="8">
        <v>44378</v>
      </c>
      <c r="B261" s="3" t="s">
        <v>53</v>
      </c>
      <c r="C261" s="3">
        <v>99</v>
      </c>
      <c r="D261" s="3">
        <v>6981.6</v>
      </c>
      <c r="E261" s="3">
        <v>5524.92</v>
      </c>
      <c r="F261" s="3">
        <v>5524.92</v>
      </c>
      <c r="G261" s="3">
        <v>0</v>
      </c>
      <c r="H261" s="3">
        <v>44</v>
      </c>
      <c r="I261" s="3">
        <v>98</v>
      </c>
      <c r="J261" s="3">
        <v>56.38</v>
      </c>
      <c r="K261" s="3">
        <v>122</v>
      </c>
      <c r="L261" s="3">
        <v>0</v>
      </c>
      <c r="M261" s="3">
        <v>1471</v>
      </c>
      <c r="N261" s="3">
        <v>1222</v>
      </c>
      <c r="O261" s="3">
        <v>249</v>
      </c>
      <c r="P261" s="3">
        <v>691</v>
      </c>
      <c r="Q261" s="3">
        <v>0</v>
      </c>
      <c r="R261" s="3">
        <v>0</v>
      </c>
      <c r="S261" s="3">
        <v>0</v>
      </c>
      <c r="T261" s="3">
        <v>211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2074.94</v>
      </c>
      <c r="AD261" s="3">
        <v>461.16</v>
      </c>
      <c r="AE261" s="3">
        <v>2.5</v>
      </c>
      <c r="AF261" s="3">
        <v>954.98</v>
      </c>
      <c r="AG261" s="3">
        <v>205.02</v>
      </c>
      <c r="AH261" s="3">
        <v>0</v>
      </c>
      <c r="AI261" s="3">
        <v>788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666.18</v>
      </c>
      <c r="AP261" s="3">
        <v>4</v>
      </c>
      <c r="AQ261" s="3">
        <v>0</v>
      </c>
      <c r="AR261" s="3">
        <v>0</v>
      </c>
      <c r="AS261" s="3">
        <f>DataWeek[[#This Row],[美团外卖 Meituan Rev]]+DataWeek[[#This Row],[饿了么外卖 Eleme Rev]]+DataWeek[[#This Row],[食派士 Sherpas]]+DataWeek[[#This Row],[小程序支付 Mini App]]</f>
        <v>3489.92</v>
      </c>
      <c r="AT261" s="3">
        <f>DataWeek[[#This Row],[实收营业额]]-DataWeek[[#This Row],[ELE, MT, X]]</f>
        <v>2035</v>
      </c>
    </row>
    <row r="262" spans="1:46" ht="16" hidden="1" customHeight="1" x14ac:dyDescent="0.2">
      <c r="A262" s="8">
        <v>44378</v>
      </c>
      <c r="B262" s="3" t="s">
        <v>54</v>
      </c>
      <c r="C262" s="3">
        <v>108</v>
      </c>
      <c r="D262" s="3">
        <v>7659.5</v>
      </c>
      <c r="E262" s="3">
        <v>6408.92</v>
      </c>
      <c r="F262" s="3">
        <v>6408.92</v>
      </c>
      <c r="G262" s="3">
        <v>0</v>
      </c>
      <c r="H262" s="3">
        <v>47</v>
      </c>
      <c r="I262" s="3">
        <v>108</v>
      </c>
      <c r="J262" s="3">
        <v>59.34</v>
      </c>
      <c r="K262" s="3">
        <v>248</v>
      </c>
      <c r="L262" s="3">
        <v>0</v>
      </c>
      <c r="M262" s="3">
        <v>1565</v>
      </c>
      <c r="N262" s="3">
        <v>1421</v>
      </c>
      <c r="O262" s="3">
        <v>144</v>
      </c>
      <c r="P262" s="3">
        <v>1084</v>
      </c>
      <c r="Q262" s="3">
        <v>0</v>
      </c>
      <c r="R262" s="3">
        <v>0</v>
      </c>
      <c r="S262" s="3">
        <v>0</v>
      </c>
      <c r="T262" s="3">
        <v>161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2317.02</v>
      </c>
      <c r="AD262" s="3">
        <v>543.98</v>
      </c>
      <c r="AE262" s="3">
        <v>1.5</v>
      </c>
      <c r="AF262" s="3">
        <v>1033.9000000000001</v>
      </c>
      <c r="AG262" s="3">
        <v>218.1</v>
      </c>
      <c r="AH262" s="3">
        <v>0</v>
      </c>
      <c r="AI262" s="3">
        <v>487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762.08</v>
      </c>
      <c r="AP262" s="3">
        <v>5</v>
      </c>
      <c r="AQ262" s="3">
        <v>0</v>
      </c>
      <c r="AR262" s="3">
        <v>0</v>
      </c>
      <c r="AS262" s="3">
        <f>DataWeek[[#This Row],[美团外卖 Meituan Rev]]+DataWeek[[#This Row],[饿了么外卖 Eleme Rev]]+DataWeek[[#This Row],[食派士 Sherpas]]+DataWeek[[#This Row],[小程序支付 Mini App]]</f>
        <v>3655.92</v>
      </c>
      <c r="AT262" s="3">
        <f>DataWeek[[#This Row],[实收营业额]]-DataWeek[[#This Row],[ELE, MT, X]]</f>
        <v>2753</v>
      </c>
    </row>
    <row r="263" spans="1:46" ht="16" hidden="1" customHeight="1" x14ac:dyDescent="0.2">
      <c r="A263" s="8">
        <v>44378</v>
      </c>
      <c r="B263" s="3" t="s">
        <v>55</v>
      </c>
      <c r="C263" s="3">
        <v>50</v>
      </c>
      <c r="D263" s="3">
        <v>3942</v>
      </c>
      <c r="E263" s="3">
        <v>3017.63</v>
      </c>
      <c r="F263" s="3">
        <v>3017.63</v>
      </c>
      <c r="G263" s="3">
        <v>0</v>
      </c>
      <c r="H263" s="3">
        <v>4</v>
      </c>
      <c r="I263" s="3">
        <v>50</v>
      </c>
      <c r="J263" s="3">
        <v>60.35</v>
      </c>
      <c r="K263" s="3">
        <v>76</v>
      </c>
      <c r="L263" s="3">
        <v>0</v>
      </c>
      <c r="M263" s="3">
        <v>90</v>
      </c>
      <c r="N263" s="3">
        <v>0</v>
      </c>
      <c r="O263" s="3">
        <v>90</v>
      </c>
      <c r="P263" s="3">
        <v>0</v>
      </c>
      <c r="Q263" s="3">
        <v>0</v>
      </c>
      <c r="R263" s="3">
        <v>0</v>
      </c>
      <c r="S263" s="3">
        <v>0</v>
      </c>
      <c r="T263" s="3">
        <v>169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1805.52</v>
      </c>
      <c r="AD263" s="3">
        <v>423.58</v>
      </c>
      <c r="AE263" s="3">
        <v>0</v>
      </c>
      <c r="AF263" s="3">
        <v>877.11</v>
      </c>
      <c r="AG263" s="3">
        <v>188.89</v>
      </c>
      <c r="AH263" s="3">
        <v>0</v>
      </c>
      <c r="AI263" s="3">
        <v>311.89999999999998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612.47</v>
      </c>
      <c r="AP263" s="3">
        <v>3</v>
      </c>
      <c r="AQ263" s="3">
        <v>0</v>
      </c>
      <c r="AR263" s="3">
        <v>0</v>
      </c>
      <c r="AS263" s="3">
        <f>DataWeek[[#This Row],[美团外卖 Meituan Rev]]+DataWeek[[#This Row],[饿了么外卖 Eleme Rev]]+DataWeek[[#This Row],[食派士 Sherpas]]+DataWeek[[#This Row],[小程序支付 Mini App]]</f>
        <v>2941.63</v>
      </c>
      <c r="AT263" s="3">
        <f>DataWeek[[#This Row],[实收营业额]]-DataWeek[[#This Row],[ELE, MT, X]]</f>
        <v>76</v>
      </c>
    </row>
    <row r="264" spans="1:46" ht="16" hidden="1" x14ac:dyDescent="0.2">
      <c r="A264" s="14">
        <v>44377</v>
      </c>
      <c r="B264" s="9" t="s">
        <v>47</v>
      </c>
      <c r="C264" s="9">
        <v>26</v>
      </c>
      <c r="D264" s="9">
        <v>1573</v>
      </c>
      <c r="E264" s="15">
        <v>1123.43</v>
      </c>
      <c r="F264" s="9">
        <v>1123.43</v>
      </c>
      <c r="G264" s="15">
        <v>0</v>
      </c>
      <c r="H264" s="15">
        <v>6</v>
      </c>
      <c r="I264" s="9">
        <v>26</v>
      </c>
      <c r="J264" s="9">
        <v>43.21</v>
      </c>
      <c r="K264" s="9">
        <v>49</v>
      </c>
      <c r="L264" s="9">
        <v>0</v>
      </c>
      <c r="M264" s="9">
        <v>101</v>
      </c>
      <c r="N264" s="9">
        <v>101</v>
      </c>
      <c r="O264" s="16">
        <v>0</v>
      </c>
      <c r="P264" s="9">
        <v>127</v>
      </c>
      <c r="Q264" s="9">
        <v>0</v>
      </c>
      <c r="R264" s="9">
        <v>0</v>
      </c>
      <c r="S264" s="3">
        <v>0</v>
      </c>
      <c r="T264" s="17">
        <v>0</v>
      </c>
      <c r="U264" s="18">
        <v>0</v>
      </c>
      <c r="V264" s="18">
        <v>0</v>
      </c>
      <c r="W264" s="18">
        <v>0</v>
      </c>
      <c r="X264" s="18">
        <v>0</v>
      </c>
      <c r="Y264" s="18">
        <v>0</v>
      </c>
      <c r="Z264" s="18">
        <v>0</v>
      </c>
      <c r="AA264" s="18">
        <v>0</v>
      </c>
      <c r="AB264" s="18">
        <v>0</v>
      </c>
      <c r="AC264" s="19">
        <v>710.25</v>
      </c>
      <c r="AD264" s="20">
        <v>155.86000000000001</v>
      </c>
      <c r="AE264" s="15">
        <v>0</v>
      </c>
      <c r="AF264" s="21">
        <v>136.18</v>
      </c>
      <c r="AG264" s="9">
        <v>30.82</v>
      </c>
      <c r="AH264" s="15">
        <v>0</v>
      </c>
      <c r="AI264" s="9">
        <v>203.89</v>
      </c>
      <c r="AJ264" s="9">
        <v>59</v>
      </c>
      <c r="AK264" s="15">
        <v>0</v>
      </c>
      <c r="AL264" s="9">
        <v>0</v>
      </c>
      <c r="AM264" s="15">
        <v>0</v>
      </c>
      <c r="AN264" s="15">
        <v>0</v>
      </c>
      <c r="AO264" s="9">
        <v>186.68</v>
      </c>
      <c r="AP264" s="9">
        <v>0</v>
      </c>
      <c r="AQ264" s="15">
        <v>0</v>
      </c>
      <c r="AR264" s="15">
        <v>0</v>
      </c>
      <c r="AS264" s="3">
        <f>[1]!DataMonth[[#This Row],[美团外卖 Meituan]]+[1]!DataMonth[[#This Row],[饿了么外卖 Eleme]]+[1]!DataMonth[[#This Row],[食派士 Sherpas]]+[1]!DataMonth[[#This Row],[小程序支付 Mini App]]</f>
        <v>1731.23</v>
      </c>
      <c r="AT264" s="3">
        <f>[1]!DataMonth[[#This Row],[实收营业额]]-[1]!DataMonth[[#This Row],[ELE, MT, X]]</f>
        <v>1399.8</v>
      </c>
    </row>
    <row r="265" spans="1:46" ht="16" hidden="1" x14ac:dyDescent="0.2">
      <c r="A265" s="8">
        <v>44377</v>
      </c>
      <c r="B265" s="3" t="s">
        <v>48</v>
      </c>
      <c r="C265" s="3">
        <v>35</v>
      </c>
      <c r="D265" s="3">
        <v>2551.81</v>
      </c>
      <c r="E265" s="15">
        <v>1946.63</v>
      </c>
      <c r="F265" s="3">
        <v>1946.63</v>
      </c>
      <c r="G265" s="15">
        <v>0</v>
      </c>
      <c r="H265" s="15">
        <v>6</v>
      </c>
      <c r="I265" s="3">
        <v>32</v>
      </c>
      <c r="J265" s="3">
        <v>60.83</v>
      </c>
      <c r="K265" s="3">
        <v>0</v>
      </c>
      <c r="L265" s="3">
        <v>0</v>
      </c>
      <c r="M265" s="3">
        <v>130</v>
      </c>
      <c r="N265" s="3">
        <v>0</v>
      </c>
      <c r="O265" s="16">
        <v>130</v>
      </c>
      <c r="P265" s="3">
        <v>0</v>
      </c>
      <c r="Q265" s="3">
        <v>0</v>
      </c>
      <c r="R265" s="3">
        <v>0</v>
      </c>
      <c r="S265" s="3">
        <v>0</v>
      </c>
      <c r="T265" s="5">
        <v>214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6">
        <v>1162.69</v>
      </c>
      <c r="AD265" s="20">
        <v>259.12</v>
      </c>
      <c r="AE265" s="15">
        <v>0</v>
      </c>
      <c r="AF265" s="7">
        <v>439.94</v>
      </c>
      <c r="AG265" s="3">
        <v>95.06</v>
      </c>
      <c r="AH265" s="15">
        <v>0</v>
      </c>
      <c r="AI265" s="3">
        <v>251</v>
      </c>
      <c r="AJ265" s="3">
        <v>0</v>
      </c>
      <c r="AK265" s="15">
        <v>0</v>
      </c>
      <c r="AL265" s="3">
        <v>116</v>
      </c>
      <c r="AM265" s="15">
        <v>0</v>
      </c>
      <c r="AN265" s="15">
        <v>0</v>
      </c>
      <c r="AO265" s="3">
        <v>354.18</v>
      </c>
      <c r="AP265" s="3">
        <v>7</v>
      </c>
      <c r="AQ265" s="15">
        <v>0</v>
      </c>
      <c r="AR265" s="15">
        <v>0</v>
      </c>
      <c r="AS265" s="3">
        <f>[1]!DataMonth[[#This Row],[美团外卖 Meituan]]+[1]!DataMonth[[#This Row],[饿了么外卖 Eleme]]+[1]!DataMonth[[#This Row],[食派士 Sherpas]]+[1]!DataMonth[[#This Row],[小程序支付 Mini App]]</f>
        <v>1979.1999999999998</v>
      </c>
      <c r="AT265" s="3">
        <f>[1]!DataMonth[[#This Row],[实收营业额]]-[1]!DataMonth[[#This Row],[ELE, MT, X]]</f>
        <v>94.569999999999936</v>
      </c>
    </row>
    <row r="266" spans="1:46" ht="16" hidden="1" x14ac:dyDescent="0.2">
      <c r="A266" s="14">
        <v>44377</v>
      </c>
      <c r="B266" s="9" t="s">
        <v>49</v>
      </c>
      <c r="C266" s="9">
        <v>108</v>
      </c>
      <c r="D266" s="9">
        <v>8647</v>
      </c>
      <c r="E266" s="15">
        <v>6710.93</v>
      </c>
      <c r="F266" s="9">
        <v>6710.93</v>
      </c>
      <c r="G266" s="15">
        <v>0</v>
      </c>
      <c r="H266" s="15">
        <v>58</v>
      </c>
      <c r="I266" s="9">
        <v>108</v>
      </c>
      <c r="J266" s="9">
        <v>62.14</v>
      </c>
      <c r="K266" s="9">
        <v>0</v>
      </c>
      <c r="L266" s="9">
        <v>0</v>
      </c>
      <c r="M266" s="9">
        <v>1817</v>
      </c>
      <c r="N266" s="9">
        <v>1282</v>
      </c>
      <c r="O266" s="16">
        <v>535</v>
      </c>
      <c r="P266" s="9">
        <v>1188</v>
      </c>
      <c r="Q266" s="9">
        <v>0</v>
      </c>
      <c r="R266" s="9">
        <v>0</v>
      </c>
      <c r="S266" s="3">
        <v>0</v>
      </c>
      <c r="T266" s="17">
        <v>515</v>
      </c>
      <c r="U266" s="18">
        <v>0</v>
      </c>
      <c r="V266" s="18">
        <v>0</v>
      </c>
      <c r="W266" s="18">
        <v>0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9">
        <v>2265.0300000000002</v>
      </c>
      <c r="AD266" s="20">
        <v>497.57</v>
      </c>
      <c r="AE266" s="15">
        <v>2</v>
      </c>
      <c r="AF266" s="21">
        <v>925.9</v>
      </c>
      <c r="AG266" s="9">
        <v>197.6</v>
      </c>
      <c r="AH266" s="15">
        <v>0</v>
      </c>
      <c r="AI266" s="9">
        <v>698.9</v>
      </c>
      <c r="AJ266" s="9">
        <v>540</v>
      </c>
      <c r="AK266" s="15">
        <v>0</v>
      </c>
      <c r="AL266" s="9">
        <v>0</v>
      </c>
      <c r="AM266" s="15">
        <v>0</v>
      </c>
      <c r="AN266" s="15">
        <v>0</v>
      </c>
      <c r="AO266" s="9">
        <v>695.17</v>
      </c>
      <c r="AP266" s="9">
        <v>0</v>
      </c>
      <c r="AQ266" s="15">
        <v>0</v>
      </c>
      <c r="AR266" s="15">
        <v>0</v>
      </c>
      <c r="AS266" s="3">
        <f>[1]!DataMonth[[#This Row],[美团外卖 Meituan]]+[1]!DataMonth[[#This Row],[饿了么外卖 Eleme]]+[1]!DataMonth[[#This Row],[食派士 Sherpas]]+[1]!DataMonth[[#This Row],[小程序支付 Mini App]]</f>
        <v>3611.25</v>
      </c>
      <c r="AT266" s="3">
        <f>[1]!DataMonth[[#This Row],[实收营业额]]-[1]!DataMonth[[#This Row],[ELE, MT, X]]</f>
        <v>1686.3199999999997</v>
      </c>
    </row>
    <row r="267" spans="1:46" ht="16" x14ac:dyDescent="0.2">
      <c r="A267" s="8">
        <v>44377</v>
      </c>
      <c r="B267" s="3" t="s">
        <v>50</v>
      </c>
      <c r="C267" s="3">
        <v>65</v>
      </c>
      <c r="D267" s="3">
        <v>5061</v>
      </c>
      <c r="E267" s="15">
        <v>3951.88</v>
      </c>
      <c r="F267" s="3">
        <v>3951.88</v>
      </c>
      <c r="G267" s="15">
        <v>0</v>
      </c>
      <c r="H267" s="15">
        <v>25</v>
      </c>
      <c r="I267" s="3">
        <v>65</v>
      </c>
      <c r="J267" s="3">
        <v>60.8</v>
      </c>
      <c r="K267" s="3">
        <v>198</v>
      </c>
      <c r="L267" s="3">
        <v>0</v>
      </c>
      <c r="M267" s="3">
        <v>628</v>
      </c>
      <c r="N267" s="3">
        <v>628</v>
      </c>
      <c r="O267" s="16">
        <v>0</v>
      </c>
      <c r="P267" s="3">
        <v>573</v>
      </c>
      <c r="Q267" s="3">
        <v>0</v>
      </c>
      <c r="R267" s="3">
        <v>0</v>
      </c>
      <c r="S267" s="3">
        <v>0</v>
      </c>
      <c r="T267" s="5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6">
        <v>1697.2</v>
      </c>
      <c r="AD267" s="20">
        <v>398.2</v>
      </c>
      <c r="AE267" s="15">
        <v>0</v>
      </c>
      <c r="AF267" s="7">
        <v>855.68</v>
      </c>
      <c r="AG267" s="3">
        <v>172.32</v>
      </c>
      <c r="AH267" s="15">
        <v>0</v>
      </c>
      <c r="AI267" s="3">
        <v>388.6</v>
      </c>
      <c r="AJ267" s="3">
        <v>150</v>
      </c>
      <c r="AK267" s="15">
        <v>0</v>
      </c>
      <c r="AL267" s="3">
        <v>0</v>
      </c>
      <c r="AM267" s="15">
        <v>0</v>
      </c>
      <c r="AN267" s="15">
        <v>0</v>
      </c>
      <c r="AO267" s="3">
        <v>570.52</v>
      </c>
      <c r="AP267" s="3">
        <v>0</v>
      </c>
      <c r="AQ267" s="15">
        <v>0</v>
      </c>
      <c r="AR267" s="15">
        <v>0</v>
      </c>
      <c r="AS267" s="3">
        <f>[1]!DataMonth[[#This Row],[美团外卖 Meituan]]+[1]!DataMonth[[#This Row],[饿了么外卖 Eleme]]+[1]!DataMonth[[#This Row],[食派士 Sherpas]]+[1]!DataMonth[[#This Row],[小程序支付 Mini App]]</f>
        <v>3742.5</v>
      </c>
      <c r="AT267" s="3">
        <f>[1]!DataMonth[[#This Row],[实收营业额]]-[1]!DataMonth[[#This Row],[ELE, MT, X]]</f>
        <v>2587.62</v>
      </c>
    </row>
    <row r="268" spans="1:46" ht="16" hidden="1" x14ac:dyDescent="0.2">
      <c r="A268" s="14">
        <v>44377</v>
      </c>
      <c r="B268" s="9" t="s">
        <v>51</v>
      </c>
      <c r="C268" s="9">
        <v>61</v>
      </c>
      <c r="D268" s="9">
        <v>4862</v>
      </c>
      <c r="E268" s="15">
        <v>3960.09</v>
      </c>
      <c r="F268" s="9">
        <v>3960.09</v>
      </c>
      <c r="G268" s="15">
        <v>0</v>
      </c>
      <c r="H268" s="15">
        <v>27</v>
      </c>
      <c r="I268" s="9">
        <v>61</v>
      </c>
      <c r="J268" s="9">
        <v>64.92</v>
      </c>
      <c r="K268" s="9">
        <v>0</v>
      </c>
      <c r="L268" s="9">
        <v>0</v>
      </c>
      <c r="M268" s="9">
        <v>697</v>
      </c>
      <c r="N268" s="9">
        <v>646</v>
      </c>
      <c r="O268" s="16">
        <v>51</v>
      </c>
      <c r="P268" s="9">
        <v>499</v>
      </c>
      <c r="Q268" s="9">
        <v>0</v>
      </c>
      <c r="R268" s="9">
        <v>0</v>
      </c>
      <c r="S268" s="3">
        <v>0</v>
      </c>
      <c r="T268" s="17">
        <v>590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9">
        <v>1635.62</v>
      </c>
      <c r="AD268" s="20">
        <v>358.98</v>
      </c>
      <c r="AE268" s="15">
        <v>0</v>
      </c>
      <c r="AF268" s="21">
        <v>538.47</v>
      </c>
      <c r="AG268" s="9">
        <v>113.03</v>
      </c>
      <c r="AH268" s="15">
        <v>0</v>
      </c>
      <c r="AI268" s="9">
        <v>335.9</v>
      </c>
      <c r="AJ268" s="9">
        <v>94</v>
      </c>
      <c r="AK268" s="15">
        <v>0</v>
      </c>
      <c r="AL268" s="9">
        <v>0</v>
      </c>
      <c r="AM268" s="15">
        <v>0</v>
      </c>
      <c r="AN268" s="15">
        <v>0</v>
      </c>
      <c r="AO268" s="9">
        <v>472.01</v>
      </c>
      <c r="AP268" s="9">
        <v>0</v>
      </c>
      <c r="AQ268" s="15">
        <v>0</v>
      </c>
      <c r="AR268" s="15">
        <v>0</v>
      </c>
      <c r="AS268" s="3">
        <f>[1]!DataMonth[[#This Row],[美团外卖 Meituan]]+[1]!DataMonth[[#This Row],[饿了么外卖 Eleme]]+[1]!DataMonth[[#This Row],[食派士 Sherpas]]+[1]!DataMonth[[#This Row],[小程序支付 Mini App]]</f>
        <v>2680.08</v>
      </c>
      <c r="AT268" s="3">
        <f>[1]!DataMonth[[#This Row],[实收营业额]]-[1]!DataMonth[[#This Row],[ELE, MT, X]]</f>
        <v>534.98999999999978</v>
      </c>
    </row>
    <row r="269" spans="1:46" ht="16" hidden="1" x14ac:dyDescent="0.2">
      <c r="A269" s="8">
        <v>44377</v>
      </c>
      <c r="B269" s="3" t="s">
        <v>52</v>
      </c>
      <c r="C269" s="3">
        <v>91</v>
      </c>
      <c r="D269" s="3">
        <v>6865</v>
      </c>
      <c r="E269" s="15">
        <v>5212.9399999999996</v>
      </c>
      <c r="F269" s="3">
        <v>5212.9399999999996</v>
      </c>
      <c r="G269" s="15">
        <v>0</v>
      </c>
      <c r="H269" s="15">
        <v>13</v>
      </c>
      <c r="I269" s="3">
        <v>89</v>
      </c>
      <c r="J269" s="3">
        <v>58.57</v>
      </c>
      <c r="K269" s="3">
        <v>0</v>
      </c>
      <c r="L269" s="3">
        <v>0</v>
      </c>
      <c r="M269" s="3">
        <v>437</v>
      </c>
      <c r="N269" s="3">
        <v>437</v>
      </c>
      <c r="O269" s="16">
        <v>0</v>
      </c>
      <c r="P269" s="3">
        <v>433</v>
      </c>
      <c r="Q269" s="3">
        <v>0</v>
      </c>
      <c r="R269" s="3">
        <v>0</v>
      </c>
      <c r="S269" s="3">
        <v>0</v>
      </c>
      <c r="T269" s="5">
        <v>108</v>
      </c>
      <c r="U269" s="18">
        <v>0</v>
      </c>
      <c r="V269" s="18">
        <v>0</v>
      </c>
      <c r="W269" s="18">
        <v>0</v>
      </c>
      <c r="X269" s="18">
        <v>0</v>
      </c>
      <c r="Y269" s="18">
        <v>0</v>
      </c>
      <c r="Z269" s="18">
        <v>0</v>
      </c>
      <c r="AA269" s="18">
        <v>0</v>
      </c>
      <c r="AB269" s="18">
        <v>0</v>
      </c>
      <c r="AC269" s="6">
        <v>3161.03</v>
      </c>
      <c r="AD269" s="20">
        <v>693.97</v>
      </c>
      <c r="AE269" s="15">
        <v>1</v>
      </c>
      <c r="AF269" s="7">
        <v>1073.9100000000001</v>
      </c>
      <c r="AG269" s="3">
        <v>234.59</v>
      </c>
      <c r="AH269" s="15">
        <v>0</v>
      </c>
      <c r="AI269" s="3">
        <v>722.5</v>
      </c>
      <c r="AJ269" s="3">
        <v>0</v>
      </c>
      <c r="AK269" s="15">
        <v>0</v>
      </c>
      <c r="AL269" s="3">
        <v>77</v>
      </c>
      <c r="AM269" s="15">
        <v>0</v>
      </c>
      <c r="AN269" s="15">
        <v>0</v>
      </c>
      <c r="AO269" s="3">
        <v>928.56</v>
      </c>
      <c r="AP269" s="3">
        <v>0</v>
      </c>
      <c r="AQ269" s="15">
        <v>0</v>
      </c>
      <c r="AR269" s="15">
        <v>0</v>
      </c>
      <c r="AS269" s="3">
        <f>[1]!DataMonth[[#This Row],[美团外卖 Meituan]]+[1]!DataMonth[[#This Row],[饿了么外卖 Eleme]]+[1]!DataMonth[[#This Row],[食派士 Sherpas]]+[1]!DataMonth[[#This Row],[小程序支付 Mini App]]</f>
        <v>5134.6900000000005</v>
      </c>
      <c r="AT269" s="3">
        <f>[1]!DataMonth[[#This Row],[实收营业额]]-[1]!DataMonth[[#This Row],[ELE, MT, X]]</f>
        <v>1356.7499999999991</v>
      </c>
    </row>
    <row r="270" spans="1:46" ht="16" hidden="1" x14ac:dyDescent="0.2">
      <c r="A270" s="14">
        <v>44377</v>
      </c>
      <c r="B270" s="9" t="s">
        <v>53</v>
      </c>
      <c r="C270" s="9">
        <v>83</v>
      </c>
      <c r="D270" s="9">
        <v>5969</v>
      </c>
      <c r="E270" s="15">
        <v>4532.5</v>
      </c>
      <c r="F270" s="9">
        <v>4532.5</v>
      </c>
      <c r="G270" s="15">
        <v>0</v>
      </c>
      <c r="H270" s="15">
        <v>23</v>
      </c>
      <c r="I270" s="9">
        <v>83</v>
      </c>
      <c r="J270" s="9">
        <v>54.61</v>
      </c>
      <c r="K270" s="9">
        <v>25</v>
      </c>
      <c r="L270" s="9">
        <v>0</v>
      </c>
      <c r="M270" s="9">
        <v>365</v>
      </c>
      <c r="N270" s="9">
        <v>365</v>
      </c>
      <c r="O270" s="16">
        <v>0</v>
      </c>
      <c r="P270" s="9">
        <v>637</v>
      </c>
      <c r="Q270" s="9">
        <v>0</v>
      </c>
      <c r="R270" s="9">
        <v>0</v>
      </c>
      <c r="S270" s="3">
        <v>0</v>
      </c>
      <c r="T270" s="17">
        <v>185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9">
        <v>1902.67</v>
      </c>
      <c r="AD270" s="20">
        <v>418.73</v>
      </c>
      <c r="AE270" s="15">
        <v>1</v>
      </c>
      <c r="AF270" s="21">
        <v>1417.83</v>
      </c>
      <c r="AG270" s="9">
        <v>292.17</v>
      </c>
      <c r="AH270" s="15">
        <v>0</v>
      </c>
      <c r="AI270" s="9">
        <v>551.6</v>
      </c>
      <c r="AJ270" s="9">
        <v>173</v>
      </c>
      <c r="AK270" s="15">
        <v>0</v>
      </c>
      <c r="AL270" s="9">
        <v>0</v>
      </c>
      <c r="AM270" s="15">
        <v>0</v>
      </c>
      <c r="AN270" s="15">
        <v>0</v>
      </c>
      <c r="AO270" s="9">
        <v>710.9</v>
      </c>
      <c r="AP270" s="9">
        <v>0</v>
      </c>
      <c r="AQ270" s="15">
        <v>0</v>
      </c>
      <c r="AR270" s="15">
        <v>0</v>
      </c>
      <c r="AS270" s="3">
        <f>[1]!DataMonth[[#This Row],[美团外卖 Meituan]]+[1]!DataMonth[[#This Row],[饿了么外卖 Eleme]]+[1]!DataMonth[[#This Row],[食派士 Sherpas]]+[1]!DataMonth[[#This Row],[小程序支付 Mini App]]</f>
        <v>4099.2700000000004</v>
      </c>
      <c r="AT270" s="3">
        <f>[1]!DataMonth[[#This Row],[实收营业额]]-[1]!DataMonth[[#This Row],[ELE, MT, X]]</f>
        <v>2327.7700000000004</v>
      </c>
    </row>
    <row r="271" spans="1:46" ht="16" hidden="1" x14ac:dyDescent="0.2">
      <c r="A271" s="8">
        <v>44377</v>
      </c>
      <c r="B271" s="3" t="s">
        <v>54</v>
      </c>
      <c r="C271" s="3">
        <v>89</v>
      </c>
      <c r="D271" s="3">
        <v>6285.33</v>
      </c>
      <c r="E271" s="15">
        <v>5081.7700000000004</v>
      </c>
      <c r="F271" s="3">
        <v>5081.7700000000004</v>
      </c>
      <c r="G271" s="15">
        <v>0</v>
      </c>
      <c r="H271" s="15">
        <v>36</v>
      </c>
      <c r="I271" s="3">
        <v>88</v>
      </c>
      <c r="J271" s="3">
        <v>57.75</v>
      </c>
      <c r="K271" s="3">
        <v>0</v>
      </c>
      <c r="L271" s="3">
        <v>0</v>
      </c>
      <c r="M271" s="3">
        <v>986</v>
      </c>
      <c r="N271" s="3">
        <v>937</v>
      </c>
      <c r="O271" s="16">
        <v>49</v>
      </c>
      <c r="P271" s="3">
        <v>916</v>
      </c>
      <c r="Q271" s="3">
        <v>0</v>
      </c>
      <c r="R271" s="3">
        <v>0</v>
      </c>
      <c r="S271" s="3">
        <v>0</v>
      </c>
      <c r="T271" s="5">
        <v>239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6">
        <v>1846.91</v>
      </c>
      <c r="AD271" s="20">
        <v>444.02</v>
      </c>
      <c r="AE271" s="15">
        <v>2</v>
      </c>
      <c r="AF271" s="7">
        <v>1093.8599999999999</v>
      </c>
      <c r="AG271" s="3">
        <v>233.14</v>
      </c>
      <c r="AH271" s="15">
        <v>0</v>
      </c>
      <c r="AI271" s="3">
        <v>424.4</v>
      </c>
      <c r="AJ271" s="3">
        <v>100</v>
      </c>
      <c r="AK271" s="15">
        <v>0</v>
      </c>
      <c r="AL271" s="3">
        <v>0</v>
      </c>
      <c r="AM271" s="15">
        <v>0</v>
      </c>
      <c r="AN271" s="15">
        <v>0</v>
      </c>
      <c r="AO271" s="3">
        <v>677.16</v>
      </c>
      <c r="AP271" s="3">
        <v>0</v>
      </c>
      <c r="AQ271" s="15">
        <v>0</v>
      </c>
      <c r="AR271" s="15">
        <v>0</v>
      </c>
      <c r="AS271" s="3">
        <f>[1]!DataMonth[[#This Row],[美团外卖 Meituan]]+[1]!DataMonth[[#This Row],[饿了么外卖 Eleme]]+[1]!DataMonth[[#This Row],[食派士 Sherpas]]+[1]!DataMonth[[#This Row],[小程序支付 Mini App]]</f>
        <v>3789.24</v>
      </c>
      <c r="AT271" s="3">
        <f>[1]!DataMonth[[#This Row],[实收营业额]]-[1]!DataMonth[[#This Row],[ELE, MT, X]]</f>
        <v>2999.47</v>
      </c>
    </row>
    <row r="272" spans="1:46" ht="16" hidden="1" x14ac:dyDescent="0.2">
      <c r="A272" s="14">
        <v>44377</v>
      </c>
      <c r="B272" s="9" t="s">
        <v>55</v>
      </c>
      <c r="C272" s="9">
        <v>64</v>
      </c>
      <c r="D272" s="9">
        <v>4880</v>
      </c>
      <c r="E272" s="15">
        <v>3677.73</v>
      </c>
      <c r="F272" s="9">
        <v>3677.73</v>
      </c>
      <c r="G272" s="15">
        <v>0</v>
      </c>
      <c r="H272" s="15">
        <v>8</v>
      </c>
      <c r="I272" s="9">
        <v>64</v>
      </c>
      <c r="J272" s="9">
        <v>57.46</v>
      </c>
      <c r="K272" s="9">
        <v>0</v>
      </c>
      <c r="L272" s="9">
        <v>0</v>
      </c>
      <c r="M272" s="9">
        <v>98</v>
      </c>
      <c r="N272" s="9">
        <v>43</v>
      </c>
      <c r="O272" s="16">
        <v>55</v>
      </c>
      <c r="P272" s="9">
        <v>72</v>
      </c>
      <c r="Q272" s="9">
        <v>0</v>
      </c>
      <c r="R272" s="9">
        <v>0</v>
      </c>
      <c r="S272" s="3">
        <v>0</v>
      </c>
      <c r="T272" s="17">
        <v>313</v>
      </c>
      <c r="U272" s="18">
        <v>0</v>
      </c>
      <c r="V272" s="18">
        <v>0</v>
      </c>
      <c r="W272" s="18">
        <v>0</v>
      </c>
      <c r="X272" s="18">
        <v>0</v>
      </c>
      <c r="Y272" s="18">
        <v>0</v>
      </c>
      <c r="Z272" s="18">
        <v>0</v>
      </c>
      <c r="AA272" s="18">
        <v>0</v>
      </c>
      <c r="AB272" s="18">
        <v>0</v>
      </c>
      <c r="AC272" s="19">
        <v>1833.88</v>
      </c>
      <c r="AD272" s="20">
        <v>430.72</v>
      </c>
      <c r="AE272" s="15">
        <v>2</v>
      </c>
      <c r="AF272" s="21">
        <v>1360.85</v>
      </c>
      <c r="AG272" s="9">
        <v>291.45</v>
      </c>
      <c r="AH272" s="15">
        <v>0</v>
      </c>
      <c r="AI272" s="9">
        <v>478.1</v>
      </c>
      <c r="AJ272" s="9">
        <v>0</v>
      </c>
      <c r="AK272" s="15">
        <v>0</v>
      </c>
      <c r="AL272" s="9">
        <v>0</v>
      </c>
      <c r="AM272" s="15">
        <v>0</v>
      </c>
      <c r="AN272" s="15">
        <v>0</v>
      </c>
      <c r="AO272" s="9">
        <v>722.17</v>
      </c>
      <c r="AP272" s="9">
        <v>3</v>
      </c>
      <c r="AQ272" s="15">
        <v>0</v>
      </c>
      <c r="AR272" s="15">
        <v>0</v>
      </c>
      <c r="AS272" s="3">
        <f>[1]!DataMonth[[#This Row],[美团外卖 Meituan]]+[1]!DataMonth[[#This Row],[饿了么外卖 Eleme]]+[1]!DataMonth[[#This Row],[食派士 Sherpas]]+[1]!DataMonth[[#This Row],[小程序支付 Mini App]]</f>
        <v>3203.99</v>
      </c>
      <c r="AT272" s="3">
        <f>[1]!DataMonth[[#This Row],[实收营业额]]-[1]!DataMonth[[#This Row],[ELE, MT, X]]</f>
        <v>-358.74000000000024</v>
      </c>
    </row>
    <row r="273" spans="1:46" ht="16" hidden="1" x14ac:dyDescent="0.2">
      <c r="A273" s="14">
        <v>44376</v>
      </c>
      <c r="B273" s="9" t="s">
        <v>47</v>
      </c>
      <c r="C273" s="9">
        <v>27</v>
      </c>
      <c r="D273" s="9">
        <v>1893.5</v>
      </c>
      <c r="E273" s="15">
        <v>1345.48</v>
      </c>
      <c r="F273" s="9">
        <v>1345.48</v>
      </c>
      <c r="G273" s="15">
        <v>0</v>
      </c>
      <c r="H273" s="15">
        <v>4</v>
      </c>
      <c r="I273" s="9">
        <v>27</v>
      </c>
      <c r="J273" s="9">
        <v>49.83</v>
      </c>
      <c r="K273" s="9">
        <v>0</v>
      </c>
      <c r="L273" s="9">
        <v>0</v>
      </c>
      <c r="M273" s="9">
        <v>87</v>
      </c>
      <c r="N273" s="9">
        <v>87</v>
      </c>
      <c r="O273" s="16">
        <v>0</v>
      </c>
      <c r="P273" s="9">
        <v>0</v>
      </c>
      <c r="Q273" s="9">
        <v>0</v>
      </c>
      <c r="R273" s="9">
        <v>0</v>
      </c>
      <c r="S273" s="3">
        <v>0</v>
      </c>
      <c r="T273" s="17">
        <v>49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9">
        <v>759.64</v>
      </c>
      <c r="AD273" s="20">
        <v>168.49</v>
      </c>
      <c r="AE273" s="15">
        <v>0</v>
      </c>
      <c r="AF273" s="21">
        <v>449.84</v>
      </c>
      <c r="AG273" s="9">
        <v>97.66</v>
      </c>
      <c r="AH273" s="15">
        <v>0</v>
      </c>
      <c r="AI273" s="9">
        <v>215.87</v>
      </c>
      <c r="AJ273" s="9">
        <v>66</v>
      </c>
      <c r="AK273" s="15">
        <v>0</v>
      </c>
      <c r="AL273" s="9">
        <v>0</v>
      </c>
      <c r="AM273" s="15">
        <v>0</v>
      </c>
      <c r="AN273" s="15">
        <v>0</v>
      </c>
      <c r="AO273" s="9">
        <v>266.14999999999998</v>
      </c>
      <c r="AP273" s="9">
        <v>0</v>
      </c>
      <c r="AQ273" s="15">
        <v>0</v>
      </c>
      <c r="AR273" s="15">
        <v>0</v>
      </c>
      <c r="AS273" s="3">
        <f>[1]!DataMonth[[#This Row],[美团外卖 Meituan]]+[1]!DataMonth[[#This Row],[饿了么外卖 Eleme]]+[1]!DataMonth[[#This Row],[食派士 Sherpas]]+[1]!DataMonth[[#This Row],[小程序支付 Mini App]]</f>
        <v>1491.65</v>
      </c>
      <c r="AT273" s="3">
        <f>[1]!DataMonth[[#This Row],[实收营业额]]-[1]!DataMonth[[#This Row],[ELE, MT, X]]</f>
        <v>496.17000000000007</v>
      </c>
    </row>
    <row r="274" spans="1:46" ht="16" hidden="1" x14ac:dyDescent="0.2">
      <c r="A274" s="8">
        <v>44376</v>
      </c>
      <c r="B274" s="3" t="s">
        <v>48</v>
      </c>
      <c r="C274" s="3">
        <v>20</v>
      </c>
      <c r="D274" s="3">
        <v>1501.5</v>
      </c>
      <c r="E274" s="15">
        <v>1170.6400000000001</v>
      </c>
      <c r="F274" s="3">
        <v>1170.6400000000001</v>
      </c>
      <c r="G274" s="15">
        <v>0</v>
      </c>
      <c r="H274" s="15">
        <v>4</v>
      </c>
      <c r="I274" s="3">
        <v>20</v>
      </c>
      <c r="J274" s="3">
        <v>58.53</v>
      </c>
      <c r="K274" s="3">
        <v>0</v>
      </c>
      <c r="L274" s="3">
        <v>0</v>
      </c>
      <c r="M274" s="3">
        <v>118</v>
      </c>
      <c r="N274" s="3">
        <v>0</v>
      </c>
      <c r="O274" s="16">
        <v>118</v>
      </c>
      <c r="P274" s="3">
        <v>0</v>
      </c>
      <c r="Q274" s="3">
        <v>124</v>
      </c>
      <c r="R274" s="3">
        <v>124</v>
      </c>
      <c r="S274" s="3">
        <v>0</v>
      </c>
      <c r="T274" s="5">
        <v>55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6">
        <v>604.64</v>
      </c>
      <c r="AD274" s="20">
        <v>132.86000000000001</v>
      </c>
      <c r="AE274" s="15">
        <v>0.5</v>
      </c>
      <c r="AF274" s="7">
        <v>269</v>
      </c>
      <c r="AG274" s="3">
        <v>57.5</v>
      </c>
      <c r="AH274" s="15">
        <v>0</v>
      </c>
      <c r="AI274" s="3">
        <v>130</v>
      </c>
      <c r="AJ274" s="3">
        <v>10</v>
      </c>
      <c r="AK274" s="15">
        <v>0</v>
      </c>
      <c r="AL274" s="3">
        <v>0</v>
      </c>
      <c r="AM274" s="15">
        <v>0</v>
      </c>
      <c r="AN274" s="15">
        <v>0</v>
      </c>
      <c r="AO274" s="3">
        <v>190.36</v>
      </c>
      <c r="AP274" s="3">
        <v>0</v>
      </c>
      <c r="AQ274" s="15">
        <v>0</v>
      </c>
      <c r="AR274" s="15">
        <v>0</v>
      </c>
      <c r="AS274" s="3">
        <f>[1]!DataMonth[[#This Row],[美团外卖 Meituan]]+[1]!DataMonth[[#This Row],[饿了么外卖 Eleme]]+[1]!DataMonth[[#This Row],[食派士 Sherpas]]+[1]!DataMonth[[#This Row],[小程序支付 Mini App]]</f>
        <v>1771.51</v>
      </c>
      <c r="AT274" s="3">
        <f>[1]!DataMonth[[#This Row],[实收营业额]]-[1]!DataMonth[[#This Row],[ELE, MT, X]]</f>
        <v>724.87000000000012</v>
      </c>
    </row>
    <row r="275" spans="1:46" ht="16" hidden="1" x14ac:dyDescent="0.2">
      <c r="A275" s="14">
        <v>44376</v>
      </c>
      <c r="B275" s="9" t="s">
        <v>49</v>
      </c>
      <c r="C275" s="9">
        <v>92</v>
      </c>
      <c r="D275" s="9">
        <v>6821.5</v>
      </c>
      <c r="E275" s="15">
        <v>5482.69</v>
      </c>
      <c r="F275" s="9">
        <v>5482.69</v>
      </c>
      <c r="G275" s="15">
        <v>0</v>
      </c>
      <c r="H275" s="15">
        <v>42</v>
      </c>
      <c r="I275" s="9">
        <v>90</v>
      </c>
      <c r="J275" s="9">
        <v>60.92</v>
      </c>
      <c r="K275" s="9">
        <v>0</v>
      </c>
      <c r="L275" s="9">
        <v>0</v>
      </c>
      <c r="M275" s="9">
        <v>1315</v>
      </c>
      <c r="N275" s="9">
        <v>1145</v>
      </c>
      <c r="O275" s="16">
        <v>170</v>
      </c>
      <c r="P275" s="9">
        <v>890</v>
      </c>
      <c r="Q275" s="9">
        <v>0</v>
      </c>
      <c r="R275" s="9">
        <v>0</v>
      </c>
      <c r="S275" s="3">
        <v>0</v>
      </c>
      <c r="T275" s="17">
        <v>243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9">
        <v>2257.4299999999998</v>
      </c>
      <c r="AD275" s="20">
        <v>495.67</v>
      </c>
      <c r="AE275" s="15">
        <v>1</v>
      </c>
      <c r="AF275" s="21">
        <v>777.26</v>
      </c>
      <c r="AG275" s="9">
        <v>166.94</v>
      </c>
      <c r="AH275" s="15">
        <v>0</v>
      </c>
      <c r="AI275" s="9">
        <v>573.20000000000005</v>
      </c>
      <c r="AJ275" s="9">
        <v>102</v>
      </c>
      <c r="AK275" s="15">
        <v>0</v>
      </c>
      <c r="AL275" s="9">
        <v>158</v>
      </c>
      <c r="AM275" s="15">
        <v>0</v>
      </c>
      <c r="AN275" s="15">
        <v>0</v>
      </c>
      <c r="AO275" s="9">
        <v>662.61</v>
      </c>
      <c r="AP275" s="9">
        <v>4</v>
      </c>
      <c r="AQ275" s="15">
        <v>0</v>
      </c>
      <c r="AR275" s="15">
        <v>0</v>
      </c>
      <c r="AS275" s="3">
        <f>[1]!DataMonth[[#This Row],[美团外卖 Meituan]]+[1]!DataMonth[[#This Row],[饿了么外卖 Eleme]]+[1]!DataMonth[[#This Row],[食派士 Sherpas]]+[1]!DataMonth[[#This Row],[小程序支付 Mini App]]</f>
        <v>4166.8900000000003</v>
      </c>
      <c r="AT275" s="3">
        <f>[1]!DataMonth[[#This Row],[实收营业额]]-[1]!DataMonth[[#This Row],[ELE, MT, X]]</f>
        <v>2655.2000000000007</v>
      </c>
    </row>
    <row r="276" spans="1:46" ht="16" x14ac:dyDescent="0.2">
      <c r="A276" s="8">
        <v>44376</v>
      </c>
      <c r="B276" s="3" t="s">
        <v>50</v>
      </c>
      <c r="C276" s="3">
        <v>85</v>
      </c>
      <c r="D276" s="3">
        <v>5938.5</v>
      </c>
      <c r="E276" s="15">
        <v>4572.8900000000003</v>
      </c>
      <c r="F276" s="3">
        <v>4572.8900000000003</v>
      </c>
      <c r="G276" s="15">
        <v>0</v>
      </c>
      <c r="H276" s="15">
        <v>20</v>
      </c>
      <c r="I276" s="3">
        <v>85</v>
      </c>
      <c r="J276" s="3">
        <v>53.8</v>
      </c>
      <c r="K276" s="3">
        <v>0</v>
      </c>
      <c r="L276" s="3">
        <v>0</v>
      </c>
      <c r="M276" s="3">
        <v>851</v>
      </c>
      <c r="N276" s="3">
        <v>522</v>
      </c>
      <c r="O276" s="16">
        <v>329</v>
      </c>
      <c r="P276" s="3">
        <v>644</v>
      </c>
      <c r="Q276" s="3">
        <v>0</v>
      </c>
      <c r="R276" s="3">
        <v>0</v>
      </c>
      <c r="S276" s="3">
        <v>0</v>
      </c>
      <c r="T276" s="5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6">
        <v>2320.1799999999998</v>
      </c>
      <c r="AD276" s="20">
        <v>545.82000000000005</v>
      </c>
      <c r="AE276" s="15">
        <v>1.5</v>
      </c>
      <c r="AF276" s="7">
        <v>757.71</v>
      </c>
      <c r="AG276" s="3">
        <v>160.79</v>
      </c>
      <c r="AH276" s="15">
        <v>0</v>
      </c>
      <c r="AI276" s="3">
        <v>657.5</v>
      </c>
      <c r="AJ276" s="3">
        <v>0</v>
      </c>
      <c r="AK276" s="15">
        <v>0</v>
      </c>
      <c r="AL276" s="3">
        <v>0</v>
      </c>
      <c r="AM276" s="15">
        <v>0</v>
      </c>
      <c r="AN276" s="15">
        <v>0</v>
      </c>
      <c r="AO276" s="3">
        <v>706.61</v>
      </c>
      <c r="AP276" s="3">
        <v>6</v>
      </c>
      <c r="AQ276" s="15">
        <v>0</v>
      </c>
      <c r="AR276" s="15">
        <v>0</v>
      </c>
      <c r="AS276" s="3">
        <f>[1]!DataMonth[[#This Row],[美团外卖 Meituan]]+[1]!DataMonth[[#This Row],[饿了么外卖 Eleme]]+[1]!DataMonth[[#This Row],[食派士 Sherpas]]+[1]!DataMonth[[#This Row],[小程序支付 Mini App]]</f>
        <v>4333.68</v>
      </c>
      <c r="AT276" s="3">
        <f>[1]!DataMonth[[#This Row],[实收营业额]]-[1]!DataMonth[[#This Row],[ELE, MT, X]]</f>
        <v>2270.7900000000004</v>
      </c>
    </row>
    <row r="277" spans="1:46" ht="16" hidden="1" x14ac:dyDescent="0.2">
      <c r="A277" s="14">
        <v>44376</v>
      </c>
      <c r="B277" s="9" t="s">
        <v>51</v>
      </c>
      <c r="C277" s="9">
        <v>86</v>
      </c>
      <c r="D277" s="9">
        <v>7428.5</v>
      </c>
      <c r="E277" s="15">
        <v>6048.48</v>
      </c>
      <c r="F277" s="9">
        <v>6048.48</v>
      </c>
      <c r="G277" s="15">
        <v>0</v>
      </c>
      <c r="H277" s="15">
        <v>33</v>
      </c>
      <c r="I277" s="9">
        <v>86</v>
      </c>
      <c r="J277" s="9">
        <v>70.33</v>
      </c>
      <c r="K277" s="9">
        <v>98</v>
      </c>
      <c r="L277" s="9">
        <v>0</v>
      </c>
      <c r="M277" s="9">
        <v>945</v>
      </c>
      <c r="N277" s="9">
        <v>814</v>
      </c>
      <c r="O277" s="16">
        <v>131</v>
      </c>
      <c r="P277" s="9">
        <v>860</v>
      </c>
      <c r="Q277" s="9">
        <v>0</v>
      </c>
      <c r="R277" s="9">
        <v>0</v>
      </c>
      <c r="S277" s="3">
        <v>0</v>
      </c>
      <c r="T277" s="17">
        <v>718</v>
      </c>
      <c r="U277" s="18">
        <v>0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  <c r="AA277" s="18">
        <v>0</v>
      </c>
      <c r="AB277" s="18">
        <v>0</v>
      </c>
      <c r="AC277" s="19">
        <v>2684.27</v>
      </c>
      <c r="AD277" s="20">
        <v>590.33000000000004</v>
      </c>
      <c r="AE277" s="15">
        <v>0</v>
      </c>
      <c r="AF277" s="21">
        <v>743.21</v>
      </c>
      <c r="AG277" s="9">
        <v>160.29</v>
      </c>
      <c r="AH277" s="15">
        <v>0</v>
      </c>
      <c r="AI277" s="9">
        <v>531.4</v>
      </c>
      <c r="AJ277" s="9">
        <v>98</v>
      </c>
      <c r="AK277" s="15">
        <v>0</v>
      </c>
      <c r="AL277" s="9">
        <v>0</v>
      </c>
      <c r="AM277" s="15">
        <v>0</v>
      </c>
      <c r="AN277" s="15">
        <v>0</v>
      </c>
      <c r="AO277" s="9">
        <v>750.62</v>
      </c>
      <c r="AP277" s="9">
        <v>7</v>
      </c>
      <c r="AQ277" s="15">
        <v>0</v>
      </c>
      <c r="AR277" s="15">
        <v>0</v>
      </c>
      <c r="AS277" s="3">
        <f>[1]!DataMonth[[#This Row],[美团外卖 Meituan]]+[1]!DataMonth[[#This Row],[饿了么外卖 Eleme]]+[1]!DataMonth[[#This Row],[食派士 Sherpas]]+[1]!DataMonth[[#This Row],[小程序支付 Mini App]]</f>
        <v>2948.84</v>
      </c>
      <c r="AT277" s="3">
        <f>[1]!DataMonth[[#This Row],[实收营业额]]-[1]!DataMonth[[#This Row],[ELE, MT, X]]</f>
        <v>-608.63999999999942</v>
      </c>
    </row>
    <row r="278" spans="1:46" ht="16" hidden="1" x14ac:dyDescent="0.2">
      <c r="A278" s="8">
        <v>44376</v>
      </c>
      <c r="B278" s="3" t="s">
        <v>52</v>
      </c>
      <c r="C278" s="3">
        <v>105</v>
      </c>
      <c r="D278" s="3">
        <v>8794</v>
      </c>
      <c r="E278" s="15">
        <v>6641.78</v>
      </c>
      <c r="F278" s="3">
        <v>6641.78</v>
      </c>
      <c r="G278" s="15">
        <v>0</v>
      </c>
      <c r="H278" s="15">
        <v>13</v>
      </c>
      <c r="I278" s="3">
        <v>105</v>
      </c>
      <c r="J278" s="3">
        <v>63.26</v>
      </c>
      <c r="K278" s="3">
        <v>49</v>
      </c>
      <c r="L278" s="3">
        <v>0</v>
      </c>
      <c r="M278" s="3">
        <v>139</v>
      </c>
      <c r="N278" s="3">
        <v>139</v>
      </c>
      <c r="O278" s="16">
        <v>0</v>
      </c>
      <c r="P278" s="3">
        <v>262</v>
      </c>
      <c r="Q278" s="3">
        <v>0</v>
      </c>
      <c r="R278" s="3">
        <v>0</v>
      </c>
      <c r="S278" s="3">
        <v>0</v>
      </c>
      <c r="T278" s="5">
        <v>533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6">
        <v>3751.52</v>
      </c>
      <c r="AD278" s="20">
        <v>823.78</v>
      </c>
      <c r="AE278" s="15">
        <v>2</v>
      </c>
      <c r="AF278" s="7">
        <v>1907.26</v>
      </c>
      <c r="AG278" s="3">
        <v>407.74</v>
      </c>
      <c r="AH278" s="15">
        <v>0</v>
      </c>
      <c r="AI278" s="3">
        <v>918.7</v>
      </c>
      <c r="AJ278" s="3">
        <v>0</v>
      </c>
      <c r="AK278" s="15">
        <v>0</v>
      </c>
      <c r="AL278" s="3">
        <v>0</v>
      </c>
      <c r="AM278" s="15">
        <v>0</v>
      </c>
      <c r="AN278" s="15">
        <v>0</v>
      </c>
      <c r="AO278" s="3">
        <v>1231.52</v>
      </c>
      <c r="AP278" s="3">
        <v>0</v>
      </c>
      <c r="AQ278" s="15">
        <v>0</v>
      </c>
      <c r="AR278" s="15">
        <v>0</v>
      </c>
      <c r="AS278" s="3">
        <f>[1]!DataMonth[[#This Row],[美团外卖 Meituan]]+[1]!DataMonth[[#This Row],[饿了么外卖 Eleme]]+[1]!DataMonth[[#This Row],[食派士 Sherpas]]+[1]!DataMonth[[#This Row],[小程序支付 Mini App]]</f>
        <v>5778.05</v>
      </c>
      <c r="AT278" s="3">
        <f>[1]!DataMonth[[#This Row],[实收营业额]]-[1]!DataMonth[[#This Row],[ELE, MT, X]]</f>
        <v>31.270000000000437</v>
      </c>
    </row>
    <row r="279" spans="1:46" ht="16" hidden="1" x14ac:dyDescent="0.2">
      <c r="A279" s="14">
        <v>44376</v>
      </c>
      <c r="B279" s="9" t="s">
        <v>53</v>
      </c>
      <c r="C279" s="9">
        <v>83</v>
      </c>
      <c r="D279" s="9">
        <v>9267.43</v>
      </c>
      <c r="E279" s="15">
        <v>8098.59</v>
      </c>
      <c r="F279" s="9">
        <v>8098.59</v>
      </c>
      <c r="G279" s="15">
        <v>0</v>
      </c>
      <c r="H279" s="15">
        <v>32</v>
      </c>
      <c r="I279" s="9">
        <v>82</v>
      </c>
      <c r="J279" s="9">
        <v>98.76</v>
      </c>
      <c r="K279" s="9">
        <v>49</v>
      </c>
      <c r="L279" s="9">
        <v>0</v>
      </c>
      <c r="M279" s="9">
        <v>4782</v>
      </c>
      <c r="N279" s="9">
        <v>4678</v>
      </c>
      <c r="O279" s="16">
        <v>104</v>
      </c>
      <c r="P279" s="9">
        <v>494</v>
      </c>
      <c r="Q279" s="9">
        <v>0</v>
      </c>
      <c r="R279" s="9">
        <v>0</v>
      </c>
      <c r="S279" s="3">
        <v>0</v>
      </c>
      <c r="T279" s="17">
        <v>174</v>
      </c>
      <c r="U279" s="18">
        <v>0</v>
      </c>
      <c r="V279" s="18">
        <v>0</v>
      </c>
      <c r="W279" s="18">
        <v>0</v>
      </c>
      <c r="X279" s="18">
        <v>0</v>
      </c>
      <c r="Y279" s="18">
        <v>0</v>
      </c>
      <c r="Z279" s="18">
        <v>0</v>
      </c>
      <c r="AA279" s="18">
        <v>0</v>
      </c>
      <c r="AB279" s="18">
        <v>0</v>
      </c>
      <c r="AC279" s="19">
        <v>1709.55</v>
      </c>
      <c r="AD279" s="20">
        <v>375.55</v>
      </c>
      <c r="AE279" s="15">
        <v>1.5</v>
      </c>
      <c r="AF279" s="21">
        <v>890.04</v>
      </c>
      <c r="AG279" s="9">
        <v>197.89</v>
      </c>
      <c r="AH279" s="15">
        <v>0</v>
      </c>
      <c r="AI279" s="9">
        <v>544.9</v>
      </c>
      <c r="AJ279" s="9">
        <v>49</v>
      </c>
      <c r="AK279" s="15">
        <v>0</v>
      </c>
      <c r="AL279" s="9">
        <v>0</v>
      </c>
      <c r="AM279" s="15">
        <v>0</v>
      </c>
      <c r="AN279" s="15">
        <v>0</v>
      </c>
      <c r="AO279" s="9">
        <v>573.44000000000005</v>
      </c>
      <c r="AP279" s="9">
        <v>0</v>
      </c>
      <c r="AQ279" s="15">
        <v>0</v>
      </c>
      <c r="AR279" s="15">
        <v>0</v>
      </c>
      <c r="AS279" s="3">
        <f>[1]!DataMonth[[#This Row],[美团外卖 Meituan]]+[1]!DataMonth[[#This Row],[饿了么外卖 Eleme]]+[1]!DataMonth[[#This Row],[食派士 Sherpas]]+[1]!DataMonth[[#This Row],[小程序支付 Mini App]]</f>
        <v>3489.92</v>
      </c>
      <c r="AT279" s="3">
        <f>[1]!DataMonth[[#This Row],[实收营业额]]-[1]!DataMonth[[#This Row],[ELE, MT, X]]</f>
        <v>2647.33</v>
      </c>
    </row>
    <row r="280" spans="1:46" ht="16" hidden="1" x14ac:dyDescent="0.2">
      <c r="A280" s="8">
        <v>44376</v>
      </c>
      <c r="B280" s="3" t="s">
        <v>54</v>
      </c>
      <c r="C280" s="3">
        <v>103</v>
      </c>
      <c r="D280" s="3">
        <v>7556.5</v>
      </c>
      <c r="E280" s="15">
        <v>6059.14</v>
      </c>
      <c r="F280" s="3">
        <v>6059.14</v>
      </c>
      <c r="G280" s="15">
        <v>0</v>
      </c>
      <c r="H280" s="15">
        <v>49</v>
      </c>
      <c r="I280" s="3">
        <v>103</v>
      </c>
      <c r="J280" s="3">
        <v>58.83</v>
      </c>
      <c r="K280" s="3">
        <v>45</v>
      </c>
      <c r="L280" s="3">
        <v>0</v>
      </c>
      <c r="M280" s="3">
        <v>1977</v>
      </c>
      <c r="N280" s="3">
        <v>1689</v>
      </c>
      <c r="O280" s="16">
        <v>288</v>
      </c>
      <c r="P280" s="3">
        <v>1007</v>
      </c>
      <c r="Q280" s="3">
        <v>18</v>
      </c>
      <c r="R280" s="3">
        <v>18</v>
      </c>
      <c r="S280" s="3">
        <v>0</v>
      </c>
      <c r="T280" s="5">
        <v>148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6">
        <v>2244.92</v>
      </c>
      <c r="AD280" s="20">
        <v>527.38</v>
      </c>
      <c r="AE280" s="15">
        <v>3</v>
      </c>
      <c r="AF280" s="7">
        <v>619.22</v>
      </c>
      <c r="AG280" s="3">
        <v>133.78</v>
      </c>
      <c r="AH280" s="15">
        <v>0</v>
      </c>
      <c r="AI280" s="3">
        <v>644.20000000000005</v>
      </c>
      <c r="AJ280" s="3">
        <v>189</v>
      </c>
      <c r="AK280" s="15">
        <v>0</v>
      </c>
      <c r="AL280" s="3">
        <v>0</v>
      </c>
      <c r="AM280" s="15">
        <v>0</v>
      </c>
      <c r="AN280" s="15">
        <v>0</v>
      </c>
      <c r="AO280" s="3">
        <v>661.16</v>
      </c>
      <c r="AP280" s="3">
        <v>3</v>
      </c>
      <c r="AQ280" s="15">
        <v>0</v>
      </c>
      <c r="AR280" s="15">
        <v>0</v>
      </c>
      <c r="AS280" s="3">
        <f>[1]!DataMonth[[#This Row],[美团外卖 Meituan]]+[1]!DataMonth[[#This Row],[饿了么外卖 Eleme]]+[1]!DataMonth[[#This Row],[食派士 Sherpas]]+[1]!DataMonth[[#This Row],[小程序支付 Mini App]]</f>
        <v>3655.92</v>
      </c>
      <c r="AT280" s="3">
        <f>[1]!DataMonth[[#This Row],[实收营业额]]-[1]!DataMonth[[#This Row],[ELE, MT, X]]</f>
        <v>3108.7799999999997</v>
      </c>
    </row>
    <row r="281" spans="1:46" ht="16" hidden="1" x14ac:dyDescent="0.2">
      <c r="A281" s="14">
        <v>44376</v>
      </c>
      <c r="B281" s="9" t="s">
        <v>55</v>
      </c>
      <c r="C281" s="9">
        <v>45</v>
      </c>
      <c r="D281" s="9">
        <v>3095.5</v>
      </c>
      <c r="E281" s="15">
        <v>2356.23</v>
      </c>
      <c r="F281" s="9">
        <v>2356.23</v>
      </c>
      <c r="G281" s="15">
        <v>0</v>
      </c>
      <c r="H281" s="15">
        <v>7</v>
      </c>
      <c r="I281" s="9">
        <v>45</v>
      </c>
      <c r="J281" s="9">
        <v>52.36</v>
      </c>
      <c r="K281" s="9">
        <v>0</v>
      </c>
      <c r="L281" s="9">
        <v>0</v>
      </c>
      <c r="M281" s="9">
        <v>263</v>
      </c>
      <c r="N281" s="9">
        <v>102</v>
      </c>
      <c r="O281" s="16">
        <v>161</v>
      </c>
      <c r="P281" s="9">
        <v>53</v>
      </c>
      <c r="Q281" s="9">
        <v>0</v>
      </c>
      <c r="R281" s="9">
        <v>0</v>
      </c>
      <c r="S281" s="3">
        <v>0</v>
      </c>
      <c r="T281" s="17">
        <v>73</v>
      </c>
      <c r="U281" s="18">
        <v>0</v>
      </c>
      <c r="V281" s="18">
        <v>0</v>
      </c>
      <c r="W281" s="18">
        <v>0</v>
      </c>
      <c r="X281" s="18">
        <v>0</v>
      </c>
      <c r="Y281" s="18">
        <v>0</v>
      </c>
      <c r="Z281" s="18">
        <v>0</v>
      </c>
      <c r="AA281" s="18">
        <v>0</v>
      </c>
      <c r="AB281" s="18">
        <v>0</v>
      </c>
      <c r="AC281" s="19">
        <v>1311.42</v>
      </c>
      <c r="AD281" s="20">
        <v>307.77999999999997</v>
      </c>
      <c r="AE281" s="15">
        <v>0.5</v>
      </c>
      <c r="AF281" s="21">
        <v>655.81</v>
      </c>
      <c r="AG281" s="9">
        <v>143.69</v>
      </c>
      <c r="AH281" s="15">
        <v>0</v>
      </c>
      <c r="AI281" s="9">
        <v>287.3</v>
      </c>
      <c r="AJ281" s="9">
        <v>0</v>
      </c>
      <c r="AK281" s="15">
        <v>0</v>
      </c>
      <c r="AL281" s="9">
        <v>0</v>
      </c>
      <c r="AM281" s="15">
        <v>0</v>
      </c>
      <c r="AN281" s="15">
        <v>0</v>
      </c>
      <c r="AO281" s="9">
        <v>451.47</v>
      </c>
      <c r="AP281" s="9">
        <v>3</v>
      </c>
      <c r="AQ281" s="15">
        <v>0</v>
      </c>
      <c r="AR281" s="15">
        <v>0</v>
      </c>
      <c r="AS281" s="3">
        <f>[1]!DataMonth[[#This Row],[美团外卖 Meituan]]+[1]!DataMonth[[#This Row],[饿了么外卖 Eleme]]+[1]!DataMonth[[#This Row],[食派士 Sherpas]]+[1]!DataMonth[[#This Row],[小程序支付 Mini App]]</f>
        <v>2941.63</v>
      </c>
      <c r="AT281" s="3">
        <f>[1]!DataMonth[[#This Row],[实收营业额]]-[1]!DataMonth[[#This Row],[ELE, MT, X]]</f>
        <v>816.40000000000009</v>
      </c>
    </row>
    <row r="282" spans="1:46" ht="16" hidden="1" x14ac:dyDescent="0.2">
      <c r="A282" s="14">
        <v>44375</v>
      </c>
      <c r="B282" s="9" t="s">
        <v>47</v>
      </c>
      <c r="C282" s="9">
        <v>31</v>
      </c>
      <c r="D282" s="9">
        <v>2415</v>
      </c>
      <c r="E282" s="15">
        <v>1773.84</v>
      </c>
      <c r="F282" s="9">
        <v>1773.84</v>
      </c>
      <c r="G282" s="15">
        <v>0</v>
      </c>
      <c r="H282" s="15">
        <v>7</v>
      </c>
      <c r="I282" s="9">
        <v>31</v>
      </c>
      <c r="J282" s="9">
        <v>57.22</v>
      </c>
      <c r="K282" s="9">
        <v>109</v>
      </c>
      <c r="L282" s="9">
        <v>0</v>
      </c>
      <c r="M282" s="9">
        <v>72</v>
      </c>
      <c r="N282" s="9">
        <v>72</v>
      </c>
      <c r="O282" s="16">
        <v>0</v>
      </c>
      <c r="P282" s="9">
        <v>72</v>
      </c>
      <c r="Q282" s="9">
        <v>0</v>
      </c>
      <c r="R282" s="9">
        <v>0</v>
      </c>
      <c r="S282" s="3">
        <v>0</v>
      </c>
      <c r="T282" s="17">
        <v>144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9">
        <v>1169.6300000000001</v>
      </c>
      <c r="AD282" s="20">
        <v>256.8</v>
      </c>
      <c r="AE282" s="15">
        <v>0.5</v>
      </c>
      <c r="AF282" s="21">
        <v>207.21</v>
      </c>
      <c r="AG282" s="9">
        <v>44.29</v>
      </c>
      <c r="AH282" s="15">
        <v>0</v>
      </c>
      <c r="AI282" s="9">
        <v>339.57</v>
      </c>
      <c r="AJ282" s="9">
        <v>0</v>
      </c>
      <c r="AK282" s="15">
        <v>0</v>
      </c>
      <c r="AL282" s="9">
        <v>0</v>
      </c>
      <c r="AM282" s="15">
        <v>0</v>
      </c>
      <c r="AN282" s="15">
        <v>0</v>
      </c>
      <c r="AO282" s="9">
        <v>301.08999999999997</v>
      </c>
      <c r="AP282" s="9">
        <v>0</v>
      </c>
      <c r="AQ282" s="15">
        <v>0</v>
      </c>
      <c r="AR282" s="15">
        <v>0</v>
      </c>
      <c r="AS282" s="3">
        <f>[1]!DataMonth[[#This Row],[美团外卖 Meituan]]+[1]!DataMonth[[#This Row],[饿了么外卖 Eleme]]+[1]!DataMonth[[#This Row],[食派士 Sherpas]]+[1]!DataMonth[[#This Row],[小程序支付 Mini App]]</f>
        <v>846.43000000000006</v>
      </c>
      <c r="AT282" s="3">
        <f>[1]!DataMonth[[#This Row],[实收营业额]]-[1]!DataMonth[[#This Row],[ELE, MT, X]]</f>
        <v>277</v>
      </c>
    </row>
    <row r="283" spans="1:46" ht="16" hidden="1" x14ac:dyDescent="0.2">
      <c r="A283" s="8">
        <v>44375</v>
      </c>
      <c r="B283" s="3" t="s">
        <v>48</v>
      </c>
      <c r="C283" s="3">
        <v>23</v>
      </c>
      <c r="D283" s="3">
        <v>1775.5</v>
      </c>
      <c r="E283" s="15">
        <v>1407.64</v>
      </c>
      <c r="F283" s="3">
        <v>1407.64</v>
      </c>
      <c r="G283" s="15">
        <v>0</v>
      </c>
      <c r="H283" s="15">
        <v>5</v>
      </c>
      <c r="I283" s="3">
        <v>23</v>
      </c>
      <c r="J283" s="3">
        <v>61.2</v>
      </c>
      <c r="K283" s="3">
        <v>0</v>
      </c>
      <c r="L283" s="3">
        <v>0</v>
      </c>
      <c r="M283" s="3">
        <v>111</v>
      </c>
      <c r="N283" s="3">
        <v>0</v>
      </c>
      <c r="O283" s="16">
        <v>111</v>
      </c>
      <c r="P283" s="3">
        <v>0</v>
      </c>
      <c r="Q283" s="3">
        <v>0</v>
      </c>
      <c r="R283" s="3">
        <v>0</v>
      </c>
      <c r="S283" s="3">
        <v>0</v>
      </c>
      <c r="T283" s="5">
        <v>342</v>
      </c>
      <c r="U283" s="18">
        <v>0</v>
      </c>
      <c r="V283" s="18">
        <v>0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6">
        <v>604.72</v>
      </c>
      <c r="AD283" s="20">
        <v>133.08000000000001</v>
      </c>
      <c r="AE283" s="15">
        <v>1.5</v>
      </c>
      <c r="AF283" s="7">
        <v>349.92</v>
      </c>
      <c r="AG283" s="3">
        <v>75.08</v>
      </c>
      <c r="AH283" s="15">
        <v>0</v>
      </c>
      <c r="AI283" s="3">
        <v>158.19999999999999</v>
      </c>
      <c r="AJ283" s="3">
        <v>0</v>
      </c>
      <c r="AK283" s="15">
        <v>0</v>
      </c>
      <c r="AL283" s="3">
        <v>0</v>
      </c>
      <c r="AM283" s="15">
        <v>0</v>
      </c>
      <c r="AN283" s="15">
        <v>0</v>
      </c>
      <c r="AO283" s="3">
        <v>208.16</v>
      </c>
      <c r="AP283" s="3">
        <v>7</v>
      </c>
      <c r="AQ283" s="15">
        <v>0</v>
      </c>
      <c r="AR283" s="15">
        <v>0</v>
      </c>
      <c r="AS283" s="3">
        <f>[1]!DataMonth[[#This Row],[美团外卖 Meituan]]+[1]!DataMonth[[#This Row],[饿了么外卖 Eleme]]+[1]!DataMonth[[#This Row],[食派士 Sherpas]]+[1]!DataMonth[[#This Row],[小程序支付 Mini App]]</f>
        <v>1946.63</v>
      </c>
      <c r="AT283" s="3">
        <f>[1]!DataMonth[[#This Row],[实收营业额]]-[1]!DataMonth[[#This Row],[ELE, MT, X]]</f>
        <v>0</v>
      </c>
    </row>
    <row r="284" spans="1:46" ht="16" hidden="1" x14ac:dyDescent="0.2">
      <c r="A284" s="14">
        <v>44375</v>
      </c>
      <c r="B284" s="9" t="s">
        <v>49</v>
      </c>
      <c r="C284" s="9">
        <v>92</v>
      </c>
      <c r="D284" s="9">
        <v>6426</v>
      </c>
      <c r="E284" s="15">
        <v>5078.7700000000004</v>
      </c>
      <c r="F284" s="9">
        <v>5078.7700000000004</v>
      </c>
      <c r="G284" s="15">
        <v>0</v>
      </c>
      <c r="H284" s="15">
        <v>46</v>
      </c>
      <c r="I284" s="9">
        <v>92</v>
      </c>
      <c r="J284" s="9">
        <v>55.2</v>
      </c>
      <c r="K284" s="9">
        <v>64</v>
      </c>
      <c r="L284" s="9">
        <v>0</v>
      </c>
      <c r="M284" s="9">
        <v>1244</v>
      </c>
      <c r="N284" s="9">
        <v>791</v>
      </c>
      <c r="O284" s="16">
        <v>453</v>
      </c>
      <c r="P284" s="9">
        <v>879</v>
      </c>
      <c r="Q284" s="9">
        <v>0</v>
      </c>
      <c r="R284" s="9">
        <v>0</v>
      </c>
      <c r="S284" s="3">
        <v>0</v>
      </c>
      <c r="T284" s="17">
        <v>305</v>
      </c>
      <c r="U284" s="18">
        <v>0</v>
      </c>
      <c r="V284" s="18">
        <v>0</v>
      </c>
      <c r="W284" s="18">
        <v>0</v>
      </c>
      <c r="X284" s="18">
        <v>0</v>
      </c>
      <c r="Y284" s="18">
        <v>0</v>
      </c>
      <c r="Z284" s="18">
        <v>0</v>
      </c>
      <c r="AA284" s="18">
        <v>0</v>
      </c>
      <c r="AB284" s="18">
        <v>0</v>
      </c>
      <c r="AC284" s="19">
        <v>1782.88</v>
      </c>
      <c r="AD284" s="20">
        <v>391.62</v>
      </c>
      <c r="AE284" s="15">
        <v>1.5</v>
      </c>
      <c r="AF284" s="21">
        <v>803.89</v>
      </c>
      <c r="AG284" s="9">
        <v>175.11</v>
      </c>
      <c r="AH284" s="15">
        <v>0</v>
      </c>
      <c r="AI284" s="9">
        <v>615</v>
      </c>
      <c r="AJ284" s="9">
        <v>164</v>
      </c>
      <c r="AK284" s="15">
        <v>0</v>
      </c>
      <c r="AL284" s="9">
        <v>0</v>
      </c>
      <c r="AM284" s="15">
        <v>0</v>
      </c>
      <c r="AN284" s="15">
        <v>0</v>
      </c>
      <c r="AO284" s="9">
        <v>566.73</v>
      </c>
      <c r="AP284" s="9">
        <v>4</v>
      </c>
      <c r="AQ284" s="15">
        <v>0</v>
      </c>
      <c r="AR284" s="15">
        <v>0</v>
      </c>
      <c r="AS284" s="3">
        <f>[1]!DataMonth[[#This Row],[美团外卖 Meituan]]+[1]!DataMonth[[#This Row],[饿了么外卖 Eleme]]+[1]!DataMonth[[#This Row],[食派士 Sherpas]]+[1]!DataMonth[[#This Row],[小程序支付 Mini App]]</f>
        <v>4240.93</v>
      </c>
      <c r="AT284" s="3">
        <f>[1]!DataMonth[[#This Row],[实收营业额]]-[1]!DataMonth[[#This Row],[ELE, MT, X]]</f>
        <v>2470</v>
      </c>
    </row>
    <row r="285" spans="1:46" ht="16" x14ac:dyDescent="0.2">
      <c r="A285" s="8">
        <v>44375</v>
      </c>
      <c r="B285" s="3" t="s">
        <v>50</v>
      </c>
      <c r="C285" s="3">
        <v>84</v>
      </c>
      <c r="D285" s="3">
        <v>5624.79</v>
      </c>
      <c r="E285" s="15">
        <v>4500.8100000000004</v>
      </c>
      <c r="F285" s="3">
        <v>4500.8100000000004</v>
      </c>
      <c r="G285" s="15">
        <v>0</v>
      </c>
      <c r="H285" s="15">
        <v>41</v>
      </c>
      <c r="I285" s="3">
        <v>83</v>
      </c>
      <c r="J285" s="3">
        <v>54.23</v>
      </c>
      <c r="K285" s="3">
        <v>0</v>
      </c>
      <c r="L285" s="3">
        <v>0</v>
      </c>
      <c r="M285" s="3">
        <v>1419</v>
      </c>
      <c r="N285" s="3">
        <v>1248</v>
      </c>
      <c r="O285" s="16">
        <v>171</v>
      </c>
      <c r="P285" s="3">
        <v>887</v>
      </c>
      <c r="Q285" s="3">
        <v>0</v>
      </c>
      <c r="R285" s="3">
        <v>0</v>
      </c>
      <c r="S285" s="3">
        <v>0</v>
      </c>
      <c r="T285" s="5">
        <v>226</v>
      </c>
      <c r="U285" s="18">
        <v>0</v>
      </c>
      <c r="V285" s="18">
        <v>0</v>
      </c>
      <c r="W285" s="18">
        <v>0</v>
      </c>
      <c r="X285" s="18">
        <v>0</v>
      </c>
      <c r="Y285" s="18">
        <v>0</v>
      </c>
      <c r="Z285" s="18">
        <v>0</v>
      </c>
      <c r="AA285" s="18">
        <v>0</v>
      </c>
      <c r="AB285" s="18">
        <v>0</v>
      </c>
      <c r="AC285" s="6">
        <v>1810.67</v>
      </c>
      <c r="AD285" s="20">
        <v>426.12</v>
      </c>
      <c r="AE285" s="15">
        <v>0</v>
      </c>
      <c r="AF285" s="7">
        <v>158.13999999999999</v>
      </c>
      <c r="AG285" s="3">
        <v>33.86</v>
      </c>
      <c r="AH285" s="15">
        <v>0</v>
      </c>
      <c r="AI285" s="3">
        <v>664</v>
      </c>
      <c r="AJ285" s="3">
        <v>0</v>
      </c>
      <c r="AK285" s="15">
        <v>0</v>
      </c>
      <c r="AL285" s="3">
        <v>0</v>
      </c>
      <c r="AM285" s="15">
        <v>0</v>
      </c>
      <c r="AN285" s="15">
        <v>0</v>
      </c>
      <c r="AO285" s="3">
        <v>459.98</v>
      </c>
      <c r="AP285" s="3">
        <v>3</v>
      </c>
      <c r="AQ285" s="15">
        <v>0</v>
      </c>
      <c r="AR285" s="15">
        <v>0</v>
      </c>
      <c r="AS285" s="3">
        <f>[1]!DataMonth[[#This Row],[美团外卖 Meituan]]+[1]!DataMonth[[#This Row],[饿了么外卖 Eleme]]+[1]!DataMonth[[#This Row],[食派士 Sherpas]]+[1]!DataMonth[[#This Row],[小程序支付 Mini App]]</f>
        <v>2552.88</v>
      </c>
      <c r="AT285" s="3">
        <f>[1]!DataMonth[[#This Row],[实收营业额]]-[1]!DataMonth[[#This Row],[ELE, MT, X]]</f>
        <v>1399</v>
      </c>
    </row>
    <row r="286" spans="1:46" ht="16" hidden="1" x14ac:dyDescent="0.2">
      <c r="A286" s="14">
        <v>44375</v>
      </c>
      <c r="B286" s="9" t="s">
        <v>51</v>
      </c>
      <c r="C286" s="9">
        <v>57</v>
      </c>
      <c r="D286" s="9">
        <v>4265.5</v>
      </c>
      <c r="E286" s="15">
        <v>3329.67</v>
      </c>
      <c r="F286" s="9">
        <v>3329.67</v>
      </c>
      <c r="G286" s="15">
        <v>0</v>
      </c>
      <c r="H286" s="15">
        <v>22</v>
      </c>
      <c r="I286" s="9">
        <v>57</v>
      </c>
      <c r="J286" s="9">
        <v>58.42</v>
      </c>
      <c r="K286" s="9">
        <v>0</v>
      </c>
      <c r="L286" s="9">
        <v>0</v>
      </c>
      <c r="M286" s="9">
        <v>625</v>
      </c>
      <c r="N286" s="9">
        <v>625</v>
      </c>
      <c r="O286" s="16">
        <v>0</v>
      </c>
      <c r="P286" s="9">
        <v>302</v>
      </c>
      <c r="Q286" s="9">
        <v>0</v>
      </c>
      <c r="R286" s="9">
        <v>0</v>
      </c>
      <c r="S286" s="3">
        <v>0</v>
      </c>
      <c r="T286" s="17">
        <v>310</v>
      </c>
      <c r="U286" s="18">
        <v>0</v>
      </c>
      <c r="V286" s="18">
        <v>0</v>
      </c>
      <c r="W286" s="18">
        <v>0</v>
      </c>
      <c r="X286" s="18">
        <v>0</v>
      </c>
      <c r="Y286" s="18">
        <v>0</v>
      </c>
      <c r="Z286" s="18">
        <v>0</v>
      </c>
      <c r="AA286" s="18">
        <v>0</v>
      </c>
      <c r="AB286" s="18">
        <v>0</v>
      </c>
      <c r="AC286" s="19">
        <v>1687.14</v>
      </c>
      <c r="AD286" s="20">
        <v>371.46</v>
      </c>
      <c r="AE286" s="15">
        <v>0</v>
      </c>
      <c r="AF286" s="21">
        <v>405.53</v>
      </c>
      <c r="AG286" s="9">
        <v>86.47</v>
      </c>
      <c r="AH286" s="15">
        <v>0</v>
      </c>
      <c r="AI286" s="9">
        <v>418.9</v>
      </c>
      <c r="AJ286" s="9">
        <v>59</v>
      </c>
      <c r="AK286" s="15">
        <v>0</v>
      </c>
      <c r="AL286" s="9">
        <v>0</v>
      </c>
      <c r="AM286" s="15">
        <v>0</v>
      </c>
      <c r="AN286" s="15">
        <v>0</v>
      </c>
      <c r="AO286" s="9">
        <v>457.93</v>
      </c>
      <c r="AP286" s="9">
        <v>0</v>
      </c>
      <c r="AQ286" s="15">
        <v>0</v>
      </c>
      <c r="AR286" s="15">
        <v>0</v>
      </c>
      <c r="AS286" s="3">
        <f>[1]!DataMonth[[#This Row],[美团外卖 Meituan]]+[1]!DataMonth[[#This Row],[饿了么外卖 Eleme]]+[1]!DataMonth[[#This Row],[食派士 Sherpas]]+[1]!DataMonth[[#This Row],[小程序支付 Mini App]]</f>
        <v>2815.09</v>
      </c>
      <c r="AT286" s="3">
        <f>[1]!DataMonth[[#This Row],[实收营业额]]-[1]!DataMonth[[#This Row],[ELE, MT, X]]</f>
        <v>1145</v>
      </c>
    </row>
    <row r="287" spans="1:46" ht="16" hidden="1" x14ac:dyDescent="0.2">
      <c r="A287" s="8">
        <v>44375</v>
      </c>
      <c r="B287" s="3" t="s">
        <v>52</v>
      </c>
      <c r="C287" s="3">
        <v>111</v>
      </c>
      <c r="D287" s="3">
        <v>8510.5</v>
      </c>
      <c r="E287" s="15">
        <v>6431.33</v>
      </c>
      <c r="F287" s="3">
        <v>6431.33</v>
      </c>
      <c r="G287" s="15">
        <v>0</v>
      </c>
      <c r="H287" s="15">
        <v>20</v>
      </c>
      <c r="I287" s="3">
        <v>111</v>
      </c>
      <c r="J287" s="3">
        <v>57.94</v>
      </c>
      <c r="K287" s="3">
        <v>0</v>
      </c>
      <c r="L287" s="3">
        <v>0</v>
      </c>
      <c r="M287" s="3">
        <v>779</v>
      </c>
      <c r="N287" s="3">
        <v>578</v>
      </c>
      <c r="O287" s="16">
        <v>201</v>
      </c>
      <c r="P287" s="3">
        <v>211</v>
      </c>
      <c r="Q287" s="3">
        <v>0</v>
      </c>
      <c r="R287" s="3">
        <v>0</v>
      </c>
      <c r="S287" s="3">
        <v>0</v>
      </c>
      <c r="T287" s="5">
        <v>507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6">
        <v>3165.14</v>
      </c>
      <c r="AD287" s="20">
        <v>694.86</v>
      </c>
      <c r="AE287" s="15">
        <v>1</v>
      </c>
      <c r="AF287" s="7">
        <v>1769.19</v>
      </c>
      <c r="AG287" s="3">
        <v>375.81</v>
      </c>
      <c r="AH287" s="15">
        <v>0</v>
      </c>
      <c r="AI287" s="3">
        <v>962.5</v>
      </c>
      <c r="AJ287" s="3">
        <v>45</v>
      </c>
      <c r="AK287" s="15">
        <v>0</v>
      </c>
      <c r="AL287" s="3">
        <v>0</v>
      </c>
      <c r="AM287" s="15">
        <v>0</v>
      </c>
      <c r="AN287" s="15">
        <v>0</v>
      </c>
      <c r="AO287" s="3">
        <v>1070.67</v>
      </c>
      <c r="AP287" s="3">
        <v>0</v>
      </c>
      <c r="AQ287" s="15">
        <v>0</v>
      </c>
      <c r="AR287" s="15">
        <v>0</v>
      </c>
      <c r="AS287" s="3">
        <f>[1]!DataMonth[[#This Row],[美团外卖 Meituan]]+[1]!DataMonth[[#This Row],[饿了么外卖 Eleme]]+[1]!DataMonth[[#This Row],[食派士 Sherpas]]+[1]!DataMonth[[#This Row],[小程序支付 Mini App]]</f>
        <v>4342.9400000000005</v>
      </c>
      <c r="AT287" s="3">
        <f>[1]!DataMonth[[#This Row],[实收营业额]]-[1]!DataMonth[[#This Row],[ELE, MT, X]]</f>
        <v>869.99999999999909</v>
      </c>
    </row>
    <row r="288" spans="1:46" ht="16" hidden="1" x14ac:dyDescent="0.2">
      <c r="A288" s="14">
        <v>44375</v>
      </c>
      <c r="B288" s="9" t="s">
        <v>53</v>
      </c>
      <c r="C288" s="9">
        <v>81</v>
      </c>
      <c r="D288" s="9">
        <v>5343</v>
      </c>
      <c r="E288" s="15">
        <v>4164.3</v>
      </c>
      <c r="F288" s="9">
        <v>4164.3</v>
      </c>
      <c r="G288" s="15">
        <v>0</v>
      </c>
      <c r="H288" s="15">
        <v>36</v>
      </c>
      <c r="I288" s="9">
        <v>81</v>
      </c>
      <c r="J288" s="9">
        <v>51.41</v>
      </c>
      <c r="K288" s="9">
        <v>87</v>
      </c>
      <c r="L288" s="9">
        <v>0</v>
      </c>
      <c r="M288" s="9">
        <v>702</v>
      </c>
      <c r="N288" s="9">
        <v>463</v>
      </c>
      <c r="O288" s="16">
        <v>239</v>
      </c>
      <c r="P288" s="9">
        <v>1126</v>
      </c>
      <c r="Q288" s="9">
        <v>0</v>
      </c>
      <c r="R288" s="9">
        <v>0</v>
      </c>
      <c r="S288" s="3">
        <v>0</v>
      </c>
      <c r="T288" s="17">
        <v>151</v>
      </c>
      <c r="U288" s="18">
        <v>0</v>
      </c>
      <c r="V288" s="18">
        <v>0</v>
      </c>
      <c r="W288" s="18">
        <v>0</v>
      </c>
      <c r="X288" s="18">
        <v>0</v>
      </c>
      <c r="Y288" s="18">
        <v>0</v>
      </c>
      <c r="Z288" s="18">
        <v>0</v>
      </c>
      <c r="AA288" s="18">
        <v>0</v>
      </c>
      <c r="AB288" s="18">
        <v>0</v>
      </c>
      <c r="AC288" s="19">
        <v>1378.02</v>
      </c>
      <c r="AD288" s="20">
        <v>302.77999999999997</v>
      </c>
      <c r="AE288" s="15">
        <v>1.5</v>
      </c>
      <c r="AF288" s="21">
        <v>720.28</v>
      </c>
      <c r="AG288" s="9">
        <v>152.52000000000001</v>
      </c>
      <c r="AH288" s="15">
        <v>0</v>
      </c>
      <c r="AI288" s="9">
        <v>721.9</v>
      </c>
      <c r="AJ288" s="9">
        <v>0</v>
      </c>
      <c r="AK288" s="15">
        <v>0</v>
      </c>
      <c r="AL288" s="9">
        <v>0</v>
      </c>
      <c r="AM288" s="15">
        <v>0</v>
      </c>
      <c r="AN288" s="15">
        <v>0</v>
      </c>
      <c r="AO288" s="9">
        <v>455.3</v>
      </c>
      <c r="AP288" s="9">
        <v>0</v>
      </c>
      <c r="AQ288" s="15">
        <v>0</v>
      </c>
      <c r="AR288" s="15">
        <v>0</v>
      </c>
      <c r="AS288" s="3">
        <f>[1]!DataMonth[[#This Row],[美团外卖 Meituan]]+[1]!DataMonth[[#This Row],[饿了么外卖 Eleme]]+[1]!DataMonth[[#This Row],[食派士 Sherpas]]+[1]!DataMonth[[#This Row],[小程序支付 Mini App]]</f>
        <v>3505.5</v>
      </c>
      <c r="AT288" s="3">
        <f>[1]!DataMonth[[#This Row],[实收营业额]]-[1]!DataMonth[[#This Row],[ELE, MT, X]]</f>
        <v>1027</v>
      </c>
    </row>
    <row r="289" spans="1:46" ht="16" hidden="1" x14ac:dyDescent="0.2">
      <c r="A289" s="8">
        <v>44375</v>
      </c>
      <c r="B289" s="3" t="s">
        <v>54</v>
      </c>
      <c r="C289" s="3">
        <v>94</v>
      </c>
      <c r="D289" s="3">
        <v>6946</v>
      </c>
      <c r="E289" s="15">
        <v>5847.26</v>
      </c>
      <c r="F289" s="3">
        <v>5847.26</v>
      </c>
      <c r="G289" s="15">
        <v>0</v>
      </c>
      <c r="H289" s="15">
        <v>43</v>
      </c>
      <c r="I289" s="3">
        <v>94</v>
      </c>
      <c r="J289" s="3">
        <v>62.2</v>
      </c>
      <c r="K289" s="3">
        <v>0</v>
      </c>
      <c r="L289" s="3">
        <v>0</v>
      </c>
      <c r="M289" s="3">
        <v>1553</v>
      </c>
      <c r="N289" s="3">
        <v>1355</v>
      </c>
      <c r="O289" s="16">
        <v>198</v>
      </c>
      <c r="P289" s="3">
        <v>1363</v>
      </c>
      <c r="Q289" s="3">
        <v>0</v>
      </c>
      <c r="R289" s="3">
        <v>0</v>
      </c>
      <c r="S289" s="3">
        <v>0</v>
      </c>
      <c r="T289" s="5">
        <v>252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6">
        <v>1646.06</v>
      </c>
      <c r="AD289" s="20">
        <v>386.74</v>
      </c>
      <c r="AE289" s="15">
        <v>2.5</v>
      </c>
      <c r="AF289" s="7">
        <v>1033.2</v>
      </c>
      <c r="AG289" s="3">
        <v>218.3</v>
      </c>
      <c r="AH289" s="15">
        <v>0</v>
      </c>
      <c r="AI289" s="3">
        <v>436.2</v>
      </c>
      <c r="AJ289" s="3">
        <v>55</v>
      </c>
      <c r="AK289" s="15">
        <v>0</v>
      </c>
      <c r="AL289" s="3">
        <v>0</v>
      </c>
      <c r="AM289" s="15">
        <v>0</v>
      </c>
      <c r="AN289" s="15">
        <v>0</v>
      </c>
      <c r="AO289" s="3">
        <v>605.04</v>
      </c>
      <c r="AP289" s="3">
        <v>0</v>
      </c>
      <c r="AQ289" s="15">
        <v>0</v>
      </c>
      <c r="AR289" s="15">
        <v>0</v>
      </c>
      <c r="AS289" s="3">
        <f>[1]!DataMonth[[#This Row],[美团外卖 Meituan]]+[1]!DataMonth[[#This Row],[饿了么外卖 Eleme]]+[1]!DataMonth[[#This Row],[食派士 Sherpas]]+[1]!DataMonth[[#This Row],[小程序支付 Mini App]]</f>
        <v>3228.77</v>
      </c>
      <c r="AT289" s="3">
        <f>[1]!DataMonth[[#This Row],[实收营业额]]-[1]!DataMonth[[#This Row],[ELE, MT, X]]</f>
        <v>1853.0000000000005</v>
      </c>
    </row>
    <row r="290" spans="1:46" ht="16" hidden="1" x14ac:dyDescent="0.2">
      <c r="A290" s="14">
        <v>44375</v>
      </c>
      <c r="B290" s="9" t="s">
        <v>55</v>
      </c>
      <c r="C290" s="9">
        <v>61</v>
      </c>
      <c r="D290" s="9">
        <v>4482</v>
      </c>
      <c r="E290" s="15">
        <v>3301.6</v>
      </c>
      <c r="F290" s="9">
        <v>3301.6</v>
      </c>
      <c r="G290" s="15">
        <v>0</v>
      </c>
      <c r="H290" s="15">
        <v>5</v>
      </c>
      <c r="I290" s="9">
        <v>61</v>
      </c>
      <c r="J290" s="9">
        <v>54.12</v>
      </c>
      <c r="K290" s="9">
        <v>0</v>
      </c>
      <c r="L290" s="9">
        <v>0</v>
      </c>
      <c r="M290" s="9">
        <v>97</v>
      </c>
      <c r="N290" s="9">
        <v>36</v>
      </c>
      <c r="O290" s="16">
        <v>61</v>
      </c>
      <c r="P290" s="9">
        <v>40</v>
      </c>
      <c r="Q290" s="9">
        <v>0</v>
      </c>
      <c r="R290" s="9">
        <v>0</v>
      </c>
      <c r="S290" s="3">
        <v>0</v>
      </c>
      <c r="T290" s="17">
        <v>281</v>
      </c>
      <c r="U290" s="18">
        <v>0</v>
      </c>
      <c r="V290" s="18">
        <v>0</v>
      </c>
      <c r="W290" s="18">
        <v>0</v>
      </c>
      <c r="X290" s="18">
        <v>0</v>
      </c>
      <c r="Y290" s="18">
        <v>0</v>
      </c>
      <c r="Z290" s="18">
        <v>0</v>
      </c>
      <c r="AA290" s="18">
        <v>0</v>
      </c>
      <c r="AB290" s="18">
        <v>0</v>
      </c>
      <c r="AC290" s="19">
        <v>1828.67</v>
      </c>
      <c r="AD290" s="20">
        <v>429.13</v>
      </c>
      <c r="AE290" s="15">
        <v>0.5</v>
      </c>
      <c r="AF290" s="21">
        <v>1054.93</v>
      </c>
      <c r="AG290" s="9">
        <v>227.37</v>
      </c>
      <c r="AH290" s="15">
        <v>0</v>
      </c>
      <c r="AI290" s="9">
        <v>523.4</v>
      </c>
      <c r="AJ290" s="9">
        <v>0</v>
      </c>
      <c r="AK290" s="15">
        <v>0</v>
      </c>
      <c r="AL290" s="9">
        <v>0</v>
      </c>
      <c r="AM290" s="15">
        <v>0</v>
      </c>
      <c r="AN290" s="15">
        <v>0</v>
      </c>
      <c r="AO290" s="9">
        <v>656.5</v>
      </c>
      <c r="AP290" s="9">
        <v>0</v>
      </c>
      <c r="AQ290" s="15">
        <v>0</v>
      </c>
      <c r="AR290" s="15">
        <v>0</v>
      </c>
      <c r="AS290" s="3">
        <f>[1]!DataMonth[[#This Row],[美团外卖 Meituan]]+[1]!DataMonth[[#This Row],[饿了么外卖 Eleme]]+[1]!DataMonth[[#This Row],[食派士 Sherpas]]+[1]!DataMonth[[#This Row],[小程序支付 Mini App]]</f>
        <v>3562.73</v>
      </c>
      <c r="AT290" s="3">
        <f>[1]!DataMonth[[#This Row],[实收营业额]]-[1]!DataMonth[[#This Row],[ELE, MT, X]]</f>
        <v>115</v>
      </c>
    </row>
    <row r="291" spans="1:46" ht="16" hidden="1" x14ac:dyDescent="0.2">
      <c r="A291" s="14">
        <v>44374</v>
      </c>
      <c r="B291" s="9" t="s">
        <v>47</v>
      </c>
      <c r="C291" s="9">
        <v>21</v>
      </c>
      <c r="D291" s="9">
        <v>2197.5</v>
      </c>
      <c r="E291" s="15">
        <v>1743.28</v>
      </c>
      <c r="F291" s="9">
        <v>1743.28</v>
      </c>
      <c r="G291" s="15">
        <v>0</v>
      </c>
      <c r="H291" s="15">
        <v>4</v>
      </c>
      <c r="I291" s="9">
        <v>21</v>
      </c>
      <c r="J291" s="9">
        <v>83.01</v>
      </c>
      <c r="K291" s="9">
        <v>0</v>
      </c>
      <c r="L291" s="9">
        <v>0</v>
      </c>
      <c r="M291" s="9">
        <v>142</v>
      </c>
      <c r="N291" s="9">
        <v>142</v>
      </c>
      <c r="O291" s="16">
        <v>0</v>
      </c>
      <c r="P291" s="9">
        <v>0</v>
      </c>
      <c r="Q291" s="9">
        <v>0</v>
      </c>
      <c r="R291" s="9">
        <v>0</v>
      </c>
      <c r="S291" s="3">
        <v>0</v>
      </c>
      <c r="T291" s="17">
        <v>228</v>
      </c>
      <c r="U291" s="18">
        <v>0</v>
      </c>
      <c r="V291" s="18">
        <v>0</v>
      </c>
      <c r="W291" s="18">
        <v>0</v>
      </c>
      <c r="X291" s="18">
        <v>0</v>
      </c>
      <c r="Y291" s="18">
        <v>0</v>
      </c>
      <c r="Z291" s="18">
        <v>0</v>
      </c>
      <c r="AA291" s="18">
        <v>0</v>
      </c>
      <c r="AB291" s="18">
        <v>0</v>
      </c>
      <c r="AC291" s="19">
        <v>594.51</v>
      </c>
      <c r="AD291" s="20">
        <v>132.26</v>
      </c>
      <c r="AE291" s="15">
        <v>1</v>
      </c>
      <c r="AF291" s="21">
        <v>778.77</v>
      </c>
      <c r="AG291" s="9">
        <v>139.72999999999999</v>
      </c>
      <c r="AH291" s="15">
        <v>0</v>
      </c>
      <c r="AI291" s="9">
        <v>181.23</v>
      </c>
      <c r="AJ291" s="9">
        <v>0</v>
      </c>
      <c r="AK291" s="15">
        <v>0</v>
      </c>
      <c r="AL291" s="9">
        <v>0</v>
      </c>
      <c r="AM291" s="15">
        <v>0</v>
      </c>
      <c r="AN291" s="15">
        <v>0</v>
      </c>
      <c r="AO291" s="9">
        <v>271.99</v>
      </c>
      <c r="AP291" s="9">
        <v>0</v>
      </c>
      <c r="AQ291" s="15">
        <v>0</v>
      </c>
      <c r="AR291" s="15">
        <v>0</v>
      </c>
      <c r="AS291" s="3">
        <f>[1]!DataMonth[[#This Row],[美团外卖 Meituan]]+[1]!DataMonth[[#This Row],[饿了么外卖 Eleme]]+[1]!DataMonth[[#This Row],[食派士 Sherpas]]+[1]!DataMonth[[#This Row],[小程序支付 Mini App]]</f>
        <v>1258.48</v>
      </c>
      <c r="AT291" s="3">
        <f>[1]!DataMonth[[#This Row],[实收营业额]]-[1]!DataMonth[[#This Row],[ELE, MT, X]]</f>
        <v>87</v>
      </c>
    </row>
    <row r="292" spans="1:46" ht="16" hidden="1" x14ac:dyDescent="0.2">
      <c r="A292" s="8">
        <v>44374</v>
      </c>
      <c r="B292" s="3" t="s">
        <v>48</v>
      </c>
      <c r="C292" s="3">
        <v>25</v>
      </c>
      <c r="D292" s="3">
        <v>2510</v>
      </c>
      <c r="E292" s="15">
        <v>1798.42</v>
      </c>
      <c r="F292" s="3">
        <v>1798.42</v>
      </c>
      <c r="G292" s="15">
        <v>0</v>
      </c>
      <c r="H292" s="15">
        <v>0</v>
      </c>
      <c r="I292" s="3">
        <v>25</v>
      </c>
      <c r="J292" s="3">
        <v>71.94</v>
      </c>
      <c r="K292" s="3">
        <v>0</v>
      </c>
      <c r="L292" s="3">
        <v>0</v>
      </c>
      <c r="M292" s="3">
        <v>0</v>
      </c>
      <c r="N292" s="3">
        <v>0</v>
      </c>
      <c r="O292" s="16">
        <v>0</v>
      </c>
      <c r="P292" s="3">
        <v>0</v>
      </c>
      <c r="Q292" s="3">
        <v>0</v>
      </c>
      <c r="R292" s="3">
        <v>0</v>
      </c>
      <c r="S292" s="3">
        <v>0</v>
      </c>
      <c r="T292" s="5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0</v>
      </c>
      <c r="Z292" s="18">
        <v>0</v>
      </c>
      <c r="AA292" s="18">
        <v>0</v>
      </c>
      <c r="AB292" s="18">
        <v>0</v>
      </c>
      <c r="AC292" s="6">
        <v>1376.67</v>
      </c>
      <c r="AD292" s="20">
        <v>302.33</v>
      </c>
      <c r="AE292" s="15">
        <v>0.5</v>
      </c>
      <c r="AF292" s="7">
        <v>421.75</v>
      </c>
      <c r="AG292" s="3">
        <v>90.25</v>
      </c>
      <c r="AH292" s="15">
        <v>0</v>
      </c>
      <c r="AI292" s="3">
        <v>318.5</v>
      </c>
      <c r="AJ292" s="3">
        <v>0</v>
      </c>
      <c r="AK292" s="15">
        <v>0</v>
      </c>
      <c r="AL292" s="3">
        <v>0</v>
      </c>
      <c r="AM292" s="15">
        <v>0</v>
      </c>
      <c r="AN292" s="15">
        <v>0</v>
      </c>
      <c r="AO292" s="3">
        <v>392.58</v>
      </c>
      <c r="AP292" s="3">
        <v>0</v>
      </c>
      <c r="AQ292" s="15">
        <v>0</v>
      </c>
      <c r="AR292" s="15">
        <v>0</v>
      </c>
      <c r="AS292" s="3">
        <f>[1]!DataMonth[[#This Row],[美团外卖 Meituan]]+[1]!DataMonth[[#This Row],[饿了么外卖 Eleme]]+[1]!DataMonth[[#This Row],[食派士 Sherpas]]+[1]!DataMonth[[#This Row],[小程序支付 Mini App]]</f>
        <v>1046.6399999999999</v>
      </c>
      <c r="AT292" s="3">
        <f>[1]!DataMonth[[#This Row],[实收营业额]]-[1]!DataMonth[[#This Row],[ELE, MT, X]]</f>
        <v>124.00000000000023</v>
      </c>
    </row>
    <row r="293" spans="1:46" ht="16" hidden="1" x14ac:dyDescent="0.2">
      <c r="A293" s="14">
        <v>44374</v>
      </c>
      <c r="B293" s="9" t="s">
        <v>49</v>
      </c>
      <c r="C293" s="9">
        <v>93</v>
      </c>
      <c r="D293" s="9">
        <v>8094</v>
      </c>
      <c r="E293" s="15">
        <v>6771.79</v>
      </c>
      <c r="F293" s="9">
        <v>6771.79</v>
      </c>
      <c r="G293" s="15">
        <v>0</v>
      </c>
      <c r="H293" s="15">
        <v>35</v>
      </c>
      <c r="I293" s="9">
        <v>93</v>
      </c>
      <c r="J293" s="9">
        <v>72.81</v>
      </c>
      <c r="K293" s="9">
        <v>130</v>
      </c>
      <c r="L293" s="9">
        <v>0</v>
      </c>
      <c r="M293" s="9">
        <v>1589</v>
      </c>
      <c r="N293" s="9">
        <v>1302</v>
      </c>
      <c r="O293" s="16">
        <v>287</v>
      </c>
      <c r="P293" s="9">
        <v>1033</v>
      </c>
      <c r="Q293" s="9">
        <v>0</v>
      </c>
      <c r="R293" s="9">
        <v>0</v>
      </c>
      <c r="S293" s="3">
        <v>0</v>
      </c>
      <c r="T293" s="17">
        <v>599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9">
        <v>2525.9499999999998</v>
      </c>
      <c r="AD293" s="20">
        <v>555.04999999999995</v>
      </c>
      <c r="AE293" s="15">
        <v>3</v>
      </c>
      <c r="AF293" s="21">
        <v>894.84</v>
      </c>
      <c r="AG293" s="9">
        <v>193.16</v>
      </c>
      <c r="AH293" s="15">
        <v>0</v>
      </c>
      <c r="AI293" s="9">
        <v>571</v>
      </c>
      <c r="AJ293" s="9">
        <v>0</v>
      </c>
      <c r="AK293" s="15">
        <v>0</v>
      </c>
      <c r="AL293" s="9">
        <v>0</v>
      </c>
      <c r="AM293" s="15">
        <v>0</v>
      </c>
      <c r="AN293" s="15">
        <v>0</v>
      </c>
      <c r="AO293" s="9">
        <v>748.21</v>
      </c>
      <c r="AP293" s="9">
        <v>0</v>
      </c>
      <c r="AQ293" s="15">
        <v>0</v>
      </c>
      <c r="AR293" s="15">
        <v>0</v>
      </c>
      <c r="AS293" s="3">
        <f>[1]!DataMonth[[#This Row],[美团外卖 Meituan]]+[1]!DataMonth[[#This Row],[饿了么外卖 Eleme]]+[1]!DataMonth[[#This Row],[食派士 Sherpas]]+[1]!DataMonth[[#This Row],[小程序支付 Mini App]]</f>
        <v>3447.6899999999996</v>
      </c>
      <c r="AT293" s="3">
        <f>[1]!DataMonth[[#This Row],[实收营业额]]-[1]!DataMonth[[#This Row],[ELE, MT, X]]</f>
        <v>2035</v>
      </c>
    </row>
    <row r="294" spans="1:46" ht="16" x14ac:dyDescent="0.2">
      <c r="A294" s="8">
        <v>44374</v>
      </c>
      <c r="B294" s="3" t="s">
        <v>50</v>
      </c>
      <c r="C294" s="3">
        <v>62</v>
      </c>
      <c r="D294" s="3">
        <v>5021.83</v>
      </c>
      <c r="E294" s="15">
        <v>3793.72</v>
      </c>
      <c r="F294" s="3">
        <v>3793.72</v>
      </c>
      <c r="G294" s="15">
        <v>0</v>
      </c>
      <c r="H294" s="15">
        <v>11</v>
      </c>
      <c r="I294" s="3">
        <v>61</v>
      </c>
      <c r="J294" s="3">
        <v>62.19</v>
      </c>
      <c r="K294" s="3">
        <v>0</v>
      </c>
      <c r="L294" s="3">
        <v>0</v>
      </c>
      <c r="M294" s="3">
        <v>227</v>
      </c>
      <c r="N294" s="3">
        <v>98</v>
      </c>
      <c r="O294" s="16">
        <v>129</v>
      </c>
      <c r="P294" s="3">
        <v>274</v>
      </c>
      <c r="Q294" s="3">
        <v>48</v>
      </c>
      <c r="R294" s="3">
        <v>48</v>
      </c>
      <c r="S294" s="3">
        <v>0</v>
      </c>
      <c r="T294" s="5">
        <v>218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6">
        <v>2634.06</v>
      </c>
      <c r="AD294" s="20">
        <v>618.44000000000005</v>
      </c>
      <c r="AE294" s="15">
        <v>2</v>
      </c>
      <c r="AF294" s="7">
        <v>392.66</v>
      </c>
      <c r="AG294" s="3">
        <v>89.17</v>
      </c>
      <c r="AH294" s="15">
        <v>0</v>
      </c>
      <c r="AI294" s="3">
        <v>469.5</v>
      </c>
      <c r="AJ294" s="3">
        <v>49</v>
      </c>
      <c r="AK294" s="15">
        <v>0</v>
      </c>
      <c r="AL294" s="3">
        <v>0</v>
      </c>
      <c r="AM294" s="15">
        <v>0</v>
      </c>
      <c r="AN294" s="15">
        <v>0</v>
      </c>
      <c r="AO294" s="3">
        <v>707.61</v>
      </c>
      <c r="AP294" s="3">
        <v>3</v>
      </c>
      <c r="AQ294" s="15">
        <v>0</v>
      </c>
      <c r="AR294" s="15">
        <v>0</v>
      </c>
      <c r="AS294" s="3">
        <f>[1]!DataMonth[[#This Row],[美团外卖 Meituan]]+[1]!DataMonth[[#This Row],[饿了么外卖 Eleme]]+[1]!DataMonth[[#This Row],[食派士 Sherpas]]+[1]!DataMonth[[#This Row],[小程序支付 Mini App]]</f>
        <v>3406.89</v>
      </c>
      <c r="AT294" s="3">
        <f>[1]!DataMonth[[#This Row],[实收营业额]]-[1]!DataMonth[[#This Row],[ELE, MT, X]]</f>
        <v>1166.0000000000005</v>
      </c>
    </row>
    <row r="295" spans="1:46" ht="16" hidden="1" x14ac:dyDescent="0.2">
      <c r="A295" s="14">
        <v>44374</v>
      </c>
      <c r="B295" s="9" t="s">
        <v>51</v>
      </c>
      <c r="C295" s="9">
        <v>80</v>
      </c>
      <c r="D295" s="9">
        <v>6955.5</v>
      </c>
      <c r="E295" s="15">
        <v>5622.11</v>
      </c>
      <c r="F295" s="9">
        <v>5622.11</v>
      </c>
      <c r="G295" s="15">
        <v>0</v>
      </c>
      <c r="H295" s="15">
        <v>30</v>
      </c>
      <c r="I295" s="9">
        <v>80</v>
      </c>
      <c r="J295" s="9">
        <v>70.28</v>
      </c>
      <c r="K295" s="9">
        <v>93</v>
      </c>
      <c r="L295" s="9">
        <v>0</v>
      </c>
      <c r="M295" s="9">
        <v>1051</v>
      </c>
      <c r="N295" s="9">
        <v>999</v>
      </c>
      <c r="O295" s="16">
        <v>52</v>
      </c>
      <c r="P295" s="9">
        <v>593</v>
      </c>
      <c r="Q295" s="9">
        <v>0</v>
      </c>
      <c r="R295" s="9">
        <v>0</v>
      </c>
      <c r="S295" s="3">
        <v>0</v>
      </c>
      <c r="T295" s="17">
        <v>235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</v>
      </c>
      <c r="AC295" s="19">
        <v>2605.6</v>
      </c>
      <c r="AD295" s="20">
        <v>571.9</v>
      </c>
      <c r="AE295" s="15">
        <v>0</v>
      </c>
      <c r="AF295" s="21">
        <v>1044.51</v>
      </c>
      <c r="AG295" s="9">
        <v>221.99</v>
      </c>
      <c r="AH295" s="15">
        <v>0</v>
      </c>
      <c r="AI295" s="9">
        <v>484.5</v>
      </c>
      <c r="AJ295" s="9">
        <v>55</v>
      </c>
      <c r="AK295" s="15">
        <v>0</v>
      </c>
      <c r="AL295" s="9">
        <v>0</v>
      </c>
      <c r="AM295" s="15">
        <v>0</v>
      </c>
      <c r="AN295" s="15">
        <v>0</v>
      </c>
      <c r="AO295" s="9">
        <v>793.89</v>
      </c>
      <c r="AP295" s="9">
        <v>0</v>
      </c>
      <c r="AQ295" s="15">
        <v>0</v>
      </c>
      <c r="AR295" s="15">
        <v>0</v>
      </c>
      <c r="AS295" s="3">
        <f>[1]!DataMonth[[#This Row],[美团外卖 Meituan]]+[1]!DataMonth[[#This Row],[饿了么外卖 Eleme]]+[1]!DataMonth[[#This Row],[食派士 Sherpas]]+[1]!DataMonth[[#This Row],[小程序支付 Mini App]]</f>
        <v>4276.4799999999996</v>
      </c>
      <c r="AT295" s="3">
        <f>[1]!DataMonth[[#This Row],[实收营业额]]-[1]!DataMonth[[#This Row],[ELE, MT, X]]</f>
        <v>1772</v>
      </c>
    </row>
    <row r="296" spans="1:46" ht="16" hidden="1" x14ac:dyDescent="0.2">
      <c r="A296" s="8">
        <v>44374</v>
      </c>
      <c r="B296" s="3" t="s">
        <v>52</v>
      </c>
      <c r="C296" s="3">
        <v>79</v>
      </c>
      <c r="D296" s="3">
        <v>7691</v>
      </c>
      <c r="E296" s="15">
        <v>5829.93</v>
      </c>
      <c r="F296" s="3">
        <v>5829.93</v>
      </c>
      <c r="G296" s="15">
        <v>0</v>
      </c>
      <c r="H296" s="15">
        <v>6</v>
      </c>
      <c r="I296" s="3">
        <v>79</v>
      </c>
      <c r="J296" s="3">
        <v>73.8</v>
      </c>
      <c r="K296" s="3">
        <v>0</v>
      </c>
      <c r="L296" s="3">
        <v>0</v>
      </c>
      <c r="M296" s="3">
        <v>10</v>
      </c>
      <c r="N296" s="3">
        <v>10</v>
      </c>
      <c r="O296" s="16">
        <v>0</v>
      </c>
      <c r="P296" s="3">
        <v>49</v>
      </c>
      <c r="Q296" s="3">
        <v>0</v>
      </c>
      <c r="R296" s="3">
        <v>0</v>
      </c>
      <c r="S296" s="3">
        <v>0</v>
      </c>
      <c r="T296" s="5">
        <v>839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6">
        <v>3299.42</v>
      </c>
      <c r="AD296" s="20">
        <v>724.38</v>
      </c>
      <c r="AE296" s="15">
        <v>1</v>
      </c>
      <c r="AF296" s="7">
        <v>1632.51</v>
      </c>
      <c r="AG296" s="3">
        <v>350.99</v>
      </c>
      <c r="AH296" s="15">
        <v>0</v>
      </c>
      <c r="AI296" s="3">
        <v>784.7</v>
      </c>
      <c r="AJ296" s="3">
        <v>0</v>
      </c>
      <c r="AK296" s="15">
        <v>0</v>
      </c>
      <c r="AL296" s="3">
        <v>0</v>
      </c>
      <c r="AM296" s="15">
        <v>0</v>
      </c>
      <c r="AN296" s="15">
        <v>0</v>
      </c>
      <c r="AO296" s="3">
        <v>1075.3699999999999</v>
      </c>
      <c r="AP296" s="3">
        <v>0</v>
      </c>
      <c r="AQ296" s="15">
        <v>0</v>
      </c>
      <c r="AR296" s="15">
        <v>0</v>
      </c>
      <c r="AS296" s="3">
        <f>[1]!DataMonth[[#This Row],[美团外卖 Meituan]]+[1]!DataMonth[[#This Row],[饿了么外卖 Eleme]]+[1]!DataMonth[[#This Row],[食派士 Sherpas]]+[1]!DataMonth[[#This Row],[小程序支付 Mini App]]</f>
        <v>6191.78</v>
      </c>
      <c r="AT296" s="3">
        <f>[1]!DataMonth[[#This Row],[实收营业额]]-[1]!DataMonth[[#This Row],[ELE, MT, X]]</f>
        <v>450</v>
      </c>
    </row>
    <row r="297" spans="1:46" ht="16" hidden="1" x14ac:dyDescent="0.2">
      <c r="A297" s="14">
        <v>44374</v>
      </c>
      <c r="B297" s="9" t="s">
        <v>53</v>
      </c>
      <c r="C297" s="9">
        <v>82</v>
      </c>
      <c r="D297" s="9">
        <v>6932.5</v>
      </c>
      <c r="E297" s="15">
        <v>5563.59</v>
      </c>
      <c r="F297" s="9">
        <v>5563.59</v>
      </c>
      <c r="G297" s="15">
        <v>0</v>
      </c>
      <c r="H297" s="15">
        <v>22</v>
      </c>
      <c r="I297" s="9">
        <v>82</v>
      </c>
      <c r="J297" s="9">
        <v>67.849999999999994</v>
      </c>
      <c r="K297" s="9">
        <v>49</v>
      </c>
      <c r="L297" s="9">
        <v>0</v>
      </c>
      <c r="M297" s="9">
        <v>700</v>
      </c>
      <c r="N297" s="9">
        <v>606</v>
      </c>
      <c r="O297" s="16">
        <v>94</v>
      </c>
      <c r="P297" s="9">
        <v>493</v>
      </c>
      <c r="Q297" s="9">
        <v>221</v>
      </c>
      <c r="R297" s="9">
        <v>221</v>
      </c>
      <c r="S297" s="3">
        <v>0</v>
      </c>
      <c r="T297" s="17">
        <v>507</v>
      </c>
      <c r="U297" s="18">
        <v>0</v>
      </c>
      <c r="V297" s="18">
        <v>0</v>
      </c>
      <c r="W297" s="18">
        <v>0</v>
      </c>
      <c r="X297" s="18">
        <v>0</v>
      </c>
      <c r="Y297" s="18">
        <v>0</v>
      </c>
      <c r="Z297" s="18">
        <v>0</v>
      </c>
      <c r="AA297" s="18">
        <v>0</v>
      </c>
      <c r="AB297" s="18">
        <v>0</v>
      </c>
      <c r="AC297" s="19">
        <v>1658.09</v>
      </c>
      <c r="AD297" s="20">
        <v>364.01</v>
      </c>
      <c r="AE297" s="15">
        <v>0.5</v>
      </c>
      <c r="AF297" s="21">
        <v>1935.5</v>
      </c>
      <c r="AG297" s="9">
        <v>408.8</v>
      </c>
      <c r="AH297" s="15">
        <v>0</v>
      </c>
      <c r="AI297" s="9">
        <v>595.6</v>
      </c>
      <c r="AJ297" s="9">
        <v>0</v>
      </c>
      <c r="AK297" s="15">
        <v>0</v>
      </c>
      <c r="AL297" s="9">
        <v>0</v>
      </c>
      <c r="AM297" s="15">
        <v>0</v>
      </c>
      <c r="AN297" s="15">
        <v>0</v>
      </c>
      <c r="AO297" s="9">
        <v>772.81</v>
      </c>
      <c r="AP297" s="9">
        <v>0</v>
      </c>
      <c r="AQ297" s="15">
        <v>0</v>
      </c>
      <c r="AR297" s="15">
        <v>0</v>
      </c>
      <c r="AS297" s="3">
        <f>[1]!DataMonth[[#This Row],[美团外卖 Meituan]]+[1]!DataMonth[[#This Row],[饿了么外卖 Eleme]]+[1]!DataMonth[[#This Row],[食派士 Sherpas]]+[1]!DataMonth[[#This Row],[小程序支付 Mini App]]</f>
        <v>2877.59</v>
      </c>
      <c r="AT297" s="3">
        <f>[1]!DataMonth[[#This Row],[实收营业额]]-[1]!DataMonth[[#This Row],[ELE, MT, X]]</f>
        <v>5221</v>
      </c>
    </row>
    <row r="298" spans="1:46" ht="16" hidden="1" x14ac:dyDescent="0.2">
      <c r="A298" s="8">
        <v>44374</v>
      </c>
      <c r="B298" s="3" t="s">
        <v>54</v>
      </c>
      <c r="C298" s="3">
        <v>73</v>
      </c>
      <c r="D298" s="3">
        <v>6300.5</v>
      </c>
      <c r="E298" s="15">
        <v>4714.6899999999996</v>
      </c>
      <c r="F298" s="3">
        <v>4714.6899999999996</v>
      </c>
      <c r="G298" s="15">
        <v>0</v>
      </c>
      <c r="H298" s="15">
        <v>26</v>
      </c>
      <c r="I298" s="3">
        <v>73</v>
      </c>
      <c r="J298" s="3">
        <v>64.58</v>
      </c>
      <c r="K298" s="3">
        <v>71</v>
      </c>
      <c r="L298" s="3">
        <v>0</v>
      </c>
      <c r="M298" s="3">
        <v>754</v>
      </c>
      <c r="N298" s="3">
        <v>754</v>
      </c>
      <c r="O298" s="16">
        <v>0</v>
      </c>
      <c r="P298" s="3">
        <v>399</v>
      </c>
      <c r="Q298" s="3">
        <v>0</v>
      </c>
      <c r="R298" s="3">
        <v>0</v>
      </c>
      <c r="S298" s="3">
        <v>0</v>
      </c>
      <c r="T298" s="5">
        <v>454</v>
      </c>
      <c r="U298" s="18">
        <v>0</v>
      </c>
      <c r="V298" s="18">
        <v>0</v>
      </c>
      <c r="W298" s="18">
        <v>0</v>
      </c>
      <c r="X298" s="18">
        <v>0</v>
      </c>
      <c r="Y298" s="18">
        <v>0</v>
      </c>
      <c r="Z298" s="18">
        <v>0</v>
      </c>
      <c r="AA298" s="18">
        <v>0</v>
      </c>
      <c r="AB298" s="18">
        <v>0</v>
      </c>
      <c r="AC298" s="6">
        <v>2240.69</v>
      </c>
      <c r="AD298" s="20">
        <v>525.91</v>
      </c>
      <c r="AE298" s="15">
        <v>1</v>
      </c>
      <c r="AF298" s="7">
        <v>796</v>
      </c>
      <c r="AG298" s="3">
        <v>173</v>
      </c>
      <c r="AH298" s="15">
        <v>0</v>
      </c>
      <c r="AI298" s="3">
        <v>442.9</v>
      </c>
      <c r="AJ298" s="3">
        <v>443</v>
      </c>
      <c r="AK298" s="15">
        <v>0</v>
      </c>
      <c r="AL298" s="3">
        <v>0</v>
      </c>
      <c r="AM298" s="15">
        <v>0</v>
      </c>
      <c r="AN298" s="15">
        <v>0</v>
      </c>
      <c r="AO298" s="3">
        <v>698.91</v>
      </c>
      <c r="AP298" s="3">
        <v>0</v>
      </c>
      <c r="AQ298" s="15">
        <v>0</v>
      </c>
      <c r="AR298" s="15">
        <v>0</v>
      </c>
      <c r="AS298" s="3">
        <f>[1]!DataMonth[[#This Row],[美团外卖 Meituan]]+[1]!DataMonth[[#This Row],[饿了么外卖 Eleme]]+[1]!DataMonth[[#This Row],[食派士 Sherpas]]+[1]!DataMonth[[#This Row],[小程序支付 Mini App]]</f>
        <v>3300.1400000000003</v>
      </c>
      <c r="AT298" s="3">
        <f>[1]!DataMonth[[#This Row],[实收营业额]]-[1]!DataMonth[[#This Row],[ELE, MT, X]]</f>
        <v>2759</v>
      </c>
    </row>
    <row r="299" spans="1:46" ht="16" hidden="1" x14ac:dyDescent="0.2">
      <c r="A299" s="14">
        <v>44374</v>
      </c>
      <c r="B299" s="9" t="s">
        <v>55</v>
      </c>
      <c r="C299" s="9">
        <v>47</v>
      </c>
      <c r="D299" s="9">
        <v>4005</v>
      </c>
      <c r="E299" s="15">
        <v>3037.27</v>
      </c>
      <c r="F299" s="9">
        <v>3037.27</v>
      </c>
      <c r="G299" s="15">
        <v>0</v>
      </c>
      <c r="H299" s="15">
        <v>4</v>
      </c>
      <c r="I299" s="9">
        <v>47</v>
      </c>
      <c r="J299" s="9">
        <v>64.62</v>
      </c>
      <c r="K299" s="9">
        <v>0</v>
      </c>
      <c r="L299" s="9">
        <v>0</v>
      </c>
      <c r="M299" s="9">
        <v>0</v>
      </c>
      <c r="N299" s="9">
        <v>0</v>
      </c>
      <c r="O299" s="16">
        <v>0</v>
      </c>
      <c r="P299" s="9">
        <v>90</v>
      </c>
      <c r="Q299" s="9">
        <v>0</v>
      </c>
      <c r="R299" s="9">
        <v>0</v>
      </c>
      <c r="S299" s="3">
        <v>0</v>
      </c>
      <c r="T299" s="17">
        <v>298</v>
      </c>
      <c r="U299" s="18">
        <v>0</v>
      </c>
      <c r="V299" s="18">
        <v>0</v>
      </c>
      <c r="W299" s="18">
        <v>0</v>
      </c>
      <c r="X299" s="18">
        <v>0</v>
      </c>
      <c r="Y299" s="18">
        <v>0</v>
      </c>
      <c r="Z299" s="18">
        <v>0</v>
      </c>
      <c r="AA299" s="18">
        <v>0</v>
      </c>
      <c r="AB299" s="18">
        <v>0</v>
      </c>
      <c r="AC299" s="19">
        <v>1955.84</v>
      </c>
      <c r="AD299" s="20">
        <v>458.86</v>
      </c>
      <c r="AE299" s="15">
        <v>0</v>
      </c>
      <c r="AF299" s="21">
        <v>693.43</v>
      </c>
      <c r="AG299" s="9">
        <v>149.07</v>
      </c>
      <c r="AH299" s="15">
        <v>0</v>
      </c>
      <c r="AI299" s="9">
        <v>359.8</v>
      </c>
      <c r="AJ299" s="9">
        <v>0</v>
      </c>
      <c r="AK299" s="15">
        <v>0</v>
      </c>
      <c r="AL299" s="9">
        <v>0</v>
      </c>
      <c r="AM299" s="15">
        <v>0</v>
      </c>
      <c r="AN299" s="15">
        <v>0</v>
      </c>
      <c r="AO299" s="9">
        <v>607.92999999999995</v>
      </c>
      <c r="AP299" s="9">
        <v>0</v>
      </c>
      <c r="AQ299" s="15">
        <v>0</v>
      </c>
      <c r="AR299" s="15">
        <v>0</v>
      </c>
      <c r="AS299" s="3">
        <f>[1]!DataMonth[[#This Row],[美团外卖 Meituan]]+[1]!DataMonth[[#This Row],[饿了么外卖 Eleme]]+[1]!DataMonth[[#This Row],[食派士 Sherpas]]+[1]!DataMonth[[#This Row],[小程序支付 Mini App]]</f>
        <v>2201.23</v>
      </c>
      <c r="AT299" s="3">
        <f>[1]!DataMonth[[#This Row],[实收营业额]]-[1]!DataMonth[[#This Row],[ELE, MT, X]]</f>
        <v>155</v>
      </c>
    </row>
    <row r="300" spans="1:46" ht="16" hidden="1" x14ac:dyDescent="0.2">
      <c r="A300" s="14">
        <v>44373</v>
      </c>
      <c r="B300" s="9" t="s">
        <v>47</v>
      </c>
      <c r="C300" s="9">
        <v>37</v>
      </c>
      <c r="D300" s="9">
        <v>3274.5</v>
      </c>
      <c r="E300" s="15">
        <v>2409.2199999999998</v>
      </c>
      <c r="F300" s="9">
        <v>2409.2199999999998</v>
      </c>
      <c r="G300" s="15">
        <v>0</v>
      </c>
      <c r="H300" s="15">
        <v>3</v>
      </c>
      <c r="I300" s="9">
        <v>37</v>
      </c>
      <c r="J300" s="9">
        <v>65.11</v>
      </c>
      <c r="K300" s="9">
        <v>0</v>
      </c>
      <c r="L300" s="9">
        <v>0</v>
      </c>
      <c r="M300" s="9">
        <v>213</v>
      </c>
      <c r="N300" s="9">
        <v>213</v>
      </c>
      <c r="O300" s="16">
        <v>0</v>
      </c>
      <c r="P300" s="9">
        <v>0</v>
      </c>
      <c r="Q300" s="9">
        <v>0</v>
      </c>
      <c r="R300" s="9">
        <v>0</v>
      </c>
      <c r="S300" s="3">
        <v>0</v>
      </c>
      <c r="T300" s="17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9">
        <v>1599.37</v>
      </c>
      <c r="AD300" s="20">
        <v>354.92</v>
      </c>
      <c r="AE300" s="15">
        <v>0.5</v>
      </c>
      <c r="AF300" s="21">
        <v>596.85</v>
      </c>
      <c r="AG300" s="9">
        <v>128.65</v>
      </c>
      <c r="AH300" s="15">
        <v>0</v>
      </c>
      <c r="AI300" s="9">
        <v>381.21</v>
      </c>
      <c r="AJ300" s="9">
        <v>0</v>
      </c>
      <c r="AK300" s="15">
        <v>0</v>
      </c>
      <c r="AL300" s="9">
        <v>0</v>
      </c>
      <c r="AM300" s="15">
        <v>0</v>
      </c>
      <c r="AN300" s="15">
        <v>0</v>
      </c>
      <c r="AO300" s="9">
        <v>483.57</v>
      </c>
      <c r="AP300" s="9">
        <v>0</v>
      </c>
      <c r="AQ300" s="15">
        <v>0</v>
      </c>
      <c r="AR300" s="15">
        <v>0</v>
      </c>
      <c r="AS300" s="3">
        <f>[1]!DataMonth[[#This Row],[美团外卖 Meituan]]+[1]!DataMonth[[#This Row],[饿了么外卖 Eleme]]+[1]!DataMonth[[#This Row],[食派士 Sherpas]]+[1]!DataMonth[[#This Row],[小程序支付 Mini App]]</f>
        <v>1520.8400000000001</v>
      </c>
      <c r="AT300" s="3">
        <f>[1]!DataMonth[[#This Row],[实收营业额]]-[1]!DataMonth[[#This Row],[ELE, MT, X]]</f>
        <v>252.99999999999977</v>
      </c>
    </row>
    <row r="301" spans="1:46" ht="16" hidden="1" x14ac:dyDescent="0.2">
      <c r="A301" s="8">
        <v>44373</v>
      </c>
      <c r="B301" s="3" t="s">
        <v>48</v>
      </c>
      <c r="C301" s="3">
        <v>31</v>
      </c>
      <c r="D301" s="3">
        <v>2668.5</v>
      </c>
      <c r="E301" s="15">
        <v>1998.7</v>
      </c>
      <c r="F301" s="3">
        <v>1998.7</v>
      </c>
      <c r="G301" s="15">
        <v>0</v>
      </c>
      <c r="H301" s="15">
        <v>3</v>
      </c>
      <c r="I301" s="3">
        <v>31</v>
      </c>
      <c r="J301" s="3">
        <v>64.47</v>
      </c>
      <c r="K301" s="3">
        <v>0</v>
      </c>
      <c r="L301" s="3">
        <v>0</v>
      </c>
      <c r="M301" s="3">
        <v>0</v>
      </c>
      <c r="N301" s="3">
        <v>0</v>
      </c>
      <c r="O301" s="16">
        <v>0</v>
      </c>
      <c r="P301" s="3">
        <v>0</v>
      </c>
      <c r="Q301" s="3">
        <v>0</v>
      </c>
      <c r="R301" s="3">
        <v>0</v>
      </c>
      <c r="S301" s="3">
        <v>0</v>
      </c>
      <c r="T301" s="5">
        <v>400</v>
      </c>
      <c r="U301" s="18">
        <v>0</v>
      </c>
      <c r="V301" s="18">
        <v>0</v>
      </c>
      <c r="W301" s="18">
        <v>0</v>
      </c>
      <c r="X301" s="18">
        <v>0</v>
      </c>
      <c r="Y301" s="18">
        <v>0</v>
      </c>
      <c r="Z301" s="18">
        <v>0</v>
      </c>
      <c r="AA301" s="18">
        <v>0</v>
      </c>
      <c r="AB301" s="18">
        <v>0</v>
      </c>
      <c r="AC301" s="6">
        <v>1136.18</v>
      </c>
      <c r="AD301" s="20">
        <v>249.42</v>
      </c>
      <c r="AE301" s="15">
        <v>0</v>
      </c>
      <c r="AF301" s="7">
        <v>462.52</v>
      </c>
      <c r="AG301" s="3">
        <v>98.48</v>
      </c>
      <c r="AH301" s="15">
        <v>0</v>
      </c>
      <c r="AI301" s="3">
        <v>251.9</v>
      </c>
      <c r="AJ301" s="3">
        <v>70</v>
      </c>
      <c r="AK301" s="15">
        <v>0</v>
      </c>
      <c r="AL301" s="3">
        <v>0</v>
      </c>
      <c r="AM301" s="15">
        <v>0</v>
      </c>
      <c r="AN301" s="15">
        <v>0</v>
      </c>
      <c r="AO301" s="3">
        <v>347.9</v>
      </c>
      <c r="AP301" s="3">
        <v>0</v>
      </c>
      <c r="AQ301" s="15">
        <v>0</v>
      </c>
      <c r="AR301" s="15">
        <v>0</v>
      </c>
      <c r="AS301" s="3">
        <f>[1]!DataMonth[[#This Row],[美团外卖 Meituan]]+[1]!DataMonth[[#This Row],[饿了么外卖 Eleme]]+[1]!DataMonth[[#This Row],[食派士 Sherpas]]+[1]!DataMonth[[#This Row],[小程序支付 Mini App]]</f>
        <v>1407.64</v>
      </c>
      <c r="AT301" s="3">
        <f>[1]!DataMonth[[#This Row],[实收营业额]]-[1]!DataMonth[[#This Row],[ELE, MT, X]]</f>
        <v>0</v>
      </c>
    </row>
    <row r="302" spans="1:46" ht="16" hidden="1" x14ac:dyDescent="0.2">
      <c r="A302" s="14">
        <v>44373</v>
      </c>
      <c r="B302" s="9" t="s">
        <v>49</v>
      </c>
      <c r="C302" s="9">
        <v>100</v>
      </c>
      <c r="D302" s="9">
        <v>8721</v>
      </c>
      <c r="E302" s="15">
        <v>7313.07</v>
      </c>
      <c r="F302" s="9">
        <v>7313.07</v>
      </c>
      <c r="G302" s="15">
        <v>0</v>
      </c>
      <c r="H302" s="15">
        <v>53</v>
      </c>
      <c r="I302" s="9">
        <v>100</v>
      </c>
      <c r="J302" s="9">
        <v>73.13</v>
      </c>
      <c r="K302" s="9">
        <v>87</v>
      </c>
      <c r="L302" s="9">
        <v>0</v>
      </c>
      <c r="M302" s="9">
        <v>1935</v>
      </c>
      <c r="N302" s="9">
        <v>1798</v>
      </c>
      <c r="O302" s="16">
        <v>137</v>
      </c>
      <c r="P302" s="9">
        <v>1125</v>
      </c>
      <c r="Q302" s="9">
        <v>0</v>
      </c>
      <c r="R302" s="9">
        <v>0</v>
      </c>
      <c r="S302" s="3">
        <v>0</v>
      </c>
      <c r="T302" s="17">
        <v>821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9">
        <v>2323.5</v>
      </c>
      <c r="AD302" s="20">
        <v>510.4</v>
      </c>
      <c r="AE302" s="15">
        <v>2</v>
      </c>
      <c r="AF302" s="21">
        <v>1021.57</v>
      </c>
      <c r="AG302" s="9">
        <v>220.63</v>
      </c>
      <c r="AH302" s="15">
        <v>0</v>
      </c>
      <c r="AI302" s="9">
        <v>567.9</v>
      </c>
      <c r="AJ302" s="9">
        <v>107</v>
      </c>
      <c r="AK302" s="15">
        <v>0</v>
      </c>
      <c r="AL302" s="9">
        <v>0</v>
      </c>
      <c r="AM302" s="15">
        <v>0</v>
      </c>
      <c r="AN302" s="15">
        <v>0</v>
      </c>
      <c r="AO302" s="9">
        <v>731.03</v>
      </c>
      <c r="AP302" s="9">
        <v>0</v>
      </c>
      <c r="AQ302" s="15">
        <v>0</v>
      </c>
      <c r="AR302" s="15">
        <v>0</v>
      </c>
      <c r="AS302" s="3">
        <f>[1]!DataMonth[[#This Row],[美团外卖 Meituan]]+[1]!DataMonth[[#This Row],[饿了么外卖 Eleme]]+[1]!DataMonth[[#This Row],[食派士 Sherpas]]+[1]!DataMonth[[#This Row],[小程序支付 Mini App]]</f>
        <v>3344.77</v>
      </c>
      <c r="AT302" s="3">
        <f>[1]!DataMonth[[#This Row],[实收营业额]]-[1]!DataMonth[[#This Row],[ELE, MT, X]]</f>
        <v>1734.0000000000005</v>
      </c>
    </row>
    <row r="303" spans="1:46" ht="16" x14ac:dyDescent="0.2">
      <c r="A303" s="8">
        <v>44373</v>
      </c>
      <c r="B303" s="3" t="s">
        <v>50</v>
      </c>
      <c r="C303" s="3">
        <v>48</v>
      </c>
      <c r="D303" s="3">
        <v>4042</v>
      </c>
      <c r="E303" s="15">
        <v>3132.6</v>
      </c>
      <c r="F303" s="3">
        <v>3132.6</v>
      </c>
      <c r="G303" s="15">
        <v>0</v>
      </c>
      <c r="H303" s="15">
        <v>11</v>
      </c>
      <c r="I303" s="3">
        <v>48</v>
      </c>
      <c r="J303" s="3">
        <v>65.260000000000005</v>
      </c>
      <c r="K303" s="3">
        <v>52</v>
      </c>
      <c r="L303" s="3">
        <v>0</v>
      </c>
      <c r="M303" s="3">
        <v>184</v>
      </c>
      <c r="N303" s="3">
        <v>184</v>
      </c>
      <c r="O303" s="16">
        <v>0</v>
      </c>
      <c r="P303" s="3">
        <v>421</v>
      </c>
      <c r="Q303" s="3">
        <v>0</v>
      </c>
      <c r="R303" s="3">
        <v>0</v>
      </c>
      <c r="S303" s="3">
        <v>0</v>
      </c>
      <c r="T303" s="5">
        <v>74</v>
      </c>
      <c r="U303" s="18">
        <v>0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  <c r="AA303" s="18">
        <v>0</v>
      </c>
      <c r="AB303" s="18">
        <v>0</v>
      </c>
      <c r="AC303" s="6">
        <v>1974.65</v>
      </c>
      <c r="AD303" s="20">
        <v>463.25</v>
      </c>
      <c r="AE303" s="15">
        <v>0</v>
      </c>
      <c r="AF303" s="7">
        <v>426.95</v>
      </c>
      <c r="AG303" s="3">
        <v>89.05</v>
      </c>
      <c r="AH303" s="15">
        <v>0</v>
      </c>
      <c r="AI303" s="3">
        <v>357.1</v>
      </c>
      <c r="AJ303" s="3">
        <v>0</v>
      </c>
      <c r="AK303" s="15">
        <v>0</v>
      </c>
      <c r="AL303" s="3">
        <v>0</v>
      </c>
      <c r="AM303" s="15">
        <v>0</v>
      </c>
      <c r="AN303" s="15">
        <v>0</v>
      </c>
      <c r="AO303" s="3">
        <v>552.29999999999995</v>
      </c>
      <c r="AP303" s="3">
        <v>0</v>
      </c>
      <c r="AQ303" s="15">
        <v>0</v>
      </c>
      <c r="AR303" s="15">
        <v>0</v>
      </c>
      <c r="AS303" s="3">
        <f>[1]!DataMonth[[#This Row],[美团外卖 Meituan]]+[1]!DataMonth[[#This Row],[饿了么外卖 Eleme]]+[1]!DataMonth[[#This Row],[食派士 Sherpas]]+[1]!DataMonth[[#This Row],[小程序支付 Mini App]]</f>
        <v>2365.81</v>
      </c>
      <c r="AT303" s="3">
        <f>[1]!DataMonth[[#This Row],[实收营业额]]-[1]!DataMonth[[#This Row],[ELE, MT, X]]</f>
        <v>2135.0000000000005</v>
      </c>
    </row>
    <row r="304" spans="1:46" ht="16" hidden="1" x14ac:dyDescent="0.2">
      <c r="A304" s="14">
        <v>44373</v>
      </c>
      <c r="B304" s="9" t="s">
        <v>51</v>
      </c>
      <c r="C304" s="9">
        <v>55</v>
      </c>
      <c r="D304" s="9">
        <v>5313</v>
      </c>
      <c r="E304" s="15">
        <v>4322.92</v>
      </c>
      <c r="F304" s="9">
        <v>4322.92</v>
      </c>
      <c r="G304" s="15">
        <v>0</v>
      </c>
      <c r="H304" s="15">
        <v>22</v>
      </c>
      <c r="I304" s="9">
        <v>55</v>
      </c>
      <c r="J304" s="9">
        <v>78.599999999999994</v>
      </c>
      <c r="K304" s="9">
        <v>0</v>
      </c>
      <c r="L304" s="9">
        <v>0</v>
      </c>
      <c r="M304" s="9">
        <v>593</v>
      </c>
      <c r="N304" s="9">
        <v>542</v>
      </c>
      <c r="O304" s="16">
        <v>51</v>
      </c>
      <c r="P304" s="9">
        <v>723</v>
      </c>
      <c r="Q304" s="9">
        <v>0</v>
      </c>
      <c r="R304" s="9">
        <v>0</v>
      </c>
      <c r="S304" s="3">
        <v>0</v>
      </c>
      <c r="T304" s="17">
        <v>134</v>
      </c>
      <c r="U304" s="18">
        <v>0</v>
      </c>
      <c r="V304" s="18">
        <v>0</v>
      </c>
      <c r="W304" s="18">
        <v>0</v>
      </c>
      <c r="X304" s="18">
        <v>0</v>
      </c>
      <c r="Y304" s="18">
        <v>0</v>
      </c>
      <c r="Z304" s="18">
        <v>0</v>
      </c>
      <c r="AA304" s="18">
        <v>0</v>
      </c>
      <c r="AB304" s="18">
        <v>0</v>
      </c>
      <c r="AC304" s="19">
        <v>1875.55</v>
      </c>
      <c r="AD304" s="20">
        <v>411.65</v>
      </c>
      <c r="AE304" s="15">
        <v>0</v>
      </c>
      <c r="AF304" s="21">
        <v>997.37</v>
      </c>
      <c r="AG304" s="9">
        <v>210.13</v>
      </c>
      <c r="AH304" s="15">
        <v>0</v>
      </c>
      <c r="AI304" s="9">
        <v>319.3</v>
      </c>
      <c r="AJ304" s="9">
        <v>49</v>
      </c>
      <c r="AK304" s="15">
        <v>0</v>
      </c>
      <c r="AL304" s="9">
        <v>0</v>
      </c>
      <c r="AM304" s="15">
        <v>0</v>
      </c>
      <c r="AN304" s="15">
        <v>0</v>
      </c>
      <c r="AO304" s="9">
        <v>621.78</v>
      </c>
      <c r="AP304" s="9">
        <v>0</v>
      </c>
      <c r="AQ304" s="15">
        <v>0</v>
      </c>
      <c r="AR304" s="15">
        <v>0</v>
      </c>
      <c r="AS304" s="3">
        <f>[1]!DataMonth[[#This Row],[美团外卖 Meituan]]+[1]!DataMonth[[#This Row],[饿了么外卖 Eleme]]+[1]!DataMonth[[#This Row],[食派士 Sherpas]]+[1]!DataMonth[[#This Row],[小程序支付 Mini App]]</f>
        <v>2402.67</v>
      </c>
      <c r="AT304" s="3">
        <f>[1]!DataMonth[[#This Row],[实收营业额]]-[1]!DataMonth[[#This Row],[ELE, MT, X]]</f>
        <v>927</v>
      </c>
    </row>
    <row r="305" spans="1:46" ht="16" hidden="1" x14ac:dyDescent="0.2">
      <c r="A305" s="8">
        <v>44373</v>
      </c>
      <c r="B305" s="3" t="s">
        <v>52</v>
      </c>
      <c r="C305" s="3">
        <v>98</v>
      </c>
      <c r="D305" s="3">
        <v>8654</v>
      </c>
      <c r="E305" s="15">
        <v>6522.84</v>
      </c>
      <c r="F305" s="3">
        <v>6522.84</v>
      </c>
      <c r="G305" s="15">
        <v>0</v>
      </c>
      <c r="H305" s="15">
        <v>14</v>
      </c>
      <c r="I305" s="3">
        <v>96</v>
      </c>
      <c r="J305" s="3">
        <v>67.95</v>
      </c>
      <c r="K305" s="3">
        <v>49</v>
      </c>
      <c r="L305" s="3">
        <v>0</v>
      </c>
      <c r="M305" s="3">
        <v>482</v>
      </c>
      <c r="N305" s="3">
        <v>335</v>
      </c>
      <c r="O305" s="16">
        <v>147</v>
      </c>
      <c r="P305" s="3">
        <v>216</v>
      </c>
      <c r="Q305" s="3">
        <v>0</v>
      </c>
      <c r="R305" s="3">
        <v>0</v>
      </c>
      <c r="S305" s="3">
        <v>0</v>
      </c>
      <c r="T305" s="5">
        <v>345</v>
      </c>
      <c r="U305" s="18">
        <v>0</v>
      </c>
      <c r="V305" s="18">
        <v>0</v>
      </c>
      <c r="W305" s="18">
        <v>0</v>
      </c>
      <c r="X305" s="18">
        <v>0</v>
      </c>
      <c r="Y305" s="18">
        <v>0</v>
      </c>
      <c r="Z305" s="18">
        <v>0</v>
      </c>
      <c r="AA305" s="18">
        <v>0</v>
      </c>
      <c r="AB305" s="18">
        <v>0</v>
      </c>
      <c r="AC305" s="6">
        <v>3584.24</v>
      </c>
      <c r="AD305" s="20">
        <v>788.56</v>
      </c>
      <c r="AE305" s="15">
        <v>1.5</v>
      </c>
      <c r="AF305" s="7">
        <v>1846.6</v>
      </c>
      <c r="AG305" s="3">
        <v>397.4</v>
      </c>
      <c r="AH305" s="15">
        <v>0</v>
      </c>
      <c r="AI305" s="3">
        <v>943.7</v>
      </c>
      <c r="AJ305" s="3">
        <v>0</v>
      </c>
      <c r="AK305" s="15">
        <v>0</v>
      </c>
      <c r="AL305" s="3">
        <v>0</v>
      </c>
      <c r="AM305" s="15">
        <v>0</v>
      </c>
      <c r="AN305" s="15">
        <v>0</v>
      </c>
      <c r="AO305" s="3">
        <v>1185.96</v>
      </c>
      <c r="AP305" s="3">
        <v>0</v>
      </c>
      <c r="AQ305" s="15">
        <v>0</v>
      </c>
      <c r="AR305" s="15">
        <v>0</v>
      </c>
      <c r="AS305" s="3">
        <f>[1]!DataMonth[[#This Row],[美团外卖 Meituan]]+[1]!DataMonth[[#This Row],[饿了么外卖 Eleme]]+[1]!DataMonth[[#This Row],[食派士 Sherpas]]+[1]!DataMonth[[#This Row],[小程序支付 Mini App]]</f>
        <v>5642.33</v>
      </c>
      <c r="AT305" s="3">
        <f>[1]!DataMonth[[#This Row],[实收营业额]]-[1]!DataMonth[[#This Row],[ELE, MT, X]]</f>
        <v>789</v>
      </c>
    </row>
    <row r="306" spans="1:46" ht="16" hidden="1" x14ac:dyDescent="0.2">
      <c r="A306" s="14">
        <v>44373</v>
      </c>
      <c r="B306" s="9" t="s">
        <v>53</v>
      </c>
      <c r="C306" s="9">
        <v>63</v>
      </c>
      <c r="D306" s="9">
        <v>5077.5</v>
      </c>
      <c r="E306" s="15">
        <v>3985.42</v>
      </c>
      <c r="F306" s="9">
        <v>3985.42</v>
      </c>
      <c r="G306" s="15">
        <v>0</v>
      </c>
      <c r="H306" s="15">
        <v>15</v>
      </c>
      <c r="I306" s="9">
        <v>63</v>
      </c>
      <c r="J306" s="9">
        <v>63.26</v>
      </c>
      <c r="K306" s="9">
        <v>0</v>
      </c>
      <c r="L306" s="9">
        <v>0</v>
      </c>
      <c r="M306" s="9">
        <v>450</v>
      </c>
      <c r="N306" s="9">
        <v>450</v>
      </c>
      <c r="O306" s="16">
        <v>0</v>
      </c>
      <c r="P306" s="9">
        <v>325</v>
      </c>
      <c r="Q306" s="9">
        <v>0</v>
      </c>
      <c r="R306" s="9">
        <v>0</v>
      </c>
      <c r="S306" s="3">
        <v>0</v>
      </c>
      <c r="T306" s="17">
        <v>277</v>
      </c>
      <c r="U306" s="18">
        <v>0</v>
      </c>
      <c r="V306" s="18">
        <v>0</v>
      </c>
      <c r="W306" s="18">
        <v>0</v>
      </c>
      <c r="X306" s="18">
        <v>0</v>
      </c>
      <c r="Y306" s="18">
        <v>0</v>
      </c>
      <c r="Z306" s="18">
        <v>0</v>
      </c>
      <c r="AA306" s="18">
        <v>0</v>
      </c>
      <c r="AB306" s="18">
        <v>0</v>
      </c>
      <c r="AC306" s="19">
        <v>1515.23</v>
      </c>
      <c r="AD306" s="20">
        <v>332.77</v>
      </c>
      <c r="AE306" s="15">
        <v>1</v>
      </c>
      <c r="AF306" s="21">
        <v>1418.19</v>
      </c>
      <c r="AG306" s="9">
        <v>303.31</v>
      </c>
      <c r="AH306" s="15">
        <v>0</v>
      </c>
      <c r="AI306" s="9">
        <v>455</v>
      </c>
      <c r="AJ306" s="9">
        <v>0</v>
      </c>
      <c r="AK306" s="15">
        <v>0</v>
      </c>
      <c r="AL306" s="9">
        <v>0</v>
      </c>
      <c r="AM306" s="15">
        <v>0</v>
      </c>
      <c r="AN306" s="15">
        <v>0</v>
      </c>
      <c r="AO306" s="9">
        <v>636.08000000000004</v>
      </c>
      <c r="AP306" s="9">
        <v>0</v>
      </c>
      <c r="AQ306" s="15">
        <v>0</v>
      </c>
      <c r="AR306" s="15">
        <v>0</v>
      </c>
      <c r="AS306" s="3">
        <f>[1]!DataMonth[[#This Row],[美团外卖 Meituan]]+[1]!DataMonth[[#This Row],[饿了么外卖 Eleme]]+[1]!DataMonth[[#This Row],[食派士 Sherpas]]+[1]!DataMonth[[#This Row],[小程序支付 Mini App]]</f>
        <v>2488.3000000000002</v>
      </c>
      <c r="AT306" s="3">
        <f>[1]!DataMonth[[#This Row],[实收营业额]]-[1]!DataMonth[[#This Row],[ELE, MT, X]]</f>
        <v>1676</v>
      </c>
    </row>
    <row r="307" spans="1:46" ht="16" hidden="1" x14ac:dyDescent="0.2">
      <c r="A307" s="8">
        <v>44373</v>
      </c>
      <c r="B307" s="3" t="s">
        <v>54</v>
      </c>
      <c r="C307" s="3">
        <v>82</v>
      </c>
      <c r="D307" s="3">
        <v>6658.5</v>
      </c>
      <c r="E307" s="15">
        <v>5442.92</v>
      </c>
      <c r="F307" s="3">
        <v>5442.92</v>
      </c>
      <c r="G307" s="15">
        <v>0</v>
      </c>
      <c r="H307" s="15">
        <v>28</v>
      </c>
      <c r="I307" s="3">
        <v>82</v>
      </c>
      <c r="J307" s="3">
        <v>66.38</v>
      </c>
      <c r="K307" s="3">
        <v>0</v>
      </c>
      <c r="L307" s="3">
        <v>0</v>
      </c>
      <c r="M307" s="3">
        <v>1090</v>
      </c>
      <c r="N307" s="3">
        <v>1090</v>
      </c>
      <c r="O307" s="16">
        <v>0</v>
      </c>
      <c r="P307" s="3">
        <v>778</v>
      </c>
      <c r="Q307" s="3">
        <v>0</v>
      </c>
      <c r="R307" s="3">
        <v>0</v>
      </c>
      <c r="S307" s="3">
        <v>0</v>
      </c>
      <c r="T307" s="5">
        <v>515</v>
      </c>
      <c r="U307" s="18">
        <v>0</v>
      </c>
      <c r="V307" s="18">
        <v>0</v>
      </c>
      <c r="W307" s="18">
        <v>0</v>
      </c>
      <c r="X307" s="18">
        <v>0</v>
      </c>
      <c r="Y307" s="18">
        <v>0</v>
      </c>
      <c r="Z307" s="18">
        <v>0</v>
      </c>
      <c r="AA307" s="18">
        <v>0</v>
      </c>
      <c r="AB307" s="18">
        <v>0</v>
      </c>
      <c r="AC307" s="6">
        <v>2205.56</v>
      </c>
      <c r="AD307" s="20">
        <v>517.54</v>
      </c>
      <c r="AE307" s="15">
        <v>0.5</v>
      </c>
      <c r="AF307" s="7">
        <v>854.36</v>
      </c>
      <c r="AG307" s="3">
        <v>181.64</v>
      </c>
      <c r="AH307" s="15">
        <v>0</v>
      </c>
      <c r="AI307" s="3">
        <v>515.9</v>
      </c>
      <c r="AJ307" s="3">
        <v>0</v>
      </c>
      <c r="AK307" s="15">
        <v>0</v>
      </c>
      <c r="AL307" s="3">
        <v>0</v>
      </c>
      <c r="AM307" s="15">
        <v>0</v>
      </c>
      <c r="AN307" s="15">
        <v>0</v>
      </c>
      <c r="AO307" s="3">
        <v>699.18</v>
      </c>
      <c r="AP307" s="3">
        <v>0</v>
      </c>
      <c r="AQ307" s="15">
        <v>0</v>
      </c>
      <c r="AR307" s="15">
        <v>0</v>
      </c>
      <c r="AS307" s="3">
        <f>[1]!DataMonth[[#This Row],[美团外卖 Meituan]]+[1]!DataMonth[[#This Row],[饿了么外卖 Eleme]]+[1]!DataMonth[[#This Row],[食派士 Sherpas]]+[1]!DataMonth[[#This Row],[小程序支付 Mini App]]</f>
        <v>3129.26</v>
      </c>
      <c r="AT307" s="3">
        <f>[1]!DataMonth[[#This Row],[实收营业额]]-[1]!DataMonth[[#This Row],[ELE, MT, X]]</f>
        <v>2718</v>
      </c>
    </row>
    <row r="308" spans="1:46" ht="16" hidden="1" x14ac:dyDescent="0.2">
      <c r="A308" s="14">
        <v>44373</v>
      </c>
      <c r="B308" s="9" t="s">
        <v>55</v>
      </c>
      <c r="C308" s="9">
        <v>45</v>
      </c>
      <c r="D308" s="9">
        <v>4247</v>
      </c>
      <c r="E308" s="15">
        <v>3137.68</v>
      </c>
      <c r="F308" s="9">
        <v>3137.68</v>
      </c>
      <c r="G308" s="15">
        <v>0</v>
      </c>
      <c r="H308" s="15">
        <v>5</v>
      </c>
      <c r="I308" s="9">
        <v>45</v>
      </c>
      <c r="J308" s="9">
        <v>69.73</v>
      </c>
      <c r="K308" s="9">
        <v>0</v>
      </c>
      <c r="L308" s="9">
        <v>0</v>
      </c>
      <c r="M308" s="9">
        <v>0</v>
      </c>
      <c r="N308" s="9">
        <v>0</v>
      </c>
      <c r="O308" s="16">
        <v>0</v>
      </c>
      <c r="P308" s="9">
        <v>0</v>
      </c>
      <c r="Q308" s="9">
        <v>0</v>
      </c>
      <c r="R308" s="9">
        <v>0</v>
      </c>
      <c r="S308" s="3">
        <v>0</v>
      </c>
      <c r="T308" s="17">
        <v>471</v>
      </c>
      <c r="U308" s="18">
        <v>0</v>
      </c>
      <c r="V308" s="18">
        <v>0</v>
      </c>
      <c r="W308" s="18">
        <v>0</v>
      </c>
      <c r="X308" s="18">
        <v>0</v>
      </c>
      <c r="Y308" s="18">
        <v>0</v>
      </c>
      <c r="Z308" s="18">
        <v>0</v>
      </c>
      <c r="AA308" s="18">
        <v>0</v>
      </c>
      <c r="AB308" s="18">
        <v>0</v>
      </c>
      <c r="AC308" s="19">
        <v>1850.47</v>
      </c>
      <c r="AD308" s="20">
        <v>434.23</v>
      </c>
      <c r="AE308" s="15">
        <v>0.5</v>
      </c>
      <c r="AF308" s="21">
        <v>816.21</v>
      </c>
      <c r="AG308" s="9">
        <v>172.79</v>
      </c>
      <c r="AH308" s="15">
        <v>0</v>
      </c>
      <c r="AI308" s="9">
        <v>435.8</v>
      </c>
      <c r="AJ308" s="9">
        <v>66</v>
      </c>
      <c r="AK308" s="15">
        <v>0</v>
      </c>
      <c r="AL308" s="9">
        <v>0</v>
      </c>
      <c r="AM308" s="15">
        <v>0</v>
      </c>
      <c r="AN308" s="15">
        <v>0</v>
      </c>
      <c r="AO308" s="9">
        <v>607.02</v>
      </c>
      <c r="AP308" s="9">
        <v>0</v>
      </c>
      <c r="AQ308" s="15">
        <v>0</v>
      </c>
      <c r="AR308" s="15">
        <v>0</v>
      </c>
      <c r="AS308" s="3">
        <f>[1]!DataMonth[[#This Row],[美团外卖 Meituan]]+[1]!DataMonth[[#This Row],[饿了么外卖 Eleme]]+[1]!DataMonth[[#This Row],[食派士 Sherpas]]+[1]!DataMonth[[#This Row],[小程序支付 Mini App]]</f>
        <v>3225.6000000000004</v>
      </c>
      <c r="AT308" s="3">
        <f>[1]!DataMonth[[#This Row],[实收营业额]]-[1]!DataMonth[[#This Row],[ELE, MT, X]]</f>
        <v>75.999999999999545</v>
      </c>
    </row>
    <row r="309" spans="1:46" ht="16" hidden="1" x14ac:dyDescent="0.2">
      <c r="A309" s="14">
        <v>44372</v>
      </c>
      <c r="B309" s="9" t="s">
        <v>47</v>
      </c>
      <c r="C309" s="9">
        <v>33</v>
      </c>
      <c r="D309" s="9">
        <v>2009.5</v>
      </c>
      <c r="E309" s="15">
        <v>1475.01</v>
      </c>
      <c r="F309" s="9">
        <v>1475.01</v>
      </c>
      <c r="G309" s="15">
        <v>0</v>
      </c>
      <c r="H309" s="15">
        <v>5</v>
      </c>
      <c r="I309" s="9">
        <v>33</v>
      </c>
      <c r="J309" s="9">
        <v>44.7</v>
      </c>
      <c r="K309" s="9">
        <v>0</v>
      </c>
      <c r="L309" s="9">
        <v>0</v>
      </c>
      <c r="M309" s="9">
        <v>94</v>
      </c>
      <c r="N309" s="9">
        <v>94</v>
      </c>
      <c r="O309" s="16">
        <v>0</v>
      </c>
      <c r="P309" s="9">
        <v>96</v>
      </c>
      <c r="Q309" s="9">
        <v>0</v>
      </c>
      <c r="R309" s="9">
        <v>0</v>
      </c>
      <c r="S309" s="3">
        <v>0</v>
      </c>
      <c r="T309" s="17">
        <v>92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9">
        <v>900.27</v>
      </c>
      <c r="AD309" s="20">
        <v>199.02</v>
      </c>
      <c r="AE309" s="15">
        <v>0.5</v>
      </c>
      <c r="AF309" s="21">
        <v>292.74</v>
      </c>
      <c r="AG309" s="9">
        <v>63.26</v>
      </c>
      <c r="AH309" s="15">
        <v>0</v>
      </c>
      <c r="AI309" s="9">
        <v>271.70999999999998</v>
      </c>
      <c r="AJ309" s="9">
        <v>0</v>
      </c>
      <c r="AK309" s="15">
        <v>0</v>
      </c>
      <c r="AL309" s="9">
        <v>0</v>
      </c>
      <c r="AM309" s="15">
        <v>0</v>
      </c>
      <c r="AN309" s="15">
        <v>0</v>
      </c>
      <c r="AO309" s="9">
        <v>262.27999999999997</v>
      </c>
      <c r="AP309" s="9">
        <v>0</v>
      </c>
      <c r="AQ309" s="15">
        <v>0</v>
      </c>
      <c r="AR309" s="15">
        <v>0</v>
      </c>
      <c r="AS309" s="3">
        <f>[1]!DataMonth[[#This Row],[美团外卖 Meituan]]+[1]!DataMonth[[#This Row],[饿了么外卖 Eleme]]+[1]!DataMonth[[#This Row],[食派士 Sherpas]]+[1]!DataMonth[[#This Row],[小程序支付 Mini App]]</f>
        <v>1601.28</v>
      </c>
      <c r="AT309" s="3">
        <f>[1]!DataMonth[[#This Row],[实收营业额]]-[1]!DataMonth[[#This Row],[ELE, MT, X]]</f>
        <v>142</v>
      </c>
    </row>
    <row r="310" spans="1:46" ht="16" hidden="1" x14ac:dyDescent="0.2">
      <c r="A310" s="8">
        <v>44372</v>
      </c>
      <c r="B310" s="3" t="s">
        <v>48</v>
      </c>
      <c r="C310" s="3">
        <v>31</v>
      </c>
      <c r="D310" s="3">
        <v>2584</v>
      </c>
      <c r="E310" s="15">
        <v>1924.47</v>
      </c>
      <c r="F310" s="3">
        <v>1924.47</v>
      </c>
      <c r="G310" s="15">
        <v>0</v>
      </c>
      <c r="H310" s="15">
        <v>3</v>
      </c>
      <c r="I310" s="3">
        <v>31</v>
      </c>
      <c r="J310" s="3">
        <v>62.08</v>
      </c>
      <c r="K310" s="3">
        <v>0</v>
      </c>
      <c r="L310" s="3">
        <v>0</v>
      </c>
      <c r="M310" s="3">
        <v>100</v>
      </c>
      <c r="N310" s="3">
        <v>85</v>
      </c>
      <c r="O310" s="16">
        <v>15</v>
      </c>
      <c r="P310" s="3">
        <v>0</v>
      </c>
      <c r="Q310" s="3">
        <v>47</v>
      </c>
      <c r="R310" s="3">
        <v>47</v>
      </c>
      <c r="S310" s="3">
        <v>0</v>
      </c>
      <c r="T310" s="5">
        <v>74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6">
        <v>1464.99</v>
      </c>
      <c r="AD310" s="20">
        <v>321.70999999999998</v>
      </c>
      <c r="AE310" s="15">
        <v>0.5</v>
      </c>
      <c r="AF310" s="7">
        <v>238.48</v>
      </c>
      <c r="AG310" s="3">
        <v>51.52</v>
      </c>
      <c r="AH310" s="15">
        <v>0</v>
      </c>
      <c r="AI310" s="3">
        <v>285.8</v>
      </c>
      <c r="AJ310" s="3">
        <v>0</v>
      </c>
      <c r="AK310" s="15">
        <v>0</v>
      </c>
      <c r="AL310" s="3">
        <v>0</v>
      </c>
      <c r="AM310" s="15">
        <v>0</v>
      </c>
      <c r="AN310" s="15">
        <v>0</v>
      </c>
      <c r="AO310" s="3">
        <v>373.23</v>
      </c>
      <c r="AP310" s="3">
        <v>3</v>
      </c>
      <c r="AQ310" s="15">
        <v>0</v>
      </c>
      <c r="AR310" s="15">
        <v>0</v>
      </c>
      <c r="AS310" s="3">
        <f>[1]!DataMonth[[#This Row],[美团外卖 Meituan]]+[1]!DataMonth[[#This Row],[饿了么外卖 Eleme]]+[1]!DataMonth[[#This Row],[食派士 Sherpas]]+[1]!DataMonth[[#This Row],[小程序支付 Mini App]]</f>
        <v>1798.42</v>
      </c>
      <c r="AT310" s="3">
        <f>[1]!DataMonth[[#This Row],[实收营业额]]-[1]!DataMonth[[#This Row],[ELE, MT, X]]</f>
        <v>0</v>
      </c>
    </row>
    <row r="311" spans="1:46" ht="16" hidden="1" x14ac:dyDescent="0.2">
      <c r="A311" s="14">
        <v>44372</v>
      </c>
      <c r="B311" s="9" t="s">
        <v>49</v>
      </c>
      <c r="C311" s="9">
        <v>112</v>
      </c>
      <c r="D311" s="9">
        <v>8684.5</v>
      </c>
      <c r="E311" s="15">
        <v>7432.78</v>
      </c>
      <c r="F311" s="9">
        <v>7432.78</v>
      </c>
      <c r="G311" s="15">
        <v>0</v>
      </c>
      <c r="H311" s="15">
        <v>64</v>
      </c>
      <c r="I311" s="9">
        <v>112</v>
      </c>
      <c r="J311" s="9">
        <v>66.36</v>
      </c>
      <c r="K311" s="9">
        <v>0</v>
      </c>
      <c r="L311" s="9">
        <v>0</v>
      </c>
      <c r="M311" s="9">
        <v>2160</v>
      </c>
      <c r="N311" s="9">
        <v>2109</v>
      </c>
      <c r="O311" s="16">
        <v>51</v>
      </c>
      <c r="P311" s="9">
        <v>1684</v>
      </c>
      <c r="Q311" s="9">
        <v>0</v>
      </c>
      <c r="R311" s="9">
        <v>0</v>
      </c>
      <c r="S311" s="3">
        <v>0</v>
      </c>
      <c r="T311" s="17">
        <v>756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0</v>
      </c>
      <c r="AB311" s="18">
        <v>0</v>
      </c>
      <c r="AC311" s="19">
        <v>2264.4</v>
      </c>
      <c r="AD311" s="20">
        <v>497.3</v>
      </c>
      <c r="AE311" s="15">
        <v>1.5</v>
      </c>
      <c r="AF311" s="21">
        <v>568.38</v>
      </c>
      <c r="AG311" s="9">
        <v>121.62</v>
      </c>
      <c r="AH311" s="15">
        <v>0</v>
      </c>
      <c r="AI311" s="9">
        <v>603.29999999999995</v>
      </c>
      <c r="AJ311" s="9">
        <v>28</v>
      </c>
      <c r="AK311" s="15">
        <v>0</v>
      </c>
      <c r="AL311" s="9">
        <v>0</v>
      </c>
      <c r="AM311" s="15">
        <v>0</v>
      </c>
      <c r="AN311" s="15">
        <v>0</v>
      </c>
      <c r="AO311" s="9">
        <v>618.91999999999996</v>
      </c>
      <c r="AP311" s="9">
        <v>6</v>
      </c>
      <c r="AQ311" s="15">
        <v>0</v>
      </c>
      <c r="AR311" s="15">
        <v>0</v>
      </c>
      <c r="AS311" s="3">
        <f>[1]!DataMonth[[#This Row],[美团外卖 Meituan]]+[1]!DataMonth[[#This Row],[饿了么外卖 Eleme]]+[1]!DataMonth[[#This Row],[食派士 Sherpas]]+[1]!DataMonth[[#This Row],[小程序支付 Mini App]]</f>
        <v>4306.79</v>
      </c>
      <c r="AT311" s="3">
        <f>[1]!DataMonth[[#This Row],[实收营业额]]-[1]!DataMonth[[#This Row],[ELE, MT, X]]</f>
        <v>2465</v>
      </c>
    </row>
    <row r="312" spans="1:46" ht="16" x14ac:dyDescent="0.2">
      <c r="A312" s="8">
        <v>44372</v>
      </c>
      <c r="B312" s="3" t="s">
        <v>50</v>
      </c>
      <c r="C312" s="3">
        <v>87</v>
      </c>
      <c r="D312" s="3">
        <v>6171.64</v>
      </c>
      <c r="E312" s="15">
        <v>4807.26</v>
      </c>
      <c r="F312" s="3">
        <v>4807.26</v>
      </c>
      <c r="G312" s="15">
        <v>0</v>
      </c>
      <c r="H312" s="15">
        <v>27</v>
      </c>
      <c r="I312" s="3">
        <v>86</v>
      </c>
      <c r="J312" s="3">
        <v>55.9</v>
      </c>
      <c r="K312" s="3">
        <v>0</v>
      </c>
      <c r="L312" s="3">
        <v>0</v>
      </c>
      <c r="M312" s="3">
        <v>655</v>
      </c>
      <c r="N312" s="3">
        <v>546</v>
      </c>
      <c r="O312" s="16">
        <v>109</v>
      </c>
      <c r="P312" s="3">
        <v>912</v>
      </c>
      <c r="Q312" s="3">
        <v>0</v>
      </c>
      <c r="R312" s="3">
        <v>0</v>
      </c>
      <c r="S312" s="3">
        <v>0</v>
      </c>
      <c r="T312" s="5">
        <v>170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6">
        <v>2441.36</v>
      </c>
      <c r="AD312" s="20">
        <v>591.28</v>
      </c>
      <c r="AE312" s="15">
        <v>2</v>
      </c>
      <c r="AF312" s="7">
        <v>628.9</v>
      </c>
      <c r="AG312" s="3">
        <v>130.6</v>
      </c>
      <c r="AH312" s="15">
        <v>0</v>
      </c>
      <c r="AI312" s="3">
        <v>591.5</v>
      </c>
      <c r="AJ312" s="3">
        <v>49</v>
      </c>
      <c r="AK312" s="15">
        <v>0</v>
      </c>
      <c r="AL312" s="3">
        <v>0</v>
      </c>
      <c r="AM312" s="15">
        <v>0</v>
      </c>
      <c r="AN312" s="15">
        <v>0</v>
      </c>
      <c r="AO312" s="3">
        <v>721.88</v>
      </c>
      <c r="AP312" s="3">
        <v>0</v>
      </c>
      <c r="AQ312" s="15">
        <v>0</v>
      </c>
      <c r="AR312" s="15">
        <v>0</v>
      </c>
      <c r="AS312" s="3">
        <f>[1]!DataMonth[[#This Row],[美团外卖 Meituan]]+[1]!DataMonth[[#This Row],[饿了么外卖 Eleme]]+[1]!DataMonth[[#This Row],[食派士 Sherpas]]+[1]!DataMonth[[#This Row],[小程序支付 Mini App]]</f>
        <v>3373.72</v>
      </c>
      <c r="AT312" s="3">
        <f>[1]!DataMonth[[#This Row],[实收营业额]]-[1]!DataMonth[[#This Row],[ELE, MT, X]]</f>
        <v>420</v>
      </c>
    </row>
    <row r="313" spans="1:46" ht="16" hidden="1" x14ac:dyDescent="0.2">
      <c r="A313" s="14">
        <v>44372</v>
      </c>
      <c r="B313" s="9" t="s">
        <v>51</v>
      </c>
      <c r="C313" s="9">
        <v>58</v>
      </c>
      <c r="D313" s="9">
        <v>4421</v>
      </c>
      <c r="E313" s="15">
        <v>3343.98</v>
      </c>
      <c r="F313" s="9">
        <v>3343.98</v>
      </c>
      <c r="G313" s="15">
        <v>0</v>
      </c>
      <c r="H313" s="15">
        <v>14</v>
      </c>
      <c r="I313" s="9">
        <v>58</v>
      </c>
      <c r="J313" s="9">
        <v>57.65</v>
      </c>
      <c r="K313" s="9">
        <v>0</v>
      </c>
      <c r="L313" s="9">
        <v>0</v>
      </c>
      <c r="M313" s="9">
        <v>155</v>
      </c>
      <c r="N313" s="9">
        <v>106</v>
      </c>
      <c r="O313" s="16">
        <v>49</v>
      </c>
      <c r="P313" s="9">
        <v>406</v>
      </c>
      <c r="Q313" s="9">
        <v>0</v>
      </c>
      <c r="R313" s="9">
        <v>0</v>
      </c>
      <c r="S313" s="3">
        <v>0</v>
      </c>
      <c r="T313" s="17">
        <v>177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9">
        <v>1606.51</v>
      </c>
      <c r="AD313" s="20">
        <v>352.59</v>
      </c>
      <c r="AE313" s="15">
        <v>0</v>
      </c>
      <c r="AF313" s="21">
        <v>999.47</v>
      </c>
      <c r="AG313" s="9">
        <v>211.53</v>
      </c>
      <c r="AH313" s="15">
        <v>0</v>
      </c>
      <c r="AI313" s="9">
        <v>512.9</v>
      </c>
      <c r="AJ313" s="9">
        <v>0</v>
      </c>
      <c r="AK313" s="15">
        <v>0</v>
      </c>
      <c r="AL313" s="9">
        <v>0</v>
      </c>
      <c r="AM313" s="15">
        <v>0</v>
      </c>
      <c r="AN313" s="15">
        <v>0</v>
      </c>
      <c r="AO313" s="9">
        <v>564.12</v>
      </c>
      <c r="AP313" s="9">
        <v>0</v>
      </c>
      <c r="AQ313" s="15">
        <v>0</v>
      </c>
      <c r="AR313" s="15">
        <v>0</v>
      </c>
      <c r="AS313" s="3">
        <f>[1]!DataMonth[[#This Row],[美团外卖 Meituan]]+[1]!DataMonth[[#This Row],[饿了么外卖 Eleme]]+[1]!DataMonth[[#This Row],[食派士 Sherpas]]+[1]!DataMonth[[#This Row],[小程序支付 Mini App]]</f>
        <v>3937.1099999999997</v>
      </c>
      <c r="AT313" s="3">
        <f>[1]!DataMonth[[#This Row],[实收营业额]]-[1]!DataMonth[[#This Row],[ELE, MT, X]]</f>
        <v>1685</v>
      </c>
    </row>
    <row r="314" spans="1:46" ht="16" hidden="1" x14ac:dyDescent="0.2">
      <c r="A314" s="8">
        <v>44372</v>
      </c>
      <c r="B314" s="3" t="s">
        <v>52</v>
      </c>
      <c r="C314" s="3">
        <v>99</v>
      </c>
      <c r="D314" s="3">
        <v>7874.13</v>
      </c>
      <c r="E314" s="15">
        <v>6173.37</v>
      </c>
      <c r="F314" s="3">
        <v>6173.37</v>
      </c>
      <c r="G314" s="15">
        <v>0</v>
      </c>
      <c r="H314" s="15">
        <v>23</v>
      </c>
      <c r="I314" s="3">
        <v>96</v>
      </c>
      <c r="J314" s="3">
        <v>64.31</v>
      </c>
      <c r="K314" s="3">
        <v>97</v>
      </c>
      <c r="L314" s="3">
        <v>0</v>
      </c>
      <c r="M314" s="3">
        <v>557</v>
      </c>
      <c r="N314" s="3">
        <v>347</v>
      </c>
      <c r="O314" s="16">
        <v>210</v>
      </c>
      <c r="P314" s="3">
        <v>579</v>
      </c>
      <c r="Q314" s="3">
        <v>0</v>
      </c>
      <c r="R314" s="3">
        <v>0</v>
      </c>
      <c r="S314" s="3">
        <v>0</v>
      </c>
      <c r="T314" s="5">
        <v>560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6">
        <v>2902.51</v>
      </c>
      <c r="AD314" s="20">
        <v>649.02</v>
      </c>
      <c r="AE314" s="15">
        <v>0</v>
      </c>
      <c r="AF314" s="7">
        <v>1477.86</v>
      </c>
      <c r="AG314" s="3">
        <v>320.64</v>
      </c>
      <c r="AH314" s="15">
        <v>0</v>
      </c>
      <c r="AI314" s="3">
        <v>731.1</v>
      </c>
      <c r="AJ314" s="3">
        <v>0</v>
      </c>
      <c r="AK314" s="15">
        <v>0</v>
      </c>
      <c r="AL314" s="3">
        <v>0</v>
      </c>
      <c r="AM314" s="15">
        <v>0</v>
      </c>
      <c r="AN314" s="15">
        <v>0</v>
      </c>
      <c r="AO314" s="3">
        <v>969.66</v>
      </c>
      <c r="AP314" s="3">
        <v>4</v>
      </c>
      <c r="AQ314" s="15">
        <v>0</v>
      </c>
      <c r="AR314" s="15">
        <v>0</v>
      </c>
      <c r="AS314" s="3">
        <f>[1]!DataMonth[[#This Row],[美团外卖 Meituan]]+[1]!DataMonth[[#This Row],[饿了么外卖 Eleme]]+[1]!DataMonth[[#This Row],[食派士 Sherpas]]+[1]!DataMonth[[#This Row],[小程序支付 Mini App]]</f>
        <v>5770.93</v>
      </c>
      <c r="AT314" s="3">
        <f>[1]!DataMonth[[#This Row],[实收营业额]]-[1]!DataMonth[[#This Row],[ELE, MT, X]]</f>
        <v>59</v>
      </c>
    </row>
    <row r="315" spans="1:46" ht="16" hidden="1" x14ac:dyDescent="0.2">
      <c r="A315" s="14">
        <v>44372</v>
      </c>
      <c r="B315" s="9" t="s">
        <v>53</v>
      </c>
      <c r="C315" s="9">
        <v>77</v>
      </c>
      <c r="D315" s="9">
        <v>7392</v>
      </c>
      <c r="E315" s="15">
        <v>6119.07</v>
      </c>
      <c r="F315" s="9">
        <v>6119.07</v>
      </c>
      <c r="G315" s="15">
        <v>0</v>
      </c>
      <c r="H315" s="15">
        <v>26</v>
      </c>
      <c r="I315" s="9">
        <v>77</v>
      </c>
      <c r="J315" s="9">
        <v>79.47</v>
      </c>
      <c r="K315" s="9">
        <v>0</v>
      </c>
      <c r="L315" s="9">
        <v>0</v>
      </c>
      <c r="M315" s="9">
        <v>843</v>
      </c>
      <c r="N315" s="9">
        <v>697</v>
      </c>
      <c r="O315" s="16">
        <v>146</v>
      </c>
      <c r="P315" s="9">
        <v>395</v>
      </c>
      <c r="Q315" s="9">
        <v>0</v>
      </c>
      <c r="R315" s="9">
        <v>0</v>
      </c>
      <c r="S315" s="3">
        <v>0</v>
      </c>
      <c r="T315" s="17">
        <v>454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8">
        <v>0</v>
      </c>
      <c r="AA315" s="18">
        <v>0</v>
      </c>
      <c r="AB315" s="18">
        <v>0</v>
      </c>
      <c r="AC315" s="19">
        <v>1785.58</v>
      </c>
      <c r="AD315" s="20">
        <v>392.32</v>
      </c>
      <c r="AE315" s="15">
        <v>2</v>
      </c>
      <c r="AF315" s="21">
        <v>2641.49</v>
      </c>
      <c r="AG315" s="9">
        <v>353.31</v>
      </c>
      <c r="AH315" s="15">
        <v>0</v>
      </c>
      <c r="AI315" s="9">
        <v>515.29999999999995</v>
      </c>
      <c r="AJ315" s="9">
        <v>10</v>
      </c>
      <c r="AK315" s="15">
        <v>0</v>
      </c>
      <c r="AL315" s="9">
        <v>0</v>
      </c>
      <c r="AM315" s="15">
        <v>0</v>
      </c>
      <c r="AN315" s="15">
        <v>0</v>
      </c>
      <c r="AO315" s="9">
        <v>745.63</v>
      </c>
      <c r="AP315" s="9">
        <v>0</v>
      </c>
      <c r="AQ315" s="15">
        <v>0</v>
      </c>
      <c r="AR315" s="15">
        <v>0</v>
      </c>
      <c r="AS315" s="3">
        <f>[1]!DataMonth[[#This Row],[美团外卖 Meituan]]+[1]!DataMonth[[#This Row],[饿了么外卖 Eleme]]+[1]!DataMonth[[#This Row],[食派士 Sherpas]]+[1]!DataMonth[[#This Row],[小程序支付 Mini App]]</f>
        <v>4194.59</v>
      </c>
      <c r="AT315" s="3">
        <f>[1]!DataMonth[[#This Row],[实收营业额]]-[1]!DataMonth[[#This Row],[ELE, MT, X]]</f>
        <v>1369</v>
      </c>
    </row>
    <row r="316" spans="1:46" ht="16" hidden="1" x14ac:dyDescent="0.2">
      <c r="A316" s="8">
        <v>44372</v>
      </c>
      <c r="B316" s="3" t="s">
        <v>54</v>
      </c>
      <c r="C316" s="3">
        <v>108</v>
      </c>
      <c r="D316" s="3">
        <v>7974.5</v>
      </c>
      <c r="E316" s="15">
        <v>6222.53</v>
      </c>
      <c r="F316" s="3">
        <v>6222.53</v>
      </c>
      <c r="G316" s="15">
        <v>0</v>
      </c>
      <c r="H316" s="15">
        <v>51</v>
      </c>
      <c r="I316" s="3">
        <v>108</v>
      </c>
      <c r="J316" s="3">
        <v>57.62</v>
      </c>
      <c r="K316" s="3">
        <v>58</v>
      </c>
      <c r="L316" s="3">
        <v>0</v>
      </c>
      <c r="M316" s="3">
        <v>1433</v>
      </c>
      <c r="N316" s="3">
        <v>1339</v>
      </c>
      <c r="O316" s="16">
        <v>94</v>
      </c>
      <c r="P316" s="3">
        <v>913</v>
      </c>
      <c r="Q316" s="3">
        <v>0</v>
      </c>
      <c r="R316" s="3">
        <v>0</v>
      </c>
      <c r="S316" s="3">
        <v>0</v>
      </c>
      <c r="T316" s="5">
        <v>445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6">
        <v>2559.2199999999998</v>
      </c>
      <c r="AD316" s="20">
        <v>600.38</v>
      </c>
      <c r="AE316" s="15">
        <v>0</v>
      </c>
      <c r="AF316" s="7">
        <v>814.31</v>
      </c>
      <c r="AG316" s="3">
        <v>174.69</v>
      </c>
      <c r="AH316" s="15">
        <v>0</v>
      </c>
      <c r="AI316" s="3">
        <v>569.9</v>
      </c>
      <c r="AJ316" s="3">
        <v>407</v>
      </c>
      <c r="AK316" s="15">
        <v>0</v>
      </c>
      <c r="AL316" s="3">
        <v>0</v>
      </c>
      <c r="AM316" s="15">
        <v>0</v>
      </c>
      <c r="AN316" s="15">
        <v>0</v>
      </c>
      <c r="AO316" s="3">
        <v>775.07</v>
      </c>
      <c r="AP316" s="3">
        <v>0</v>
      </c>
      <c r="AQ316" s="15">
        <v>0</v>
      </c>
      <c r="AR316" s="15">
        <v>0</v>
      </c>
      <c r="AS316" s="3">
        <f>[1]!DataMonth[[#This Row],[美团外卖 Meituan]]+[1]!DataMonth[[#This Row],[饿了么外卖 Eleme]]+[1]!DataMonth[[#This Row],[食派士 Sherpas]]+[1]!DataMonth[[#This Row],[小程序支付 Mini App]]</f>
        <v>3490.69</v>
      </c>
      <c r="AT316" s="3">
        <f>[1]!DataMonth[[#This Row],[实收营业额]]-[1]!DataMonth[[#This Row],[ELE, MT, X]]</f>
        <v>1223.9999999999995</v>
      </c>
    </row>
    <row r="317" spans="1:46" ht="16" hidden="1" x14ac:dyDescent="0.2">
      <c r="A317" s="14">
        <v>44372</v>
      </c>
      <c r="B317" s="9" t="s">
        <v>55</v>
      </c>
      <c r="C317" s="9">
        <v>59</v>
      </c>
      <c r="D317" s="9">
        <v>4659</v>
      </c>
      <c r="E317" s="15">
        <v>3547.7</v>
      </c>
      <c r="F317" s="9">
        <v>3547.7</v>
      </c>
      <c r="G317" s="15">
        <v>0</v>
      </c>
      <c r="H317" s="15">
        <v>5</v>
      </c>
      <c r="I317" s="9">
        <v>57</v>
      </c>
      <c r="J317" s="9">
        <v>62.24</v>
      </c>
      <c r="K317" s="9">
        <v>0</v>
      </c>
      <c r="L317" s="9">
        <v>0</v>
      </c>
      <c r="M317" s="9">
        <v>0</v>
      </c>
      <c r="N317" s="9">
        <v>0</v>
      </c>
      <c r="O317" s="16">
        <v>0</v>
      </c>
      <c r="P317" s="9">
        <v>49</v>
      </c>
      <c r="Q317" s="9">
        <v>0</v>
      </c>
      <c r="R317" s="9">
        <v>0</v>
      </c>
      <c r="S317" s="3">
        <v>0</v>
      </c>
      <c r="T317" s="17">
        <v>436</v>
      </c>
      <c r="U317" s="18">
        <v>0</v>
      </c>
      <c r="V317" s="18">
        <v>0</v>
      </c>
      <c r="W317" s="18">
        <v>0</v>
      </c>
      <c r="X317" s="18">
        <v>0</v>
      </c>
      <c r="Y317" s="18">
        <v>0</v>
      </c>
      <c r="Z317" s="18">
        <v>0</v>
      </c>
      <c r="AA317" s="18">
        <v>0</v>
      </c>
      <c r="AB317" s="18">
        <v>0</v>
      </c>
      <c r="AC317" s="19">
        <v>1882.14</v>
      </c>
      <c r="AD317" s="20">
        <v>441.56</v>
      </c>
      <c r="AE317" s="15">
        <v>0</v>
      </c>
      <c r="AF317" s="21">
        <v>1180.56</v>
      </c>
      <c r="AG317" s="9">
        <v>255.94</v>
      </c>
      <c r="AH317" s="15">
        <v>0</v>
      </c>
      <c r="AI317" s="9">
        <v>413.8</v>
      </c>
      <c r="AJ317" s="9">
        <v>0</v>
      </c>
      <c r="AK317" s="15">
        <v>0</v>
      </c>
      <c r="AL317" s="9">
        <v>0</v>
      </c>
      <c r="AM317" s="15">
        <v>0</v>
      </c>
      <c r="AN317" s="15">
        <v>0</v>
      </c>
      <c r="AO317" s="9">
        <v>697.5</v>
      </c>
      <c r="AP317" s="9">
        <v>0</v>
      </c>
      <c r="AQ317" s="15">
        <v>0</v>
      </c>
      <c r="AR317" s="15">
        <v>0</v>
      </c>
      <c r="AS317" s="3">
        <f>[1]!DataMonth[[#This Row],[美团外卖 Meituan]]+[1]!DataMonth[[#This Row],[饿了么外卖 Eleme]]+[1]!DataMonth[[#This Row],[食派士 Sherpas]]+[1]!DataMonth[[#This Row],[小程序支付 Mini App]]</f>
        <v>2947.27</v>
      </c>
      <c r="AT317" s="3">
        <f>[1]!DataMonth[[#This Row],[实收营业额]]-[1]!DataMonth[[#This Row],[ELE, MT, X]]</f>
        <v>90</v>
      </c>
    </row>
    <row r="318" spans="1:46" ht="16" hidden="1" customHeight="1" x14ac:dyDescent="0.2">
      <c r="A318" s="14">
        <v>44371</v>
      </c>
      <c r="B318" s="9" t="s">
        <v>47</v>
      </c>
      <c r="C318" s="9">
        <v>23</v>
      </c>
      <c r="D318" s="9">
        <v>2033</v>
      </c>
      <c r="E318" s="9">
        <v>1510.32</v>
      </c>
      <c r="F318" s="9">
        <v>1510.32</v>
      </c>
      <c r="G318" s="9">
        <v>0</v>
      </c>
      <c r="H318" s="9">
        <v>3</v>
      </c>
      <c r="I318" s="9">
        <v>23</v>
      </c>
      <c r="J318" s="9">
        <v>65.67</v>
      </c>
      <c r="K318" s="9">
        <v>0</v>
      </c>
      <c r="L318" s="9">
        <v>0</v>
      </c>
      <c r="M318" s="9">
        <v>115</v>
      </c>
      <c r="N318" s="9">
        <v>0</v>
      </c>
      <c r="O318" s="9">
        <v>115</v>
      </c>
      <c r="P318" s="9">
        <v>250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1071.74</v>
      </c>
      <c r="AD318" s="9">
        <v>235.32</v>
      </c>
      <c r="AE318" s="9">
        <v>0.5</v>
      </c>
      <c r="AF318" s="9">
        <v>73.58</v>
      </c>
      <c r="AG318" s="9">
        <v>16.420000000000002</v>
      </c>
      <c r="AH318" s="9">
        <v>0</v>
      </c>
      <c r="AI318" s="9">
        <v>270.44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251.74</v>
      </c>
      <c r="AP318" s="9">
        <v>0</v>
      </c>
      <c r="AQ318" s="9">
        <v>0</v>
      </c>
      <c r="AR318" s="9">
        <v>0</v>
      </c>
      <c r="AS318" s="3">
        <f>DataWeek[[#This Row],[美团外卖 Meituan Rev]]+DataWeek[[#This Row],[饿了么外卖 Eleme Rev]]+DataWeek[[#This Row],[食派士 Sherpas]]+DataWeek[[#This Row],[小程序支付 Mini App]]</f>
        <v>1260.32</v>
      </c>
      <c r="AT318" s="3">
        <f>DataWeek[[#This Row],[实收营业额]]-DataWeek[[#This Row],[ELE, MT, X]]</f>
        <v>250</v>
      </c>
    </row>
    <row r="319" spans="1:46" ht="16" hidden="1" customHeight="1" x14ac:dyDescent="0.2">
      <c r="A319" s="8">
        <v>44371</v>
      </c>
      <c r="B319" s="3" t="s">
        <v>48</v>
      </c>
      <c r="C319" s="3">
        <v>29</v>
      </c>
      <c r="D319" s="3">
        <v>2021</v>
      </c>
      <c r="E319" s="3">
        <v>1436.24</v>
      </c>
      <c r="F319" s="3">
        <v>1436.24</v>
      </c>
      <c r="G319" s="3">
        <v>0</v>
      </c>
      <c r="H319" s="3">
        <v>5</v>
      </c>
      <c r="I319" s="3">
        <v>29</v>
      </c>
      <c r="J319" s="3">
        <v>49.53</v>
      </c>
      <c r="K319" s="3">
        <v>0</v>
      </c>
      <c r="L319" s="3">
        <v>0</v>
      </c>
      <c r="M319" s="3">
        <v>52</v>
      </c>
      <c r="N319" s="3">
        <v>0</v>
      </c>
      <c r="O319" s="3">
        <v>52</v>
      </c>
      <c r="P319" s="3">
        <v>0</v>
      </c>
      <c r="Q319" s="3">
        <v>0</v>
      </c>
      <c r="R319" s="3">
        <v>0</v>
      </c>
      <c r="S319" s="3">
        <v>0</v>
      </c>
      <c r="T319" s="3">
        <v>129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926.33</v>
      </c>
      <c r="AD319" s="3">
        <v>203.57</v>
      </c>
      <c r="AE319" s="3">
        <v>0.5</v>
      </c>
      <c r="AF319" s="3">
        <v>328.91</v>
      </c>
      <c r="AG319" s="3">
        <v>70.09</v>
      </c>
      <c r="AH319" s="3">
        <v>0</v>
      </c>
      <c r="AI319" s="3">
        <v>200.6</v>
      </c>
      <c r="AJ319" s="3">
        <v>110</v>
      </c>
      <c r="AK319" s="3">
        <v>0</v>
      </c>
      <c r="AL319" s="3">
        <v>0</v>
      </c>
      <c r="AM319" s="3">
        <v>0</v>
      </c>
      <c r="AN319" s="3">
        <v>0</v>
      </c>
      <c r="AO319" s="3">
        <v>273.66000000000003</v>
      </c>
      <c r="AP319" s="3">
        <v>3</v>
      </c>
      <c r="AQ319" s="3">
        <v>0</v>
      </c>
      <c r="AR319" s="3">
        <v>0</v>
      </c>
      <c r="AS319" s="3">
        <f>DataWeek[[#This Row],[美团外卖 Meituan Rev]]+DataWeek[[#This Row],[饿了么外卖 Eleme Rev]]+DataWeek[[#This Row],[食派士 Sherpas]]+DataWeek[[#This Row],[小程序支付 Mini App]]</f>
        <v>1436.24</v>
      </c>
      <c r="AT319" s="3">
        <f>DataWeek[[#This Row],[实收营业额]]-DataWeek[[#This Row],[ELE, MT, X]]</f>
        <v>0</v>
      </c>
    </row>
    <row r="320" spans="1:46" hidden="1" x14ac:dyDescent="0.2">
      <c r="A320" s="14">
        <v>44371</v>
      </c>
      <c r="B320" s="9" t="s">
        <v>49</v>
      </c>
      <c r="C320" s="9">
        <v>112</v>
      </c>
      <c r="D320" s="9">
        <v>8207.5</v>
      </c>
      <c r="E320" s="9">
        <v>6751.12</v>
      </c>
      <c r="F320" s="9">
        <v>6751.12</v>
      </c>
      <c r="G320" s="9">
        <v>0</v>
      </c>
      <c r="H320" s="9">
        <v>56</v>
      </c>
      <c r="I320" s="9">
        <v>108</v>
      </c>
      <c r="J320" s="9">
        <v>62.51</v>
      </c>
      <c r="K320" s="9">
        <v>101</v>
      </c>
      <c r="L320" s="9">
        <v>0</v>
      </c>
      <c r="M320" s="9">
        <v>1341</v>
      </c>
      <c r="N320" s="9">
        <v>881</v>
      </c>
      <c r="O320" s="9">
        <v>460</v>
      </c>
      <c r="P320" s="9">
        <v>1778</v>
      </c>
      <c r="Q320" s="9">
        <v>0</v>
      </c>
      <c r="R320" s="9">
        <v>0</v>
      </c>
      <c r="S320" s="9">
        <v>0</v>
      </c>
      <c r="T320" s="9">
        <v>384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2177.38</v>
      </c>
      <c r="AD320" s="9">
        <v>479.12</v>
      </c>
      <c r="AE320" s="9">
        <v>0.5</v>
      </c>
      <c r="AF320" s="9">
        <v>969.74</v>
      </c>
      <c r="AG320" s="9">
        <v>207.96</v>
      </c>
      <c r="AH320" s="9">
        <v>0</v>
      </c>
      <c r="AI320" s="9">
        <v>768.8</v>
      </c>
      <c r="AJ320" s="9">
        <v>0</v>
      </c>
      <c r="AK320" s="9">
        <v>0</v>
      </c>
      <c r="AL320" s="9">
        <v>61</v>
      </c>
      <c r="AM320" s="9">
        <v>0</v>
      </c>
      <c r="AN320" s="9">
        <v>0</v>
      </c>
      <c r="AO320" s="9">
        <v>687.08</v>
      </c>
      <c r="AP320" s="9">
        <v>0</v>
      </c>
      <c r="AQ320" s="9">
        <v>0</v>
      </c>
      <c r="AR320" s="9">
        <v>0</v>
      </c>
      <c r="AS320" s="3">
        <f>DataWeek[[#This Row],[美团外卖 Meituan Rev]]+DataWeek[[#This Row],[饿了么外卖 Eleme Rev]]+DataWeek[[#This Row],[食派士 Sherpas]]+DataWeek[[#This Row],[小程序支付 Mini App]]</f>
        <v>3991.12</v>
      </c>
      <c r="AT320" s="3">
        <f>DataWeek[[#This Row],[实收营业额]]-DataWeek[[#This Row],[ELE, MT, X]]</f>
        <v>2760</v>
      </c>
    </row>
    <row r="321" spans="1:46" x14ac:dyDescent="0.2">
      <c r="A321" s="8">
        <v>44371</v>
      </c>
      <c r="B321" s="3" t="s">
        <v>50</v>
      </c>
      <c r="C321" s="3">
        <v>62</v>
      </c>
      <c r="D321" s="3">
        <v>5263.5</v>
      </c>
      <c r="E321" s="3">
        <v>4219.1099999999997</v>
      </c>
      <c r="F321" s="3">
        <v>4219.1099999999997</v>
      </c>
      <c r="G321" s="3">
        <v>0</v>
      </c>
      <c r="H321" s="3">
        <v>22</v>
      </c>
      <c r="I321" s="3">
        <v>62</v>
      </c>
      <c r="J321" s="3">
        <v>68.05</v>
      </c>
      <c r="K321" s="3">
        <v>0</v>
      </c>
      <c r="L321" s="3">
        <v>0</v>
      </c>
      <c r="M321" s="3">
        <v>865</v>
      </c>
      <c r="N321" s="3">
        <v>808</v>
      </c>
      <c r="O321" s="3">
        <v>57</v>
      </c>
      <c r="P321" s="3">
        <v>612</v>
      </c>
      <c r="Q321" s="3">
        <v>0</v>
      </c>
      <c r="R321" s="3">
        <v>0</v>
      </c>
      <c r="S321" s="3">
        <v>0</v>
      </c>
      <c r="T321" s="3">
        <v>256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2050.52</v>
      </c>
      <c r="AD321" s="3">
        <v>481.28</v>
      </c>
      <c r="AE321" s="3">
        <v>1</v>
      </c>
      <c r="AF321" s="3">
        <v>435.59</v>
      </c>
      <c r="AG321" s="3">
        <v>95.41</v>
      </c>
      <c r="AH321" s="3">
        <v>0</v>
      </c>
      <c r="AI321" s="3">
        <v>456.7</v>
      </c>
      <c r="AJ321" s="3">
        <v>10</v>
      </c>
      <c r="AK321" s="3">
        <v>0</v>
      </c>
      <c r="AL321" s="3">
        <v>0</v>
      </c>
      <c r="AM321" s="3">
        <v>0</v>
      </c>
      <c r="AN321" s="3">
        <v>0</v>
      </c>
      <c r="AO321" s="3">
        <v>576.69000000000005</v>
      </c>
      <c r="AP321" s="3">
        <v>0</v>
      </c>
      <c r="AQ321" s="3">
        <v>0</v>
      </c>
      <c r="AR321" s="3">
        <v>0</v>
      </c>
      <c r="AS321" s="3">
        <f>DataWeek[[#This Row],[美团外卖 Meituan Rev]]+DataWeek[[#This Row],[饿了么外卖 Eleme Rev]]+DataWeek[[#This Row],[食派士 Sherpas]]+DataWeek[[#This Row],[小程序支付 Mini App]]</f>
        <v>2799.11</v>
      </c>
      <c r="AT321" s="3">
        <f>DataWeek[[#This Row],[实收营业额]]-DataWeek[[#This Row],[ELE, MT, X]]</f>
        <v>1419.9999999999995</v>
      </c>
    </row>
    <row r="322" spans="1:46" hidden="1" x14ac:dyDescent="0.2">
      <c r="A322" s="14">
        <v>44371</v>
      </c>
      <c r="B322" s="9" t="s">
        <v>51</v>
      </c>
      <c r="C322" s="9">
        <v>86</v>
      </c>
      <c r="D322" s="9">
        <v>6134.5</v>
      </c>
      <c r="E322" s="9">
        <v>4859.63</v>
      </c>
      <c r="F322" s="9">
        <v>4859.63</v>
      </c>
      <c r="G322" s="9">
        <v>0</v>
      </c>
      <c r="H322" s="9">
        <v>38</v>
      </c>
      <c r="I322" s="9">
        <v>84</v>
      </c>
      <c r="J322" s="9">
        <v>57.85</v>
      </c>
      <c r="K322" s="9">
        <v>122</v>
      </c>
      <c r="L322" s="9">
        <v>0</v>
      </c>
      <c r="M322" s="9">
        <v>825</v>
      </c>
      <c r="N322" s="9">
        <v>736</v>
      </c>
      <c r="O322" s="9">
        <v>89</v>
      </c>
      <c r="P322" s="9">
        <v>423</v>
      </c>
      <c r="Q322" s="9">
        <v>55</v>
      </c>
      <c r="R322" s="9">
        <v>55</v>
      </c>
      <c r="S322" s="9">
        <v>0</v>
      </c>
      <c r="T322" s="9">
        <v>651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1598.4</v>
      </c>
      <c r="AD322" s="9">
        <v>350.8</v>
      </c>
      <c r="AE322" s="9">
        <v>0</v>
      </c>
      <c r="AF322" s="9">
        <v>1185.23</v>
      </c>
      <c r="AG322" s="9">
        <v>251.27</v>
      </c>
      <c r="AH322" s="9">
        <v>0</v>
      </c>
      <c r="AI322" s="9">
        <v>582.79999999999995</v>
      </c>
      <c r="AJ322" s="9">
        <v>90</v>
      </c>
      <c r="AK322" s="9">
        <v>0</v>
      </c>
      <c r="AL322" s="9">
        <v>45</v>
      </c>
      <c r="AM322" s="9">
        <v>0</v>
      </c>
      <c r="AN322" s="9">
        <v>0</v>
      </c>
      <c r="AO322" s="9">
        <v>602.07000000000005</v>
      </c>
      <c r="AP322" s="9">
        <v>4</v>
      </c>
      <c r="AQ322" s="9">
        <v>0</v>
      </c>
      <c r="AR322" s="9">
        <v>0</v>
      </c>
      <c r="AS322" s="3">
        <f>DataWeek[[#This Row],[美团外卖 Meituan Rev]]+DataWeek[[#This Row],[饿了么外卖 Eleme Rev]]+DataWeek[[#This Row],[食派士 Sherpas]]+DataWeek[[#This Row],[小程序支付 Mini App]]</f>
        <v>3523.63</v>
      </c>
      <c r="AT322" s="3">
        <f>DataWeek[[#This Row],[实收营业额]]-DataWeek[[#This Row],[ELE, MT, X]]</f>
        <v>1336</v>
      </c>
    </row>
    <row r="323" spans="1:46" hidden="1" x14ac:dyDescent="0.2">
      <c r="A323" s="8">
        <v>44371</v>
      </c>
      <c r="B323" s="3" t="s">
        <v>52</v>
      </c>
      <c r="C323" s="3">
        <v>119</v>
      </c>
      <c r="D323" s="3">
        <v>9161.5</v>
      </c>
      <c r="E323" s="3">
        <v>7003.17</v>
      </c>
      <c r="F323" s="3">
        <v>7003.17</v>
      </c>
      <c r="G323" s="3">
        <v>0</v>
      </c>
      <c r="H323" s="3">
        <v>31</v>
      </c>
      <c r="I323" s="3">
        <v>119</v>
      </c>
      <c r="J323" s="3">
        <v>58.85</v>
      </c>
      <c r="K323" s="3">
        <v>0</v>
      </c>
      <c r="L323" s="3">
        <v>0</v>
      </c>
      <c r="M323" s="3">
        <v>761</v>
      </c>
      <c r="N323" s="3">
        <v>323</v>
      </c>
      <c r="O323" s="3">
        <v>438</v>
      </c>
      <c r="P323" s="3">
        <v>455</v>
      </c>
      <c r="Q323" s="3">
        <v>0</v>
      </c>
      <c r="R323" s="3">
        <v>0</v>
      </c>
      <c r="S323" s="3">
        <v>0</v>
      </c>
      <c r="T323" s="3">
        <v>1014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3391.6</v>
      </c>
      <c r="AD323" s="3">
        <v>746.1</v>
      </c>
      <c r="AE323" s="3">
        <v>0.5</v>
      </c>
      <c r="AF323" s="3">
        <v>1381.57</v>
      </c>
      <c r="AG323" s="3">
        <v>297.43</v>
      </c>
      <c r="AH323" s="3">
        <v>0</v>
      </c>
      <c r="AI323" s="3">
        <v>920.3</v>
      </c>
      <c r="AJ323" s="3">
        <v>194</v>
      </c>
      <c r="AK323" s="3">
        <v>0</v>
      </c>
      <c r="AL323" s="3">
        <v>0</v>
      </c>
      <c r="AM323" s="3">
        <v>0</v>
      </c>
      <c r="AN323" s="3">
        <v>0</v>
      </c>
      <c r="AO323" s="3">
        <v>1043.53</v>
      </c>
      <c r="AP323" s="3">
        <v>7</v>
      </c>
      <c r="AQ323" s="3">
        <v>0</v>
      </c>
      <c r="AR323" s="3">
        <v>0</v>
      </c>
      <c r="AS323" s="3">
        <f>DataWeek[[#This Row],[美团外卖 Meituan Rev]]+DataWeek[[#This Row],[饿了么外卖 Eleme Rev]]+DataWeek[[#This Row],[食派士 Sherpas]]+DataWeek[[#This Row],[小程序支付 Mini App]]</f>
        <v>6225.17</v>
      </c>
      <c r="AT323" s="3">
        <f>DataWeek[[#This Row],[实收营业额]]-DataWeek[[#This Row],[ELE, MT, X]]</f>
        <v>778</v>
      </c>
    </row>
    <row r="324" spans="1:46" hidden="1" x14ac:dyDescent="0.2">
      <c r="A324" s="14">
        <v>44371</v>
      </c>
      <c r="B324" s="9" t="s">
        <v>53</v>
      </c>
      <c r="C324" s="9">
        <v>127</v>
      </c>
      <c r="D324" s="9">
        <v>8610</v>
      </c>
      <c r="E324" s="9">
        <v>6563.62</v>
      </c>
      <c r="F324" s="9">
        <v>6563.62</v>
      </c>
      <c r="G324" s="9">
        <v>0</v>
      </c>
      <c r="H324" s="9">
        <v>35</v>
      </c>
      <c r="I324" s="9">
        <v>127</v>
      </c>
      <c r="J324" s="9">
        <v>51.68</v>
      </c>
      <c r="K324" s="9">
        <v>0</v>
      </c>
      <c r="L324" s="9">
        <v>0</v>
      </c>
      <c r="M324" s="9">
        <v>734</v>
      </c>
      <c r="N324" s="9">
        <v>686</v>
      </c>
      <c r="O324" s="9">
        <v>48</v>
      </c>
      <c r="P324" s="9">
        <v>769</v>
      </c>
      <c r="Q324" s="9">
        <v>129</v>
      </c>
      <c r="R324" s="9">
        <v>129</v>
      </c>
      <c r="S324" s="9">
        <v>0</v>
      </c>
      <c r="T324" s="9">
        <v>302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3097.81</v>
      </c>
      <c r="AD324" s="9">
        <v>682.09</v>
      </c>
      <c r="AE324" s="9">
        <v>3</v>
      </c>
      <c r="AF324" s="9">
        <v>1531.81</v>
      </c>
      <c r="AG324" s="9">
        <v>327.99</v>
      </c>
      <c r="AH324" s="9">
        <v>0</v>
      </c>
      <c r="AI324" s="9">
        <v>1033.3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1010.08</v>
      </c>
      <c r="AP324" s="9">
        <v>0</v>
      </c>
      <c r="AQ324" s="9">
        <v>0</v>
      </c>
      <c r="AR324" s="9">
        <v>0</v>
      </c>
      <c r="AS324" s="3">
        <f>DataWeek[[#This Row],[美团外卖 Meituan Rev]]+DataWeek[[#This Row],[饿了么外卖 Eleme Rev]]+DataWeek[[#This Row],[食派士 Sherpas]]+DataWeek[[#This Row],[小程序支付 Mini App]]</f>
        <v>4979.62</v>
      </c>
      <c r="AT324" s="3">
        <f>DataWeek[[#This Row],[实收营业额]]-DataWeek[[#This Row],[ELE, MT, X]]</f>
        <v>1584</v>
      </c>
    </row>
    <row r="325" spans="1:46" hidden="1" x14ac:dyDescent="0.2">
      <c r="A325" s="8">
        <v>44371</v>
      </c>
      <c r="B325" s="3" t="s">
        <v>54</v>
      </c>
      <c r="C325" s="3">
        <v>90</v>
      </c>
      <c r="D325" s="3">
        <v>6106.44</v>
      </c>
      <c r="E325" s="3">
        <v>4835.1400000000003</v>
      </c>
      <c r="F325" s="3">
        <v>4835.1400000000003</v>
      </c>
      <c r="G325" s="3">
        <v>0</v>
      </c>
      <c r="H325" s="3">
        <v>33</v>
      </c>
      <c r="I325" s="3">
        <v>89</v>
      </c>
      <c r="J325" s="3">
        <v>54.33</v>
      </c>
      <c r="K325" s="3">
        <v>139</v>
      </c>
      <c r="L325" s="3">
        <v>0</v>
      </c>
      <c r="M325" s="3">
        <v>751</v>
      </c>
      <c r="N325" s="3">
        <v>450</v>
      </c>
      <c r="O325" s="3">
        <v>301</v>
      </c>
      <c r="P325" s="3">
        <v>722</v>
      </c>
      <c r="Q325" s="3">
        <v>0</v>
      </c>
      <c r="R325" s="3">
        <v>0</v>
      </c>
      <c r="S325" s="3">
        <v>0</v>
      </c>
      <c r="T325" s="3">
        <v>498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2090.63</v>
      </c>
      <c r="AD325" s="3">
        <v>491.17</v>
      </c>
      <c r="AE325" s="3">
        <v>2.5</v>
      </c>
      <c r="AF325" s="3">
        <v>634.51</v>
      </c>
      <c r="AG325" s="3">
        <v>146.43</v>
      </c>
      <c r="AH325" s="3">
        <v>0</v>
      </c>
      <c r="AI325" s="3">
        <v>537.20000000000005</v>
      </c>
      <c r="AJ325" s="3">
        <v>94</v>
      </c>
      <c r="AK325" s="3">
        <v>0</v>
      </c>
      <c r="AL325" s="3">
        <v>0</v>
      </c>
      <c r="AM325" s="3">
        <v>0</v>
      </c>
      <c r="AN325" s="3">
        <v>0</v>
      </c>
      <c r="AO325" s="3">
        <v>637.6</v>
      </c>
      <c r="AP325" s="3">
        <v>0</v>
      </c>
      <c r="AQ325" s="3">
        <v>0</v>
      </c>
      <c r="AR325" s="3">
        <v>0</v>
      </c>
      <c r="AS325" s="3">
        <f>DataWeek[[#This Row],[美团外卖 Meituan Rev]]+DataWeek[[#This Row],[饿了么外卖 Eleme Rev]]+DataWeek[[#This Row],[食派士 Sherpas]]+DataWeek[[#This Row],[小程序支付 Mini App]]</f>
        <v>3524.1400000000003</v>
      </c>
      <c r="AT325" s="3">
        <f>DataWeek[[#This Row],[实收营业额]]-DataWeek[[#This Row],[ELE, MT, X]]</f>
        <v>1311</v>
      </c>
    </row>
    <row r="326" spans="1:46" hidden="1" x14ac:dyDescent="0.2">
      <c r="A326" s="14">
        <v>44371</v>
      </c>
      <c r="B326" s="9" t="s">
        <v>55</v>
      </c>
      <c r="C326" s="9">
        <v>65</v>
      </c>
      <c r="D326" s="9">
        <v>4940.5</v>
      </c>
      <c r="E326" s="9">
        <v>3696.75</v>
      </c>
      <c r="F326" s="9">
        <v>3696.75</v>
      </c>
      <c r="G326" s="9">
        <v>0</v>
      </c>
      <c r="H326" s="9">
        <v>9</v>
      </c>
      <c r="I326" s="9">
        <v>65</v>
      </c>
      <c r="J326" s="9">
        <v>56.87</v>
      </c>
      <c r="K326" s="9">
        <v>0</v>
      </c>
      <c r="L326" s="9">
        <v>0</v>
      </c>
      <c r="M326" s="9">
        <v>159</v>
      </c>
      <c r="N326" s="9">
        <v>66</v>
      </c>
      <c r="O326" s="9">
        <v>93</v>
      </c>
      <c r="P326" s="9">
        <v>129</v>
      </c>
      <c r="Q326" s="9">
        <v>0</v>
      </c>
      <c r="R326" s="9">
        <v>0</v>
      </c>
      <c r="S326" s="9">
        <v>0</v>
      </c>
      <c r="T326" s="9">
        <v>252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1794.15</v>
      </c>
      <c r="AD326" s="9">
        <v>421.05</v>
      </c>
      <c r="AE326" s="9">
        <v>0.5</v>
      </c>
      <c r="AF326" s="9">
        <v>1362.6</v>
      </c>
      <c r="AG326" s="9">
        <v>288.39999999999998</v>
      </c>
      <c r="AH326" s="9">
        <v>0</v>
      </c>
      <c r="AI326" s="9">
        <v>533.79999999999995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709.45</v>
      </c>
      <c r="AP326" s="9">
        <v>0</v>
      </c>
      <c r="AQ326" s="9">
        <v>0</v>
      </c>
      <c r="AR326" s="9">
        <v>0</v>
      </c>
      <c r="AS326" s="3">
        <f>DataWeek[[#This Row],[美团外卖 Meituan Rev]]+DataWeek[[#This Row],[饿了么外卖 Eleme Rev]]+DataWeek[[#This Row],[食派士 Sherpas]]+DataWeek[[#This Row],[小程序支付 Mini App]]</f>
        <v>3501.75</v>
      </c>
      <c r="AT326" s="3">
        <f>DataWeek[[#This Row],[实收营业额]]-DataWeek[[#This Row],[ELE, MT, X]]</f>
        <v>195</v>
      </c>
    </row>
    <row r="327" spans="1:46" hidden="1" x14ac:dyDescent="0.2">
      <c r="A327" s="14">
        <v>44370</v>
      </c>
      <c r="B327" s="9" t="s">
        <v>47</v>
      </c>
      <c r="C327" s="9">
        <v>32</v>
      </c>
      <c r="D327" s="9">
        <v>2466.5</v>
      </c>
      <c r="E327" s="9">
        <v>1752.59</v>
      </c>
      <c r="F327" s="9">
        <v>1752.59</v>
      </c>
      <c r="G327" s="9">
        <v>0</v>
      </c>
      <c r="H327" s="9">
        <v>1</v>
      </c>
      <c r="I327" s="9">
        <v>32</v>
      </c>
      <c r="J327" s="9">
        <v>54.77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39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1194.0899999999999</v>
      </c>
      <c r="AD327" s="9">
        <v>262.16000000000003</v>
      </c>
      <c r="AE327" s="9">
        <v>0.5</v>
      </c>
      <c r="AF327" s="9">
        <v>519.5</v>
      </c>
      <c r="AG327" s="9">
        <v>112.3</v>
      </c>
      <c r="AH327" s="9">
        <v>0</v>
      </c>
      <c r="AI327" s="9">
        <v>338.95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374.46</v>
      </c>
      <c r="AP327" s="9">
        <v>0</v>
      </c>
      <c r="AQ327" s="9">
        <v>0</v>
      </c>
      <c r="AR327" s="9">
        <v>0</v>
      </c>
      <c r="AS327" s="3">
        <f>DataWeek[[#This Row],[美团外卖 Meituan Rev]]+DataWeek[[#This Row],[饿了么外卖 Eleme Rev]]+DataWeek[[#This Row],[食派士 Sherpas]]+DataWeek[[#This Row],[小程序支付 Mini App]]</f>
        <v>1713.59</v>
      </c>
      <c r="AT327" s="3">
        <f>DataWeek[[#This Row],[实收营业额]]-DataWeek[[#This Row],[ELE, MT, X]]</f>
        <v>39</v>
      </c>
    </row>
    <row r="328" spans="1:46" hidden="1" x14ac:dyDescent="0.2">
      <c r="A328" s="8">
        <v>44370</v>
      </c>
      <c r="B328" s="3" t="s">
        <v>48</v>
      </c>
      <c r="C328" s="3">
        <v>30</v>
      </c>
      <c r="D328" s="3">
        <v>2025</v>
      </c>
      <c r="E328" s="3">
        <v>1495.32</v>
      </c>
      <c r="F328" s="3">
        <v>1495.32</v>
      </c>
      <c r="G328" s="3">
        <v>0</v>
      </c>
      <c r="H328" s="3">
        <v>2</v>
      </c>
      <c r="I328" s="3">
        <v>30</v>
      </c>
      <c r="J328" s="3">
        <v>49.84</v>
      </c>
      <c r="K328" s="3">
        <v>0</v>
      </c>
      <c r="L328" s="3">
        <v>0</v>
      </c>
      <c r="M328" s="3">
        <v>49</v>
      </c>
      <c r="N328" s="3">
        <v>0</v>
      </c>
      <c r="O328" s="3">
        <v>49</v>
      </c>
      <c r="P328" s="3">
        <v>0</v>
      </c>
      <c r="Q328" s="3">
        <v>0</v>
      </c>
      <c r="R328" s="3">
        <v>0</v>
      </c>
      <c r="S328" s="3">
        <v>0</v>
      </c>
      <c r="T328" s="3">
        <v>134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1092.51</v>
      </c>
      <c r="AD328" s="3">
        <v>240.39</v>
      </c>
      <c r="AE328" s="3">
        <v>1</v>
      </c>
      <c r="AF328" s="3">
        <v>219.81</v>
      </c>
      <c r="AG328" s="3">
        <v>48.69</v>
      </c>
      <c r="AH328" s="3">
        <v>0</v>
      </c>
      <c r="AI328" s="3">
        <v>239.6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289.08</v>
      </c>
      <c r="AP328" s="3">
        <v>4</v>
      </c>
      <c r="AQ328" s="3">
        <v>0</v>
      </c>
      <c r="AR328" s="3">
        <v>0</v>
      </c>
      <c r="AS328" s="3">
        <f>DataWeek[[#This Row],[美团外卖 Meituan Rev]]+DataWeek[[#This Row],[饿了么外卖 Eleme Rev]]+DataWeek[[#This Row],[食派士 Sherpas]]+DataWeek[[#This Row],[小程序支付 Mini App]]</f>
        <v>1495.32</v>
      </c>
      <c r="AT328" s="3">
        <f>DataWeek[[#This Row],[实收营业额]]-DataWeek[[#This Row],[ELE, MT, X]]</f>
        <v>0</v>
      </c>
    </row>
    <row r="329" spans="1:46" hidden="1" x14ac:dyDescent="0.2">
      <c r="A329" s="14">
        <v>44370</v>
      </c>
      <c r="B329" s="9" t="s">
        <v>49</v>
      </c>
      <c r="C329" s="9">
        <v>94</v>
      </c>
      <c r="D329" s="9">
        <v>7247</v>
      </c>
      <c r="E329" s="9">
        <v>5943.36</v>
      </c>
      <c r="F329" s="9">
        <v>5943.36</v>
      </c>
      <c r="G329" s="9">
        <v>0</v>
      </c>
      <c r="H329" s="9">
        <v>40</v>
      </c>
      <c r="I329" s="9">
        <v>94</v>
      </c>
      <c r="J329" s="9">
        <v>63.23</v>
      </c>
      <c r="K329" s="9">
        <v>352</v>
      </c>
      <c r="L329" s="9">
        <v>0</v>
      </c>
      <c r="M329" s="9">
        <v>1816</v>
      </c>
      <c r="N329" s="9">
        <v>1742</v>
      </c>
      <c r="O329" s="9">
        <v>74</v>
      </c>
      <c r="P329" s="9">
        <v>707</v>
      </c>
      <c r="Q329" s="9">
        <v>0</v>
      </c>
      <c r="R329" s="9">
        <v>0</v>
      </c>
      <c r="S329" s="9">
        <v>0</v>
      </c>
      <c r="T329" s="9">
        <v>172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2087.9299999999998</v>
      </c>
      <c r="AD329" s="9">
        <v>458.67</v>
      </c>
      <c r="AE329" s="9">
        <v>2</v>
      </c>
      <c r="AF329" s="9">
        <v>808.43</v>
      </c>
      <c r="AG329" s="9">
        <v>174.77</v>
      </c>
      <c r="AH329" s="9">
        <v>0</v>
      </c>
      <c r="AI329" s="9">
        <v>668.2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633.44000000000005</v>
      </c>
      <c r="AP329" s="9">
        <v>4</v>
      </c>
      <c r="AQ329" s="9">
        <v>0</v>
      </c>
      <c r="AR329" s="9">
        <v>0</v>
      </c>
      <c r="AS329" s="3">
        <f>DataWeek[[#This Row],[美团外卖 Meituan Rev]]+DataWeek[[#This Row],[饿了么外卖 Eleme Rev]]+DataWeek[[#This Row],[食派士 Sherpas]]+DataWeek[[#This Row],[小程序支付 Mini App]]</f>
        <v>3142.3599999999997</v>
      </c>
      <c r="AT329" s="3">
        <f>DataWeek[[#This Row],[实收营业额]]-DataWeek[[#This Row],[ELE, MT, X]]</f>
        <v>2801</v>
      </c>
    </row>
    <row r="330" spans="1:46" x14ac:dyDescent="0.2">
      <c r="A330" s="8">
        <v>44370</v>
      </c>
      <c r="B330" s="3" t="s">
        <v>50</v>
      </c>
      <c r="C330" s="3">
        <v>93</v>
      </c>
      <c r="D330" s="3">
        <v>6706</v>
      </c>
      <c r="E330" s="3">
        <v>5104.3500000000004</v>
      </c>
      <c r="F330" s="3">
        <v>5104.3500000000004</v>
      </c>
      <c r="G330" s="3">
        <v>0</v>
      </c>
      <c r="H330" s="3">
        <v>27</v>
      </c>
      <c r="I330" s="3">
        <v>91</v>
      </c>
      <c r="J330" s="3">
        <v>56.09</v>
      </c>
      <c r="K330" s="3">
        <v>87</v>
      </c>
      <c r="L330" s="3">
        <v>0</v>
      </c>
      <c r="M330" s="3">
        <v>674</v>
      </c>
      <c r="N330" s="3">
        <v>588</v>
      </c>
      <c r="O330" s="3">
        <v>86</v>
      </c>
      <c r="P330" s="3">
        <v>579</v>
      </c>
      <c r="Q330" s="3">
        <v>0</v>
      </c>
      <c r="R330" s="3">
        <v>0</v>
      </c>
      <c r="S330" s="3">
        <v>0</v>
      </c>
      <c r="T330" s="3">
        <v>202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2980.25</v>
      </c>
      <c r="AD330" s="3">
        <v>700.65</v>
      </c>
      <c r="AE330" s="3">
        <v>1.5</v>
      </c>
      <c r="AF330" s="3">
        <v>582.1</v>
      </c>
      <c r="AG330" s="3">
        <v>123.9</v>
      </c>
      <c r="AH330" s="3">
        <v>0</v>
      </c>
      <c r="AI330" s="3">
        <v>726.6</v>
      </c>
      <c r="AJ330" s="3">
        <v>49</v>
      </c>
      <c r="AK330" s="3">
        <v>0</v>
      </c>
      <c r="AL330" s="3">
        <v>0</v>
      </c>
      <c r="AM330" s="3">
        <v>0</v>
      </c>
      <c r="AN330" s="3">
        <v>0</v>
      </c>
      <c r="AO330" s="3">
        <v>824.55</v>
      </c>
      <c r="AP330" s="3">
        <v>3</v>
      </c>
      <c r="AQ330" s="3">
        <v>0</v>
      </c>
      <c r="AR330" s="3">
        <v>0</v>
      </c>
      <c r="AS330" s="3">
        <f>DataWeek[[#This Row],[美团外卖 Meituan Rev]]+DataWeek[[#This Row],[饿了么外卖 Eleme Rev]]+DataWeek[[#This Row],[食派士 Sherpas]]+DataWeek[[#This Row],[小程序支付 Mini App]]</f>
        <v>3850.35</v>
      </c>
      <c r="AT330" s="3">
        <f>DataWeek[[#This Row],[实收营业额]]-DataWeek[[#This Row],[ELE, MT, X]]</f>
        <v>1254.0000000000005</v>
      </c>
    </row>
    <row r="331" spans="1:46" hidden="1" x14ac:dyDescent="0.2">
      <c r="A331" s="14">
        <v>44370</v>
      </c>
      <c r="B331" s="9" t="s">
        <v>51</v>
      </c>
      <c r="C331" s="9">
        <v>59</v>
      </c>
      <c r="D331" s="9">
        <v>4731</v>
      </c>
      <c r="E331" s="9">
        <v>3661.62</v>
      </c>
      <c r="F331" s="9">
        <v>3661.62</v>
      </c>
      <c r="G331" s="9">
        <v>0</v>
      </c>
      <c r="H331" s="9">
        <v>23</v>
      </c>
      <c r="I331" s="9">
        <v>57</v>
      </c>
      <c r="J331" s="9">
        <v>64.239999999999995</v>
      </c>
      <c r="K331" s="9">
        <v>0</v>
      </c>
      <c r="L331" s="9">
        <v>0</v>
      </c>
      <c r="M331" s="9">
        <v>470</v>
      </c>
      <c r="N331" s="9">
        <v>372</v>
      </c>
      <c r="O331" s="9">
        <v>98</v>
      </c>
      <c r="P331" s="9">
        <v>321</v>
      </c>
      <c r="Q331" s="9">
        <v>0</v>
      </c>
      <c r="R331" s="9">
        <v>0</v>
      </c>
      <c r="S331" s="9">
        <v>0</v>
      </c>
      <c r="T331" s="9">
        <v>808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1219.8599999999999</v>
      </c>
      <c r="AD331" s="9">
        <v>267.74</v>
      </c>
      <c r="AE331" s="9">
        <v>0</v>
      </c>
      <c r="AF331" s="9">
        <v>842.76</v>
      </c>
      <c r="AG331" s="9">
        <v>180.24</v>
      </c>
      <c r="AH331" s="9">
        <v>0</v>
      </c>
      <c r="AI331" s="9">
        <v>329.4</v>
      </c>
      <c r="AJ331" s="9">
        <v>292</v>
      </c>
      <c r="AK331" s="9">
        <v>0</v>
      </c>
      <c r="AL331" s="9">
        <v>0</v>
      </c>
      <c r="AM331" s="9">
        <v>0</v>
      </c>
      <c r="AN331" s="9">
        <v>0</v>
      </c>
      <c r="AO331" s="9">
        <v>447.98</v>
      </c>
      <c r="AP331" s="9">
        <v>3</v>
      </c>
      <c r="AQ331" s="9">
        <v>0</v>
      </c>
      <c r="AR331" s="9">
        <v>0</v>
      </c>
      <c r="AS331" s="3">
        <f>DataWeek[[#This Row],[美团外卖 Meituan Rev]]+DataWeek[[#This Row],[饿了么外卖 Eleme Rev]]+DataWeek[[#This Row],[食派士 Sherpas]]+DataWeek[[#This Row],[小程序支付 Mini App]]</f>
        <v>2968.62</v>
      </c>
      <c r="AT331" s="3">
        <f>DataWeek[[#This Row],[实收营业额]]-DataWeek[[#This Row],[ELE, MT, X]]</f>
        <v>693</v>
      </c>
    </row>
    <row r="332" spans="1:46" hidden="1" x14ac:dyDescent="0.2">
      <c r="A332" s="8">
        <v>44370</v>
      </c>
      <c r="B332" s="3" t="s">
        <v>52</v>
      </c>
      <c r="C332" s="3">
        <v>112</v>
      </c>
      <c r="D332" s="3">
        <v>8346</v>
      </c>
      <c r="E332" s="3">
        <v>6272.77</v>
      </c>
      <c r="F332" s="3">
        <v>6272.77</v>
      </c>
      <c r="G332" s="3">
        <v>0</v>
      </c>
      <c r="H332" s="3">
        <v>18</v>
      </c>
      <c r="I332" s="3">
        <v>112</v>
      </c>
      <c r="J332" s="3">
        <v>56.01</v>
      </c>
      <c r="K332" s="3">
        <v>0</v>
      </c>
      <c r="L332" s="3">
        <v>0</v>
      </c>
      <c r="M332" s="3">
        <v>522</v>
      </c>
      <c r="N332" s="3">
        <v>416</v>
      </c>
      <c r="O332" s="3">
        <v>106</v>
      </c>
      <c r="P332" s="3">
        <v>290</v>
      </c>
      <c r="Q332" s="3">
        <v>0</v>
      </c>
      <c r="R332" s="3">
        <v>0</v>
      </c>
      <c r="S332" s="3">
        <v>0</v>
      </c>
      <c r="T332" s="3">
        <v>347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3376.66</v>
      </c>
      <c r="AD332" s="3">
        <v>741.24</v>
      </c>
      <c r="AE332" s="3">
        <v>0.5</v>
      </c>
      <c r="AF332" s="3">
        <v>1737.11</v>
      </c>
      <c r="AG332" s="3">
        <v>374.39</v>
      </c>
      <c r="AH332" s="3">
        <v>0</v>
      </c>
      <c r="AI332" s="3">
        <v>957.1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1115.6300000000001</v>
      </c>
      <c r="AP332" s="3">
        <v>0</v>
      </c>
      <c r="AQ332" s="3">
        <v>0</v>
      </c>
      <c r="AR332" s="3">
        <v>0</v>
      </c>
      <c r="AS332" s="3">
        <f>DataWeek[[#This Row],[美团外卖 Meituan Rev]]+DataWeek[[#This Row],[饿了么外卖 Eleme Rev]]+DataWeek[[#This Row],[食派士 Sherpas]]+DataWeek[[#This Row],[小程序支付 Mini App]]</f>
        <v>5566.7699999999995</v>
      </c>
      <c r="AT332" s="3">
        <f>DataWeek[[#This Row],[实收营业额]]-DataWeek[[#This Row],[ELE, MT, X]]</f>
        <v>706.00000000000091</v>
      </c>
    </row>
    <row r="333" spans="1:46" hidden="1" x14ac:dyDescent="0.2">
      <c r="A333" s="14">
        <v>44370</v>
      </c>
      <c r="B333" s="9" t="s">
        <v>53</v>
      </c>
      <c r="C333" s="9">
        <v>87</v>
      </c>
      <c r="D333" s="9">
        <v>6529.5</v>
      </c>
      <c r="E333" s="9">
        <v>5202.32</v>
      </c>
      <c r="F333" s="9">
        <v>5202.32</v>
      </c>
      <c r="G333" s="9">
        <v>0</v>
      </c>
      <c r="H333" s="9">
        <v>35</v>
      </c>
      <c r="I333" s="9">
        <v>87</v>
      </c>
      <c r="J333" s="9">
        <v>59.8</v>
      </c>
      <c r="K333" s="9">
        <v>121</v>
      </c>
      <c r="L333" s="9">
        <v>0</v>
      </c>
      <c r="M333" s="9">
        <v>1023</v>
      </c>
      <c r="N333" s="9">
        <v>882</v>
      </c>
      <c r="O333" s="9">
        <v>141</v>
      </c>
      <c r="P333" s="9">
        <v>767</v>
      </c>
      <c r="Q333" s="9">
        <v>0</v>
      </c>
      <c r="R333" s="9">
        <v>0</v>
      </c>
      <c r="S333" s="9">
        <v>0</v>
      </c>
      <c r="T333" s="9">
        <v>129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2174.83</v>
      </c>
      <c r="AD333" s="9">
        <v>479.87</v>
      </c>
      <c r="AE333" s="9">
        <v>0.5</v>
      </c>
      <c r="AF333" s="9">
        <v>987.49</v>
      </c>
      <c r="AG333" s="9">
        <v>209.51</v>
      </c>
      <c r="AH333" s="9">
        <v>0</v>
      </c>
      <c r="AI333" s="9">
        <v>637.29999999999995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689.38</v>
      </c>
      <c r="AP333" s="9">
        <v>3</v>
      </c>
      <c r="AQ333" s="9">
        <v>0</v>
      </c>
      <c r="AR333" s="9">
        <v>0</v>
      </c>
      <c r="AS333" s="3">
        <f>DataWeek[[#This Row],[美团外卖 Meituan Rev]]+DataWeek[[#This Row],[饿了么外卖 Eleme Rev]]+DataWeek[[#This Row],[食派士 Sherpas]]+DataWeek[[#This Row],[小程序支付 Mini App]]</f>
        <v>3432.3199999999997</v>
      </c>
      <c r="AT333" s="3">
        <f>DataWeek[[#This Row],[实收营业额]]-DataWeek[[#This Row],[ELE, MT, X]]</f>
        <v>1770</v>
      </c>
    </row>
    <row r="334" spans="1:46" hidden="1" x14ac:dyDescent="0.2">
      <c r="A334" s="8">
        <v>44370</v>
      </c>
      <c r="B334" s="3" t="s">
        <v>54</v>
      </c>
      <c r="C334" s="3">
        <v>94</v>
      </c>
      <c r="D334" s="3">
        <v>6697.5</v>
      </c>
      <c r="E334" s="3">
        <v>5674.79</v>
      </c>
      <c r="F334" s="3">
        <v>5674.79</v>
      </c>
      <c r="G334" s="3">
        <v>0</v>
      </c>
      <c r="H334" s="3">
        <v>52</v>
      </c>
      <c r="I334" s="3">
        <v>94</v>
      </c>
      <c r="J334" s="3">
        <v>60.37</v>
      </c>
      <c r="K334" s="3">
        <v>172</v>
      </c>
      <c r="L334" s="3">
        <v>0</v>
      </c>
      <c r="M334" s="3">
        <v>1593</v>
      </c>
      <c r="N334" s="3">
        <v>1339</v>
      </c>
      <c r="O334" s="3">
        <v>254</v>
      </c>
      <c r="P334" s="3">
        <v>1191</v>
      </c>
      <c r="Q334" s="3">
        <v>90</v>
      </c>
      <c r="R334" s="3">
        <v>90</v>
      </c>
      <c r="S334" s="3">
        <v>0</v>
      </c>
      <c r="T334" s="3">
        <v>189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1906.34</v>
      </c>
      <c r="AD334" s="3">
        <v>447.46</v>
      </c>
      <c r="AE334" s="3">
        <v>1</v>
      </c>
      <c r="AF334" s="3">
        <v>533.45000000000005</v>
      </c>
      <c r="AG334" s="3">
        <v>112.55</v>
      </c>
      <c r="AH334" s="3">
        <v>0</v>
      </c>
      <c r="AI334" s="3">
        <v>412.7</v>
      </c>
      <c r="AJ334" s="3">
        <v>49</v>
      </c>
      <c r="AK334" s="3">
        <v>0</v>
      </c>
      <c r="AL334" s="3">
        <v>0</v>
      </c>
      <c r="AM334" s="3">
        <v>0</v>
      </c>
      <c r="AN334" s="3">
        <v>0</v>
      </c>
      <c r="AO334" s="3">
        <v>560.01</v>
      </c>
      <c r="AP334" s="3">
        <v>0</v>
      </c>
      <c r="AQ334" s="3">
        <v>0</v>
      </c>
      <c r="AR334" s="3">
        <v>0</v>
      </c>
      <c r="AS334" s="3">
        <f>DataWeek[[#This Row],[美团外卖 Meituan Rev]]+DataWeek[[#This Row],[饿了么外卖 Eleme Rev]]+DataWeek[[#This Row],[食派士 Sherpas]]+DataWeek[[#This Row],[小程序支付 Mini App]]</f>
        <v>2882.79</v>
      </c>
      <c r="AT334" s="3">
        <f>DataWeek[[#This Row],[实收营业额]]-DataWeek[[#This Row],[ELE, MT, X]]</f>
        <v>2792</v>
      </c>
    </row>
    <row r="335" spans="1:46" hidden="1" x14ac:dyDescent="0.2">
      <c r="A335" s="14">
        <v>44370</v>
      </c>
      <c r="B335" s="9" t="s">
        <v>55</v>
      </c>
      <c r="C335" s="9">
        <v>62</v>
      </c>
      <c r="D335" s="9">
        <v>4900.5</v>
      </c>
      <c r="E335" s="9">
        <v>3678.63</v>
      </c>
      <c r="F335" s="9">
        <v>3678.63</v>
      </c>
      <c r="G335" s="9">
        <v>0</v>
      </c>
      <c r="H335" s="9">
        <v>10</v>
      </c>
      <c r="I335" s="9">
        <v>60</v>
      </c>
      <c r="J335" s="9">
        <v>61.31</v>
      </c>
      <c r="K335" s="9">
        <v>0</v>
      </c>
      <c r="L335" s="9">
        <v>0</v>
      </c>
      <c r="M335" s="9">
        <v>270</v>
      </c>
      <c r="N335" s="9">
        <v>72</v>
      </c>
      <c r="O335" s="9">
        <v>198</v>
      </c>
      <c r="P335" s="9">
        <v>0</v>
      </c>
      <c r="Q335" s="9">
        <v>93</v>
      </c>
      <c r="R335" s="9">
        <v>93</v>
      </c>
      <c r="S335" s="9">
        <v>0</v>
      </c>
      <c r="T335" s="9">
        <v>182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1724.06</v>
      </c>
      <c r="AD335" s="9">
        <v>404.44</v>
      </c>
      <c r="AE335" s="9">
        <v>0</v>
      </c>
      <c r="AF335" s="9">
        <v>1409.57</v>
      </c>
      <c r="AG335" s="9">
        <v>302.43</v>
      </c>
      <c r="AH335" s="9">
        <v>0</v>
      </c>
      <c r="AI335" s="9">
        <v>515</v>
      </c>
      <c r="AJ335" s="9">
        <v>0</v>
      </c>
      <c r="AK335" s="9">
        <v>0</v>
      </c>
      <c r="AL335" s="9">
        <v>8</v>
      </c>
      <c r="AM335" s="9">
        <v>0</v>
      </c>
      <c r="AN335" s="9">
        <v>0</v>
      </c>
      <c r="AO335" s="9">
        <v>706.87</v>
      </c>
      <c r="AP335" s="9">
        <v>12</v>
      </c>
      <c r="AQ335" s="9">
        <v>0</v>
      </c>
      <c r="AR335" s="9">
        <v>0</v>
      </c>
      <c r="AS335" s="3">
        <f>DataWeek[[#This Row],[美团外卖 Meituan Rev]]+DataWeek[[#This Row],[饿了么外卖 Eleme Rev]]+DataWeek[[#This Row],[食派士 Sherpas]]+DataWeek[[#This Row],[小程序支付 Mini App]]</f>
        <v>3513.63</v>
      </c>
      <c r="AT335" s="3">
        <f>DataWeek[[#This Row],[实收营业额]]-DataWeek[[#This Row],[ELE, MT, X]]</f>
        <v>165</v>
      </c>
    </row>
    <row r="336" spans="1:46" hidden="1" x14ac:dyDescent="0.2">
      <c r="A336" s="14">
        <v>44369</v>
      </c>
      <c r="B336" s="9" t="s">
        <v>47</v>
      </c>
      <c r="C336" s="9">
        <v>27</v>
      </c>
      <c r="D336" s="9">
        <v>1978.5</v>
      </c>
      <c r="E336" s="9">
        <v>1430.42</v>
      </c>
      <c r="F336" s="9">
        <v>1430.42</v>
      </c>
      <c r="G336" s="9">
        <v>0</v>
      </c>
      <c r="H336" s="9">
        <v>3</v>
      </c>
      <c r="I336" s="9">
        <v>27</v>
      </c>
      <c r="J336" s="9">
        <v>52.98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100</v>
      </c>
      <c r="Q336" s="9">
        <v>0</v>
      </c>
      <c r="R336" s="9">
        <v>0</v>
      </c>
      <c r="S336" s="9">
        <v>0</v>
      </c>
      <c r="T336" s="9">
        <v>57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947.19</v>
      </c>
      <c r="AD336" s="9">
        <v>209.55</v>
      </c>
      <c r="AE336" s="9">
        <v>0.5</v>
      </c>
      <c r="AF336" s="9">
        <v>326.23</v>
      </c>
      <c r="AG336" s="9">
        <v>72.27</v>
      </c>
      <c r="AH336" s="9">
        <v>0</v>
      </c>
      <c r="AI336" s="9">
        <v>265.76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281.82</v>
      </c>
      <c r="AP336" s="9">
        <v>0</v>
      </c>
      <c r="AQ336" s="9">
        <v>0</v>
      </c>
      <c r="AR336" s="9">
        <v>0</v>
      </c>
      <c r="AS336" s="3">
        <f>DataWeek[[#This Row],[美团外卖 Meituan Rev]]+DataWeek[[#This Row],[饿了么外卖 Eleme Rev]]+DataWeek[[#This Row],[食派士 Sherpas]]+DataWeek[[#This Row],[小程序支付 Mini App]]</f>
        <v>1330.42</v>
      </c>
      <c r="AT336" s="3">
        <f>DataWeek[[#This Row],[实收营业额]]-DataWeek[[#This Row],[ELE, MT, X]]</f>
        <v>100</v>
      </c>
    </row>
    <row r="337" spans="1:46" hidden="1" x14ac:dyDescent="0.2">
      <c r="A337" s="8">
        <v>44369</v>
      </c>
      <c r="B337" s="3" t="s">
        <v>48</v>
      </c>
      <c r="C337" s="3">
        <v>29</v>
      </c>
      <c r="D337" s="3">
        <v>2348</v>
      </c>
      <c r="E337" s="3">
        <v>1788.11</v>
      </c>
      <c r="F337" s="3">
        <v>1788.11</v>
      </c>
      <c r="G337" s="3">
        <v>0</v>
      </c>
      <c r="H337" s="3">
        <v>5</v>
      </c>
      <c r="I337" s="3">
        <v>29</v>
      </c>
      <c r="J337" s="3">
        <v>61.66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539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1092.05</v>
      </c>
      <c r="AD337" s="3">
        <v>240.05</v>
      </c>
      <c r="AE337" s="3">
        <v>1.5</v>
      </c>
      <c r="AF337" s="3">
        <v>157.06</v>
      </c>
      <c r="AG337" s="3">
        <v>33.94</v>
      </c>
      <c r="AH337" s="3">
        <v>0</v>
      </c>
      <c r="AI337" s="3">
        <v>235.4</v>
      </c>
      <c r="AJ337" s="3">
        <v>49</v>
      </c>
      <c r="AK337" s="3">
        <v>0</v>
      </c>
      <c r="AL337" s="3">
        <v>0</v>
      </c>
      <c r="AM337" s="3">
        <v>0</v>
      </c>
      <c r="AN337" s="3">
        <v>0</v>
      </c>
      <c r="AO337" s="3">
        <v>273.99</v>
      </c>
      <c r="AP337" s="3">
        <v>0</v>
      </c>
      <c r="AQ337" s="3">
        <v>0</v>
      </c>
      <c r="AR337" s="3">
        <v>0</v>
      </c>
      <c r="AS337" s="3">
        <f>DataWeek[[#This Row],[美团外卖 Meituan Rev]]+DataWeek[[#This Row],[饿了么外卖 Eleme Rev]]+DataWeek[[#This Row],[食派士 Sherpas]]+DataWeek[[#This Row],[小程序支付 Mini App]]</f>
        <v>1788.11</v>
      </c>
      <c r="AT337" s="3">
        <f>DataWeek[[#This Row],[实收营业额]]-DataWeek[[#This Row],[ELE, MT, X]]</f>
        <v>0</v>
      </c>
    </row>
    <row r="338" spans="1:46" hidden="1" x14ac:dyDescent="0.2">
      <c r="A338" s="14">
        <v>44369</v>
      </c>
      <c r="B338" s="9" t="s">
        <v>49</v>
      </c>
      <c r="C338" s="9">
        <v>126</v>
      </c>
      <c r="D338" s="9">
        <v>9946</v>
      </c>
      <c r="E338" s="9">
        <v>7881.25</v>
      </c>
      <c r="F338" s="9">
        <v>7881.25</v>
      </c>
      <c r="G338" s="9">
        <v>0</v>
      </c>
      <c r="H338" s="9">
        <v>50</v>
      </c>
      <c r="I338" s="9">
        <v>125</v>
      </c>
      <c r="J338" s="9">
        <v>63.05</v>
      </c>
      <c r="K338" s="9">
        <v>147</v>
      </c>
      <c r="L338" s="9">
        <v>0</v>
      </c>
      <c r="M338" s="9">
        <v>1272</v>
      </c>
      <c r="N338" s="9">
        <v>816</v>
      </c>
      <c r="O338" s="9">
        <v>456</v>
      </c>
      <c r="P338" s="9">
        <v>1592</v>
      </c>
      <c r="Q338" s="9">
        <v>0</v>
      </c>
      <c r="R338" s="9">
        <v>0</v>
      </c>
      <c r="S338" s="9">
        <v>0</v>
      </c>
      <c r="T338" s="9">
        <v>654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3343.52</v>
      </c>
      <c r="AD338" s="9">
        <v>743.58</v>
      </c>
      <c r="AE338" s="9">
        <v>4.5</v>
      </c>
      <c r="AF338" s="9">
        <v>872.73</v>
      </c>
      <c r="AG338" s="9">
        <v>188.77</v>
      </c>
      <c r="AH338" s="9">
        <v>0</v>
      </c>
      <c r="AI338" s="9">
        <v>828.9</v>
      </c>
      <c r="AJ338" s="9">
        <v>299</v>
      </c>
      <c r="AK338" s="9">
        <v>0</v>
      </c>
      <c r="AL338" s="9">
        <v>0</v>
      </c>
      <c r="AM338" s="9">
        <v>0</v>
      </c>
      <c r="AN338" s="9">
        <v>0</v>
      </c>
      <c r="AO338" s="9">
        <v>932.35</v>
      </c>
      <c r="AP338" s="9">
        <v>8</v>
      </c>
      <c r="AQ338" s="9">
        <v>0</v>
      </c>
      <c r="AR338" s="9">
        <v>0</v>
      </c>
      <c r="AS338" s="3">
        <f>DataWeek[[#This Row],[美团外卖 Meituan Rev]]+DataWeek[[#This Row],[饿了么外卖 Eleme Rev]]+DataWeek[[#This Row],[食派士 Sherpas]]+DataWeek[[#This Row],[小程序支付 Mini App]]</f>
        <v>5326.25</v>
      </c>
      <c r="AT338" s="3">
        <f>DataWeek[[#This Row],[实收营业额]]-DataWeek[[#This Row],[ELE, MT, X]]</f>
        <v>2555</v>
      </c>
    </row>
    <row r="339" spans="1:46" x14ac:dyDescent="0.2">
      <c r="A339" s="8">
        <v>44369</v>
      </c>
      <c r="B339" s="3" t="s">
        <v>50</v>
      </c>
      <c r="C339" s="3">
        <v>91</v>
      </c>
      <c r="D339" s="3">
        <v>6788.5</v>
      </c>
      <c r="E339" s="3">
        <v>5239.8999999999996</v>
      </c>
      <c r="F339" s="3">
        <v>5239.8999999999996</v>
      </c>
      <c r="G339" s="3">
        <v>0</v>
      </c>
      <c r="H339" s="3">
        <v>24</v>
      </c>
      <c r="I339" s="3">
        <v>91</v>
      </c>
      <c r="J339" s="3">
        <v>57.58</v>
      </c>
      <c r="K339" s="3">
        <v>0</v>
      </c>
      <c r="L339" s="3">
        <v>0</v>
      </c>
      <c r="M339" s="3">
        <v>631</v>
      </c>
      <c r="N339" s="3">
        <v>338</v>
      </c>
      <c r="O339" s="3">
        <v>293</v>
      </c>
      <c r="P339" s="3">
        <v>794</v>
      </c>
      <c r="Q339" s="3">
        <v>0</v>
      </c>
      <c r="R339" s="3">
        <v>0</v>
      </c>
      <c r="S339" s="3">
        <v>0</v>
      </c>
      <c r="T339" s="3">
        <v>585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2378.4299999999998</v>
      </c>
      <c r="AD339" s="3">
        <v>558.37</v>
      </c>
      <c r="AE339" s="3">
        <v>1.5</v>
      </c>
      <c r="AF339" s="3">
        <v>851.47</v>
      </c>
      <c r="AG339" s="3">
        <v>182.03</v>
      </c>
      <c r="AH339" s="3">
        <v>0</v>
      </c>
      <c r="AI339" s="3">
        <v>806.7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740.4</v>
      </c>
      <c r="AP339" s="3">
        <v>3</v>
      </c>
      <c r="AQ339" s="3">
        <v>0</v>
      </c>
      <c r="AR339" s="3">
        <v>0</v>
      </c>
      <c r="AS339" s="3">
        <f>DataWeek[[#This Row],[美团外卖 Meituan Rev]]+DataWeek[[#This Row],[饿了么外卖 Eleme Rev]]+DataWeek[[#This Row],[食派士 Sherpas]]+DataWeek[[#This Row],[小程序支付 Mini App]]</f>
        <v>4107.8999999999996</v>
      </c>
      <c r="AT339" s="3">
        <f>DataWeek[[#This Row],[实收营业额]]-DataWeek[[#This Row],[ELE, MT, X]]</f>
        <v>1132</v>
      </c>
    </row>
    <row r="340" spans="1:46" hidden="1" x14ac:dyDescent="0.2">
      <c r="A340" s="14">
        <v>44369</v>
      </c>
      <c r="B340" s="9" t="s">
        <v>51</v>
      </c>
      <c r="C340" s="9">
        <v>74</v>
      </c>
      <c r="D340" s="9">
        <v>5365.5</v>
      </c>
      <c r="E340" s="9">
        <v>4271.1400000000003</v>
      </c>
      <c r="F340" s="9">
        <v>4271.1400000000003</v>
      </c>
      <c r="G340" s="9">
        <v>0</v>
      </c>
      <c r="H340" s="9">
        <v>22</v>
      </c>
      <c r="I340" s="9">
        <v>74</v>
      </c>
      <c r="J340" s="9">
        <v>57.72</v>
      </c>
      <c r="K340" s="9">
        <v>0</v>
      </c>
      <c r="L340" s="9">
        <v>0</v>
      </c>
      <c r="M340" s="9">
        <v>576</v>
      </c>
      <c r="N340" s="9">
        <v>576</v>
      </c>
      <c r="O340" s="9">
        <v>0</v>
      </c>
      <c r="P340" s="9">
        <v>659</v>
      </c>
      <c r="Q340" s="9">
        <v>0</v>
      </c>
      <c r="R340" s="9">
        <v>0</v>
      </c>
      <c r="S340" s="9">
        <v>0</v>
      </c>
      <c r="T340" s="9">
        <v>402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1794.88</v>
      </c>
      <c r="AD340" s="9">
        <v>393.92</v>
      </c>
      <c r="AE340" s="9">
        <v>0</v>
      </c>
      <c r="AF340" s="9">
        <v>839.26</v>
      </c>
      <c r="AG340" s="9">
        <v>182.24</v>
      </c>
      <c r="AH340" s="9">
        <v>0</v>
      </c>
      <c r="AI340" s="9">
        <v>459.2</v>
      </c>
      <c r="AJ340" s="9">
        <v>59</v>
      </c>
      <c r="AK340" s="9">
        <v>0</v>
      </c>
      <c r="AL340" s="9">
        <v>0</v>
      </c>
      <c r="AM340" s="9">
        <v>0</v>
      </c>
      <c r="AN340" s="9">
        <v>0</v>
      </c>
      <c r="AO340" s="9">
        <v>576.16</v>
      </c>
      <c r="AP340" s="9">
        <v>0</v>
      </c>
      <c r="AQ340" s="9">
        <v>0</v>
      </c>
      <c r="AR340" s="9">
        <v>0</v>
      </c>
      <c r="AS340" s="3">
        <f>DataWeek[[#This Row],[美团外卖 Meituan Rev]]+DataWeek[[#This Row],[饿了么外卖 Eleme Rev]]+DataWeek[[#This Row],[食派士 Sherpas]]+DataWeek[[#This Row],[小程序支付 Mini App]]</f>
        <v>3036.1400000000003</v>
      </c>
      <c r="AT340" s="3">
        <f>DataWeek[[#This Row],[实收营业额]]-DataWeek[[#This Row],[ELE, MT, X]]</f>
        <v>1235</v>
      </c>
    </row>
    <row r="341" spans="1:46" hidden="1" x14ac:dyDescent="0.2">
      <c r="A341" s="8">
        <v>44369</v>
      </c>
      <c r="B341" s="3" t="s">
        <v>52</v>
      </c>
      <c r="C341" s="3">
        <v>124</v>
      </c>
      <c r="D341" s="3">
        <v>10357.700000000001</v>
      </c>
      <c r="E341" s="3">
        <v>7686.51</v>
      </c>
      <c r="F341" s="3">
        <v>7686.51</v>
      </c>
      <c r="G341" s="3">
        <v>0</v>
      </c>
      <c r="H341" s="3">
        <v>16</v>
      </c>
      <c r="I341" s="3">
        <v>123</v>
      </c>
      <c r="J341" s="3">
        <v>62.49</v>
      </c>
      <c r="K341" s="3">
        <v>143</v>
      </c>
      <c r="L341" s="3">
        <v>0</v>
      </c>
      <c r="M341" s="3">
        <v>237</v>
      </c>
      <c r="N341" s="3">
        <v>188</v>
      </c>
      <c r="O341" s="3">
        <v>49</v>
      </c>
      <c r="P341" s="3">
        <v>629</v>
      </c>
      <c r="Q341" s="3">
        <v>0</v>
      </c>
      <c r="R341" s="3">
        <v>0</v>
      </c>
      <c r="S341" s="3">
        <v>0</v>
      </c>
      <c r="T341" s="3">
        <v>129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4643.03</v>
      </c>
      <c r="AD341" s="3">
        <v>1033.97</v>
      </c>
      <c r="AE341" s="3">
        <v>2</v>
      </c>
      <c r="AF341" s="3">
        <v>1905.48</v>
      </c>
      <c r="AG341" s="3">
        <v>411.52</v>
      </c>
      <c r="AH341" s="3">
        <v>0</v>
      </c>
      <c r="AI341" s="3">
        <v>1223.7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1445.49</v>
      </c>
      <c r="AP341" s="3">
        <v>0</v>
      </c>
      <c r="AQ341" s="3">
        <v>0</v>
      </c>
      <c r="AR341" s="3">
        <v>0</v>
      </c>
      <c r="AS341" s="3">
        <f>DataWeek[[#This Row],[美团外卖 Meituan Rev]]+DataWeek[[#This Row],[饿了么外卖 Eleme Rev]]+DataWeek[[#This Row],[食派士 Sherpas]]+DataWeek[[#This Row],[小程序支付 Mini App]]</f>
        <v>6726.51</v>
      </c>
      <c r="AT341" s="3">
        <f>DataWeek[[#This Row],[实收营业额]]-DataWeek[[#This Row],[ELE, MT, X]]</f>
        <v>960</v>
      </c>
    </row>
    <row r="342" spans="1:46" hidden="1" x14ac:dyDescent="0.2">
      <c r="A342" s="14">
        <v>44369</v>
      </c>
      <c r="B342" s="9" t="s">
        <v>53</v>
      </c>
      <c r="C342" s="9">
        <v>85</v>
      </c>
      <c r="D342" s="9">
        <v>5998</v>
      </c>
      <c r="E342" s="9">
        <v>4696.3999999999996</v>
      </c>
      <c r="F342" s="9">
        <v>4696.3999999999996</v>
      </c>
      <c r="G342" s="9">
        <v>0</v>
      </c>
      <c r="H342" s="9">
        <v>25</v>
      </c>
      <c r="I342" s="9">
        <v>85</v>
      </c>
      <c r="J342" s="9">
        <v>55.25</v>
      </c>
      <c r="K342" s="9">
        <v>0</v>
      </c>
      <c r="L342" s="9">
        <v>0</v>
      </c>
      <c r="M342" s="9">
        <v>1124</v>
      </c>
      <c r="N342" s="9">
        <v>838</v>
      </c>
      <c r="O342" s="9">
        <v>286</v>
      </c>
      <c r="P342" s="9">
        <v>306</v>
      </c>
      <c r="Q342" s="9">
        <v>0</v>
      </c>
      <c r="R342" s="9">
        <v>0</v>
      </c>
      <c r="S342" s="9">
        <v>0</v>
      </c>
      <c r="T342" s="9">
        <v>105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2022.51</v>
      </c>
      <c r="AD342" s="9">
        <v>446.69</v>
      </c>
      <c r="AE342" s="9">
        <v>1.5</v>
      </c>
      <c r="AF342" s="9">
        <v>1138.8900000000001</v>
      </c>
      <c r="AG342" s="9">
        <v>247.21</v>
      </c>
      <c r="AH342" s="9">
        <v>0</v>
      </c>
      <c r="AI342" s="9">
        <v>606.20000000000005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693.9</v>
      </c>
      <c r="AP342" s="9">
        <v>6</v>
      </c>
      <c r="AQ342" s="9">
        <v>0</v>
      </c>
      <c r="AR342" s="9">
        <v>0</v>
      </c>
      <c r="AS342" s="3">
        <f>DataWeek[[#This Row],[美团外卖 Meituan Rev]]+DataWeek[[#This Row],[饿了么外卖 Eleme Rev]]+DataWeek[[#This Row],[食派士 Sherpas]]+DataWeek[[#This Row],[小程序支付 Mini App]]</f>
        <v>3552.4</v>
      </c>
      <c r="AT342" s="3">
        <f>DataWeek[[#This Row],[实收营业额]]-DataWeek[[#This Row],[ELE, MT, X]]</f>
        <v>1143.9999999999995</v>
      </c>
    </row>
    <row r="343" spans="1:46" hidden="1" x14ac:dyDescent="0.2">
      <c r="A343" s="8">
        <v>44369</v>
      </c>
      <c r="B343" s="3" t="s">
        <v>54</v>
      </c>
      <c r="C343" s="3">
        <v>109</v>
      </c>
      <c r="D343" s="3">
        <v>7715</v>
      </c>
      <c r="E343" s="3">
        <v>6311.21</v>
      </c>
      <c r="F343" s="3">
        <v>6311.21</v>
      </c>
      <c r="G343" s="3">
        <v>0</v>
      </c>
      <c r="H343" s="3">
        <v>56</v>
      </c>
      <c r="I343" s="3">
        <v>109</v>
      </c>
      <c r="J343" s="3">
        <v>57.9</v>
      </c>
      <c r="K343" s="3">
        <v>118</v>
      </c>
      <c r="L343" s="3">
        <v>0</v>
      </c>
      <c r="M343" s="3">
        <v>1886</v>
      </c>
      <c r="N343" s="3">
        <v>1678</v>
      </c>
      <c r="O343" s="3">
        <v>208</v>
      </c>
      <c r="P343" s="3">
        <v>1081</v>
      </c>
      <c r="Q343" s="3">
        <v>1</v>
      </c>
      <c r="R343" s="3">
        <v>1</v>
      </c>
      <c r="S343" s="3">
        <v>0</v>
      </c>
      <c r="T343" s="3">
        <v>294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2326.9299999999998</v>
      </c>
      <c r="AD343" s="3">
        <v>548.87</v>
      </c>
      <c r="AE343" s="3">
        <v>1</v>
      </c>
      <c r="AF343" s="3">
        <v>604.28</v>
      </c>
      <c r="AG343" s="3">
        <v>128.72</v>
      </c>
      <c r="AH343" s="3">
        <v>0</v>
      </c>
      <c r="AI343" s="3">
        <v>561.20000000000005</v>
      </c>
      <c r="AJ343" s="3">
        <v>164</v>
      </c>
      <c r="AK343" s="3">
        <v>0</v>
      </c>
      <c r="AL343" s="3">
        <v>0</v>
      </c>
      <c r="AM343" s="3">
        <v>0</v>
      </c>
      <c r="AN343" s="3">
        <v>0</v>
      </c>
      <c r="AO343" s="3">
        <v>677.59</v>
      </c>
      <c r="AP343" s="3">
        <v>0</v>
      </c>
      <c r="AQ343" s="3">
        <v>0</v>
      </c>
      <c r="AR343" s="3">
        <v>0</v>
      </c>
      <c r="AS343" s="3">
        <f>DataWeek[[#This Row],[美团外卖 Meituan Rev]]+DataWeek[[#This Row],[饿了么外卖 Eleme Rev]]+DataWeek[[#This Row],[食派士 Sherpas]]+DataWeek[[#This Row],[小程序支付 Mini App]]</f>
        <v>3433.21</v>
      </c>
      <c r="AT343" s="3">
        <f>DataWeek[[#This Row],[实收营业额]]-DataWeek[[#This Row],[ELE, MT, X]]</f>
        <v>2878</v>
      </c>
    </row>
    <row r="344" spans="1:46" hidden="1" x14ac:dyDescent="0.2">
      <c r="A344" s="14">
        <v>44369</v>
      </c>
      <c r="B344" s="9" t="s">
        <v>55</v>
      </c>
      <c r="C344" s="9">
        <v>66</v>
      </c>
      <c r="D344" s="9">
        <v>4885.67</v>
      </c>
      <c r="E344" s="9">
        <v>3696.83</v>
      </c>
      <c r="F344" s="9">
        <v>3696.83</v>
      </c>
      <c r="G344" s="9">
        <v>0</v>
      </c>
      <c r="H344" s="9">
        <v>8</v>
      </c>
      <c r="I344" s="9">
        <v>65</v>
      </c>
      <c r="J344" s="9">
        <v>56.87</v>
      </c>
      <c r="K344" s="9">
        <v>0</v>
      </c>
      <c r="L344" s="9">
        <v>0</v>
      </c>
      <c r="M344" s="9">
        <v>361</v>
      </c>
      <c r="N344" s="9">
        <v>291</v>
      </c>
      <c r="O344" s="9">
        <v>70</v>
      </c>
      <c r="P344" s="9">
        <v>55</v>
      </c>
      <c r="Q344" s="9">
        <v>0</v>
      </c>
      <c r="R344" s="9">
        <v>0</v>
      </c>
      <c r="S344" s="9">
        <v>0</v>
      </c>
      <c r="T344" s="9">
        <v>153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2475.06</v>
      </c>
      <c r="AD344" s="9">
        <v>580.64</v>
      </c>
      <c r="AE344" s="9">
        <v>0</v>
      </c>
      <c r="AF344" s="9">
        <v>652.77</v>
      </c>
      <c r="AG344" s="9">
        <v>143.9</v>
      </c>
      <c r="AH344" s="9">
        <v>0</v>
      </c>
      <c r="AI344" s="9">
        <v>464.3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724.54</v>
      </c>
      <c r="AP344" s="9">
        <v>0</v>
      </c>
      <c r="AQ344" s="9">
        <v>0</v>
      </c>
      <c r="AR344" s="9">
        <v>0</v>
      </c>
      <c r="AS344" s="3">
        <f>DataWeek[[#This Row],[美团外卖 Meituan Rev]]+DataWeek[[#This Row],[饿了么外卖 Eleme Rev]]+DataWeek[[#This Row],[食派士 Sherpas]]+DataWeek[[#This Row],[小程序支付 Mini App]]</f>
        <v>3350.83</v>
      </c>
      <c r="AT344" s="3">
        <f>DataWeek[[#This Row],[实收营业额]]-DataWeek[[#This Row],[ELE, MT, X]]</f>
        <v>346</v>
      </c>
    </row>
    <row r="345" spans="1:46" hidden="1" x14ac:dyDescent="0.2">
      <c r="A345" s="14">
        <v>44368</v>
      </c>
      <c r="B345" s="9" t="s">
        <v>47</v>
      </c>
      <c r="C345" s="9">
        <v>28</v>
      </c>
      <c r="D345" s="9">
        <v>1899.5</v>
      </c>
      <c r="E345" s="9">
        <v>1293.7</v>
      </c>
      <c r="F345" s="9">
        <v>1293.7</v>
      </c>
      <c r="G345" s="9">
        <v>0</v>
      </c>
      <c r="H345" s="9">
        <v>7</v>
      </c>
      <c r="I345" s="9">
        <v>28</v>
      </c>
      <c r="J345" s="9">
        <v>46.2</v>
      </c>
      <c r="K345" s="9">
        <v>0</v>
      </c>
      <c r="L345" s="9">
        <v>0</v>
      </c>
      <c r="M345" s="9">
        <v>62</v>
      </c>
      <c r="N345" s="9">
        <v>62</v>
      </c>
      <c r="O345" s="9">
        <v>0</v>
      </c>
      <c r="P345" s="9">
        <v>145</v>
      </c>
      <c r="Q345" s="9">
        <v>0</v>
      </c>
      <c r="R345" s="9">
        <v>0</v>
      </c>
      <c r="S345" s="9">
        <v>0</v>
      </c>
      <c r="T345" s="9">
        <v>76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872.15</v>
      </c>
      <c r="AD345" s="9">
        <v>193.44</v>
      </c>
      <c r="AE345" s="9">
        <v>0</v>
      </c>
      <c r="AF345" s="9">
        <v>138.55000000000001</v>
      </c>
      <c r="AG345" s="9">
        <v>29.75</v>
      </c>
      <c r="AH345" s="9">
        <v>0</v>
      </c>
      <c r="AI345" s="9">
        <v>316.61</v>
      </c>
      <c r="AJ345" s="9">
        <v>66</v>
      </c>
      <c r="AK345" s="9">
        <v>0</v>
      </c>
      <c r="AL345" s="9">
        <v>0</v>
      </c>
      <c r="AM345" s="9">
        <v>0</v>
      </c>
      <c r="AN345" s="9">
        <v>0</v>
      </c>
      <c r="AO345" s="9">
        <v>223.19</v>
      </c>
      <c r="AP345" s="9">
        <v>0</v>
      </c>
      <c r="AQ345" s="9">
        <v>0</v>
      </c>
      <c r="AR345" s="9">
        <v>0</v>
      </c>
      <c r="AS345" s="3">
        <f>DataWeek[[#This Row],[美团外卖 Meituan Rev]]+DataWeek[[#This Row],[饿了么外卖 Eleme Rev]]+DataWeek[[#This Row],[食派士 Sherpas]]+DataWeek[[#This Row],[小程序支付 Mini App]]</f>
        <v>1086.7</v>
      </c>
      <c r="AT345" s="3">
        <f>DataWeek[[#This Row],[实收营业额]]-DataWeek[[#This Row],[ELE, MT, X]]</f>
        <v>207</v>
      </c>
    </row>
    <row r="346" spans="1:46" hidden="1" x14ac:dyDescent="0.2">
      <c r="A346" s="8">
        <v>44368</v>
      </c>
      <c r="B346" s="3" t="s">
        <v>48</v>
      </c>
      <c r="C346" s="3">
        <v>37</v>
      </c>
      <c r="D346" s="3">
        <v>2653.32</v>
      </c>
      <c r="E346" s="3">
        <v>2045.52</v>
      </c>
      <c r="F346" s="3">
        <v>2045.52</v>
      </c>
      <c r="G346" s="3">
        <v>0</v>
      </c>
      <c r="H346" s="3">
        <v>5</v>
      </c>
      <c r="I346" s="3">
        <v>36</v>
      </c>
      <c r="J346" s="3">
        <v>56.82</v>
      </c>
      <c r="K346" s="3">
        <v>0</v>
      </c>
      <c r="L346" s="3">
        <v>0</v>
      </c>
      <c r="M346" s="3">
        <v>52</v>
      </c>
      <c r="N346" s="3">
        <v>0</v>
      </c>
      <c r="O346" s="3">
        <v>52</v>
      </c>
      <c r="P346" s="3">
        <v>0</v>
      </c>
      <c r="Q346" s="3">
        <v>0</v>
      </c>
      <c r="R346" s="3">
        <v>0</v>
      </c>
      <c r="S346" s="3">
        <v>0</v>
      </c>
      <c r="T346" s="3">
        <v>468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1078.6600000000001</v>
      </c>
      <c r="AD346" s="3">
        <v>253.96</v>
      </c>
      <c r="AE346" s="3">
        <v>0.5</v>
      </c>
      <c r="AF346" s="3">
        <v>446.86</v>
      </c>
      <c r="AG346" s="3">
        <v>95.14</v>
      </c>
      <c r="AH346" s="3">
        <v>0</v>
      </c>
      <c r="AI346" s="3">
        <v>258.2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349.1</v>
      </c>
      <c r="AP346" s="3">
        <v>3</v>
      </c>
      <c r="AQ346" s="3">
        <v>0</v>
      </c>
      <c r="AR346" s="3">
        <v>0</v>
      </c>
      <c r="AS346" s="3">
        <f>DataWeek[[#This Row],[美团外卖 Meituan Rev]]+DataWeek[[#This Row],[饿了么外卖 Eleme Rev]]+DataWeek[[#This Row],[食派士 Sherpas]]+DataWeek[[#This Row],[小程序支付 Mini App]]</f>
        <v>2045.52</v>
      </c>
      <c r="AT346" s="3">
        <f>DataWeek[[#This Row],[实收营业额]]-DataWeek[[#This Row],[ELE, MT, X]]</f>
        <v>0</v>
      </c>
    </row>
    <row r="347" spans="1:46" hidden="1" x14ac:dyDescent="0.2">
      <c r="A347" s="14">
        <v>44368</v>
      </c>
      <c r="B347" s="9" t="s">
        <v>49</v>
      </c>
      <c r="C347" s="9">
        <v>105</v>
      </c>
      <c r="D347" s="9">
        <v>9035.5</v>
      </c>
      <c r="E347" s="9">
        <v>7369.5</v>
      </c>
      <c r="F347" s="9">
        <v>7369.5</v>
      </c>
      <c r="G347" s="9">
        <v>0</v>
      </c>
      <c r="H347" s="9">
        <v>47</v>
      </c>
      <c r="I347" s="9">
        <v>103</v>
      </c>
      <c r="J347" s="9">
        <v>71.55</v>
      </c>
      <c r="K347" s="9">
        <v>0</v>
      </c>
      <c r="L347" s="9">
        <v>0</v>
      </c>
      <c r="M347" s="9">
        <v>1150</v>
      </c>
      <c r="N347" s="9">
        <v>867</v>
      </c>
      <c r="O347" s="9">
        <v>283</v>
      </c>
      <c r="P347" s="9">
        <v>1578</v>
      </c>
      <c r="Q347" s="9">
        <v>0</v>
      </c>
      <c r="R347" s="9">
        <v>0</v>
      </c>
      <c r="S347" s="9">
        <v>0</v>
      </c>
      <c r="T347" s="9">
        <v>840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3497.79</v>
      </c>
      <c r="AD347" s="9">
        <v>767.91</v>
      </c>
      <c r="AE347" s="9">
        <v>1</v>
      </c>
      <c r="AF347" s="9">
        <v>303.70999999999998</v>
      </c>
      <c r="AG347" s="9">
        <v>66.989999999999995</v>
      </c>
      <c r="AH347" s="9">
        <v>0</v>
      </c>
      <c r="AI347" s="9">
        <v>830.1</v>
      </c>
      <c r="AJ347" s="9">
        <v>0</v>
      </c>
      <c r="AK347" s="9">
        <v>0</v>
      </c>
      <c r="AL347" s="9">
        <v>97</v>
      </c>
      <c r="AM347" s="9">
        <v>0</v>
      </c>
      <c r="AN347" s="9">
        <v>0</v>
      </c>
      <c r="AO347" s="9">
        <v>834.9</v>
      </c>
      <c r="AP347" s="9">
        <v>0</v>
      </c>
      <c r="AQ347" s="9">
        <v>0</v>
      </c>
      <c r="AR347" s="9">
        <v>0</v>
      </c>
      <c r="AS347" s="3">
        <f>DataWeek[[#This Row],[美团外卖 Meituan Rev]]+DataWeek[[#This Row],[饿了么外卖 Eleme Rev]]+DataWeek[[#This Row],[食派士 Sherpas]]+DataWeek[[#This Row],[小程序支付 Mini App]]</f>
        <v>4924.5</v>
      </c>
      <c r="AT347" s="3">
        <f>DataWeek[[#This Row],[实收营业额]]-DataWeek[[#This Row],[ELE, MT, X]]</f>
        <v>2445</v>
      </c>
    </row>
    <row r="348" spans="1:46" x14ac:dyDescent="0.2">
      <c r="A348" s="8">
        <v>44368</v>
      </c>
      <c r="B348" s="3" t="s">
        <v>50</v>
      </c>
      <c r="C348" s="3">
        <v>73</v>
      </c>
      <c r="D348" s="3">
        <v>5915</v>
      </c>
      <c r="E348" s="3">
        <v>4724.7700000000004</v>
      </c>
      <c r="F348" s="3">
        <v>4724.7700000000004</v>
      </c>
      <c r="G348" s="3">
        <v>0</v>
      </c>
      <c r="H348" s="3">
        <v>31</v>
      </c>
      <c r="I348" s="3">
        <v>73</v>
      </c>
      <c r="J348" s="3">
        <v>64.72</v>
      </c>
      <c r="K348" s="3">
        <v>0</v>
      </c>
      <c r="L348" s="3">
        <v>0</v>
      </c>
      <c r="M348" s="3">
        <v>1479</v>
      </c>
      <c r="N348" s="3">
        <v>1355</v>
      </c>
      <c r="O348" s="3">
        <v>124</v>
      </c>
      <c r="P348" s="3">
        <v>741</v>
      </c>
      <c r="Q348" s="3">
        <v>0</v>
      </c>
      <c r="R348" s="3">
        <v>0</v>
      </c>
      <c r="S348" s="3">
        <v>0</v>
      </c>
      <c r="T348" s="3">
        <v>227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2023.15</v>
      </c>
      <c r="AD348" s="3">
        <v>475.85</v>
      </c>
      <c r="AE348" s="3">
        <v>0.5</v>
      </c>
      <c r="AF348" s="3">
        <v>254.62</v>
      </c>
      <c r="AG348" s="3">
        <v>52.88</v>
      </c>
      <c r="AH348" s="3">
        <v>0</v>
      </c>
      <c r="AI348" s="3">
        <v>661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528.73</v>
      </c>
      <c r="AP348" s="3">
        <v>0</v>
      </c>
      <c r="AQ348" s="3">
        <v>0</v>
      </c>
      <c r="AR348" s="3">
        <v>0</v>
      </c>
      <c r="AS348" s="3">
        <f>DataWeek[[#This Row],[美团外卖 Meituan Rev]]+DataWeek[[#This Row],[饿了么外卖 Eleme Rev]]+DataWeek[[#This Row],[食派士 Sherpas]]+DataWeek[[#This Row],[小程序支付 Mini App]]</f>
        <v>2628.77</v>
      </c>
      <c r="AT348" s="3">
        <f>DataWeek[[#This Row],[实收营业额]]-DataWeek[[#This Row],[ELE, MT, X]]</f>
        <v>2096.0000000000005</v>
      </c>
    </row>
    <row r="349" spans="1:46" hidden="1" x14ac:dyDescent="0.2">
      <c r="A349" s="14">
        <v>44368</v>
      </c>
      <c r="B349" s="9" t="s">
        <v>51</v>
      </c>
      <c r="C349" s="9">
        <v>62</v>
      </c>
      <c r="D349" s="9">
        <v>4111.5</v>
      </c>
      <c r="E349" s="9">
        <v>3167.69</v>
      </c>
      <c r="F349" s="9">
        <v>3167.69</v>
      </c>
      <c r="G349" s="9">
        <v>0</v>
      </c>
      <c r="H349" s="9">
        <v>21</v>
      </c>
      <c r="I349" s="9">
        <v>62</v>
      </c>
      <c r="J349" s="9">
        <v>51.09</v>
      </c>
      <c r="K349" s="9">
        <v>65</v>
      </c>
      <c r="L349" s="9">
        <v>0</v>
      </c>
      <c r="M349" s="9">
        <v>419</v>
      </c>
      <c r="N349" s="9">
        <v>419</v>
      </c>
      <c r="O349" s="9">
        <v>0</v>
      </c>
      <c r="P349" s="9">
        <v>201</v>
      </c>
      <c r="Q349" s="9">
        <v>0</v>
      </c>
      <c r="R349" s="9">
        <v>0</v>
      </c>
      <c r="S349" s="9">
        <v>0</v>
      </c>
      <c r="T349" s="9">
        <v>566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1158.46</v>
      </c>
      <c r="AD349" s="9">
        <v>254.24</v>
      </c>
      <c r="AE349" s="9">
        <v>0</v>
      </c>
      <c r="AF349" s="9">
        <v>758.23</v>
      </c>
      <c r="AG349" s="9">
        <v>163.77000000000001</v>
      </c>
      <c r="AH349" s="9">
        <v>0</v>
      </c>
      <c r="AI349" s="9">
        <v>427.8</v>
      </c>
      <c r="AJ349" s="9">
        <v>98</v>
      </c>
      <c r="AK349" s="9">
        <v>0</v>
      </c>
      <c r="AL349" s="9">
        <v>0</v>
      </c>
      <c r="AM349" s="9">
        <v>0</v>
      </c>
      <c r="AN349" s="9">
        <v>0</v>
      </c>
      <c r="AO349" s="9">
        <v>418.01</v>
      </c>
      <c r="AP349" s="9">
        <v>0</v>
      </c>
      <c r="AQ349" s="9">
        <v>0</v>
      </c>
      <c r="AR349" s="9">
        <v>0</v>
      </c>
      <c r="AS349" s="3">
        <f>DataWeek[[#This Row],[美团外卖 Meituan Rev]]+DataWeek[[#This Row],[饿了么外卖 Eleme Rev]]+DataWeek[[#This Row],[食派士 Sherpas]]+DataWeek[[#This Row],[小程序支付 Mini App]]</f>
        <v>2482.69</v>
      </c>
      <c r="AT349" s="3">
        <f>DataWeek[[#This Row],[实收营业额]]-DataWeek[[#This Row],[ELE, MT, X]]</f>
        <v>685</v>
      </c>
    </row>
    <row r="350" spans="1:46" hidden="1" x14ac:dyDescent="0.2">
      <c r="A350" s="8">
        <v>44368</v>
      </c>
      <c r="B350" s="3" t="s">
        <v>52</v>
      </c>
      <c r="C350" s="3">
        <v>94</v>
      </c>
      <c r="D350" s="3">
        <v>7522</v>
      </c>
      <c r="E350" s="3">
        <v>5639.24</v>
      </c>
      <c r="F350" s="3">
        <v>5639.24</v>
      </c>
      <c r="G350" s="3">
        <v>0</v>
      </c>
      <c r="H350" s="3">
        <v>20</v>
      </c>
      <c r="I350" s="3">
        <v>94</v>
      </c>
      <c r="J350" s="3">
        <v>59.99</v>
      </c>
      <c r="K350" s="3">
        <v>0</v>
      </c>
      <c r="L350" s="3">
        <v>0</v>
      </c>
      <c r="M350" s="3">
        <v>456</v>
      </c>
      <c r="N350" s="3">
        <v>366</v>
      </c>
      <c r="O350" s="3">
        <v>90</v>
      </c>
      <c r="P350" s="3">
        <v>580</v>
      </c>
      <c r="Q350" s="3">
        <v>70</v>
      </c>
      <c r="R350" s="3">
        <v>70</v>
      </c>
      <c r="S350" s="3">
        <v>0</v>
      </c>
      <c r="T350" s="3">
        <v>232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2877.88</v>
      </c>
      <c r="AD350" s="3">
        <v>631.72</v>
      </c>
      <c r="AE350" s="3">
        <v>0.5</v>
      </c>
      <c r="AF350" s="3">
        <v>1423.36</v>
      </c>
      <c r="AG350" s="3">
        <v>304.64</v>
      </c>
      <c r="AH350" s="3">
        <v>0</v>
      </c>
      <c r="AI350" s="3">
        <v>870.9</v>
      </c>
      <c r="AJ350" s="3">
        <v>75</v>
      </c>
      <c r="AK350" s="3">
        <v>0</v>
      </c>
      <c r="AL350" s="3">
        <v>0</v>
      </c>
      <c r="AM350" s="3">
        <v>0</v>
      </c>
      <c r="AN350" s="3">
        <v>0</v>
      </c>
      <c r="AO350" s="3">
        <v>936.36</v>
      </c>
      <c r="AP350" s="3">
        <v>0</v>
      </c>
      <c r="AQ350" s="3">
        <v>0</v>
      </c>
      <c r="AR350" s="3">
        <v>0</v>
      </c>
      <c r="AS350" s="3">
        <f>DataWeek[[#This Row],[美团外卖 Meituan Rev]]+DataWeek[[#This Row],[饿了么外卖 Eleme Rev]]+DataWeek[[#This Row],[食派士 Sherpas]]+DataWeek[[#This Row],[小程序支付 Mini App]]</f>
        <v>4623.24</v>
      </c>
      <c r="AT350" s="3">
        <f>DataWeek[[#This Row],[实收营业额]]-DataWeek[[#This Row],[ELE, MT, X]]</f>
        <v>1016</v>
      </c>
    </row>
    <row r="351" spans="1:46" hidden="1" x14ac:dyDescent="0.2">
      <c r="A351" s="14">
        <v>44368</v>
      </c>
      <c r="B351" s="9" t="s">
        <v>53</v>
      </c>
      <c r="C351" s="9">
        <v>110</v>
      </c>
      <c r="D351" s="9">
        <v>7414</v>
      </c>
      <c r="E351" s="9">
        <v>5760.88</v>
      </c>
      <c r="F351" s="9">
        <v>5760.88</v>
      </c>
      <c r="G351" s="9">
        <v>0</v>
      </c>
      <c r="H351" s="9">
        <v>47</v>
      </c>
      <c r="I351" s="9">
        <v>110</v>
      </c>
      <c r="J351" s="9">
        <v>52.37</v>
      </c>
      <c r="K351" s="9">
        <v>58</v>
      </c>
      <c r="L351" s="9">
        <v>0</v>
      </c>
      <c r="M351" s="9">
        <v>1119</v>
      </c>
      <c r="N351" s="9">
        <v>915</v>
      </c>
      <c r="O351" s="9">
        <v>204</v>
      </c>
      <c r="P351" s="9">
        <v>1103</v>
      </c>
      <c r="Q351" s="9">
        <v>0</v>
      </c>
      <c r="R351" s="9">
        <v>0</v>
      </c>
      <c r="S351" s="9">
        <v>0</v>
      </c>
      <c r="T351" s="9">
        <v>334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2033.04</v>
      </c>
      <c r="AD351" s="9">
        <v>446.76</v>
      </c>
      <c r="AE351" s="9">
        <v>2.5</v>
      </c>
      <c r="AF351" s="9">
        <v>1113.8399999999999</v>
      </c>
      <c r="AG351" s="9">
        <v>241.76</v>
      </c>
      <c r="AH351" s="9">
        <v>0</v>
      </c>
      <c r="AI351" s="9">
        <v>872.1</v>
      </c>
      <c r="AJ351" s="9">
        <v>90</v>
      </c>
      <c r="AK351" s="9">
        <v>0</v>
      </c>
      <c r="AL351" s="9">
        <v>0</v>
      </c>
      <c r="AM351" s="9">
        <v>0</v>
      </c>
      <c r="AN351" s="9">
        <v>0</v>
      </c>
      <c r="AO351" s="9">
        <v>688.52</v>
      </c>
      <c r="AP351" s="9">
        <v>0</v>
      </c>
      <c r="AQ351" s="9">
        <v>0</v>
      </c>
      <c r="AR351" s="9">
        <v>0</v>
      </c>
      <c r="AS351" s="3">
        <f>DataWeek[[#This Row],[美团外卖 Meituan Rev]]+DataWeek[[#This Row],[饿了么外卖 Eleme Rev]]+DataWeek[[#This Row],[食派士 Sherpas]]+DataWeek[[#This Row],[小程序支付 Mini App]]</f>
        <v>3684.88</v>
      </c>
      <c r="AT351" s="3">
        <f>DataWeek[[#This Row],[实收营业额]]-DataWeek[[#This Row],[ELE, MT, X]]</f>
        <v>2076</v>
      </c>
    </row>
    <row r="352" spans="1:46" hidden="1" x14ac:dyDescent="0.2">
      <c r="A352" s="8">
        <v>44368</v>
      </c>
      <c r="B352" s="3" t="s">
        <v>54</v>
      </c>
      <c r="C352" s="3">
        <v>87</v>
      </c>
      <c r="D352" s="3">
        <v>7587.5</v>
      </c>
      <c r="E352" s="3">
        <v>6459.75</v>
      </c>
      <c r="F352" s="3">
        <v>6459.75</v>
      </c>
      <c r="G352" s="3">
        <v>0</v>
      </c>
      <c r="H352" s="3">
        <v>42</v>
      </c>
      <c r="I352" s="3">
        <v>87</v>
      </c>
      <c r="J352" s="3">
        <v>74.25</v>
      </c>
      <c r="K352" s="3">
        <v>139</v>
      </c>
      <c r="L352" s="3">
        <v>0</v>
      </c>
      <c r="M352" s="3">
        <v>1187</v>
      </c>
      <c r="N352" s="3">
        <v>1041</v>
      </c>
      <c r="O352" s="3">
        <v>146</v>
      </c>
      <c r="P352" s="3">
        <v>1183</v>
      </c>
      <c r="Q352" s="3">
        <v>1225</v>
      </c>
      <c r="R352" s="3">
        <v>1225</v>
      </c>
      <c r="S352" s="3">
        <v>0</v>
      </c>
      <c r="T352" s="3">
        <v>121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1833.19</v>
      </c>
      <c r="AD352" s="3">
        <v>430.41</v>
      </c>
      <c r="AE352" s="3">
        <v>1.5</v>
      </c>
      <c r="AF352" s="3">
        <v>771.56</v>
      </c>
      <c r="AG352" s="3">
        <v>161.94</v>
      </c>
      <c r="AH352" s="3">
        <v>0</v>
      </c>
      <c r="AI352" s="3">
        <v>408.9</v>
      </c>
      <c r="AJ352" s="3">
        <v>125</v>
      </c>
      <c r="AK352" s="3">
        <v>0</v>
      </c>
      <c r="AL352" s="3">
        <v>0</v>
      </c>
      <c r="AM352" s="3">
        <v>0</v>
      </c>
      <c r="AN352" s="3">
        <v>0</v>
      </c>
      <c r="AO352" s="3">
        <v>592.35</v>
      </c>
      <c r="AP352" s="3">
        <v>0</v>
      </c>
      <c r="AQ352" s="3">
        <v>0</v>
      </c>
      <c r="AR352" s="3">
        <v>0</v>
      </c>
      <c r="AS352" s="3">
        <f>DataWeek[[#This Row],[美团外卖 Meituan Rev]]+DataWeek[[#This Row],[饿了么外卖 Eleme Rev]]+DataWeek[[#This Row],[食派士 Sherpas]]+DataWeek[[#This Row],[小程序支付 Mini App]]</f>
        <v>2871.75</v>
      </c>
      <c r="AT352" s="3">
        <f>DataWeek[[#This Row],[实收营业额]]-DataWeek[[#This Row],[ELE, MT, X]]</f>
        <v>3588</v>
      </c>
    </row>
    <row r="353" spans="1:46" hidden="1" x14ac:dyDescent="0.2">
      <c r="A353" s="14">
        <v>44368</v>
      </c>
      <c r="B353" s="9" t="s">
        <v>55</v>
      </c>
      <c r="C353" s="9">
        <v>70</v>
      </c>
      <c r="D353" s="9">
        <v>5200.5</v>
      </c>
      <c r="E353" s="9">
        <v>3830.03</v>
      </c>
      <c r="F353" s="9">
        <v>3830.03</v>
      </c>
      <c r="G353" s="9">
        <v>0</v>
      </c>
      <c r="H353" s="9">
        <v>8</v>
      </c>
      <c r="I353" s="9">
        <v>70</v>
      </c>
      <c r="J353" s="9">
        <v>54.71</v>
      </c>
      <c r="K353" s="9">
        <v>0</v>
      </c>
      <c r="L353" s="9">
        <v>0</v>
      </c>
      <c r="M353" s="9">
        <v>255</v>
      </c>
      <c r="N353" s="9">
        <v>36</v>
      </c>
      <c r="O353" s="9">
        <v>219</v>
      </c>
      <c r="P353" s="9">
        <v>40</v>
      </c>
      <c r="Q353" s="9">
        <v>0</v>
      </c>
      <c r="R353" s="9">
        <v>0</v>
      </c>
      <c r="S353" s="9">
        <v>0</v>
      </c>
      <c r="T353" s="9">
        <v>282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2412.0700000000002</v>
      </c>
      <c r="AD353" s="9">
        <v>567.23</v>
      </c>
      <c r="AE353" s="9">
        <v>1</v>
      </c>
      <c r="AF353" s="9">
        <v>840.96</v>
      </c>
      <c r="AG353" s="9">
        <v>181.04</v>
      </c>
      <c r="AH353" s="9">
        <v>0</v>
      </c>
      <c r="AI353" s="9">
        <v>621.20000000000005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748.27</v>
      </c>
      <c r="AP353" s="9">
        <v>3</v>
      </c>
      <c r="AQ353" s="9">
        <v>0</v>
      </c>
      <c r="AR353" s="9">
        <v>0</v>
      </c>
      <c r="AS353" s="3">
        <f>DataWeek[[#This Row],[美团外卖 Meituan Rev]]+DataWeek[[#This Row],[饿了么外卖 Eleme Rev]]+DataWeek[[#This Row],[食派士 Sherpas]]+DataWeek[[#This Row],[小程序支付 Mini App]]</f>
        <v>3754.03</v>
      </c>
      <c r="AT353" s="3">
        <f>DataWeek[[#This Row],[实收营业额]]-DataWeek[[#This Row],[ELE, MT, X]]</f>
        <v>76</v>
      </c>
    </row>
    <row r="354" spans="1:46" hidden="1" x14ac:dyDescent="0.2">
      <c r="A354" s="14">
        <v>44367</v>
      </c>
      <c r="B354" s="9" t="s">
        <v>47</v>
      </c>
      <c r="C354" s="9">
        <v>35</v>
      </c>
      <c r="D354" s="9">
        <v>2795</v>
      </c>
      <c r="E354" s="9">
        <v>2038.08</v>
      </c>
      <c r="F354" s="9">
        <v>2038.08</v>
      </c>
      <c r="G354" s="9">
        <v>0</v>
      </c>
      <c r="H354" s="9">
        <v>7</v>
      </c>
      <c r="I354" s="9">
        <v>35</v>
      </c>
      <c r="J354" s="9">
        <v>58.23</v>
      </c>
      <c r="K354" s="9">
        <v>0</v>
      </c>
      <c r="L354" s="9">
        <v>0</v>
      </c>
      <c r="M354" s="9">
        <v>112</v>
      </c>
      <c r="N354" s="9">
        <v>112</v>
      </c>
      <c r="O354" s="9">
        <v>0</v>
      </c>
      <c r="P354" s="9">
        <v>258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1356.99</v>
      </c>
      <c r="AD354" s="9">
        <v>297.81</v>
      </c>
      <c r="AE354" s="9">
        <v>0</v>
      </c>
      <c r="AF354" s="9">
        <v>311.08999999999997</v>
      </c>
      <c r="AG354" s="9">
        <v>67.41</v>
      </c>
      <c r="AH354" s="9">
        <v>0</v>
      </c>
      <c r="AI354" s="9">
        <v>317.7</v>
      </c>
      <c r="AJ354" s="9">
        <v>74</v>
      </c>
      <c r="AK354" s="9">
        <v>0</v>
      </c>
      <c r="AL354" s="9">
        <v>0</v>
      </c>
      <c r="AM354" s="9">
        <v>0</v>
      </c>
      <c r="AN354" s="9">
        <v>0</v>
      </c>
      <c r="AO354" s="9">
        <v>365.22</v>
      </c>
      <c r="AP354" s="9">
        <v>0</v>
      </c>
      <c r="AQ354" s="9">
        <v>0</v>
      </c>
      <c r="AR354" s="9">
        <v>0</v>
      </c>
      <c r="AS354" s="3">
        <f>DataWeek[[#This Row],[美团外卖 Meituan Rev]]+DataWeek[[#This Row],[饿了么外卖 Eleme Rev]]+DataWeek[[#This Row],[食派士 Sherpas]]+DataWeek[[#This Row],[小程序支付 Mini App]]</f>
        <v>1668.08</v>
      </c>
      <c r="AT354" s="3">
        <f>DataWeek[[#This Row],[实收营业额]]-DataWeek[[#This Row],[ELE, MT, X]]</f>
        <v>370</v>
      </c>
    </row>
    <row r="355" spans="1:46" hidden="1" x14ac:dyDescent="0.2">
      <c r="A355" s="8">
        <v>44367</v>
      </c>
      <c r="B355" s="3" t="s">
        <v>48</v>
      </c>
      <c r="C355" s="3">
        <v>27</v>
      </c>
      <c r="D355" s="3">
        <v>2189.5</v>
      </c>
      <c r="E355" s="3">
        <v>1651.89</v>
      </c>
      <c r="F355" s="3">
        <v>1651.89</v>
      </c>
      <c r="G355" s="3">
        <v>0</v>
      </c>
      <c r="H355" s="3">
        <v>3</v>
      </c>
      <c r="I355" s="3">
        <v>27</v>
      </c>
      <c r="J355" s="3">
        <v>61.18</v>
      </c>
      <c r="K355" s="3">
        <v>0</v>
      </c>
      <c r="L355" s="3">
        <v>0</v>
      </c>
      <c r="M355" s="3">
        <v>61</v>
      </c>
      <c r="N355" s="3">
        <v>0</v>
      </c>
      <c r="O355" s="3">
        <v>61</v>
      </c>
      <c r="P355" s="3">
        <v>0</v>
      </c>
      <c r="Q355" s="3">
        <v>0</v>
      </c>
      <c r="R355" s="3">
        <v>0</v>
      </c>
      <c r="S355" s="3">
        <v>0</v>
      </c>
      <c r="T355" s="3">
        <v>122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1014.42</v>
      </c>
      <c r="AD355" s="3">
        <v>222.68</v>
      </c>
      <c r="AE355" s="3">
        <v>0</v>
      </c>
      <c r="AF355" s="3">
        <v>454.47</v>
      </c>
      <c r="AG355" s="3">
        <v>96.53</v>
      </c>
      <c r="AH355" s="3">
        <v>0</v>
      </c>
      <c r="AI355" s="3">
        <v>218.4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319.20999999999998</v>
      </c>
      <c r="AP355" s="3">
        <v>3</v>
      </c>
      <c r="AQ355" s="3">
        <v>0</v>
      </c>
      <c r="AR355" s="3">
        <v>0</v>
      </c>
      <c r="AS355" s="3">
        <f>DataWeek[[#This Row],[美团外卖 Meituan Rev]]+DataWeek[[#This Row],[饿了么外卖 Eleme Rev]]+DataWeek[[#This Row],[食派士 Sherpas]]+DataWeek[[#This Row],[小程序支付 Mini App]]</f>
        <v>1651.8899999999999</v>
      </c>
      <c r="AT355" s="3">
        <f>DataWeek[[#This Row],[实收营业额]]-DataWeek[[#This Row],[ELE, MT, X]]</f>
        <v>0</v>
      </c>
    </row>
    <row r="356" spans="1:46" hidden="1" x14ac:dyDescent="0.2">
      <c r="A356" s="14">
        <v>44367</v>
      </c>
      <c r="B356" s="9" t="s">
        <v>49</v>
      </c>
      <c r="C356" s="9">
        <v>92</v>
      </c>
      <c r="D356" s="9">
        <v>7595.5</v>
      </c>
      <c r="E356" s="9">
        <v>6584.26</v>
      </c>
      <c r="F356" s="9">
        <v>6584.26</v>
      </c>
      <c r="G356" s="9">
        <v>0</v>
      </c>
      <c r="H356" s="9">
        <v>46</v>
      </c>
      <c r="I356" s="9">
        <v>92</v>
      </c>
      <c r="J356" s="9">
        <v>71.569999999999993</v>
      </c>
      <c r="K356" s="9">
        <v>442</v>
      </c>
      <c r="L356" s="9">
        <v>0</v>
      </c>
      <c r="M356" s="9">
        <v>1128</v>
      </c>
      <c r="N356" s="9">
        <v>820</v>
      </c>
      <c r="O356" s="9">
        <v>308</v>
      </c>
      <c r="P356" s="9">
        <v>1755</v>
      </c>
      <c r="Q356" s="9">
        <v>0</v>
      </c>
      <c r="R356" s="9">
        <v>0</v>
      </c>
      <c r="S356" s="9">
        <v>0</v>
      </c>
      <c r="T356" s="9">
        <v>632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1650.67</v>
      </c>
      <c r="AD356" s="9">
        <v>362.53</v>
      </c>
      <c r="AE356" s="9">
        <v>1</v>
      </c>
      <c r="AF356" s="9">
        <v>976.59</v>
      </c>
      <c r="AG356" s="9">
        <v>210.41</v>
      </c>
      <c r="AH356" s="9">
        <v>0</v>
      </c>
      <c r="AI356" s="9">
        <v>437.3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572.94000000000005</v>
      </c>
      <c r="AP356" s="9">
        <v>0</v>
      </c>
      <c r="AQ356" s="9">
        <v>0</v>
      </c>
      <c r="AR356" s="9">
        <v>0</v>
      </c>
      <c r="AS356" s="3">
        <f>DataWeek[[#This Row],[美团外卖 Meituan Rev]]+DataWeek[[#This Row],[饿了么外卖 Eleme Rev]]+DataWeek[[#This Row],[食派士 Sherpas]]+DataWeek[[#This Row],[小程序支付 Mini App]]</f>
        <v>3567.26</v>
      </c>
      <c r="AT356" s="3">
        <f>DataWeek[[#This Row],[实收营业额]]-DataWeek[[#This Row],[ELE, MT, X]]</f>
        <v>3017</v>
      </c>
    </row>
    <row r="357" spans="1:46" x14ac:dyDescent="0.2">
      <c r="A357" s="8">
        <v>44367</v>
      </c>
      <c r="B357" s="3" t="s">
        <v>50</v>
      </c>
      <c r="C357" s="3">
        <v>47</v>
      </c>
      <c r="D357" s="3">
        <v>4069.5</v>
      </c>
      <c r="E357" s="3">
        <v>3199.06</v>
      </c>
      <c r="F357" s="3">
        <v>3199.06</v>
      </c>
      <c r="G357" s="3">
        <v>0</v>
      </c>
      <c r="H357" s="3">
        <v>10</v>
      </c>
      <c r="I357" s="3">
        <v>47</v>
      </c>
      <c r="J357" s="3">
        <v>68.069999999999993</v>
      </c>
      <c r="K357" s="3">
        <v>0</v>
      </c>
      <c r="L357" s="3">
        <v>0</v>
      </c>
      <c r="M357" s="3">
        <v>325</v>
      </c>
      <c r="N357" s="3">
        <v>214</v>
      </c>
      <c r="O357" s="3">
        <v>111</v>
      </c>
      <c r="P357" s="3">
        <v>280</v>
      </c>
      <c r="Q357" s="3">
        <v>0</v>
      </c>
      <c r="R357" s="3">
        <v>0</v>
      </c>
      <c r="S357" s="3">
        <v>0</v>
      </c>
      <c r="T357" s="3">
        <v>242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1658.12</v>
      </c>
      <c r="AD357" s="3">
        <v>389.48</v>
      </c>
      <c r="AE357" s="3">
        <v>2</v>
      </c>
      <c r="AF357" s="3">
        <v>693.94</v>
      </c>
      <c r="AG357" s="3">
        <v>142.56</v>
      </c>
      <c r="AH357" s="3">
        <v>0</v>
      </c>
      <c r="AI357" s="3">
        <v>336.4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532.04</v>
      </c>
      <c r="AP357" s="3">
        <v>0</v>
      </c>
      <c r="AQ357" s="3">
        <v>0</v>
      </c>
      <c r="AR357" s="3">
        <v>0</v>
      </c>
      <c r="AS357" s="3">
        <f>DataWeek[[#This Row],[美团外卖 Meituan Rev]]+DataWeek[[#This Row],[饿了么外卖 Eleme Rev]]+DataWeek[[#This Row],[食派士 Sherpas]]+DataWeek[[#This Row],[小程序支付 Mini App]]</f>
        <v>2705.06</v>
      </c>
      <c r="AT357" s="3">
        <f>DataWeek[[#This Row],[实收营业额]]-DataWeek[[#This Row],[ELE, MT, X]]</f>
        <v>494</v>
      </c>
    </row>
    <row r="358" spans="1:46" hidden="1" x14ac:dyDescent="0.2">
      <c r="A358" s="14">
        <v>44367</v>
      </c>
      <c r="B358" s="9" t="s">
        <v>51</v>
      </c>
      <c r="C358" s="9">
        <v>81</v>
      </c>
      <c r="D358" s="9">
        <v>7120</v>
      </c>
      <c r="E358" s="9">
        <v>5757.68</v>
      </c>
      <c r="F358" s="9">
        <v>5757.68</v>
      </c>
      <c r="G358" s="9">
        <v>0</v>
      </c>
      <c r="H358" s="9">
        <v>29</v>
      </c>
      <c r="I358" s="9">
        <v>81</v>
      </c>
      <c r="J358" s="9">
        <v>71.08</v>
      </c>
      <c r="K358" s="9">
        <v>0</v>
      </c>
      <c r="L358" s="9">
        <v>0</v>
      </c>
      <c r="M358" s="9">
        <v>775</v>
      </c>
      <c r="N358" s="9">
        <v>775</v>
      </c>
      <c r="O358" s="9">
        <v>0</v>
      </c>
      <c r="P358" s="9">
        <v>825</v>
      </c>
      <c r="Q358" s="9">
        <v>0</v>
      </c>
      <c r="R358" s="9">
        <v>0</v>
      </c>
      <c r="S358" s="9">
        <v>0</v>
      </c>
      <c r="T358" s="9">
        <v>619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2445.04</v>
      </c>
      <c r="AD358" s="9">
        <v>536.66</v>
      </c>
      <c r="AE358" s="9">
        <v>0</v>
      </c>
      <c r="AF358" s="9">
        <v>1093.6400000000001</v>
      </c>
      <c r="AG358" s="9">
        <v>232.86</v>
      </c>
      <c r="AH358" s="9">
        <v>0</v>
      </c>
      <c r="AI358" s="9">
        <v>494.8</v>
      </c>
      <c r="AJ358" s="9">
        <v>98</v>
      </c>
      <c r="AK358" s="9">
        <v>0</v>
      </c>
      <c r="AL358" s="9">
        <v>0</v>
      </c>
      <c r="AM358" s="9">
        <v>0</v>
      </c>
      <c r="AN358" s="9">
        <v>0</v>
      </c>
      <c r="AO358" s="9">
        <v>769.52</v>
      </c>
      <c r="AP358" s="9">
        <v>0</v>
      </c>
      <c r="AQ358" s="9">
        <v>0</v>
      </c>
      <c r="AR358" s="9">
        <v>0</v>
      </c>
      <c r="AS358" s="3">
        <f>DataWeek[[#This Row],[美团外卖 Meituan Rev]]+DataWeek[[#This Row],[饿了么外卖 Eleme Rev]]+DataWeek[[#This Row],[食派士 Sherpas]]+DataWeek[[#This Row],[小程序支付 Mini App]]</f>
        <v>4157.68</v>
      </c>
      <c r="AT358" s="3">
        <f>DataWeek[[#This Row],[实收营业额]]-DataWeek[[#This Row],[ELE, MT, X]]</f>
        <v>1600</v>
      </c>
    </row>
    <row r="359" spans="1:46" hidden="1" x14ac:dyDescent="0.2">
      <c r="A359" s="8">
        <v>44367</v>
      </c>
      <c r="B359" s="3" t="s">
        <v>52</v>
      </c>
      <c r="C359" s="3">
        <v>100</v>
      </c>
      <c r="D359" s="3">
        <v>9215</v>
      </c>
      <c r="E359" s="3">
        <v>7126.47</v>
      </c>
      <c r="F359" s="3">
        <v>7126.47</v>
      </c>
      <c r="G359" s="3">
        <v>0</v>
      </c>
      <c r="H359" s="3">
        <v>16</v>
      </c>
      <c r="I359" s="3">
        <v>100</v>
      </c>
      <c r="J359" s="3">
        <v>71.260000000000005</v>
      </c>
      <c r="K359" s="3">
        <v>0</v>
      </c>
      <c r="L359" s="3">
        <v>0</v>
      </c>
      <c r="M359" s="3">
        <v>666</v>
      </c>
      <c r="N359" s="3">
        <v>399</v>
      </c>
      <c r="O359" s="3">
        <v>267</v>
      </c>
      <c r="P359" s="3">
        <v>741</v>
      </c>
      <c r="Q359" s="3">
        <v>0</v>
      </c>
      <c r="R359" s="3">
        <v>0</v>
      </c>
      <c r="S359" s="3">
        <v>0</v>
      </c>
      <c r="T359" s="3">
        <v>393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3238.11</v>
      </c>
      <c r="AD359" s="3">
        <v>710.89</v>
      </c>
      <c r="AE359" s="3">
        <v>1</v>
      </c>
      <c r="AF359" s="3">
        <v>2088.36</v>
      </c>
      <c r="AG359" s="3">
        <v>443.14</v>
      </c>
      <c r="AH359" s="3">
        <v>0</v>
      </c>
      <c r="AI359" s="3">
        <v>933.5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1154.03</v>
      </c>
      <c r="AP359" s="3">
        <v>0</v>
      </c>
      <c r="AQ359" s="3">
        <v>0</v>
      </c>
      <c r="AR359" s="3">
        <v>0</v>
      </c>
      <c r="AS359" s="3">
        <f>DataWeek[[#This Row],[美团外卖 Meituan Rev]]+DataWeek[[#This Row],[饿了么外卖 Eleme Rev]]+DataWeek[[#This Row],[食派士 Sherpas]]+DataWeek[[#This Row],[小程序支付 Mini App]]</f>
        <v>5986.47</v>
      </c>
      <c r="AT359" s="3">
        <f>DataWeek[[#This Row],[实收营业额]]-DataWeek[[#This Row],[ELE, MT, X]]</f>
        <v>1140</v>
      </c>
    </row>
    <row r="360" spans="1:46" hidden="1" x14ac:dyDescent="0.2">
      <c r="A360" s="14">
        <v>44367</v>
      </c>
      <c r="B360" s="9" t="s">
        <v>53</v>
      </c>
      <c r="C360" s="9">
        <v>67</v>
      </c>
      <c r="D360" s="9">
        <v>5232</v>
      </c>
      <c r="E360" s="9">
        <v>4210.71</v>
      </c>
      <c r="F360" s="9">
        <v>4210.71</v>
      </c>
      <c r="G360" s="9">
        <v>0</v>
      </c>
      <c r="H360" s="9">
        <v>19</v>
      </c>
      <c r="I360" s="9">
        <v>67</v>
      </c>
      <c r="J360" s="9">
        <v>62.85</v>
      </c>
      <c r="K360" s="9">
        <v>0</v>
      </c>
      <c r="L360" s="9">
        <v>0</v>
      </c>
      <c r="M360" s="9">
        <v>842</v>
      </c>
      <c r="N360" s="9">
        <v>842</v>
      </c>
      <c r="O360" s="9">
        <v>0</v>
      </c>
      <c r="P360" s="9">
        <v>454</v>
      </c>
      <c r="Q360" s="9">
        <v>0</v>
      </c>
      <c r="R360" s="9">
        <v>0</v>
      </c>
      <c r="S360" s="9">
        <v>0</v>
      </c>
      <c r="T360" s="9">
        <v>179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1931.06</v>
      </c>
      <c r="AD360" s="9">
        <v>429.04</v>
      </c>
      <c r="AE360" s="9">
        <v>1.5</v>
      </c>
      <c r="AF360" s="9">
        <v>804.65</v>
      </c>
      <c r="AG360" s="9">
        <v>150.35</v>
      </c>
      <c r="AH360" s="9">
        <v>0</v>
      </c>
      <c r="AI360" s="9">
        <v>440.4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579.39</v>
      </c>
      <c r="AP360" s="9">
        <v>0</v>
      </c>
      <c r="AQ360" s="9">
        <v>0</v>
      </c>
      <c r="AR360" s="9">
        <v>0</v>
      </c>
      <c r="AS360" s="3">
        <f>DataWeek[[#This Row],[美团外卖 Meituan Rev]]+DataWeek[[#This Row],[饿了么外卖 Eleme Rev]]+DataWeek[[#This Row],[食派士 Sherpas]]+DataWeek[[#This Row],[小程序支付 Mini App]]</f>
        <v>2914.71</v>
      </c>
      <c r="AT360" s="3">
        <f>DataWeek[[#This Row],[实收营业额]]-DataWeek[[#This Row],[ELE, MT, X]]</f>
        <v>1296</v>
      </c>
    </row>
    <row r="361" spans="1:46" hidden="1" x14ac:dyDescent="0.2">
      <c r="A361" s="8">
        <v>44367</v>
      </c>
      <c r="B361" s="3" t="s">
        <v>54</v>
      </c>
      <c r="C361" s="3">
        <v>77</v>
      </c>
      <c r="D361" s="3">
        <v>7160.5</v>
      </c>
      <c r="E361" s="3">
        <v>5870.24</v>
      </c>
      <c r="F361" s="3">
        <v>5870.24</v>
      </c>
      <c r="G361" s="3">
        <v>0</v>
      </c>
      <c r="H361" s="3">
        <v>30</v>
      </c>
      <c r="I361" s="3">
        <v>77</v>
      </c>
      <c r="J361" s="3">
        <v>76.239999999999995</v>
      </c>
      <c r="K361" s="3">
        <v>0</v>
      </c>
      <c r="L361" s="3">
        <v>0</v>
      </c>
      <c r="M361" s="3">
        <v>1067</v>
      </c>
      <c r="N361" s="3">
        <v>993</v>
      </c>
      <c r="O361" s="3">
        <v>74</v>
      </c>
      <c r="P361" s="3">
        <v>940</v>
      </c>
      <c r="Q361" s="3">
        <v>0</v>
      </c>
      <c r="R361" s="3">
        <v>0</v>
      </c>
      <c r="S361" s="3">
        <v>0</v>
      </c>
      <c r="T361" s="3">
        <v>438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2695.95</v>
      </c>
      <c r="AD361" s="3">
        <v>632.85</v>
      </c>
      <c r="AE361" s="3">
        <v>1</v>
      </c>
      <c r="AF361" s="3">
        <v>729.29</v>
      </c>
      <c r="AG361" s="3">
        <v>152.21</v>
      </c>
      <c r="AH361" s="3">
        <v>0</v>
      </c>
      <c r="AI361" s="3">
        <v>504.2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785.06</v>
      </c>
      <c r="AP361" s="3">
        <v>0</v>
      </c>
      <c r="AQ361" s="3">
        <v>0</v>
      </c>
      <c r="AR361" s="3">
        <v>0</v>
      </c>
      <c r="AS361" s="3">
        <f>DataWeek[[#This Row],[美团外卖 Meituan Rev]]+DataWeek[[#This Row],[饿了么外卖 Eleme Rev]]+DataWeek[[#This Row],[食派士 Sherpas]]+DataWeek[[#This Row],[小程序支付 Mini App]]</f>
        <v>3937.24</v>
      </c>
      <c r="AT361" s="3">
        <f>DataWeek[[#This Row],[实收营业额]]-DataWeek[[#This Row],[ELE, MT, X]]</f>
        <v>1933</v>
      </c>
    </row>
    <row r="362" spans="1:46" hidden="1" x14ac:dyDescent="0.2">
      <c r="A362" s="14">
        <v>44367</v>
      </c>
      <c r="B362" s="9" t="s">
        <v>55</v>
      </c>
      <c r="C362" s="9">
        <v>59</v>
      </c>
      <c r="D362" s="9">
        <v>5508</v>
      </c>
      <c r="E362" s="9">
        <v>4281.93</v>
      </c>
      <c r="F362" s="9">
        <v>4281.93</v>
      </c>
      <c r="G362" s="9">
        <v>0</v>
      </c>
      <c r="H362" s="9">
        <v>10</v>
      </c>
      <c r="I362" s="9">
        <v>59</v>
      </c>
      <c r="J362" s="9">
        <v>72.58</v>
      </c>
      <c r="K362" s="9">
        <v>0</v>
      </c>
      <c r="L362" s="9">
        <v>0</v>
      </c>
      <c r="M362" s="9">
        <v>378</v>
      </c>
      <c r="N362" s="9">
        <v>240</v>
      </c>
      <c r="O362" s="9">
        <v>138</v>
      </c>
      <c r="P362" s="9">
        <v>0</v>
      </c>
      <c r="Q362" s="9">
        <v>0</v>
      </c>
      <c r="R362" s="9">
        <v>0</v>
      </c>
      <c r="S362" s="9">
        <v>0</v>
      </c>
      <c r="T362" s="9">
        <v>918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2207.08</v>
      </c>
      <c r="AD362" s="9">
        <v>518.12</v>
      </c>
      <c r="AE362" s="9">
        <v>1.5</v>
      </c>
      <c r="AF362" s="9">
        <v>778.85</v>
      </c>
      <c r="AG362" s="9">
        <v>167.65</v>
      </c>
      <c r="AH362" s="9">
        <v>0</v>
      </c>
      <c r="AI362" s="9">
        <v>538.79999999999995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685.77</v>
      </c>
      <c r="AP362" s="9">
        <v>0</v>
      </c>
      <c r="AQ362" s="9">
        <v>0</v>
      </c>
      <c r="AR362" s="9">
        <v>0</v>
      </c>
      <c r="AS362" s="3">
        <f>DataWeek[[#This Row],[美团外卖 Meituan Rev]]+DataWeek[[#This Row],[饿了么外卖 Eleme Rev]]+DataWeek[[#This Row],[食派士 Sherpas]]+DataWeek[[#This Row],[小程序支付 Mini App]]</f>
        <v>4041.93</v>
      </c>
      <c r="AT362" s="3">
        <f>DataWeek[[#This Row],[实收营业额]]-DataWeek[[#This Row],[ELE, MT, X]]</f>
        <v>240.00000000000045</v>
      </c>
    </row>
    <row r="363" spans="1:46" hidden="1" x14ac:dyDescent="0.2">
      <c r="A363" s="14">
        <v>44366</v>
      </c>
      <c r="B363" s="9" t="s">
        <v>47</v>
      </c>
      <c r="C363" s="9">
        <v>23</v>
      </c>
      <c r="D363" s="9">
        <v>1574.5</v>
      </c>
      <c r="E363" s="9">
        <v>1116.52</v>
      </c>
      <c r="F363" s="9">
        <v>1116.52</v>
      </c>
      <c r="G363" s="9">
        <v>0</v>
      </c>
      <c r="H363" s="9">
        <v>2</v>
      </c>
      <c r="I363" s="9">
        <v>23</v>
      </c>
      <c r="J363" s="9">
        <v>48.54</v>
      </c>
      <c r="K363" s="9">
        <v>0</v>
      </c>
      <c r="L363" s="9">
        <v>0</v>
      </c>
      <c r="M363" s="9">
        <v>59</v>
      </c>
      <c r="N363" s="9">
        <v>59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828.66</v>
      </c>
      <c r="AD363" s="9">
        <v>181.96</v>
      </c>
      <c r="AE363" s="9">
        <v>0.5</v>
      </c>
      <c r="AF363" s="9">
        <v>228.86</v>
      </c>
      <c r="AG363" s="9">
        <v>49.14</v>
      </c>
      <c r="AH363" s="9">
        <v>0</v>
      </c>
      <c r="AI363" s="9">
        <v>226.38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231.1</v>
      </c>
      <c r="AP363" s="9">
        <v>0</v>
      </c>
      <c r="AQ363" s="9">
        <v>0</v>
      </c>
      <c r="AR363" s="9">
        <v>0</v>
      </c>
      <c r="AS363" s="3">
        <f>DataWeek[[#This Row],[美团外卖 Meituan Rev]]+DataWeek[[#This Row],[饿了么外卖 Eleme Rev]]+DataWeek[[#This Row],[食派士 Sherpas]]+DataWeek[[#This Row],[小程序支付 Mini App]]</f>
        <v>1057.52</v>
      </c>
      <c r="AT363" s="3">
        <f>DataWeek[[#This Row],[实收营业额]]-DataWeek[[#This Row],[ELE, MT, X]]</f>
        <v>59</v>
      </c>
    </row>
    <row r="364" spans="1:46" hidden="1" x14ac:dyDescent="0.2">
      <c r="A364" s="8">
        <v>44366</v>
      </c>
      <c r="B364" s="3" t="s">
        <v>48</v>
      </c>
      <c r="C364" s="3">
        <v>24</v>
      </c>
      <c r="D364" s="3">
        <v>2093</v>
      </c>
      <c r="E364" s="3">
        <v>1600.81</v>
      </c>
      <c r="F364" s="3">
        <v>1600.81</v>
      </c>
      <c r="G364" s="3">
        <v>0</v>
      </c>
      <c r="H364" s="3">
        <v>2</v>
      </c>
      <c r="I364" s="3">
        <v>24</v>
      </c>
      <c r="J364" s="3">
        <v>66.7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188</v>
      </c>
      <c r="R364" s="3">
        <v>188</v>
      </c>
      <c r="S364" s="3">
        <v>0</v>
      </c>
      <c r="T364" s="3">
        <v>133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926.26</v>
      </c>
      <c r="AD364" s="3">
        <v>203.34</v>
      </c>
      <c r="AE364" s="3">
        <v>0</v>
      </c>
      <c r="AF364" s="3">
        <v>353.55</v>
      </c>
      <c r="AG364" s="3">
        <v>74.95</v>
      </c>
      <c r="AH364" s="3">
        <v>0</v>
      </c>
      <c r="AI364" s="3">
        <v>213.9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278.29000000000002</v>
      </c>
      <c r="AP364" s="3">
        <v>0</v>
      </c>
      <c r="AQ364" s="3">
        <v>0</v>
      </c>
      <c r="AR364" s="3">
        <v>0</v>
      </c>
      <c r="AS364" s="3">
        <f>DataWeek[[#This Row],[美团外卖 Meituan Rev]]+DataWeek[[#This Row],[饿了么外卖 Eleme Rev]]+DataWeek[[#This Row],[食派士 Sherpas]]+DataWeek[[#This Row],[小程序支付 Mini App]]</f>
        <v>1412.81</v>
      </c>
      <c r="AT364" s="3">
        <f>DataWeek[[#This Row],[实收营业额]]-DataWeek[[#This Row],[ELE, MT, X]]</f>
        <v>188</v>
      </c>
    </row>
    <row r="365" spans="1:46" hidden="1" x14ac:dyDescent="0.2">
      <c r="A365" s="14">
        <v>44366</v>
      </c>
      <c r="B365" s="9" t="s">
        <v>49</v>
      </c>
      <c r="C365" s="9">
        <v>96</v>
      </c>
      <c r="D365" s="9">
        <v>8237</v>
      </c>
      <c r="E365" s="9">
        <v>6650.08</v>
      </c>
      <c r="F365" s="9">
        <v>6650.08</v>
      </c>
      <c r="G365" s="9">
        <v>0</v>
      </c>
      <c r="H365" s="9">
        <v>43</v>
      </c>
      <c r="I365" s="9">
        <v>94</v>
      </c>
      <c r="J365" s="9">
        <v>70.75</v>
      </c>
      <c r="K365" s="9">
        <v>0</v>
      </c>
      <c r="L365" s="9">
        <v>0</v>
      </c>
      <c r="M365" s="9">
        <v>1777</v>
      </c>
      <c r="N365" s="9">
        <v>1437</v>
      </c>
      <c r="O365" s="9">
        <v>340</v>
      </c>
      <c r="P365" s="9">
        <v>774</v>
      </c>
      <c r="Q365" s="9">
        <v>0</v>
      </c>
      <c r="R365" s="9">
        <v>0</v>
      </c>
      <c r="S365" s="9">
        <v>0</v>
      </c>
      <c r="T365" s="9">
        <v>308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2859</v>
      </c>
      <c r="AD365" s="9">
        <v>627.6</v>
      </c>
      <c r="AE365" s="9">
        <v>0.5</v>
      </c>
      <c r="AF365" s="9">
        <v>932.08</v>
      </c>
      <c r="AG365" s="9">
        <v>200.92</v>
      </c>
      <c r="AH365" s="9">
        <v>0</v>
      </c>
      <c r="AI365" s="9">
        <v>637.9</v>
      </c>
      <c r="AJ365" s="9">
        <v>120</v>
      </c>
      <c r="AK365" s="9">
        <v>0</v>
      </c>
      <c r="AL365" s="9">
        <v>124</v>
      </c>
      <c r="AM365" s="9">
        <v>0</v>
      </c>
      <c r="AN365" s="9">
        <v>0</v>
      </c>
      <c r="AO365" s="9">
        <v>828.52</v>
      </c>
      <c r="AP365" s="9">
        <v>4</v>
      </c>
      <c r="AQ365" s="9">
        <v>0</v>
      </c>
      <c r="AR365" s="9">
        <v>0</v>
      </c>
      <c r="AS365" s="3">
        <f>DataWeek[[#This Row],[美团外卖 Meituan Rev]]+DataWeek[[#This Row],[饿了么外卖 Eleme Rev]]+DataWeek[[#This Row],[食派士 Sherpas]]+DataWeek[[#This Row],[小程序支付 Mini App]]</f>
        <v>4439.08</v>
      </c>
      <c r="AT365" s="3">
        <f>DataWeek[[#This Row],[实收营业额]]-DataWeek[[#This Row],[ELE, MT, X]]</f>
        <v>2211</v>
      </c>
    </row>
    <row r="366" spans="1:46" x14ac:dyDescent="0.2">
      <c r="A366" s="8">
        <v>44366</v>
      </c>
      <c r="B366" s="3" t="s">
        <v>50</v>
      </c>
      <c r="C366" s="3">
        <v>65</v>
      </c>
      <c r="D366" s="3">
        <v>4752</v>
      </c>
      <c r="E366" s="3">
        <v>3689.37</v>
      </c>
      <c r="F366" s="3">
        <v>3689.37</v>
      </c>
      <c r="G366" s="3">
        <v>0</v>
      </c>
      <c r="H366" s="3">
        <v>18</v>
      </c>
      <c r="I366" s="3">
        <v>61</v>
      </c>
      <c r="J366" s="3">
        <v>60.48</v>
      </c>
      <c r="K366" s="3">
        <v>143</v>
      </c>
      <c r="L366" s="3">
        <v>0</v>
      </c>
      <c r="M366" s="3">
        <v>179</v>
      </c>
      <c r="N366" s="3">
        <v>179</v>
      </c>
      <c r="O366" s="3">
        <v>0</v>
      </c>
      <c r="P366" s="3">
        <v>461</v>
      </c>
      <c r="Q366" s="3">
        <v>0</v>
      </c>
      <c r="R366" s="3">
        <v>0</v>
      </c>
      <c r="S366" s="3">
        <v>0</v>
      </c>
      <c r="T366" s="3">
        <v>180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2045.08</v>
      </c>
      <c r="AD366" s="3">
        <v>480.02</v>
      </c>
      <c r="AE366" s="3">
        <v>1</v>
      </c>
      <c r="AF366" s="3">
        <v>681.29</v>
      </c>
      <c r="AG366" s="3">
        <v>143.21</v>
      </c>
      <c r="AH366" s="3">
        <v>0</v>
      </c>
      <c r="AI366" s="3">
        <v>438.4</v>
      </c>
      <c r="AJ366" s="3">
        <v>0</v>
      </c>
      <c r="AK366" s="3">
        <v>0</v>
      </c>
      <c r="AL366" s="3">
        <v>139</v>
      </c>
      <c r="AM366" s="3">
        <v>0</v>
      </c>
      <c r="AN366" s="3">
        <v>0</v>
      </c>
      <c r="AO366" s="3">
        <v>623.23</v>
      </c>
      <c r="AP366" s="3">
        <v>0</v>
      </c>
      <c r="AQ366" s="3">
        <v>0</v>
      </c>
      <c r="AR366" s="3">
        <v>0</v>
      </c>
      <c r="AS366" s="3">
        <f>DataWeek[[#This Row],[美团外卖 Meituan Rev]]+DataWeek[[#This Row],[饿了么外卖 Eleme Rev]]+DataWeek[[#This Row],[食派士 Sherpas]]+DataWeek[[#This Row],[小程序支付 Mini App]]</f>
        <v>2906.37</v>
      </c>
      <c r="AT366" s="3">
        <f>DataWeek[[#This Row],[实收营业额]]-DataWeek[[#This Row],[ELE, MT, X]]</f>
        <v>783</v>
      </c>
    </row>
    <row r="367" spans="1:46" hidden="1" x14ac:dyDescent="0.2">
      <c r="A367" s="14">
        <v>44366</v>
      </c>
      <c r="B367" s="9" t="s">
        <v>51</v>
      </c>
      <c r="C367" s="9">
        <v>82</v>
      </c>
      <c r="D367" s="9">
        <v>6548.5</v>
      </c>
      <c r="E367" s="9">
        <v>5072.93</v>
      </c>
      <c r="F367" s="9">
        <v>5072.93</v>
      </c>
      <c r="G367" s="9">
        <v>0</v>
      </c>
      <c r="H367" s="9">
        <v>32</v>
      </c>
      <c r="I367" s="9">
        <v>76</v>
      </c>
      <c r="J367" s="9">
        <v>66.75</v>
      </c>
      <c r="K367" s="9">
        <v>139</v>
      </c>
      <c r="L367" s="9">
        <v>0</v>
      </c>
      <c r="M367" s="9">
        <v>671</v>
      </c>
      <c r="N367" s="9">
        <v>501</v>
      </c>
      <c r="O367" s="9">
        <v>170</v>
      </c>
      <c r="P367" s="9">
        <v>334</v>
      </c>
      <c r="Q367" s="9">
        <v>0</v>
      </c>
      <c r="R367" s="9">
        <v>0</v>
      </c>
      <c r="S367" s="9">
        <v>0</v>
      </c>
      <c r="T367" s="9">
        <v>472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2376.19</v>
      </c>
      <c r="AD367" s="9">
        <v>522.91</v>
      </c>
      <c r="AE367" s="9">
        <v>0</v>
      </c>
      <c r="AF367" s="9">
        <v>1080.74</v>
      </c>
      <c r="AG367" s="9">
        <v>232.26</v>
      </c>
      <c r="AH367" s="9">
        <v>0</v>
      </c>
      <c r="AI367" s="9">
        <v>449.4</v>
      </c>
      <c r="AJ367" s="9">
        <v>271</v>
      </c>
      <c r="AK367" s="9">
        <v>0</v>
      </c>
      <c r="AL367" s="9">
        <v>232</v>
      </c>
      <c r="AM367" s="9">
        <v>0</v>
      </c>
      <c r="AN367" s="9">
        <v>0</v>
      </c>
      <c r="AO367" s="9">
        <v>755.17</v>
      </c>
      <c r="AP367" s="9">
        <v>0</v>
      </c>
      <c r="AQ367" s="9">
        <v>0</v>
      </c>
      <c r="AR367" s="9">
        <v>0</v>
      </c>
      <c r="AS367" s="3">
        <f>DataWeek[[#This Row],[美团外卖 Meituan Rev]]+DataWeek[[#This Row],[饿了么外卖 Eleme Rev]]+DataWeek[[#This Row],[食派士 Sherpas]]+DataWeek[[#This Row],[小程序支付 Mini App]]</f>
        <v>4098.93</v>
      </c>
      <c r="AT367" s="3">
        <f>DataWeek[[#This Row],[实收营业额]]-DataWeek[[#This Row],[ELE, MT, X]]</f>
        <v>974</v>
      </c>
    </row>
    <row r="368" spans="1:46" hidden="1" x14ac:dyDescent="0.2">
      <c r="A368" s="8">
        <v>44366</v>
      </c>
      <c r="B368" s="3" t="s">
        <v>52</v>
      </c>
      <c r="C368" s="3">
        <v>97</v>
      </c>
      <c r="D368" s="3">
        <v>8252.5</v>
      </c>
      <c r="E368" s="3">
        <v>6308.98</v>
      </c>
      <c r="F368" s="3">
        <v>6308.98</v>
      </c>
      <c r="G368" s="3">
        <v>0</v>
      </c>
      <c r="H368" s="3">
        <v>18</v>
      </c>
      <c r="I368" s="3">
        <v>97</v>
      </c>
      <c r="J368" s="3">
        <v>65.040000000000006</v>
      </c>
      <c r="K368" s="3">
        <v>45</v>
      </c>
      <c r="L368" s="3">
        <v>0</v>
      </c>
      <c r="M368" s="3">
        <v>240</v>
      </c>
      <c r="N368" s="3">
        <v>240</v>
      </c>
      <c r="O368" s="3">
        <v>0</v>
      </c>
      <c r="P368" s="3">
        <v>731</v>
      </c>
      <c r="Q368" s="3">
        <v>0</v>
      </c>
      <c r="R368" s="3">
        <v>0</v>
      </c>
      <c r="S368" s="3">
        <v>0</v>
      </c>
      <c r="T368" s="3">
        <v>356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3027.7</v>
      </c>
      <c r="AD368" s="3">
        <v>664.5</v>
      </c>
      <c r="AE368" s="3">
        <v>0</v>
      </c>
      <c r="AF368" s="3">
        <v>1909.28</v>
      </c>
      <c r="AG368" s="3">
        <v>410.22</v>
      </c>
      <c r="AH368" s="3">
        <v>0</v>
      </c>
      <c r="AI368" s="3">
        <v>819.8</v>
      </c>
      <c r="AJ368" s="3">
        <v>49</v>
      </c>
      <c r="AK368" s="3">
        <v>0</v>
      </c>
      <c r="AL368" s="3">
        <v>0</v>
      </c>
      <c r="AM368" s="3">
        <v>0</v>
      </c>
      <c r="AN368" s="3">
        <v>0</v>
      </c>
      <c r="AO368" s="3">
        <v>1074.72</v>
      </c>
      <c r="AP368" s="3">
        <v>0</v>
      </c>
      <c r="AQ368" s="3">
        <v>0</v>
      </c>
      <c r="AR368" s="3">
        <v>0</v>
      </c>
      <c r="AS368" s="3">
        <f>DataWeek[[#This Row],[美团外卖 Meituan Rev]]+DataWeek[[#This Row],[饿了么外卖 Eleme Rev]]+DataWeek[[#This Row],[食派士 Sherpas]]+DataWeek[[#This Row],[小程序支付 Mini App]]</f>
        <v>5292.98</v>
      </c>
      <c r="AT368" s="3">
        <f>DataWeek[[#This Row],[实收营业额]]-DataWeek[[#This Row],[ELE, MT, X]]</f>
        <v>1016</v>
      </c>
    </row>
    <row r="369" spans="1:46" hidden="1" x14ac:dyDescent="0.2">
      <c r="A369" s="14">
        <v>44366</v>
      </c>
      <c r="B369" s="9" t="s">
        <v>53</v>
      </c>
      <c r="C369" s="9">
        <v>75</v>
      </c>
      <c r="D369" s="9">
        <v>6048.5</v>
      </c>
      <c r="E369" s="9">
        <v>4749.8900000000003</v>
      </c>
      <c r="F369" s="9">
        <v>4749.8900000000003</v>
      </c>
      <c r="G369" s="9">
        <v>0</v>
      </c>
      <c r="H369" s="9">
        <v>18</v>
      </c>
      <c r="I369" s="9">
        <v>75</v>
      </c>
      <c r="J369" s="9">
        <v>63.33</v>
      </c>
      <c r="K369" s="9">
        <v>90</v>
      </c>
      <c r="L369" s="9">
        <v>0</v>
      </c>
      <c r="M369" s="9">
        <v>741</v>
      </c>
      <c r="N369" s="9">
        <v>692</v>
      </c>
      <c r="O369" s="9">
        <v>49</v>
      </c>
      <c r="P369" s="9">
        <v>280</v>
      </c>
      <c r="Q369" s="9">
        <v>0</v>
      </c>
      <c r="R369" s="9">
        <v>0</v>
      </c>
      <c r="S369" s="9">
        <v>0</v>
      </c>
      <c r="T369" s="9">
        <v>122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2117.9</v>
      </c>
      <c r="AD369" s="9">
        <v>466.4</v>
      </c>
      <c r="AE369" s="9">
        <v>0</v>
      </c>
      <c r="AF369" s="9">
        <v>1398.99</v>
      </c>
      <c r="AG369" s="9">
        <v>298.61</v>
      </c>
      <c r="AH369" s="9">
        <v>0</v>
      </c>
      <c r="AI369" s="9">
        <v>533.6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765.01</v>
      </c>
      <c r="AP369" s="9">
        <v>4</v>
      </c>
      <c r="AQ369" s="9">
        <v>0</v>
      </c>
      <c r="AR369" s="9">
        <v>0</v>
      </c>
      <c r="AS369" s="3">
        <f>DataWeek[[#This Row],[美团外卖 Meituan Rev]]+DataWeek[[#This Row],[饿了么外卖 Eleme Rev]]+DataWeek[[#This Row],[食派士 Sherpas]]+DataWeek[[#This Row],[小程序支付 Mini App]]</f>
        <v>3687.8900000000003</v>
      </c>
      <c r="AT369" s="3">
        <f>DataWeek[[#This Row],[实收营业额]]-DataWeek[[#This Row],[ELE, MT, X]]</f>
        <v>1062</v>
      </c>
    </row>
    <row r="370" spans="1:46" hidden="1" x14ac:dyDescent="0.2">
      <c r="A370" s="8">
        <v>44366</v>
      </c>
      <c r="B370" s="3" t="s">
        <v>54</v>
      </c>
      <c r="C370" s="3">
        <v>68</v>
      </c>
      <c r="D370" s="3">
        <v>5546.5</v>
      </c>
      <c r="E370" s="3">
        <v>4716</v>
      </c>
      <c r="F370" s="3">
        <v>4716</v>
      </c>
      <c r="G370" s="3">
        <v>0</v>
      </c>
      <c r="H370" s="3">
        <v>28</v>
      </c>
      <c r="I370" s="3">
        <v>68</v>
      </c>
      <c r="J370" s="3">
        <v>69.349999999999994</v>
      </c>
      <c r="K370" s="3">
        <v>45</v>
      </c>
      <c r="L370" s="3">
        <v>0</v>
      </c>
      <c r="M370" s="3">
        <v>801</v>
      </c>
      <c r="N370" s="3">
        <v>801</v>
      </c>
      <c r="O370" s="3">
        <v>0</v>
      </c>
      <c r="P370" s="3">
        <v>1085</v>
      </c>
      <c r="Q370" s="3">
        <v>0</v>
      </c>
      <c r="R370" s="3">
        <v>0</v>
      </c>
      <c r="S370" s="3">
        <v>0</v>
      </c>
      <c r="T370" s="3">
        <v>599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1425.8</v>
      </c>
      <c r="AD370" s="3">
        <v>334.6</v>
      </c>
      <c r="AE370" s="3">
        <v>0.5</v>
      </c>
      <c r="AF370" s="3">
        <v>760.2</v>
      </c>
      <c r="AG370" s="3">
        <v>165.3</v>
      </c>
      <c r="AH370" s="3">
        <v>0</v>
      </c>
      <c r="AI370" s="3">
        <v>330.1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499.9</v>
      </c>
      <c r="AP370" s="3">
        <v>0</v>
      </c>
      <c r="AQ370" s="3">
        <v>0</v>
      </c>
      <c r="AR370" s="3">
        <v>0</v>
      </c>
      <c r="AS370" s="3">
        <f>DataWeek[[#This Row],[美团外卖 Meituan Rev]]+DataWeek[[#This Row],[饿了么外卖 Eleme Rev]]+DataWeek[[#This Row],[食派士 Sherpas]]+DataWeek[[#This Row],[小程序支付 Mini App]]</f>
        <v>2785</v>
      </c>
      <c r="AT370" s="3">
        <f>DataWeek[[#This Row],[实收营业额]]-DataWeek[[#This Row],[ELE, MT, X]]</f>
        <v>1931</v>
      </c>
    </row>
    <row r="371" spans="1:46" hidden="1" x14ac:dyDescent="0.2">
      <c r="A371" s="14">
        <v>44366</v>
      </c>
      <c r="B371" s="9" t="s">
        <v>55</v>
      </c>
      <c r="C371" s="9">
        <v>48</v>
      </c>
      <c r="D371" s="9">
        <v>3978.5</v>
      </c>
      <c r="E371" s="9">
        <v>2994.85</v>
      </c>
      <c r="F371" s="9">
        <v>2994.85</v>
      </c>
      <c r="G371" s="9">
        <v>0</v>
      </c>
      <c r="H371" s="9">
        <v>5</v>
      </c>
      <c r="I371" s="9">
        <v>48</v>
      </c>
      <c r="J371" s="9">
        <v>62.39</v>
      </c>
      <c r="K371" s="9">
        <v>0</v>
      </c>
      <c r="L371" s="9">
        <v>0</v>
      </c>
      <c r="M371" s="9">
        <v>83</v>
      </c>
      <c r="N371" s="9">
        <v>0</v>
      </c>
      <c r="O371" s="9">
        <v>83</v>
      </c>
      <c r="P371" s="9">
        <v>0</v>
      </c>
      <c r="Q371" s="9">
        <v>0</v>
      </c>
      <c r="R371" s="9">
        <v>0</v>
      </c>
      <c r="S371" s="9">
        <v>0</v>
      </c>
      <c r="T371" s="9">
        <v>363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1810.55</v>
      </c>
      <c r="AD371" s="9">
        <v>424.85</v>
      </c>
      <c r="AE371" s="9">
        <v>0.5</v>
      </c>
      <c r="AF371" s="9">
        <v>738.3</v>
      </c>
      <c r="AG371" s="9">
        <v>157.19999999999999</v>
      </c>
      <c r="AH371" s="9">
        <v>0</v>
      </c>
      <c r="AI371" s="9">
        <v>401.1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582.04999999999995</v>
      </c>
      <c r="AP371" s="9">
        <v>3</v>
      </c>
      <c r="AQ371" s="9">
        <v>0</v>
      </c>
      <c r="AR371" s="9">
        <v>0</v>
      </c>
      <c r="AS371" s="3">
        <f>DataWeek[[#This Row],[美团外卖 Meituan Rev]]+DataWeek[[#This Row],[饿了么外卖 Eleme Rev]]+DataWeek[[#This Row],[食派士 Sherpas]]+DataWeek[[#This Row],[小程序支付 Mini App]]</f>
        <v>2994.85</v>
      </c>
      <c r="AT371" s="3">
        <f>DataWeek[[#This Row],[实收营业额]]-DataWeek[[#This Row],[ELE, MT, X]]</f>
        <v>0</v>
      </c>
    </row>
    <row r="372" spans="1:46" hidden="1" x14ac:dyDescent="0.2">
      <c r="A372" s="14">
        <v>44365</v>
      </c>
      <c r="B372" s="9" t="s">
        <v>47</v>
      </c>
      <c r="C372" s="9">
        <v>33</v>
      </c>
      <c r="D372" s="9">
        <v>2148.5</v>
      </c>
      <c r="E372" s="9">
        <v>1624.77</v>
      </c>
      <c r="F372" s="9">
        <v>1624.77</v>
      </c>
      <c r="G372" s="9">
        <v>0</v>
      </c>
      <c r="H372" s="9">
        <v>8</v>
      </c>
      <c r="I372" s="9">
        <v>33</v>
      </c>
      <c r="J372" s="9">
        <v>49.24</v>
      </c>
      <c r="K372" s="9">
        <v>0</v>
      </c>
      <c r="L372" s="9">
        <v>0</v>
      </c>
      <c r="M372" s="9">
        <v>212</v>
      </c>
      <c r="N372" s="9">
        <v>212</v>
      </c>
      <c r="O372" s="9">
        <v>0</v>
      </c>
      <c r="P372" s="9">
        <v>147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1151.1199999999999</v>
      </c>
      <c r="AD372" s="9">
        <v>252.73</v>
      </c>
      <c r="AE372" s="9">
        <v>0.5</v>
      </c>
      <c r="AF372" s="9">
        <v>114.65</v>
      </c>
      <c r="AG372" s="9">
        <v>25.35</v>
      </c>
      <c r="AH372" s="9">
        <v>0</v>
      </c>
      <c r="AI372" s="9">
        <v>245.15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278.08</v>
      </c>
      <c r="AP372" s="9">
        <v>0</v>
      </c>
      <c r="AQ372" s="9">
        <v>0</v>
      </c>
      <c r="AR372" s="9">
        <v>0</v>
      </c>
      <c r="AS372" s="3">
        <f>DataWeek[[#This Row],[美团外卖 Meituan Rev]]+DataWeek[[#This Row],[饿了么外卖 Eleme Rev]]+DataWeek[[#This Row],[食派士 Sherpas]]+DataWeek[[#This Row],[小程序支付 Mini App]]</f>
        <v>1265.77</v>
      </c>
      <c r="AT372" s="3">
        <f>DataWeek[[#This Row],[实收营业额]]-DataWeek[[#This Row],[ELE, MT, X]]</f>
        <v>359</v>
      </c>
    </row>
    <row r="373" spans="1:46" hidden="1" x14ac:dyDescent="0.2">
      <c r="A373" s="8">
        <v>44365</v>
      </c>
      <c r="B373" s="3" t="s">
        <v>48</v>
      </c>
      <c r="C373" s="3">
        <v>18</v>
      </c>
      <c r="D373" s="3">
        <v>1295</v>
      </c>
      <c r="E373" s="3">
        <v>946.5</v>
      </c>
      <c r="F373" s="3">
        <v>946.5</v>
      </c>
      <c r="G373" s="3">
        <v>0</v>
      </c>
      <c r="H373" s="3">
        <v>3</v>
      </c>
      <c r="I373" s="3">
        <v>18</v>
      </c>
      <c r="J373" s="3">
        <v>52.58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141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547.09</v>
      </c>
      <c r="AD373" s="3">
        <v>120.21</v>
      </c>
      <c r="AE373" s="3">
        <v>0.5</v>
      </c>
      <c r="AF373" s="3">
        <v>258.41000000000003</v>
      </c>
      <c r="AG373" s="3">
        <v>55.59</v>
      </c>
      <c r="AH373" s="3">
        <v>0</v>
      </c>
      <c r="AI373" s="3">
        <v>162.19999999999999</v>
      </c>
      <c r="AJ373" s="3">
        <v>10</v>
      </c>
      <c r="AK373" s="3">
        <v>0</v>
      </c>
      <c r="AL373" s="3">
        <v>0</v>
      </c>
      <c r="AM373" s="3">
        <v>0</v>
      </c>
      <c r="AN373" s="3">
        <v>0</v>
      </c>
      <c r="AO373" s="3">
        <v>175.8</v>
      </c>
      <c r="AP373" s="3">
        <v>0</v>
      </c>
      <c r="AQ373" s="3">
        <v>0</v>
      </c>
      <c r="AR373" s="3">
        <v>0</v>
      </c>
      <c r="AS373" s="3">
        <f>DataWeek[[#This Row],[美团外卖 Meituan Rev]]+DataWeek[[#This Row],[饿了么外卖 Eleme Rev]]+DataWeek[[#This Row],[食派士 Sherpas]]+DataWeek[[#This Row],[小程序支付 Mini App]]</f>
        <v>946.5</v>
      </c>
      <c r="AT373" s="3">
        <f>DataWeek[[#This Row],[实收营业额]]-DataWeek[[#This Row],[ELE, MT, X]]</f>
        <v>0</v>
      </c>
    </row>
    <row r="374" spans="1:46" hidden="1" x14ac:dyDescent="0.2">
      <c r="A374" s="14">
        <v>44365</v>
      </c>
      <c r="B374" s="9" t="s">
        <v>49</v>
      </c>
      <c r="C374" s="9">
        <v>105</v>
      </c>
      <c r="D374" s="9">
        <v>7744.5</v>
      </c>
      <c r="E374" s="9">
        <v>6329.12</v>
      </c>
      <c r="F374" s="9">
        <v>6329.12</v>
      </c>
      <c r="G374" s="9">
        <v>0</v>
      </c>
      <c r="H374" s="9">
        <v>45</v>
      </c>
      <c r="I374" s="9">
        <v>105</v>
      </c>
      <c r="J374" s="9">
        <v>60.28</v>
      </c>
      <c r="K374" s="9">
        <v>87</v>
      </c>
      <c r="L374" s="9">
        <v>0</v>
      </c>
      <c r="M374" s="9">
        <v>1640</v>
      </c>
      <c r="N374" s="9">
        <v>1301</v>
      </c>
      <c r="O374" s="9">
        <v>339</v>
      </c>
      <c r="P374" s="9">
        <v>1166</v>
      </c>
      <c r="Q374" s="9">
        <v>0</v>
      </c>
      <c r="R374" s="9">
        <v>0</v>
      </c>
      <c r="S374" s="9">
        <v>0</v>
      </c>
      <c r="T374" s="9">
        <v>313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2158.14</v>
      </c>
      <c r="AD374" s="9">
        <v>473.96</v>
      </c>
      <c r="AE374" s="9">
        <v>1.5</v>
      </c>
      <c r="AF374" s="9">
        <v>964.98</v>
      </c>
      <c r="AG374" s="9">
        <v>206.02</v>
      </c>
      <c r="AH374" s="9">
        <v>0</v>
      </c>
      <c r="AI374" s="9">
        <v>733.9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679.98</v>
      </c>
      <c r="AP374" s="9">
        <v>8</v>
      </c>
      <c r="AQ374" s="9">
        <v>0</v>
      </c>
      <c r="AR374" s="9">
        <v>0</v>
      </c>
      <c r="AS374" s="3">
        <f>DataWeek[[#This Row],[美团外卖 Meituan Rev]]+DataWeek[[#This Row],[饿了么外卖 Eleme Rev]]+DataWeek[[#This Row],[食派士 Sherpas]]+DataWeek[[#This Row],[小程序支付 Mini App]]</f>
        <v>3775.12</v>
      </c>
      <c r="AT374" s="3">
        <f>DataWeek[[#This Row],[实收营业额]]-DataWeek[[#This Row],[ELE, MT, X]]</f>
        <v>2554</v>
      </c>
    </row>
    <row r="375" spans="1:46" x14ac:dyDescent="0.2">
      <c r="A375" s="8">
        <v>44365</v>
      </c>
      <c r="B375" s="3" t="s">
        <v>50</v>
      </c>
      <c r="C375" s="3">
        <v>67</v>
      </c>
      <c r="D375" s="3">
        <v>4840.88</v>
      </c>
      <c r="E375" s="3">
        <v>3755.9</v>
      </c>
      <c r="F375" s="3">
        <v>3755.9</v>
      </c>
      <c r="G375" s="3">
        <v>0</v>
      </c>
      <c r="H375" s="3">
        <v>21</v>
      </c>
      <c r="I375" s="3">
        <v>65</v>
      </c>
      <c r="J375" s="3">
        <v>57.78</v>
      </c>
      <c r="K375" s="3">
        <v>98</v>
      </c>
      <c r="L375" s="3">
        <v>0</v>
      </c>
      <c r="M375" s="3">
        <v>1086</v>
      </c>
      <c r="N375" s="3">
        <v>994</v>
      </c>
      <c r="O375" s="3">
        <v>92</v>
      </c>
      <c r="P375" s="3">
        <v>123</v>
      </c>
      <c r="Q375" s="3">
        <v>0</v>
      </c>
      <c r="R375" s="3">
        <v>0</v>
      </c>
      <c r="S375" s="3">
        <v>0</v>
      </c>
      <c r="T375" s="3">
        <v>48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1948.67</v>
      </c>
      <c r="AD375" s="3">
        <v>485.71</v>
      </c>
      <c r="AE375" s="3">
        <v>0</v>
      </c>
      <c r="AF375" s="3">
        <v>452.23</v>
      </c>
      <c r="AG375" s="3">
        <v>97.27</v>
      </c>
      <c r="AH375" s="3">
        <v>0</v>
      </c>
      <c r="AI375" s="3">
        <v>502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582.98</v>
      </c>
      <c r="AP375" s="3">
        <v>0</v>
      </c>
      <c r="AQ375" s="3">
        <v>0</v>
      </c>
      <c r="AR375" s="3">
        <v>0</v>
      </c>
      <c r="AS375" s="3">
        <f>DataWeek[[#This Row],[美团外卖 Meituan Rev]]+DataWeek[[#This Row],[饿了么外卖 Eleme Rev]]+DataWeek[[#This Row],[食派士 Sherpas]]+DataWeek[[#This Row],[小程序支付 Mini App]]</f>
        <v>2540.9</v>
      </c>
      <c r="AT375" s="3">
        <f>DataWeek[[#This Row],[实收营业额]]-DataWeek[[#This Row],[ELE, MT, X]]</f>
        <v>1215</v>
      </c>
    </row>
    <row r="376" spans="1:46" hidden="1" x14ac:dyDescent="0.2">
      <c r="A376" s="14">
        <v>44365</v>
      </c>
      <c r="B376" s="9" t="s">
        <v>51</v>
      </c>
      <c r="C376" s="9">
        <v>59</v>
      </c>
      <c r="D376" s="9">
        <v>4732</v>
      </c>
      <c r="E376" s="9">
        <v>3589.76</v>
      </c>
      <c r="F376" s="9">
        <v>3589.76</v>
      </c>
      <c r="G376" s="9">
        <v>0</v>
      </c>
      <c r="H376" s="9">
        <v>16</v>
      </c>
      <c r="I376" s="9">
        <v>59</v>
      </c>
      <c r="J376" s="9">
        <v>60.84</v>
      </c>
      <c r="K376" s="9">
        <v>0</v>
      </c>
      <c r="L376" s="9">
        <v>0</v>
      </c>
      <c r="M376" s="9">
        <v>416</v>
      </c>
      <c r="N376" s="9">
        <v>416</v>
      </c>
      <c r="O376" s="9">
        <v>0</v>
      </c>
      <c r="P376" s="9">
        <v>95</v>
      </c>
      <c r="Q376" s="9">
        <v>0</v>
      </c>
      <c r="R376" s="9">
        <v>0</v>
      </c>
      <c r="S376" s="9">
        <v>0</v>
      </c>
      <c r="T376" s="9">
        <v>404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2006.86</v>
      </c>
      <c r="AD376" s="9">
        <v>441.64</v>
      </c>
      <c r="AE376" s="9">
        <v>0</v>
      </c>
      <c r="AF376" s="9">
        <v>667.9</v>
      </c>
      <c r="AG376" s="9">
        <v>142.6</v>
      </c>
      <c r="AH376" s="9">
        <v>0</v>
      </c>
      <c r="AI376" s="9">
        <v>451</v>
      </c>
      <c r="AJ376" s="9">
        <v>107</v>
      </c>
      <c r="AK376" s="9">
        <v>0</v>
      </c>
      <c r="AL376" s="9">
        <v>0</v>
      </c>
      <c r="AM376" s="9">
        <v>0</v>
      </c>
      <c r="AN376" s="9">
        <v>0</v>
      </c>
      <c r="AO376" s="9">
        <v>584.24</v>
      </c>
      <c r="AP376" s="9">
        <v>0</v>
      </c>
      <c r="AQ376" s="9">
        <v>0</v>
      </c>
      <c r="AR376" s="9">
        <v>0</v>
      </c>
      <c r="AS376" s="3">
        <f>DataWeek[[#This Row],[美团外卖 Meituan Rev]]+DataWeek[[#This Row],[饿了么外卖 Eleme Rev]]+DataWeek[[#This Row],[食派士 Sherpas]]+DataWeek[[#This Row],[小程序支付 Mini App]]</f>
        <v>3078.7599999999998</v>
      </c>
      <c r="AT376" s="3">
        <f>DataWeek[[#This Row],[实收营业额]]-DataWeek[[#This Row],[ELE, MT, X]]</f>
        <v>511.00000000000045</v>
      </c>
    </row>
    <row r="377" spans="1:46" hidden="1" x14ac:dyDescent="0.2">
      <c r="A377" s="8">
        <v>44365</v>
      </c>
      <c r="B377" s="3" t="s">
        <v>52</v>
      </c>
      <c r="C377" s="3">
        <v>100</v>
      </c>
      <c r="D377" s="3">
        <v>8488</v>
      </c>
      <c r="E377" s="3">
        <v>6483.74</v>
      </c>
      <c r="F377" s="3">
        <v>6483.74</v>
      </c>
      <c r="G377" s="3">
        <v>0</v>
      </c>
      <c r="H377" s="3">
        <v>16</v>
      </c>
      <c r="I377" s="3">
        <v>100</v>
      </c>
      <c r="J377" s="3">
        <v>64.84</v>
      </c>
      <c r="K377" s="3">
        <v>0</v>
      </c>
      <c r="L377" s="3">
        <v>0</v>
      </c>
      <c r="M377" s="3">
        <v>360</v>
      </c>
      <c r="N377" s="3">
        <v>161</v>
      </c>
      <c r="O377" s="3">
        <v>199</v>
      </c>
      <c r="P377" s="3">
        <v>507</v>
      </c>
      <c r="Q377" s="3">
        <v>0</v>
      </c>
      <c r="R377" s="3">
        <v>0</v>
      </c>
      <c r="S377" s="3">
        <v>0</v>
      </c>
      <c r="T377" s="3">
        <v>472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3382.82</v>
      </c>
      <c r="AD377" s="3">
        <v>742.88</v>
      </c>
      <c r="AE377" s="3">
        <v>2</v>
      </c>
      <c r="AF377" s="3">
        <v>1761.92</v>
      </c>
      <c r="AG377" s="3">
        <v>376.08</v>
      </c>
      <c r="AH377" s="3">
        <v>0</v>
      </c>
      <c r="AI377" s="3">
        <v>883.3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1118.96</v>
      </c>
      <c r="AP377" s="3">
        <v>4</v>
      </c>
      <c r="AQ377" s="3">
        <v>0</v>
      </c>
      <c r="AR377" s="3">
        <v>0</v>
      </c>
      <c r="AS377" s="3">
        <f>DataWeek[[#This Row],[美团外卖 Meituan Rev]]+DataWeek[[#This Row],[饿了么外卖 Eleme Rev]]+DataWeek[[#This Row],[食派士 Sherpas]]+DataWeek[[#This Row],[小程序支付 Mini App]]</f>
        <v>5815.74</v>
      </c>
      <c r="AT377" s="3">
        <f>DataWeek[[#This Row],[实收营业额]]-DataWeek[[#This Row],[ELE, MT, X]]</f>
        <v>668</v>
      </c>
    </row>
    <row r="378" spans="1:46" hidden="1" x14ac:dyDescent="0.2">
      <c r="A378" s="14">
        <v>44365</v>
      </c>
      <c r="B378" s="9" t="s">
        <v>53</v>
      </c>
      <c r="C378" s="9">
        <v>81</v>
      </c>
      <c r="D378" s="9">
        <v>6378</v>
      </c>
      <c r="E378" s="9">
        <v>5078.5200000000004</v>
      </c>
      <c r="F378" s="9">
        <v>5078.5200000000004</v>
      </c>
      <c r="G378" s="9">
        <v>0</v>
      </c>
      <c r="H378" s="9">
        <v>26</v>
      </c>
      <c r="I378" s="9">
        <v>81</v>
      </c>
      <c r="J378" s="9">
        <v>62.7</v>
      </c>
      <c r="K378" s="9">
        <v>0</v>
      </c>
      <c r="L378" s="9">
        <v>0</v>
      </c>
      <c r="M378" s="9">
        <v>409</v>
      </c>
      <c r="N378" s="9">
        <v>318</v>
      </c>
      <c r="O378" s="9">
        <v>91</v>
      </c>
      <c r="P378" s="9">
        <v>954</v>
      </c>
      <c r="Q378" s="9">
        <v>43</v>
      </c>
      <c r="R378" s="9">
        <v>43</v>
      </c>
      <c r="S378" s="9">
        <v>0</v>
      </c>
      <c r="T378" s="9">
        <v>502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1674.39</v>
      </c>
      <c r="AD378" s="9">
        <v>367.91</v>
      </c>
      <c r="AE378" s="9">
        <v>2</v>
      </c>
      <c r="AF378" s="9">
        <v>1496.13</v>
      </c>
      <c r="AG378" s="9">
        <v>311.17</v>
      </c>
      <c r="AH378" s="9">
        <v>0</v>
      </c>
      <c r="AI378" s="9">
        <v>618.4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679.08</v>
      </c>
      <c r="AP378" s="9">
        <v>4</v>
      </c>
      <c r="AQ378" s="9">
        <v>0</v>
      </c>
      <c r="AR378" s="9">
        <v>0</v>
      </c>
      <c r="AS378" s="3">
        <f>DataWeek[[#This Row],[美团外卖 Meituan Rev]]+DataWeek[[#This Row],[饿了么外卖 Eleme Rev]]+DataWeek[[#This Row],[食派士 Sherpas]]+DataWeek[[#This Row],[小程序支付 Mini App]]</f>
        <v>3763.5200000000004</v>
      </c>
      <c r="AT378" s="3">
        <f>DataWeek[[#This Row],[实收营业额]]-DataWeek[[#This Row],[ELE, MT, X]]</f>
        <v>1315</v>
      </c>
    </row>
    <row r="379" spans="1:46" hidden="1" x14ac:dyDescent="0.2">
      <c r="A379" s="8">
        <v>44365</v>
      </c>
      <c r="B379" s="3" t="s">
        <v>54</v>
      </c>
      <c r="C379" s="3">
        <v>117</v>
      </c>
      <c r="D379" s="3">
        <v>8599.5</v>
      </c>
      <c r="E379" s="3">
        <v>6935.44</v>
      </c>
      <c r="F379" s="3">
        <v>6935.44</v>
      </c>
      <c r="G379" s="3">
        <v>0</v>
      </c>
      <c r="H379" s="3">
        <v>48</v>
      </c>
      <c r="I379" s="3">
        <v>115</v>
      </c>
      <c r="J379" s="3">
        <v>60.31</v>
      </c>
      <c r="K379" s="3">
        <v>0</v>
      </c>
      <c r="L379" s="3">
        <v>0</v>
      </c>
      <c r="M379" s="3">
        <v>1701</v>
      </c>
      <c r="N379" s="3">
        <v>1213</v>
      </c>
      <c r="O379" s="3">
        <v>488</v>
      </c>
      <c r="P379" s="3">
        <v>605</v>
      </c>
      <c r="Q379" s="3">
        <v>128</v>
      </c>
      <c r="R379" s="3">
        <v>128</v>
      </c>
      <c r="S379" s="3">
        <v>0</v>
      </c>
      <c r="T379" s="3">
        <v>221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3039.09</v>
      </c>
      <c r="AD379" s="3">
        <v>715.11</v>
      </c>
      <c r="AE379" s="3">
        <v>2.5</v>
      </c>
      <c r="AF379" s="3">
        <v>1241.3499999999999</v>
      </c>
      <c r="AG379" s="3">
        <v>263.14999999999998</v>
      </c>
      <c r="AH379" s="3">
        <v>0</v>
      </c>
      <c r="AI379" s="3">
        <v>634.29999999999995</v>
      </c>
      <c r="AJ379" s="3">
        <v>49</v>
      </c>
      <c r="AK379" s="3">
        <v>0</v>
      </c>
      <c r="AL379" s="3">
        <v>53</v>
      </c>
      <c r="AM379" s="3">
        <v>0</v>
      </c>
      <c r="AN379" s="3">
        <v>0</v>
      </c>
      <c r="AO379" s="3">
        <v>978.26</v>
      </c>
      <c r="AP379" s="3">
        <v>6</v>
      </c>
      <c r="AQ379" s="3">
        <v>0</v>
      </c>
      <c r="AR379" s="3">
        <v>0</v>
      </c>
      <c r="AS379" s="3">
        <f>DataWeek[[#This Row],[美团外卖 Meituan Rev]]+DataWeek[[#This Row],[饿了么外卖 Eleme Rev]]+DataWeek[[#This Row],[食派士 Sherpas]]+DataWeek[[#This Row],[小程序支付 Mini App]]</f>
        <v>4989.4400000000005</v>
      </c>
      <c r="AT379" s="3">
        <f>DataWeek[[#This Row],[实收营业额]]-DataWeek[[#This Row],[ELE, MT, X]]</f>
        <v>1945.9999999999991</v>
      </c>
    </row>
    <row r="380" spans="1:46" hidden="1" x14ac:dyDescent="0.2">
      <c r="A380" s="14">
        <v>44365</v>
      </c>
      <c r="B380" s="9" t="s">
        <v>55</v>
      </c>
      <c r="C380" s="9">
        <v>48</v>
      </c>
      <c r="D380" s="9">
        <v>4975.5</v>
      </c>
      <c r="E380" s="9">
        <v>3901.65</v>
      </c>
      <c r="F380" s="9">
        <v>3901.65</v>
      </c>
      <c r="G380" s="9">
        <v>0</v>
      </c>
      <c r="H380" s="9">
        <v>6</v>
      </c>
      <c r="I380" s="9">
        <v>48</v>
      </c>
      <c r="J380" s="9">
        <v>81.28</v>
      </c>
      <c r="K380" s="9">
        <v>0</v>
      </c>
      <c r="L380" s="9">
        <v>0</v>
      </c>
      <c r="M380" s="9">
        <v>119</v>
      </c>
      <c r="N380" s="9">
        <v>74</v>
      </c>
      <c r="O380" s="9">
        <v>45</v>
      </c>
      <c r="P380" s="9">
        <v>0</v>
      </c>
      <c r="Q380" s="9">
        <v>0</v>
      </c>
      <c r="R380" s="9">
        <v>0</v>
      </c>
      <c r="S380" s="9">
        <v>0</v>
      </c>
      <c r="T380" s="9">
        <v>649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1831.33</v>
      </c>
      <c r="AD380" s="9">
        <v>429.97</v>
      </c>
      <c r="AE380" s="9">
        <v>1.5</v>
      </c>
      <c r="AF380" s="9">
        <v>1302.32</v>
      </c>
      <c r="AG380" s="9">
        <v>256.77999999999997</v>
      </c>
      <c r="AH380" s="9">
        <v>0</v>
      </c>
      <c r="AI380" s="9">
        <v>385.6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686.75</v>
      </c>
      <c r="AP380" s="9">
        <v>0</v>
      </c>
      <c r="AQ380" s="9">
        <v>0</v>
      </c>
      <c r="AR380" s="9">
        <v>0</v>
      </c>
      <c r="AS380" s="3">
        <f>DataWeek[[#This Row],[美团外卖 Meituan Rev]]+DataWeek[[#This Row],[饿了么外卖 Eleme Rev]]+DataWeek[[#This Row],[食派士 Sherpas]]+DataWeek[[#This Row],[小程序支付 Mini App]]</f>
        <v>3827.6499999999996</v>
      </c>
      <c r="AT380" s="3">
        <f>DataWeek[[#This Row],[实收营业额]]-DataWeek[[#This Row],[ELE, MT, X]]</f>
        <v>74.000000000000455</v>
      </c>
    </row>
    <row r="381" spans="1:46" hidden="1" x14ac:dyDescent="0.2">
      <c r="A381" s="14">
        <v>44364</v>
      </c>
      <c r="B381" s="9" t="s">
        <v>47</v>
      </c>
      <c r="C381" s="9">
        <v>25</v>
      </c>
      <c r="D381" s="9">
        <v>1813</v>
      </c>
      <c r="E381" s="9">
        <v>1392.05</v>
      </c>
      <c r="F381" s="9">
        <v>1392.05</v>
      </c>
      <c r="G381" s="9">
        <v>0</v>
      </c>
      <c r="H381" s="9">
        <v>5</v>
      </c>
      <c r="I381" s="9">
        <v>25</v>
      </c>
      <c r="J381" s="9">
        <v>55.68</v>
      </c>
      <c r="K381" s="9">
        <v>0</v>
      </c>
      <c r="L381" s="9">
        <v>0</v>
      </c>
      <c r="M381" s="9">
        <v>295</v>
      </c>
      <c r="N381" s="9">
        <v>139</v>
      </c>
      <c r="O381" s="9">
        <v>156</v>
      </c>
      <c r="P381" s="9">
        <v>0</v>
      </c>
      <c r="Q381" s="9">
        <v>0</v>
      </c>
      <c r="R381" s="9">
        <v>0</v>
      </c>
      <c r="S381" s="9">
        <v>0</v>
      </c>
      <c r="T381" s="9">
        <v>87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762.34</v>
      </c>
      <c r="AD381" s="9">
        <v>167.3</v>
      </c>
      <c r="AE381" s="9">
        <v>0</v>
      </c>
      <c r="AF381" s="9">
        <v>247.71</v>
      </c>
      <c r="AG381" s="9">
        <v>54.29</v>
      </c>
      <c r="AH381" s="9">
        <v>0</v>
      </c>
      <c r="AI381" s="9">
        <v>199.36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221.59</v>
      </c>
      <c r="AP381" s="9">
        <v>0</v>
      </c>
      <c r="AQ381" s="9">
        <v>0</v>
      </c>
      <c r="AR381" s="9">
        <v>0</v>
      </c>
      <c r="AS381" s="3">
        <f>DataWeek[[#This Row],[美团外卖 Meituan Rev]]+DataWeek[[#This Row],[饿了么外卖 Eleme Rev]]+DataWeek[[#This Row],[食派士 Sherpas]]+DataWeek[[#This Row],[小程序支付 Mini App]]</f>
        <v>1253.0500000000002</v>
      </c>
      <c r="AT381" s="3">
        <f>DataWeek[[#This Row],[实收营业额]]-DataWeek[[#This Row],[ELE, MT, X]]</f>
        <v>138.99999999999977</v>
      </c>
    </row>
    <row r="382" spans="1:46" hidden="1" x14ac:dyDescent="0.2">
      <c r="A382" s="8">
        <v>44364</v>
      </c>
      <c r="B382" s="3" t="s">
        <v>48</v>
      </c>
      <c r="C382" s="3">
        <v>28</v>
      </c>
      <c r="D382" s="3">
        <v>2236</v>
      </c>
      <c r="E382" s="3">
        <v>1666.49</v>
      </c>
      <c r="F382" s="3">
        <v>1666.49</v>
      </c>
      <c r="G382" s="3">
        <v>0</v>
      </c>
      <c r="H382" s="3">
        <v>5</v>
      </c>
      <c r="I382" s="3">
        <v>28</v>
      </c>
      <c r="J382" s="3">
        <v>59.52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390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909.77</v>
      </c>
      <c r="AD382" s="3">
        <v>199.93</v>
      </c>
      <c r="AE382" s="3">
        <v>1</v>
      </c>
      <c r="AF382" s="3">
        <v>366.72</v>
      </c>
      <c r="AG382" s="3">
        <v>78.28</v>
      </c>
      <c r="AH382" s="3">
        <v>0</v>
      </c>
      <c r="AI382" s="3">
        <v>241.3</v>
      </c>
      <c r="AJ382" s="3">
        <v>49</v>
      </c>
      <c r="AK382" s="3">
        <v>0</v>
      </c>
      <c r="AL382" s="3">
        <v>0</v>
      </c>
      <c r="AM382" s="3">
        <v>0</v>
      </c>
      <c r="AN382" s="3">
        <v>0</v>
      </c>
      <c r="AO382" s="3">
        <v>278.20999999999998</v>
      </c>
      <c r="AP382" s="3">
        <v>0</v>
      </c>
      <c r="AQ382" s="3">
        <v>0</v>
      </c>
      <c r="AR382" s="3">
        <v>0</v>
      </c>
      <c r="AS382" s="3">
        <f>DataWeek[[#This Row],[美团外卖 Meituan Rev]]+DataWeek[[#This Row],[饿了么外卖 Eleme Rev]]+DataWeek[[#This Row],[食派士 Sherpas]]+DataWeek[[#This Row],[小程序支付 Mini App]]</f>
        <v>1666.49</v>
      </c>
      <c r="AT382" s="3">
        <f>DataWeek[[#This Row],[实收营业额]]-DataWeek[[#This Row],[ELE, MT, X]]</f>
        <v>0</v>
      </c>
    </row>
    <row r="383" spans="1:46" hidden="1" x14ac:dyDescent="0.2">
      <c r="A383" s="14">
        <v>44364</v>
      </c>
      <c r="B383" s="9" t="s">
        <v>49</v>
      </c>
      <c r="C383" s="9">
        <v>96</v>
      </c>
      <c r="D383" s="9">
        <v>6910.5</v>
      </c>
      <c r="E383" s="9">
        <v>5472.16</v>
      </c>
      <c r="F383" s="9">
        <v>5472.16</v>
      </c>
      <c r="G383" s="9">
        <v>0</v>
      </c>
      <c r="H383" s="9">
        <v>44</v>
      </c>
      <c r="I383" s="9">
        <v>96</v>
      </c>
      <c r="J383" s="9">
        <v>57</v>
      </c>
      <c r="K383" s="9">
        <v>80</v>
      </c>
      <c r="L383" s="9">
        <v>0</v>
      </c>
      <c r="M383" s="9">
        <v>1508</v>
      </c>
      <c r="N383" s="9">
        <v>1296</v>
      </c>
      <c r="O383" s="9">
        <v>212</v>
      </c>
      <c r="P383" s="9">
        <v>950</v>
      </c>
      <c r="Q383" s="9">
        <v>0</v>
      </c>
      <c r="R383" s="9">
        <v>0</v>
      </c>
      <c r="S383" s="9">
        <v>0</v>
      </c>
      <c r="T383" s="9">
        <v>311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1644.49</v>
      </c>
      <c r="AD383" s="9">
        <v>361.41</v>
      </c>
      <c r="AE383" s="9">
        <v>2</v>
      </c>
      <c r="AF383" s="9">
        <v>978.67</v>
      </c>
      <c r="AG383" s="9">
        <v>210.83</v>
      </c>
      <c r="AH383" s="9">
        <v>0</v>
      </c>
      <c r="AI383" s="9">
        <v>693.1</v>
      </c>
      <c r="AJ383" s="9">
        <v>171</v>
      </c>
      <c r="AK383" s="9">
        <v>0</v>
      </c>
      <c r="AL383" s="9">
        <v>0</v>
      </c>
      <c r="AM383" s="9">
        <v>0</v>
      </c>
      <c r="AN383" s="9">
        <v>0</v>
      </c>
      <c r="AO383" s="9">
        <v>572.24</v>
      </c>
      <c r="AP383" s="9">
        <v>0</v>
      </c>
      <c r="AQ383" s="9">
        <v>0</v>
      </c>
      <c r="AR383" s="9">
        <v>0</v>
      </c>
      <c r="AS383" s="3">
        <f>DataWeek[[#This Row],[美团外卖 Meituan Rev]]+DataWeek[[#This Row],[饿了么外卖 Eleme Rev]]+DataWeek[[#This Row],[食派士 Sherpas]]+DataWeek[[#This Row],[小程序支付 Mini App]]</f>
        <v>3146.16</v>
      </c>
      <c r="AT383" s="3">
        <f>DataWeek[[#This Row],[实收营业额]]-DataWeek[[#This Row],[ELE, MT, X]]</f>
        <v>2326</v>
      </c>
    </row>
    <row r="384" spans="1:46" x14ac:dyDescent="0.2">
      <c r="A384" s="8">
        <v>44364</v>
      </c>
      <c r="B384" s="3" t="s">
        <v>50</v>
      </c>
      <c r="C384" s="3">
        <v>67</v>
      </c>
      <c r="D384" s="3">
        <v>5104.5</v>
      </c>
      <c r="E384" s="3">
        <v>4022.13</v>
      </c>
      <c r="F384" s="3">
        <v>4022.13</v>
      </c>
      <c r="G384" s="3">
        <v>0</v>
      </c>
      <c r="H384" s="3">
        <v>21</v>
      </c>
      <c r="I384" s="3">
        <v>67</v>
      </c>
      <c r="J384" s="3">
        <v>60.03</v>
      </c>
      <c r="K384" s="3">
        <v>0</v>
      </c>
      <c r="L384" s="3">
        <v>0</v>
      </c>
      <c r="M384" s="3">
        <v>398</v>
      </c>
      <c r="N384" s="3">
        <v>121</v>
      </c>
      <c r="O384" s="3">
        <v>277</v>
      </c>
      <c r="P384" s="3">
        <v>412</v>
      </c>
      <c r="Q384" s="3">
        <v>0</v>
      </c>
      <c r="R384" s="3">
        <v>0</v>
      </c>
      <c r="S384" s="3">
        <v>0</v>
      </c>
      <c r="T384" s="3">
        <v>628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1890.98</v>
      </c>
      <c r="AD384" s="3">
        <v>443.72</v>
      </c>
      <c r="AE384" s="3">
        <v>0.5</v>
      </c>
      <c r="AF384" s="3">
        <v>693.15</v>
      </c>
      <c r="AG384" s="3">
        <v>147.35</v>
      </c>
      <c r="AH384" s="3">
        <v>0</v>
      </c>
      <c r="AI384" s="3">
        <v>490.8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591.07000000000005</v>
      </c>
      <c r="AP384" s="3">
        <v>0</v>
      </c>
      <c r="AQ384" s="3">
        <v>0</v>
      </c>
      <c r="AR384" s="3">
        <v>0</v>
      </c>
      <c r="AS384" s="3">
        <f>DataWeek[[#This Row],[美团外卖 Meituan Rev]]+DataWeek[[#This Row],[饿了么外卖 Eleme Rev]]+DataWeek[[#This Row],[食派士 Sherpas]]+DataWeek[[#This Row],[小程序支付 Mini App]]</f>
        <v>3489.13</v>
      </c>
      <c r="AT384" s="3">
        <f>DataWeek[[#This Row],[实收营业额]]-DataWeek[[#This Row],[ELE, MT, X]]</f>
        <v>533</v>
      </c>
    </row>
    <row r="385" spans="1:46" hidden="1" x14ac:dyDescent="0.2">
      <c r="A385" s="14">
        <v>44364</v>
      </c>
      <c r="B385" s="9" t="s">
        <v>51</v>
      </c>
      <c r="C385" s="9">
        <v>59</v>
      </c>
      <c r="D385" s="9">
        <v>4114</v>
      </c>
      <c r="E385" s="9">
        <v>3127.39</v>
      </c>
      <c r="F385" s="9">
        <v>3127.39</v>
      </c>
      <c r="G385" s="9">
        <v>0</v>
      </c>
      <c r="H385" s="9">
        <v>14</v>
      </c>
      <c r="I385" s="9">
        <v>59</v>
      </c>
      <c r="J385" s="9">
        <v>53.01</v>
      </c>
      <c r="K385" s="9">
        <v>0</v>
      </c>
      <c r="L385" s="9">
        <v>0</v>
      </c>
      <c r="M385" s="9">
        <v>408</v>
      </c>
      <c r="N385" s="9">
        <v>408</v>
      </c>
      <c r="O385" s="9">
        <v>0</v>
      </c>
      <c r="P385" s="9">
        <v>286</v>
      </c>
      <c r="Q385" s="9">
        <v>0</v>
      </c>
      <c r="R385" s="9">
        <v>0</v>
      </c>
      <c r="S385" s="9">
        <v>0</v>
      </c>
      <c r="T385" s="9">
        <v>56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1773.88</v>
      </c>
      <c r="AD385" s="9">
        <v>389.32</v>
      </c>
      <c r="AE385" s="9">
        <v>0</v>
      </c>
      <c r="AF385" s="9">
        <v>603.51</v>
      </c>
      <c r="AG385" s="9">
        <v>128.99</v>
      </c>
      <c r="AH385" s="9">
        <v>0</v>
      </c>
      <c r="AI385" s="9">
        <v>419.3</v>
      </c>
      <c r="AJ385" s="9">
        <v>49</v>
      </c>
      <c r="AK385" s="9">
        <v>0</v>
      </c>
      <c r="AL385" s="9">
        <v>0</v>
      </c>
      <c r="AM385" s="9">
        <v>0</v>
      </c>
      <c r="AN385" s="9">
        <v>0</v>
      </c>
      <c r="AO385" s="9">
        <v>518.30999999999995</v>
      </c>
      <c r="AP385" s="9">
        <v>0</v>
      </c>
      <c r="AQ385" s="9">
        <v>0</v>
      </c>
      <c r="AR385" s="9">
        <v>0</v>
      </c>
      <c r="AS385" s="3">
        <f>DataWeek[[#This Row],[美团外卖 Meituan Rev]]+DataWeek[[#This Row],[饿了么外卖 Eleme Rev]]+DataWeek[[#This Row],[食派士 Sherpas]]+DataWeek[[#This Row],[小程序支付 Mini App]]</f>
        <v>2433.3900000000003</v>
      </c>
      <c r="AT385" s="3">
        <f>DataWeek[[#This Row],[实收营业额]]-DataWeek[[#This Row],[ELE, MT, X]]</f>
        <v>693.99999999999955</v>
      </c>
    </row>
    <row r="386" spans="1:46" hidden="1" x14ac:dyDescent="0.2">
      <c r="A386" s="8">
        <v>44364</v>
      </c>
      <c r="B386" s="3" t="s">
        <v>52</v>
      </c>
      <c r="C386" s="3">
        <v>103</v>
      </c>
      <c r="D386" s="3">
        <v>7897.64</v>
      </c>
      <c r="E386" s="3">
        <v>5945.65</v>
      </c>
      <c r="F386" s="3">
        <v>5945.65</v>
      </c>
      <c r="G386" s="3">
        <v>0</v>
      </c>
      <c r="H386" s="3">
        <v>10</v>
      </c>
      <c r="I386" s="3">
        <v>102</v>
      </c>
      <c r="J386" s="3">
        <v>58.29</v>
      </c>
      <c r="K386" s="3">
        <v>0</v>
      </c>
      <c r="L386" s="3">
        <v>0</v>
      </c>
      <c r="M386" s="3">
        <v>208</v>
      </c>
      <c r="N386" s="3">
        <v>154</v>
      </c>
      <c r="O386" s="3">
        <v>54</v>
      </c>
      <c r="P386" s="3">
        <v>277</v>
      </c>
      <c r="Q386" s="3">
        <v>0</v>
      </c>
      <c r="R386" s="3">
        <v>0</v>
      </c>
      <c r="S386" s="3">
        <v>0</v>
      </c>
      <c r="T386" s="3">
        <v>345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3054.27</v>
      </c>
      <c r="AD386" s="3">
        <v>678.27</v>
      </c>
      <c r="AE386" s="3">
        <v>0</v>
      </c>
      <c r="AF386" s="3">
        <v>2061.38</v>
      </c>
      <c r="AG386" s="3">
        <v>438.62</v>
      </c>
      <c r="AH386" s="3">
        <v>0</v>
      </c>
      <c r="AI386" s="3">
        <v>835.1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1116.8900000000001</v>
      </c>
      <c r="AP386" s="3">
        <v>0</v>
      </c>
      <c r="AQ386" s="3">
        <v>0</v>
      </c>
      <c r="AR386" s="3">
        <v>0</v>
      </c>
      <c r="AS386" s="3">
        <f>DataWeek[[#This Row],[美团外卖 Meituan Rev]]+DataWeek[[#This Row],[饿了么外卖 Eleme Rev]]+DataWeek[[#This Row],[食派士 Sherpas]]+DataWeek[[#This Row],[小程序支付 Mini App]]</f>
        <v>5514.65</v>
      </c>
      <c r="AT386" s="3">
        <f>DataWeek[[#This Row],[实收营业额]]-DataWeek[[#This Row],[ELE, MT, X]]</f>
        <v>431</v>
      </c>
    </row>
    <row r="387" spans="1:46" hidden="1" x14ac:dyDescent="0.2">
      <c r="A387" s="14">
        <v>44364</v>
      </c>
      <c r="B387" s="9" t="s">
        <v>53</v>
      </c>
      <c r="C387" s="9">
        <v>96</v>
      </c>
      <c r="D387" s="9">
        <v>7420.5</v>
      </c>
      <c r="E387" s="9">
        <v>5695.83</v>
      </c>
      <c r="F387" s="9">
        <v>5695.83</v>
      </c>
      <c r="G387" s="9">
        <v>0</v>
      </c>
      <c r="H387" s="9">
        <v>24</v>
      </c>
      <c r="I387" s="9">
        <v>96</v>
      </c>
      <c r="J387" s="9">
        <v>59.33</v>
      </c>
      <c r="K387" s="9">
        <v>0</v>
      </c>
      <c r="L387" s="9">
        <v>0</v>
      </c>
      <c r="M387" s="9">
        <v>830</v>
      </c>
      <c r="N387" s="9">
        <v>556</v>
      </c>
      <c r="O387" s="9">
        <v>274</v>
      </c>
      <c r="P387" s="9">
        <v>312</v>
      </c>
      <c r="Q387" s="9">
        <v>129</v>
      </c>
      <c r="R387" s="9">
        <v>129</v>
      </c>
      <c r="S387" s="9">
        <v>0</v>
      </c>
      <c r="T387" s="9">
        <v>235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3311.91</v>
      </c>
      <c r="AD387" s="9">
        <v>727.19</v>
      </c>
      <c r="AE387" s="9">
        <v>1.5</v>
      </c>
      <c r="AF387" s="9">
        <v>877.92</v>
      </c>
      <c r="AG387" s="9">
        <v>177.68</v>
      </c>
      <c r="AH387" s="9">
        <v>0</v>
      </c>
      <c r="AI387" s="9">
        <v>818.3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904.87</v>
      </c>
      <c r="AP387" s="9">
        <v>4</v>
      </c>
      <c r="AQ387" s="9">
        <v>0</v>
      </c>
      <c r="AR387" s="9">
        <v>0</v>
      </c>
      <c r="AS387" s="3">
        <f>DataWeek[[#This Row],[美团外卖 Meituan Rev]]+DataWeek[[#This Row],[饿了么外卖 Eleme Rev]]+DataWeek[[#This Row],[食派士 Sherpas]]+DataWeek[[#This Row],[小程序支付 Mini App]]</f>
        <v>4698.83</v>
      </c>
      <c r="AT387" s="3">
        <f>DataWeek[[#This Row],[实收营业额]]-DataWeek[[#This Row],[ELE, MT, X]]</f>
        <v>997</v>
      </c>
    </row>
    <row r="388" spans="1:46" hidden="1" x14ac:dyDescent="0.2">
      <c r="A388" s="8">
        <v>44364</v>
      </c>
      <c r="B388" s="3" t="s">
        <v>54</v>
      </c>
      <c r="C388" s="3">
        <v>108</v>
      </c>
      <c r="D388" s="3">
        <v>8383</v>
      </c>
      <c r="E388" s="3">
        <v>6829.2</v>
      </c>
      <c r="F388" s="3">
        <v>6829.2</v>
      </c>
      <c r="G388" s="3">
        <v>0</v>
      </c>
      <c r="H388" s="3">
        <v>44</v>
      </c>
      <c r="I388" s="3">
        <v>108</v>
      </c>
      <c r="J388" s="3">
        <v>63.23</v>
      </c>
      <c r="K388" s="3">
        <v>0</v>
      </c>
      <c r="L388" s="3">
        <v>0</v>
      </c>
      <c r="M388" s="3">
        <v>1640</v>
      </c>
      <c r="N388" s="3">
        <v>1284</v>
      </c>
      <c r="O388" s="3">
        <v>356</v>
      </c>
      <c r="P388" s="3">
        <v>1044</v>
      </c>
      <c r="Q388" s="3">
        <v>0</v>
      </c>
      <c r="R388" s="3">
        <v>0</v>
      </c>
      <c r="S388" s="3">
        <v>0</v>
      </c>
      <c r="T388" s="3">
        <v>395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2970.83</v>
      </c>
      <c r="AD388" s="3">
        <v>697.57</v>
      </c>
      <c r="AE388" s="3">
        <v>2.5</v>
      </c>
      <c r="AF388" s="3">
        <v>779.37</v>
      </c>
      <c r="AG388" s="3">
        <v>165.63</v>
      </c>
      <c r="AH388" s="3">
        <v>0</v>
      </c>
      <c r="AI388" s="3">
        <v>688.1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863.2</v>
      </c>
      <c r="AP388" s="3">
        <v>0</v>
      </c>
      <c r="AQ388" s="3">
        <v>0</v>
      </c>
      <c r="AR388" s="3">
        <v>0</v>
      </c>
      <c r="AS388" s="3">
        <f>DataWeek[[#This Row],[美团外卖 Meituan Rev]]+DataWeek[[#This Row],[饿了么外卖 Eleme Rev]]+DataWeek[[#This Row],[食派士 Sherpas]]+DataWeek[[#This Row],[小程序支付 Mini App]]</f>
        <v>4501.2</v>
      </c>
      <c r="AT388" s="3">
        <f>DataWeek[[#This Row],[实收营业额]]-DataWeek[[#This Row],[ELE, MT, X]]</f>
        <v>2328</v>
      </c>
    </row>
    <row r="389" spans="1:46" hidden="1" x14ac:dyDescent="0.2">
      <c r="A389" s="14">
        <v>44364</v>
      </c>
      <c r="B389" s="9" t="s">
        <v>55</v>
      </c>
      <c r="C389" s="9">
        <v>57</v>
      </c>
      <c r="D389" s="9">
        <v>4588</v>
      </c>
      <c r="E389" s="9">
        <v>3377.71</v>
      </c>
      <c r="F389" s="9">
        <v>3377.71</v>
      </c>
      <c r="G389" s="9">
        <v>0</v>
      </c>
      <c r="H389" s="9">
        <v>5</v>
      </c>
      <c r="I389" s="9">
        <v>57</v>
      </c>
      <c r="J389" s="9">
        <v>59.26</v>
      </c>
      <c r="K389" s="9">
        <v>0</v>
      </c>
      <c r="L389" s="9">
        <v>0</v>
      </c>
      <c r="M389" s="9">
        <v>143</v>
      </c>
      <c r="N389" s="9">
        <v>0</v>
      </c>
      <c r="O389" s="9">
        <v>143</v>
      </c>
      <c r="P389" s="9">
        <v>0</v>
      </c>
      <c r="Q389" s="9">
        <v>0</v>
      </c>
      <c r="R389" s="9">
        <v>0</v>
      </c>
      <c r="S389" s="9">
        <v>0</v>
      </c>
      <c r="T389" s="9">
        <v>216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2301</v>
      </c>
      <c r="AD389" s="9">
        <v>540.1</v>
      </c>
      <c r="AE389" s="9">
        <v>1</v>
      </c>
      <c r="AF389" s="9">
        <v>717.71</v>
      </c>
      <c r="AG389" s="9">
        <v>155.79</v>
      </c>
      <c r="AH389" s="9">
        <v>0</v>
      </c>
      <c r="AI389" s="9">
        <v>513.4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695.89</v>
      </c>
      <c r="AP389" s="9">
        <v>5</v>
      </c>
      <c r="AQ389" s="9">
        <v>0</v>
      </c>
      <c r="AR389" s="9">
        <v>0</v>
      </c>
      <c r="AS389" s="3">
        <f>DataWeek[[#This Row],[美团外卖 Meituan Rev]]+DataWeek[[#This Row],[饿了么外卖 Eleme Rev]]+DataWeek[[#This Row],[食派士 Sherpas]]+DataWeek[[#This Row],[小程序支付 Mini App]]</f>
        <v>3377.71</v>
      </c>
      <c r="AT389" s="3">
        <f>DataWeek[[#This Row],[实收营业额]]-DataWeek[[#This Row],[ELE, MT, X]]</f>
        <v>0</v>
      </c>
    </row>
    <row r="390" spans="1:46" hidden="1" x14ac:dyDescent="0.2">
      <c r="A390" s="14">
        <v>44363</v>
      </c>
      <c r="B390" s="9" t="s">
        <v>47</v>
      </c>
      <c r="C390" s="9">
        <v>25</v>
      </c>
      <c r="D390" s="9">
        <v>1888</v>
      </c>
      <c r="E390" s="9">
        <v>1321.24</v>
      </c>
      <c r="F390" s="9">
        <v>1321.24</v>
      </c>
      <c r="G390" s="9">
        <v>0</v>
      </c>
      <c r="H390" s="9">
        <v>3</v>
      </c>
      <c r="I390" s="9">
        <v>25</v>
      </c>
      <c r="J390" s="9">
        <v>52.85</v>
      </c>
      <c r="K390" s="9">
        <v>0</v>
      </c>
      <c r="L390" s="9">
        <v>0</v>
      </c>
      <c r="M390" s="9">
        <v>49</v>
      </c>
      <c r="N390" s="9">
        <v>49</v>
      </c>
      <c r="O390" s="9">
        <v>0</v>
      </c>
      <c r="P390" s="9">
        <v>94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1087.04</v>
      </c>
      <c r="AD390" s="9">
        <v>239</v>
      </c>
      <c r="AE390" s="9">
        <v>2</v>
      </c>
      <c r="AF390" s="9">
        <v>91.2</v>
      </c>
      <c r="AG390" s="9">
        <v>19.8</v>
      </c>
      <c r="AH390" s="9">
        <v>0</v>
      </c>
      <c r="AI390" s="9">
        <v>305.95999999999998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258.8</v>
      </c>
      <c r="AP390" s="9">
        <v>0</v>
      </c>
      <c r="AQ390" s="9">
        <v>0</v>
      </c>
      <c r="AR390" s="9">
        <v>0</v>
      </c>
      <c r="AS390" s="3">
        <f>DataWeek[[#This Row],[美团外卖 Meituan Rev]]+DataWeek[[#This Row],[饿了么外卖 Eleme Rev]]+DataWeek[[#This Row],[食派士 Sherpas]]+DataWeek[[#This Row],[小程序支付 Mini App]]</f>
        <v>1178.24</v>
      </c>
      <c r="AT390" s="3">
        <f>DataWeek[[#This Row],[实收营业额]]-DataWeek[[#This Row],[ELE, MT, X]]</f>
        <v>143</v>
      </c>
    </row>
    <row r="391" spans="1:46" hidden="1" x14ac:dyDescent="0.2">
      <c r="A391" s="8">
        <v>44363</v>
      </c>
      <c r="B391" s="3" t="s">
        <v>48</v>
      </c>
      <c r="C391" s="3">
        <v>25</v>
      </c>
      <c r="D391" s="3">
        <v>1606.5</v>
      </c>
      <c r="E391" s="3">
        <v>1173.67</v>
      </c>
      <c r="F391" s="3">
        <v>1173.67</v>
      </c>
      <c r="G391" s="3">
        <v>0</v>
      </c>
      <c r="H391" s="3">
        <v>3</v>
      </c>
      <c r="I391" s="3">
        <v>23</v>
      </c>
      <c r="J391" s="3">
        <v>51.03</v>
      </c>
      <c r="K391" s="3">
        <v>0</v>
      </c>
      <c r="L391" s="3">
        <v>0</v>
      </c>
      <c r="M391" s="3">
        <v>53</v>
      </c>
      <c r="N391" s="3">
        <v>0</v>
      </c>
      <c r="O391" s="3">
        <v>53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745.05</v>
      </c>
      <c r="AD391" s="3">
        <v>163.65</v>
      </c>
      <c r="AE391" s="3">
        <v>0.5</v>
      </c>
      <c r="AF391" s="3">
        <v>375.62</v>
      </c>
      <c r="AG391" s="3">
        <v>81.88</v>
      </c>
      <c r="AH391" s="3">
        <v>0</v>
      </c>
      <c r="AI391" s="3">
        <v>186.8</v>
      </c>
      <c r="AJ391" s="3">
        <v>0</v>
      </c>
      <c r="AK391" s="3">
        <v>0</v>
      </c>
      <c r="AL391" s="3">
        <v>65</v>
      </c>
      <c r="AM391" s="3">
        <v>0</v>
      </c>
      <c r="AN391" s="3">
        <v>0</v>
      </c>
      <c r="AO391" s="3">
        <v>245.53</v>
      </c>
      <c r="AP391" s="3">
        <v>3</v>
      </c>
      <c r="AQ391" s="3">
        <v>0</v>
      </c>
      <c r="AR391" s="3">
        <v>0</v>
      </c>
      <c r="AS391" s="3">
        <f>DataWeek[[#This Row],[美团外卖 Meituan Rev]]+DataWeek[[#This Row],[饿了么外卖 Eleme Rev]]+DataWeek[[#This Row],[食派士 Sherpas]]+DataWeek[[#This Row],[小程序支付 Mini App]]</f>
        <v>1173.67</v>
      </c>
      <c r="AT391" s="3">
        <f>DataWeek[[#This Row],[实收营业额]]-DataWeek[[#This Row],[ELE, MT, X]]</f>
        <v>0</v>
      </c>
    </row>
    <row r="392" spans="1:46" hidden="1" x14ac:dyDescent="0.2">
      <c r="A392" s="14">
        <v>44363</v>
      </c>
      <c r="B392" s="9" t="s">
        <v>49</v>
      </c>
      <c r="C392" s="9">
        <v>97</v>
      </c>
      <c r="D392" s="9">
        <v>7783</v>
      </c>
      <c r="E392" s="9">
        <v>6084.95</v>
      </c>
      <c r="F392" s="9">
        <v>6084.95</v>
      </c>
      <c r="G392" s="9">
        <v>0</v>
      </c>
      <c r="H392" s="9">
        <v>41</v>
      </c>
      <c r="I392" s="9">
        <v>97</v>
      </c>
      <c r="J392" s="9">
        <v>62.73</v>
      </c>
      <c r="K392" s="9">
        <v>0</v>
      </c>
      <c r="L392" s="9">
        <v>0</v>
      </c>
      <c r="M392" s="9">
        <v>1213</v>
      </c>
      <c r="N392" s="9">
        <v>1174</v>
      </c>
      <c r="O392" s="9">
        <v>39</v>
      </c>
      <c r="P392" s="9">
        <v>856</v>
      </c>
      <c r="Q392" s="9">
        <v>0</v>
      </c>
      <c r="R392" s="9">
        <v>0</v>
      </c>
      <c r="S392" s="9">
        <v>0</v>
      </c>
      <c r="T392" s="9">
        <v>421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2926.45</v>
      </c>
      <c r="AD392" s="9">
        <v>642.85</v>
      </c>
      <c r="AE392" s="9">
        <v>2.5</v>
      </c>
      <c r="AF392" s="9">
        <v>668.5</v>
      </c>
      <c r="AG392" s="9">
        <v>143.5</v>
      </c>
      <c r="AH392" s="9">
        <v>0</v>
      </c>
      <c r="AI392" s="9">
        <v>695.2</v>
      </c>
      <c r="AJ392" s="9">
        <v>214</v>
      </c>
      <c r="AK392" s="9">
        <v>0</v>
      </c>
      <c r="AL392" s="9">
        <v>0</v>
      </c>
      <c r="AM392" s="9">
        <v>0</v>
      </c>
      <c r="AN392" s="9">
        <v>0</v>
      </c>
      <c r="AO392" s="9">
        <v>786.35</v>
      </c>
      <c r="AP392" s="9">
        <v>0</v>
      </c>
      <c r="AQ392" s="9">
        <v>0</v>
      </c>
      <c r="AR392" s="9">
        <v>0</v>
      </c>
      <c r="AS392" s="3">
        <f>DataWeek[[#This Row],[美团外卖 Meituan Rev]]+DataWeek[[#This Row],[饿了么外卖 Eleme Rev]]+DataWeek[[#This Row],[食派士 Sherpas]]+DataWeek[[#This Row],[小程序支付 Mini App]]</f>
        <v>4054.95</v>
      </c>
      <c r="AT392" s="3">
        <f>DataWeek[[#This Row],[实收营业额]]-DataWeek[[#This Row],[ELE, MT, X]]</f>
        <v>2030</v>
      </c>
    </row>
    <row r="393" spans="1:46" x14ac:dyDescent="0.2">
      <c r="A393" s="8">
        <v>44363</v>
      </c>
      <c r="B393" s="3" t="s">
        <v>50</v>
      </c>
      <c r="C393" s="3">
        <v>71</v>
      </c>
      <c r="D393" s="3">
        <v>5180.5</v>
      </c>
      <c r="E393" s="3">
        <v>3917.4</v>
      </c>
      <c r="F393" s="3">
        <v>3917.4</v>
      </c>
      <c r="G393" s="3">
        <v>0</v>
      </c>
      <c r="H393" s="3">
        <v>16</v>
      </c>
      <c r="I393" s="3">
        <v>71</v>
      </c>
      <c r="J393" s="3">
        <v>55.17</v>
      </c>
      <c r="K393" s="3">
        <v>45</v>
      </c>
      <c r="L393" s="3">
        <v>0</v>
      </c>
      <c r="M393" s="3">
        <v>397</v>
      </c>
      <c r="N393" s="3">
        <v>303</v>
      </c>
      <c r="O393" s="3">
        <v>94</v>
      </c>
      <c r="P393" s="3">
        <v>397</v>
      </c>
      <c r="Q393" s="3">
        <v>49</v>
      </c>
      <c r="R393" s="3">
        <v>49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2302.37</v>
      </c>
      <c r="AD393" s="3">
        <v>541.73</v>
      </c>
      <c r="AE393" s="3">
        <v>2</v>
      </c>
      <c r="AF393" s="3">
        <v>727.03</v>
      </c>
      <c r="AG393" s="3">
        <v>152.97</v>
      </c>
      <c r="AH393" s="3">
        <v>0</v>
      </c>
      <c r="AI393" s="3">
        <v>566.4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694.7</v>
      </c>
      <c r="AP393" s="3">
        <v>7</v>
      </c>
      <c r="AQ393" s="3">
        <v>0</v>
      </c>
      <c r="AR393" s="3">
        <v>0</v>
      </c>
      <c r="AS393" s="3">
        <f>DataWeek[[#This Row],[美团外卖 Meituan Rev]]+DataWeek[[#This Row],[饿了么外卖 Eleme Rev]]+DataWeek[[#This Row],[食派士 Sherpas]]+DataWeek[[#This Row],[小程序支付 Mini App]]</f>
        <v>3123.3999999999996</v>
      </c>
      <c r="AT393" s="3">
        <f>DataWeek[[#This Row],[实收营业额]]-DataWeek[[#This Row],[ELE, MT, X]]</f>
        <v>794.00000000000045</v>
      </c>
    </row>
    <row r="394" spans="1:46" hidden="1" x14ac:dyDescent="0.2">
      <c r="A394" s="14">
        <v>44363</v>
      </c>
      <c r="B394" s="9" t="s">
        <v>51</v>
      </c>
      <c r="C394" s="9">
        <v>64</v>
      </c>
      <c r="D394" s="9">
        <v>4821</v>
      </c>
      <c r="E394" s="9">
        <v>3783.98</v>
      </c>
      <c r="F394" s="9">
        <v>3783.98</v>
      </c>
      <c r="G394" s="9">
        <v>0</v>
      </c>
      <c r="H394" s="9">
        <v>23</v>
      </c>
      <c r="I394" s="9">
        <v>64</v>
      </c>
      <c r="J394" s="9">
        <v>59.12</v>
      </c>
      <c r="K394" s="9">
        <v>104</v>
      </c>
      <c r="L394" s="9">
        <v>0</v>
      </c>
      <c r="M394" s="9">
        <v>595</v>
      </c>
      <c r="N394" s="9">
        <v>454</v>
      </c>
      <c r="O394" s="9">
        <v>141</v>
      </c>
      <c r="P394" s="9">
        <v>218</v>
      </c>
      <c r="Q394" s="9">
        <v>0</v>
      </c>
      <c r="R394" s="9">
        <v>0</v>
      </c>
      <c r="S394" s="9">
        <v>0</v>
      </c>
      <c r="T394" s="9">
        <v>585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1542.31</v>
      </c>
      <c r="AD394" s="9">
        <v>338.49</v>
      </c>
      <c r="AE394" s="9">
        <v>0</v>
      </c>
      <c r="AF394" s="9">
        <v>739.67</v>
      </c>
      <c r="AG394" s="9">
        <v>158.33000000000001</v>
      </c>
      <c r="AH394" s="9">
        <v>0</v>
      </c>
      <c r="AI394" s="9">
        <v>442.2</v>
      </c>
      <c r="AJ394" s="9">
        <v>98</v>
      </c>
      <c r="AK394" s="9">
        <v>0</v>
      </c>
      <c r="AL394" s="9">
        <v>0</v>
      </c>
      <c r="AM394" s="9">
        <v>0</v>
      </c>
      <c r="AN394" s="9">
        <v>0</v>
      </c>
      <c r="AO394" s="9">
        <v>496.82</v>
      </c>
      <c r="AP394" s="9">
        <v>0</v>
      </c>
      <c r="AQ394" s="9">
        <v>0</v>
      </c>
      <c r="AR394" s="9">
        <v>0</v>
      </c>
      <c r="AS394" s="3">
        <f>DataWeek[[#This Row],[美团外卖 Meituan Rev]]+DataWeek[[#This Row],[饿了么外卖 Eleme Rev]]+DataWeek[[#This Row],[食派士 Sherpas]]+DataWeek[[#This Row],[小程序支付 Mini App]]</f>
        <v>3007.98</v>
      </c>
      <c r="AT394" s="3">
        <f>DataWeek[[#This Row],[实收营业额]]-DataWeek[[#This Row],[ELE, MT, X]]</f>
        <v>776</v>
      </c>
    </row>
    <row r="395" spans="1:46" hidden="1" x14ac:dyDescent="0.2">
      <c r="A395" s="8">
        <v>44363</v>
      </c>
      <c r="B395" s="3" t="s">
        <v>52</v>
      </c>
      <c r="C395" s="3">
        <v>114</v>
      </c>
      <c r="D395" s="3">
        <v>9043</v>
      </c>
      <c r="E395" s="3">
        <v>7130.99</v>
      </c>
      <c r="F395" s="3">
        <v>7130.99</v>
      </c>
      <c r="G395" s="3">
        <v>0</v>
      </c>
      <c r="H395" s="3">
        <v>26</v>
      </c>
      <c r="I395" s="3">
        <v>112</v>
      </c>
      <c r="J395" s="3">
        <v>63.67</v>
      </c>
      <c r="K395" s="3">
        <v>227</v>
      </c>
      <c r="L395" s="3">
        <v>0</v>
      </c>
      <c r="M395" s="3">
        <v>1014</v>
      </c>
      <c r="N395" s="3">
        <v>748</v>
      </c>
      <c r="O395" s="3">
        <v>266</v>
      </c>
      <c r="P395" s="3">
        <v>664</v>
      </c>
      <c r="Q395" s="3">
        <v>0</v>
      </c>
      <c r="R395" s="3">
        <v>0</v>
      </c>
      <c r="S395" s="3">
        <v>0</v>
      </c>
      <c r="T395" s="3">
        <v>331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3181.54</v>
      </c>
      <c r="AD395" s="3">
        <v>700.26</v>
      </c>
      <c r="AE395" s="3">
        <v>2</v>
      </c>
      <c r="AF395" s="3">
        <v>1713.45</v>
      </c>
      <c r="AG395" s="3">
        <v>367.55</v>
      </c>
      <c r="AH395" s="3">
        <v>0</v>
      </c>
      <c r="AI395" s="3">
        <v>842.2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1067.81</v>
      </c>
      <c r="AP395" s="3">
        <v>0</v>
      </c>
      <c r="AQ395" s="3">
        <v>0</v>
      </c>
      <c r="AR395" s="3">
        <v>0</v>
      </c>
      <c r="AS395" s="3">
        <f>DataWeek[[#This Row],[美团外卖 Meituan Rev]]+DataWeek[[#This Row],[饿了么外卖 Eleme Rev]]+DataWeek[[#This Row],[食派士 Sherpas]]+DataWeek[[#This Row],[小程序支付 Mini App]]</f>
        <v>5491.99</v>
      </c>
      <c r="AT395" s="3">
        <f>DataWeek[[#This Row],[实收营业额]]-DataWeek[[#This Row],[ELE, MT, X]]</f>
        <v>1639</v>
      </c>
    </row>
    <row r="396" spans="1:46" hidden="1" x14ac:dyDescent="0.2">
      <c r="A396" s="14">
        <v>44363</v>
      </c>
      <c r="B396" s="9" t="s">
        <v>53</v>
      </c>
      <c r="C396" s="9">
        <v>105</v>
      </c>
      <c r="D396" s="9">
        <v>7339.5</v>
      </c>
      <c r="E396" s="9">
        <v>5712.74</v>
      </c>
      <c r="F396" s="9">
        <v>5712.74</v>
      </c>
      <c r="G396" s="9">
        <v>0</v>
      </c>
      <c r="H396" s="9">
        <v>37</v>
      </c>
      <c r="I396" s="9">
        <v>105</v>
      </c>
      <c r="J396" s="9">
        <v>54.41</v>
      </c>
      <c r="K396" s="9">
        <v>55</v>
      </c>
      <c r="L396" s="9">
        <v>0</v>
      </c>
      <c r="M396" s="9">
        <v>1145</v>
      </c>
      <c r="N396" s="9">
        <v>840</v>
      </c>
      <c r="O396" s="9">
        <v>305</v>
      </c>
      <c r="P396" s="9">
        <v>592</v>
      </c>
      <c r="Q396" s="9">
        <v>0</v>
      </c>
      <c r="R396" s="9">
        <v>0</v>
      </c>
      <c r="S396" s="9">
        <v>0</v>
      </c>
      <c r="T396" s="9">
        <v>347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2443.34</v>
      </c>
      <c r="AD396" s="9">
        <v>536.96</v>
      </c>
      <c r="AE396" s="9">
        <v>3</v>
      </c>
      <c r="AF396" s="9">
        <v>1130.4000000000001</v>
      </c>
      <c r="AG396" s="9">
        <v>214.1</v>
      </c>
      <c r="AH396" s="9">
        <v>0</v>
      </c>
      <c r="AI396" s="9">
        <v>712.7</v>
      </c>
      <c r="AJ396" s="9">
        <v>160</v>
      </c>
      <c r="AK396" s="9">
        <v>0</v>
      </c>
      <c r="AL396" s="9">
        <v>0</v>
      </c>
      <c r="AM396" s="9">
        <v>0</v>
      </c>
      <c r="AN396" s="9">
        <v>0</v>
      </c>
      <c r="AO396" s="9">
        <v>751.06</v>
      </c>
      <c r="AP396" s="9">
        <v>0</v>
      </c>
      <c r="AQ396" s="9">
        <v>0</v>
      </c>
      <c r="AR396" s="9">
        <v>0</v>
      </c>
      <c r="AS396" s="3">
        <f>DataWeek[[#This Row],[美团外卖 Meituan Rev]]+DataWeek[[#This Row],[饿了么外卖 Eleme Rev]]+DataWeek[[#This Row],[食派士 Sherpas]]+DataWeek[[#This Row],[小程序支付 Mini App]]</f>
        <v>4225.74</v>
      </c>
      <c r="AT396" s="3">
        <f>DataWeek[[#This Row],[实收营业额]]-DataWeek[[#This Row],[ELE, MT, X]]</f>
        <v>1487</v>
      </c>
    </row>
    <row r="397" spans="1:46" hidden="1" x14ac:dyDescent="0.2">
      <c r="A397" s="8">
        <v>44363</v>
      </c>
      <c r="B397" s="3" t="s">
        <v>54</v>
      </c>
      <c r="C397" s="3">
        <v>106</v>
      </c>
      <c r="D397" s="3">
        <v>7778.5</v>
      </c>
      <c r="E397" s="3">
        <v>6350.44</v>
      </c>
      <c r="F397" s="3">
        <v>6350.44</v>
      </c>
      <c r="G397" s="3">
        <v>0</v>
      </c>
      <c r="H397" s="3">
        <v>54</v>
      </c>
      <c r="I397" s="3">
        <v>106</v>
      </c>
      <c r="J397" s="3">
        <v>59.91</v>
      </c>
      <c r="K397" s="3">
        <v>0</v>
      </c>
      <c r="L397" s="3">
        <v>0</v>
      </c>
      <c r="M397" s="3">
        <v>1774</v>
      </c>
      <c r="N397" s="3">
        <v>1455</v>
      </c>
      <c r="O397" s="3">
        <v>319</v>
      </c>
      <c r="P397" s="3">
        <v>1194</v>
      </c>
      <c r="Q397" s="3">
        <v>0</v>
      </c>
      <c r="R397" s="3">
        <v>0</v>
      </c>
      <c r="S397" s="3">
        <v>0</v>
      </c>
      <c r="T397" s="3">
        <v>443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2325.09</v>
      </c>
      <c r="AD397" s="3">
        <v>545.71</v>
      </c>
      <c r="AE397" s="3">
        <v>1</v>
      </c>
      <c r="AF397" s="3">
        <v>614.35</v>
      </c>
      <c r="AG397" s="3">
        <v>133.15</v>
      </c>
      <c r="AH397" s="3">
        <v>0</v>
      </c>
      <c r="AI397" s="3">
        <v>640.20000000000005</v>
      </c>
      <c r="AJ397" s="3">
        <v>108</v>
      </c>
      <c r="AK397" s="3">
        <v>0</v>
      </c>
      <c r="AL397" s="3">
        <v>0</v>
      </c>
      <c r="AM397" s="3">
        <v>0</v>
      </c>
      <c r="AN397" s="3">
        <v>0</v>
      </c>
      <c r="AO397" s="3">
        <v>678.86</v>
      </c>
      <c r="AP397" s="3">
        <v>0</v>
      </c>
      <c r="AQ397" s="3">
        <v>0</v>
      </c>
      <c r="AR397" s="3">
        <v>0</v>
      </c>
      <c r="AS397" s="3">
        <f>DataWeek[[#This Row],[美团外卖 Meituan Rev]]+DataWeek[[#This Row],[饿了么外卖 Eleme Rev]]+DataWeek[[#This Row],[食派士 Sherpas]]+DataWeek[[#This Row],[小程序支付 Mini App]]</f>
        <v>3701.44</v>
      </c>
      <c r="AT397" s="3">
        <f>DataWeek[[#This Row],[实收营业额]]-DataWeek[[#This Row],[ELE, MT, X]]</f>
        <v>2648.9999999999995</v>
      </c>
    </row>
    <row r="398" spans="1:46" hidden="1" x14ac:dyDescent="0.2">
      <c r="A398" s="14">
        <v>44363</v>
      </c>
      <c r="B398" s="9" t="s">
        <v>55</v>
      </c>
      <c r="C398" s="9">
        <v>49</v>
      </c>
      <c r="D398" s="9">
        <v>4293</v>
      </c>
      <c r="E398" s="9">
        <v>3206.96</v>
      </c>
      <c r="F398" s="9">
        <v>3206.96</v>
      </c>
      <c r="G398" s="9">
        <v>0</v>
      </c>
      <c r="H398" s="9">
        <v>5</v>
      </c>
      <c r="I398" s="9">
        <v>49</v>
      </c>
      <c r="J398" s="9">
        <v>65.45</v>
      </c>
      <c r="K398" s="9">
        <v>0</v>
      </c>
      <c r="L398" s="9">
        <v>0</v>
      </c>
      <c r="M398" s="9">
        <v>149</v>
      </c>
      <c r="N398" s="9">
        <v>149</v>
      </c>
      <c r="O398" s="9">
        <v>0</v>
      </c>
      <c r="P398" s="9">
        <v>43</v>
      </c>
      <c r="Q398" s="9">
        <v>0</v>
      </c>
      <c r="R398" s="9">
        <v>0</v>
      </c>
      <c r="S398" s="9">
        <v>0</v>
      </c>
      <c r="T398" s="9">
        <v>49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2162.2399999999998</v>
      </c>
      <c r="AD398" s="9">
        <v>507.36</v>
      </c>
      <c r="AE398" s="9">
        <v>0.5</v>
      </c>
      <c r="AF398" s="9">
        <v>803.72</v>
      </c>
      <c r="AG398" s="9">
        <v>174.08</v>
      </c>
      <c r="AH398" s="9">
        <v>0</v>
      </c>
      <c r="AI398" s="9">
        <v>404.1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681.44</v>
      </c>
      <c r="AP398" s="9">
        <v>0</v>
      </c>
      <c r="AQ398" s="9">
        <v>0</v>
      </c>
      <c r="AR398" s="9">
        <v>0</v>
      </c>
      <c r="AS398" s="3">
        <f>DataWeek[[#This Row],[美团外卖 Meituan Rev]]+DataWeek[[#This Row],[饿了么外卖 Eleme Rev]]+DataWeek[[#This Row],[食派士 Sherpas]]+DataWeek[[#This Row],[小程序支付 Mini App]]</f>
        <v>3014.96</v>
      </c>
      <c r="AT398" s="3">
        <f>DataWeek[[#This Row],[实收营业额]]-DataWeek[[#This Row],[ELE, MT, X]]</f>
        <v>192</v>
      </c>
    </row>
    <row r="399" spans="1:46" hidden="1" x14ac:dyDescent="0.2">
      <c r="A399" s="14">
        <v>44362</v>
      </c>
      <c r="B399" s="9" t="s">
        <v>47</v>
      </c>
      <c r="C399" s="9">
        <v>25</v>
      </c>
      <c r="D399" s="9">
        <v>1691</v>
      </c>
      <c r="E399" s="9">
        <v>1212.3900000000001</v>
      </c>
      <c r="F399" s="9">
        <v>1212.3900000000001</v>
      </c>
      <c r="G399" s="9">
        <v>0</v>
      </c>
      <c r="H399" s="9">
        <v>4</v>
      </c>
      <c r="I399" s="9">
        <v>25</v>
      </c>
      <c r="J399" s="9">
        <v>48.5</v>
      </c>
      <c r="K399" s="9">
        <v>0</v>
      </c>
      <c r="L399" s="9">
        <v>0</v>
      </c>
      <c r="M399" s="9">
        <v>101</v>
      </c>
      <c r="N399" s="9">
        <v>101</v>
      </c>
      <c r="O399" s="9">
        <v>0</v>
      </c>
      <c r="P399" s="9">
        <v>98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703.77</v>
      </c>
      <c r="AD399" s="9">
        <v>155.5</v>
      </c>
      <c r="AE399" s="9">
        <v>0.5</v>
      </c>
      <c r="AF399" s="9">
        <v>309.62</v>
      </c>
      <c r="AG399" s="9">
        <v>67.180000000000007</v>
      </c>
      <c r="AH399" s="9">
        <v>0</v>
      </c>
      <c r="AI399" s="9">
        <v>255.43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222.68</v>
      </c>
      <c r="AP399" s="9">
        <v>0</v>
      </c>
      <c r="AQ399" s="9">
        <v>0</v>
      </c>
      <c r="AR399" s="9">
        <v>0</v>
      </c>
      <c r="AS399" s="3">
        <f>DataWeek[[#This Row],[美团外卖 Meituan Rev]]+DataWeek[[#This Row],[饿了么外卖 Eleme Rev]]+DataWeek[[#This Row],[食派士 Sherpas]]+DataWeek[[#This Row],[小程序支付 Mini App]]</f>
        <v>1013.39</v>
      </c>
      <c r="AT399" s="3">
        <f>DataWeek[[#This Row],[实收营业额]]-DataWeek[[#This Row],[ELE, MT, X]]</f>
        <v>199.00000000000011</v>
      </c>
    </row>
    <row r="400" spans="1:46" hidden="1" x14ac:dyDescent="0.2">
      <c r="A400" s="8">
        <v>44362</v>
      </c>
      <c r="B400" s="3" t="s">
        <v>48</v>
      </c>
      <c r="C400" s="3">
        <v>28</v>
      </c>
      <c r="D400" s="3">
        <v>2272.5</v>
      </c>
      <c r="E400" s="3">
        <v>1624.56</v>
      </c>
      <c r="F400" s="3">
        <v>1624.56</v>
      </c>
      <c r="G400" s="3">
        <v>0</v>
      </c>
      <c r="H400" s="3">
        <v>5</v>
      </c>
      <c r="I400" s="3">
        <v>28</v>
      </c>
      <c r="J400" s="3">
        <v>58.02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65</v>
      </c>
      <c r="R400" s="3">
        <v>65</v>
      </c>
      <c r="S400" s="3">
        <v>0</v>
      </c>
      <c r="T400" s="3">
        <v>263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920.69</v>
      </c>
      <c r="AD400" s="3">
        <v>202.11</v>
      </c>
      <c r="AE400" s="3">
        <v>0</v>
      </c>
      <c r="AF400" s="3">
        <v>375.87</v>
      </c>
      <c r="AG400" s="3">
        <v>81.13</v>
      </c>
      <c r="AH400" s="3">
        <v>0</v>
      </c>
      <c r="AI400" s="3">
        <v>283.7</v>
      </c>
      <c r="AJ400" s="3">
        <v>81</v>
      </c>
      <c r="AK400" s="3">
        <v>0</v>
      </c>
      <c r="AL400" s="3">
        <v>0</v>
      </c>
      <c r="AM400" s="3">
        <v>0</v>
      </c>
      <c r="AN400" s="3">
        <v>0</v>
      </c>
      <c r="AO400" s="3">
        <v>283.24</v>
      </c>
      <c r="AP400" s="3">
        <v>3</v>
      </c>
      <c r="AQ400" s="3">
        <v>0</v>
      </c>
      <c r="AR400" s="3">
        <v>0</v>
      </c>
      <c r="AS400" s="3">
        <f>DataWeek[[#This Row],[美团外卖 Meituan Rev]]+DataWeek[[#This Row],[饿了么外卖 Eleme Rev]]+DataWeek[[#This Row],[食派士 Sherpas]]+DataWeek[[#This Row],[小程序支付 Mini App]]</f>
        <v>1559.56</v>
      </c>
      <c r="AT400" s="3">
        <f>DataWeek[[#This Row],[实收营业额]]-DataWeek[[#This Row],[ELE, MT, X]]</f>
        <v>65</v>
      </c>
    </row>
    <row r="401" spans="1:46" hidden="1" x14ac:dyDescent="0.2">
      <c r="A401" s="14">
        <v>44362</v>
      </c>
      <c r="B401" s="9" t="s">
        <v>49</v>
      </c>
      <c r="C401" s="9">
        <v>100</v>
      </c>
      <c r="D401" s="9">
        <v>8126</v>
      </c>
      <c r="E401" s="9">
        <v>6346.45</v>
      </c>
      <c r="F401" s="9">
        <v>6346.45</v>
      </c>
      <c r="G401" s="9">
        <v>0</v>
      </c>
      <c r="H401" s="9">
        <v>26</v>
      </c>
      <c r="I401" s="9">
        <v>100</v>
      </c>
      <c r="J401" s="9">
        <v>63.46</v>
      </c>
      <c r="K401" s="9">
        <v>111</v>
      </c>
      <c r="L401" s="9">
        <v>0</v>
      </c>
      <c r="M401" s="9">
        <v>911</v>
      </c>
      <c r="N401" s="9">
        <v>567</v>
      </c>
      <c r="O401" s="9">
        <v>344</v>
      </c>
      <c r="P401" s="9">
        <v>371</v>
      </c>
      <c r="Q401" s="9">
        <v>0</v>
      </c>
      <c r="R401" s="9">
        <v>0</v>
      </c>
      <c r="S401" s="9">
        <v>0</v>
      </c>
      <c r="T401" s="9">
        <v>528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3211.67</v>
      </c>
      <c r="AD401" s="9">
        <v>705.43</v>
      </c>
      <c r="AE401" s="9">
        <v>2.5</v>
      </c>
      <c r="AF401" s="9">
        <v>1213.78</v>
      </c>
      <c r="AG401" s="9">
        <v>258.62</v>
      </c>
      <c r="AH401" s="9">
        <v>0</v>
      </c>
      <c r="AI401" s="9">
        <v>768</v>
      </c>
      <c r="AJ401" s="9">
        <v>45</v>
      </c>
      <c r="AK401" s="9">
        <v>0</v>
      </c>
      <c r="AL401" s="9">
        <v>0</v>
      </c>
      <c r="AM401" s="9">
        <v>0</v>
      </c>
      <c r="AN401" s="9">
        <v>0</v>
      </c>
      <c r="AO401" s="9">
        <v>964.05</v>
      </c>
      <c r="AP401" s="9">
        <v>0</v>
      </c>
      <c r="AQ401" s="9">
        <v>0</v>
      </c>
      <c r="AR401" s="9">
        <v>0</v>
      </c>
      <c r="AS401" s="3">
        <f>DataWeek[[#This Row],[美团外卖 Meituan Rev]]+DataWeek[[#This Row],[饿了么外卖 Eleme Rev]]+DataWeek[[#This Row],[食派士 Sherpas]]+DataWeek[[#This Row],[小程序支付 Mini App]]</f>
        <v>5297.45</v>
      </c>
      <c r="AT401" s="3">
        <f>DataWeek[[#This Row],[实收营业额]]-DataWeek[[#This Row],[ELE, MT, X]]</f>
        <v>1049</v>
      </c>
    </row>
    <row r="402" spans="1:46" x14ac:dyDescent="0.2">
      <c r="A402" s="8">
        <v>44362</v>
      </c>
      <c r="B402" s="3" t="s">
        <v>50</v>
      </c>
      <c r="C402" s="3">
        <v>106</v>
      </c>
      <c r="D402" s="3">
        <v>7505</v>
      </c>
      <c r="E402" s="3">
        <v>5951.86</v>
      </c>
      <c r="F402" s="3">
        <v>5951.86</v>
      </c>
      <c r="G402" s="3">
        <v>0</v>
      </c>
      <c r="H402" s="3">
        <v>50</v>
      </c>
      <c r="I402" s="3">
        <v>104</v>
      </c>
      <c r="J402" s="3">
        <v>57.23</v>
      </c>
      <c r="K402" s="3">
        <v>0</v>
      </c>
      <c r="L402" s="3">
        <v>0</v>
      </c>
      <c r="M402" s="3">
        <v>1501</v>
      </c>
      <c r="N402" s="3">
        <v>822</v>
      </c>
      <c r="O402" s="3">
        <v>679</v>
      </c>
      <c r="P402" s="3">
        <v>1113</v>
      </c>
      <c r="Q402" s="3">
        <v>0</v>
      </c>
      <c r="R402" s="3">
        <v>0</v>
      </c>
      <c r="S402" s="3">
        <v>0</v>
      </c>
      <c r="T402" s="3">
        <v>220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2625.77</v>
      </c>
      <c r="AD402" s="3">
        <v>616.23</v>
      </c>
      <c r="AE402" s="3">
        <v>1</v>
      </c>
      <c r="AF402" s="3">
        <v>492.09</v>
      </c>
      <c r="AG402" s="3">
        <v>105.91</v>
      </c>
      <c r="AH402" s="3">
        <v>0</v>
      </c>
      <c r="AI402" s="3">
        <v>724</v>
      </c>
      <c r="AJ402" s="3">
        <v>106</v>
      </c>
      <c r="AK402" s="3">
        <v>0</v>
      </c>
      <c r="AL402" s="3">
        <v>70</v>
      </c>
      <c r="AM402" s="3">
        <v>0</v>
      </c>
      <c r="AN402" s="3">
        <v>0</v>
      </c>
      <c r="AO402" s="3">
        <v>722.14</v>
      </c>
      <c r="AP402" s="3">
        <v>0</v>
      </c>
      <c r="AQ402" s="3">
        <v>0</v>
      </c>
      <c r="AR402" s="3">
        <v>0</v>
      </c>
      <c r="AS402" s="3">
        <f>DataWeek[[#This Row],[美团外卖 Meituan Rev]]+DataWeek[[#This Row],[饿了么外卖 Eleme Rev]]+DataWeek[[#This Row],[食派士 Sherpas]]+DataWeek[[#This Row],[小程序支付 Mini App]]</f>
        <v>4016.86</v>
      </c>
      <c r="AT402" s="3">
        <f>DataWeek[[#This Row],[实收营业额]]-DataWeek[[#This Row],[ELE, MT, X]]</f>
        <v>1934.9999999999995</v>
      </c>
    </row>
    <row r="403" spans="1:46" hidden="1" x14ac:dyDescent="0.2">
      <c r="A403" s="14">
        <v>44362</v>
      </c>
      <c r="B403" s="9" t="s">
        <v>51</v>
      </c>
      <c r="C403" s="9">
        <v>60</v>
      </c>
      <c r="D403" s="9">
        <v>4918.5</v>
      </c>
      <c r="E403" s="9">
        <v>3910.55</v>
      </c>
      <c r="F403" s="9">
        <v>3910.55</v>
      </c>
      <c r="G403" s="9">
        <v>0</v>
      </c>
      <c r="H403" s="9">
        <v>17</v>
      </c>
      <c r="I403" s="9">
        <v>60</v>
      </c>
      <c r="J403" s="9">
        <v>65.180000000000007</v>
      </c>
      <c r="K403" s="9">
        <v>0</v>
      </c>
      <c r="L403" s="9">
        <v>0</v>
      </c>
      <c r="M403" s="9">
        <v>791</v>
      </c>
      <c r="N403" s="9">
        <v>791</v>
      </c>
      <c r="O403" s="9">
        <v>0</v>
      </c>
      <c r="P403" s="9">
        <v>416</v>
      </c>
      <c r="Q403" s="9">
        <v>0</v>
      </c>
      <c r="R403" s="9">
        <v>0</v>
      </c>
      <c r="S403" s="9">
        <v>0</v>
      </c>
      <c r="T403" s="9">
        <v>165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1879.58</v>
      </c>
      <c r="AD403" s="9">
        <v>412.52</v>
      </c>
      <c r="AE403" s="9">
        <v>0</v>
      </c>
      <c r="AF403" s="9">
        <v>658.97</v>
      </c>
      <c r="AG403" s="9">
        <v>141.03</v>
      </c>
      <c r="AH403" s="9">
        <v>0</v>
      </c>
      <c r="AI403" s="9">
        <v>405.4</v>
      </c>
      <c r="AJ403" s="9">
        <v>49</v>
      </c>
      <c r="AK403" s="9">
        <v>0</v>
      </c>
      <c r="AL403" s="9">
        <v>0</v>
      </c>
      <c r="AM403" s="9">
        <v>0</v>
      </c>
      <c r="AN403" s="9">
        <v>0</v>
      </c>
      <c r="AO403" s="9">
        <v>553.54999999999995</v>
      </c>
      <c r="AP403" s="9">
        <v>0</v>
      </c>
      <c r="AQ403" s="9">
        <v>0</v>
      </c>
      <c r="AR403" s="9">
        <v>0</v>
      </c>
      <c r="AS403" s="3">
        <f>DataWeek[[#This Row],[美团外卖 Meituan Rev]]+DataWeek[[#This Row],[饿了么外卖 Eleme Rev]]+DataWeek[[#This Row],[食派士 Sherpas]]+DataWeek[[#This Row],[小程序支付 Mini App]]</f>
        <v>2703.55</v>
      </c>
      <c r="AT403" s="3">
        <f>DataWeek[[#This Row],[实收营业额]]-DataWeek[[#This Row],[ELE, MT, X]]</f>
        <v>1207</v>
      </c>
    </row>
    <row r="404" spans="1:46" hidden="1" x14ac:dyDescent="0.2">
      <c r="A404" s="8">
        <v>44362</v>
      </c>
      <c r="B404" s="3" t="s">
        <v>52</v>
      </c>
      <c r="C404" s="3">
        <v>102</v>
      </c>
      <c r="D404" s="3">
        <v>7784.5</v>
      </c>
      <c r="E404" s="3">
        <v>5925.97</v>
      </c>
      <c r="F404" s="3">
        <v>5925.97</v>
      </c>
      <c r="G404" s="3">
        <v>0</v>
      </c>
      <c r="H404" s="3">
        <v>21</v>
      </c>
      <c r="I404" s="3">
        <v>100</v>
      </c>
      <c r="J404" s="3">
        <v>59.26</v>
      </c>
      <c r="K404" s="3">
        <v>0</v>
      </c>
      <c r="L404" s="3">
        <v>0</v>
      </c>
      <c r="M404" s="3">
        <v>587</v>
      </c>
      <c r="N404" s="3">
        <v>146</v>
      </c>
      <c r="O404" s="3">
        <v>441</v>
      </c>
      <c r="P404" s="3">
        <v>324</v>
      </c>
      <c r="Q404" s="3">
        <v>98</v>
      </c>
      <c r="R404" s="3">
        <v>98</v>
      </c>
      <c r="S404" s="3">
        <v>0</v>
      </c>
      <c r="T404" s="3">
        <v>357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3445.03</v>
      </c>
      <c r="AD404" s="3">
        <v>750.87</v>
      </c>
      <c r="AE404" s="3">
        <v>2</v>
      </c>
      <c r="AF404" s="3">
        <v>1114.94</v>
      </c>
      <c r="AG404" s="3">
        <v>239.56</v>
      </c>
      <c r="AH404" s="3">
        <v>0</v>
      </c>
      <c r="AI404" s="3">
        <v>866.1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990.43</v>
      </c>
      <c r="AP404" s="3">
        <v>0</v>
      </c>
      <c r="AQ404" s="3">
        <v>0</v>
      </c>
      <c r="AR404" s="3">
        <v>0</v>
      </c>
      <c r="AS404" s="3">
        <f>DataWeek[[#This Row],[美团外卖 Meituan Rev]]+DataWeek[[#This Row],[饿了么外卖 Eleme Rev]]+DataWeek[[#This Row],[食派士 Sherpas]]+DataWeek[[#This Row],[小程序支付 Mini App]]</f>
        <v>5357.97</v>
      </c>
      <c r="AT404" s="3">
        <f>DataWeek[[#This Row],[实收营业额]]-DataWeek[[#This Row],[ELE, MT, X]]</f>
        <v>568</v>
      </c>
    </row>
    <row r="405" spans="1:46" hidden="1" x14ac:dyDescent="0.2">
      <c r="A405" s="14">
        <v>44362</v>
      </c>
      <c r="B405" s="9" t="s">
        <v>53</v>
      </c>
      <c r="C405" s="9">
        <v>97</v>
      </c>
      <c r="D405" s="9">
        <v>6770.5</v>
      </c>
      <c r="E405" s="9">
        <v>5209</v>
      </c>
      <c r="F405" s="9">
        <v>5209</v>
      </c>
      <c r="G405" s="9">
        <v>0</v>
      </c>
      <c r="H405" s="9">
        <v>32</v>
      </c>
      <c r="I405" s="9">
        <v>97</v>
      </c>
      <c r="J405" s="9">
        <v>53.7</v>
      </c>
      <c r="K405" s="9">
        <v>0</v>
      </c>
      <c r="L405" s="9">
        <v>0</v>
      </c>
      <c r="M405" s="9">
        <v>936</v>
      </c>
      <c r="N405" s="9">
        <v>754</v>
      </c>
      <c r="O405" s="9">
        <v>182</v>
      </c>
      <c r="P405" s="9">
        <v>657</v>
      </c>
      <c r="Q405" s="9">
        <v>62</v>
      </c>
      <c r="R405" s="9">
        <v>62</v>
      </c>
      <c r="S405" s="9">
        <v>0</v>
      </c>
      <c r="T405" s="9">
        <v>80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1917.93</v>
      </c>
      <c r="AD405" s="9">
        <v>421.17</v>
      </c>
      <c r="AE405" s="9">
        <v>1</v>
      </c>
      <c r="AF405" s="9">
        <v>1556.07</v>
      </c>
      <c r="AG405" s="9">
        <v>333.03</v>
      </c>
      <c r="AH405" s="9">
        <v>0</v>
      </c>
      <c r="AI405" s="9">
        <v>806.3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754.2</v>
      </c>
      <c r="AP405" s="9">
        <v>4</v>
      </c>
      <c r="AQ405" s="9">
        <v>0</v>
      </c>
      <c r="AR405" s="9">
        <v>0</v>
      </c>
      <c r="AS405" s="3">
        <f>DataWeek[[#This Row],[美团外卖 Meituan Rev]]+DataWeek[[#This Row],[饿了么外卖 Eleme Rev]]+DataWeek[[#This Row],[食派士 Sherpas]]+DataWeek[[#This Row],[小程序支付 Mini App]]</f>
        <v>3736</v>
      </c>
      <c r="AT405" s="3">
        <f>DataWeek[[#This Row],[实收营业额]]-DataWeek[[#This Row],[ELE, MT, X]]</f>
        <v>1473</v>
      </c>
    </row>
    <row r="406" spans="1:46" hidden="1" x14ac:dyDescent="0.2">
      <c r="A406" s="8">
        <v>44362</v>
      </c>
      <c r="B406" s="3" t="s">
        <v>54</v>
      </c>
      <c r="C406" s="3">
        <v>121</v>
      </c>
      <c r="D406" s="3">
        <v>8466</v>
      </c>
      <c r="E406" s="3">
        <v>6782.67</v>
      </c>
      <c r="F406" s="3">
        <v>6782.67</v>
      </c>
      <c r="G406" s="3">
        <v>0</v>
      </c>
      <c r="H406" s="3">
        <v>48</v>
      </c>
      <c r="I406" s="3">
        <v>119</v>
      </c>
      <c r="J406" s="3">
        <v>57</v>
      </c>
      <c r="K406" s="3">
        <v>0</v>
      </c>
      <c r="L406" s="3">
        <v>0</v>
      </c>
      <c r="M406" s="3">
        <v>1293</v>
      </c>
      <c r="N406" s="3">
        <v>652</v>
      </c>
      <c r="O406" s="3">
        <v>641</v>
      </c>
      <c r="P406" s="3">
        <v>965</v>
      </c>
      <c r="Q406" s="3">
        <v>0</v>
      </c>
      <c r="R406" s="3">
        <v>0</v>
      </c>
      <c r="S406" s="3">
        <v>0</v>
      </c>
      <c r="T406" s="3">
        <v>711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2652.84</v>
      </c>
      <c r="AD406" s="3">
        <v>625.66</v>
      </c>
      <c r="AE406" s="3">
        <v>3.5</v>
      </c>
      <c r="AF406" s="3">
        <v>1160.83</v>
      </c>
      <c r="AG406" s="3">
        <v>250.67</v>
      </c>
      <c r="AH406" s="3">
        <v>0</v>
      </c>
      <c r="AI406" s="3">
        <v>803.5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876.33</v>
      </c>
      <c r="AP406" s="3">
        <v>3</v>
      </c>
      <c r="AQ406" s="3">
        <v>0</v>
      </c>
      <c r="AR406" s="3">
        <v>0</v>
      </c>
      <c r="AS406" s="3">
        <f>DataWeek[[#This Row],[美团外卖 Meituan Rev]]+DataWeek[[#This Row],[饿了么外卖 Eleme Rev]]+DataWeek[[#This Row],[食派士 Sherpas]]+DataWeek[[#This Row],[小程序支付 Mini App]]</f>
        <v>5165.67</v>
      </c>
      <c r="AT406" s="3">
        <f>DataWeek[[#This Row],[实收营业额]]-DataWeek[[#This Row],[ELE, MT, X]]</f>
        <v>1617</v>
      </c>
    </row>
    <row r="407" spans="1:46" hidden="1" x14ac:dyDescent="0.2">
      <c r="A407" s="14">
        <v>44362</v>
      </c>
      <c r="B407" s="9" t="s">
        <v>55</v>
      </c>
      <c r="C407" s="9">
        <v>66</v>
      </c>
      <c r="D407" s="9">
        <v>4862</v>
      </c>
      <c r="E407" s="9">
        <v>3624.4</v>
      </c>
      <c r="F407" s="9">
        <v>3624.4</v>
      </c>
      <c r="G407" s="9">
        <v>0</v>
      </c>
      <c r="H407" s="9">
        <v>5</v>
      </c>
      <c r="I407" s="9">
        <v>66</v>
      </c>
      <c r="J407" s="9">
        <v>54.92</v>
      </c>
      <c r="K407" s="9">
        <v>0</v>
      </c>
      <c r="L407" s="9">
        <v>0</v>
      </c>
      <c r="M407" s="9">
        <v>108</v>
      </c>
      <c r="N407" s="9">
        <v>108</v>
      </c>
      <c r="O407" s="9">
        <v>0</v>
      </c>
      <c r="P407" s="9">
        <v>49</v>
      </c>
      <c r="Q407" s="9">
        <v>0</v>
      </c>
      <c r="R407" s="9">
        <v>0</v>
      </c>
      <c r="S407" s="9">
        <v>0</v>
      </c>
      <c r="T407" s="9">
        <v>216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2058.5300000000002</v>
      </c>
      <c r="AD407" s="9">
        <v>483.17</v>
      </c>
      <c r="AE407" s="9">
        <v>1</v>
      </c>
      <c r="AF407" s="9">
        <v>1192.8699999999999</v>
      </c>
      <c r="AG407" s="9">
        <v>256.13</v>
      </c>
      <c r="AH407" s="9">
        <v>0</v>
      </c>
      <c r="AI407" s="9">
        <v>497.3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739.3</v>
      </c>
      <c r="AP407" s="9">
        <v>0</v>
      </c>
      <c r="AQ407" s="9">
        <v>0</v>
      </c>
      <c r="AR407" s="9">
        <v>0</v>
      </c>
      <c r="AS407" s="3">
        <f>DataWeek[[#This Row],[美团外卖 Meituan Rev]]+DataWeek[[#This Row],[饿了么外卖 Eleme Rev]]+DataWeek[[#This Row],[食派士 Sherpas]]+DataWeek[[#This Row],[小程序支付 Mini App]]</f>
        <v>3467.4</v>
      </c>
      <c r="AT407" s="3">
        <f>DataWeek[[#This Row],[实收营业额]]-DataWeek[[#This Row],[ELE, MT, X]]</f>
        <v>157</v>
      </c>
    </row>
    <row r="408" spans="1:46" hidden="1" x14ac:dyDescent="0.2">
      <c r="A408" s="14">
        <v>44361</v>
      </c>
      <c r="B408" s="9" t="s">
        <v>47</v>
      </c>
      <c r="C408" s="9">
        <v>25</v>
      </c>
      <c r="D408" s="9">
        <v>1762.5</v>
      </c>
      <c r="E408" s="9">
        <v>1289.2</v>
      </c>
      <c r="F408" s="9">
        <v>1289.2</v>
      </c>
      <c r="G408" s="9">
        <v>0</v>
      </c>
      <c r="H408" s="9">
        <v>5</v>
      </c>
      <c r="I408" s="9">
        <v>25</v>
      </c>
      <c r="J408" s="9">
        <v>51.57</v>
      </c>
      <c r="K408" s="9">
        <v>0</v>
      </c>
      <c r="L408" s="9">
        <v>0</v>
      </c>
      <c r="M408" s="9">
        <v>76</v>
      </c>
      <c r="N408" s="9">
        <v>76</v>
      </c>
      <c r="O408" s="9">
        <v>0</v>
      </c>
      <c r="P408" s="9">
        <v>45</v>
      </c>
      <c r="Q408" s="9">
        <v>0</v>
      </c>
      <c r="R408" s="9">
        <v>0</v>
      </c>
      <c r="S408" s="9">
        <v>0</v>
      </c>
      <c r="T408" s="9">
        <v>119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796.91</v>
      </c>
      <c r="AD408" s="9">
        <v>176.45</v>
      </c>
      <c r="AE408" s="9">
        <v>0</v>
      </c>
      <c r="AF408" s="9">
        <v>252.29</v>
      </c>
      <c r="AG408" s="9">
        <v>53.71</v>
      </c>
      <c r="AH408" s="9">
        <v>0</v>
      </c>
      <c r="AI408" s="9">
        <v>243.14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230.16</v>
      </c>
      <c r="AP408" s="9">
        <v>0</v>
      </c>
      <c r="AQ408" s="9">
        <v>0</v>
      </c>
      <c r="AR408" s="9">
        <v>0</v>
      </c>
      <c r="AS408" s="3">
        <f>DataWeek[[#This Row],[美团外卖 Meituan Rev]]+DataWeek[[#This Row],[饿了么外卖 Eleme Rev]]+DataWeek[[#This Row],[食派士 Sherpas]]+DataWeek[[#This Row],[小程序支付 Mini App]]</f>
        <v>1168.2</v>
      </c>
      <c r="AT408" s="3">
        <f>DataWeek[[#This Row],[实收营业额]]-DataWeek[[#This Row],[ELE, MT, X]]</f>
        <v>121</v>
      </c>
    </row>
    <row r="409" spans="1:46" hidden="1" x14ac:dyDescent="0.2">
      <c r="A409" s="8">
        <v>44361</v>
      </c>
      <c r="B409" s="3" t="s">
        <v>48</v>
      </c>
      <c r="C409" s="3">
        <v>26</v>
      </c>
      <c r="D409" s="3">
        <v>2256</v>
      </c>
      <c r="E409" s="3">
        <v>1624.7</v>
      </c>
      <c r="F409" s="3">
        <v>1624.7</v>
      </c>
      <c r="G409" s="3">
        <v>0</v>
      </c>
      <c r="H409" s="3">
        <v>0</v>
      </c>
      <c r="I409" s="3">
        <v>26</v>
      </c>
      <c r="J409" s="3">
        <v>62.49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1204.9000000000001</v>
      </c>
      <c r="AD409" s="3">
        <v>264.5</v>
      </c>
      <c r="AE409" s="3">
        <v>0</v>
      </c>
      <c r="AF409" s="3">
        <v>419.8</v>
      </c>
      <c r="AG409" s="3">
        <v>89.7</v>
      </c>
      <c r="AH409" s="3">
        <v>0</v>
      </c>
      <c r="AI409" s="3">
        <v>277.10000000000002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354.2</v>
      </c>
      <c r="AP409" s="3">
        <v>0</v>
      </c>
      <c r="AQ409" s="3">
        <v>0</v>
      </c>
      <c r="AR409" s="3">
        <v>0</v>
      </c>
      <c r="AS409" s="3">
        <f>DataWeek[[#This Row],[美团外卖 Meituan Rev]]+DataWeek[[#This Row],[饿了么外卖 Eleme Rev]]+DataWeek[[#This Row],[食派士 Sherpas]]+DataWeek[[#This Row],[小程序支付 Mini App]]</f>
        <v>1624.7</v>
      </c>
      <c r="AT409" s="3">
        <f>DataWeek[[#This Row],[实收营业额]]-DataWeek[[#This Row],[ELE, MT, X]]</f>
        <v>0</v>
      </c>
    </row>
    <row r="410" spans="1:46" hidden="1" x14ac:dyDescent="0.2">
      <c r="A410" s="14">
        <v>44361</v>
      </c>
      <c r="B410" s="9" t="s">
        <v>49</v>
      </c>
      <c r="C410" s="9">
        <v>111</v>
      </c>
      <c r="D410" s="9">
        <v>9228.16</v>
      </c>
      <c r="E410" s="9">
        <v>7131.36</v>
      </c>
      <c r="F410" s="9">
        <v>7131.36</v>
      </c>
      <c r="G410" s="9">
        <v>0</v>
      </c>
      <c r="H410" s="9">
        <v>55</v>
      </c>
      <c r="I410" s="9">
        <v>108</v>
      </c>
      <c r="J410" s="9">
        <v>66.03</v>
      </c>
      <c r="K410" s="9">
        <v>0</v>
      </c>
      <c r="L410" s="9">
        <v>0</v>
      </c>
      <c r="M410" s="9">
        <v>2011</v>
      </c>
      <c r="N410" s="9">
        <v>1679</v>
      </c>
      <c r="O410" s="9">
        <v>332</v>
      </c>
      <c r="P410" s="9">
        <v>1053</v>
      </c>
      <c r="Q410" s="9">
        <v>0</v>
      </c>
      <c r="R410" s="9">
        <v>0</v>
      </c>
      <c r="S410" s="9">
        <v>0</v>
      </c>
      <c r="T410" s="9">
        <v>1018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2173.42</v>
      </c>
      <c r="AD410" s="9">
        <v>481.14</v>
      </c>
      <c r="AE410" s="9">
        <v>0</v>
      </c>
      <c r="AF410" s="9">
        <v>875.94</v>
      </c>
      <c r="AG410" s="9">
        <v>190.06</v>
      </c>
      <c r="AH410" s="9">
        <v>0</v>
      </c>
      <c r="AI410" s="9">
        <v>717.6</v>
      </c>
      <c r="AJ410" s="9">
        <v>708</v>
      </c>
      <c r="AK410" s="9">
        <v>0</v>
      </c>
      <c r="AL410" s="9">
        <v>0</v>
      </c>
      <c r="AM410" s="9">
        <v>0</v>
      </c>
      <c r="AN410" s="9">
        <v>0</v>
      </c>
      <c r="AO410" s="9">
        <v>671.2</v>
      </c>
      <c r="AP410" s="9">
        <v>0</v>
      </c>
      <c r="AQ410" s="9">
        <v>0</v>
      </c>
      <c r="AR410" s="9">
        <v>0</v>
      </c>
      <c r="AS410" s="3">
        <f>DataWeek[[#This Row],[美团外卖 Meituan Rev]]+DataWeek[[#This Row],[饿了么外卖 Eleme Rev]]+DataWeek[[#This Row],[食派士 Sherpas]]+DataWeek[[#This Row],[小程序支付 Mini App]]</f>
        <v>4399.3600000000006</v>
      </c>
      <c r="AT410" s="3">
        <f>DataWeek[[#This Row],[实收营业额]]-DataWeek[[#This Row],[ELE, MT, X]]</f>
        <v>2731.9999999999991</v>
      </c>
    </row>
    <row r="411" spans="1:46" x14ac:dyDescent="0.2">
      <c r="A411" s="8">
        <v>44361</v>
      </c>
      <c r="B411" s="3" t="s">
        <v>50</v>
      </c>
      <c r="C411" s="3">
        <v>49</v>
      </c>
      <c r="D411" s="3">
        <v>4174</v>
      </c>
      <c r="E411" s="3">
        <v>3150.01</v>
      </c>
      <c r="F411" s="3">
        <v>3150.01</v>
      </c>
      <c r="G411" s="3">
        <v>0</v>
      </c>
      <c r="H411" s="3">
        <v>14</v>
      </c>
      <c r="I411" s="3">
        <v>49</v>
      </c>
      <c r="J411" s="3">
        <v>64.290000000000006</v>
      </c>
      <c r="K411" s="3">
        <v>130</v>
      </c>
      <c r="L411" s="3">
        <v>0</v>
      </c>
      <c r="M411" s="3">
        <v>137</v>
      </c>
      <c r="N411" s="3">
        <v>65</v>
      </c>
      <c r="O411" s="3">
        <v>72</v>
      </c>
      <c r="P411" s="3">
        <v>489</v>
      </c>
      <c r="Q411" s="3">
        <v>0</v>
      </c>
      <c r="R411" s="3">
        <v>0</v>
      </c>
      <c r="S411" s="3">
        <v>0</v>
      </c>
      <c r="T411" s="3">
        <v>299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1374.67</v>
      </c>
      <c r="AD411" s="3">
        <v>323.73</v>
      </c>
      <c r="AE411" s="3">
        <v>0.5</v>
      </c>
      <c r="AF411" s="3">
        <v>720.34</v>
      </c>
      <c r="AG411" s="3">
        <v>153.16</v>
      </c>
      <c r="AH411" s="3">
        <v>0</v>
      </c>
      <c r="AI411" s="3">
        <v>497.6</v>
      </c>
      <c r="AJ411" s="3">
        <v>49</v>
      </c>
      <c r="AK411" s="3">
        <v>0</v>
      </c>
      <c r="AL411" s="3">
        <v>0</v>
      </c>
      <c r="AM411" s="3">
        <v>0</v>
      </c>
      <c r="AN411" s="3">
        <v>0</v>
      </c>
      <c r="AO411" s="3">
        <v>476.89</v>
      </c>
      <c r="AP411" s="3">
        <v>0</v>
      </c>
      <c r="AQ411" s="3">
        <v>0</v>
      </c>
      <c r="AR411" s="3">
        <v>0</v>
      </c>
      <c r="AS411" s="3">
        <f>DataWeek[[#This Row],[美团外卖 Meituan Rev]]+DataWeek[[#This Row],[饿了么外卖 Eleme Rev]]+DataWeek[[#This Row],[食派士 Sherpas]]+DataWeek[[#This Row],[小程序支付 Mini App]]</f>
        <v>2466.0100000000002</v>
      </c>
      <c r="AT411" s="3">
        <f>DataWeek[[#This Row],[实收营业额]]-DataWeek[[#This Row],[ELE, MT, X]]</f>
        <v>684</v>
      </c>
    </row>
    <row r="412" spans="1:46" hidden="1" x14ac:dyDescent="0.2">
      <c r="A412" s="14">
        <v>44361</v>
      </c>
      <c r="B412" s="9" t="s">
        <v>51</v>
      </c>
      <c r="C412" s="9">
        <v>65</v>
      </c>
      <c r="D412" s="9">
        <v>6177</v>
      </c>
      <c r="E412" s="9">
        <v>4980.4399999999996</v>
      </c>
      <c r="F412" s="9">
        <v>4980.4399999999996</v>
      </c>
      <c r="G412" s="9">
        <v>0</v>
      </c>
      <c r="H412" s="9">
        <v>23</v>
      </c>
      <c r="I412" s="9">
        <v>63</v>
      </c>
      <c r="J412" s="9">
        <v>79.05</v>
      </c>
      <c r="K412" s="9">
        <v>100</v>
      </c>
      <c r="L412" s="9">
        <v>0</v>
      </c>
      <c r="M412" s="9">
        <v>296</v>
      </c>
      <c r="N412" s="9">
        <v>197</v>
      </c>
      <c r="O412" s="9">
        <v>99</v>
      </c>
      <c r="P412" s="9">
        <v>428</v>
      </c>
      <c r="Q412" s="9">
        <v>0</v>
      </c>
      <c r="R412" s="9">
        <v>0</v>
      </c>
      <c r="S412" s="9">
        <v>0</v>
      </c>
      <c r="T412" s="9">
        <v>923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2050.1999999999998</v>
      </c>
      <c r="AD412" s="9">
        <v>450</v>
      </c>
      <c r="AE412" s="9">
        <v>0</v>
      </c>
      <c r="AF412" s="9">
        <v>1183.24</v>
      </c>
      <c r="AG412" s="9">
        <v>249.76</v>
      </c>
      <c r="AH412" s="9">
        <v>0</v>
      </c>
      <c r="AI412" s="9">
        <v>496.8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699.76</v>
      </c>
      <c r="AP412" s="9">
        <v>4</v>
      </c>
      <c r="AQ412" s="9">
        <v>0</v>
      </c>
      <c r="AR412" s="9">
        <v>0</v>
      </c>
      <c r="AS412" s="3">
        <f>DataWeek[[#This Row],[美团外卖 Meituan Rev]]+DataWeek[[#This Row],[饿了么外卖 Eleme Rev]]+DataWeek[[#This Row],[食派士 Sherpas]]+DataWeek[[#This Row],[小程序支付 Mini App]]</f>
        <v>4255.4399999999996</v>
      </c>
      <c r="AT412" s="3">
        <f>DataWeek[[#This Row],[实收营业额]]-DataWeek[[#This Row],[ELE, MT, X]]</f>
        <v>725</v>
      </c>
    </row>
    <row r="413" spans="1:46" hidden="1" x14ac:dyDescent="0.2">
      <c r="A413" s="8">
        <v>44361</v>
      </c>
      <c r="B413" s="3" t="s">
        <v>52</v>
      </c>
      <c r="C413" s="3">
        <v>72</v>
      </c>
      <c r="D413" s="3">
        <v>7189.5</v>
      </c>
      <c r="E413" s="3">
        <v>5444.53</v>
      </c>
      <c r="F413" s="3">
        <v>5444.53</v>
      </c>
      <c r="G413" s="3">
        <v>0</v>
      </c>
      <c r="H413" s="3">
        <v>9</v>
      </c>
      <c r="I413" s="3">
        <v>72</v>
      </c>
      <c r="J413" s="3">
        <v>75.62</v>
      </c>
      <c r="K413" s="3">
        <v>0</v>
      </c>
      <c r="L413" s="3">
        <v>0</v>
      </c>
      <c r="M413" s="3">
        <v>262</v>
      </c>
      <c r="N413" s="3">
        <v>262</v>
      </c>
      <c r="O413" s="3">
        <v>0</v>
      </c>
      <c r="P413" s="3">
        <v>147</v>
      </c>
      <c r="Q413" s="3">
        <v>0</v>
      </c>
      <c r="R413" s="3">
        <v>0</v>
      </c>
      <c r="S413" s="3">
        <v>0</v>
      </c>
      <c r="T413" s="3">
        <v>325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2881.87</v>
      </c>
      <c r="AD413" s="3">
        <v>632.73</v>
      </c>
      <c r="AE413" s="3">
        <v>1</v>
      </c>
      <c r="AF413" s="3">
        <v>1828.66</v>
      </c>
      <c r="AG413" s="3">
        <v>387.34</v>
      </c>
      <c r="AH413" s="3">
        <v>0</v>
      </c>
      <c r="AI413" s="3">
        <v>723.9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1020.07</v>
      </c>
      <c r="AP413" s="3">
        <v>0</v>
      </c>
      <c r="AQ413" s="3">
        <v>0</v>
      </c>
      <c r="AR413" s="3">
        <v>0</v>
      </c>
      <c r="AS413" s="3">
        <f>DataWeek[[#This Row],[美团外卖 Meituan Rev]]+DataWeek[[#This Row],[饿了么外卖 Eleme Rev]]+DataWeek[[#This Row],[食派士 Sherpas]]+DataWeek[[#This Row],[小程序支付 Mini App]]</f>
        <v>5035.53</v>
      </c>
      <c r="AT413" s="3">
        <f>DataWeek[[#This Row],[实收营业额]]-DataWeek[[#This Row],[ELE, MT, X]]</f>
        <v>409</v>
      </c>
    </row>
    <row r="414" spans="1:46" hidden="1" x14ac:dyDescent="0.2">
      <c r="A414" s="14">
        <v>44361</v>
      </c>
      <c r="B414" s="9" t="s">
        <v>53</v>
      </c>
      <c r="C414" s="9">
        <v>88</v>
      </c>
      <c r="D414" s="9">
        <v>7507.5</v>
      </c>
      <c r="E414" s="9">
        <v>5866.29</v>
      </c>
      <c r="F414" s="9">
        <v>5866.29</v>
      </c>
      <c r="G414" s="9">
        <v>0</v>
      </c>
      <c r="H414" s="9">
        <v>29</v>
      </c>
      <c r="I414" s="9">
        <v>88</v>
      </c>
      <c r="J414" s="9">
        <v>66.66</v>
      </c>
      <c r="K414" s="9">
        <v>0</v>
      </c>
      <c r="L414" s="9">
        <v>0</v>
      </c>
      <c r="M414" s="9">
        <v>700</v>
      </c>
      <c r="N414" s="9">
        <v>700</v>
      </c>
      <c r="O414" s="9">
        <v>0</v>
      </c>
      <c r="P414" s="9">
        <v>559</v>
      </c>
      <c r="Q414" s="9">
        <v>0</v>
      </c>
      <c r="R414" s="9">
        <v>0</v>
      </c>
      <c r="S414" s="9">
        <v>0</v>
      </c>
      <c r="T414" s="9">
        <v>685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2858.09</v>
      </c>
      <c r="AD414" s="9">
        <v>627.61</v>
      </c>
      <c r="AE414" s="9">
        <v>1.5</v>
      </c>
      <c r="AF414" s="9">
        <v>1064.2</v>
      </c>
      <c r="AG414" s="9">
        <v>227.8</v>
      </c>
      <c r="AH414" s="9">
        <v>0</v>
      </c>
      <c r="AI414" s="9">
        <v>784.3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855.41</v>
      </c>
      <c r="AP414" s="9">
        <v>0</v>
      </c>
      <c r="AQ414" s="9">
        <v>0</v>
      </c>
      <c r="AR414" s="9">
        <v>0</v>
      </c>
      <c r="AS414" s="3">
        <f>DataWeek[[#This Row],[美团外卖 Meituan Rev]]+DataWeek[[#This Row],[饿了么外卖 Eleme Rev]]+DataWeek[[#This Row],[食派士 Sherpas]]+DataWeek[[#This Row],[小程序支付 Mini App]]</f>
        <v>4607.29</v>
      </c>
      <c r="AT414" s="3">
        <f>DataWeek[[#This Row],[实收营业额]]-DataWeek[[#This Row],[ELE, MT, X]]</f>
        <v>1259</v>
      </c>
    </row>
    <row r="415" spans="1:46" hidden="1" x14ac:dyDescent="0.2">
      <c r="A415" s="8">
        <v>44361</v>
      </c>
      <c r="B415" s="3" t="s">
        <v>54</v>
      </c>
      <c r="C415" s="3">
        <v>84</v>
      </c>
      <c r="D415" s="3">
        <v>7517.5</v>
      </c>
      <c r="E415" s="3">
        <v>6094.23</v>
      </c>
      <c r="F415" s="3">
        <v>6094.23</v>
      </c>
      <c r="G415" s="3">
        <v>0</v>
      </c>
      <c r="H415" s="3">
        <v>27</v>
      </c>
      <c r="I415" s="3">
        <v>84</v>
      </c>
      <c r="J415" s="3">
        <v>72.55</v>
      </c>
      <c r="K415" s="3">
        <v>82</v>
      </c>
      <c r="L415" s="3">
        <v>0</v>
      </c>
      <c r="M415" s="3">
        <v>422</v>
      </c>
      <c r="N415" s="3">
        <v>245</v>
      </c>
      <c r="O415" s="3">
        <v>177</v>
      </c>
      <c r="P415" s="3">
        <v>673</v>
      </c>
      <c r="Q415" s="3">
        <v>48</v>
      </c>
      <c r="R415" s="3">
        <v>48</v>
      </c>
      <c r="S415" s="3">
        <v>0</v>
      </c>
      <c r="T415" s="3">
        <v>1110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3068.31</v>
      </c>
      <c r="AD415" s="3">
        <v>720.49</v>
      </c>
      <c r="AE415" s="3">
        <v>3</v>
      </c>
      <c r="AF415" s="3">
        <v>690.92</v>
      </c>
      <c r="AG415" s="3">
        <v>146.58000000000001</v>
      </c>
      <c r="AH415" s="3">
        <v>0</v>
      </c>
      <c r="AI415" s="3">
        <v>553.20000000000005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867.07</v>
      </c>
      <c r="AP415" s="3">
        <v>3</v>
      </c>
      <c r="AQ415" s="3">
        <v>0</v>
      </c>
      <c r="AR415" s="3">
        <v>0</v>
      </c>
      <c r="AS415" s="3">
        <f>DataWeek[[#This Row],[美团外卖 Meituan Rev]]+DataWeek[[#This Row],[饿了么外卖 Eleme Rev]]+DataWeek[[#This Row],[食派士 Sherpas]]+DataWeek[[#This Row],[小程序支付 Mini App]]</f>
        <v>5046.2299999999996</v>
      </c>
      <c r="AT415" s="3">
        <f>DataWeek[[#This Row],[实收营业额]]-DataWeek[[#This Row],[ELE, MT, X]]</f>
        <v>1048</v>
      </c>
    </row>
    <row r="416" spans="1:46" hidden="1" x14ac:dyDescent="0.2">
      <c r="A416" s="14">
        <v>44361</v>
      </c>
      <c r="B416" s="9" t="s">
        <v>55</v>
      </c>
      <c r="C416" s="9">
        <v>46</v>
      </c>
      <c r="D416" s="9">
        <v>3660.5</v>
      </c>
      <c r="E416" s="9">
        <v>2713.93</v>
      </c>
      <c r="F416" s="9">
        <v>2713.93</v>
      </c>
      <c r="G416" s="9">
        <v>0</v>
      </c>
      <c r="H416" s="9">
        <v>2</v>
      </c>
      <c r="I416" s="9">
        <v>46</v>
      </c>
      <c r="J416" s="9">
        <v>59</v>
      </c>
      <c r="K416" s="9">
        <v>0</v>
      </c>
      <c r="L416" s="9">
        <v>0</v>
      </c>
      <c r="M416" s="9">
        <v>77</v>
      </c>
      <c r="N416" s="9">
        <v>0</v>
      </c>
      <c r="O416" s="9">
        <v>77</v>
      </c>
      <c r="P416" s="9">
        <v>0</v>
      </c>
      <c r="Q416" s="9">
        <v>0</v>
      </c>
      <c r="R416" s="9">
        <v>0</v>
      </c>
      <c r="S416" s="9">
        <v>0</v>
      </c>
      <c r="T416" s="9">
        <v>136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1656.77</v>
      </c>
      <c r="AD416" s="9">
        <v>388.73</v>
      </c>
      <c r="AE416" s="9">
        <v>0</v>
      </c>
      <c r="AF416" s="9">
        <v>844.16</v>
      </c>
      <c r="AG416" s="9">
        <v>179.34</v>
      </c>
      <c r="AH416" s="9">
        <v>0</v>
      </c>
      <c r="AI416" s="9">
        <v>378.5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568.07000000000005</v>
      </c>
      <c r="AP416" s="9">
        <v>3</v>
      </c>
      <c r="AQ416" s="9">
        <v>0</v>
      </c>
      <c r="AR416" s="9">
        <v>0</v>
      </c>
      <c r="AS416" s="3">
        <f>DataWeek[[#This Row],[美团外卖 Meituan Rev]]+DataWeek[[#This Row],[饿了么外卖 Eleme Rev]]+DataWeek[[#This Row],[食派士 Sherpas]]+DataWeek[[#This Row],[小程序支付 Mini App]]</f>
        <v>2713.93</v>
      </c>
      <c r="AT416" s="3">
        <f>DataWeek[[#This Row],[实收营业额]]-DataWeek[[#This Row],[ELE, MT, X]]</f>
        <v>0</v>
      </c>
    </row>
    <row r="417" spans="1:46" hidden="1" x14ac:dyDescent="0.2">
      <c r="A417" s="14">
        <v>44360</v>
      </c>
      <c r="B417" s="9" t="s">
        <v>47</v>
      </c>
      <c r="C417" s="9">
        <v>24</v>
      </c>
      <c r="D417" s="9">
        <v>2112</v>
      </c>
      <c r="E417" s="9">
        <v>1505.94</v>
      </c>
      <c r="F417" s="9">
        <v>1505.94</v>
      </c>
      <c r="G417" s="9">
        <v>0</v>
      </c>
      <c r="H417" s="9">
        <v>5</v>
      </c>
      <c r="I417" s="9">
        <v>24</v>
      </c>
      <c r="J417" s="9">
        <v>62.75</v>
      </c>
      <c r="K417" s="9">
        <v>0</v>
      </c>
      <c r="L417" s="9">
        <v>0</v>
      </c>
      <c r="M417" s="9">
        <v>69</v>
      </c>
      <c r="N417" s="9">
        <v>69</v>
      </c>
      <c r="O417" s="9">
        <v>0</v>
      </c>
      <c r="P417" s="9">
        <v>49</v>
      </c>
      <c r="Q417" s="9">
        <v>0</v>
      </c>
      <c r="R417" s="9">
        <v>0</v>
      </c>
      <c r="S417" s="9">
        <v>0</v>
      </c>
      <c r="T417" s="9">
        <v>90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1239.01</v>
      </c>
      <c r="AD417" s="9">
        <v>272.14999999999998</v>
      </c>
      <c r="AE417" s="9">
        <v>1</v>
      </c>
      <c r="AF417" s="9">
        <v>58.93</v>
      </c>
      <c r="AG417" s="9">
        <v>13.07</v>
      </c>
      <c r="AH417" s="9">
        <v>0</v>
      </c>
      <c r="AI417" s="9">
        <v>270.83999999999997</v>
      </c>
      <c r="AJ417" s="9">
        <v>49</v>
      </c>
      <c r="AK417" s="9">
        <v>0</v>
      </c>
      <c r="AL417" s="9">
        <v>0</v>
      </c>
      <c r="AM417" s="9">
        <v>0</v>
      </c>
      <c r="AN417" s="9">
        <v>0</v>
      </c>
      <c r="AO417" s="9">
        <v>285.22000000000003</v>
      </c>
      <c r="AP417" s="9">
        <v>0</v>
      </c>
      <c r="AQ417" s="9">
        <v>0</v>
      </c>
      <c r="AR417" s="9">
        <v>0</v>
      </c>
      <c r="AS417" s="3">
        <f>DataWeek[[#This Row],[美团外卖 Meituan Rev]]+DataWeek[[#This Row],[饿了么外卖 Eleme Rev]]+DataWeek[[#This Row],[食派士 Sherpas]]+DataWeek[[#This Row],[小程序支付 Mini App]]</f>
        <v>1387.94</v>
      </c>
      <c r="AT417" s="3">
        <f>DataWeek[[#This Row],[实收营业额]]-DataWeek[[#This Row],[ELE, MT, X]]</f>
        <v>118</v>
      </c>
    </row>
    <row r="418" spans="1:46" hidden="1" x14ac:dyDescent="0.2">
      <c r="A418" s="8">
        <v>44360</v>
      </c>
      <c r="B418" s="3" t="s">
        <v>48</v>
      </c>
      <c r="C418" s="3">
        <v>26</v>
      </c>
      <c r="D418" s="3">
        <v>2305</v>
      </c>
      <c r="E418" s="3">
        <v>1669.6</v>
      </c>
      <c r="F418" s="3">
        <v>1669.6</v>
      </c>
      <c r="G418" s="3">
        <v>0</v>
      </c>
      <c r="H418" s="3">
        <v>2</v>
      </c>
      <c r="I418" s="3">
        <v>26</v>
      </c>
      <c r="J418" s="3">
        <v>64.22</v>
      </c>
      <c r="K418" s="3">
        <v>0</v>
      </c>
      <c r="L418" s="3">
        <v>0</v>
      </c>
      <c r="M418" s="3">
        <v>94</v>
      </c>
      <c r="N418" s="3">
        <v>0</v>
      </c>
      <c r="O418" s="3">
        <v>94</v>
      </c>
      <c r="P418" s="3">
        <v>0</v>
      </c>
      <c r="Q418" s="3">
        <v>0</v>
      </c>
      <c r="R418" s="3">
        <v>0</v>
      </c>
      <c r="S418" s="3">
        <v>0</v>
      </c>
      <c r="T418" s="3">
        <v>45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1246.54</v>
      </c>
      <c r="AD418" s="3">
        <v>273.76</v>
      </c>
      <c r="AE418" s="3">
        <v>0.5</v>
      </c>
      <c r="AF418" s="3">
        <v>284.06</v>
      </c>
      <c r="AG418" s="3">
        <v>61.44</v>
      </c>
      <c r="AH418" s="3">
        <v>0</v>
      </c>
      <c r="AI418" s="3">
        <v>299.7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335.2</v>
      </c>
      <c r="AP418" s="3">
        <v>4</v>
      </c>
      <c r="AQ418" s="3">
        <v>0</v>
      </c>
      <c r="AR418" s="3">
        <v>0</v>
      </c>
      <c r="AS418" s="3">
        <f>DataWeek[[#This Row],[美团外卖 Meituan Rev]]+DataWeek[[#This Row],[饿了么外卖 Eleme Rev]]+DataWeek[[#This Row],[食派士 Sherpas]]+DataWeek[[#This Row],[小程序支付 Mini App]]</f>
        <v>1669.6</v>
      </c>
      <c r="AT418" s="3">
        <f>DataWeek[[#This Row],[实收营业额]]-DataWeek[[#This Row],[ELE, MT, X]]</f>
        <v>0</v>
      </c>
    </row>
    <row r="419" spans="1:46" hidden="1" x14ac:dyDescent="0.2">
      <c r="A419" s="14">
        <v>44360</v>
      </c>
      <c r="B419" s="9" t="s">
        <v>49</v>
      </c>
      <c r="C419" s="9">
        <v>91</v>
      </c>
      <c r="D419" s="9">
        <v>8751.5400000000009</v>
      </c>
      <c r="E419" s="9">
        <v>7379.14</v>
      </c>
      <c r="F419" s="9">
        <v>7379.14</v>
      </c>
      <c r="G419" s="9">
        <v>0</v>
      </c>
      <c r="H419" s="9">
        <v>43</v>
      </c>
      <c r="I419" s="9">
        <v>90</v>
      </c>
      <c r="J419" s="9">
        <v>81.99</v>
      </c>
      <c r="K419" s="9">
        <v>321</v>
      </c>
      <c r="L419" s="9">
        <v>0</v>
      </c>
      <c r="M419" s="9">
        <v>1362</v>
      </c>
      <c r="N419" s="9">
        <v>779</v>
      </c>
      <c r="O419" s="9">
        <v>583</v>
      </c>
      <c r="P419" s="9">
        <v>1278</v>
      </c>
      <c r="Q419" s="9">
        <v>0</v>
      </c>
      <c r="R419" s="9">
        <v>0</v>
      </c>
      <c r="S419" s="9">
        <v>0</v>
      </c>
      <c r="T419" s="9">
        <v>709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1998.23</v>
      </c>
      <c r="AD419" s="9">
        <v>439.11</v>
      </c>
      <c r="AE419" s="9">
        <v>1.5</v>
      </c>
      <c r="AF419" s="9">
        <v>1710.91</v>
      </c>
      <c r="AG419" s="9">
        <v>363.49</v>
      </c>
      <c r="AH419" s="9">
        <v>0</v>
      </c>
      <c r="AI419" s="9">
        <v>568.29999999999995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802.6</v>
      </c>
      <c r="AP419" s="9">
        <v>0</v>
      </c>
      <c r="AQ419" s="9">
        <v>0</v>
      </c>
      <c r="AR419" s="9">
        <v>0</v>
      </c>
      <c r="AS419" s="3">
        <f>DataWeek[[#This Row],[美团外卖 Meituan Rev]]+DataWeek[[#This Row],[饿了么外卖 Eleme Rev]]+DataWeek[[#This Row],[食派士 Sherpas]]+DataWeek[[#This Row],[小程序支付 Mini App]]</f>
        <v>5001.1400000000003</v>
      </c>
      <c r="AT419" s="3">
        <f>DataWeek[[#This Row],[实收营业额]]-DataWeek[[#This Row],[ELE, MT, X]]</f>
        <v>2378</v>
      </c>
    </row>
    <row r="420" spans="1:46" x14ac:dyDescent="0.2">
      <c r="A420" s="8">
        <v>44360</v>
      </c>
      <c r="B420" s="3" t="s">
        <v>50</v>
      </c>
      <c r="C420" s="3">
        <v>37</v>
      </c>
      <c r="D420" s="3">
        <v>3353.5</v>
      </c>
      <c r="E420" s="3">
        <v>2743.86</v>
      </c>
      <c r="F420" s="3">
        <v>2743.86</v>
      </c>
      <c r="G420" s="3">
        <v>0</v>
      </c>
      <c r="H420" s="3">
        <v>14</v>
      </c>
      <c r="I420" s="3">
        <v>37</v>
      </c>
      <c r="J420" s="3">
        <v>74.16</v>
      </c>
      <c r="K420" s="3">
        <v>167</v>
      </c>
      <c r="L420" s="3">
        <v>0</v>
      </c>
      <c r="M420" s="3">
        <v>489</v>
      </c>
      <c r="N420" s="3">
        <v>361</v>
      </c>
      <c r="O420" s="3">
        <v>128</v>
      </c>
      <c r="P420" s="3">
        <v>493</v>
      </c>
      <c r="Q420" s="3">
        <v>0</v>
      </c>
      <c r="R420" s="3">
        <v>0</v>
      </c>
      <c r="S420" s="3">
        <v>0</v>
      </c>
      <c r="T420" s="3">
        <v>62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1532.86</v>
      </c>
      <c r="AD420" s="3">
        <v>359.74</v>
      </c>
      <c r="AE420" s="3">
        <v>0.5</v>
      </c>
      <c r="AF420" s="3">
        <v>0</v>
      </c>
      <c r="AG420" s="3">
        <v>0</v>
      </c>
      <c r="AH420" s="3">
        <v>0</v>
      </c>
      <c r="AI420" s="3">
        <v>249.4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359.74</v>
      </c>
      <c r="AP420" s="3">
        <v>0</v>
      </c>
      <c r="AQ420" s="3">
        <v>0</v>
      </c>
      <c r="AR420" s="3">
        <v>0</v>
      </c>
      <c r="AS420" s="3">
        <f>DataWeek[[#This Row],[美团外卖 Meituan Rev]]+DataWeek[[#This Row],[饿了么外卖 Eleme Rev]]+DataWeek[[#This Row],[食派士 Sherpas]]+DataWeek[[#This Row],[小程序支付 Mini App]]</f>
        <v>1722.86</v>
      </c>
      <c r="AT420" s="3">
        <f>DataWeek[[#This Row],[实收营业额]]-DataWeek[[#This Row],[ELE, MT, X]]</f>
        <v>1021.0000000000002</v>
      </c>
    </row>
    <row r="421" spans="1:46" hidden="1" x14ac:dyDescent="0.2">
      <c r="A421" s="14">
        <v>44360</v>
      </c>
      <c r="B421" s="9" t="s">
        <v>51</v>
      </c>
      <c r="C421" s="9">
        <v>51</v>
      </c>
      <c r="D421" s="9">
        <v>4379.5</v>
      </c>
      <c r="E421" s="9">
        <v>3480.73</v>
      </c>
      <c r="F421" s="9">
        <v>3480.73</v>
      </c>
      <c r="G421" s="9">
        <v>0</v>
      </c>
      <c r="H421" s="9">
        <v>16</v>
      </c>
      <c r="I421" s="9">
        <v>51</v>
      </c>
      <c r="J421" s="9">
        <v>68.25</v>
      </c>
      <c r="K421" s="9">
        <v>0</v>
      </c>
      <c r="L421" s="9">
        <v>0</v>
      </c>
      <c r="M421" s="9">
        <v>291</v>
      </c>
      <c r="N421" s="9">
        <v>246</v>
      </c>
      <c r="O421" s="9">
        <v>45</v>
      </c>
      <c r="P421" s="9">
        <v>429</v>
      </c>
      <c r="Q421" s="9">
        <v>0</v>
      </c>
      <c r="R421" s="9">
        <v>0</v>
      </c>
      <c r="S421" s="9">
        <v>0</v>
      </c>
      <c r="T421" s="9">
        <v>275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1528.13</v>
      </c>
      <c r="AD421" s="9">
        <v>336.97</v>
      </c>
      <c r="AE421" s="9">
        <v>0</v>
      </c>
      <c r="AF421" s="9">
        <v>957.6</v>
      </c>
      <c r="AG421" s="9">
        <v>202.9</v>
      </c>
      <c r="AH421" s="9">
        <v>0</v>
      </c>
      <c r="AI421" s="9">
        <v>313.89999999999998</v>
      </c>
      <c r="AJ421" s="9">
        <v>45</v>
      </c>
      <c r="AK421" s="9">
        <v>0</v>
      </c>
      <c r="AL421" s="9">
        <v>0</v>
      </c>
      <c r="AM421" s="9">
        <v>0</v>
      </c>
      <c r="AN421" s="9">
        <v>0</v>
      </c>
      <c r="AO421" s="9">
        <v>539.87</v>
      </c>
      <c r="AP421" s="9">
        <v>0</v>
      </c>
      <c r="AQ421" s="9">
        <v>0</v>
      </c>
      <c r="AR421" s="9">
        <v>0</v>
      </c>
      <c r="AS421" s="3">
        <f>DataWeek[[#This Row],[美团外卖 Meituan Rev]]+DataWeek[[#This Row],[饿了么外卖 Eleme Rev]]+DataWeek[[#This Row],[食派士 Sherpas]]+DataWeek[[#This Row],[小程序支付 Mini App]]</f>
        <v>2805.73</v>
      </c>
      <c r="AT421" s="3">
        <f>DataWeek[[#This Row],[实收营业额]]-DataWeek[[#This Row],[ELE, MT, X]]</f>
        <v>675</v>
      </c>
    </row>
    <row r="422" spans="1:46" hidden="1" x14ac:dyDescent="0.2">
      <c r="A422" s="8">
        <v>44360</v>
      </c>
      <c r="B422" s="3" t="s">
        <v>52</v>
      </c>
      <c r="C422" s="3">
        <v>76</v>
      </c>
      <c r="D422" s="3">
        <v>6860</v>
      </c>
      <c r="E422" s="3">
        <v>5353.34</v>
      </c>
      <c r="F422" s="3">
        <v>5353.34</v>
      </c>
      <c r="G422" s="3">
        <v>0</v>
      </c>
      <c r="H422" s="3">
        <v>13</v>
      </c>
      <c r="I422" s="3">
        <v>76</v>
      </c>
      <c r="J422" s="3">
        <v>70.44</v>
      </c>
      <c r="K422" s="3">
        <v>0</v>
      </c>
      <c r="L422" s="3">
        <v>0</v>
      </c>
      <c r="M422" s="3">
        <v>432</v>
      </c>
      <c r="N422" s="3">
        <v>227</v>
      </c>
      <c r="O422" s="3">
        <v>205</v>
      </c>
      <c r="P422" s="3">
        <v>178</v>
      </c>
      <c r="Q422" s="3">
        <v>0</v>
      </c>
      <c r="R422" s="3">
        <v>0</v>
      </c>
      <c r="S422" s="3">
        <v>0</v>
      </c>
      <c r="T422" s="3">
        <v>645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2220.62</v>
      </c>
      <c r="AD422" s="3">
        <v>487.48</v>
      </c>
      <c r="AE422" s="3">
        <v>0.5</v>
      </c>
      <c r="AF422" s="3">
        <v>1877.72</v>
      </c>
      <c r="AG422" s="3">
        <v>402.28</v>
      </c>
      <c r="AH422" s="3">
        <v>0</v>
      </c>
      <c r="AI422" s="3">
        <v>616.4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889.76</v>
      </c>
      <c r="AP422" s="3">
        <v>0</v>
      </c>
      <c r="AQ422" s="3">
        <v>0</v>
      </c>
      <c r="AR422" s="3">
        <v>0</v>
      </c>
      <c r="AS422" s="3">
        <f>DataWeek[[#This Row],[美团外卖 Meituan Rev]]+DataWeek[[#This Row],[饿了么外卖 Eleme Rev]]+DataWeek[[#This Row],[食派士 Sherpas]]+DataWeek[[#This Row],[小程序支付 Mini App]]</f>
        <v>4948.34</v>
      </c>
      <c r="AT422" s="3">
        <f>DataWeek[[#This Row],[实收营业额]]-DataWeek[[#This Row],[ELE, MT, X]]</f>
        <v>405</v>
      </c>
    </row>
    <row r="423" spans="1:46" hidden="1" x14ac:dyDescent="0.2">
      <c r="A423" s="14">
        <v>44360</v>
      </c>
      <c r="B423" s="9" t="s">
        <v>53</v>
      </c>
      <c r="C423" s="9">
        <v>81</v>
      </c>
      <c r="D423" s="9">
        <v>7472.5</v>
      </c>
      <c r="E423" s="9">
        <v>5907.03</v>
      </c>
      <c r="F423" s="9">
        <v>5907.03</v>
      </c>
      <c r="G423" s="9">
        <v>0</v>
      </c>
      <c r="H423" s="9">
        <v>20</v>
      </c>
      <c r="I423" s="9">
        <v>81</v>
      </c>
      <c r="J423" s="9">
        <v>72.930000000000007</v>
      </c>
      <c r="K423" s="9">
        <v>0</v>
      </c>
      <c r="L423" s="9">
        <v>0</v>
      </c>
      <c r="M423" s="9">
        <v>172</v>
      </c>
      <c r="N423" s="9">
        <v>172</v>
      </c>
      <c r="O423" s="9">
        <v>0</v>
      </c>
      <c r="P423" s="9">
        <v>1047</v>
      </c>
      <c r="Q423" s="9">
        <v>0</v>
      </c>
      <c r="R423" s="9">
        <v>0</v>
      </c>
      <c r="S423" s="9">
        <v>0</v>
      </c>
      <c r="T423" s="9">
        <v>213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3445.85</v>
      </c>
      <c r="AD423" s="9">
        <v>756.85</v>
      </c>
      <c r="AE423" s="9">
        <v>2.5</v>
      </c>
      <c r="AF423" s="9">
        <v>1029.18</v>
      </c>
      <c r="AG423" s="9">
        <v>220.82</v>
      </c>
      <c r="AH423" s="9">
        <v>0</v>
      </c>
      <c r="AI423" s="9">
        <v>585.29999999999995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977.67</v>
      </c>
      <c r="AP423" s="9">
        <v>0</v>
      </c>
      <c r="AQ423" s="9">
        <v>0</v>
      </c>
      <c r="AR423" s="9">
        <v>0</v>
      </c>
      <c r="AS423" s="3">
        <f>DataWeek[[#This Row],[美团外卖 Meituan Rev]]+DataWeek[[#This Row],[饿了么外卖 Eleme Rev]]+DataWeek[[#This Row],[食派士 Sherpas]]+DataWeek[[#This Row],[小程序支付 Mini App]]</f>
        <v>4688.03</v>
      </c>
      <c r="AT423" s="3">
        <f>DataWeek[[#This Row],[实收营业额]]-DataWeek[[#This Row],[ELE, MT, X]]</f>
        <v>1219</v>
      </c>
    </row>
    <row r="424" spans="1:46" hidden="1" x14ac:dyDescent="0.2">
      <c r="A424" s="8">
        <v>44360</v>
      </c>
      <c r="B424" s="3" t="s">
        <v>54</v>
      </c>
      <c r="C424" s="3">
        <v>70</v>
      </c>
      <c r="D424" s="3">
        <v>6094</v>
      </c>
      <c r="E424" s="3">
        <v>4976.24</v>
      </c>
      <c r="F424" s="3">
        <v>4976.24</v>
      </c>
      <c r="G424" s="3">
        <v>0</v>
      </c>
      <c r="H424" s="3">
        <v>26</v>
      </c>
      <c r="I424" s="3">
        <v>70</v>
      </c>
      <c r="J424" s="3">
        <v>71.09</v>
      </c>
      <c r="K424" s="3">
        <v>0</v>
      </c>
      <c r="L424" s="3">
        <v>0</v>
      </c>
      <c r="M424" s="3">
        <v>785</v>
      </c>
      <c r="N424" s="3">
        <v>589</v>
      </c>
      <c r="O424" s="3">
        <v>196</v>
      </c>
      <c r="P424" s="3">
        <v>852</v>
      </c>
      <c r="Q424" s="3">
        <v>0</v>
      </c>
      <c r="R424" s="3">
        <v>0</v>
      </c>
      <c r="S424" s="3">
        <v>0</v>
      </c>
      <c r="T424" s="3">
        <v>386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2277.1999999999998</v>
      </c>
      <c r="AD424" s="3">
        <v>534.70000000000005</v>
      </c>
      <c r="AE424" s="3">
        <v>2</v>
      </c>
      <c r="AF424" s="3">
        <v>676.04</v>
      </c>
      <c r="AG424" s="3">
        <v>144.96</v>
      </c>
      <c r="AH424" s="3">
        <v>0</v>
      </c>
      <c r="AI424" s="3">
        <v>436.1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679.66</v>
      </c>
      <c r="AP424" s="3">
        <v>3</v>
      </c>
      <c r="AQ424" s="3">
        <v>0</v>
      </c>
      <c r="AR424" s="3">
        <v>0</v>
      </c>
      <c r="AS424" s="3">
        <f>DataWeek[[#This Row],[美团外卖 Meituan Rev]]+DataWeek[[#This Row],[饿了么外卖 Eleme Rev]]+DataWeek[[#This Row],[食派士 Sherpas]]+DataWeek[[#This Row],[小程序支付 Mini App]]</f>
        <v>3535.24</v>
      </c>
      <c r="AT424" s="3">
        <f>DataWeek[[#This Row],[实收营业额]]-DataWeek[[#This Row],[ELE, MT, X]]</f>
        <v>1441</v>
      </c>
    </row>
    <row r="425" spans="1:46" hidden="1" x14ac:dyDescent="0.2">
      <c r="A425" s="14">
        <v>44360</v>
      </c>
      <c r="B425" s="9" t="s">
        <v>55</v>
      </c>
      <c r="C425" s="9">
        <v>50</v>
      </c>
      <c r="D425" s="9">
        <v>5116.5</v>
      </c>
      <c r="E425" s="9">
        <v>3891.12</v>
      </c>
      <c r="F425" s="9">
        <v>3891.12</v>
      </c>
      <c r="G425" s="9">
        <v>0</v>
      </c>
      <c r="H425" s="9">
        <v>5</v>
      </c>
      <c r="I425" s="9">
        <v>50</v>
      </c>
      <c r="J425" s="9">
        <v>77.819999999999993</v>
      </c>
      <c r="K425" s="9">
        <v>0</v>
      </c>
      <c r="L425" s="9">
        <v>0</v>
      </c>
      <c r="M425" s="9">
        <v>75</v>
      </c>
      <c r="N425" s="9">
        <v>0</v>
      </c>
      <c r="O425" s="9">
        <v>75</v>
      </c>
      <c r="P425" s="9">
        <v>0</v>
      </c>
      <c r="Q425" s="9">
        <v>0</v>
      </c>
      <c r="R425" s="9">
        <v>0</v>
      </c>
      <c r="S425" s="9">
        <v>0</v>
      </c>
      <c r="T425" s="9">
        <v>307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2063.16</v>
      </c>
      <c r="AD425" s="9">
        <v>484.04</v>
      </c>
      <c r="AE425" s="9">
        <v>0</v>
      </c>
      <c r="AF425" s="9">
        <v>1445.96</v>
      </c>
      <c r="AG425" s="9">
        <v>304.94</v>
      </c>
      <c r="AH425" s="9">
        <v>0</v>
      </c>
      <c r="AI425" s="9">
        <v>436.4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788.98</v>
      </c>
      <c r="AP425" s="9">
        <v>5</v>
      </c>
      <c r="AQ425" s="9">
        <v>0</v>
      </c>
      <c r="AR425" s="9">
        <v>0</v>
      </c>
      <c r="AS425" s="3">
        <f>DataWeek[[#This Row],[美团外卖 Meituan Rev]]+DataWeek[[#This Row],[饿了么外卖 Eleme Rev]]+DataWeek[[#This Row],[食派士 Sherpas]]+DataWeek[[#This Row],[小程序支付 Mini App]]</f>
        <v>3891.12</v>
      </c>
      <c r="AT425" s="3">
        <f>DataWeek[[#This Row],[实收营业额]]-DataWeek[[#This Row],[ELE, MT, X]]</f>
        <v>0</v>
      </c>
    </row>
    <row r="426" spans="1:46" hidden="1" x14ac:dyDescent="0.2">
      <c r="A426" s="14">
        <v>44359</v>
      </c>
      <c r="B426" s="9" t="s">
        <v>47</v>
      </c>
      <c r="C426" s="9">
        <v>28</v>
      </c>
      <c r="D426" s="9">
        <v>2215</v>
      </c>
      <c r="E426" s="9">
        <v>1690.27</v>
      </c>
      <c r="F426" s="9">
        <v>1690.27</v>
      </c>
      <c r="G426" s="9">
        <v>0</v>
      </c>
      <c r="H426" s="9">
        <v>7</v>
      </c>
      <c r="I426" s="9">
        <v>28</v>
      </c>
      <c r="J426" s="9">
        <v>60.37</v>
      </c>
      <c r="K426" s="9">
        <v>0</v>
      </c>
      <c r="L426" s="9">
        <v>0</v>
      </c>
      <c r="M426" s="9">
        <v>149</v>
      </c>
      <c r="N426" s="9">
        <v>149</v>
      </c>
      <c r="O426" s="9">
        <v>0</v>
      </c>
      <c r="P426" s="9">
        <v>181</v>
      </c>
      <c r="Q426" s="9">
        <v>0</v>
      </c>
      <c r="R426" s="9">
        <v>0</v>
      </c>
      <c r="S426" s="9">
        <v>0</v>
      </c>
      <c r="T426" s="9">
        <v>150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796.42</v>
      </c>
      <c r="AD426" s="9">
        <v>175.04</v>
      </c>
      <c r="AE426" s="9">
        <v>0</v>
      </c>
      <c r="AF426" s="9">
        <v>413.85</v>
      </c>
      <c r="AG426" s="9">
        <v>89.65</v>
      </c>
      <c r="AH426" s="9">
        <v>0</v>
      </c>
      <c r="AI426" s="9">
        <v>260.04000000000002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264.69</v>
      </c>
      <c r="AP426" s="9">
        <v>0</v>
      </c>
      <c r="AQ426" s="9">
        <v>0</v>
      </c>
      <c r="AR426" s="9">
        <v>0</v>
      </c>
      <c r="AS426" s="3">
        <f>DataWeek[[#This Row],[美团外卖 Meituan Rev]]+DataWeek[[#This Row],[饿了么外卖 Eleme Rev]]+DataWeek[[#This Row],[食派士 Sherpas]]+DataWeek[[#This Row],[小程序支付 Mini App]]</f>
        <v>1360.27</v>
      </c>
      <c r="AT426" s="3">
        <f>DataWeek[[#This Row],[实收营业额]]-DataWeek[[#This Row],[ELE, MT, X]]</f>
        <v>330</v>
      </c>
    </row>
    <row r="427" spans="1:46" hidden="1" x14ac:dyDescent="0.2">
      <c r="A427" s="8">
        <v>44359</v>
      </c>
      <c r="B427" s="3" t="s">
        <v>48</v>
      </c>
      <c r="C427" s="3">
        <v>27</v>
      </c>
      <c r="D427" s="3">
        <v>2279</v>
      </c>
      <c r="E427" s="3">
        <v>1663</v>
      </c>
      <c r="F427" s="3">
        <v>1663</v>
      </c>
      <c r="G427" s="3">
        <v>0</v>
      </c>
      <c r="H427" s="3">
        <v>1</v>
      </c>
      <c r="I427" s="3">
        <v>27</v>
      </c>
      <c r="J427" s="3">
        <v>61.59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73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1209.4000000000001</v>
      </c>
      <c r="AD427" s="3">
        <v>265.5</v>
      </c>
      <c r="AE427" s="3">
        <v>0</v>
      </c>
      <c r="AF427" s="3">
        <v>380.6</v>
      </c>
      <c r="AG427" s="3">
        <v>81.900000000000006</v>
      </c>
      <c r="AH427" s="3">
        <v>0</v>
      </c>
      <c r="AI427" s="3">
        <v>268.60000000000002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347.4</v>
      </c>
      <c r="AP427" s="3">
        <v>0</v>
      </c>
      <c r="AQ427" s="3">
        <v>0</v>
      </c>
      <c r="AR427" s="3">
        <v>0</v>
      </c>
      <c r="AS427" s="3">
        <f>DataWeek[[#This Row],[美团外卖 Meituan Rev]]+DataWeek[[#This Row],[饿了么外卖 Eleme Rev]]+DataWeek[[#This Row],[食派士 Sherpas]]+DataWeek[[#This Row],[小程序支付 Mini App]]</f>
        <v>1663</v>
      </c>
      <c r="AT427" s="3">
        <f>DataWeek[[#This Row],[实收营业额]]-DataWeek[[#This Row],[ELE, MT, X]]</f>
        <v>0</v>
      </c>
    </row>
    <row r="428" spans="1:46" hidden="1" x14ac:dyDescent="0.2">
      <c r="A428" s="14">
        <v>44359</v>
      </c>
      <c r="B428" s="9" t="s">
        <v>49</v>
      </c>
      <c r="C428" s="9">
        <v>76</v>
      </c>
      <c r="D428" s="9">
        <v>6118</v>
      </c>
      <c r="E428" s="9">
        <v>5204.03</v>
      </c>
      <c r="F428" s="9">
        <v>5204.03</v>
      </c>
      <c r="G428" s="9">
        <v>0</v>
      </c>
      <c r="H428" s="9">
        <v>39</v>
      </c>
      <c r="I428" s="9">
        <v>74</v>
      </c>
      <c r="J428" s="9">
        <v>70.319999999999993</v>
      </c>
      <c r="K428" s="9">
        <v>0</v>
      </c>
      <c r="L428" s="9">
        <v>0</v>
      </c>
      <c r="M428" s="9">
        <v>1537</v>
      </c>
      <c r="N428" s="9">
        <v>1282</v>
      </c>
      <c r="O428" s="9">
        <v>255</v>
      </c>
      <c r="P428" s="9">
        <v>959</v>
      </c>
      <c r="Q428" s="9">
        <v>0</v>
      </c>
      <c r="R428" s="9">
        <v>0</v>
      </c>
      <c r="S428" s="9">
        <v>0</v>
      </c>
      <c r="T428" s="9">
        <v>319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1654.86</v>
      </c>
      <c r="AD428" s="9">
        <v>363.64</v>
      </c>
      <c r="AE428" s="9">
        <v>2</v>
      </c>
      <c r="AF428" s="9">
        <v>734.17</v>
      </c>
      <c r="AG428" s="9">
        <v>157.33000000000001</v>
      </c>
      <c r="AH428" s="9">
        <v>0</v>
      </c>
      <c r="AI428" s="9">
        <v>391</v>
      </c>
      <c r="AJ428" s="9">
        <v>0</v>
      </c>
      <c r="AK428" s="9">
        <v>0</v>
      </c>
      <c r="AL428" s="9">
        <v>25</v>
      </c>
      <c r="AM428" s="9">
        <v>0</v>
      </c>
      <c r="AN428" s="9">
        <v>0</v>
      </c>
      <c r="AO428" s="9">
        <v>520.97</v>
      </c>
      <c r="AP428" s="9">
        <v>0</v>
      </c>
      <c r="AQ428" s="9">
        <v>0</v>
      </c>
      <c r="AR428" s="9">
        <v>0</v>
      </c>
      <c r="AS428" s="3">
        <f>DataWeek[[#This Row],[美团外卖 Meituan Rev]]+DataWeek[[#This Row],[饿了么外卖 Eleme Rev]]+DataWeek[[#This Row],[食派士 Sherpas]]+DataWeek[[#This Row],[小程序支付 Mini App]]</f>
        <v>2963.0299999999997</v>
      </c>
      <c r="AT428" s="3">
        <f>DataWeek[[#This Row],[实收营业额]]-DataWeek[[#This Row],[ELE, MT, X]]</f>
        <v>2241</v>
      </c>
    </row>
    <row r="429" spans="1:46" x14ac:dyDescent="0.2">
      <c r="A429" s="8">
        <v>44359</v>
      </c>
      <c r="B429" s="3" t="s">
        <v>50</v>
      </c>
      <c r="C429" s="3">
        <v>37</v>
      </c>
      <c r="D429" s="3">
        <v>3019.5</v>
      </c>
      <c r="E429" s="3">
        <v>2378.67</v>
      </c>
      <c r="F429" s="3">
        <v>2378.67</v>
      </c>
      <c r="G429" s="3">
        <v>0</v>
      </c>
      <c r="H429" s="3">
        <v>9</v>
      </c>
      <c r="I429" s="3">
        <v>37</v>
      </c>
      <c r="J429" s="3">
        <v>64.290000000000006</v>
      </c>
      <c r="K429" s="3">
        <v>94</v>
      </c>
      <c r="L429" s="3">
        <v>0</v>
      </c>
      <c r="M429" s="3">
        <v>167</v>
      </c>
      <c r="N429" s="3">
        <v>49</v>
      </c>
      <c r="O429" s="3">
        <v>118</v>
      </c>
      <c r="P429" s="3">
        <v>289</v>
      </c>
      <c r="Q429" s="3">
        <v>0</v>
      </c>
      <c r="R429" s="3">
        <v>0</v>
      </c>
      <c r="S429" s="3">
        <v>0</v>
      </c>
      <c r="T429" s="3">
        <v>174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1204.02</v>
      </c>
      <c r="AD429" s="3">
        <v>282.58</v>
      </c>
      <c r="AE429" s="3">
        <v>0.5</v>
      </c>
      <c r="AF429" s="3">
        <v>450.65</v>
      </c>
      <c r="AG429" s="3">
        <v>96.35</v>
      </c>
      <c r="AH429" s="3">
        <v>0</v>
      </c>
      <c r="AI429" s="3">
        <v>261.39999999999998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378.93</v>
      </c>
      <c r="AP429" s="3">
        <v>0</v>
      </c>
      <c r="AQ429" s="3">
        <v>0</v>
      </c>
      <c r="AR429" s="3">
        <v>0</v>
      </c>
      <c r="AS429" s="3">
        <f>DataWeek[[#This Row],[美团外卖 Meituan Rev]]+DataWeek[[#This Row],[饿了么外卖 Eleme Rev]]+DataWeek[[#This Row],[食派士 Sherpas]]+DataWeek[[#This Row],[小程序支付 Mini App]]</f>
        <v>1946.67</v>
      </c>
      <c r="AT429" s="3">
        <f>DataWeek[[#This Row],[实收营业额]]-DataWeek[[#This Row],[ELE, MT, X]]</f>
        <v>432</v>
      </c>
    </row>
    <row r="430" spans="1:46" hidden="1" x14ac:dyDescent="0.2">
      <c r="A430" s="14">
        <v>44359</v>
      </c>
      <c r="B430" s="9" t="s">
        <v>51</v>
      </c>
      <c r="C430" s="9">
        <v>73</v>
      </c>
      <c r="D430" s="9">
        <v>9464</v>
      </c>
      <c r="E430" s="9">
        <v>5167.8900000000003</v>
      </c>
      <c r="F430" s="9">
        <v>5167.8900000000003</v>
      </c>
      <c r="G430" s="9">
        <v>0</v>
      </c>
      <c r="H430" s="9">
        <v>27</v>
      </c>
      <c r="I430" s="9">
        <v>73</v>
      </c>
      <c r="J430" s="9">
        <v>70.790000000000006</v>
      </c>
      <c r="K430" s="9">
        <v>600</v>
      </c>
      <c r="L430" s="9">
        <v>0</v>
      </c>
      <c r="M430" s="9">
        <v>520</v>
      </c>
      <c r="N430" s="9">
        <v>520</v>
      </c>
      <c r="O430" s="9">
        <v>0</v>
      </c>
      <c r="P430" s="9">
        <v>488</v>
      </c>
      <c r="Q430" s="9">
        <v>0</v>
      </c>
      <c r="R430" s="9">
        <v>0</v>
      </c>
      <c r="S430" s="9">
        <v>0</v>
      </c>
      <c r="T430" s="9">
        <v>563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2187.0700000000002</v>
      </c>
      <c r="AD430" s="9">
        <v>480.03</v>
      </c>
      <c r="AE430" s="9">
        <v>0</v>
      </c>
      <c r="AF430" s="9">
        <v>809.82</v>
      </c>
      <c r="AG430" s="9">
        <v>172.18</v>
      </c>
      <c r="AH430" s="9">
        <v>0</v>
      </c>
      <c r="AI430" s="9">
        <v>488.9</v>
      </c>
      <c r="AJ430" s="9">
        <v>3155</v>
      </c>
      <c r="AK430" s="9">
        <v>0</v>
      </c>
      <c r="AL430" s="9">
        <v>0</v>
      </c>
      <c r="AM430" s="9">
        <v>0</v>
      </c>
      <c r="AN430" s="9">
        <v>0</v>
      </c>
      <c r="AO430" s="9">
        <v>652.21</v>
      </c>
      <c r="AP430" s="9">
        <v>0</v>
      </c>
      <c r="AQ430" s="9">
        <v>0</v>
      </c>
      <c r="AR430" s="9">
        <v>0</v>
      </c>
      <c r="AS430" s="3">
        <f>DataWeek[[#This Row],[美团外卖 Meituan Rev]]+DataWeek[[#This Row],[饿了么外卖 Eleme Rev]]+DataWeek[[#This Row],[食派士 Sherpas]]+DataWeek[[#This Row],[小程序支付 Mini App]]</f>
        <v>3559.8900000000003</v>
      </c>
      <c r="AT430" s="3">
        <f>DataWeek[[#This Row],[实收营业额]]-DataWeek[[#This Row],[ELE, MT, X]]</f>
        <v>1608</v>
      </c>
    </row>
    <row r="431" spans="1:46" hidden="1" x14ac:dyDescent="0.2">
      <c r="A431" s="8">
        <v>44359</v>
      </c>
      <c r="B431" s="3" t="s">
        <v>52</v>
      </c>
      <c r="C431" s="3">
        <v>81</v>
      </c>
      <c r="D431" s="3">
        <v>6751</v>
      </c>
      <c r="E431" s="3">
        <v>5333.16</v>
      </c>
      <c r="F431" s="3">
        <v>5333.16</v>
      </c>
      <c r="G431" s="3">
        <v>0</v>
      </c>
      <c r="H431" s="3">
        <v>20</v>
      </c>
      <c r="I431" s="3">
        <v>81</v>
      </c>
      <c r="J431" s="3">
        <v>65.84</v>
      </c>
      <c r="K431" s="3">
        <v>90</v>
      </c>
      <c r="L431" s="3">
        <v>0</v>
      </c>
      <c r="M431" s="3">
        <v>1001</v>
      </c>
      <c r="N431" s="3">
        <v>1001</v>
      </c>
      <c r="O431" s="3">
        <v>0</v>
      </c>
      <c r="P431" s="3">
        <v>132</v>
      </c>
      <c r="Q431" s="3">
        <v>0</v>
      </c>
      <c r="R431" s="3">
        <v>0</v>
      </c>
      <c r="S431" s="3">
        <v>0</v>
      </c>
      <c r="T431" s="3">
        <v>315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2343.89</v>
      </c>
      <c r="AD431" s="3">
        <v>514.91</v>
      </c>
      <c r="AE431" s="3">
        <v>1</v>
      </c>
      <c r="AF431" s="3">
        <v>1451.27</v>
      </c>
      <c r="AG431" s="3">
        <v>306.23</v>
      </c>
      <c r="AH431" s="3">
        <v>0</v>
      </c>
      <c r="AI431" s="3">
        <v>595.70000000000005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821.14</v>
      </c>
      <c r="AP431" s="3">
        <v>0</v>
      </c>
      <c r="AQ431" s="3">
        <v>0</v>
      </c>
      <c r="AR431" s="3">
        <v>0</v>
      </c>
      <c r="AS431" s="3">
        <f>DataWeek[[#This Row],[美团外卖 Meituan Rev]]+DataWeek[[#This Row],[饿了么外卖 Eleme Rev]]+DataWeek[[#This Row],[食派士 Sherpas]]+DataWeek[[#This Row],[小程序支付 Mini App]]</f>
        <v>4110.16</v>
      </c>
      <c r="AT431" s="3">
        <f>DataWeek[[#This Row],[实收营业额]]-DataWeek[[#This Row],[ELE, MT, X]]</f>
        <v>1223</v>
      </c>
    </row>
    <row r="432" spans="1:46" hidden="1" x14ac:dyDescent="0.2">
      <c r="A432" s="14">
        <v>44359</v>
      </c>
      <c r="B432" s="9" t="s">
        <v>53</v>
      </c>
      <c r="C432" s="9">
        <v>75</v>
      </c>
      <c r="D432" s="9">
        <v>6234</v>
      </c>
      <c r="E432" s="9">
        <v>4730.97</v>
      </c>
      <c r="F432" s="9">
        <v>4730.97</v>
      </c>
      <c r="G432" s="9">
        <v>0</v>
      </c>
      <c r="H432" s="9">
        <v>11</v>
      </c>
      <c r="I432" s="9">
        <v>75</v>
      </c>
      <c r="J432" s="9">
        <v>63.08</v>
      </c>
      <c r="K432" s="9">
        <v>143</v>
      </c>
      <c r="L432" s="9">
        <v>0</v>
      </c>
      <c r="M432" s="9">
        <v>188</v>
      </c>
      <c r="N432" s="9">
        <v>188</v>
      </c>
      <c r="O432" s="9">
        <v>0</v>
      </c>
      <c r="P432" s="9">
        <v>104</v>
      </c>
      <c r="Q432" s="9">
        <v>52</v>
      </c>
      <c r="R432" s="9">
        <v>52</v>
      </c>
      <c r="S432" s="9">
        <v>0</v>
      </c>
      <c r="T432" s="9">
        <v>70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2806.34</v>
      </c>
      <c r="AD432" s="9">
        <v>617.16</v>
      </c>
      <c r="AE432" s="9">
        <v>3.5</v>
      </c>
      <c r="AF432" s="9">
        <v>1367.63</v>
      </c>
      <c r="AG432" s="9">
        <v>291.87</v>
      </c>
      <c r="AH432" s="9">
        <v>0</v>
      </c>
      <c r="AI432" s="9">
        <v>590.5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909.03</v>
      </c>
      <c r="AP432" s="9">
        <v>4</v>
      </c>
      <c r="AQ432" s="9">
        <v>0</v>
      </c>
      <c r="AR432" s="9">
        <v>0</v>
      </c>
      <c r="AS432" s="3">
        <f>DataWeek[[#This Row],[美团外卖 Meituan Rev]]+DataWeek[[#This Row],[饿了么外卖 Eleme Rev]]+DataWeek[[#This Row],[食派士 Sherpas]]+DataWeek[[#This Row],[小程序支付 Mini App]]</f>
        <v>4243.97</v>
      </c>
      <c r="AT432" s="3">
        <f>DataWeek[[#This Row],[实收营业额]]-DataWeek[[#This Row],[ELE, MT, X]]</f>
        <v>487</v>
      </c>
    </row>
    <row r="433" spans="1:46" hidden="1" x14ac:dyDescent="0.2">
      <c r="A433" s="8">
        <v>44359</v>
      </c>
      <c r="B433" s="3" t="s">
        <v>54</v>
      </c>
      <c r="C433" s="3">
        <v>87</v>
      </c>
      <c r="D433" s="3">
        <v>6634</v>
      </c>
      <c r="E433" s="3">
        <v>5481.6</v>
      </c>
      <c r="F433" s="3">
        <v>5481.6</v>
      </c>
      <c r="G433" s="3">
        <v>0</v>
      </c>
      <c r="H433" s="3">
        <v>40</v>
      </c>
      <c r="I433" s="3">
        <v>85</v>
      </c>
      <c r="J433" s="3">
        <v>64.489999999999995</v>
      </c>
      <c r="K433" s="3">
        <v>42</v>
      </c>
      <c r="L433" s="3">
        <v>0</v>
      </c>
      <c r="M433" s="3">
        <v>1147</v>
      </c>
      <c r="N433" s="3">
        <v>1147</v>
      </c>
      <c r="O433" s="3">
        <v>0</v>
      </c>
      <c r="P433" s="3">
        <v>1232</v>
      </c>
      <c r="Q433" s="3">
        <v>0</v>
      </c>
      <c r="R433" s="3">
        <v>0</v>
      </c>
      <c r="S433" s="3">
        <v>0</v>
      </c>
      <c r="T433" s="3">
        <v>241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1994.89</v>
      </c>
      <c r="AD433" s="3">
        <v>468.61</v>
      </c>
      <c r="AE433" s="3">
        <v>2.5</v>
      </c>
      <c r="AF433" s="3">
        <v>824.71</v>
      </c>
      <c r="AG433" s="3">
        <v>172.29</v>
      </c>
      <c r="AH433" s="3">
        <v>0</v>
      </c>
      <c r="AI433" s="3">
        <v>460</v>
      </c>
      <c r="AJ433" s="3">
        <v>49</v>
      </c>
      <c r="AK433" s="3">
        <v>0</v>
      </c>
      <c r="AL433" s="3">
        <v>254</v>
      </c>
      <c r="AM433" s="3">
        <v>0</v>
      </c>
      <c r="AN433" s="3">
        <v>0</v>
      </c>
      <c r="AO433" s="3">
        <v>640.9</v>
      </c>
      <c r="AP433" s="3">
        <v>0</v>
      </c>
      <c r="AQ433" s="3">
        <v>0</v>
      </c>
      <c r="AR433" s="3">
        <v>0</v>
      </c>
      <c r="AS433" s="3">
        <f>DataWeek[[#This Row],[美团外卖 Meituan Rev]]+DataWeek[[#This Row],[饿了么外卖 Eleme Rev]]+DataWeek[[#This Row],[食派士 Sherpas]]+DataWeek[[#This Row],[小程序支付 Mini App]]</f>
        <v>3060.6000000000004</v>
      </c>
      <c r="AT433" s="3">
        <f>DataWeek[[#This Row],[实收营业额]]-DataWeek[[#This Row],[ELE, MT, X]]</f>
        <v>2421</v>
      </c>
    </row>
    <row r="434" spans="1:46" hidden="1" x14ac:dyDescent="0.2">
      <c r="A434" s="14">
        <v>44359</v>
      </c>
      <c r="B434" s="9" t="s">
        <v>55</v>
      </c>
      <c r="C434" s="9">
        <v>48</v>
      </c>
      <c r="D434" s="9">
        <v>3808.5</v>
      </c>
      <c r="E434" s="9">
        <v>2802.54</v>
      </c>
      <c r="F434" s="9">
        <v>2802.54</v>
      </c>
      <c r="G434" s="9">
        <v>0</v>
      </c>
      <c r="H434" s="9">
        <v>1</v>
      </c>
      <c r="I434" s="9">
        <v>48</v>
      </c>
      <c r="J434" s="9">
        <v>58.39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92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1717.15</v>
      </c>
      <c r="AD434" s="9">
        <v>402.95</v>
      </c>
      <c r="AE434" s="9">
        <v>0.5</v>
      </c>
      <c r="AF434" s="9">
        <v>993.39</v>
      </c>
      <c r="AG434" s="9">
        <v>213.11</v>
      </c>
      <c r="AH434" s="9">
        <v>0</v>
      </c>
      <c r="AI434" s="9">
        <v>389.4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616.05999999999995</v>
      </c>
      <c r="AP434" s="9">
        <v>0</v>
      </c>
      <c r="AQ434" s="9">
        <v>0</v>
      </c>
      <c r="AR434" s="9">
        <v>0</v>
      </c>
      <c r="AS434" s="3">
        <f>DataWeek[[#This Row],[美团外卖 Meituan Rev]]+DataWeek[[#This Row],[饿了么外卖 Eleme Rev]]+DataWeek[[#This Row],[食派士 Sherpas]]+DataWeek[[#This Row],[小程序支付 Mini App]]</f>
        <v>2802.54</v>
      </c>
      <c r="AT434" s="3">
        <f>DataWeek[[#This Row],[实收营业额]]-DataWeek[[#This Row],[ELE, MT, X]]</f>
        <v>0</v>
      </c>
    </row>
    <row r="435" spans="1:46" hidden="1" x14ac:dyDescent="0.2">
      <c r="A435" s="14">
        <v>44358</v>
      </c>
      <c r="B435" s="9" t="s">
        <v>47</v>
      </c>
      <c r="C435" s="9">
        <v>41</v>
      </c>
      <c r="D435" s="9">
        <v>3184.83</v>
      </c>
      <c r="E435" s="9">
        <v>2369.6799999999998</v>
      </c>
      <c r="F435" s="9">
        <v>2369.6799999999998</v>
      </c>
      <c r="G435" s="9">
        <v>0</v>
      </c>
      <c r="H435" s="9">
        <v>6</v>
      </c>
      <c r="I435" s="9">
        <v>40</v>
      </c>
      <c r="J435" s="9">
        <v>59.24</v>
      </c>
      <c r="K435" s="9">
        <v>0</v>
      </c>
      <c r="L435" s="9">
        <v>0</v>
      </c>
      <c r="M435" s="9">
        <v>328</v>
      </c>
      <c r="N435" s="9">
        <v>209</v>
      </c>
      <c r="O435" s="9">
        <v>119</v>
      </c>
      <c r="P435" s="9">
        <v>45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1902.9</v>
      </c>
      <c r="AD435" s="9">
        <v>428.41</v>
      </c>
      <c r="AE435" s="9">
        <v>0.5</v>
      </c>
      <c r="AF435" s="9">
        <v>93.78</v>
      </c>
      <c r="AG435" s="9">
        <v>22.72</v>
      </c>
      <c r="AH435" s="9">
        <v>0</v>
      </c>
      <c r="AI435" s="9">
        <v>346.52</v>
      </c>
      <c r="AJ435" s="9">
        <v>17</v>
      </c>
      <c r="AK435" s="9">
        <v>0</v>
      </c>
      <c r="AL435" s="9">
        <v>0</v>
      </c>
      <c r="AM435" s="9">
        <v>0</v>
      </c>
      <c r="AN435" s="9">
        <v>0</v>
      </c>
      <c r="AO435" s="9">
        <v>451.13</v>
      </c>
      <c r="AP435" s="9">
        <v>0</v>
      </c>
      <c r="AQ435" s="9">
        <v>0</v>
      </c>
      <c r="AR435" s="9">
        <v>0</v>
      </c>
      <c r="AS435" s="3">
        <f>DataWeek[[#This Row],[美团外卖 Meituan Rev]]+DataWeek[[#This Row],[饿了么外卖 Eleme Rev]]+DataWeek[[#This Row],[食派士 Sherpas]]+DataWeek[[#This Row],[小程序支付 Mini App]]</f>
        <v>2115.6800000000003</v>
      </c>
      <c r="AT435" s="3">
        <f>DataWeek[[#This Row],[实收营业额]]-DataWeek[[#This Row],[ELE, MT, X]]</f>
        <v>253.99999999999955</v>
      </c>
    </row>
    <row r="436" spans="1:46" hidden="1" x14ac:dyDescent="0.2">
      <c r="A436" s="8">
        <v>44358</v>
      </c>
      <c r="B436" s="3" t="s">
        <v>48</v>
      </c>
      <c r="C436" s="3">
        <v>19</v>
      </c>
      <c r="D436" s="3">
        <v>1440</v>
      </c>
      <c r="E436" s="3">
        <v>1108.05</v>
      </c>
      <c r="F436" s="3">
        <v>1108.05</v>
      </c>
      <c r="G436" s="3">
        <v>0</v>
      </c>
      <c r="H436" s="3">
        <v>2</v>
      </c>
      <c r="I436" s="3">
        <v>19</v>
      </c>
      <c r="J436" s="3">
        <v>58.32</v>
      </c>
      <c r="K436" s="3">
        <v>0</v>
      </c>
      <c r="L436" s="3">
        <v>0</v>
      </c>
      <c r="M436" s="3">
        <v>49</v>
      </c>
      <c r="N436" s="3">
        <v>0</v>
      </c>
      <c r="O436" s="3">
        <v>49</v>
      </c>
      <c r="P436" s="3">
        <v>0</v>
      </c>
      <c r="Q436" s="3">
        <v>0</v>
      </c>
      <c r="R436" s="3">
        <v>0</v>
      </c>
      <c r="S436" s="3">
        <v>0</v>
      </c>
      <c r="T436" s="3">
        <v>157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637.78</v>
      </c>
      <c r="AD436" s="3">
        <v>140.12</v>
      </c>
      <c r="AE436" s="3">
        <v>0.5</v>
      </c>
      <c r="AF436" s="3">
        <v>264.27</v>
      </c>
      <c r="AG436" s="3">
        <v>56.23</v>
      </c>
      <c r="AH436" s="3">
        <v>0</v>
      </c>
      <c r="AI436" s="3">
        <v>135.1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196.35</v>
      </c>
      <c r="AP436" s="3">
        <v>4</v>
      </c>
      <c r="AQ436" s="3">
        <v>0</v>
      </c>
      <c r="AR436" s="3">
        <v>0</v>
      </c>
      <c r="AS436" s="3">
        <f>DataWeek[[#This Row],[美团外卖 Meituan Rev]]+DataWeek[[#This Row],[饿了么外卖 Eleme Rev]]+DataWeek[[#This Row],[食派士 Sherpas]]+DataWeek[[#This Row],[小程序支付 Mini App]]</f>
        <v>1108.05</v>
      </c>
      <c r="AT436" s="3">
        <f>DataWeek[[#This Row],[实收营业额]]-DataWeek[[#This Row],[ELE, MT, X]]</f>
        <v>0</v>
      </c>
    </row>
    <row r="437" spans="1:46" hidden="1" x14ac:dyDescent="0.2">
      <c r="A437" s="14">
        <v>44358</v>
      </c>
      <c r="B437" s="9" t="s">
        <v>49</v>
      </c>
      <c r="C437" s="9">
        <v>122</v>
      </c>
      <c r="D437" s="9">
        <v>11969</v>
      </c>
      <c r="E437" s="9">
        <v>10253.92</v>
      </c>
      <c r="F437" s="9">
        <v>10253.92</v>
      </c>
      <c r="G437" s="9">
        <v>0</v>
      </c>
      <c r="H437" s="9">
        <v>69</v>
      </c>
      <c r="I437" s="9">
        <v>120</v>
      </c>
      <c r="J437" s="9">
        <v>85.45</v>
      </c>
      <c r="K437" s="9">
        <v>69</v>
      </c>
      <c r="L437" s="9">
        <v>0</v>
      </c>
      <c r="M437" s="9">
        <v>4315</v>
      </c>
      <c r="N437" s="9">
        <v>4043</v>
      </c>
      <c r="O437" s="9">
        <v>272</v>
      </c>
      <c r="P437" s="9">
        <v>1609</v>
      </c>
      <c r="Q437" s="9">
        <v>70</v>
      </c>
      <c r="R437" s="9">
        <v>70</v>
      </c>
      <c r="S437" s="9">
        <v>0</v>
      </c>
      <c r="T437" s="9">
        <v>894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2187.0700000000002</v>
      </c>
      <c r="AD437" s="9">
        <v>480.23</v>
      </c>
      <c r="AE437" s="9">
        <v>1</v>
      </c>
      <c r="AF437" s="9">
        <v>1109.8499999999999</v>
      </c>
      <c r="AG437" s="9">
        <v>237.85</v>
      </c>
      <c r="AH437" s="9">
        <v>0</v>
      </c>
      <c r="AI437" s="9">
        <v>703</v>
      </c>
      <c r="AJ437" s="9">
        <v>293</v>
      </c>
      <c r="AK437" s="9">
        <v>0</v>
      </c>
      <c r="AL437" s="9">
        <v>43</v>
      </c>
      <c r="AM437" s="9">
        <v>0</v>
      </c>
      <c r="AN437" s="9">
        <v>0</v>
      </c>
      <c r="AO437" s="9">
        <v>718.08</v>
      </c>
      <c r="AP437" s="9">
        <v>5</v>
      </c>
      <c r="AQ437" s="9">
        <v>0</v>
      </c>
      <c r="AR437" s="9">
        <v>0</v>
      </c>
      <c r="AS437" s="3">
        <f>DataWeek[[#This Row],[美团外卖 Meituan Rev]]+DataWeek[[#This Row],[饿了么外卖 Eleme Rev]]+DataWeek[[#This Row],[食派士 Sherpas]]+DataWeek[[#This Row],[小程序支付 Mini App]]</f>
        <v>4462.92</v>
      </c>
      <c r="AT437" s="3">
        <f>DataWeek[[#This Row],[实收营业额]]-DataWeek[[#This Row],[ELE, MT, X]]</f>
        <v>5791</v>
      </c>
    </row>
    <row r="438" spans="1:46" x14ac:dyDescent="0.2">
      <c r="A438" s="8">
        <v>44358</v>
      </c>
      <c r="B438" s="3" t="s">
        <v>50</v>
      </c>
      <c r="C438" s="3">
        <v>81</v>
      </c>
      <c r="D438" s="3">
        <v>6092.65</v>
      </c>
      <c r="E438" s="3">
        <v>4853.88</v>
      </c>
      <c r="F438" s="3">
        <v>4853.88</v>
      </c>
      <c r="G438" s="3">
        <v>0</v>
      </c>
      <c r="H438" s="3">
        <v>32</v>
      </c>
      <c r="I438" s="3">
        <v>80</v>
      </c>
      <c r="J438" s="3">
        <v>60.67</v>
      </c>
      <c r="K438" s="3">
        <v>0</v>
      </c>
      <c r="L438" s="3">
        <v>0</v>
      </c>
      <c r="M438" s="3">
        <v>1147</v>
      </c>
      <c r="N438" s="3">
        <v>810</v>
      </c>
      <c r="O438" s="3">
        <v>337</v>
      </c>
      <c r="P438" s="3">
        <v>853</v>
      </c>
      <c r="Q438" s="3">
        <v>49</v>
      </c>
      <c r="R438" s="3">
        <v>49</v>
      </c>
      <c r="S438" s="3">
        <v>0</v>
      </c>
      <c r="T438" s="3">
        <v>171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1850.39</v>
      </c>
      <c r="AD438" s="3">
        <v>440.16</v>
      </c>
      <c r="AE438" s="3">
        <v>1.5</v>
      </c>
      <c r="AF438" s="3">
        <v>783.49</v>
      </c>
      <c r="AG438" s="3">
        <v>162.51</v>
      </c>
      <c r="AH438" s="3">
        <v>0</v>
      </c>
      <c r="AI438" s="3">
        <v>624.6</v>
      </c>
      <c r="AJ438" s="3">
        <v>10</v>
      </c>
      <c r="AK438" s="3">
        <v>0</v>
      </c>
      <c r="AL438" s="3">
        <v>0</v>
      </c>
      <c r="AM438" s="3">
        <v>0</v>
      </c>
      <c r="AN438" s="3">
        <v>0</v>
      </c>
      <c r="AO438" s="3">
        <v>602.66999999999996</v>
      </c>
      <c r="AP438" s="3">
        <v>4</v>
      </c>
      <c r="AQ438" s="3">
        <v>0</v>
      </c>
      <c r="AR438" s="3">
        <v>0</v>
      </c>
      <c r="AS438" s="3">
        <f>DataWeek[[#This Row],[美团外卖 Meituan Rev]]+DataWeek[[#This Row],[饿了么外卖 Eleme Rev]]+DataWeek[[#This Row],[食派士 Sherpas]]+DataWeek[[#This Row],[小程序支付 Mini App]]</f>
        <v>3141.88</v>
      </c>
      <c r="AT438" s="3">
        <f>DataWeek[[#This Row],[实收营业额]]-DataWeek[[#This Row],[ELE, MT, X]]</f>
        <v>1712</v>
      </c>
    </row>
    <row r="439" spans="1:46" hidden="1" x14ac:dyDescent="0.2">
      <c r="A439" s="14">
        <v>44358</v>
      </c>
      <c r="B439" s="9" t="s">
        <v>51</v>
      </c>
      <c r="C439" s="9">
        <v>77</v>
      </c>
      <c r="D439" s="9">
        <v>5741</v>
      </c>
      <c r="E439" s="9">
        <v>4775.4799999999996</v>
      </c>
      <c r="F439" s="9">
        <v>4775.4799999999996</v>
      </c>
      <c r="G439" s="9">
        <v>0</v>
      </c>
      <c r="H439" s="9">
        <v>33</v>
      </c>
      <c r="I439" s="9">
        <v>77</v>
      </c>
      <c r="J439" s="9">
        <v>62.02</v>
      </c>
      <c r="K439" s="9">
        <v>265</v>
      </c>
      <c r="L439" s="9">
        <v>0</v>
      </c>
      <c r="M439" s="9">
        <v>822</v>
      </c>
      <c r="N439" s="9">
        <v>780</v>
      </c>
      <c r="O439" s="9">
        <v>42</v>
      </c>
      <c r="P439" s="9">
        <v>491</v>
      </c>
      <c r="Q439" s="9">
        <v>0</v>
      </c>
      <c r="R439" s="9">
        <v>0</v>
      </c>
      <c r="S439" s="9">
        <v>0</v>
      </c>
      <c r="T439" s="9">
        <v>734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1717.79</v>
      </c>
      <c r="AD439" s="9">
        <v>377.01</v>
      </c>
      <c r="AE439" s="9">
        <v>0</v>
      </c>
      <c r="AF439" s="9">
        <v>745.69</v>
      </c>
      <c r="AG439" s="9">
        <v>158.81</v>
      </c>
      <c r="AH439" s="9">
        <v>0</v>
      </c>
      <c r="AI439" s="9">
        <v>384.7</v>
      </c>
      <c r="AJ439" s="9">
        <v>45</v>
      </c>
      <c r="AK439" s="9">
        <v>0</v>
      </c>
      <c r="AL439" s="9">
        <v>0</v>
      </c>
      <c r="AM439" s="9">
        <v>0</v>
      </c>
      <c r="AN439" s="9">
        <v>0</v>
      </c>
      <c r="AO439" s="9">
        <v>535.82000000000005</v>
      </c>
      <c r="AP439" s="9">
        <v>0</v>
      </c>
      <c r="AQ439" s="9">
        <v>0</v>
      </c>
      <c r="AR439" s="9">
        <v>0</v>
      </c>
      <c r="AS439" s="3">
        <f>DataWeek[[#This Row],[美团外卖 Meituan Rev]]+DataWeek[[#This Row],[饿了么外卖 Eleme Rev]]+DataWeek[[#This Row],[食派士 Sherpas]]+DataWeek[[#This Row],[小程序支付 Mini App]]</f>
        <v>3239.48</v>
      </c>
      <c r="AT439" s="3">
        <f>DataWeek[[#This Row],[实收营业额]]-DataWeek[[#This Row],[ELE, MT, X]]</f>
        <v>1535.9999999999995</v>
      </c>
    </row>
    <row r="440" spans="1:46" hidden="1" x14ac:dyDescent="0.2">
      <c r="A440" s="8">
        <v>44358</v>
      </c>
      <c r="B440" s="3" t="s">
        <v>52</v>
      </c>
      <c r="C440" s="3">
        <v>119</v>
      </c>
      <c r="D440" s="3">
        <v>10128.06</v>
      </c>
      <c r="E440" s="3">
        <v>7854.81</v>
      </c>
      <c r="F440" s="3">
        <v>7854.81</v>
      </c>
      <c r="G440" s="3">
        <v>0</v>
      </c>
      <c r="H440" s="3">
        <v>24</v>
      </c>
      <c r="I440" s="3">
        <v>116</v>
      </c>
      <c r="J440" s="3">
        <v>67.709999999999994</v>
      </c>
      <c r="K440" s="3">
        <v>49</v>
      </c>
      <c r="L440" s="3">
        <v>0</v>
      </c>
      <c r="M440" s="3">
        <v>512</v>
      </c>
      <c r="N440" s="3">
        <v>266</v>
      </c>
      <c r="O440" s="3">
        <v>246</v>
      </c>
      <c r="P440" s="3">
        <v>258</v>
      </c>
      <c r="Q440" s="3">
        <v>0</v>
      </c>
      <c r="R440" s="3">
        <v>0</v>
      </c>
      <c r="S440" s="3">
        <v>0</v>
      </c>
      <c r="T440" s="3">
        <v>1204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3606.62</v>
      </c>
      <c r="AD440" s="3">
        <v>791.88</v>
      </c>
      <c r="AE440" s="3">
        <v>1.5</v>
      </c>
      <c r="AF440" s="3">
        <v>2225.19</v>
      </c>
      <c r="AG440" s="3">
        <v>484.87</v>
      </c>
      <c r="AH440" s="3">
        <v>0</v>
      </c>
      <c r="AI440" s="3">
        <v>995</v>
      </c>
      <c r="AJ440" s="3">
        <v>0</v>
      </c>
      <c r="AK440" s="3">
        <v>0</v>
      </c>
      <c r="AL440" s="3">
        <v>45</v>
      </c>
      <c r="AM440" s="3">
        <v>0</v>
      </c>
      <c r="AN440" s="3">
        <v>0</v>
      </c>
      <c r="AO440" s="3">
        <v>1276.75</v>
      </c>
      <c r="AP440" s="3">
        <v>4</v>
      </c>
      <c r="AQ440" s="3">
        <v>0</v>
      </c>
      <c r="AR440" s="3">
        <v>0</v>
      </c>
      <c r="AS440" s="3">
        <f>DataWeek[[#This Row],[美团外卖 Meituan Rev]]+DataWeek[[#This Row],[饿了么外卖 Eleme Rev]]+DataWeek[[#This Row],[食派士 Sherpas]]+DataWeek[[#This Row],[小程序支付 Mini App]]</f>
        <v>7281.8099999999995</v>
      </c>
      <c r="AT440" s="3">
        <f>DataWeek[[#This Row],[实收营业额]]-DataWeek[[#This Row],[ELE, MT, X]]</f>
        <v>573.00000000000091</v>
      </c>
    </row>
    <row r="441" spans="1:46" hidden="1" x14ac:dyDescent="0.2">
      <c r="A441" s="14">
        <v>44358</v>
      </c>
      <c r="B441" s="9" t="s">
        <v>53</v>
      </c>
      <c r="C441" s="9">
        <v>90</v>
      </c>
      <c r="D441" s="9">
        <v>6805.5</v>
      </c>
      <c r="E441" s="9">
        <v>5487.83</v>
      </c>
      <c r="F441" s="9">
        <v>5487.83</v>
      </c>
      <c r="G441" s="9">
        <v>0</v>
      </c>
      <c r="H441" s="9">
        <v>31</v>
      </c>
      <c r="I441" s="9">
        <v>90</v>
      </c>
      <c r="J441" s="9">
        <v>60.98</v>
      </c>
      <c r="K441" s="9">
        <v>100</v>
      </c>
      <c r="L441" s="9">
        <v>0</v>
      </c>
      <c r="M441" s="9">
        <v>723</v>
      </c>
      <c r="N441" s="9">
        <v>618</v>
      </c>
      <c r="O441" s="9">
        <v>105</v>
      </c>
      <c r="P441" s="9">
        <v>759</v>
      </c>
      <c r="Q441" s="9">
        <v>0</v>
      </c>
      <c r="R441" s="9">
        <v>0</v>
      </c>
      <c r="S441" s="9">
        <v>0</v>
      </c>
      <c r="T441" s="9">
        <v>679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1833.39</v>
      </c>
      <c r="AD441" s="9">
        <v>402.51</v>
      </c>
      <c r="AE441" s="9">
        <v>0.5</v>
      </c>
      <c r="AF441" s="9">
        <v>1393.44</v>
      </c>
      <c r="AG441" s="9">
        <v>287.06</v>
      </c>
      <c r="AH441" s="9">
        <v>0</v>
      </c>
      <c r="AI441" s="9">
        <v>627.6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689.57</v>
      </c>
      <c r="AP441" s="9">
        <v>0</v>
      </c>
      <c r="AQ441" s="9">
        <v>0</v>
      </c>
      <c r="AR441" s="9">
        <v>0</v>
      </c>
      <c r="AS441" s="3">
        <f>DataWeek[[#This Row],[美团外卖 Meituan Rev]]+DataWeek[[#This Row],[饿了么外卖 Eleme Rev]]+DataWeek[[#This Row],[食派士 Sherpas]]+DataWeek[[#This Row],[小程序支付 Mini App]]</f>
        <v>4010.83</v>
      </c>
      <c r="AT441" s="3">
        <f>DataWeek[[#This Row],[实收营业额]]-DataWeek[[#This Row],[ELE, MT, X]]</f>
        <v>1477</v>
      </c>
    </row>
    <row r="442" spans="1:46" hidden="1" x14ac:dyDescent="0.2">
      <c r="A442" s="8">
        <v>44358</v>
      </c>
      <c r="B442" s="3" t="s">
        <v>54</v>
      </c>
      <c r="C442" s="3">
        <v>78</v>
      </c>
      <c r="D442" s="3">
        <v>6218</v>
      </c>
      <c r="E442" s="3">
        <v>4891.63</v>
      </c>
      <c r="F442" s="3">
        <v>4891.63</v>
      </c>
      <c r="G442" s="3">
        <v>0</v>
      </c>
      <c r="H442" s="3">
        <v>24</v>
      </c>
      <c r="I442" s="3">
        <v>78</v>
      </c>
      <c r="J442" s="3">
        <v>62.71</v>
      </c>
      <c r="K442" s="3">
        <v>0</v>
      </c>
      <c r="L442" s="3">
        <v>0</v>
      </c>
      <c r="M442" s="3">
        <v>818</v>
      </c>
      <c r="N442" s="3">
        <v>634</v>
      </c>
      <c r="O442" s="3">
        <v>184</v>
      </c>
      <c r="P442" s="3">
        <v>787</v>
      </c>
      <c r="Q442" s="3">
        <v>26</v>
      </c>
      <c r="R442" s="3">
        <v>26</v>
      </c>
      <c r="S442" s="3">
        <v>0</v>
      </c>
      <c r="T442" s="3">
        <v>141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2093.9699999999998</v>
      </c>
      <c r="AD442" s="3">
        <v>491.73</v>
      </c>
      <c r="AE442" s="3">
        <v>1.5</v>
      </c>
      <c r="AF442" s="3">
        <v>1025.6600000000001</v>
      </c>
      <c r="AG442" s="3">
        <v>221.34</v>
      </c>
      <c r="AH442" s="3">
        <v>0</v>
      </c>
      <c r="AI442" s="3">
        <v>611.79999999999995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713.07</v>
      </c>
      <c r="AP442" s="3">
        <v>0</v>
      </c>
      <c r="AQ442" s="3">
        <v>0</v>
      </c>
      <c r="AR442" s="3">
        <v>0</v>
      </c>
      <c r="AS442" s="3">
        <f>DataWeek[[#This Row],[美团外卖 Meituan Rev]]+DataWeek[[#This Row],[饿了么外卖 Eleme Rev]]+DataWeek[[#This Row],[食派士 Sherpas]]+DataWeek[[#This Row],[小程序支付 Mini App]]</f>
        <v>3444.63</v>
      </c>
      <c r="AT442" s="3">
        <f>DataWeek[[#This Row],[实收营业额]]-DataWeek[[#This Row],[ELE, MT, X]]</f>
        <v>1447</v>
      </c>
    </row>
    <row r="443" spans="1:46" hidden="1" x14ac:dyDescent="0.2">
      <c r="A443" s="14">
        <v>44358</v>
      </c>
      <c r="B443" s="9" t="s">
        <v>55</v>
      </c>
      <c r="C443" s="9">
        <v>56</v>
      </c>
      <c r="D443" s="9">
        <v>4400.5</v>
      </c>
      <c r="E443" s="9">
        <v>3244.37</v>
      </c>
      <c r="F443" s="9">
        <v>3244.37</v>
      </c>
      <c r="G443" s="9">
        <v>0</v>
      </c>
      <c r="H443" s="9">
        <v>4</v>
      </c>
      <c r="I443" s="9">
        <v>56</v>
      </c>
      <c r="J443" s="9">
        <v>57.94</v>
      </c>
      <c r="K443" s="9">
        <v>49</v>
      </c>
      <c r="L443" s="9">
        <v>0</v>
      </c>
      <c r="M443" s="9">
        <v>25</v>
      </c>
      <c r="N443" s="9">
        <v>25</v>
      </c>
      <c r="O443" s="9">
        <v>0</v>
      </c>
      <c r="P443" s="9">
        <v>36</v>
      </c>
      <c r="Q443" s="9">
        <v>0</v>
      </c>
      <c r="R443" s="9">
        <v>0</v>
      </c>
      <c r="S443" s="9">
        <v>0</v>
      </c>
      <c r="T443" s="9">
        <v>148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2037.01</v>
      </c>
      <c r="AD443" s="9">
        <v>477.99</v>
      </c>
      <c r="AE443" s="9">
        <v>0.5</v>
      </c>
      <c r="AF443" s="9">
        <v>949.36</v>
      </c>
      <c r="AG443" s="9">
        <v>203.64</v>
      </c>
      <c r="AH443" s="9">
        <v>0</v>
      </c>
      <c r="AI443" s="9">
        <v>474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681.63</v>
      </c>
      <c r="AP443" s="9">
        <v>0</v>
      </c>
      <c r="AQ443" s="9">
        <v>0</v>
      </c>
      <c r="AR443" s="9">
        <v>0</v>
      </c>
      <c r="AS443" s="3">
        <f>DataWeek[[#This Row],[美团外卖 Meituan Rev]]+DataWeek[[#This Row],[饿了么外卖 Eleme Rev]]+DataWeek[[#This Row],[食派士 Sherpas]]+DataWeek[[#This Row],[小程序支付 Mini App]]</f>
        <v>3134.37</v>
      </c>
      <c r="AT443" s="3">
        <f>DataWeek[[#This Row],[实收营业额]]-DataWeek[[#This Row],[ELE, MT, X]]</f>
        <v>110</v>
      </c>
    </row>
    <row r="444" spans="1:46" hidden="1" x14ac:dyDescent="0.2">
      <c r="A444" s="14">
        <v>44357</v>
      </c>
      <c r="B444" s="9" t="s">
        <v>47</v>
      </c>
      <c r="C444" s="9">
        <v>21</v>
      </c>
      <c r="D444" s="9">
        <v>1673</v>
      </c>
      <c r="E444" s="9">
        <v>1271.55</v>
      </c>
      <c r="F444" s="9">
        <v>1271.55</v>
      </c>
      <c r="G444" s="9">
        <v>0</v>
      </c>
      <c r="H444" s="9">
        <v>3</v>
      </c>
      <c r="I444" s="9">
        <v>21</v>
      </c>
      <c r="J444" s="9">
        <v>60.55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49</v>
      </c>
      <c r="Q444" s="9">
        <v>0</v>
      </c>
      <c r="R444" s="9">
        <v>0</v>
      </c>
      <c r="S444" s="9">
        <v>0</v>
      </c>
      <c r="T444" s="9">
        <v>281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753.35</v>
      </c>
      <c r="AD444" s="9">
        <v>165.66</v>
      </c>
      <c r="AE444" s="9">
        <v>1.5</v>
      </c>
      <c r="AF444" s="9">
        <v>188.2</v>
      </c>
      <c r="AG444" s="9">
        <v>40.799999999999997</v>
      </c>
      <c r="AH444" s="9">
        <v>0</v>
      </c>
      <c r="AI444" s="9">
        <v>193.49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206.46</v>
      </c>
      <c r="AP444" s="9">
        <v>0</v>
      </c>
      <c r="AQ444" s="9">
        <v>0</v>
      </c>
      <c r="AR444" s="9">
        <v>0</v>
      </c>
      <c r="AS444" s="3">
        <f>DataWeek[[#This Row],[美团外卖 Meituan Rev]]+DataWeek[[#This Row],[饿了么外卖 Eleme Rev]]+DataWeek[[#This Row],[食派士 Sherpas]]+DataWeek[[#This Row],[小程序支付 Mini App]]</f>
        <v>1222.55</v>
      </c>
      <c r="AT444" s="3">
        <f>DataWeek[[#This Row],[实收营业额]]-DataWeek[[#This Row],[ELE, MT, X]]</f>
        <v>49</v>
      </c>
    </row>
    <row r="445" spans="1:46" hidden="1" x14ac:dyDescent="0.2">
      <c r="A445" s="8">
        <v>44357</v>
      </c>
      <c r="B445" s="3" t="s">
        <v>48</v>
      </c>
      <c r="C445" s="3">
        <v>36</v>
      </c>
      <c r="D445" s="3">
        <v>2946</v>
      </c>
      <c r="E445" s="3">
        <v>2200.77</v>
      </c>
      <c r="F445" s="3">
        <v>2200.77</v>
      </c>
      <c r="G445" s="3">
        <v>0</v>
      </c>
      <c r="H445" s="3">
        <v>4</v>
      </c>
      <c r="I445" s="3">
        <v>36</v>
      </c>
      <c r="J445" s="3">
        <v>61.13</v>
      </c>
      <c r="K445" s="3">
        <v>0</v>
      </c>
      <c r="L445" s="3">
        <v>0</v>
      </c>
      <c r="M445" s="3">
        <v>74</v>
      </c>
      <c r="N445" s="3">
        <v>0</v>
      </c>
      <c r="O445" s="3">
        <v>74</v>
      </c>
      <c r="P445" s="3">
        <v>0</v>
      </c>
      <c r="Q445" s="3">
        <v>0</v>
      </c>
      <c r="R445" s="3">
        <v>0</v>
      </c>
      <c r="S445" s="3">
        <v>0</v>
      </c>
      <c r="T445" s="3">
        <v>260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1099.69</v>
      </c>
      <c r="AD445" s="3">
        <v>241.51</v>
      </c>
      <c r="AE445" s="3">
        <v>0.5</v>
      </c>
      <c r="AF445" s="3">
        <v>767.08</v>
      </c>
      <c r="AG445" s="3">
        <v>163.92</v>
      </c>
      <c r="AH445" s="3">
        <v>0</v>
      </c>
      <c r="AI445" s="3">
        <v>274.3</v>
      </c>
      <c r="AJ445" s="3">
        <v>65</v>
      </c>
      <c r="AK445" s="3">
        <v>0</v>
      </c>
      <c r="AL445" s="3">
        <v>0</v>
      </c>
      <c r="AM445" s="3">
        <v>0</v>
      </c>
      <c r="AN445" s="3">
        <v>0</v>
      </c>
      <c r="AO445" s="3">
        <v>405.43</v>
      </c>
      <c r="AP445" s="3">
        <v>4</v>
      </c>
      <c r="AQ445" s="3">
        <v>0</v>
      </c>
      <c r="AR445" s="3">
        <v>0</v>
      </c>
      <c r="AS445" s="3">
        <f>DataWeek[[#This Row],[美团外卖 Meituan Rev]]+DataWeek[[#This Row],[饿了么外卖 Eleme Rev]]+DataWeek[[#This Row],[食派士 Sherpas]]+DataWeek[[#This Row],[小程序支付 Mini App]]</f>
        <v>2200.77</v>
      </c>
      <c r="AT445" s="3">
        <f>DataWeek[[#This Row],[实收营业额]]-DataWeek[[#This Row],[ELE, MT, X]]</f>
        <v>0</v>
      </c>
    </row>
    <row r="446" spans="1:46" hidden="1" x14ac:dyDescent="0.2">
      <c r="A446" s="14">
        <v>44357</v>
      </c>
      <c r="B446" s="9" t="s">
        <v>49</v>
      </c>
      <c r="C446" s="9">
        <v>104</v>
      </c>
      <c r="D446" s="9">
        <v>8169.5</v>
      </c>
      <c r="E446" s="9">
        <v>6257.55</v>
      </c>
      <c r="F446" s="9">
        <v>6257.55</v>
      </c>
      <c r="G446" s="9">
        <v>0</v>
      </c>
      <c r="H446" s="9">
        <v>35</v>
      </c>
      <c r="I446" s="9">
        <v>104</v>
      </c>
      <c r="J446" s="9">
        <v>60.17</v>
      </c>
      <c r="K446" s="9">
        <v>0</v>
      </c>
      <c r="L446" s="9">
        <v>0</v>
      </c>
      <c r="M446" s="9">
        <v>818</v>
      </c>
      <c r="N446" s="9">
        <v>782</v>
      </c>
      <c r="O446" s="9">
        <v>36</v>
      </c>
      <c r="P446" s="9">
        <v>813</v>
      </c>
      <c r="Q446" s="9">
        <v>0</v>
      </c>
      <c r="R446" s="9">
        <v>0</v>
      </c>
      <c r="S446" s="9">
        <v>0</v>
      </c>
      <c r="T446" s="9">
        <v>152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2937.54</v>
      </c>
      <c r="AD446" s="9">
        <v>645.16</v>
      </c>
      <c r="AE446" s="9">
        <v>2</v>
      </c>
      <c r="AF446" s="9">
        <v>1537.01</v>
      </c>
      <c r="AG446" s="9">
        <v>328.99</v>
      </c>
      <c r="AH446" s="9">
        <v>0</v>
      </c>
      <c r="AI446" s="9">
        <v>882.8</v>
      </c>
      <c r="AJ446" s="9">
        <v>53</v>
      </c>
      <c r="AK446" s="9">
        <v>0</v>
      </c>
      <c r="AL446" s="9">
        <v>0</v>
      </c>
      <c r="AM446" s="9">
        <v>0</v>
      </c>
      <c r="AN446" s="9">
        <v>0</v>
      </c>
      <c r="AO446" s="9">
        <v>974.15</v>
      </c>
      <c r="AP446" s="9">
        <v>0</v>
      </c>
      <c r="AQ446" s="9">
        <v>0</v>
      </c>
      <c r="AR446" s="9">
        <v>0</v>
      </c>
      <c r="AS446" s="3">
        <f>DataWeek[[#This Row],[美团外卖 Meituan Rev]]+DataWeek[[#This Row],[饿了么外卖 Eleme Rev]]+DataWeek[[#This Row],[食派士 Sherpas]]+DataWeek[[#This Row],[小程序支付 Mini App]]</f>
        <v>4662.55</v>
      </c>
      <c r="AT446" s="3">
        <f>DataWeek[[#This Row],[实收营业额]]-DataWeek[[#This Row],[ELE, MT, X]]</f>
        <v>1595</v>
      </c>
    </row>
    <row r="447" spans="1:46" x14ac:dyDescent="0.2">
      <c r="A447" s="8">
        <v>44357</v>
      </c>
      <c r="B447" s="3" t="s">
        <v>50</v>
      </c>
      <c r="C447" s="3">
        <v>75</v>
      </c>
      <c r="D447" s="3">
        <v>5769.5</v>
      </c>
      <c r="E447" s="3">
        <v>4577.04</v>
      </c>
      <c r="F447" s="3">
        <v>4577.04</v>
      </c>
      <c r="G447" s="3">
        <v>0</v>
      </c>
      <c r="H447" s="3">
        <v>30</v>
      </c>
      <c r="I447" s="3">
        <v>75</v>
      </c>
      <c r="J447" s="3">
        <v>61.03</v>
      </c>
      <c r="K447" s="3">
        <v>0</v>
      </c>
      <c r="L447" s="3">
        <v>0</v>
      </c>
      <c r="M447" s="3">
        <v>1429</v>
      </c>
      <c r="N447" s="3">
        <v>822</v>
      </c>
      <c r="O447" s="3">
        <v>607</v>
      </c>
      <c r="P447" s="3">
        <v>227</v>
      </c>
      <c r="Q447" s="3">
        <v>0</v>
      </c>
      <c r="R447" s="3">
        <v>0</v>
      </c>
      <c r="S447" s="3">
        <v>0</v>
      </c>
      <c r="T447" s="3">
        <v>148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2007.52</v>
      </c>
      <c r="AD447" s="3">
        <v>470.98</v>
      </c>
      <c r="AE447" s="3">
        <v>0</v>
      </c>
      <c r="AF447" s="3">
        <v>765.52</v>
      </c>
      <c r="AG447" s="3">
        <v>160.47999999999999</v>
      </c>
      <c r="AH447" s="3">
        <v>0</v>
      </c>
      <c r="AI447" s="3">
        <v>561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631.46</v>
      </c>
      <c r="AP447" s="3">
        <v>0</v>
      </c>
      <c r="AQ447" s="3">
        <v>0</v>
      </c>
      <c r="AR447" s="3">
        <v>0</v>
      </c>
      <c r="AS447" s="3">
        <f>DataWeek[[#This Row],[美团外卖 Meituan Rev]]+DataWeek[[#This Row],[饿了么外卖 Eleme Rev]]+DataWeek[[#This Row],[食派士 Sherpas]]+DataWeek[[#This Row],[小程序支付 Mini App]]</f>
        <v>3528.04</v>
      </c>
      <c r="AT447" s="3">
        <f>DataWeek[[#This Row],[实收营业额]]-DataWeek[[#This Row],[ELE, MT, X]]</f>
        <v>1049</v>
      </c>
    </row>
    <row r="448" spans="1:46" hidden="1" x14ac:dyDescent="0.2">
      <c r="A448" s="14">
        <v>44357</v>
      </c>
      <c r="B448" s="9" t="s">
        <v>51</v>
      </c>
      <c r="C448" s="9">
        <v>71</v>
      </c>
      <c r="D448" s="9">
        <v>5480</v>
      </c>
      <c r="E448" s="9">
        <v>4188.9799999999996</v>
      </c>
      <c r="F448" s="9">
        <v>4188.9799999999996</v>
      </c>
      <c r="G448" s="9">
        <v>0</v>
      </c>
      <c r="H448" s="9">
        <v>21</v>
      </c>
      <c r="I448" s="9">
        <v>71</v>
      </c>
      <c r="J448" s="9">
        <v>59</v>
      </c>
      <c r="K448" s="9">
        <v>116</v>
      </c>
      <c r="L448" s="9">
        <v>0</v>
      </c>
      <c r="M448" s="9">
        <v>500</v>
      </c>
      <c r="N448" s="9">
        <v>345</v>
      </c>
      <c r="O448" s="9">
        <v>155</v>
      </c>
      <c r="P448" s="9">
        <v>190</v>
      </c>
      <c r="Q448" s="9">
        <v>0</v>
      </c>
      <c r="R448" s="9">
        <v>0</v>
      </c>
      <c r="S448" s="9">
        <v>0</v>
      </c>
      <c r="T448" s="9">
        <v>347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2438.37</v>
      </c>
      <c r="AD448" s="9">
        <v>536.53</v>
      </c>
      <c r="AE448" s="9">
        <v>0</v>
      </c>
      <c r="AF448" s="9">
        <v>597.61</v>
      </c>
      <c r="AG448" s="9">
        <v>127.89</v>
      </c>
      <c r="AH448" s="9">
        <v>0</v>
      </c>
      <c r="AI448" s="9">
        <v>581.6</v>
      </c>
      <c r="AJ448" s="9">
        <v>45</v>
      </c>
      <c r="AK448" s="9">
        <v>0</v>
      </c>
      <c r="AL448" s="9">
        <v>0</v>
      </c>
      <c r="AM448" s="9">
        <v>0</v>
      </c>
      <c r="AN448" s="9">
        <v>0</v>
      </c>
      <c r="AO448" s="9">
        <v>664.42</v>
      </c>
      <c r="AP448" s="9">
        <v>0</v>
      </c>
      <c r="AQ448" s="9">
        <v>0</v>
      </c>
      <c r="AR448" s="9">
        <v>0</v>
      </c>
      <c r="AS448" s="3">
        <f>DataWeek[[#This Row],[美团外卖 Meituan Rev]]+DataWeek[[#This Row],[饿了么外卖 Eleme Rev]]+DataWeek[[#This Row],[食派士 Sherpas]]+DataWeek[[#This Row],[小程序支付 Mini App]]</f>
        <v>3537.98</v>
      </c>
      <c r="AT448" s="3">
        <f>DataWeek[[#This Row],[实收营业额]]-DataWeek[[#This Row],[ELE, MT, X]]</f>
        <v>650.99999999999955</v>
      </c>
    </row>
    <row r="449" spans="1:46" hidden="1" x14ac:dyDescent="0.2">
      <c r="A449" s="8">
        <v>44357</v>
      </c>
      <c r="B449" s="3" t="s">
        <v>52</v>
      </c>
      <c r="C449" s="3">
        <v>88</v>
      </c>
      <c r="D449" s="3">
        <v>7892</v>
      </c>
      <c r="E449" s="3">
        <v>6006.05</v>
      </c>
      <c r="F449" s="3">
        <v>6006.05</v>
      </c>
      <c r="G449" s="3">
        <v>0</v>
      </c>
      <c r="H449" s="3">
        <v>11</v>
      </c>
      <c r="I449" s="3">
        <v>88</v>
      </c>
      <c r="J449" s="3">
        <v>68.25</v>
      </c>
      <c r="K449" s="3">
        <v>0</v>
      </c>
      <c r="L449" s="3">
        <v>0</v>
      </c>
      <c r="M449" s="3">
        <v>215</v>
      </c>
      <c r="N449" s="3">
        <v>215</v>
      </c>
      <c r="O449" s="3">
        <v>0</v>
      </c>
      <c r="P449" s="3">
        <v>402</v>
      </c>
      <c r="Q449" s="3">
        <v>0</v>
      </c>
      <c r="R449" s="3">
        <v>0</v>
      </c>
      <c r="S449" s="3">
        <v>0</v>
      </c>
      <c r="T449" s="3">
        <v>396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3671.29</v>
      </c>
      <c r="AD449" s="3">
        <v>806.21</v>
      </c>
      <c r="AE449" s="3">
        <v>2</v>
      </c>
      <c r="AF449" s="3">
        <v>1321.76</v>
      </c>
      <c r="AG449" s="3">
        <v>287.24</v>
      </c>
      <c r="AH449" s="3">
        <v>0</v>
      </c>
      <c r="AI449" s="3">
        <v>790.5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1093.45</v>
      </c>
      <c r="AP449" s="3">
        <v>0</v>
      </c>
      <c r="AQ449" s="3">
        <v>0</v>
      </c>
      <c r="AR449" s="3">
        <v>0</v>
      </c>
      <c r="AS449" s="3">
        <f>DataWeek[[#This Row],[美团外卖 Meituan Rev]]+DataWeek[[#This Row],[饿了么外卖 Eleme Rev]]+DataWeek[[#This Row],[食派士 Sherpas]]+DataWeek[[#This Row],[小程序支付 Mini App]]</f>
        <v>5389.05</v>
      </c>
      <c r="AT449" s="3">
        <f>DataWeek[[#This Row],[实收营业额]]-DataWeek[[#This Row],[ELE, MT, X]]</f>
        <v>617</v>
      </c>
    </row>
    <row r="450" spans="1:46" hidden="1" x14ac:dyDescent="0.2">
      <c r="A450" s="14">
        <v>44357</v>
      </c>
      <c r="B450" s="9" t="s">
        <v>53</v>
      </c>
      <c r="C450" s="9">
        <v>100</v>
      </c>
      <c r="D450" s="9">
        <v>8300.5</v>
      </c>
      <c r="E450" s="9">
        <v>6412.61</v>
      </c>
      <c r="F450" s="9">
        <v>6412.61</v>
      </c>
      <c r="G450" s="9">
        <v>0</v>
      </c>
      <c r="H450" s="9">
        <v>27</v>
      </c>
      <c r="I450" s="9">
        <v>100</v>
      </c>
      <c r="J450" s="9">
        <v>64.13</v>
      </c>
      <c r="K450" s="9">
        <v>0</v>
      </c>
      <c r="L450" s="9">
        <v>0</v>
      </c>
      <c r="M450" s="9">
        <v>802</v>
      </c>
      <c r="N450" s="9">
        <v>606</v>
      </c>
      <c r="O450" s="9">
        <v>196</v>
      </c>
      <c r="P450" s="9">
        <v>618</v>
      </c>
      <c r="Q450" s="9">
        <v>129</v>
      </c>
      <c r="R450" s="9">
        <v>129</v>
      </c>
      <c r="S450" s="9">
        <v>0</v>
      </c>
      <c r="T450" s="9">
        <v>533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2260.62</v>
      </c>
      <c r="AD450" s="9">
        <v>496.38</v>
      </c>
      <c r="AE450" s="9">
        <v>1</v>
      </c>
      <c r="AF450" s="9">
        <v>2069.9899999999998</v>
      </c>
      <c r="AG450" s="9">
        <v>439.61</v>
      </c>
      <c r="AH450" s="9">
        <v>0</v>
      </c>
      <c r="AI450" s="9">
        <v>950.9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935.99</v>
      </c>
      <c r="AP450" s="9">
        <v>3</v>
      </c>
      <c r="AQ450" s="9">
        <v>0</v>
      </c>
      <c r="AR450" s="9">
        <v>0</v>
      </c>
      <c r="AS450" s="3">
        <f>DataWeek[[#This Row],[美团外卖 Meituan Rev]]+DataWeek[[#This Row],[饿了么外卖 Eleme Rev]]+DataWeek[[#This Row],[食派士 Sherpas]]+DataWeek[[#This Row],[小程序支付 Mini App]]</f>
        <v>5059.6099999999997</v>
      </c>
      <c r="AT450" s="3">
        <f>DataWeek[[#This Row],[实收营业额]]-DataWeek[[#This Row],[ELE, MT, X]]</f>
        <v>1353</v>
      </c>
    </row>
    <row r="451" spans="1:46" hidden="1" x14ac:dyDescent="0.2">
      <c r="A451" s="8">
        <v>44357</v>
      </c>
      <c r="B451" s="3" t="s">
        <v>54</v>
      </c>
      <c r="C451" s="3">
        <v>111</v>
      </c>
      <c r="D451" s="3">
        <v>8425</v>
      </c>
      <c r="E451" s="3">
        <v>6642.67</v>
      </c>
      <c r="F451" s="3">
        <v>6642.67</v>
      </c>
      <c r="G451" s="3">
        <v>0</v>
      </c>
      <c r="H451" s="3">
        <v>37</v>
      </c>
      <c r="I451" s="3">
        <v>109</v>
      </c>
      <c r="J451" s="3">
        <v>60.94</v>
      </c>
      <c r="K451" s="3">
        <v>25</v>
      </c>
      <c r="L451" s="3">
        <v>0</v>
      </c>
      <c r="M451" s="3">
        <v>1054</v>
      </c>
      <c r="N451" s="3">
        <v>904</v>
      </c>
      <c r="O451" s="3">
        <v>150</v>
      </c>
      <c r="P451" s="3">
        <v>299</v>
      </c>
      <c r="Q451" s="3">
        <v>0</v>
      </c>
      <c r="R451" s="3">
        <v>0</v>
      </c>
      <c r="S451" s="3">
        <v>0</v>
      </c>
      <c r="T451" s="3">
        <v>794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3440.49</v>
      </c>
      <c r="AD451" s="3">
        <v>810.01</v>
      </c>
      <c r="AE451" s="3">
        <v>1.5</v>
      </c>
      <c r="AF451" s="3">
        <v>1030.18</v>
      </c>
      <c r="AG451" s="3">
        <v>215.82</v>
      </c>
      <c r="AH451" s="3">
        <v>0</v>
      </c>
      <c r="AI451" s="3">
        <v>735</v>
      </c>
      <c r="AJ451" s="3">
        <v>20</v>
      </c>
      <c r="AK451" s="3">
        <v>0</v>
      </c>
      <c r="AL451" s="3">
        <v>148</v>
      </c>
      <c r="AM451" s="3">
        <v>0</v>
      </c>
      <c r="AN451" s="3">
        <v>0</v>
      </c>
      <c r="AO451" s="3">
        <v>1025.83</v>
      </c>
      <c r="AP451" s="3">
        <v>0</v>
      </c>
      <c r="AQ451" s="3">
        <v>0</v>
      </c>
      <c r="AR451" s="3">
        <v>0</v>
      </c>
      <c r="AS451" s="3">
        <f>DataWeek[[#This Row],[美团外卖 Meituan Rev]]+DataWeek[[#This Row],[饿了么外卖 Eleme Rev]]+DataWeek[[#This Row],[食派士 Sherpas]]+DataWeek[[#This Row],[小程序支付 Mini App]]</f>
        <v>5414.67</v>
      </c>
      <c r="AT451" s="3">
        <f>DataWeek[[#This Row],[实收营业额]]-DataWeek[[#This Row],[ELE, MT, X]]</f>
        <v>1228</v>
      </c>
    </row>
    <row r="452" spans="1:46" hidden="1" x14ac:dyDescent="0.2">
      <c r="A452" s="14">
        <v>44357</v>
      </c>
      <c r="B452" s="9" t="s">
        <v>55</v>
      </c>
      <c r="C452" s="9">
        <v>73</v>
      </c>
      <c r="D452" s="9">
        <v>6062.5</v>
      </c>
      <c r="E452" s="9">
        <v>4528.83</v>
      </c>
      <c r="F452" s="9">
        <v>4528.83</v>
      </c>
      <c r="G452" s="9">
        <v>0</v>
      </c>
      <c r="H452" s="9">
        <v>6</v>
      </c>
      <c r="I452" s="9">
        <v>73</v>
      </c>
      <c r="J452" s="9">
        <v>62.04</v>
      </c>
      <c r="K452" s="9">
        <v>0</v>
      </c>
      <c r="L452" s="9">
        <v>0</v>
      </c>
      <c r="M452" s="9">
        <v>148</v>
      </c>
      <c r="N452" s="9">
        <v>49</v>
      </c>
      <c r="O452" s="9">
        <v>99</v>
      </c>
      <c r="P452" s="9">
        <v>0</v>
      </c>
      <c r="Q452" s="9">
        <v>0</v>
      </c>
      <c r="R452" s="9">
        <v>0</v>
      </c>
      <c r="S452" s="9">
        <v>0</v>
      </c>
      <c r="T452" s="9">
        <v>254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3100.98</v>
      </c>
      <c r="AD452" s="9">
        <v>728.12</v>
      </c>
      <c r="AE452" s="9">
        <v>2</v>
      </c>
      <c r="AF452" s="9">
        <v>1025.8499999999999</v>
      </c>
      <c r="AG452" s="9">
        <v>220.45</v>
      </c>
      <c r="AH452" s="9">
        <v>0</v>
      </c>
      <c r="AI452" s="9">
        <v>583.1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948.57</v>
      </c>
      <c r="AP452" s="9">
        <v>3</v>
      </c>
      <c r="AQ452" s="9">
        <v>0</v>
      </c>
      <c r="AR452" s="9">
        <v>0</v>
      </c>
      <c r="AS452" s="3">
        <f>DataWeek[[#This Row],[美团外卖 Meituan Rev]]+DataWeek[[#This Row],[饿了么外卖 Eleme Rev]]+DataWeek[[#This Row],[食派士 Sherpas]]+DataWeek[[#This Row],[小程序支付 Mini App]]</f>
        <v>4479.83</v>
      </c>
      <c r="AT452" s="3">
        <f>DataWeek[[#This Row],[实收营业额]]-DataWeek[[#This Row],[ELE, MT, X]]</f>
        <v>49</v>
      </c>
    </row>
    <row r="453" spans="1:46" hidden="1" x14ac:dyDescent="0.2">
      <c r="A453" s="14">
        <v>44356</v>
      </c>
      <c r="B453" s="9" t="s">
        <v>47</v>
      </c>
      <c r="C453" s="9">
        <v>31</v>
      </c>
      <c r="D453" s="9">
        <v>2522.5</v>
      </c>
      <c r="E453" s="9">
        <v>1803.52</v>
      </c>
      <c r="F453" s="9">
        <v>1803.52</v>
      </c>
      <c r="G453" s="9">
        <v>0</v>
      </c>
      <c r="H453" s="9">
        <v>2</v>
      </c>
      <c r="I453" s="9">
        <v>31</v>
      </c>
      <c r="J453" s="9">
        <v>58.18</v>
      </c>
      <c r="K453" s="9">
        <v>49</v>
      </c>
      <c r="L453" s="9">
        <v>0</v>
      </c>
      <c r="M453" s="9">
        <v>0</v>
      </c>
      <c r="N453" s="9">
        <v>0</v>
      </c>
      <c r="O453" s="9">
        <v>0</v>
      </c>
      <c r="P453" s="9">
        <v>74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1377.52</v>
      </c>
      <c r="AD453" s="9">
        <v>304</v>
      </c>
      <c r="AE453" s="9">
        <v>0.5</v>
      </c>
      <c r="AF453" s="9">
        <v>303</v>
      </c>
      <c r="AG453" s="9">
        <v>65.5</v>
      </c>
      <c r="AH453" s="9">
        <v>0</v>
      </c>
      <c r="AI453" s="9">
        <v>348.98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369.5</v>
      </c>
      <c r="AP453" s="9">
        <v>0</v>
      </c>
      <c r="AQ453" s="9">
        <v>0</v>
      </c>
      <c r="AR453" s="9">
        <v>0</v>
      </c>
      <c r="AS453" s="3">
        <f>DataWeek[[#This Row],[美团外卖 Meituan Rev]]+DataWeek[[#This Row],[饿了么外卖 Eleme Rev]]+DataWeek[[#This Row],[食派士 Sherpas]]+DataWeek[[#This Row],[小程序支付 Mini App]]</f>
        <v>1680.52</v>
      </c>
      <c r="AT453" s="3">
        <f>DataWeek[[#This Row],[实收营业额]]-DataWeek[[#This Row],[ELE, MT, X]]</f>
        <v>123</v>
      </c>
    </row>
    <row r="454" spans="1:46" hidden="1" x14ac:dyDescent="0.2">
      <c r="A454" s="8">
        <v>44356</v>
      </c>
      <c r="B454" s="3" t="s">
        <v>48</v>
      </c>
      <c r="C454" s="3">
        <v>31</v>
      </c>
      <c r="D454" s="3">
        <v>1972.5</v>
      </c>
      <c r="E454" s="3">
        <v>1394.02</v>
      </c>
      <c r="F454" s="3">
        <v>1394.02</v>
      </c>
      <c r="G454" s="3">
        <v>0</v>
      </c>
      <c r="H454" s="3">
        <v>3</v>
      </c>
      <c r="I454" s="3">
        <v>31</v>
      </c>
      <c r="J454" s="3">
        <v>44.97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67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849.34</v>
      </c>
      <c r="AD454" s="3">
        <v>186.76</v>
      </c>
      <c r="AE454" s="3">
        <v>1.5</v>
      </c>
      <c r="AF454" s="3">
        <v>477.68</v>
      </c>
      <c r="AG454" s="3">
        <v>103.32</v>
      </c>
      <c r="AH454" s="3">
        <v>0</v>
      </c>
      <c r="AI454" s="3">
        <v>227.9</v>
      </c>
      <c r="AJ454" s="3">
        <v>59</v>
      </c>
      <c r="AK454" s="3">
        <v>0</v>
      </c>
      <c r="AL454" s="3">
        <v>0</v>
      </c>
      <c r="AM454" s="3">
        <v>0</v>
      </c>
      <c r="AN454" s="3">
        <v>0</v>
      </c>
      <c r="AO454" s="3">
        <v>290.08</v>
      </c>
      <c r="AP454" s="3">
        <v>0</v>
      </c>
      <c r="AQ454" s="3">
        <v>0</v>
      </c>
      <c r="AR454" s="3">
        <v>0</v>
      </c>
      <c r="AS454" s="3">
        <f>DataWeek[[#This Row],[美团外卖 Meituan Rev]]+DataWeek[[#This Row],[饿了么外卖 Eleme Rev]]+DataWeek[[#This Row],[食派士 Sherpas]]+DataWeek[[#This Row],[小程序支付 Mini App]]</f>
        <v>1394.02</v>
      </c>
      <c r="AT454" s="3">
        <f>DataWeek[[#This Row],[实收营业额]]-DataWeek[[#This Row],[ELE, MT, X]]</f>
        <v>0</v>
      </c>
    </row>
    <row r="455" spans="1:46" hidden="1" x14ac:dyDescent="0.2">
      <c r="A455" s="14">
        <v>44356</v>
      </c>
      <c r="B455" s="9" t="s">
        <v>49</v>
      </c>
      <c r="C455" s="9">
        <v>99</v>
      </c>
      <c r="D455" s="9">
        <v>7693</v>
      </c>
      <c r="E455" s="9">
        <v>6214.25</v>
      </c>
      <c r="F455" s="9">
        <v>6214.25</v>
      </c>
      <c r="G455" s="9">
        <v>0</v>
      </c>
      <c r="H455" s="9">
        <v>41</v>
      </c>
      <c r="I455" s="9">
        <v>99</v>
      </c>
      <c r="J455" s="9">
        <v>62.77</v>
      </c>
      <c r="K455" s="9">
        <v>76</v>
      </c>
      <c r="L455" s="9">
        <v>0</v>
      </c>
      <c r="M455" s="9">
        <v>1101</v>
      </c>
      <c r="N455" s="9">
        <v>1101</v>
      </c>
      <c r="O455" s="9">
        <v>0</v>
      </c>
      <c r="P455" s="9">
        <v>661</v>
      </c>
      <c r="Q455" s="9">
        <v>0</v>
      </c>
      <c r="R455" s="9">
        <v>0</v>
      </c>
      <c r="S455" s="9">
        <v>0</v>
      </c>
      <c r="T455" s="9">
        <v>743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2375.1799999999998</v>
      </c>
      <c r="AD455" s="9">
        <v>521.62</v>
      </c>
      <c r="AE455" s="9">
        <v>1.5</v>
      </c>
      <c r="AF455" s="9">
        <v>1258.07</v>
      </c>
      <c r="AG455" s="9">
        <v>270.93</v>
      </c>
      <c r="AH455" s="9">
        <v>0</v>
      </c>
      <c r="AI455" s="9">
        <v>684.7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792.55</v>
      </c>
      <c r="AP455" s="9">
        <v>0</v>
      </c>
      <c r="AQ455" s="9">
        <v>0</v>
      </c>
      <c r="AR455" s="9">
        <v>0</v>
      </c>
      <c r="AS455" s="3">
        <f>DataWeek[[#This Row],[美团外卖 Meituan Rev]]+DataWeek[[#This Row],[饿了么外卖 Eleme Rev]]+DataWeek[[#This Row],[食派士 Sherpas]]+DataWeek[[#This Row],[小程序支付 Mini App]]</f>
        <v>4376.25</v>
      </c>
      <c r="AT455" s="3">
        <f>DataWeek[[#This Row],[实收营业额]]-DataWeek[[#This Row],[ELE, MT, X]]</f>
        <v>1838</v>
      </c>
    </row>
    <row r="456" spans="1:46" x14ac:dyDescent="0.2">
      <c r="A456" s="8">
        <v>44356</v>
      </c>
      <c r="B456" s="3" t="s">
        <v>50</v>
      </c>
      <c r="C456" s="3">
        <v>95</v>
      </c>
      <c r="D456" s="3">
        <v>7252</v>
      </c>
      <c r="E456" s="3">
        <v>5676.79</v>
      </c>
      <c r="F456" s="3">
        <v>5676.79</v>
      </c>
      <c r="G456" s="3">
        <v>0</v>
      </c>
      <c r="H456" s="3">
        <v>36</v>
      </c>
      <c r="I456" s="3">
        <v>95</v>
      </c>
      <c r="J456" s="3">
        <v>59.76</v>
      </c>
      <c r="K456" s="3">
        <v>0</v>
      </c>
      <c r="L456" s="3">
        <v>0</v>
      </c>
      <c r="M456" s="3">
        <v>724</v>
      </c>
      <c r="N456" s="3">
        <v>630</v>
      </c>
      <c r="O456" s="3">
        <v>94</v>
      </c>
      <c r="P456" s="3">
        <v>1298</v>
      </c>
      <c r="Q456" s="3">
        <v>48</v>
      </c>
      <c r="R456" s="3">
        <v>48</v>
      </c>
      <c r="S456" s="3">
        <v>0</v>
      </c>
      <c r="T456" s="3">
        <v>560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2206.4</v>
      </c>
      <c r="AD456" s="3">
        <v>519</v>
      </c>
      <c r="AE456" s="3">
        <v>0.5</v>
      </c>
      <c r="AF456" s="3">
        <v>840.39</v>
      </c>
      <c r="AG456" s="3">
        <v>183.11</v>
      </c>
      <c r="AH456" s="3">
        <v>0</v>
      </c>
      <c r="AI456" s="3">
        <v>823.6</v>
      </c>
      <c r="AJ456" s="3">
        <v>49</v>
      </c>
      <c r="AK456" s="3">
        <v>0</v>
      </c>
      <c r="AL456" s="3">
        <v>0</v>
      </c>
      <c r="AM456" s="3">
        <v>0</v>
      </c>
      <c r="AN456" s="3">
        <v>0</v>
      </c>
      <c r="AO456" s="3">
        <v>702.11</v>
      </c>
      <c r="AP456" s="3">
        <v>6</v>
      </c>
      <c r="AQ456" s="3">
        <v>0</v>
      </c>
      <c r="AR456" s="3">
        <v>0</v>
      </c>
      <c r="AS456" s="3">
        <f>DataWeek[[#This Row],[美团外卖 Meituan Rev]]+DataWeek[[#This Row],[饿了么外卖 Eleme Rev]]+DataWeek[[#This Row],[食派士 Sherpas]]+DataWeek[[#This Row],[小程序支付 Mini App]]</f>
        <v>3700.79</v>
      </c>
      <c r="AT456" s="3">
        <f>DataWeek[[#This Row],[实收营业额]]-DataWeek[[#This Row],[ELE, MT, X]]</f>
        <v>1976</v>
      </c>
    </row>
    <row r="457" spans="1:46" hidden="1" x14ac:dyDescent="0.2">
      <c r="A457" s="14">
        <v>44356</v>
      </c>
      <c r="B457" s="9" t="s">
        <v>51</v>
      </c>
      <c r="C457" s="9">
        <v>51</v>
      </c>
      <c r="D457" s="9">
        <v>4140</v>
      </c>
      <c r="E457" s="9">
        <v>3174.84</v>
      </c>
      <c r="F457" s="9">
        <v>3174.84</v>
      </c>
      <c r="G457" s="9">
        <v>0</v>
      </c>
      <c r="H457" s="9">
        <v>14</v>
      </c>
      <c r="I457" s="9">
        <v>51</v>
      </c>
      <c r="J457" s="9">
        <v>62.25</v>
      </c>
      <c r="K457" s="9">
        <v>0</v>
      </c>
      <c r="L457" s="9">
        <v>0</v>
      </c>
      <c r="M457" s="9">
        <v>252</v>
      </c>
      <c r="N457" s="9">
        <v>252</v>
      </c>
      <c r="O457" s="9">
        <v>0</v>
      </c>
      <c r="P457" s="9">
        <v>261</v>
      </c>
      <c r="Q457" s="9">
        <v>0</v>
      </c>
      <c r="R457" s="9">
        <v>0</v>
      </c>
      <c r="S457" s="9">
        <v>0</v>
      </c>
      <c r="T457" s="9">
        <v>328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1631.54</v>
      </c>
      <c r="AD457" s="9">
        <v>382.76</v>
      </c>
      <c r="AE457" s="9">
        <v>0</v>
      </c>
      <c r="AF457" s="9">
        <v>702.3</v>
      </c>
      <c r="AG457" s="9">
        <v>149.69999999999999</v>
      </c>
      <c r="AH457" s="9">
        <v>0</v>
      </c>
      <c r="AI457" s="9">
        <v>387.7</v>
      </c>
      <c r="AJ457" s="9">
        <v>45</v>
      </c>
      <c r="AK457" s="9">
        <v>0</v>
      </c>
      <c r="AL457" s="9">
        <v>0</v>
      </c>
      <c r="AM457" s="9">
        <v>0</v>
      </c>
      <c r="AN457" s="9">
        <v>0</v>
      </c>
      <c r="AO457" s="9">
        <v>532.46</v>
      </c>
      <c r="AP457" s="9">
        <v>0</v>
      </c>
      <c r="AQ457" s="9">
        <v>0</v>
      </c>
      <c r="AR457" s="9">
        <v>0</v>
      </c>
      <c r="AS457" s="3">
        <f>DataWeek[[#This Row],[美团外卖 Meituan Rev]]+DataWeek[[#This Row],[饿了么外卖 Eleme Rev]]+DataWeek[[#This Row],[食派士 Sherpas]]+DataWeek[[#This Row],[小程序支付 Mini App]]</f>
        <v>2661.84</v>
      </c>
      <c r="AT457" s="3">
        <f>DataWeek[[#This Row],[实收营业额]]-DataWeek[[#This Row],[ELE, MT, X]]</f>
        <v>513</v>
      </c>
    </row>
    <row r="458" spans="1:46" hidden="1" x14ac:dyDescent="0.2">
      <c r="A458" s="8">
        <v>44356</v>
      </c>
      <c r="B458" s="3" t="s">
        <v>52</v>
      </c>
      <c r="C458" s="3">
        <v>83</v>
      </c>
      <c r="D458" s="3">
        <v>5890</v>
      </c>
      <c r="E458" s="3">
        <v>4315.84</v>
      </c>
      <c r="F458" s="3">
        <v>4315.84</v>
      </c>
      <c r="G458" s="3">
        <v>0</v>
      </c>
      <c r="H458" s="3">
        <v>10</v>
      </c>
      <c r="I458" s="3">
        <v>83</v>
      </c>
      <c r="J458" s="3">
        <v>52</v>
      </c>
      <c r="K458" s="3">
        <v>0</v>
      </c>
      <c r="L458" s="3">
        <v>0</v>
      </c>
      <c r="M458" s="3">
        <v>49</v>
      </c>
      <c r="N458" s="3">
        <v>49</v>
      </c>
      <c r="O458" s="3">
        <v>0</v>
      </c>
      <c r="P458" s="3">
        <v>317</v>
      </c>
      <c r="Q458" s="3">
        <v>0</v>
      </c>
      <c r="R458" s="3">
        <v>0</v>
      </c>
      <c r="S458" s="3">
        <v>0</v>
      </c>
      <c r="T458" s="3">
        <v>130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2859.02</v>
      </c>
      <c r="AD458" s="3">
        <v>627.67999999999995</v>
      </c>
      <c r="AE458" s="3">
        <v>1</v>
      </c>
      <c r="AF458" s="3">
        <v>960.82</v>
      </c>
      <c r="AG458" s="3">
        <v>208.68</v>
      </c>
      <c r="AH458" s="3">
        <v>0</v>
      </c>
      <c r="AI458" s="3">
        <v>642.79999999999995</v>
      </c>
      <c r="AJ458" s="3">
        <v>94</v>
      </c>
      <c r="AK458" s="3">
        <v>0</v>
      </c>
      <c r="AL458" s="3">
        <v>0</v>
      </c>
      <c r="AM458" s="3">
        <v>0</v>
      </c>
      <c r="AN458" s="3">
        <v>0</v>
      </c>
      <c r="AO458" s="3">
        <v>836.36</v>
      </c>
      <c r="AP458" s="3">
        <v>0</v>
      </c>
      <c r="AQ458" s="3">
        <v>0</v>
      </c>
      <c r="AR458" s="3">
        <v>0</v>
      </c>
      <c r="AS458" s="3">
        <f>DataWeek[[#This Row],[美团外卖 Meituan Rev]]+DataWeek[[#This Row],[饿了么外卖 Eleme Rev]]+DataWeek[[#This Row],[食派士 Sherpas]]+DataWeek[[#This Row],[小程序支付 Mini App]]</f>
        <v>3949.84</v>
      </c>
      <c r="AT458" s="3">
        <f>DataWeek[[#This Row],[实收营业额]]-DataWeek[[#This Row],[ELE, MT, X]]</f>
        <v>366</v>
      </c>
    </row>
    <row r="459" spans="1:46" hidden="1" x14ac:dyDescent="0.2">
      <c r="A459" s="14">
        <v>44356</v>
      </c>
      <c r="B459" s="9" t="s">
        <v>53</v>
      </c>
      <c r="C459" s="9">
        <v>93</v>
      </c>
      <c r="D459" s="9">
        <v>5861</v>
      </c>
      <c r="E459" s="9">
        <v>4395.09</v>
      </c>
      <c r="F459" s="9">
        <v>4395.09</v>
      </c>
      <c r="G459" s="9">
        <v>0</v>
      </c>
      <c r="H459" s="9">
        <v>33</v>
      </c>
      <c r="I459" s="9">
        <v>93</v>
      </c>
      <c r="J459" s="9">
        <v>47.26</v>
      </c>
      <c r="K459" s="9">
        <v>50</v>
      </c>
      <c r="L459" s="9">
        <v>0</v>
      </c>
      <c r="M459" s="9">
        <v>848</v>
      </c>
      <c r="N459" s="9">
        <v>809</v>
      </c>
      <c r="O459" s="9">
        <v>39</v>
      </c>
      <c r="P459" s="9">
        <v>429</v>
      </c>
      <c r="Q459" s="9">
        <v>45</v>
      </c>
      <c r="R459" s="9">
        <v>45</v>
      </c>
      <c r="S459" s="9">
        <v>0</v>
      </c>
      <c r="T459" s="9">
        <v>198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1811.68</v>
      </c>
      <c r="AD459" s="9">
        <v>426.52</v>
      </c>
      <c r="AE459" s="9">
        <v>1</v>
      </c>
      <c r="AF459" s="9">
        <v>1013.41</v>
      </c>
      <c r="AG459" s="9">
        <v>218.09</v>
      </c>
      <c r="AH459" s="9">
        <v>0</v>
      </c>
      <c r="AI459" s="9">
        <v>566.29999999999995</v>
      </c>
      <c r="AJ459" s="9">
        <v>254</v>
      </c>
      <c r="AK459" s="9">
        <v>0</v>
      </c>
      <c r="AL459" s="9">
        <v>0</v>
      </c>
      <c r="AM459" s="9">
        <v>0</v>
      </c>
      <c r="AN459" s="9">
        <v>0</v>
      </c>
      <c r="AO459" s="9">
        <v>644.61</v>
      </c>
      <c r="AP459" s="9">
        <v>0</v>
      </c>
      <c r="AQ459" s="9">
        <v>0</v>
      </c>
      <c r="AR459" s="9">
        <v>0</v>
      </c>
      <c r="AS459" s="3">
        <f>DataWeek[[#This Row],[美团外卖 Meituan Rev]]+DataWeek[[#This Row],[饿了么外卖 Eleme Rev]]+DataWeek[[#This Row],[食派士 Sherpas]]+DataWeek[[#This Row],[小程序支付 Mini App]]</f>
        <v>3062.09</v>
      </c>
      <c r="AT459" s="3">
        <f>DataWeek[[#This Row],[实收营业额]]-DataWeek[[#This Row],[ELE, MT, X]]</f>
        <v>1333</v>
      </c>
    </row>
    <row r="460" spans="1:46" hidden="1" x14ac:dyDescent="0.2">
      <c r="A460" s="8">
        <v>44356</v>
      </c>
      <c r="B460" s="3" t="s">
        <v>54</v>
      </c>
      <c r="C460" s="3">
        <v>100</v>
      </c>
      <c r="D460" s="3">
        <v>7438</v>
      </c>
      <c r="E460" s="3">
        <v>5982.73</v>
      </c>
      <c r="F460" s="3">
        <v>5982.73</v>
      </c>
      <c r="G460" s="3">
        <v>0</v>
      </c>
      <c r="H460" s="3">
        <v>39</v>
      </c>
      <c r="I460" s="3">
        <v>100</v>
      </c>
      <c r="J460" s="3">
        <v>59.83</v>
      </c>
      <c r="K460" s="3">
        <v>0</v>
      </c>
      <c r="L460" s="3">
        <v>0</v>
      </c>
      <c r="M460" s="3">
        <v>1413</v>
      </c>
      <c r="N460" s="3">
        <v>1081</v>
      </c>
      <c r="O460" s="3">
        <v>332</v>
      </c>
      <c r="P460" s="3">
        <v>637</v>
      </c>
      <c r="Q460" s="3">
        <v>124</v>
      </c>
      <c r="R460" s="3">
        <v>124</v>
      </c>
      <c r="S460" s="3">
        <v>0</v>
      </c>
      <c r="T460" s="3">
        <v>619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2320.09</v>
      </c>
      <c r="AD460" s="3">
        <v>544.51</v>
      </c>
      <c r="AE460" s="3">
        <v>1</v>
      </c>
      <c r="AF460" s="3">
        <v>869.64</v>
      </c>
      <c r="AG460" s="3">
        <v>185.36</v>
      </c>
      <c r="AH460" s="3">
        <v>0</v>
      </c>
      <c r="AI460" s="3">
        <v>557.4</v>
      </c>
      <c r="AJ460" s="3">
        <v>167</v>
      </c>
      <c r="AK460" s="3">
        <v>0</v>
      </c>
      <c r="AL460" s="3">
        <v>0</v>
      </c>
      <c r="AM460" s="3">
        <v>0</v>
      </c>
      <c r="AN460" s="3">
        <v>0</v>
      </c>
      <c r="AO460" s="3">
        <v>729.87</v>
      </c>
      <c r="AP460" s="3">
        <v>0</v>
      </c>
      <c r="AQ460" s="3">
        <v>0</v>
      </c>
      <c r="AR460" s="3">
        <v>0</v>
      </c>
      <c r="AS460" s="3">
        <f>DataWeek[[#This Row],[美团外卖 Meituan Rev]]+DataWeek[[#This Row],[饿了么外卖 Eleme Rev]]+DataWeek[[#This Row],[食派士 Sherpas]]+DataWeek[[#This Row],[小程序支付 Mini App]]</f>
        <v>4140.7299999999996</v>
      </c>
      <c r="AT460" s="3">
        <f>DataWeek[[#This Row],[实收营业额]]-DataWeek[[#This Row],[ELE, MT, X]]</f>
        <v>1842</v>
      </c>
    </row>
    <row r="461" spans="1:46" hidden="1" x14ac:dyDescent="0.2">
      <c r="A461" s="14">
        <v>44356</v>
      </c>
      <c r="B461" s="9" t="s">
        <v>55</v>
      </c>
      <c r="C461" s="9">
        <v>64</v>
      </c>
      <c r="D461" s="9">
        <v>4906</v>
      </c>
      <c r="E461" s="9">
        <v>3676.36</v>
      </c>
      <c r="F461" s="9">
        <v>3676.36</v>
      </c>
      <c r="G461" s="9">
        <v>0</v>
      </c>
      <c r="H461" s="9">
        <v>8</v>
      </c>
      <c r="I461" s="9">
        <v>64</v>
      </c>
      <c r="J461" s="9">
        <v>57.44</v>
      </c>
      <c r="K461" s="9">
        <v>119</v>
      </c>
      <c r="L461" s="9">
        <v>0</v>
      </c>
      <c r="M461" s="9">
        <v>402</v>
      </c>
      <c r="N461" s="9">
        <v>136</v>
      </c>
      <c r="O461" s="9">
        <v>266</v>
      </c>
      <c r="P461" s="9">
        <v>0</v>
      </c>
      <c r="Q461" s="9">
        <v>0</v>
      </c>
      <c r="R461" s="9">
        <v>0</v>
      </c>
      <c r="S461" s="9">
        <v>0</v>
      </c>
      <c r="T461" s="9">
        <v>98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1874.8</v>
      </c>
      <c r="AD461" s="9">
        <v>441.2</v>
      </c>
      <c r="AE461" s="9">
        <v>1</v>
      </c>
      <c r="AF461" s="9">
        <v>1182.56</v>
      </c>
      <c r="AG461" s="9">
        <v>253.94</v>
      </c>
      <c r="AH461" s="9">
        <v>0</v>
      </c>
      <c r="AI461" s="9">
        <v>499.5</v>
      </c>
      <c r="AJ461" s="9">
        <v>34</v>
      </c>
      <c r="AK461" s="9">
        <v>0</v>
      </c>
      <c r="AL461" s="9">
        <v>0</v>
      </c>
      <c r="AM461" s="9">
        <v>0</v>
      </c>
      <c r="AN461" s="9">
        <v>0</v>
      </c>
      <c r="AO461" s="9">
        <v>695.14</v>
      </c>
      <c r="AP461" s="9">
        <v>6</v>
      </c>
      <c r="AQ461" s="9">
        <v>0</v>
      </c>
      <c r="AR461" s="9">
        <v>0</v>
      </c>
      <c r="AS461" s="3">
        <f>DataWeek[[#This Row],[美团外卖 Meituan Rev]]+DataWeek[[#This Row],[饿了么外卖 Eleme Rev]]+DataWeek[[#This Row],[食派士 Sherpas]]+DataWeek[[#This Row],[小程序支付 Mini App]]</f>
        <v>3421.3599999999997</v>
      </c>
      <c r="AT461" s="3">
        <f>DataWeek[[#This Row],[实收营业额]]-DataWeek[[#This Row],[ELE, MT, X]]</f>
        <v>255.00000000000045</v>
      </c>
    </row>
    <row r="462" spans="1:46" hidden="1" x14ac:dyDescent="0.2">
      <c r="A462" s="14">
        <v>44355</v>
      </c>
      <c r="B462" s="9" t="s">
        <v>47</v>
      </c>
      <c r="C462" s="9">
        <v>31</v>
      </c>
      <c r="D462" s="9">
        <v>1932</v>
      </c>
      <c r="E462" s="9">
        <v>1478.97</v>
      </c>
      <c r="F462" s="9">
        <v>1478.97</v>
      </c>
      <c r="G462" s="9">
        <v>0</v>
      </c>
      <c r="H462" s="9">
        <v>10</v>
      </c>
      <c r="I462" s="9">
        <v>31</v>
      </c>
      <c r="J462" s="9">
        <v>47.71</v>
      </c>
      <c r="K462" s="9">
        <v>94</v>
      </c>
      <c r="L462" s="9">
        <v>0</v>
      </c>
      <c r="M462" s="9">
        <v>224</v>
      </c>
      <c r="N462" s="9">
        <v>224</v>
      </c>
      <c r="O462" s="9">
        <v>0</v>
      </c>
      <c r="P462" s="9">
        <v>139</v>
      </c>
      <c r="Q462" s="9">
        <v>0</v>
      </c>
      <c r="R462" s="9">
        <v>0</v>
      </c>
      <c r="S462" s="9">
        <v>0</v>
      </c>
      <c r="T462" s="9">
        <v>84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610.73</v>
      </c>
      <c r="AD462" s="9">
        <v>135.47999999999999</v>
      </c>
      <c r="AE462" s="9">
        <v>0.5</v>
      </c>
      <c r="AF462" s="9">
        <v>327.24</v>
      </c>
      <c r="AG462" s="9">
        <v>69.760000000000005</v>
      </c>
      <c r="AH462" s="9">
        <v>0</v>
      </c>
      <c r="AI462" s="9">
        <v>247.29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205.24</v>
      </c>
      <c r="AP462" s="9">
        <v>0</v>
      </c>
      <c r="AQ462" s="9">
        <v>0</v>
      </c>
      <c r="AR462" s="9">
        <v>0</v>
      </c>
      <c r="AS462" s="3">
        <f>DataWeek[[#This Row],[美团外卖 Meituan Rev]]+DataWeek[[#This Row],[饿了么外卖 Eleme Rev]]+DataWeek[[#This Row],[食派士 Sherpas]]+DataWeek[[#This Row],[小程序支付 Mini App]]</f>
        <v>1021.97</v>
      </c>
      <c r="AT462" s="3">
        <f>DataWeek[[#This Row],[实收营业额]]-DataWeek[[#This Row],[ELE, MT, X]]</f>
        <v>457</v>
      </c>
    </row>
    <row r="463" spans="1:46" hidden="1" x14ac:dyDescent="0.2">
      <c r="A463" s="8">
        <v>44355</v>
      </c>
      <c r="B463" s="3" t="s">
        <v>48</v>
      </c>
      <c r="C463" s="3">
        <v>22</v>
      </c>
      <c r="D463" s="3">
        <v>1478.5</v>
      </c>
      <c r="E463" s="3">
        <v>1028.9000000000001</v>
      </c>
      <c r="F463" s="3">
        <v>1028.9000000000001</v>
      </c>
      <c r="G463" s="3">
        <v>0</v>
      </c>
      <c r="H463" s="3">
        <v>3</v>
      </c>
      <c r="I463" s="3">
        <v>22</v>
      </c>
      <c r="J463" s="3">
        <v>46.77</v>
      </c>
      <c r="K463" s="3">
        <v>0</v>
      </c>
      <c r="L463" s="3">
        <v>0</v>
      </c>
      <c r="M463" s="3">
        <v>61</v>
      </c>
      <c r="N463" s="3">
        <v>0</v>
      </c>
      <c r="O463" s="3">
        <v>61</v>
      </c>
      <c r="P463" s="3">
        <v>0</v>
      </c>
      <c r="Q463" s="3">
        <v>52</v>
      </c>
      <c r="R463" s="3">
        <v>52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433.49</v>
      </c>
      <c r="AD463" s="3">
        <v>95.61</v>
      </c>
      <c r="AE463" s="3">
        <v>0.5</v>
      </c>
      <c r="AF463" s="3">
        <v>482.41</v>
      </c>
      <c r="AG463" s="3">
        <v>104.59</v>
      </c>
      <c r="AH463" s="3">
        <v>0</v>
      </c>
      <c r="AI463" s="3">
        <v>248.9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200.2</v>
      </c>
      <c r="AP463" s="3">
        <v>6</v>
      </c>
      <c r="AQ463" s="3">
        <v>0</v>
      </c>
      <c r="AR463" s="3">
        <v>0</v>
      </c>
      <c r="AS463" s="3">
        <f>DataWeek[[#This Row],[美团外卖 Meituan Rev]]+DataWeek[[#This Row],[饿了么外卖 Eleme Rev]]+DataWeek[[#This Row],[食派士 Sherpas]]+DataWeek[[#This Row],[小程序支付 Mini App]]</f>
        <v>976.90000000000009</v>
      </c>
      <c r="AT463" s="3">
        <f>DataWeek[[#This Row],[实收营业额]]-DataWeek[[#This Row],[ELE, MT, X]]</f>
        <v>52</v>
      </c>
    </row>
    <row r="464" spans="1:46" hidden="1" x14ac:dyDescent="0.2">
      <c r="A464" s="14">
        <v>44355</v>
      </c>
      <c r="B464" s="9" t="s">
        <v>49</v>
      </c>
      <c r="C464" s="9">
        <v>112</v>
      </c>
      <c r="D464" s="9">
        <v>8339.5</v>
      </c>
      <c r="E464" s="9">
        <v>6745.31</v>
      </c>
      <c r="F464" s="9">
        <v>6745.31</v>
      </c>
      <c r="G464" s="9">
        <v>0</v>
      </c>
      <c r="H464" s="9">
        <v>46</v>
      </c>
      <c r="I464" s="9">
        <v>112</v>
      </c>
      <c r="J464" s="9">
        <v>60.23</v>
      </c>
      <c r="K464" s="9">
        <v>0</v>
      </c>
      <c r="L464" s="9">
        <v>0</v>
      </c>
      <c r="M464" s="9">
        <v>2349</v>
      </c>
      <c r="N464" s="9">
        <v>1082</v>
      </c>
      <c r="O464" s="9">
        <v>1267</v>
      </c>
      <c r="P464" s="9">
        <v>655</v>
      </c>
      <c r="Q464" s="9">
        <v>0</v>
      </c>
      <c r="R464" s="9">
        <v>0</v>
      </c>
      <c r="S464" s="9">
        <v>0</v>
      </c>
      <c r="T464" s="9">
        <v>270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2319.7800000000002</v>
      </c>
      <c r="AD464" s="9">
        <v>509.22</v>
      </c>
      <c r="AE464" s="9">
        <v>0.5</v>
      </c>
      <c r="AF464" s="9">
        <v>1151.53</v>
      </c>
      <c r="AG464" s="9">
        <v>246.47</v>
      </c>
      <c r="AH464" s="9">
        <v>0</v>
      </c>
      <c r="AI464" s="9">
        <v>773</v>
      </c>
      <c r="AJ464" s="9">
        <v>65</v>
      </c>
      <c r="AK464" s="9">
        <v>0</v>
      </c>
      <c r="AL464" s="9">
        <v>0</v>
      </c>
      <c r="AM464" s="9">
        <v>0</v>
      </c>
      <c r="AN464" s="9">
        <v>0</v>
      </c>
      <c r="AO464" s="9">
        <v>755.69</v>
      </c>
      <c r="AP464" s="9">
        <v>5</v>
      </c>
      <c r="AQ464" s="9">
        <v>0</v>
      </c>
      <c r="AR464" s="9">
        <v>0</v>
      </c>
      <c r="AS464" s="3">
        <f>DataWeek[[#This Row],[美团外卖 Meituan Rev]]+DataWeek[[#This Row],[饿了么外卖 Eleme Rev]]+DataWeek[[#This Row],[食派士 Sherpas]]+DataWeek[[#This Row],[小程序支付 Mini App]]</f>
        <v>5008.3100000000004</v>
      </c>
      <c r="AT464" s="3">
        <f>DataWeek[[#This Row],[实收营业额]]-DataWeek[[#This Row],[ELE, MT, X]]</f>
        <v>1737</v>
      </c>
    </row>
    <row r="465" spans="1:46" x14ac:dyDescent="0.2">
      <c r="A465" s="8">
        <v>44355</v>
      </c>
      <c r="B465" s="3" t="s">
        <v>50</v>
      </c>
      <c r="C465" s="3">
        <v>83</v>
      </c>
      <c r="D465" s="3">
        <v>5900.5</v>
      </c>
      <c r="E465" s="3">
        <v>4697.0200000000004</v>
      </c>
      <c r="F465" s="3">
        <v>4697.0200000000004</v>
      </c>
      <c r="G465" s="3">
        <v>0</v>
      </c>
      <c r="H465" s="3">
        <v>28</v>
      </c>
      <c r="I465" s="3">
        <v>83</v>
      </c>
      <c r="J465" s="3">
        <v>56.59</v>
      </c>
      <c r="K465" s="3">
        <v>70</v>
      </c>
      <c r="L465" s="3">
        <v>0</v>
      </c>
      <c r="M465" s="3">
        <v>478</v>
      </c>
      <c r="N465" s="3">
        <v>402</v>
      </c>
      <c r="O465" s="3">
        <v>76</v>
      </c>
      <c r="P465" s="3">
        <v>948</v>
      </c>
      <c r="Q465" s="3">
        <v>49</v>
      </c>
      <c r="R465" s="3">
        <v>49</v>
      </c>
      <c r="S465" s="3">
        <v>0</v>
      </c>
      <c r="T465" s="3">
        <v>320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1934.69</v>
      </c>
      <c r="AD465" s="3">
        <v>455.11</v>
      </c>
      <c r="AE465" s="3">
        <v>0.5</v>
      </c>
      <c r="AF465" s="3">
        <v>897.33</v>
      </c>
      <c r="AG465" s="3">
        <v>190.17</v>
      </c>
      <c r="AH465" s="3">
        <v>0</v>
      </c>
      <c r="AI465" s="3">
        <v>557.70000000000005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645.28</v>
      </c>
      <c r="AP465" s="3">
        <v>7</v>
      </c>
      <c r="AQ465" s="3">
        <v>0</v>
      </c>
      <c r="AR465" s="3">
        <v>0</v>
      </c>
      <c r="AS465" s="3">
        <f>DataWeek[[#This Row],[美团外卖 Meituan Rev]]+DataWeek[[#This Row],[饿了么外卖 Eleme Rev]]+DataWeek[[#This Row],[食派士 Sherpas]]+DataWeek[[#This Row],[小程序支付 Mini App]]</f>
        <v>3228.02</v>
      </c>
      <c r="AT465" s="3">
        <f>DataWeek[[#This Row],[实收营业额]]-DataWeek[[#This Row],[ELE, MT, X]]</f>
        <v>1469.0000000000005</v>
      </c>
    </row>
    <row r="466" spans="1:46" hidden="1" x14ac:dyDescent="0.2">
      <c r="A466" s="14">
        <v>44355</v>
      </c>
      <c r="B466" s="9" t="s">
        <v>51</v>
      </c>
      <c r="C466" s="9">
        <v>59</v>
      </c>
      <c r="D466" s="9">
        <v>4158.5</v>
      </c>
      <c r="E466" s="9">
        <v>3293.58</v>
      </c>
      <c r="F466" s="9">
        <v>3293.58</v>
      </c>
      <c r="G466" s="9">
        <v>0</v>
      </c>
      <c r="H466" s="9">
        <v>21</v>
      </c>
      <c r="I466" s="9">
        <v>57</v>
      </c>
      <c r="J466" s="9">
        <v>57.78</v>
      </c>
      <c r="K466" s="9">
        <v>0</v>
      </c>
      <c r="L466" s="9">
        <v>0</v>
      </c>
      <c r="M466" s="9">
        <v>599</v>
      </c>
      <c r="N466" s="9">
        <v>599</v>
      </c>
      <c r="O466" s="9">
        <v>0</v>
      </c>
      <c r="P466" s="9">
        <v>303</v>
      </c>
      <c r="Q466" s="9">
        <v>0</v>
      </c>
      <c r="R466" s="9">
        <v>0</v>
      </c>
      <c r="S466" s="9">
        <v>0</v>
      </c>
      <c r="T466" s="9">
        <v>456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1543.15</v>
      </c>
      <c r="AD466" s="9">
        <v>362.05</v>
      </c>
      <c r="AE466" s="9">
        <v>0</v>
      </c>
      <c r="AF466" s="9">
        <v>392.43</v>
      </c>
      <c r="AG466" s="9">
        <v>85.57</v>
      </c>
      <c r="AH466" s="9">
        <v>0</v>
      </c>
      <c r="AI466" s="9">
        <v>368.3</v>
      </c>
      <c r="AJ466" s="9">
        <v>49</v>
      </c>
      <c r="AK466" s="9">
        <v>0</v>
      </c>
      <c r="AL466" s="9">
        <v>0</v>
      </c>
      <c r="AM466" s="9">
        <v>0</v>
      </c>
      <c r="AN466" s="9">
        <v>0</v>
      </c>
      <c r="AO466" s="9">
        <v>447.62</v>
      </c>
      <c r="AP466" s="9">
        <v>0</v>
      </c>
      <c r="AQ466" s="9">
        <v>0</v>
      </c>
      <c r="AR466" s="9">
        <v>0</v>
      </c>
      <c r="AS466" s="3">
        <f>DataWeek[[#This Row],[美团外卖 Meituan Rev]]+DataWeek[[#This Row],[饿了么外卖 Eleme Rev]]+DataWeek[[#This Row],[食派士 Sherpas]]+DataWeek[[#This Row],[小程序支付 Mini App]]</f>
        <v>2391.58</v>
      </c>
      <c r="AT466" s="3">
        <f>DataWeek[[#This Row],[实收营业额]]-DataWeek[[#This Row],[ELE, MT, X]]</f>
        <v>902</v>
      </c>
    </row>
    <row r="467" spans="1:46" hidden="1" x14ac:dyDescent="0.2">
      <c r="A467" s="8">
        <v>44355</v>
      </c>
      <c r="B467" s="3" t="s">
        <v>52</v>
      </c>
      <c r="C467" s="3">
        <v>112</v>
      </c>
      <c r="D467" s="3">
        <v>8762.5</v>
      </c>
      <c r="E467" s="3">
        <v>6669.16</v>
      </c>
      <c r="F467" s="3">
        <v>6669.16</v>
      </c>
      <c r="G467" s="3">
        <v>0</v>
      </c>
      <c r="H467" s="3">
        <v>24</v>
      </c>
      <c r="I467" s="3">
        <v>110</v>
      </c>
      <c r="J467" s="3">
        <v>60.63</v>
      </c>
      <c r="K467" s="3">
        <v>0</v>
      </c>
      <c r="L467" s="3">
        <v>0</v>
      </c>
      <c r="M467" s="3">
        <v>738</v>
      </c>
      <c r="N467" s="3">
        <v>689</v>
      </c>
      <c r="O467" s="3">
        <v>49</v>
      </c>
      <c r="P467" s="3">
        <v>372</v>
      </c>
      <c r="Q467" s="3">
        <v>0</v>
      </c>
      <c r="R467" s="3">
        <v>0</v>
      </c>
      <c r="S467" s="3">
        <v>0</v>
      </c>
      <c r="T467" s="3">
        <v>626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3388.77</v>
      </c>
      <c r="AD467" s="3">
        <v>743.73</v>
      </c>
      <c r="AE467" s="3">
        <v>0</v>
      </c>
      <c r="AF467" s="3">
        <v>1544.39</v>
      </c>
      <c r="AG467" s="3">
        <v>331.61</v>
      </c>
      <c r="AH467" s="3">
        <v>0</v>
      </c>
      <c r="AI467" s="3">
        <v>953</v>
      </c>
      <c r="AJ467" s="3">
        <v>65</v>
      </c>
      <c r="AK467" s="3">
        <v>0</v>
      </c>
      <c r="AL467" s="3">
        <v>125</v>
      </c>
      <c r="AM467" s="3">
        <v>0</v>
      </c>
      <c r="AN467" s="3">
        <v>0</v>
      </c>
      <c r="AO467" s="3">
        <v>1075.3399999999999</v>
      </c>
      <c r="AP467" s="3">
        <v>0</v>
      </c>
      <c r="AQ467" s="3">
        <v>0</v>
      </c>
      <c r="AR467" s="3">
        <v>0</v>
      </c>
      <c r="AS467" s="3">
        <f>DataWeek[[#This Row],[美团外卖 Meituan Rev]]+DataWeek[[#This Row],[饿了么外卖 Eleme Rev]]+DataWeek[[#This Row],[食派士 Sherpas]]+DataWeek[[#This Row],[小程序支付 Mini App]]</f>
        <v>5608.16</v>
      </c>
      <c r="AT467" s="3">
        <f>DataWeek[[#This Row],[实收营业额]]-DataWeek[[#This Row],[ELE, MT, X]]</f>
        <v>1061</v>
      </c>
    </row>
    <row r="468" spans="1:46" hidden="1" x14ac:dyDescent="0.2">
      <c r="A468" s="14">
        <v>44355</v>
      </c>
      <c r="B468" s="9" t="s">
        <v>53</v>
      </c>
      <c r="C468" s="9">
        <v>96</v>
      </c>
      <c r="D468" s="9">
        <v>7111</v>
      </c>
      <c r="E468" s="9">
        <v>5489.23</v>
      </c>
      <c r="F468" s="9">
        <v>5489.23</v>
      </c>
      <c r="G468" s="9">
        <v>0</v>
      </c>
      <c r="H468" s="9">
        <v>34</v>
      </c>
      <c r="I468" s="9">
        <v>96</v>
      </c>
      <c r="J468" s="9">
        <v>57.18</v>
      </c>
      <c r="K468" s="9">
        <v>0</v>
      </c>
      <c r="L468" s="9">
        <v>0</v>
      </c>
      <c r="M468" s="9">
        <v>960</v>
      </c>
      <c r="N468" s="9">
        <v>897</v>
      </c>
      <c r="O468" s="9">
        <v>63</v>
      </c>
      <c r="P468" s="9">
        <v>609</v>
      </c>
      <c r="Q468" s="9">
        <v>0</v>
      </c>
      <c r="R468" s="9">
        <v>0</v>
      </c>
      <c r="S468" s="9">
        <v>0</v>
      </c>
      <c r="T468" s="9">
        <v>178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2637.26</v>
      </c>
      <c r="AD468" s="9">
        <v>611.74</v>
      </c>
      <c r="AE468" s="9">
        <v>0</v>
      </c>
      <c r="AF468" s="9">
        <v>1104.97</v>
      </c>
      <c r="AG468" s="9">
        <v>234.83</v>
      </c>
      <c r="AH468" s="9">
        <v>0</v>
      </c>
      <c r="AI468" s="9">
        <v>647.20000000000005</v>
      </c>
      <c r="AJ468" s="9">
        <v>128</v>
      </c>
      <c r="AK468" s="9">
        <v>0</v>
      </c>
      <c r="AL468" s="9">
        <v>0</v>
      </c>
      <c r="AM468" s="9">
        <v>0</v>
      </c>
      <c r="AN468" s="9">
        <v>0</v>
      </c>
      <c r="AO468" s="9">
        <v>846.57</v>
      </c>
      <c r="AP468" s="9">
        <v>0</v>
      </c>
      <c r="AQ468" s="9">
        <v>0</v>
      </c>
      <c r="AR468" s="9">
        <v>0</v>
      </c>
      <c r="AS468" s="3">
        <f>DataWeek[[#This Row],[美团外卖 Meituan Rev]]+DataWeek[[#This Row],[饿了么外卖 Eleme Rev]]+DataWeek[[#This Row],[食派士 Sherpas]]+DataWeek[[#This Row],[小程序支付 Mini App]]</f>
        <v>3983.2300000000005</v>
      </c>
      <c r="AT468" s="3">
        <f>DataWeek[[#This Row],[实收营业额]]-DataWeek[[#This Row],[ELE, MT, X]]</f>
        <v>1505.9999999999991</v>
      </c>
    </row>
    <row r="469" spans="1:46" hidden="1" x14ac:dyDescent="0.2">
      <c r="A469" s="8">
        <v>44355</v>
      </c>
      <c r="B469" s="3" t="s">
        <v>54</v>
      </c>
      <c r="C469" s="3">
        <v>89</v>
      </c>
      <c r="D469" s="3">
        <v>6831</v>
      </c>
      <c r="E469" s="3">
        <v>5698.87</v>
      </c>
      <c r="F469" s="3">
        <v>5698.87</v>
      </c>
      <c r="G469" s="3">
        <v>0</v>
      </c>
      <c r="H469" s="3">
        <v>42</v>
      </c>
      <c r="I469" s="3">
        <v>89</v>
      </c>
      <c r="J469" s="3">
        <v>64.03</v>
      </c>
      <c r="K469" s="3">
        <v>87</v>
      </c>
      <c r="L469" s="3">
        <v>0</v>
      </c>
      <c r="M469" s="3">
        <v>1779</v>
      </c>
      <c r="N469" s="3">
        <v>1640</v>
      </c>
      <c r="O469" s="3">
        <v>139</v>
      </c>
      <c r="P469" s="3">
        <v>801</v>
      </c>
      <c r="Q469" s="3">
        <v>59</v>
      </c>
      <c r="R469" s="3">
        <v>59</v>
      </c>
      <c r="S469" s="3">
        <v>0</v>
      </c>
      <c r="T469" s="3">
        <v>190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1592.21</v>
      </c>
      <c r="AD469" s="3">
        <v>373.79</v>
      </c>
      <c r="AE469" s="3">
        <v>1</v>
      </c>
      <c r="AF469" s="3">
        <v>1190.6600000000001</v>
      </c>
      <c r="AG469" s="3">
        <v>246.34</v>
      </c>
      <c r="AH469" s="3">
        <v>0</v>
      </c>
      <c r="AI469" s="3">
        <v>511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620.13</v>
      </c>
      <c r="AP469" s="3">
        <v>0</v>
      </c>
      <c r="AQ469" s="3">
        <v>0</v>
      </c>
      <c r="AR469" s="3">
        <v>0</v>
      </c>
      <c r="AS469" s="3">
        <f>DataWeek[[#This Row],[美团外卖 Meituan Rev]]+DataWeek[[#This Row],[饿了么外卖 Eleme Rev]]+DataWeek[[#This Row],[食派士 Sherpas]]+DataWeek[[#This Row],[小程序支付 Mini App]]</f>
        <v>3111.87</v>
      </c>
      <c r="AT469" s="3">
        <f>DataWeek[[#This Row],[实收营业额]]-DataWeek[[#This Row],[ELE, MT, X]]</f>
        <v>2587</v>
      </c>
    </row>
    <row r="470" spans="1:46" hidden="1" x14ac:dyDescent="0.2">
      <c r="A470" s="14">
        <v>44355</v>
      </c>
      <c r="B470" s="9" t="s">
        <v>55</v>
      </c>
      <c r="C470" s="9">
        <v>63</v>
      </c>
      <c r="D470" s="9">
        <v>4628.5</v>
      </c>
      <c r="E470" s="9">
        <v>3508.19</v>
      </c>
      <c r="F470" s="9">
        <v>3508.19</v>
      </c>
      <c r="G470" s="9">
        <v>0</v>
      </c>
      <c r="H470" s="9">
        <v>13</v>
      </c>
      <c r="I470" s="9">
        <v>63</v>
      </c>
      <c r="J470" s="9">
        <v>55.69</v>
      </c>
      <c r="K470" s="9">
        <v>49</v>
      </c>
      <c r="L470" s="9">
        <v>0</v>
      </c>
      <c r="M470" s="9">
        <v>200</v>
      </c>
      <c r="N470" s="9">
        <v>151</v>
      </c>
      <c r="O470" s="9">
        <v>49</v>
      </c>
      <c r="P470" s="9">
        <v>152</v>
      </c>
      <c r="Q470" s="9">
        <v>0</v>
      </c>
      <c r="R470" s="9">
        <v>0</v>
      </c>
      <c r="S470" s="9">
        <v>0</v>
      </c>
      <c r="T470" s="9">
        <v>420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1645.68</v>
      </c>
      <c r="AD470" s="9">
        <v>386.32</v>
      </c>
      <c r="AE470" s="9">
        <v>1</v>
      </c>
      <c r="AF470" s="9">
        <v>1041.51</v>
      </c>
      <c r="AG470" s="9">
        <v>222.99</v>
      </c>
      <c r="AH470" s="9">
        <v>0</v>
      </c>
      <c r="AI470" s="9">
        <v>510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609.30999999999995</v>
      </c>
      <c r="AP470" s="9">
        <v>0</v>
      </c>
      <c r="AQ470" s="9">
        <v>0</v>
      </c>
      <c r="AR470" s="9">
        <v>0</v>
      </c>
      <c r="AS470" s="3">
        <f>DataWeek[[#This Row],[美团外卖 Meituan Rev]]+DataWeek[[#This Row],[饿了么外卖 Eleme Rev]]+DataWeek[[#This Row],[食派士 Sherpas]]+DataWeek[[#This Row],[小程序支付 Mini App]]</f>
        <v>3156.19</v>
      </c>
      <c r="AT470" s="3">
        <f>DataWeek[[#This Row],[实收营业额]]-DataWeek[[#This Row],[ELE, MT, X]]</f>
        <v>352</v>
      </c>
    </row>
    <row r="471" spans="1:46" hidden="1" x14ac:dyDescent="0.2">
      <c r="A471" s="14">
        <v>44354</v>
      </c>
      <c r="B471" s="9" t="s">
        <v>47</v>
      </c>
      <c r="C471" s="9">
        <v>35</v>
      </c>
      <c r="D471" s="9">
        <v>2461</v>
      </c>
      <c r="E471" s="9">
        <v>1764.16</v>
      </c>
      <c r="F471" s="9">
        <v>1764.16</v>
      </c>
      <c r="G471" s="9">
        <v>0</v>
      </c>
      <c r="H471" s="9">
        <v>3</v>
      </c>
      <c r="I471" s="9">
        <v>35</v>
      </c>
      <c r="J471" s="9">
        <v>50.4</v>
      </c>
      <c r="K471" s="9">
        <v>0</v>
      </c>
      <c r="L471" s="9">
        <v>0</v>
      </c>
      <c r="M471" s="9">
        <v>40</v>
      </c>
      <c r="N471" s="9">
        <v>40</v>
      </c>
      <c r="O471" s="9">
        <v>0</v>
      </c>
      <c r="P471" s="9">
        <v>72</v>
      </c>
      <c r="Q471" s="9">
        <v>0</v>
      </c>
      <c r="R471" s="9">
        <v>0</v>
      </c>
      <c r="S471" s="9">
        <v>0</v>
      </c>
      <c r="T471" s="9">
        <v>109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1309.78</v>
      </c>
      <c r="AD471" s="9">
        <v>289.12</v>
      </c>
      <c r="AE471" s="9">
        <v>1.5</v>
      </c>
      <c r="AF471" s="9">
        <v>233.38</v>
      </c>
      <c r="AG471" s="9">
        <v>52.12</v>
      </c>
      <c r="AH471" s="9">
        <v>0</v>
      </c>
      <c r="AI471" s="9">
        <v>354.1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341.24</v>
      </c>
      <c r="AP471" s="9">
        <v>0</v>
      </c>
      <c r="AQ471" s="9">
        <v>0</v>
      </c>
      <c r="AR471" s="9">
        <v>0</v>
      </c>
      <c r="AS471" s="3">
        <f>DataWeek[[#This Row],[美团外卖 Meituan Rev]]+DataWeek[[#This Row],[饿了么外卖 Eleme Rev]]+DataWeek[[#This Row],[食派士 Sherpas]]+DataWeek[[#This Row],[小程序支付 Mini App]]</f>
        <v>1652.1599999999999</v>
      </c>
      <c r="AT471" s="3">
        <f>DataWeek[[#This Row],[实收营业额]]-DataWeek[[#This Row],[ELE, MT, X]]</f>
        <v>112.00000000000023</v>
      </c>
    </row>
    <row r="472" spans="1:46" hidden="1" x14ac:dyDescent="0.2">
      <c r="A472" s="8">
        <v>44354</v>
      </c>
      <c r="B472" s="3" t="s">
        <v>48</v>
      </c>
      <c r="C472" s="3">
        <v>19</v>
      </c>
      <c r="D472" s="3">
        <v>1429.5</v>
      </c>
      <c r="E472" s="3">
        <v>983.74</v>
      </c>
      <c r="F472" s="3">
        <v>983.74</v>
      </c>
      <c r="G472" s="3">
        <v>0</v>
      </c>
      <c r="H472" s="3">
        <v>2</v>
      </c>
      <c r="I472" s="3">
        <v>19</v>
      </c>
      <c r="J472" s="3">
        <v>51.78</v>
      </c>
      <c r="K472" s="3">
        <v>0</v>
      </c>
      <c r="L472" s="3">
        <v>0</v>
      </c>
      <c r="M472" s="3">
        <v>49</v>
      </c>
      <c r="N472" s="3">
        <v>0</v>
      </c>
      <c r="O472" s="3">
        <v>49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489.43</v>
      </c>
      <c r="AD472" s="3">
        <v>107.77</v>
      </c>
      <c r="AE472" s="3">
        <v>0</v>
      </c>
      <c r="AF472" s="3">
        <v>445.31</v>
      </c>
      <c r="AG472" s="3">
        <v>95.19</v>
      </c>
      <c r="AH472" s="3">
        <v>0</v>
      </c>
      <c r="AI472" s="3">
        <v>177.8</v>
      </c>
      <c r="AJ472" s="3">
        <v>65</v>
      </c>
      <c r="AK472" s="3">
        <v>0</v>
      </c>
      <c r="AL472" s="3">
        <v>0</v>
      </c>
      <c r="AM472" s="3">
        <v>0</v>
      </c>
      <c r="AN472" s="3">
        <v>0</v>
      </c>
      <c r="AO472" s="3">
        <v>202.96</v>
      </c>
      <c r="AP472" s="3">
        <v>4</v>
      </c>
      <c r="AQ472" s="3">
        <v>0</v>
      </c>
      <c r="AR472" s="3">
        <v>0</v>
      </c>
      <c r="AS472" s="3">
        <f>DataWeek[[#This Row],[美团外卖 Meituan Rev]]+DataWeek[[#This Row],[饿了么外卖 Eleme Rev]]+DataWeek[[#This Row],[食派士 Sherpas]]+DataWeek[[#This Row],[小程序支付 Mini App]]</f>
        <v>983.74</v>
      </c>
      <c r="AT472" s="3">
        <f>DataWeek[[#This Row],[实收营业额]]-DataWeek[[#This Row],[ELE, MT, X]]</f>
        <v>0</v>
      </c>
    </row>
    <row r="473" spans="1:46" hidden="1" x14ac:dyDescent="0.2">
      <c r="A473" s="14">
        <v>44354</v>
      </c>
      <c r="B473" s="9" t="s">
        <v>49</v>
      </c>
      <c r="C473" s="9">
        <v>107</v>
      </c>
      <c r="D473" s="9">
        <v>7205</v>
      </c>
      <c r="E473" s="9">
        <v>5665.99</v>
      </c>
      <c r="F473" s="9">
        <v>5665.99</v>
      </c>
      <c r="G473" s="9">
        <v>0</v>
      </c>
      <c r="H473" s="9">
        <v>45</v>
      </c>
      <c r="I473" s="9">
        <v>105</v>
      </c>
      <c r="J473" s="9">
        <v>53.96</v>
      </c>
      <c r="K473" s="9">
        <v>0</v>
      </c>
      <c r="L473" s="9">
        <v>0</v>
      </c>
      <c r="M473" s="9">
        <v>1259</v>
      </c>
      <c r="N473" s="9">
        <v>1054</v>
      </c>
      <c r="O473" s="9">
        <v>205</v>
      </c>
      <c r="P473" s="9">
        <v>667</v>
      </c>
      <c r="Q473" s="9">
        <v>0</v>
      </c>
      <c r="R473" s="9">
        <v>0</v>
      </c>
      <c r="S473" s="9">
        <v>0</v>
      </c>
      <c r="T473" s="9">
        <v>540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2161.2800000000002</v>
      </c>
      <c r="AD473" s="9">
        <v>474.82</v>
      </c>
      <c r="AE473" s="9">
        <v>2</v>
      </c>
      <c r="AF473" s="9">
        <v>1038.71</v>
      </c>
      <c r="AG473" s="9">
        <v>222.79</v>
      </c>
      <c r="AH473" s="9">
        <v>0</v>
      </c>
      <c r="AI473" s="9">
        <v>839.4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697.61</v>
      </c>
      <c r="AP473" s="9">
        <v>4</v>
      </c>
      <c r="AQ473" s="9">
        <v>0</v>
      </c>
      <c r="AR473" s="9">
        <v>0</v>
      </c>
      <c r="AS473" s="3">
        <f>DataWeek[[#This Row],[美团外卖 Meituan Rev]]+DataWeek[[#This Row],[饿了么外卖 Eleme Rev]]+DataWeek[[#This Row],[食派士 Sherpas]]+DataWeek[[#This Row],[小程序支付 Mini App]]</f>
        <v>3944.9900000000002</v>
      </c>
      <c r="AT473" s="3">
        <f>DataWeek[[#This Row],[实收营业额]]-DataWeek[[#This Row],[ELE, MT, X]]</f>
        <v>1720.9999999999995</v>
      </c>
    </row>
    <row r="474" spans="1:46" x14ac:dyDescent="0.2">
      <c r="A474" s="8">
        <v>44354</v>
      </c>
      <c r="B474" s="3" t="s">
        <v>50</v>
      </c>
      <c r="C474" s="3">
        <v>89</v>
      </c>
      <c r="D474" s="3">
        <v>7373.5</v>
      </c>
      <c r="E474" s="3">
        <v>5624.53</v>
      </c>
      <c r="F474" s="3">
        <v>5624.53</v>
      </c>
      <c r="G474" s="3">
        <v>0</v>
      </c>
      <c r="H474" s="3">
        <v>28</v>
      </c>
      <c r="I474" s="3">
        <v>89</v>
      </c>
      <c r="J474" s="3">
        <v>63.2</v>
      </c>
      <c r="K474" s="3">
        <v>0</v>
      </c>
      <c r="L474" s="3">
        <v>65</v>
      </c>
      <c r="M474" s="3">
        <v>604</v>
      </c>
      <c r="N474" s="3">
        <v>438</v>
      </c>
      <c r="O474" s="3">
        <v>166</v>
      </c>
      <c r="P474" s="3">
        <v>766</v>
      </c>
      <c r="Q474" s="3">
        <v>76</v>
      </c>
      <c r="R474" s="3">
        <v>76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3221.88</v>
      </c>
      <c r="AD474" s="3">
        <v>756.92</v>
      </c>
      <c r="AE474" s="3">
        <v>1</v>
      </c>
      <c r="AF474" s="3">
        <v>891.65</v>
      </c>
      <c r="AG474" s="3">
        <v>189.85</v>
      </c>
      <c r="AH474" s="3">
        <v>0</v>
      </c>
      <c r="AI474" s="3">
        <v>801.2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946.77</v>
      </c>
      <c r="AP474" s="3">
        <v>4</v>
      </c>
      <c r="AQ474" s="3">
        <v>0</v>
      </c>
      <c r="AR474" s="3">
        <v>0</v>
      </c>
      <c r="AS474" s="3">
        <f>DataWeek[[#This Row],[美团外卖 Meituan Rev]]+DataWeek[[#This Row],[饿了么外卖 Eleme Rev]]+DataWeek[[#This Row],[食派士 Sherpas]]+DataWeek[[#This Row],[小程序支付 Mini App]]</f>
        <v>4279.53</v>
      </c>
      <c r="AT474" s="3">
        <f>DataWeek[[#This Row],[实收营业额]]-DataWeek[[#This Row],[ELE, MT, X]]</f>
        <v>1345</v>
      </c>
    </row>
    <row r="475" spans="1:46" hidden="1" x14ac:dyDescent="0.2">
      <c r="A475" s="14">
        <v>44354</v>
      </c>
      <c r="B475" s="9" t="s">
        <v>51</v>
      </c>
      <c r="C475" s="9">
        <v>46</v>
      </c>
      <c r="D475" s="9">
        <v>3310</v>
      </c>
      <c r="E475" s="9">
        <v>2497.6799999999998</v>
      </c>
      <c r="F475" s="9">
        <v>2497.6799999999998</v>
      </c>
      <c r="G475" s="9">
        <v>0</v>
      </c>
      <c r="H475" s="9">
        <v>16</v>
      </c>
      <c r="I475" s="9">
        <v>46</v>
      </c>
      <c r="J475" s="9">
        <v>54.3</v>
      </c>
      <c r="K475" s="9">
        <v>58</v>
      </c>
      <c r="L475" s="9">
        <v>0</v>
      </c>
      <c r="M475" s="9">
        <v>218</v>
      </c>
      <c r="N475" s="9">
        <v>218</v>
      </c>
      <c r="O475" s="9">
        <v>0</v>
      </c>
      <c r="P475" s="9">
        <v>199</v>
      </c>
      <c r="Q475" s="9">
        <v>0</v>
      </c>
      <c r="R475" s="9">
        <v>0</v>
      </c>
      <c r="S475" s="9">
        <v>0</v>
      </c>
      <c r="T475" s="9">
        <v>228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1408.95</v>
      </c>
      <c r="AD475" s="9">
        <v>330.55</v>
      </c>
      <c r="AE475" s="9">
        <v>0</v>
      </c>
      <c r="AF475" s="9">
        <v>385.73</v>
      </c>
      <c r="AG475" s="9">
        <v>82.77</v>
      </c>
      <c r="AH475" s="9">
        <v>0</v>
      </c>
      <c r="AI475" s="9">
        <v>354</v>
      </c>
      <c r="AJ475" s="9">
        <v>45</v>
      </c>
      <c r="AK475" s="9">
        <v>0</v>
      </c>
      <c r="AL475" s="9">
        <v>0</v>
      </c>
      <c r="AM475" s="9">
        <v>0</v>
      </c>
      <c r="AN475" s="9">
        <v>0</v>
      </c>
      <c r="AO475" s="9">
        <v>413.32</v>
      </c>
      <c r="AP475" s="9">
        <v>0</v>
      </c>
      <c r="AQ475" s="9">
        <v>0</v>
      </c>
      <c r="AR475" s="9">
        <v>0</v>
      </c>
      <c r="AS475" s="3">
        <f>DataWeek[[#This Row],[美团外卖 Meituan Rev]]+DataWeek[[#This Row],[饿了么外卖 Eleme Rev]]+DataWeek[[#This Row],[食派士 Sherpas]]+DataWeek[[#This Row],[小程序支付 Mini App]]</f>
        <v>2022.68</v>
      </c>
      <c r="AT475" s="3">
        <f>DataWeek[[#This Row],[实收营业额]]-DataWeek[[#This Row],[ELE, MT, X]]</f>
        <v>474.99999999999977</v>
      </c>
    </row>
    <row r="476" spans="1:46" hidden="1" x14ac:dyDescent="0.2">
      <c r="A476" s="8">
        <v>44354</v>
      </c>
      <c r="B476" s="3" t="s">
        <v>52</v>
      </c>
      <c r="C476" s="3">
        <v>108</v>
      </c>
      <c r="D476" s="3">
        <v>8958</v>
      </c>
      <c r="E476" s="3">
        <v>6791.04</v>
      </c>
      <c r="F476" s="3">
        <v>6791.04</v>
      </c>
      <c r="G476" s="3">
        <v>0</v>
      </c>
      <c r="H476" s="3">
        <v>21</v>
      </c>
      <c r="I476" s="3">
        <v>108</v>
      </c>
      <c r="J476" s="3">
        <v>62.88</v>
      </c>
      <c r="K476" s="3">
        <v>0</v>
      </c>
      <c r="L476" s="3">
        <v>0</v>
      </c>
      <c r="M476" s="3">
        <v>707</v>
      </c>
      <c r="N476" s="3">
        <v>521</v>
      </c>
      <c r="O476" s="3">
        <v>186</v>
      </c>
      <c r="P476" s="3">
        <v>474</v>
      </c>
      <c r="Q476" s="3">
        <v>0</v>
      </c>
      <c r="R476" s="3">
        <v>0</v>
      </c>
      <c r="S476" s="3">
        <v>0</v>
      </c>
      <c r="T476" s="3">
        <v>248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3834.43</v>
      </c>
      <c r="AD476" s="3">
        <v>841.77</v>
      </c>
      <c r="AE476" s="3">
        <v>1</v>
      </c>
      <c r="AF476" s="3">
        <v>1527.61</v>
      </c>
      <c r="AG476" s="3">
        <v>323.89</v>
      </c>
      <c r="AH476" s="3">
        <v>0</v>
      </c>
      <c r="AI476" s="3">
        <v>975.3</v>
      </c>
      <c r="AJ476" s="3">
        <v>25</v>
      </c>
      <c r="AK476" s="3">
        <v>0</v>
      </c>
      <c r="AL476" s="3">
        <v>0</v>
      </c>
      <c r="AM476" s="3">
        <v>0</v>
      </c>
      <c r="AN476" s="3">
        <v>0</v>
      </c>
      <c r="AO476" s="3">
        <v>1165.6600000000001</v>
      </c>
      <c r="AP476" s="3">
        <v>0</v>
      </c>
      <c r="AQ476" s="3">
        <v>0</v>
      </c>
      <c r="AR476" s="3">
        <v>0</v>
      </c>
      <c r="AS476" s="3">
        <f>DataWeek[[#This Row],[美团外卖 Meituan Rev]]+DataWeek[[#This Row],[饿了么外卖 Eleme Rev]]+DataWeek[[#This Row],[食派士 Sherpas]]+DataWeek[[#This Row],[小程序支付 Mini App]]</f>
        <v>5796.04</v>
      </c>
      <c r="AT476" s="3">
        <f>DataWeek[[#This Row],[实收营业额]]-DataWeek[[#This Row],[ELE, MT, X]]</f>
        <v>995</v>
      </c>
    </row>
    <row r="477" spans="1:46" hidden="1" x14ac:dyDescent="0.2">
      <c r="A477" s="14">
        <v>44354</v>
      </c>
      <c r="B477" s="9" t="s">
        <v>53</v>
      </c>
      <c r="C477" s="9">
        <v>84</v>
      </c>
      <c r="D477" s="9">
        <v>6758.5</v>
      </c>
      <c r="E477" s="9">
        <v>5218.58</v>
      </c>
      <c r="F477" s="9">
        <v>5218.58</v>
      </c>
      <c r="G477" s="9">
        <v>0</v>
      </c>
      <c r="H477" s="9">
        <v>28</v>
      </c>
      <c r="I477" s="9">
        <v>84</v>
      </c>
      <c r="J477" s="9">
        <v>62.13</v>
      </c>
      <c r="K477" s="9">
        <v>0</v>
      </c>
      <c r="L477" s="9">
        <v>0</v>
      </c>
      <c r="M477" s="9">
        <v>746</v>
      </c>
      <c r="N477" s="9">
        <v>422</v>
      </c>
      <c r="O477" s="9">
        <v>324</v>
      </c>
      <c r="P477" s="9">
        <v>522</v>
      </c>
      <c r="Q477" s="9">
        <v>0</v>
      </c>
      <c r="R477" s="9">
        <v>0</v>
      </c>
      <c r="S477" s="9">
        <v>0</v>
      </c>
      <c r="T477" s="9">
        <v>229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2590.35</v>
      </c>
      <c r="AD477" s="9">
        <v>607.95000000000005</v>
      </c>
      <c r="AE477" s="9">
        <v>1</v>
      </c>
      <c r="AF477" s="9">
        <v>1131.23</v>
      </c>
      <c r="AG477" s="9">
        <v>244.27</v>
      </c>
      <c r="AH477" s="9">
        <v>0</v>
      </c>
      <c r="AI477" s="9">
        <v>686.7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852.22</v>
      </c>
      <c r="AP477" s="9">
        <v>0</v>
      </c>
      <c r="AQ477" s="9">
        <v>0</v>
      </c>
      <c r="AR477" s="9">
        <v>0</v>
      </c>
      <c r="AS477" s="3">
        <f>DataWeek[[#This Row],[美团外卖 Meituan Rev]]+DataWeek[[#This Row],[饿了么外卖 Eleme Rev]]+DataWeek[[#This Row],[食派士 Sherpas]]+DataWeek[[#This Row],[小程序支付 Mini App]]</f>
        <v>4274.58</v>
      </c>
      <c r="AT477" s="3">
        <f>DataWeek[[#This Row],[实收营业额]]-DataWeek[[#This Row],[ELE, MT, X]]</f>
        <v>944</v>
      </c>
    </row>
    <row r="478" spans="1:46" hidden="1" x14ac:dyDescent="0.2">
      <c r="A478" s="8">
        <v>44354</v>
      </c>
      <c r="B478" s="3" t="s">
        <v>54</v>
      </c>
      <c r="C478" s="3">
        <v>107</v>
      </c>
      <c r="D478" s="3">
        <v>7718</v>
      </c>
      <c r="E478" s="3">
        <v>6402.45</v>
      </c>
      <c r="F478" s="3">
        <v>6402.45</v>
      </c>
      <c r="G478" s="3">
        <v>0</v>
      </c>
      <c r="H478" s="3">
        <v>57</v>
      </c>
      <c r="I478" s="3">
        <v>107</v>
      </c>
      <c r="J478" s="3">
        <v>59.84</v>
      </c>
      <c r="K478" s="3">
        <v>188</v>
      </c>
      <c r="L478" s="3">
        <v>0</v>
      </c>
      <c r="M478" s="3">
        <v>1924</v>
      </c>
      <c r="N478" s="3">
        <v>1634</v>
      </c>
      <c r="O478" s="3">
        <v>290</v>
      </c>
      <c r="P478" s="3">
        <v>1169</v>
      </c>
      <c r="Q478" s="3">
        <v>73</v>
      </c>
      <c r="R478" s="3">
        <v>73</v>
      </c>
      <c r="S478" s="3">
        <v>0</v>
      </c>
      <c r="T478" s="3">
        <v>178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2073.16</v>
      </c>
      <c r="AD478" s="3">
        <v>486.44</v>
      </c>
      <c r="AE478" s="3">
        <v>0.5</v>
      </c>
      <c r="AF478" s="3">
        <v>797.29</v>
      </c>
      <c r="AG478" s="3">
        <v>170.71</v>
      </c>
      <c r="AH478" s="3">
        <v>0</v>
      </c>
      <c r="AI478" s="3">
        <v>608.9</v>
      </c>
      <c r="AJ478" s="3">
        <v>49</v>
      </c>
      <c r="AK478" s="3">
        <v>0</v>
      </c>
      <c r="AL478" s="3">
        <v>0</v>
      </c>
      <c r="AM478" s="3">
        <v>0</v>
      </c>
      <c r="AN478" s="3">
        <v>0</v>
      </c>
      <c r="AO478" s="3">
        <v>657.15</v>
      </c>
      <c r="AP478" s="3">
        <v>3</v>
      </c>
      <c r="AQ478" s="3">
        <v>0</v>
      </c>
      <c r="AR478" s="3">
        <v>0</v>
      </c>
      <c r="AS478" s="3">
        <f>DataWeek[[#This Row],[美团外卖 Meituan Rev]]+DataWeek[[#This Row],[饿了么外卖 Eleme Rev]]+DataWeek[[#This Row],[食派士 Sherpas]]+DataWeek[[#This Row],[小程序支付 Mini App]]</f>
        <v>3338.45</v>
      </c>
      <c r="AT478" s="3">
        <f>DataWeek[[#This Row],[实收营业额]]-DataWeek[[#This Row],[ELE, MT, X]]</f>
        <v>3064</v>
      </c>
    </row>
    <row r="479" spans="1:46" hidden="1" x14ac:dyDescent="0.2">
      <c r="A479" s="14">
        <v>44354</v>
      </c>
      <c r="B479" s="9" t="s">
        <v>55</v>
      </c>
      <c r="C479" s="9">
        <v>65</v>
      </c>
      <c r="D479" s="9">
        <v>5109.5</v>
      </c>
      <c r="E479" s="9">
        <v>3742.57</v>
      </c>
      <c r="F479" s="9">
        <v>3742.57</v>
      </c>
      <c r="G479" s="9">
        <v>0</v>
      </c>
      <c r="H479" s="9">
        <v>2</v>
      </c>
      <c r="I479" s="9">
        <v>65</v>
      </c>
      <c r="J479" s="9">
        <v>57.58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122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2145.14</v>
      </c>
      <c r="AD479" s="9">
        <v>503.26</v>
      </c>
      <c r="AE479" s="9">
        <v>0</v>
      </c>
      <c r="AF479" s="9">
        <v>1475.43</v>
      </c>
      <c r="AG479" s="9">
        <v>317.07</v>
      </c>
      <c r="AH479" s="9">
        <v>0</v>
      </c>
      <c r="AI479" s="9">
        <v>546.6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820.33</v>
      </c>
      <c r="AP479" s="9">
        <v>0</v>
      </c>
      <c r="AQ479" s="9">
        <v>0</v>
      </c>
      <c r="AR479" s="9">
        <v>0</v>
      </c>
      <c r="AS479" s="3">
        <f>DataWeek[[#This Row],[美团外卖 Meituan Rev]]+DataWeek[[#This Row],[饿了么外卖 Eleme Rev]]+DataWeek[[#This Row],[食派士 Sherpas]]+DataWeek[[#This Row],[小程序支付 Mini App]]</f>
        <v>3742.5699999999997</v>
      </c>
      <c r="AT479" s="3">
        <f>DataWeek[[#This Row],[实收营业额]]-DataWeek[[#This Row],[ELE, MT, X]]</f>
        <v>0</v>
      </c>
    </row>
    <row r="480" spans="1:46" hidden="1" x14ac:dyDescent="0.2">
      <c r="A480" s="14">
        <v>44353</v>
      </c>
      <c r="B480" s="9" t="s">
        <v>47</v>
      </c>
      <c r="C480" s="9">
        <v>29</v>
      </c>
      <c r="D480" s="9">
        <v>2517</v>
      </c>
      <c r="E480" s="9">
        <v>1931.57</v>
      </c>
      <c r="F480" s="9">
        <v>1931.57</v>
      </c>
      <c r="G480" s="9">
        <v>0</v>
      </c>
      <c r="H480" s="9">
        <v>9</v>
      </c>
      <c r="I480" s="9">
        <v>29</v>
      </c>
      <c r="J480" s="9">
        <v>66.61</v>
      </c>
      <c r="K480" s="9">
        <v>0</v>
      </c>
      <c r="L480" s="9">
        <v>0</v>
      </c>
      <c r="M480" s="9">
        <v>292</v>
      </c>
      <c r="N480" s="9">
        <v>292</v>
      </c>
      <c r="O480" s="9">
        <v>0</v>
      </c>
      <c r="P480" s="9">
        <v>98</v>
      </c>
      <c r="Q480" s="9">
        <v>0</v>
      </c>
      <c r="R480" s="9">
        <v>0</v>
      </c>
      <c r="S480" s="9">
        <v>0</v>
      </c>
      <c r="T480" s="9">
        <v>300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1087.77</v>
      </c>
      <c r="AD480" s="9">
        <v>238.73</v>
      </c>
      <c r="AE480" s="9">
        <v>0</v>
      </c>
      <c r="AF480" s="9">
        <v>153.80000000000001</v>
      </c>
      <c r="AG480" s="9">
        <v>33.200000000000003</v>
      </c>
      <c r="AH480" s="9">
        <v>0</v>
      </c>
      <c r="AI480" s="9">
        <v>264.5</v>
      </c>
      <c r="AJ480" s="9">
        <v>49</v>
      </c>
      <c r="AK480" s="9">
        <v>0</v>
      </c>
      <c r="AL480" s="9">
        <v>0</v>
      </c>
      <c r="AM480" s="9">
        <v>0</v>
      </c>
      <c r="AN480" s="9">
        <v>0</v>
      </c>
      <c r="AO480" s="9">
        <v>271.93</v>
      </c>
      <c r="AP480" s="9">
        <v>0</v>
      </c>
      <c r="AQ480" s="9">
        <v>0</v>
      </c>
      <c r="AR480" s="9">
        <v>0</v>
      </c>
      <c r="AS480" s="3">
        <f>DataWeek[[#This Row],[美团外卖 Meituan Rev]]+DataWeek[[#This Row],[饿了么外卖 Eleme Rev]]+DataWeek[[#This Row],[食派士 Sherpas]]+DataWeek[[#This Row],[小程序支付 Mini App]]</f>
        <v>1541.57</v>
      </c>
      <c r="AT480" s="3">
        <f>DataWeek[[#This Row],[实收营业额]]-DataWeek[[#This Row],[ELE, MT, X]]</f>
        <v>390</v>
      </c>
    </row>
    <row r="481" spans="1:46" hidden="1" x14ac:dyDescent="0.2">
      <c r="A481" s="8">
        <v>44353</v>
      </c>
      <c r="B481" s="3" t="s">
        <v>48</v>
      </c>
      <c r="C481" s="3">
        <v>25</v>
      </c>
      <c r="D481" s="3">
        <v>2110.5</v>
      </c>
      <c r="E481" s="3">
        <v>1527.92</v>
      </c>
      <c r="F481" s="3">
        <v>1527.92</v>
      </c>
      <c r="G481" s="3">
        <v>0</v>
      </c>
      <c r="H481" s="3">
        <v>0</v>
      </c>
      <c r="I481" s="3">
        <v>25</v>
      </c>
      <c r="J481" s="3">
        <v>61.12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720.42</v>
      </c>
      <c r="AD481" s="3">
        <v>158.47999999999999</v>
      </c>
      <c r="AE481" s="3">
        <v>0</v>
      </c>
      <c r="AF481" s="3">
        <v>807.5</v>
      </c>
      <c r="AG481" s="3">
        <v>172.5</v>
      </c>
      <c r="AH481" s="3">
        <v>0</v>
      </c>
      <c r="AI481" s="3">
        <v>251.6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330.98</v>
      </c>
      <c r="AP481" s="3">
        <v>0</v>
      </c>
      <c r="AQ481" s="3">
        <v>0</v>
      </c>
      <c r="AR481" s="3">
        <v>0</v>
      </c>
      <c r="AS481" s="3">
        <f>DataWeek[[#This Row],[美团外卖 Meituan Rev]]+DataWeek[[#This Row],[饿了么外卖 Eleme Rev]]+DataWeek[[#This Row],[食派士 Sherpas]]+DataWeek[[#This Row],[小程序支付 Mini App]]</f>
        <v>1527.92</v>
      </c>
      <c r="AT481" s="3">
        <f>DataWeek[[#This Row],[实收营业额]]-DataWeek[[#This Row],[ELE, MT, X]]</f>
        <v>0</v>
      </c>
    </row>
    <row r="482" spans="1:46" hidden="1" x14ac:dyDescent="0.2">
      <c r="A482" s="14">
        <v>44353</v>
      </c>
      <c r="B482" s="9" t="s">
        <v>49</v>
      </c>
      <c r="C482" s="9">
        <v>95</v>
      </c>
      <c r="D482" s="9">
        <v>7361.5</v>
      </c>
      <c r="E482" s="9">
        <v>6525.54</v>
      </c>
      <c r="F482" s="9">
        <v>6525.54</v>
      </c>
      <c r="G482" s="9">
        <v>0</v>
      </c>
      <c r="H482" s="9">
        <v>64</v>
      </c>
      <c r="I482" s="9">
        <v>93</v>
      </c>
      <c r="J482" s="9">
        <v>70.17</v>
      </c>
      <c r="K482" s="9">
        <v>0</v>
      </c>
      <c r="L482" s="9">
        <v>0</v>
      </c>
      <c r="M482" s="9">
        <v>2455</v>
      </c>
      <c r="N482" s="9">
        <v>2033</v>
      </c>
      <c r="O482" s="9">
        <v>422</v>
      </c>
      <c r="P482" s="9">
        <v>1473</v>
      </c>
      <c r="Q482" s="9">
        <v>0</v>
      </c>
      <c r="R482" s="9">
        <v>0</v>
      </c>
      <c r="S482" s="9">
        <v>0</v>
      </c>
      <c r="T482" s="9">
        <v>725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1219.04</v>
      </c>
      <c r="AD482" s="9">
        <v>267.66000000000003</v>
      </c>
      <c r="AE482" s="9">
        <v>0.5</v>
      </c>
      <c r="AF482" s="9">
        <v>653.5</v>
      </c>
      <c r="AG482" s="9">
        <v>143</v>
      </c>
      <c r="AH482" s="9">
        <v>0</v>
      </c>
      <c r="AI482" s="9">
        <v>424.8</v>
      </c>
      <c r="AJ482" s="9">
        <v>0</v>
      </c>
      <c r="AK482" s="9">
        <v>0</v>
      </c>
      <c r="AL482" s="9">
        <v>50</v>
      </c>
      <c r="AM482" s="9">
        <v>0</v>
      </c>
      <c r="AN482" s="9">
        <v>0</v>
      </c>
      <c r="AO482" s="9">
        <v>410.66</v>
      </c>
      <c r="AP482" s="9">
        <v>4</v>
      </c>
      <c r="AQ482" s="9">
        <v>0</v>
      </c>
      <c r="AR482" s="9">
        <v>0</v>
      </c>
      <c r="AS482" s="3">
        <f>DataWeek[[#This Row],[美团外卖 Meituan Rev]]+DataWeek[[#This Row],[饿了么外卖 Eleme Rev]]+DataWeek[[#This Row],[食派士 Sherpas]]+DataWeek[[#This Row],[小程序支付 Mini App]]</f>
        <v>3019.54</v>
      </c>
      <c r="AT482" s="3">
        <f>DataWeek[[#This Row],[实收营业额]]-DataWeek[[#This Row],[ELE, MT, X]]</f>
        <v>3506</v>
      </c>
    </row>
    <row r="483" spans="1:46" x14ac:dyDescent="0.2">
      <c r="A483" s="8">
        <v>44353</v>
      </c>
      <c r="B483" s="3" t="s">
        <v>50</v>
      </c>
      <c r="C483" s="3">
        <v>37</v>
      </c>
      <c r="D483" s="3">
        <v>3008.68</v>
      </c>
      <c r="E483" s="3">
        <v>2264.77</v>
      </c>
      <c r="F483" s="3">
        <v>2264.77</v>
      </c>
      <c r="G483" s="3">
        <v>0</v>
      </c>
      <c r="H483" s="3">
        <v>8</v>
      </c>
      <c r="I483" s="3">
        <v>36</v>
      </c>
      <c r="J483" s="3">
        <v>62.91</v>
      </c>
      <c r="K483" s="3">
        <v>0</v>
      </c>
      <c r="L483" s="3">
        <v>0</v>
      </c>
      <c r="M483" s="3">
        <v>275</v>
      </c>
      <c r="N483" s="3">
        <v>230</v>
      </c>
      <c r="O483" s="3">
        <v>45</v>
      </c>
      <c r="P483" s="3">
        <v>48</v>
      </c>
      <c r="Q483" s="3">
        <v>0</v>
      </c>
      <c r="R483" s="3">
        <v>0</v>
      </c>
      <c r="S483" s="3">
        <v>0</v>
      </c>
      <c r="T483" s="3">
        <v>221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1017.08</v>
      </c>
      <c r="AD483" s="3">
        <v>238.72</v>
      </c>
      <c r="AE483" s="3">
        <v>0.5</v>
      </c>
      <c r="AF483" s="3">
        <v>703.69</v>
      </c>
      <c r="AG483" s="3">
        <v>151.49</v>
      </c>
      <c r="AH483" s="3">
        <v>0</v>
      </c>
      <c r="AI483" s="3">
        <v>308.2</v>
      </c>
      <c r="AJ483" s="3">
        <v>45</v>
      </c>
      <c r="AK483" s="3">
        <v>0</v>
      </c>
      <c r="AL483" s="3">
        <v>0</v>
      </c>
      <c r="AM483" s="3">
        <v>0</v>
      </c>
      <c r="AN483" s="3">
        <v>0</v>
      </c>
      <c r="AO483" s="3">
        <v>390.21</v>
      </c>
      <c r="AP483" s="3">
        <v>3</v>
      </c>
      <c r="AQ483" s="3">
        <v>0</v>
      </c>
      <c r="AR483" s="3">
        <v>0</v>
      </c>
      <c r="AS483" s="3">
        <f>DataWeek[[#This Row],[美团外卖 Meituan Rev]]+DataWeek[[#This Row],[饿了么外卖 Eleme Rev]]+DataWeek[[#This Row],[食派士 Sherpas]]+DataWeek[[#This Row],[小程序支付 Mini App]]</f>
        <v>1986.77</v>
      </c>
      <c r="AT483" s="3">
        <f>DataWeek[[#This Row],[实收营业额]]-DataWeek[[#This Row],[ELE, MT, X]]</f>
        <v>278</v>
      </c>
    </row>
    <row r="484" spans="1:46" hidden="1" x14ac:dyDescent="0.2">
      <c r="A484" s="14">
        <v>44353</v>
      </c>
      <c r="B484" s="9" t="s">
        <v>51</v>
      </c>
      <c r="C484" s="9">
        <v>66</v>
      </c>
      <c r="D484" s="9">
        <v>5453</v>
      </c>
      <c r="E484" s="9">
        <v>4552.7299999999996</v>
      </c>
      <c r="F484" s="9">
        <v>4552.7299999999996</v>
      </c>
      <c r="G484" s="9">
        <v>0</v>
      </c>
      <c r="H484" s="9">
        <v>29</v>
      </c>
      <c r="I484" s="9">
        <v>64</v>
      </c>
      <c r="J484" s="9">
        <v>71.14</v>
      </c>
      <c r="K484" s="9">
        <v>49</v>
      </c>
      <c r="L484" s="9">
        <v>0</v>
      </c>
      <c r="M484" s="9">
        <v>1364</v>
      </c>
      <c r="N484" s="9">
        <v>1364</v>
      </c>
      <c r="O484" s="9">
        <v>0</v>
      </c>
      <c r="P484" s="9">
        <v>663</v>
      </c>
      <c r="Q484" s="9">
        <v>0</v>
      </c>
      <c r="R484" s="9">
        <v>0</v>
      </c>
      <c r="S484" s="9">
        <v>0</v>
      </c>
      <c r="T484" s="9">
        <v>148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1574.77</v>
      </c>
      <c r="AD484" s="9">
        <v>369.43</v>
      </c>
      <c r="AE484" s="9">
        <v>0</v>
      </c>
      <c r="AF484" s="9">
        <v>753.96</v>
      </c>
      <c r="AG484" s="9">
        <v>161.54</v>
      </c>
      <c r="AH484" s="9">
        <v>0</v>
      </c>
      <c r="AI484" s="9">
        <v>324.3</v>
      </c>
      <c r="AJ484" s="9">
        <v>45</v>
      </c>
      <c r="AK484" s="9">
        <v>0</v>
      </c>
      <c r="AL484" s="9">
        <v>250</v>
      </c>
      <c r="AM484" s="9">
        <v>0</v>
      </c>
      <c r="AN484" s="9">
        <v>0</v>
      </c>
      <c r="AO484" s="9">
        <v>530.97</v>
      </c>
      <c r="AP484" s="9">
        <v>0</v>
      </c>
      <c r="AQ484" s="9">
        <v>0</v>
      </c>
      <c r="AR484" s="9">
        <v>0</v>
      </c>
      <c r="AS484" s="3">
        <f>DataWeek[[#This Row],[美团外卖 Meituan Rev]]+DataWeek[[#This Row],[饿了么外卖 Eleme Rev]]+DataWeek[[#This Row],[食派士 Sherpas]]+DataWeek[[#This Row],[小程序支付 Mini App]]</f>
        <v>2476.73</v>
      </c>
      <c r="AT484" s="3">
        <f>DataWeek[[#This Row],[实收营业额]]-DataWeek[[#This Row],[ELE, MT, X]]</f>
        <v>2075.9999999999995</v>
      </c>
    </row>
    <row r="485" spans="1:46" hidden="1" x14ac:dyDescent="0.2">
      <c r="A485" s="8">
        <v>44353</v>
      </c>
      <c r="B485" s="3" t="s">
        <v>52</v>
      </c>
      <c r="C485" s="3">
        <v>89</v>
      </c>
      <c r="D485" s="3">
        <v>8681</v>
      </c>
      <c r="E485" s="3">
        <v>6763.87</v>
      </c>
      <c r="F485" s="3">
        <v>6763.87</v>
      </c>
      <c r="G485" s="3">
        <v>0</v>
      </c>
      <c r="H485" s="3">
        <v>14</v>
      </c>
      <c r="I485" s="3">
        <v>89</v>
      </c>
      <c r="J485" s="3">
        <v>76</v>
      </c>
      <c r="K485" s="3">
        <v>0</v>
      </c>
      <c r="L485" s="3">
        <v>0</v>
      </c>
      <c r="M485" s="3">
        <v>376</v>
      </c>
      <c r="N485" s="3">
        <v>65</v>
      </c>
      <c r="O485" s="3">
        <v>311</v>
      </c>
      <c r="P485" s="3">
        <v>349</v>
      </c>
      <c r="Q485" s="3">
        <v>0</v>
      </c>
      <c r="R485" s="3">
        <v>0</v>
      </c>
      <c r="S485" s="3">
        <v>0</v>
      </c>
      <c r="T485" s="3">
        <v>1076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3311.08</v>
      </c>
      <c r="AD485" s="3">
        <v>726.72</v>
      </c>
      <c r="AE485" s="3">
        <v>0</v>
      </c>
      <c r="AF485" s="3">
        <v>1651.79</v>
      </c>
      <c r="AG485" s="3">
        <v>356.21</v>
      </c>
      <c r="AH485" s="3">
        <v>0</v>
      </c>
      <c r="AI485" s="3">
        <v>834.2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1082.93</v>
      </c>
      <c r="AP485" s="3">
        <v>0</v>
      </c>
      <c r="AQ485" s="3">
        <v>0</v>
      </c>
      <c r="AR485" s="3">
        <v>0</v>
      </c>
      <c r="AS485" s="3">
        <f>DataWeek[[#This Row],[美团外卖 Meituan Rev]]+DataWeek[[#This Row],[饿了么外卖 Eleme Rev]]+DataWeek[[#This Row],[食派士 Sherpas]]+DataWeek[[#This Row],[小程序支付 Mini App]]</f>
        <v>6349.87</v>
      </c>
      <c r="AT485" s="3">
        <f>DataWeek[[#This Row],[实收营业额]]-DataWeek[[#This Row],[ELE, MT, X]]</f>
        <v>414</v>
      </c>
    </row>
    <row r="486" spans="1:46" hidden="1" x14ac:dyDescent="0.2">
      <c r="A486" s="14">
        <v>44353</v>
      </c>
      <c r="B486" s="9" t="s">
        <v>53</v>
      </c>
      <c r="C486" s="9">
        <v>61</v>
      </c>
      <c r="D486" s="9">
        <v>5689.5</v>
      </c>
      <c r="E486" s="9">
        <v>4509.2299999999996</v>
      </c>
      <c r="F486" s="9">
        <v>4509.2299999999996</v>
      </c>
      <c r="G486" s="9">
        <v>0</v>
      </c>
      <c r="H486" s="9">
        <v>16</v>
      </c>
      <c r="I486" s="9">
        <v>61</v>
      </c>
      <c r="J486" s="9">
        <v>73.92</v>
      </c>
      <c r="K486" s="9">
        <v>0</v>
      </c>
      <c r="L486" s="9">
        <v>0</v>
      </c>
      <c r="M486" s="9">
        <v>427</v>
      </c>
      <c r="N486" s="9">
        <v>312</v>
      </c>
      <c r="O486" s="9">
        <v>115</v>
      </c>
      <c r="P486" s="9">
        <v>303</v>
      </c>
      <c r="Q486" s="9">
        <v>0</v>
      </c>
      <c r="R486" s="9">
        <v>0</v>
      </c>
      <c r="S486" s="9">
        <v>0</v>
      </c>
      <c r="T486" s="9">
        <v>704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2041.43</v>
      </c>
      <c r="AD486" s="9">
        <v>479.27</v>
      </c>
      <c r="AE486" s="9">
        <v>0</v>
      </c>
      <c r="AF486" s="9">
        <v>1033.8</v>
      </c>
      <c r="AG486" s="9">
        <v>222.2</v>
      </c>
      <c r="AH486" s="9">
        <v>0</v>
      </c>
      <c r="AI486" s="9">
        <v>478.8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701.47</v>
      </c>
      <c r="AP486" s="9">
        <v>0</v>
      </c>
      <c r="AQ486" s="9">
        <v>0</v>
      </c>
      <c r="AR486" s="9">
        <v>0</v>
      </c>
      <c r="AS486" s="3">
        <f>DataWeek[[#This Row],[美团外卖 Meituan Rev]]+DataWeek[[#This Row],[饿了么外卖 Eleme Rev]]+DataWeek[[#This Row],[食派士 Sherpas]]+DataWeek[[#This Row],[小程序支付 Mini App]]</f>
        <v>3894.23</v>
      </c>
      <c r="AT486" s="3">
        <f>DataWeek[[#This Row],[实收营业额]]-DataWeek[[#This Row],[ELE, MT, X]]</f>
        <v>614.99999999999955</v>
      </c>
    </row>
    <row r="487" spans="1:46" hidden="1" x14ac:dyDescent="0.2">
      <c r="A487" s="8">
        <v>44353</v>
      </c>
      <c r="B487" s="3" t="s">
        <v>54</v>
      </c>
      <c r="C487" s="3">
        <v>96</v>
      </c>
      <c r="D487" s="3">
        <v>7544</v>
      </c>
      <c r="E487" s="3">
        <v>6321.14</v>
      </c>
      <c r="F487" s="3">
        <v>6321.14</v>
      </c>
      <c r="G487" s="3">
        <v>0</v>
      </c>
      <c r="H487" s="3">
        <v>49</v>
      </c>
      <c r="I487" s="3">
        <v>96</v>
      </c>
      <c r="J487" s="3">
        <v>65.849999999999994</v>
      </c>
      <c r="K487" s="3">
        <v>259</v>
      </c>
      <c r="L487" s="3">
        <v>0</v>
      </c>
      <c r="M487" s="3">
        <v>1022</v>
      </c>
      <c r="N487" s="3">
        <v>816</v>
      </c>
      <c r="O487" s="3">
        <v>206</v>
      </c>
      <c r="P487" s="3">
        <v>1386</v>
      </c>
      <c r="Q487" s="3">
        <v>114</v>
      </c>
      <c r="R487" s="3">
        <v>114</v>
      </c>
      <c r="S487" s="3">
        <v>0</v>
      </c>
      <c r="T487" s="3">
        <v>327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2264.17</v>
      </c>
      <c r="AD487" s="3">
        <v>531.63</v>
      </c>
      <c r="AE487" s="3">
        <v>1.5</v>
      </c>
      <c r="AF487" s="3">
        <v>948.97</v>
      </c>
      <c r="AG487" s="3">
        <v>203.53</v>
      </c>
      <c r="AH487" s="3">
        <v>0</v>
      </c>
      <c r="AI487" s="3">
        <v>486.2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735.16</v>
      </c>
      <c r="AP487" s="3">
        <v>6</v>
      </c>
      <c r="AQ487" s="3">
        <v>0</v>
      </c>
      <c r="AR487" s="3">
        <v>0</v>
      </c>
      <c r="AS487" s="3">
        <f>DataWeek[[#This Row],[美团外卖 Meituan Rev]]+DataWeek[[#This Row],[饿了么外卖 Eleme Rev]]+DataWeek[[#This Row],[食派士 Sherpas]]+DataWeek[[#This Row],[小程序支付 Mini App]]</f>
        <v>3746.1400000000003</v>
      </c>
      <c r="AT487" s="3">
        <f>DataWeek[[#This Row],[实收营业额]]-DataWeek[[#This Row],[ELE, MT, X]]</f>
        <v>2575</v>
      </c>
    </row>
    <row r="488" spans="1:46" hidden="1" x14ac:dyDescent="0.2">
      <c r="A488" s="14">
        <v>44353</v>
      </c>
      <c r="B488" s="9" t="s">
        <v>55</v>
      </c>
      <c r="C488" s="9">
        <v>57</v>
      </c>
      <c r="D488" s="9">
        <v>5447.5</v>
      </c>
      <c r="E488" s="9">
        <v>4063.46</v>
      </c>
      <c r="F488" s="9">
        <v>4063.46</v>
      </c>
      <c r="G488" s="9">
        <v>0</v>
      </c>
      <c r="H488" s="9">
        <v>1</v>
      </c>
      <c r="I488" s="9">
        <v>57</v>
      </c>
      <c r="J488" s="9">
        <v>71.290000000000006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74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2645.09</v>
      </c>
      <c r="AD488" s="9">
        <v>620.51</v>
      </c>
      <c r="AE488" s="9">
        <v>0</v>
      </c>
      <c r="AF488" s="9">
        <v>1344.37</v>
      </c>
      <c r="AG488" s="9">
        <v>287.93</v>
      </c>
      <c r="AH488" s="9">
        <v>0</v>
      </c>
      <c r="AI488" s="9">
        <v>475.6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908.44</v>
      </c>
      <c r="AP488" s="9">
        <v>0</v>
      </c>
      <c r="AQ488" s="9">
        <v>0</v>
      </c>
      <c r="AR488" s="9">
        <v>0</v>
      </c>
      <c r="AS488" s="3">
        <f>DataWeek[[#This Row],[美团外卖 Meituan Rev]]+DataWeek[[#This Row],[饿了么外卖 Eleme Rev]]+DataWeek[[#This Row],[食派士 Sherpas]]+DataWeek[[#This Row],[小程序支付 Mini App]]</f>
        <v>4063.46</v>
      </c>
      <c r="AT488" s="3">
        <f>DataWeek[[#This Row],[实收营业额]]-DataWeek[[#This Row],[ELE, MT, X]]</f>
        <v>0</v>
      </c>
    </row>
    <row r="489" spans="1:46" hidden="1" x14ac:dyDescent="0.2">
      <c r="A489" s="14">
        <v>44352</v>
      </c>
      <c r="B489" s="9" t="s">
        <v>47</v>
      </c>
      <c r="C489" s="9">
        <v>33</v>
      </c>
      <c r="D489" s="9">
        <v>2837.5</v>
      </c>
      <c r="E489" s="9">
        <v>2067.64</v>
      </c>
      <c r="F489" s="9">
        <v>2067.64</v>
      </c>
      <c r="G489" s="9">
        <v>0</v>
      </c>
      <c r="H489" s="9">
        <v>3</v>
      </c>
      <c r="I489" s="9">
        <v>33</v>
      </c>
      <c r="J489" s="9">
        <v>62.66</v>
      </c>
      <c r="K489" s="9">
        <v>0</v>
      </c>
      <c r="L489" s="9">
        <v>0</v>
      </c>
      <c r="M489" s="9">
        <v>95</v>
      </c>
      <c r="N489" s="9">
        <v>95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79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1394.92</v>
      </c>
      <c r="AD489" s="9">
        <v>306.14999999999998</v>
      </c>
      <c r="AE489" s="9">
        <v>0</v>
      </c>
      <c r="AF489" s="9">
        <v>498.72</v>
      </c>
      <c r="AG489" s="9">
        <v>106.28</v>
      </c>
      <c r="AH489" s="9">
        <v>0</v>
      </c>
      <c r="AI489" s="9">
        <v>357.43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412.43</v>
      </c>
      <c r="AP489" s="9">
        <v>0</v>
      </c>
      <c r="AQ489" s="9">
        <v>0</v>
      </c>
      <c r="AR489" s="9">
        <v>0</v>
      </c>
      <c r="AS489" s="3">
        <f>DataWeek[[#This Row],[美团外卖 Meituan Rev]]+DataWeek[[#This Row],[饿了么外卖 Eleme Rev]]+DataWeek[[#This Row],[食派士 Sherpas]]+DataWeek[[#This Row],[小程序支付 Mini App]]</f>
        <v>1972.64</v>
      </c>
      <c r="AT489" s="3">
        <f>DataWeek[[#This Row],[实收营业额]]-DataWeek[[#This Row],[ELE, MT, X]]</f>
        <v>94.999999999999773</v>
      </c>
    </row>
    <row r="490" spans="1:46" hidden="1" x14ac:dyDescent="0.2">
      <c r="A490" s="8">
        <v>44352</v>
      </c>
      <c r="B490" s="3" t="s">
        <v>48</v>
      </c>
      <c r="C490" s="3">
        <v>20</v>
      </c>
      <c r="D490" s="3">
        <v>1676</v>
      </c>
      <c r="E490" s="3">
        <v>1283.19</v>
      </c>
      <c r="F490" s="3">
        <v>1283.19</v>
      </c>
      <c r="G490" s="3">
        <v>0</v>
      </c>
      <c r="H490" s="3">
        <v>3</v>
      </c>
      <c r="I490" s="3">
        <v>20</v>
      </c>
      <c r="J490" s="3">
        <v>64.16</v>
      </c>
      <c r="K490" s="3">
        <v>0</v>
      </c>
      <c r="L490" s="3">
        <v>0</v>
      </c>
      <c r="M490" s="3">
        <v>49</v>
      </c>
      <c r="N490" s="3">
        <v>0</v>
      </c>
      <c r="O490" s="3">
        <v>49</v>
      </c>
      <c r="P490" s="3">
        <v>0</v>
      </c>
      <c r="Q490" s="3">
        <v>0</v>
      </c>
      <c r="R490" s="3">
        <v>0</v>
      </c>
      <c r="S490" s="3">
        <v>0</v>
      </c>
      <c r="T490" s="3">
        <v>246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533.49</v>
      </c>
      <c r="AD490" s="3">
        <v>117.11</v>
      </c>
      <c r="AE490" s="3">
        <v>0</v>
      </c>
      <c r="AF490" s="3">
        <v>454.7</v>
      </c>
      <c r="AG490" s="3">
        <v>97.3</v>
      </c>
      <c r="AH490" s="3">
        <v>0</v>
      </c>
      <c r="AI490" s="3">
        <v>178.4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214.41</v>
      </c>
      <c r="AP490" s="3">
        <v>4</v>
      </c>
      <c r="AQ490" s="3">
        <v>0</v>
      </c>
      <c r="AR490" s="3">
        <v>0</v>
      </c>
      <c r="AS490" s="3">
        <f>DataWeek[[#This Row],[美团外卖 Meituan Rev]]+DataWeek[[#This Row],[饿了么外卖 Eleme Rev]]+DataWeek[[#This Row],[食派士 Sherpas]]+DataWeek[[#This Row],[小程序支付 Mini App]]</f>
        <v>1283.19</v>
      </c>
      <c r="AT490" s="3">
        <f>DataWeek[[#This Row],[实收营业额]]-DataWeek[[#This Row],[ELE, MT, X]]</f>
        <v>0</v>
      </c>
    </row>
    <row r="491" spans="1:46" hidden="1" x14ac:dyDescent="0.2">
      <c r="A491" s="14">
        <v>44352</v>
      </c>
      <c r="B491" s="9" t="s">
        <v>49</v>
      </c>
      <c r="C491" s="9">
        <v>114</v>
      </c>
      <c r="D491" s="9">
        <v>8487.5</v>
      </c>
      <c r="E491" s="9">
        <v>7380.55</v>
      </c>
      <c r="F491" s="9">
        <v>7380.55</v>
      </c>
      <c r="G491" s="9">
        <v>0</v>
      </c>
      <c r="H491" s="9">
        <v>67</v>
      </c>
      <c r="I491" s="9">
        <v>114</v>
      </c>
      <c r="J491" s="9">
        <v>64.739999999999995</v>
      </c>
      <c r="K491" s="9">
        <v>0</v>
      </c>
      <c r="L491" s="9">
        <v>0</v>
      </c>
      <c r="M491" s="9">
        <v>2230</v>
      </c>
      <c r="N491" s="9">
        <v>2175</v>
      </c>
      <c r="O491" s="9">
        <v>55</v>
      </c>
      <c r="P491" s="9">
        <v>1646</v>
      </c>
      <c r="Q491" s="9">
        <v>0</v>
      </c>
      <c r="R491" s="9">
        <v>0</v>
      </c>
      <c r="S491" s="9">
        <v>0</v>
      </c>
      <c r="T491" s="9">
        <v>905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1840.38</v>
      </c>
      <c r="AD491" s="9">
        <v>404.02</v>
      </c>
      <c r="AE491" s="9">
        <v>0.5</v>
      </c>
      <c r="AF491" s="9">
        <v>759.17</v>
      </c>
      <c r="AG491" s="9">
        <v>166.33</v>
      </c>
      <c r="AH491" s="9">
        <v>0</v>
      </c>
      <c r="AI491" s="9">
        <v>446.1</v>
      </c>
      <c r="AJ491" s="9">
        <v>90</v>
      </c>
      <c r="AK491" s="9">
        <v>0</v>
      </c>
      <c r="AL491" s="9">
        <v>0</v>
      </c>
      <c r="AM491" s="9">
        <v>0</v>
      </c>
      <c r="AN491" s="9">
        <v>0</v>
      </c>
      <c r="AO491" s="9">
        <v>570.35</v>
      </c>
      <c r="AP491" s="9">
        <v>0</v>
      </c>
      <c r="AQ491" s="9">
        <v>0</v>
      </c>
      <c r="AR491" s="9">
        <v>0</v>
      </c>
      <c r="AS491" s="3">
        <f>DataWeek[[#This Row],[美团外卖 Meituan Rev]]+DataWeek[[#This Row],[饿了么外卖 Eleme Rev]]+DataWeek[[#This Row],[食派士 Sherpas]]+DataWeek[[#This Row],[小程序支付 Mini App]]</f>
        <v>3559.55</v>
      </c>
      <c r="AT491" s="3">
        <f>DataWeek[[#This Row],[实收营业额]]-DataWeek[[#This Row],[ELE, MT, X]]</f>
        <v>3821</v>
      </c>
    </row>
    <row r="492" spans="1:46" x14ac:dyDescent="0.2">
      <c r="A492" s="8">
        <v>44352</v>
      </c>
      <c r="B492" s="3" t="s">
        <v>50</v>
      </c>
      <c r="C492" s="3">
        <v>51</v>
      </c>
      <c r="D492" s="3">
        <v>3793.5</v>
      </c>
      <c r="E492" s="3">
        <v>3021.35</v>
      </c>
      <c r="F492" s="3">
        <v>3021.35</v>
      </c>
      <c r="G492" s="3">
        <v>0</v>
      </c>
      <c r="H492" s="3">
        <v>17</v>
      </c>
      <c r="I492" s="3">
        <v>51</v>
      </c>
      <c r="J492" s="3">
        <v>59.24</v>
      </c>
      <c r="K492" s="3">
        <v>156</v>
      </c>
      <c r="L492" s="3">
        <v>0</v>
      </c>
      <c r="M492" s="3">
        <v>605</v>
      </c>
      <c r="N492" s="3">
        <v>557</v>
      </c>
      <c r="O492" s="3">
        <v>48</v>
      </c>
      <c r="P492" s="3">
        <v>287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1419.63</v>
      </c>
      <c r="AD492" s="3">
        <v>333.07</v>
      </c>
      <c r="AE492" s="3">
        <v>0</v>
      </c>
      <c r="AF492" s="3">
        <v>553.72</v>
      </c>
      <c r="AG492" s="3">
        <v>119.78</v>
      </c>
      <c r="AH492" s="3">
        <v>0</v>
      </c>
      <c r="AI492" s="3">
        <v>319.3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452.85</v>
      </c>
      <c r="AP492" s="3">
        <v>0</v>
      </c>
      <c r="AQ492" s="3">
        <v>0</v>
      </c>
      <c r="AR492" s="3">
        <v>0</v>
      </c>
      <c r="AS492" s="3">
        <f>DataWeek[[#This Row],[美团外卖 Meituan Rev]]+DataWeek[[#This Row],[饿了么外卖 Eleme Rev]]+DataWeek[[#This Row],[食派士 Sherpas]]+DataWeek[[#This Row],[小程序支付 Mini App]]</f>
        <v>2021.3500000000001</v>
      </c>
      <c r="AT492" s="3">
        <f>DataWeek[[#This Row],[实收营业额]]-DataWeek[[#This Row],[ELE, MT, X]]</f>
        <v>999.99999999999977</v>
      </c>
    </row>
    <row r="493" spans="1:46" hidden="1" x14ac:dyDescent="0.2">
      <c r="A493" s="14">
        <v>44352</v>
      </c>
      <c r="B493" s="9" t="s">
        <v>51</v>
      </c>
      <c r="C493" s="9">
        <v>74</v>
      </c>
      <c r="D493" s="9">
        <v>6463.5</v>
      </c>
      <c r="E493" s="9">
        <v>5420.62</v>
      </c>
      <c r="F493" s="9">
        <v>5420.62</v>
      </c>
      <c r="G493" s="9">
        <v>0</v>
      </c>
      <c r="H493" s="9">
        <v>30</v>
      </c>
      <c r="I493" s="9">
        <v>74</v>
      </c>
      <c r="J493" s="9">
        <v>73.25</v>
      </c>
      <c r="K493" s="9">
        <v>69</v>
      </c>
      <c r="L493" s="9">
        <v>0</v>
      </c>
      <c r="M493" s="9">
        <v>1376</v>
      </c>
      <c r="N493" s="9">
        <v>1351</v>
      </c>
      <c r="O493" s="9">
        <v>25</v>
      </c>
      <c r="P493" s="9">
        <v>474</v>
      </c>
      <c r="Q493" s="9">
        <v>0</v>
      </c>
      <c r="R493" s="9">
        <v>0</v>
      </c>
      <c r="S493" s="9">
        <v>0</v>
      </c>
      <c r="T493" s="9">
        <v>479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1647.84</v>
      </c>
      <c r="AD493" s="9">
        <v>386.56</v>
      </c>
      <c r="AE493" s="9">
        <v>0</v>
      </c>
      <c r="AF493" s="9">
        <v>1374.78</v>
      </c>
      <c r="AG493" s="9">
        <v>295.22000000000003</v>
      </c>
      <c r="AH493" s="9">
        <v>0</v>
      </c>
      <c r="AI493" s="9">
        <v>361.1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681.78</v>
      </c>
      <c r="AP493" s="9">
        <v>0</v>
      </c>
      <c r="AQ493" s="9">
        <v>0</v>
      </c>
      <c r="AR493" s="9">
        <v>0</v>
      </c>
      <c r="AS493" s="3">
        <f>DataWeek[[#This Row],[美团外卖 Meituan Rev]]+DataWeek[[#This Row],[饿了么外卖 Eleme Rev]]+DataWeek[[#This Row],[食派士 Sherpas]]+DataWeek[[#This Row],[小程序支付 Mini App]]</f>
        <v>3526.62</v>
      </c>
      <c r="AT493" s="3">
        <f>DataWeek[[#This Row],[实收营业额]]-DataWeek[[#This Row],[ELE, MT, X]]</f>
        <v>1894</v>
      </c>
    </row>
    <row r="494" spans="1:46" hidden="1" x14ac:dyDescent="0.2">
      <c r="A494" s="8">
        <v>44352</v>
      </c>
      <c r="B494" s="3" t="s">
        <v>52</v>
      </c>
      <c r="C494" s="3">
        <v>74</v>
      </c>
      <c r="D494" s="3">
        <v>7574.99</v>
      </c>
      <c r="E494" s="3">
        <v>5795.5</v>
      </c>
      <c r="F494" s="3">
        <v>5795.5</v>
      </c>
      <c r="G494" s="3">
        <v>0</v>
      </c>
      <c r="H494" s="3">
        <v>10</v>
      </c>
      <c r="I494" s="3">
        <v>73</v>
      </c>
      <c r="J494" s="3">
        <v>79.39</v>
      </c>
      <c r="K494" s="3">
        <v>0</v>
      </c>
      <c r="L494" s="3">
        <v>0</v>
      </c>
      <c r="M494" s="3">
        <v>265</v>
      </c>
      <c r="N494" s="3">
        <v>265</v>
      </c>
      <c r="O494" s="3">
        <v>0</v>
      </c>
      <c r="P494" s="3">
        <v>274</v>
      </c>
      <c r="Q494" s="3">
        <v>0</v>
      </c>
      <c r="R494" s="3">
        <v>0</v>
      </c>
      <c r="S494" s="3">
        <v>0</v>
      </c>
      <c r="T494" s="3">
        <v>308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3292.71</v>
      </c>
      <c r="AD494" s="3">
        <v>726.38</v>
      </c>
      <c r="AE494" s="3">
        <v>2</v>
      </c>
      <c r="AF494" s="3">
        <v>1655.79</v>
      </c>
      <c r="AG494" s="3">
        <v>350.21</v>
      </c>
      <c r="AH494" s="3">
        <v>0</v>
      </c>
      <c r="AI494" s="3">
        <v>700.9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1076.5899999999999</v>
      </c>
      <c r="AP494" s="3">
        <v>0</v>
      </c>
      <c r="AQ494" s="3">
        <v>0</v>
      </c>
      <c r="AR494" s="3">
        <v>0</v>
      </c>
      <c r="AS494" s="3">
        <f>DataWeek[[#This Row],[美团外卖 Meituan Rev]]+DataWeek[[#This Row],[饿了么外卖 Eleme Rev]]+DataWeek[[#This Row],[食派士 Sherpas]]+DataWeek[[#This Row],[小程序支付 Mini App]]</f>
        <v>5256.5</v>
      </c>
      <c r="AT494" s="3">
        <f>DataWeek[[#This Row],[实收营业额]]-DataWeek[[#This Row],[ELE, MT, X]]</f>
        <v>539</v>
      </c>
    </row>
    <row r="495" spans="1:46" hidden="1" x14ac:dyDescent="0.2">
      <c r="A495" s="14">
        <v>44352</v>
      </c>
      <c r="B495" s="9" t="s">
        <v>53</v>
      </c>
      <c r="C495" s="9">
        <v>74</v>
      </c>
      <c r="D495" s="9">
        <v>6163.5</v>
      </c>
      <c r="E495" s="9">
        <v>4984.21</v>
      </c>
      <c r="F495" s="9">
        <v>4984.21</v>
      </c>
      <c r="G495" s="9">
        <v>0</v>
      </c>
      <c r="H495" s="9">
        <v>19</v>
      </c>
      <c r="I495" s="9">
        <v>74</v>
      </c>
      <c r="J495" s="9">
        <v>67.349999999999994</v>
      </c>
      <c r="K495" s="9">
        <v>0</v>
      </c>
      <c r="L495" s="9">
        <v>0</v>
      </c>
      <c r="M495" s="9">
        <v>1060</v>
      </c>
      <c r="N495" s="9">
        <v>884</v>
      </c>
      <c r="O495" s="9">
        <v>176</v>
      </c>
      <c r="P495" s="9">
        <v>286</v>
      </c>
      <c r="Q495" s="9">
        <v>0</v>
      </c>
      <c r="R495" s="9">
        <v>0</v>
      </c>
      <c r="S495" s="9">
        <v>0</v>
      </c>
      <c r="T495" s="9">
        <v>448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2265.23</v>
      </c>
      <c r="AD495" s="9">
        <v>515.77</v>
      </c>
      <c r="AE495" s="9">
        <v>1</v>
      </c>
      <c r="AF495" s="9">
        <v>924.98</v>
      </c>
      <c r="AG495" s="9">
        <v>202.02</v>
      </c>
      <c r="AH495" s="9">
        <v>0</v>
      </c>
      <c r="AI495" s="9">
        <v>460.5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717.79</v>
      </c>
      <c r="AP495" s="9">
        <v>0</v>
      </c>
      <c r="AQ495" s="9">
        <v>0</v>
      </c>
      <c r="AR495" s="9">
        <v>0</v>
      </c>
      <c r="AS495" s="3">
        <f>DataWeek[[#This Row],[美团外卖 Meituan Rev]]+DataWeek[[#This Row],[饿了么外卖 Eleme Rev]]+DataWeek[[#This Row],[食派士 Sherpas]]+DataWeek[[#This Row],[小程序支付 Mini App]]</f>
        <v>3814.21</v>
      </c>
      <c r="AT495" s="3">
        <f>DataWeek[[#This Row],[实收营业额]]-DataWeek[[#This Row],[ELE, MT, X]]</f>
        <v>1170</v>
      </c>
    </row>
    <row r="496" spans="1:46" hidden="1" x14ac:dyDescent="0.2">
      <c r="A496" s="8">
        <v>44352</v>
      </c>
      <c r="B496" s="3" t="s">
        <v>54</v>
      </c>
      <c r="C496" s="3">
        <v>84</v>
      </c>
      <c r="D496" s="3">
        <v>7162</v>
      </c>
      <c r="E496" s="3">
        <v>6151.9</v>
      </c>
      <c r="F496" s="3">
        <v>6151.9</v>
      </c>
      <c r="G496" s="3">
        <v>0</v>
      </c>
      <c r="H496" s="3">
        <v>42</v>
      </c>
      <c r="I496" s="3">
        <v>84</v>
      </c>
      <c r="J496" s="3">
        <v>73.239999999999995</v>
      </c>
      <c r="K496" s="3">
        <v>0</v>
      </c>
      <c r="L496" s="3">
        <v>0</v>
      </c>
      <c r="M496" s="3">
        <v>1610</v>
      </c>
      <c r="N496" s="3">
        <v>1456</v>
      </c>
      <c r="O496" s="3">
        <v>154</v>
      </c>
      <c r="P496" s="3">
        <v>1260</v>
      </c>
      <c r="Q496" s="3">
        <v>50</v>
      </c>
      <c r="R496" s="3">
        <v>50</v>
      </c>
      <c r="S496" s="3">
        <v>0</v>
      </c>
      <c r="T496" s="3">
        <v>602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1790.74</v>
      </c>
      <c r="AD496" s="3">
        <v>420.36</v>
      </c>
      <c r="AE496" s="3">
        <v>1</v>
      </c>
      <c r="AF496" s="3">
        <v>839.16</v>
      </c>
      <c r="AG496" s="3">
        <v>179.34</v>
      </c>
      <c r="AH496" s="3">
        <v>0</v>
      </c>
      <c r="AI496" s="3">
        <v>409.4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599.70000000000005</v>
      </c>
      <c r="AP496" s="3">
        <v>3</v>
      </c>
      <c r="AQ496" s="3">
        <v>0</v>
      </c>
      <c r="AR496" s="3">
        <v>0</v>
      </c>
      <c r="AS496" s="3">
        <f>DataWeek[[#This Row],[美团外卖 Meituan Rev]]+DataWeek[[#This Row],[饿了么外卖 Eleme Rev]]+DataWeek[[#This Row],[食派士 Sherpas]]+DataWeek[[#This Row],[小程序支付 Mini App]]</f>
        <v>3385.9</v>
      </c>
      <c r="AT496" s="3">
        <f>DataWeek[[#This Row],[实收营业额]]-DataWeek[[#This Row],[ELE, MT, X]]</f>
        <v>2765.9999999999995</v>
      </c>
    </row>
    <row r="497" spans="1:46" hidden="1" x14ac:dyDescent="0.2">
      <c r="A497" s="14">
        <v>44352</v>
      </c>
      <c r="B497" s="9" t="s">
        <v>55</v>
      </c>
      <c r="C497" s="9">
        <v>44</v>
      </c>
      <c r="D497" s="9">
        <v>3698.5</v>
      </c>
      <c r="E497" s="9">
        <v>2824.37</v>
      </c>
      <c r="F497" s="9">
        <v>2824.37</v>
      </c>
      <c r="G497" s="9">
        <v>0</v>
      </c>
      <c r="H497" s="9">
        <v>4</v>
      </c>
      <c r="I497" s="9">
        <v>44</v>
      </c>
      <c r="J497" s="9">
        <v>64.19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94</v>
      </c>
      <c r="Q497" s="9">
        <v>0</v>
      </c>
      <c r="R497" s="9">
        <v>0</v>
      </c>
      <c r="S497" s="9">
        <v>0</v>
      </c>
      <c r="T497" s="9">
        <v>383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1427.16</v>
      </c>
      <c r="AD497" s="9">
        <v>334.94</v>
      </c>
      <c r="AE497" s="9">
        <v>0.5</v>
      </c>
      <c r="AF497" s="9">
        <v>920.21</v>
      </c>
      <c r="AG497" s="9">
        <v>198.79</v>
      </c>
      <c r="AH497" s="9">
        <v>0</v>
      </c>
      <c r="AI497" s="9">
        <v>339.9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533.73</v>
      </c>
      <c r="AP497" s="9">
        <v>0</v>
      </c>
      <c r="AQ497" s="9">
        <v>0</v>
      </c>
      <c r="AR497" s="9">
        <v>0</v>
      </c>
      <c r="AS497" s="3">
        <f>DataWeek[[#This Row],[美团外卖 Meituan Rev]]+DataWeek[[#This Row],[饿了么外卖 Eleme Rev]]+DataWeek[[#This Row],[食派士 Sherpas]]+DataWeek[[#This Row],[小程序支付 Mini App]]</f>
        <v>2730.37</v>
      </c>
      <c r="AT497" s="3">
        <f>DataWeek[[#This Row],[实收营业额]]-DataWeek[[#This Row],[ELE, MT, X]]</f>
        <v>94</v>
      </c>
    </row>
    <row r="498" spans="1:46" hidden="1" x14ac:dyDescent="0.2">
      <c r="A498" s="14">
        <v>44351</v>
      </c>
      <c r="B498" s="9" t="s">
        <v>47</v>
      </c>
      <c r="C498" s="9">
        <v>38</v>
      </c>
      <c r="D498" s="9">
        <v>2667</v>
      </c>
      <c r="E498" s="9">
        <v>1991.13</v>
      </c>
      <c r="F498" s="9">
        <v>1991.13</v>
      </c>
      <c r="G498" s="9">
        <v>0</v>
      </c>
      <c r="H498" s="9">
        <v>11</v>
      </c>
      <c r="I498" s="9">
        <v>38</v>
      </c>
      <c r="J498" s="9">
        <v>52.4</v>
      </c>
      <c r="K498" s="9">
        <v>98</v>
      </c>
      <c r="L498" s="9">
        <v>0</v>
      </c>
      <c r="M498" s="9">
        <v>176</v>
      </c>
      <c r="N498" s="9">
        <v>128</v>
      </c>
      <c r="O498" s="9">
        <v>48</v>
      </c>
      <c r="P498" s="9">
        <v>361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1245.77</v>
      </c>
      <c r="AD498" s="9">
        <v>273.61</v>
      </c>
      <c r="AE498" s="9">
        <v>1</v>
      </c>
      <c r="AF498" s="9">
        <v>110.36</v>
      </c>
      <c r="AG498" s="9">
        <v>23.64</v>
      </c>
      <c r="AH498" s="9">
        <v>0</v>
      </c>
      <c r="AI498" s="9">
        <v>324.62</v>
      </c>
      <c r="AJ498" s="9">
        <v>53</v>
      </c>
      <c r="AK498" s="9">
        <v>0</v>
      </c>
      <c r="AL498" s="9">
        <v>0</v>
      </c>
      <c r="AM498" s="9">
        <v>0</v>
      </c>
      <c r="AN498" s="9">
        <v>0</v>
      </c>
      <c r="AO498" s="9">
        <v>297.25</v>
      </c>
      <c r="AP498" s="9">
        <v>0</v>
      </c>
      <c r="AQ498" s="9">
        <v>0</v>
      </c>
      <c r="AR498" s="9">
        <v>0</v>
      </c>
      <c r="AS498" s="3">
        <f>DataWeek[[#This Row],[美团外卖 Meituan Rev]]+DataWeek[[#This Row],[饿了么外卖 Eleme Rev]]+DataWeek[[#This Row],[食派士 Sherpas]]+DataWeek[[#This Row],[小程序支付 Mini App]]</f>
        <v>1404.1299999999999</v>
      </c>
      <c r="AT498" s="3">
        <f>DataWeek[[#This Row],[实收营业额]]-DataWeek[[#This Row],[ELE, MT, X]]</f>
        <v>587.00000000000023</v>
      </c>
    </row>
    <row r="499" spans="1:46" hidden="1" x14ac:dyDescent="0.2">
      <c r="A499" s="8">
        <v>44351</v>
      </c>
      <c r="B499" s="3" t="s">
        <v>48</v>
      </c>
      <c r="C499" s="3">
        <v>11</v>
      </c>
      <c r="D499" s="3">
        <v>771</v>
      </c>
      <c r="E499" s="3">
        <v>567.52</v>
      </c>
      <c r="F499" s="3">
        <v>567.52</v>
      </c>
      <c r="G499" s="3">
        <v>0</v>
      </c>
      <c r="H499" s="3">
        <v>1</v>
      </c>
      <c r="I499" s="3">
        <v>11</v>
      </c>
      <c r="J499" s="3">
        <v>51.59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80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385.4</v>
      </c>
      <c r="AD499" s="3">
        <v>84.6</v>
      </c>
      <c r="AE499" s="3">
        <v>0</v>
      </c>
      <c r="AF499" s="3">
        <v>102.12</v>
      </c>
      <c r="AG499" s="3">
        <v>21.88</v>
      </c>
      <c r="AH499" s="3">
        <v>0</v>
      </c>
      <c r="AI499" s="3">
        <v>97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106.48</v>
      </c>
      <c r="AP499" s="3">
        <v>0</v>
      </c>
      <c r="AQ499" s="3">
        <v>0</v>
      </c>
      <c r="AR499" s="3">
        <v>0</v>
      </c>
      <c r="AS499" s="3">
        <f>DataWeek[[#This Row],[美团外卖 Meituan Rev]]+DataWeek[[#This Row],[饿了么外卖 Eleme Rev]]+DataWeek[[#This Row],[食派士 Sherpas]]+DataWeek[[#This Row],[小程序支付 Mini App]]</f>
        <v>567.52</v>
      </c>
      <c r="AT499" s="3">
        <f>DataWeek[[#This Row],[实收营业额]]-DataWeek[[#This Row],[ELE, MT, X]]</f>
        <v>0</v>
      </c>
    </row>
    <row r="500" spans="1:46" hidden="1" x14ac:dyDescent="0.2">
      <c r="A500" s="14">
        <v>44351</v>
      </c>
      <c r="B500" s="9" t="s">
        <v>49</v>
      </c>
      <c r="C500" s="9">
        <v>135</v>
      </c>
      <c r="D500" s="9">
        <v>9722.5</v>
      </c>
      <c r="E500" s="9">
        <v>8145.7</v>
      </c>
      <c r="F500" s="9">
        <v>8145.7</v>
      </c>
      <c r="G500" s="9">
        <v>0</v>
      </c>
      <c r="H500" s="9">
        <v>77</v>
      </c>
      <c r="I500" s="9">
        <v>133</v>
      </c>
      <c r="J500" s="9">
        <v>61.25</v>
      </c>
      <c r="K500" s="9">
        <v>0</v>
      </c>
      <c r="L500" s="9">
        <v>0</v>
      </c>
      <c r="M500" s="9">
        <v>2227</v>
      </c>
      <c r="N500" s="9">
        <v>2016</v>
      </c>
      <c r="O500" s="9">
        <v>211</v>
      </c>
      <c r="P500" s="9">
        <v>2001</v>
      </c>
      <c r="Q500" s="9">
        <v>0</v>
      </c>
      <c r="R500" s="9">
        <v>0</v>
      </c>
      <c r="S500" s="9">
        <v>0</v>
      </c>
      <c r="T500" s="9">
        <v>624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2285.0300000000002</v>
      </c>
      <c r="AD500" s="9">
        <v>502.37</v>
      </c>
      <c r="AE500" s="9">
        <v>4</v>
      </c>
      <c r="AF500" s="9">
        <v>1008.67</v>
      </c>
      <c r="AG500" s="9">
        <v>213.33</v>
      </c>
      <c r="AH500" s="9">
        <v>0</v>
      </c>
      <c r="AI500" s="9">
        <v>722.1</v>
      </c>
      <c r="AJ500" s="9">
        <v>135</v>
      </c>
      <c r="AK500" s="9">
        <v>0</v>
      </c>
      <c r="AL500" s="9">
        <v>40</v>
      </c>
      <c r="AM500" s="9">
        <v>0</v>
      </c>
      <c r="AN500" s="9">
        <v>0</v>
      </c>
      <c r="AO500" s="9">
        <v>715.7</v>
      </c>
      <c r="AP500" s="9">
        <v>0</v>
      </c>
      <c r="AQ500" s="9">
        <v>0</v>
      </c>
      <c r="AR500" s="9">
        <v>0</v>
      </c>
      <c r="AS500" s="3">
        <f>DataWeek[[#This Row],[美团外卖 Meituan Rev]]+DataWeek[[#This Row],[饿了么外卖 Eleme Rev]]+DataWeek[[#This Row],[食派士 Sherpas]]+DataWeek[[#This Row],[小程序支付 Mini App]]</f>
        <v>4128.7000000000007</v>
      </c>
      <c r="AT500" s="3">
        <f>DataWeek[[#This Row],[实收营业额]]-DataWeek[[#This Row],[ELE, MT, X]]</f>
        <v>4016.9999999999991</v>
      </c>
    </row>
    <row r="501" spans="1:46" x14ac:dyDescent="0.2">
      <c r="A501" s="8">
        <v>44351</v>
      </c>
      <c r="B501" s="3" t="s">
        <v>50</v>
      </c>
      <c r="C501" s="3">
        <v>72</v>
      </c>
      <c r="D501" s="3">
        <v>5569.5</v>
      </c>
      <c r="E501" s="3">
        <v>4358.28</v>
      </c>
      <c r="F501" s="3">
        <v>4358.28</v>
      </c>
      <c r="G501" s="3">
        <v>0</v>
      </c>
      <c r="H501" s="3">
        <v>23</v>
      </c>
      <c r="I501" s="3">
        <v>72</v>
      </c>
      <c r="J501" s="3">
        <v>60.53</v>
      </c>
      <c r="K501" s="3">
        <v>139</v>
      </c>
      <c r="L501" s="3">
        <v>0</v>
      </c>
      <c r="M501" s="3">
        <v>881</v>
      </c>
      <c r="N501" s="3">
        <v>706</v>
      </c>
      <c r="O501" s="3">
        <v>175</v>
      </c>
      <c r="P501" s="3">
        <v>487</v>
      </c>
      <c r="Q501" s="3">
        <v>0</v>
      </c>
      <c r="R501" s="3">
        <v>0</v>
      </c>
      <c r="S501" s="3">
        <v>0</v>
      </c>
      <c r="T501" s="3">
        <v>143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1979.72</v>
      </c>
      <c r="AD501" s="3">
        <v>466.38</v>
      </c>
      <c r="AE501" s="3">
        <v>0</v>
      </c>
      <c r="AF501" s="3">
        <v>728.56</v>
      </c>
      <c r="AG501" s="3">
        <v>150.94</v>
      </c>
      <c r="AH501" s="3">
        <v>0</v>
      </c>
      <c r="AI501" s="3">
        <v>593.9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617.32000000000005</v>
      </c>
      <c r="AP501" s="3">
        <v>0</v>
      </c>
      <c r="AQ501" s="3">
        <v>0</v>
      </c>
      <c r="AR501" s="3">
        <v>0</v>
      </c>
      <c r="AS501" s="3">
        <f>DataWeek[[#This Row],[美团外卖 Meituan Rev]]+DataWeek[[#This Row],[饿了么外卖 Eleme Rev]]+DataWeek[[#This Row],[食派士 Sherpas]]+DataWeek[[#This Row],[小程序支付 Mini App]]</f>
        <v>3026.2799999999997</v>
      </c>
      <c r="AT501" s="3">
        <f>DataWeek[[#This Row],[实收营业额]]-DataWeek[[#This Row],[ELE, MT, X]]</f>
        <v>1332</v>
      </c>
    </row>
    <row r="502" spans="1:46" hidden="1" x14ac:dyDescent="0.2">
      <c r="A502" s="14">
        <v>44351</v>
      </c>
      <c r="B502" s="9" t="s">
        <v>51</v>
      </c>
      <c r="C502" s="9">
        <v>66</v>
      </c>
      <c r="D502" s="9">
        <v>5203.5</v>
      </c>
      <c r="E502" s="9">
        <v>4171.7</v>
      </c>
      <c r="F502" s="9">
        <v>4171.7</v>
      </c>
      <c r="G502" s="9">
        <v>0</v>
      </c>
      <c r="H502" s="9">
        <v>23</v>
      </c>
      <c r="I502" s="9">
        <v>66</v>
      </c>
      <c r="J502" s="9">
        <v>63.21</v>
      </c>
      <c r="K502" s="9">
        <v>273</v>
      </c>
      <c r="L502" s="9">
        <v>0</v>
      </c>
      <c r="M502" s="9">
        <v>493</v>
      </c>
      <c r="N502" s="9">
        <v>493</v>
      </c>
      <c r="O502" s="9">
        <v>0</v>
      </c>
      <c r="P502" s="9">
        <v>334</v>
      </c>
      <c r="Q502" s="9">
        <v>0</v>
      </c>
      <c r="R502" s="9">
        <v>0</v>
      </c>
      <c r="S502" s="9">
        <v>0</v>
      </c>
      <c r="T502" s="9">
        <v>494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2011.03</v>
      </c>
      <c r="AD502" s="9">
        <v>466.67</v>
      </c>
      <c r="AE502" s="9">
        <v>0</v>
      </c>
      <c r="AF502" s="9">
        <v>566.66999999999996</v>
      </c>
      <c r="AG502" s="9">
        <v>121.83</v>
      </c>
      <c r="AH502" s="9">
        <v>0</v>
      </c>
      <c r="AI502" s="9">
        <v>433.3</v>
      </c>
      <c r="AJ502" s="9">
        <v>10</v>
      </c>
      <c r="AK502" s="9">
        <v>0</v>
      </c>
      <c r="AL502" s="9">
        <v>0</v>
      </c>
      <c r="AM502" s="9">
        <v>0</v>
      </c>
      <c r="AN502" s="9">
        <v>0</v>
      </c>
      <c r="AO502" s="9">
        <v>588.5</v>
      </c>
      <c r="AP502" s="9">
        <v>0</v>
      </c>
      <c r="AQ502" s="9">
        <v>0</v>
      </c>
      <c r="AR502" s="9">
        <v>0</v>
      </c>
      <c r="AS502" s="3">
        <f>DataWeek[[#This Row],[美团外卖 Meituan Rev]]+DataWeek[[#This Row],[饿了么外卖 Eleme Rev]]+DataWeek[[#This Row],[食派士 Sherpas]]+DataWeek[[#This Row],[小程序支付 Mini App]]</f>
        <v>3071.7</v>
      </c>
      <c r="AT502" s="3">
        <f>DataWeek[[#This Row],[实收营业额]]-DataWeek[[#This Row],[ELE, MT, X]]</f>
        <v>1100</v>
      </c>
    </row>
    <row r="503" spans="1:46" hidden="1" x14ac:dyDescent="0.2">
      <c r="A503" s="8">
        <v>44351</v>
      </c>
      <c r="B503" s="3" t="s">
        <v>52</v>
      </c>
      <c r="C503" s="3">
        <v>106</v>
      </c>
      <c r="D503" s="3">
        <v>8580.5</v>
      </c>
      <c r="E503" s="3">
        <v>6592.74</v>
      </c>
      <c r="F503" s="3">
        <v>6592.74</v>
      </c>
      <c r="G503" s="3">
        <v>0</v>
      </c>
      <c r="H503" s="3">
        <v>28</v>
      </c>
      <c r="I503" s="3">
        <v>106</v>
      </c>
      <c r="J503" s="3">
        <v>62.2</v>
      </c>
      <c r="K503" s="3">
        <v>0</v>
      </c>
      <c r="L503" s="3">
        <v>0</v>
      </c>
      <c r="M503" s="3">
        <v>517</v>
      </c>
      <c r="N503" s="3">
        <v>468</v>
      </c>
      <c r="O503" s="3">
        <v>49</v>
      </c>
      <c r="P503" s="3">
        <v>424</v>
      </c>
      <c r="Q503" s="3">
        <v>0</v>
      </c>
      <c r="R503" s="3">
        <v>0</v>
      </c>
      <c r="S503" s="3">
        <v>0</v>
      </c>
      <c r="T503" s="3">
        <v>876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2858.79</v>
      </c>
      <c r="AD503" s="3">
        <v>627.80999999999995</v>
      </c>
      <c r="AE503" s="3">
        <v>0.5</v>
      </c>
      <c r="AF503" s="3">
        <v>1916.95</v>
      </c>
      <c r="AG503" s="3">
        <v>390.05</v>
      </c>
      <c r="AH503" s="3">
        <v>0</v>
      </c>
      <c r="AI503" s="3">
        <v>821.4</v>
      </c>
      <c r="AJ503" s="3">
        <v>148</v>
      </c>
      <c r="AK503" s="3">
        <v>0</v>
      </c>
      <c r="AL503" s="3">
        <v>0</v>
      </c>
      <c r="AM503" s="3">
        <v>0</v>
      </c>
      <c r="AN503" s="3">
        <v>0</v>
      </c>
      <c r="AO503" s="3">
        <v>1017.86</v>
      </c>
      <c r="AP503" s="3">
        <v>0</v>
      </c>
      <c r="AQ503" s="3">
        <v>0</v>
      </c>
      <c r="AR503" s="3">
        <v>0</v>
      </c>
      <c r="AS503" s="3">
        <f>DataWeek[[#This Row],[美团外卖 Meituan Rev]]+DataWeek[[#This Row],[饿了么外卖 Eleme Rev]]+DataWeek[[#This Row],[食派士 Sherpas]]+DataWeek[[#This Row],[小程序支付 Mini App]]</f>
        <v>5700.74</v>
      </c>
      <c r="AT503" s="3">
        <f>DataWeek[[#This Row],[实收营业额]]-DataWeek[[#This Row],[ELE, MT, X]]</f>
        <v>892</v>
      </c>
    </row>
    <row r="504" spans="1:46" hidden="1" x14ac:dyDescent="0.2">
      <c r="A504" s="14">
        <v>44351</v>
      </c>
      <c r="B504" s="9" t="s">
        <v>53</v>
      </c>
      <c r="C504" s="9">
        <v>86</v>
      </c>
      <c r="D504" s="9">
        <v>6107</v>
      </c>
      <c r="E504" s="9">
        <v>4828.92</v>
      </c>
      <c r="F504" s="9">
        <v>4828.92</v>
      </c>
      <c r="G504" s="9">
        <v>0</v>
      </c>
      <c r="H504" s="9">
        <v>27</v>
      </c>
      <c r="I504" s="9">
        <v>84</v>
      </c>
      <c r="J504" s="9">
        <v>57.49</v>
      </c>
      <c r="K504" s="9">
        <v>59</v>
      </c>
      <c r="L504" s="9">
        <v>0</v>
      </c>
      <c r="M504" s="9">
        <v>617</v>
      </c>
      <c r="N504" s="9">
        <v>572</v>
      </c>
      <c r="O504" s="9">
        <v>45</v>
      </c>
      <c r="P504" s="9">
        <v>597</v>
      </c>
      <c r="Q504" s="9">
        <v>0</v>
      </c>
      <c r="R504" s="9">
        <v>0</v>
      </c>
      <c r="S504" s="9">
        <v>0</v>
      </c>
      <c r="T504" s="9">
        <v>365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1831.66</v>
      </c>
      <c r="AD504" s="9">
        <v>429.94</v>
      </c>
      <c r="AE504" s="9">
        <v>1</v>
      </c>
      <c r="AF504" s="9">
        <v>1359.26</v>
      </c>
      <c r="AG504" s="9">
        <v>292.74</v>
      </c>
      <c r="AH504" s="9">
        <v>0</v>
      </c>
      <c r="AI504" s="9">
        <v>554.4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722.68</v>
      </c>
      <c r="AP504" s="9">
        <v>0</v>
      </c>
      <c r="AQ504" s="9">
        <v>0</v>
      </c>
      <c r="AR504" s="9">
        <v>0</v>
      </c>
      <c r="AS504" s="3">
        <f>DataWeek[[#This Row],[美团外卖 Meituan Rev]]+DataWeek[[#This Row],[饿了么外卖 Eleme Rev]]+DataWeek[[#This Row],[食派士 Sherpas]]+DataWeek[[#This Row],[小程序支付 Mini App]]</f>
        <v>3600.92</v>
      </c>
      <c r="AT504" s="3">
        <f>DataWeek[[#This Row],[实收营业额]]-DataWeek[[#This Row],[ELE, MT, X]]</f>
        <v>1228</v>
      </c>
    </row>
    <row r="505" spans="1:46" hidden="1" x14ac:dyDescent="0.2">
      <c r="A505" s="8">
        <v>44351</v>
      </c>
      <c r="B505" s="3" t="s">
        <v>54</v>
      </c>
      <c r="C505" s="3">
        <v>113</v>
      </c>
      <c r="D505" s="3">
        <v>8141.93</v>
      </c>
      <c r="E505" s="3">
        <v>6681.51</v>
      </c>
      <c r="F505" s="3">
        <v>6681.51</v>
      </c>
      <c r="G505" s="3">
        <v>0</v>
      </c>
      <c r="H505" s="3">
        <v>48</v>
      </c>
      <c r="I505" s="3">
        <v>112</v>
      </c>
      <c r="J505" s="3">
        <v>59.66</v>
      </c>
      <c r="K505" s="3">
        <v>0</v>
      </c>
      <c r="L505" s="3">
        <v>0</v>
      </c>
      <c r="M505" s="3">
        <v>1596</v>
      </c>
      <c r="N505" s="3">
        <v>1090</v>
      </c>
      <c r="O505" s="3">
        <v>506</v>
      </c>
      <c r="P505" s="3">
        <v>965</v>
      </c>
      <c r="Q505" s="3">
        <v>0</v>
      </c>
      <c r="R505" s="3">
        <v>0</v>
      </c>
      <c r="S505" s="3">
        <v>0</v>
      </c>
      <c r="T505" s="3">
        <v>492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2627.59</v>
      </c>
      <c r="AD505" s="3">
        <v>622.34</v>
      </c>
      <c r="AE505" s="3">
        <v>1</v>
      </c>
      <c r="AF505" s="3">
        <v>1000.92</v>
      </c>
      <c r="AG505" s="3">
        <v>215.08</v>
      </c>
      <c r="AH505" s="3">
        <v>0</v>
      </c>
      <c r="AI505" s="3">
        <v>577</v>
      </c>
      <c r="AJ505" s="3">
        <v>45</v>
      </c>
      <c r="AK505" s="3">
        <v>0</v>
      </c>
      <c r="AL505" s="3">
        <v>0</v>
      </c>
      <c r="AM505" s="3">
        <v>0</v>
      </c>
      <c r="AN505" s="3">
        <v>0</v>
      </c>
      <c r="AO505" s="3">
        <v>837.42</v>
      </c>
      <c r="AP505" s="3">
        <v>0</v>
      </c>
      <c r="AQ505" s="3">
        <v>0</v>
      </c>
      <c r="AR505" s="3">
        <v>0</v>
      </c>
      <c r="AS505" s="3">
        <f>DataWeek[[#This Row],[美团外卖 Meituan Rev]]+DataWeek[[#This Row],[饿了么外卖 Eleme Rev]]+DataWeek[[#This Row],[食派士 Sherpas]]+DataWeek[[#This Row],[小程序支付 Mini App]]</f>
        <v>4626.51</v>
      </c>
      <c r="AT505" s="3">
        <f>DataWeek[[#This Row],[实收营业额]]-DataWeek[[#This Row],[ELE, MT, X]]</f>
        <v>2055</v>
      </c>
    </row>
    <row r="506" spans="1:46" hidden="1" x14ac:dyDescent="0.2">
      <c r="A506" s="14">
        <v>44351</v>
      </c>
      <c r="B506" s="9" t="s">
        <v>55</v>
      </c>
      <c r="C506" s="9">
        <v>52</v>
      </c>
      <c r="D506" s="9">
        <v>3568</v>
      </c>
      <c r="E506" s="9">
        <v>2596.0500000000002</v>
      </c>
      <c r="F506" s="9">
        <v>2596.0500000000002</v>
      </c>
      <c r="G506" s="9">
        <v>0</v>
      </c>
      <c r="H506" s="9">
        <v>9</v>
      </c>
      <c r="I506" s="9">
        <v>50</v>
      </c>
      <c r="J506" s="9">
        <v>51.92</v>
      </c>
      <c r="K506" s="9">
        <v>0</v>
      </c>
      <c r="L506" s="9">
        <v>0</v>
      </c>
      <c r="M506" s="9">
        <v>75</v>
      </c>
      <c r="N506" s="9">
        <v>0</v>
      </c>
      <c r="O506" s="9">
        <v>75</v>
      </c>
      <c r="P506" s="9">
        <v>147</v>
      </c>
      <c r="Q506" s="9">
        <v>0</v>
      </c>
      <c r="R506" s="9">
        <v>0</v>
      </c>
      <c r="S506" s="9">
        <v>0</v>
      </c>
      <c r="T506" s="9">
        <v>88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1244.52</v>
      </c>
      <c r="AD506" s="9">
        <v>292.18</v>
      </c>
      <c r="AE506" s="9">
        <v>1</v>
      </c>
      <c r="AF506" s="9">
        <v>1041.53</v>
      </c>
      <c r="AG506" s="9">
        <v>224.47</v>
      </c>
      <c r="AH506" s="9">
        <v>0</v>
      </c>
      <c r="AI506" s="9">
        <v>356.3</v>
      </c>
      <c r="AJ506" s="9">
        <v>98</v>
      </c>
      <c r="AK506" s="9">
        <v>0</v>
      </c>
      <c r="AL506" s="9">
        <v>88</v>
      </c>
      <c r="AM506" s="9">
        <v>0</v>
      </c>
      <c r="AN506" s="9">
        <v>0</v>
      </c>
      <c r="AO506" s="9">
        <v>516.65</v>
      </c>
      <c r="AP506" s="9">
        <v>5</v>
      </c>
      <c r="AQ506" s="9">
        <v>0</v>
      </c>
      <c r="AR506" s="9">
        <v>0</v>
      </c>
      <c r="AS506" s="3">
        <f>DataWeek[[#This Row],[美团外卖 Meituan Rev]]+DataWeek[[#This Row],[饿了么外卖 Eleme Rev]]+DataWeek[[#This Row],[食派士 Sherpas]]+DataWeek[[#This Row],[小程序支付 Mini App]]</f>
        <v>2449.0500000000002</v>
      </c>
      <c r="AT506" s="3">
        <f>DataWeek[[#This Row],[实收营业额]]-DataWeek[[#This Row],[ELE, MT, X]]</f>
        <v>147</v>
      </c>
    </row>
    <row r="507" spans="1:46" hidden="1" x14ac:dyDescent="0.2">
      <c r="A507" s="14">
        <v>44350</v>
      </c>
      <c r="B507" s="9" t="s">
        <v>47</v>
      </c>
      <c r="C507" s="9">
        <v>26</v>
      </c>
      <c r="D507" s="9">
        <v>1757.5</v>
      </c>
      <c r="E507" s="9">
        <v>1281.81</v>
      </c>
      <c r="F507" s="9">
        <v>1281.81</v>
      </c>
      <c r="G507" s="9">
        <v>0</v>
      </c>
      <c r="H507" s="9">
        <v>3</v>
      </c>
      <c r="I507" s="9">
        <v>26</v>
      </c>
      <c r="J507" s="9">
        <v>49.3</v>
      </c>
      <c r="K507" s="9">
        <v>0</v>
      </c>
      <c r="L507" s="9">
        <v>0</v>
      </c>
      <c r="M507" s="9">
        <v>45</v>
      </c>
      <c r="N507" s="9">
        <v>45</v>
      </c>
      <c r="O507" s="9">
        <v>0</v>
      </c>
      <c r="P507" s="9">
        <v>45</v>
      </c>
      <c r="Q507" s="9">
        <v>0</v>
      </c>
      <c r="R507" s="9">
        <v>0</v>
      </c>
      <c r="S507" s="9">
        <v>0</v>
      </c>
      <c r="T507" s="9">
        <v>178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837.19</v>
      </c>
      <c r="AD507" s="9">
        <v>185.4</v>
      </c>
      <c r="AE507" s="9">
        <v>0.5</v>
      </c>
      <c r="AF507" s="9">
        <v>176.62</v>
      </c>
      <c r="AG507" s="9">
        <v>38.380000000000003</v>
      </c>
      <c r="AH507" s="9">
        <v>0</v>
      </c>
      <c r="AI507" s="9">
        <v>251.41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223.78</v>
      </c>
      <c r="AP507" s="9">
        <v>0</v>
      </c>
      <c r="AQ507" s="9">
        <v>0</v>
      </c>
      <c r="AR507" s="9">
        <v>0</v>
      </c>
      <c r="AS507" s="3">
        <f>DataWeek[[#This Row],[美团外卖 Meituan Rev]]+DataWeek[[#This Row],[饿了么外卖 Eleme Rev]]+DataWeek[[#This Row],[食派士 Sherpas]]+DataWeek[[#This Row],[小程序支付 Mini App]]</f>
        <v>1191.81</v>
      </c>
      <c r="AT507" s="3">
        <f>DataWeek[[#This Row],[实收营业额]]-DataWeek[[#This Row],[ELE, MT, X]]</f>
        <v>90</v>
      </c>
    </row>
    <row r="508" spans="1:46" hidden="1" x14ac:dyDescent="0.2">
      <c r="A508" s="8">
        <v>44350</v>
      </c>
      <c r="B508" s="3" t="s">
        <v>48</v>
      </c>
      <c r="C508" s="3">
        <v>35</v>
      </c>
      <c r="D508" s="3">
        <v>2731.5</v>
      </c>
      <c r="E508" s="3">
        <v>2097.79</v>
      </c>
      <c r="F508" s="3">
        <v>2097.79</v>
      </c>
      <c r="G508" s="3">
        <v>0</v>
      </c>
      <c r="H508" s="3">
        <v>4</v>
      </c>
      <c r="I508" s="3">
        <v>35</v>
      </c>
      <c r="J508" s="3">
        <v>59.94</v>
      </c>
      <c r="K508" s="3">
        <v>0</v>
      </c>
      <c r="L508" s="3">
        <v>0</v>
      </c>
      <c r="M508" s="3">
        <v>53</v>
      </c>
      <c r="N508" s="3">
        <v>0</v>
      </c>
      <c r="O508" s="3">
        <v>53</v>
      </c>
      <c r="P508" s="3">
        <v>0</v>
      </c>
      <c r="Q508" s="3">
        <v>65</v>
      </c>
      <c r="R508" s="3">
        <v>65</v>
      </c>
      <c r="S508" s="3">
        <v>0</v>
      </c>
      <c r="T508" s="3">
        <v>241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1402.26</v>
      </c>
      <c r="AD508" s="3">
        <v>297.04000000000002</v>
      </c>
      <c r="AE508" s="3">
        <v>1.5</v>
      </c>
      <c r="AF508" s="3">
        <v>336.53</v>
      </c>
      <c r="AG508" s="3">
        <v>72.47</v>
      </c>
      <c r="AH508" s="3">
        <v>0</v>
      </c>
      <c r="AI508" s="3">
        <v>262.7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369.51</v>
      </c>
      <c r="AP508" s="3">
        <v>7</v>
      </c>
      <c r="AQ508" s="3">
        <v>0</v>
      </c>
      <c r="AR508" s="3">
        <v>0</v>
      </c>
      <c r="AS508" s="3">
        <f>DataWeek[[#This Row],[美团外卖 Meituan Rev]]+DataWeek[[#This Row],[饿了么外卖 Eleme Rev]]+DataWeek[[#This Row],[食派士 Sherpas]]+DataWeek[[#This Row],[小程序支付 Mini App]]</f>
        <v>2032.79</v>
      </c>
      <c r="AT508" s="3">
        <f>DataWeek[[#This Row],[实收营业额]]-DataWeek[[#This Row],[ELE, MT, X]]</f>
        <v>65</v>
      </c>
    </row>
    <row r="509" spans="1:46" hidden="1" x14ac:dyDescent="0.2">
      <c r="A509" s="14">
        <v>44350</v>
      </c>
      <c r="B509" s="9" t="s">
        <v>49</v>
      </c>
      <c r="C509" s="9">
        <v>113</v>
      </c>
      <c r="D509" s="9">
        <v>8579</v>
      </c>
      <c r="E509" s="9">
        <v>7108.03</v>
      </c>
      <c r="F509" s="9">
        <v>7108.03</v>
      </c>
      <c r="G509" s="9">
        <v>0</v>
      </c>
      <c r="H509" s="9">
        <v>61</v>
      </c>
      <c r="I509" s="9">
        <v>113</v>
      </c>
      <c r="J509" s="9">
        <v>62.9</v>
      </c>
      <c r="K509" s="9">
        <v>438</v>
      </c>
      <c r="L509" s="9">
        <v>0</v>
      </c>
      <c r="M509" s="9">
        <v>1342.6</v>
      </c>
      <c r="N509" s="9">
        <v>1290.5999999999999</v>
      </c>
      <c r="O509" s="9">
        <v>52</v>
      </c>
      <c r="P509" s="9">
        <v>1314</v>
      </c>
      <c r="Q509" s="9">
        <v>0</v>
      </c>
      <c r="R509" s="9">
        <v>0</v>
      </c>
      <c r="S509" s="9">
        <v>0</v>
      </c>
      <c r="T509" s="9">
        <v>1033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1940.28</v>
      </c>
      <c r="AD509" s="9">
        <v>426.12</v>
      </c>
      <c r="AE509" s="9">
        <v>1.5</v>
      </c>
      <c r="AF509" s="9">
        <v>1040.1500000000001</v>
      </c>
      <c r="AG509" s="9">
        <v>220.35</v>
      </c>
      <c r="AH509" s="9">
        <v>0</v>
      </c>
      <c r="AI509" s="9">
        <v>758</v>
      </c>
      <c r="AJ509" s="9">
        <v>65</v>
      </c>
      <c r="AK509" s="9">
        <v>0</v>
      </c>
      <c r="AL509" s="9">
        <v>0</v>
      </c>
      <c r="AM509" s="9">
        <v>0</v>
      </c>
      <c r="AN509" s="9">
        <v>0</v>
      </c>
      <c r="AO509" s="9">
        <v>646.47</v>
      </c>
      <c r="AP509" s="9">
        <v>0</v>
      </c>
      <c r="AQ509" s="9">
        <v>0</v>
      </c>
      <c r="AR509" s="9">
        <v>0</v>
      </c>
      <c r="AS509" s="3">
        <f>DataWeek[[#This Row],[美团外卖 Meituan Rev]]+DataWeek[[#This Row],[饿了么外卖 Eleme Rev]]+DataWeek[[#This Row],[食派士 Sherpas]]+DataWeek[[#This Row],[小程序支付 Mini App]]</f>
        <v>4065.4300000000003</v>
      </c>
      <c r="AT509" s="3">
        <f>DataWeek[[#This Row],[实收营业额]]-DataWeek[[#This Row],[ELE, MT, X]]</f>
        <v>3042.5999999999995</v>
      </c>
    </row>
    <row r="510" spans="1:46" x14ac:dyDescent="0.2">
      <c r="A510" s="8">
        <v>44350</v>
      </c>
      <c r="B510" s="3" t="s">
        <v>50</v>
      </c>
      <c r="C510" s="3">
        <v>60</v>
      </c>
      <c r="D510" s="3">
        <v>4433</v>
      </c>
      <c r="E510" s="3">
        <v>3520.77</v>
      </c>
      <c r="F510" s="3">
        <v>3520.77</v>
      </c>
      <c r="G510" s="3">
        <v>0</v>
      </c>
      <c r="H510" s="3">
        <v>28</v>
      </c>
      <c r="I510" s="3">
        <v>60</v>
      </c>
      <c r="J510" s="3">
        <v>58.68</v>
      </c>
      <c r="K510" s="3">
        <v>0</v>
      </c>
      <c r="L510" s="3">
        <v>0</v>
      </c>
      <c r="M510" s="3">
        <v>1138</v>
      </c>
      <c r="N510" s="3">
        <v>1040</v>
      </c>
      <c r="O510" s="3">
        <v>98</v>
      </c>
      <c r="P510" s="3">
        <v>341</v>
      </c>
      <c r="Q510" s="3">
        <v>0</v>
      </c>
      <c r="R510" s="3">
        <v>0</v>
      </c>
      <c r="S510" s="3">
        <v>0</v>
      </c>
      <c r="T510" s="3">
        <v>179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1482.69</v>
      </c>
      <c r="AD510" s="3">
        <v>347.81</v>
      </c>
      <c r="AE510" s="3">
        <v>0</v>
      </c>
      <c r="AF510" s="3">
        <v>380.08</v>
      </c>
      <c r="AG510" s="3">
        <v>81.92</v>
      </c>
      <c r="AH510" s="3">
        <v>0</v>
      </c>
      <c r="AI510" s="3">
        <v>437.5</v>
      </c>
      <c r="AJ510" s="3">
        <v>45</v>
      </c>
      <c r="AK510" s="3">
        <v>0</v>
      </c>
      <c r="AL510" s="3">
        <v>0</v>
      </c>
      <c r="AM510" s="3">
        <v>0</v>
      </c>
      <c r="AN510" s="3">
        <v>0</v>
      </c>
      <c r="AO510" s="3">
        <v>429.73</v>
      </c>
      <c r="AP510" s="3">
        <v>0</v>
      </c>
      <c r="AQ510" s="3">
        <v>0</v>
      </c>
      <c r="AR510" s="3">
        <v>0</v>
      </c>
      <c r="AS510" s="3">
        <f>DataWeek[[#This Row],[美团外卖 Meituan Rev]]+DataWeek[[#This Row],[饿了么外卖 Eleme Rev]]+DataWeek[[#This Row],[食派士 Sherpas]]+DataWeek[[#This Row],[小程序支付 Mini App]]</f>
        <v>2139.77</v>
      </c>
      <c r="AT510" s="3">
        <f>DataWeek[[#This Row],[实收营业额]]-DataWeek[[#This Row],[ELE, MT, X]]</f>
        <v>1381</v>
      </c>
    </row>
    <row r="511" spans="1:46" hidden="1" x14ac:dyDescent="0.2">
      <c r="A511" s="14">
        <v>44350</v>
      </c>
      <c r="B511" s="9" t="s">
        <v>51</v>
      </c>
      <c r="C511" s="9">
        <v>77</v>
      </c>
      <c r="D511" s="9">
        <v>6329.5</v>
      </c>
      <c r="E511" s="9">
        <v>4839.05</v>
      </c>
      <c r="F511" s="9">
        <v>4839.05</v>
      </c>
      <c r="G511" s="9">
        <v>0</v>
      </c>
      <c r="H511" s="9">
        <v>15</v>
      </c>
      <c r="I511" s="9">
        <v>77</v>
      </c>
      <c r="J511" s="9">
        <v>62.84</v>
      </c>
      <c r="K511" s="9">
        <v>0</v>
      </c>
      <c r="L511" s="9">
        <v>0</v>
      </c>
      <c r="M511" s="9">
        <v>300</v>
      </c>
      <c r="N511" s="9">
        <v>230</v>
      </c>
      <c r="O511" s="9">
        <v>70</v>
      </c>
      <c r="P511" s="9">
        <v>156</v>
      </c>
      <c r="Q511" s="9">
        <v>0</v>
      </c>
      <c r="R511" s="9">
        <v>0</v>
      </c>
      <c r="S511" s="9">
        <v>0</v>
      </c>
      <c r="T511" s="9">
        <v>608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2674.29</v>
      </c>
      <c r="AD511" s="9">
        <v>628.21</v>
      </c>
      <c r="AE511" s="9">
        <v>0</v>
      </c>
      <c r="AF511" s="9">
        <v>1100.76</v>
      </c>
      <c r="AG511" s="9">
        <v>235.24</v>
      </c>
      <c r="AH511" s="9">
        <v>0</v>
      </c>
      <c r="AI511" s="9">
        <v>582</v>
      </c>
      <c r="AJ511" s="9">
        <v>45</v>
      </c>
      <c r="AK511" s="9">
        <v>0</v>
      </c>
      <c r="AL511" s="9">
        <v>0</v>
      </c>
      <c r="AM511" s="9">
        <v>0</v>
      </c>
      <c r="AN511" s="9">
        <v>0</v>
      </c>
      <c r="AO511" s="9">
        <v>863.45</v>
      </c>
      <c r="AP511" s="9">
        <v>0</v>
      </c>
      <c r="AQ511" s="9">
        <v>0</v>
      </c>
      <c r="AR511" s="9">
        <v>0</v>
      </c>
      <c r="AS511" s="3">
        <f>DataWeek[[#This Row],[美团外卖 Meituan Rev]]+DataWeek[[#This Row],[饿了么外卖 Eleme Rev]]+DataWeek[[#This Row],[食派士 Sherpas]]+DataWeek[[#This Row],[小程序支付 Mini App]]</f>
        <v>4453.05</v>
      </c>
      <c r="AT511" s="3">
        <f>DataWeek[[#This Row],[实收营业额]]-DataWeek[[#This Row],[ELE, MT, X]]</f>
        <v>386</v>
      </c>
    </row>
    <row r="512" spans="1:46" hidden="1" x14ac:dyDescent="0.2">
      <c r="A512" s="8">
        <v>44350</v>
      </c>
      <c r="B512" s="3" t="s">
        <v>52</v>
      </c>
      <c r="C512" s="3">
        <v>100</v>
      </c>
      <c r="D512" s="3">
        <v>8351.74</v>
      </c>
      <c r="E512" s="3">
        <v>6410.9</v>
      </c>
      <c r="F512" s="3">
        <v>6410.9</v>
      </c>
      <c r="G512" s="3">
        <v>0</v>
      </c>
      <c r="H512" s="3">
        <v>22</v>
      </c>
      <c r="I512" s="3">
        <v>99</v>
      </c>
      <c r="J512" s="3">
        <v>64.760000000000005</v>
      </c>
      <c r="K512" s="3">
        <v>80</v>
      </c>
      <c r="L512" s="3">
        <v>0</v>
      </c>
      <c r="M512" s="3">
        <v>777</v>
      </c>
      <c r="N512" s="3">
        <v>429</v>
      </c>
      <c r="O512" s="3">
        <v>348</v>
      </c>
      <c r="P512" s="3">
        <v>322</v>
      </c>
      <c r="Q512" s="3">
        <v>0</v>
      </c>
      <c r="R512" s="3">
        <v>0</v>
      </c>
      <c r="S512" s="3">
        <v>0</v>
      </c>
      <c r="T512" s="3">
        <v>219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3393.91</v>
      </c>
      <c r="AD512" s="3">
        <v>749.93</v>
      </c>
      <c r="AE512" s="3">
        <v>0.5</v>
      </c>
      <c r="AF512" s="3">
        <v>1618.99</v>
      </c>
      <c r="AG512" s="3">
        <v>347.51</v>
      </c>
      <c r="AH512" s="3">
        <v>0</v>
      </c>
      <c r="AI512" s="3">
        <v>842.9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1097.44</v>
      </c>
      <c r="AP512" s="3">
        <v>0</v>
      </c>
      <c r="AQ512" s="3">
        <v>0</v>
      </c>
      <c r="AR512" s="3">
        <v>0</v>
      </c>
      <c r="AS512" s="3">
        <f>DataWeek[[#This Row],[美团外卖 Meituan Rev]]+DataWeek[[#This Row],[饿了么外卖 Eleme Rev]]+DataWeek[[#This Row],[食派士 Sherpas]]+DataWeek[[#This Row],[小程序支付 Mini App]]</f>
        <v>5579.9</v>
      </c>
      <c r="AT512" s="3">
        <f>DataWeek[[#This Row],[实收营业额]]-DataWeek[[#This Row],[ELE, MT, X]]</f>
        <v>831</v>
      </c>
    </row>
    <row r="513" spans="1:46" hidden="1" x14ac:dyDescent="0.2">
      <c r="A513" s="14">
        <v>44350</v>
      </c>
      <c r="B513" s="9" t="s">
        <v>53</v>
      </c>
      <c r="C513" s="9">
        <v>83</v>
      </c>
      <c r="D513" s="9">
        <v>5409.5</v>
      </c>
      <c r="E513" s="9">
        <v>4201.37</v>
      </c>
      <c r="F513" s="9">
        <v>4201.37</v>
      </c>
      <c r="G513" s="9">
        <v>0</v>
      </c>
      <c r="H513" s="9">
        <v>38</v>
      </c>
      <c r="I513" s="9">
        <v>83</v>
      </c>
      <c r="J513" s="9">
        <v>50.62</v>
      </c>
      <c r="K513" s="9">
        <v>0</v>
      </c>
      <c r="L513" s="9">
        <v>0</v>
      </c>
      <c r="M513" s="9">
        <v>967</v>
      </c>
      <c r="N513" s="9">
        <v>529</v>
      </c>
      <c r="O513" s="9">
        <v>438</v>
      </c>
      <c r="P513" s="9">
        <v>831</v>
      </c>
      <c r="Q513" s="9">
        <v>169</v>
      </c>
      <c r="R513" s="9">
        <v>169</v>
      </c>
      <c r="S513" s="9">
        <v>0</v>
      </c>
      <c r="T513" s="9">
        <v>133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1358.45</v>
      </c>
      <c r="AD513" s="9">
        <v>318.95</v>
      </c>
      <c r="AE513" s="9">
        <v>1</v>
      </c>
      <c r="AF513" s="9">
        <v>742.92</v>
      </c>
      <c r="AG513" s="9">
        <v>163.08000000000001</v>
      </c>
      <c r="AH513" s="9">
        <v>0</v>
      </c>
      <c r="AI513" s="9">
        <v>725.1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482.03</v>
      </c>
      <c r="AP513" s="9">
        <v>0</v>
      </c>
      <c r="AQ513" s="9">
        <v>0</v>
      </c>
      <c r="AR513" s="9">
        <v>0</v>
      </c>
      <c r="AS513" s="3">
        <f>DataWeek[[#This Row],[美团外卖 Meituan Rev]]+DataWeek[[#This Row],[饿了么外卖 Eleme Rev]]+DataWeek[[#This Row],[食派士 Sherpas]]+DataWeek[[#This Row],[小程序支付 Mini App]]</f>
        <v>2672.37</v>
      </c>
      <c r="AT513" s="3">
        <f>DataWeek[[#This Row],[实收营业额]]-DataWeek[[#This Row],[ELE, MT, X]]</f>
        <v>1529</v>
      </c>
    </row>
    <row r="514" spans="1:46" ht="16" hidden="1" customHeight="1" x14ac:dyDescent="0.2">
      <c r="A514" s="8">
        <v>44350</v>
      </c>
      <c r="B514" s="3" t="s">
        <v>54</v>
      </c>
      <c r="C514" s="3">
        <v>107</v>
      </c>
      <c r="D514" s="3">
        <v>8548</v>
      </c>
      <c r="E514" s="3">
        <v>6906.76</v>
      </c>
      <c r="F514" s="3">
        <v>6906.76</v>
      </c>
      <c r="G514" s="3">
        <v>0</v>
      </c>
      <c r="H514" s="3">
        <v>52</v>
      </c>
      <c r="I514" s="3">
        <v>107</v>
      </c>
      <c r="J514" s="3">
        <v>64.55</v>
      </c>
      <c r="K514" s="3">
        <v>45</v>
      </c>
      <c r="L514" s="3">
        <v>0</v>
      </c>
      <c r="M514" s="3">
        <v>2159</v>
      </c>
      <c r="N514" s="3">
        <v>1696</v>
      </c>
      <c r="O514" s="3">
        <v>463</v>
      </c>
      <c r="P514" s="3">
        <v>1286</v>
      </c>
      <c r="Q514" s="3">
        <v>128</v>
      </c>
      <c r="R514" s="3">
        <v>128</v>
      </c>
      <c r="S514" s="3">
        <v>0</v>
      </c>
      <c r="T514" s="3">
        <v>230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2318.2199999999998</v>
      </c>
      <c r="AD514" s="3">
        <v>544.58000000000004</v>
      </c>
      <c r="AE514" s="3">
        <v>3</v>
      </c>
      <c r="AF514" s="3">
        <v>740.54</v>
      </c>
      <c r="AG514" s="3">
        <v>160.46</v>
      </c>
      <c r="AH514" s="3">
        <v>0</v>
      </c>
      <c r="AI514" s="3">
        <v>755.2</v>
      </c>
      <c r="AJ514" s="3">
        <v>178</v>
      </c>
      <c r="AK514" s="3">
        <v>0</v>
      </c>
      <c r="AL514" s="3">
        <v>0</v>
      </c>
      <c r="AM514" s="3">
        <v>0</v>
      </c>
      <c r="AN514" s="3">
        <v>0</v>
      </c>
      <c r="AO514" s="3">
        <v>705.04</v>
      </c>
      <c r="AP514" s="3">
        <v>3</v>
      </c>
      <c r="AQ514" s="3">
        <v>0</v>
      </c>
      <c r="AR514" s="3">
        <v>0</v>
      </c>
      <c r="AS514" s="3">
        <f>DataWeek[[#This Row],[美团外卖 Meituan Rev]]+DataWeek[[#This Row],[饿了么外卖 Eleme Rev]]+DataWeek[[#This Row],[食派士 Sherpas]]+DataWeek[[#This Row],[小程序支付 Mini App]]</f>
        <v>3751.7599999999998</v>
      </c>
      <c r="AT514" s="3">
        <f>DataWeek[[#This Row],[实收营业额]]-DataWeek[[#This Row],[ELE, MT, X]]</f>
        <v>3155.0000000000005</v>
      </c>
    </row>
    <row r="515" spans="1:46" ht="16" hidden="1" customHeight="1" x14ac:dyDescent="0.2">
      <c r="A515" s="14">
        <v>44350</v>
      </c>
      <c r="B515" s="9" t="s">
        <v>55</v>
      </c>
      <c r="C515" s="9">
        <v>56</v>
      </c>
      <c r="D515" s="9">
        <v>4497</v>
      </c>
      <c r="E515" s="9">
        <v>3361.37</v>
      </c>
      <c r="F515" s="9">
        <v>3361.37</v>
      </c>
      <c r="G515" s="9">
        <v>0</v>
      </c>
      <c r="H515" s="9">
        <v>11</v>
      </c>
      <c r="I515" s="9">
        <v>56</v>
      </c>
      <c r="J515" s="9">
        <v>60.02</v>
      </c>
      <c r="K515" s="9">
        <v>0</v>
      </c>
      <c r="L515" s="9">
        <v>0</v>
      </c>
      <c r="M515" s="9">
        <v>142</v>
      </c>
      <c r="N515" s="9">
        <v>33</v>
      </c>
      <c r="O515" s="9">
        <v>109</v>
      </c>
      <c r="P515" s="9">
        <v>116</v>
      </c>
      <c r="Q515" s="9">
        <v>93</v>
      </c>
      <c r="R515" s="9">
        <v>93</v>
      </c>
      <c r="S515" s="9">
        <v>0</v>
      </c>
      <c r="T515" s="9">
        <v>328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2032.3</v>
      </c>
      <c r="AD515" s="9">
        <v>477.1</v>
      </c>
      <c r="AE515" s="9">
        <v>1.5</v>
      </c>
      <c r="AF515" s="9">
        <v>650.07000000000005</v>
      </c>
      <c r="AG515" s="9">
        <v>139.93</v>
      </c>
      <c r="AH515" s="9">
        <v>0</v>
      </c>
      <c r="AI515" s="9">
        <v>423.1</v>
      </c>
      <c r="AJ515" s="9">
        <v>94</v>
      </c>
      <c r="AK515" s="9">
        <v>0</v>
      </c>
      <c r="AL515" s="9">
        <v>0</v>
      </c>
      <c r="AM515" s="9">
        <v>0</v>
      </c>
      <c r="AN515" s="9">
        <v>0</v>
      </c>
      <c r="AO515" s="9">
        <v>617.03</v>
      </c>
      <c r="AP515" s="9">
        <v>7</v>
      </c>
      <c r="AQ515" s="9">
        <v>0</v>
      </c>
      <c r="AR515" s="9">
        <v>0</v>
      </c>
      <c r="AS515" s="3">
        <f>DataWeek[[#This Row],[美团外卖 Meituan Rev]]+DataWeek[[#This Row],[饿了么外卖 Eleme Rev]]+DataWeek[[#This Row],[食派士 Sherpas]]+DataWeek[[#This Row],[小程序支付 Mini App]]</f>
        <v>3119.37</v>
      </c>
      <c r="AT515" s="3">
        <f>DataWeek[[#This Row],[实收营业额]]-DataWeek[[#This Row],[ELE, MT, X]]</f>
        <v>242</v>
      </c>
    </row>
    <row r="516" spans="1:46" ht="16" hidden="1" customHeight="1" x14ac:dyDescent="0.2">
      <c r="A516" s="14">
        <v>44349</v>
      </c>
      <c r="B516" s="9" t="s">
        <v>47</v>
      </c>
      <c r="C516" s="9">
        <v>32</v>
      </c>
      <c r="D516" s="9">
        <v>2415.5</v>
      </c>
      <c r="E516" s="9">
        <v>1741.71</v>
      </c>
      <c r="F516" s="9">
        <v>1741.71</v>
      </c>
      <c r="G516" s="9">
        <v>0</v>
      </c>
      <c r="H516" s="9">
        <v>8</v>
      </c>
      <c r="I516" s="9">
        <v>32</v>
      </c>
      <c r="J516" s="9">
        <v>54.43</v>
      </c>
      <c r="K516" s="9">
        <v>0</v>
      </c>
      <c r="L516" s="9">
        <v>0</v>
      </c>
      <c r="M516" s="9">
        <v>105</v>
      </c>
      <c r="N516" s="9">
        <v>105</v>
      </c>
      <c r="O516" s="9">
        <v>0</v>
      </c>
      <c r="P516" s="9">
        <v>138</v>
      </c>
      <c r="Q516" s="9">
        <v>0</v>
      </c>
      <c r="R516" s="9">
        <v>0</v>
      </c>
      <c r="S516" s="9">
        <v>0</v>
      </c>
      <c r="T516" s="9">
        <v>75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989.6</v>
      </c>
      <c r="AD516" s="9">
        <v>217.24</v>
      </c>
      <c r="AE516" s="9">
        <v>0</v>
      </c>
      <c r="AF516" s="9">
        <v>434.11</v>
      </c>
      <c r="AG516" s="9">
        <v>92.89</v>
      </c>
      <c r="AH516" s="9">
        <v>0</v>
      </c>
      <c r="AI516" s="9">
        <v>310.66000000000003</v>
      </c>
      <c r="AJ516" s="9">
        <v>53</v>
      </c>
      <c r="AK516" s="9">
        <v>0</v>
      </c>
      <c r="AL516" s="9">
        <v>0</v>
      </c>
      <c r="AM516" s="9">
        <v>0</v>
      </c>
      <c r="AN516" s="9">
        <v>0</v>
      </c>
      <c r="AO516" s="9">
        <v>310.13</v>
      </c>
      <c r="AP516" s="9">
        <v>0</v>
      </c>
      <c r="AQ516" s="9">
        <v>0</v>
      </c>
      <c r="AR516" s="9">
        <v>0</v>
      </c>
      <c r="AS516" s="3">
        <f>DataWeek[[#This Row],[美团外卖 Meituan Rev]]+DataWeek[[#This Row],[饿了么外卖 Eleme Rev]]+DataWeek[[#This Row],[食派士 Sherpas]]+DataWeek[[#This Row],[小程序支付 Mini App]]</f>
        <v>1498.71</v>
      </c>
      <c r="AT516" s="3">
        <f>DataWeek[[#This Row],[实收营业额]]-DataWeek[[#This Row],[ELE, MT, X]]</f>
        <v>243</v>
      </c>
    </row>
    <row r="517" spans="1:46" ht="16" hidden="1" customHeight="1" x14ac:dyDescent="0.2">
      <c r="A517" s="8">
        <v>44349</v>
      </c>
      <c r="B517" s="3" t="s">
        <v>48</v>
      </c>
      <c r="C517" s="3">
        <v>28</v>
      </c>
      <c r="D517" s="3">
        <v>2551</v>
      </c>
      <c r="E517" s="3">
        <v>1885.22</v>
      </c>
      <c r="F517" s="3">
        <v>1885.22</v>
      </c>
      <c r="G517" s="3">
        <v>0</v>
      </c>
      <c r="H517" s="3">
        <v>5</v>
      </c>
      <c r="I517" s="3">
        <v>28</v>
      </c>
      <c r="J517" s="3">
        <v>67.33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425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873.33</v>
      </c>
      <c r="AD517" s="3">
        <v>192.27</v>
      </c>
      <c r="AE517" s="3">
        <v>0</v>
      </c>
      <c r="AF517" s="3">
        <v>586.89</v>
      </c>
      <c r="AG517" s="3">
        <v>125.11</v>
      </c>
      <c r="AH517" s="3">
        <v>0</v>
      </c>
      <c r="AI517" s="3">
        <v>238.4</v>
      </c>
      <c r="AJ517" s="3">
        <v>110</v>
      </c>
      <c r="AK517" s="3">
        <v>0</v>
      </c>
      <c r="AL517" s="3">
        <v>0</v>
      </c>
      <c r="AM517" s="3">
        <v>0</v>
      </c>
      <c r="AN517" s="3">
        <v>0</v>
      </c>
      <c r="AO517" s="3">
        <v>317.38</v>
      </c>
      <c r="AP517" s="3">
        <v>0</v>
      </c>
      <c r="AQ517" s="3">
        <v>0</v>
      </c>
      <c r="AR517" s="3">
        <v>0</v>
      </c>
      <c r="AS517" s="3">
        <f>DataWeek[[#This Row],[美团外卖 Meituan Rev]]+DataWeek[[#This Row],[饿了么外卖 Eleme Rev]]+DataWeek[[#This Row],[食派士 Sherpas]]+DataWeek[[#This Row],[小程序支付 Mini App]]</f>
        <v>1885.22</v>
      </c>
      <c r="AT517" s="3">
        <f>DataWeek[[#This Row],[实收营业额]]-DataWeek[[#This Row],[ELE, MT, X]]</f>
        <v>0</v>
      </c>
    </row>
    <row r="518" spans="1:46" ht="16" hidden="1" customHeight="1" x14ac:dyDescent="0.2">
      <c r="A518" s="14">
        <v>44349</v>
      </c>
      <c r="B518" s="9" t="s">
        <v>49</v>
      </c>
      <c r="C518" s="9">
        <v>87</v>
      </c>
      <c r="D518" s="9">
        <v>6283</v>
      </c>
      <c r="E518" s="9">
        <v>5002.34</v>
      </c>
      <c r="F518" s="9">
        <v>5002.34</v>
      </c>
      <c r="G518" s="9">
        <v>0</v>
      </c>
      <c r="H518" s="9">
        <v>30</v>
      </c>
      <c r="I518" s="9">
        <v>87</v>
      </c>
      <c r="J518" s="9">
        <v>57.5</v>
      </c>
      <c r="K518" s="9">
        <v>0</v>
      </c>
      <c r="L518" s="9">
        <v>0</v>
      </c>
      <c r="M518" s="9">
        <v>687</v>
      </c>
      <c r="N518" s="9">
        <v>573</v>
      </c>
      <c r="O518" s="9">
        <v>114</v>
      </c>
      <c r="P518" s="9">
        <v>1034</v>
      </c>
      <c r="Q518" s="9">
        <v>0</v>
      </c>
      <c r="R518" s="9">
        <v>0</v>
      </c>
      <c r="S518" s="9">
        <v>0</v>
      </c>
      <c r="T518" s="9">
        <v>299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2160.91</v>
      </c>
      <c r="AD518" s="9">
        <v>474.59</v>
      </c>
      <c r="AE518" s="9">
        <v>2</v>
      </c>
      <c r="AF518" s="9">
        <v>821.43</v>
      </c>
      <c r="AG518" s="9">
        <v>180.57</v>
      </c>
      <c r="AH518" s="9">
        <v>0</v>
      </c>
      <c r="AI518" s="9">
        <v>623.5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655.16</v>
      </c>
      <c r="AP518" s="9">
        <v>4</v>
      </c>
      <c r="AQ518" s="9">
        <v>0</v>
      </c>
      <c r="AR518" s="9">
        <v>0</v>
      </c>
      <c r="AS518" s="3">
        <f>DataWeek[[#This Row],[美团外卖 Meituan Rev]]+DataWeek[[#This Row],[饿了么外卖 Eleme Rev]]+DataWeek[[#This Row],[食派士 Sherpas]]+DataWeek[[#This Row],[小程序支付 Mini App]]</f>
        <v>3395.3399999999997</v>
      </c>
      <c r="AT518" s="3">
        <f>DataWeek[[#This Row],[实收营业额]]-DataWeek[[#This Row],[ELE, MT, X]]</f>
        <v>1607.0000000000005</v>
      </c>
    </row>
    <row r="519" spans="1:46" ht="16" customHeight="1" x14ac:dyDescent="0.2">
      <c r="A519" s="8">
        <v>44349</v>
      </c>
      <c r="B519" s="3" t="s">
        <v>50</v>
      </c>
      <c r="C519" s="3">
        <v>91</v>
      </c>
      <c r="D519" s="3">
        <v>6119</v>
      </c>
      <c r="E519" s="3">
        <v>4641.57</v>
      </c>
      <c r="F519" s="3">
        <v>4641.57</v>
      </c>
      <c r="G519" s="3">
        <v>0</v>
      </c>
      <c r="H519" s="3">
        <v>34</v>
      </c>
      <c r="I519" s="3">
        <v>91</v>
      </c>
      <c r="J519" s="3">
        <v>51.01</v>
      </c>
      <c r="K519" s="3">
        <v>49</v>
      </c>
      <c r="L519" s="3">
        <v>0</v>
      </c>
      <c r="M519" s="3">
        <v>1037</v>
      </c>
      <c r="N519" s="3">
        <v>479</v>
      </c>
      <c r="O519" s="3">
        <v>558</v>
      </c>
      <c r="P519" s="3">
        <v>316</v>
      </c>
      <c r="Q519" s="3">
        <v>0</v>
      </c>
      <c r="R519" s="3">
        <v>0</v>
      </c>
      <c r="S519" s="3">
        <v>0</v>
      </c>
      <c r="T519" s="3">
        <v>180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2544.5500000000002</v>
      </c>
      <c r="AD519" s="3">
        <v>597.04999999999995</v>
      </c>
      <c r="AE519" s="3">
        <v>0.5</v>
      </c>
      <c r="AF519" s="3">
        <v>515.02</v>
      </c>
      <c r="AG519" s="3">
        <v>104.48</v>
      </c>
      <c r="AH519" s="3">
        <v>0</v>
      </c>
      <c r="AI519" s="3">
        <v>557.4</v>
      </c>
      <c r="AJ519" s="3">
        <v>218</v>
      </c>
      <c r="AK519" s="3">
        <v>0</v>
      </c>
      <c r="AL519" s="3">
        <v>0</v>
      </c>
      <c r="AM519" s="3">
        <v>0</v>
      </c>
      <c r="AN519" s="3">
        <v>0</v>
      </c>
      <c r="AO519" s="3">
        <v>701.53</v>
      </c>
      <c r="AP519" s="3">
        <v>0</v>
      </c>
      <c r="AQ519" s="3">
        <v>0</v>
      </c>
      <c r="AR519" s="3">
        <v>0</v>
      </c>
      <c r="AS519" s="3">
        <f>DataWeek[[#This Row],[美团外卖 Meituan Rev]]+DataWeek[[#This Row],[饿了么外卖 Eleme Rev]]+DataWeek[[#This Row],[食派士 Sherpas]]+DataWeek[[#This Row],[小程序支付 Mini App]]</f>
        <v>3797.57</v>
      </c>
      <c r="AT519" s="3">
        <f>DataWeek[[#This Row],[实收营业额]]-DataWeek[[#This Row],[ELE, MT, X]]</f>
        <v>843.99999999999955</v>
      </c>
    </row>
    <row r="520" spans="1:46" ht="16" hidden="1" customHeight="1" x14ac:dyDescent="0.2">
      <c r="A520" s="14">
        <v>44349</v>
      </c>
      <c r="B520" s="9" t="s">
        <v>51</v>
      </c>
      <c r="C520" s="9">
        <v>75</v>
      </c>
      <c r="D520" s="9">
        <v>4970.5</v>
      </c>
      <c r="E520" s="9">
        <v>3908.74</v>
      </c>
      <c r="F520" s="9">
        <v>3908.74</v>
      </c>
      <c r="G520" s="9">
        <v>0</v>
      </c>
      <c r="H520" s="9">
        <v>23</v>
      </c>
      <c r="I520" s="9">
        <v>73</v>
      </c>
      <c r="J520" s="9">
        <v>53.54</v>
      </c>
      <c r="K520" s="9">
        <v>132</v>
      </c>
      <c r="L520" s="9">
        <v>0</v>
      </c>
      <c r="M520" s="9">
        <v>300</v>
      </c>
      <c r="N520" s="9">
        <v>300</v>
      </c>
      <c r="O520" s="9">
        <v>0</v>
      </c>
      <c r="P520" s="9">
        <v>475</v>
      </c>
      <c r="Q520" s="9">
        <v>0</v>
      </c>
      <c r="R520" s="9">
        <v>0</v>
      </c>
      <c r="S520" s="9">
        <v>0</v>
      </c>
      <c r="T520" s="9">
        <v>361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1665.68</v>
      </c>
      <c r="AD520" s="9">
        <v>390.72</v>
      </c>
      <c r="AE520" s="9">
        <v>0</v>
      </c>
      <c r="AF520" s="9">
        <v>975.06</v>
      </c>
      <c r="AG520" s="9">
        <v>207.44</v>
      </c>
      <c r="AH520" s="9">
        <v>0</v>
      </c>
      <c r="AI520" s="9">
        <v>418.6</v>
      </c>
      <c r="AJ520" s="9">
        <v>45</v>
      </c>
      <c r="AK520" s="9">
        <v>0</v>
      </c>
      <c r="AL520" s="9">
        <v>0</v>
      </c>
      <c r="AM520" s="9">
        <v>0</v>
      </c>
      <c r="AN520" s="9">
        <v>0</v>
      </c>
      <c r="AO520" s="9">
        <v>598.16</v>
      </c>
      <c r="AP520" s="9">
        <v>0</v>
      </c>
      <c r="AQ520" s="9">
        <v>0</v>
      </c>
      <c r="AR520" s="9">
        <v>0</v>
      </c>
      <c r="AS520" s="3">
        <f>DataWeek[[#This Row],[美团外卖 Meituan Rev]]+DataWeek[[#This Row],[饿了么外卖 Eleme Rev]]+DataWeek[[#This Row],[食派士 Sherpas]]+DataWeek[[#This Row],[小程序支付 Mini App]]</f>
        <v>3001.74</v>
      </c>
      <c r="AT520" s="3">
        <f>DataWeek[[#This Row],[实收营业额]]-DataWeek[[#This Row],[ELE, MT, X]]</f>
        <v>907</v>
      </c>
    </row>
    <row r="521" spans="1:46" ht="16" hidden="1" customHeight="1" x14ac:dyDescent="0.2">
      <c r="A521" s="8">
        <v>44349</v>
      </c>
      <c r="B521" s="3" t="s">
        <v>52</v>
      </c>
      <c r="C521" s="3">
        <v>110</v>
      </c>
      <c r="D521" s="3">
        <v>8104.45</v>
      </c>
      <c r="E521" s="3">
        <v>6221.54</v>
      </c>
      <c r="F521" s="3">
        <v>6221.54</v>
      </c>
      <c r="G521" s="3">
        <v>0</v>
      </c>
      <c r="H521" s="3">
        <v>24</v>
      </c>
      <c r="I521" s="3">
        <v>107</v>
      </c>
      <c r="J521" s="3">
        <v>58.15</v>
      </c>
      <c r="K521" s="3">
        <v>187</v>
      </c>
      <c r="L521" s="3">
        <v>0</v>
      </c>
      <c r="M521" s="3">
        <v>457</v>
      </c>
      <c r="N521" s="3">
        <v>261</v>
      </c>
      <c r="O521" s="3">
        <v>196</v>
      </c>
      <c r="P521" s="3">
        <v>381</v>
      </c>
      <c r="Q521" s="3">
        <v>89</v>
      </c>
      <c r="R521" s="3">
        <v>89</v>
      </c>
      <c r="S521" s="3">
        <v>0</v>
      </c>
      <c r="T521" s="3">
        <v>309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3714.63</v>
      </c>
      <c r="AD521" s="3">
        <v>815.37</v>
      </c>
      <c r="AE521" s="3">
        <v>1</v>
      </c>
      <c r="AF521" s="3">
        <v>1083.9100000000001</v>
      </c>
      <c r="AG521" s="3">
        <v>237.54</v>
      </c>
      <c r="AH521" s="3">
        <v>0</v>
      </c>
      <c r="AI521" s="3">
        <v>829</v>
      </c>
      <c r="AJ521" s="3">
        <v>0</v>
      </c>
      <c r="AK521" s="3">
        <v>0</v>
      </c>
      <c r="AL521" s="3">
        <v>72</v>
      </c>
      <c r="AM521" s="3">
        <v>0</v>
      </c>
      <c r="AN521" s="3">
        <v>0</v>
      </c>
      <c r="AO521" s="3">
        <v>1052.9100000000001</v>
      </c>
      <c r="AP521" s="3">
        <v>7</v>
      </c>
      <c r="AQ521" s="3">
        <v>0</v>
      </c>
      <c r="AR521" s="3">
        <v>0</v>
      </c>
      <c r="AS521" s="3">
        <f>DataWeek[[#This Row],[美团外卖 Meituan Rev]]+DataWeek[[#This Row],[饿了么外卖 Eleme Rev]]+DataWeek[[#This Row],[食派士 Sherpas]]+DataWeek[[#This Row],[小程序支付 Mini App]]</f>
        <v>5303.54</v>
      </c>
      <c r="AT521" s="3">
        <f>DataWeek[[#This Row],[实收营业额]]-DataWeek[[#This Row],[ELE, MT, X]]</f>
        <v>918</v>
      </c>
    </row>
    <row r="522" spans="1:46" ht="16" hidden="1" customHeight="1" x14ac:dyDescent="0.2">
      <c r="A522" s="14">
        <v>44349</v>
      </c>
      <c r="B522" s="9" t="s">
        <v>53</v>
      </c>
      <c r="C522" s="9">
        <v>94</v>
      </c>
      <c r="D522" s="9">
        <v>6090.5</v>
      </c>
      <c r="E522" s="9">
        <v>4899.26</v>
      </c>
      <c r="F522" s="9">
        <v>4899.26</v>
      </c>
      <c r="G522" s="9">
        <v>0</v>
      </c>
      <c r="H522" s="9">
        <v>31</v>
      </c>
      <c r="I522" s="9">
        <v>92</v>
      </c>
      <c r="J522" s="9">
        <v>53.25</v>
      </c>
      <c r="K522" s="9">
        <v>0</v>
      </c>
      <c r="L522" s="9">
        <v>0</v>
      </c>
      <c r="M522" s="9">
        <v>830</v>
      </c>
      <c r="N522" s="9">
        <v>758</v>
      </c>
      <c r="O522" s="9">
        <v>72</v>
      </c>
      <c r="P522" s="9">
        <v>577</v>
      </c>
      <c r="Q522" s="9">
        <v>0</v>
      </c>
      <c r="R522" s="9">
        <v>0</v>
      </c>
      <c r="S522" s="9">
        <v>0</v>
      </c>
      <c r="T522" s="9">
        <v>571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1924.79</v>
      </c>
      <c r="AD522" s="9">
        <v>452.01</v>
      </c>
      <c r="AE522" s="9">
        <v>2</v>
      </c>
      <c r="AF522" s="9">
        <v>996.47</v>
      </c>
      <c r="AG522" s="9">
        <v>222.03</v>
      </c>
      <c r="AH522" s="9">
        <v>0</v>
      </c>
      <c r="AI522" s="9">
        <v>515.20000000000005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674.04</v>
      </c>
      <c r="AP522" s="9">
        <v>3</v>
      </c>
      <c r="AQ522" s="9">
        <v>0</v>
      </c>
      <c r="AR522" s="9">
        <v>0</v>
      </c>
      <c r="AS522" s="3">
        <f>DataWeek[[#This Row],[美团外卖 Meituan Rev]]+DataWeek[[#This Row],[饿了么外卖 Eleme Rev]]+DataWeek[[#This Row],[食派士 Sherpas]]+DataWeek[[#This Row],[小程序支付 Mini App]]</f>
        <v>3564.26</v>
      </c>
      <c r="AT522" s="3">
        <f>DataWeek[[#This Row],[实收营业额]]-DataWeek[[#This Row],[ELE, MT, X]]</f>
        <v>1335</v>
      </c>
    </row>
    <row r="523" spans="1:46" ht="16" hidden="1" customHeight="1" x14ac:dyDescent="0.2">
      <c r="A523" s="8">
        <v>44349</v>
      </c>
      <c r="B523" s="3" t="s">
        <v>54</v>
      </c>
      <c r="C523" s="3">
        <v>114</v>
      </c>
      <c r="D523" s="3">
        <v>8548.5</v>
      </c>
      <c r="E523" s="3">
        <v>6861.64</v>
      </c>
      <c r="F523" s="3">
        <v>6861.64</v>
      </c>
      <c r="G523" s="3">
        <v>0</v>
      </c>
      <c r="H523" s="3">
        <v>44</v>
      </c>
      <c r="I523" s="3">
        <v>114</v>
      </c>
      <c r="J523" s="3">
        <v>60.19</v>
      </c>
      <c r="K523" s="3">
        <v>0</v>
      </c>
      <c r="L523" s="3">
        <v>0</v>
      </c>
      <c r="M523" s="3">
        <v>1819</v>
      </c>
      <c r="N523" s="3">
        <v>1713</v>
      </c>
      <c r="O523" s="3">
        <v>106</v>
      </c>
      <c r="P523" s="3">
        <v>701</v>
      </c>
      <c r="Q523" s="3">
        <v>166</v>
      </c>
      <c r="R523" s="3">
        <v>166</v>
      </c>
      <c r="S523" s="3">
        <v>0</v>
      </c>
      <c r="T523" s="3">
        <v>329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2513.12</v>
      </c>
      <c r="AD523" s="3">
        <v>589.78</v>
      </c>
      <c r="AE523" s="3">
        <v>1</v>
      </c>
      <c r="AF523" s="3">
        <v>1333.52</v>
      </c>
      <c r="AG523" s="3">
        <v>284.98</v>
      </c>
      <c r="AH523" s="3">
        <v>0</v>
      </c>
      <c r="AI523" s="3">
        <v>766.1</v>
      </c>
      <c r="AJ523" s="3">
        <v>45</v>
      </c>
      <c r="AK523" s="3">
        <v>0</v>
      </c>
      <c r="AL523" s="3">
        <v>0</v>
      </c>
      <c r="AM523" s="3">
        <v>0</v>
      </c>
      <c r="AN523" s="3">
        <v>0</v>
      </c>
      <c r="AO523" s="3">
        <v>874.76</v>
      </c>
      <c r="AP523" s="3">
        <v>0</v>
      </c>
      <c r="AQ523" s="3">
        <v>0</v>
      </c>
      <c r="AR523" s="3">
        <v>0</v>
      </c>
      <c r="AS523" s="3">
        <f>DataWeek[[#This Row],[美团外卖 Meituan Rev]]+DataWeek[[#This Row],[饿了么外卖 Eleme Rev]]+DataWeek[[#This Row],[食派士 Sherpas]]+DataWeek[[#This Row],[小程序支付 Mini App]]</f>
        <v>4281.6399999999994</v>
      </c>
      <c r="AT523" s="3">
        <f>DataWeek[[#This Row],[实收营业额]]-DataWeek[[#This Row],[ELE, MT, X]]</f>
        <v>2580.0000000000009</v>
      </c>
    </row>
    <row r="524" spans="1:46" ht="16" hidden="1" customHeight="1" x14ac:dyDescent="0.2">
      <c r="A524" s="14">
        <v>44349</v>
      </c>
      <c r="B524" s="9" t="s">
        <v>55</v>
      </c>
      <c r="C524" s="9">
        <v>48</v>
      </c>
      <c r="D524" s="9">
        <v>3811</v>
      </c>
      <c r="E524" s="9">
        <v>2980.87</v>
      </c>
      <c r="F524" s="9">
        <v>2980.87</v>
      </c>
      <c r="G524" s="9">
        <v>0</v>
      </c>
      <c r="H524" s="9">
        <v>11</v>
      </c>
      <c r="I524" s="9">
        <v>48</v>
      </c>
      <c r="J524" s="9">
        <v>62.1</v>
      </c>
      <c r="K524" s="9">
        <v>0</v>
      </c>
      <c r="L524" s="9">
        <v>0</v>
      </c>
      <c r="M524" s="9">
        <v>547</v>
      </c>
      <c r="N524" s="9">
        <v>240</v>
      </c>
      <c r="O524" s="9">
        <v>307</v>
      </c>
      <c r="P524" s="9">
        <v>0</v>
      </c>
      <c r="Q524" s="9">
        <v>0</v>
      </c>
      <c r="R524" s="9">
        <v>0</v>
      </c>
      <c r="S524" s="9">
        <v>0</v>
      </c>
      <c r="T524" s="9">
        <v>140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1460.07</v>
      </c>
      <c r="AD524" s="9">
        <v>342.63</v>
      </c>
      <c r="AE524" s="9">
        <v>0.5</v>
      </c>
      <c r="AF524" s="9">
        <v>833.8</v>
      </c>
      <c r="AG524" s="9">
        <v>179.7</v>
      </c>
      <c r="AH524" s="9">
        <v>0</v>
      </c>
      <c r="AI524" s="9">
        <v>307.3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522.33000000000004</v>
      </c>
      <c r="AP524" s="9">
        <v>5</v>
      </c>
      <c r="AQ524" s="9">
        <v>0</v>
      </c>
      <c r="AR524" s="9">
        <v>0</v>
      </c>
      <c r="AS524" s="3">
        <f>DataWeek[[#This Row],[美团外卖 Meituan Rev]]+DataWeek[[#This Row],[饿了么外卖 Eleme Rev]]+DataWeek[[#This Row],[食派士 Sherpas]]+DataWeek[[#This Row],[小程序支付 Mini App]]</f>
        <v>2740.87</v>
      </c>
      <c r="AT524" s="3">
        <f>DataWeek[[#This Row],[实收营业额]]-DataWeek[[#This Row],[ELE, MT, X]]</f>
        <v>240</v>
      </c>
    </row>
    <row r="525" spans="1:46" ht="16" hidden="1" customHeight="1" x14ac:dyDescent="0.2">
      <c r="A525" s="14">
        <v>44348</v>
      </c>
      <c r="B525" s="9" t="s">
        <v>47</v>
      </c>
      <c r="C525" s="9">
        <v>31</v>
      </c>
      <c r="D525" s="9">
        <v>2298</v>
      </c>
      <c r="E525" s="9">
        <v>1732.58</v>
      </c>
      <c r="F525" s="9">
        <v>1732.58</v>
      </c>
      <c r="G525" s="9">
        <v>0</v>
      </c>
      <c r="H525" s="9">
        <v>7</v>
      </c>
      <c r="I525" s="9">
        <v>31</v>
      </c>
      <c r="J525" s="9">
        <v>55.89</v>
      </c>
      <c r="K525" s="9">
        <v>0</v>
      </c>
      <c r="L525" s="9">
        <v>0</v>
      </c>
      <c r="M525" s="9">
        <v>151</v>
      </c>
      <c r="N525" s="9">
        <v>151</v>
      </c>
      <c r="O525" s="9">
        <v>0</v>
      </c>
      <c r="P525" s="9">
        <v>152</v>
      </c>
      <c r="Q525" s="9">
        <v>0</v>
      </c>
      <c r="R525" s="9">
        <v>0</v>
      </c>
      <c r="S525" s="9">
        <v>0</v>
      </c>
      <c r="T525" s="9">
        <v>264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645.27</v>
      </c>
      <c r="AD525" s="9">
        <v>141.77000000000001</v>
      </c>
      <c r="AE525" s="9">
        <v>0.5</v>
      </c>
      <c r="AF525" s="9">
        <v>520.30999999999995</v>
      </c>
      <c r="AG525" s="9">
        <v>111.69</v>
      </c>
      <c r="AH525" s="9">
        <v>0</v>
      </c>
      <c r="AI525" s="9">
        <v>311.45999999999998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253.46</v>
      </c>
      <c r="AP525" s="9">
        <v>0</v>
      </c>
      <c r="AQ525" s="9">
        <v>0</v>
      </c>
      <c r="AR525" s="9">
        <v>0</v>
      </c>
      <c r="AS525" s="3">
        <f>DataWeek[[#This Row],[美团外卖 Meituan Rev]]+DataWeek[[#This Row],[饿了么外卖 Eleme Rev]]+DataWeek[[#This Row],[食派士 Sherpas]]+DataWeek[[#This Row],[小程序支付 Mini App]]</f>
        <v>1429.58</v>
      </c>
      <c r="AT525" s="3">
        <f>DataWeek[[#This Row],[实收营业额]]-DataWeek[[#This Row],[ELE, MT, X]]</f>
        <v>303</v>
      </c>
    </row>
    <row r="526" spans="1:46" ht="16" hidden="1" customHeight="1" x14ac:dyDescent="0.2">
      <c r="A526" s="8">
        <v>44348</v>
      </c>
      <c r="B526" s="3" t="s">
        <v>48</v>
      </c>
      <c r="C526" s="3">
        <v>20</v>
      </c>
      <c r="D526" s="3">
        <v>1724.5</v>
      </c>
      <c r="E526" s="3">
        <v>1225.0899999999999</v>
      </c>
      <c r="F526" s="3">
        <v>1225.0899999999999</v>
      </c>
      <c r="G526" s="3">
        <v>0</v>
      </c>
      <c r="H526" s="3">
        <v>1</v>
      </c>
      <c r="I526" s="3">
        <v>20</v>
      </c>
      <c r="J526" s="3">
        <v>61.25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753.76</v>
      </c>
      <c r="AD526" s="3">
        <v>166.14</v>
      </c>
      <c r="AE526" s="3">
        <v>1.5</v>
      </c>
      <c r="AF526" s="3">
        <v>471.33</v>
      </c>
      <c r="AG526" s="3">
        <v>99.67</v>
      </c>
      <c r="AH526" s="3">
        <v>0</v>
      </c>
      <c r="AI526" s="3">
        <v>187.1</v>
      </c>
      <c r="AJ526" s="3">
        <v>45</v>
      </c>
      <c r="AK526" s="3">
        <v>0</v>
      </c>
      <c r="AL526" s="3">
        <v>0</v>
      </c>
      <c r="AM526" s="3">
        <v>0</v>
      </c>
      <c r="AN526" s="3">
        <v>0</v>
      </c>
      <c r="AO526" s="3">
        <v>265.81</v>
      </c>
      <c r="AP526" s="3">
        <v>0</v>
      </c>
      <c r="AQ526" s="3">
        <v>0</v>
      </c>
      <c r="AR526" s="3">
        <v>0</v>
      </c>
      <c r="AS526" s="3">
        <f>DataWeek[[#This Row],[美团外卖 Meituan Rev]]+DataWeek[[#This Row],[饿了么外卖 Eleme Rev]]+DataWeek[[#This Row],[食派士 Sherpas]]+DataWeek[[#This Row],[小程序支付 Mini App]]</f>
        <v>1225.0899999999999</v>
      </c>
      <c r="AT526" s="3">
        <f>DataWeek[[#This Row],[实收营业额]]-DataWeek[[#This Row],[ELE, MT, X]]</f>
        <v>0</v>
      </c>
    </row>
    <row r="527" spans="1:46" ht="16" hidden="1" customHeight="1" x14ac:dyDescent="0.2">
      <c r="A527" s="14">
        <v>44348</v>
      </c>
      <c r="B527" s="9" t="s">
        <v>49</v>
      </c>
      <c r="C527" s="9">
        <v>106</v>
      </c>
      <c r="D527" s="9">
        <v>7632</v>
      </c>
      <c r="E527" s="9">
        <v>6141.35</v>
      </c>
      <c r="F527" s="9">
        <v>6141.35</v>
      </c>
      <c r="G527" s="9">
        <v>0</v>
      </c>
      <c r="H527" s="9">
        <v>48</v>
      </c>
      <c r="I527" s="9">
        <v>106</v>
      </c>
      <c r="J527" s="9">
        <v>57.94</v>
      </c>
      <c r="K527" s="9">
        <v>0</v>
      </c>
      <c r="L527" s="9">
        <v>0</v>
      </c>
      <c r="M527" s="9">
        <v>1674</v>
      </c>
      <c r="N527" s="9">
        <v>1625</v>
      </c>
      <c r="O527" s="9">
        <v>49</v>
      </c>
      <c r="P527" s="9">
        <v>807</v>
      </c>
      <c r="Q527" s="9">
        <v>0</v>
      </c>
      <c r="R527" s="9">
        <v>0</v>
      </c>
      <c r="S527" s="9">
        <v>0</v>
      </c>
      <c r="T527" s="9">
        <v>231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2183.73</v>
      </c>
      <c r="AD527" s="9">
        <v>479.17</v>
      </c>
      <c r="AE527" s="9">
        <v>0</v>
      </c>
      <c r="AF527" s="9">
        <v>1245.6199999999999</v>
      </c>
      <c r="AG527" s="9">
        <v>266.38</v>
      </c>
      <c r="AH527" s="9">
        <v>0</v>
      </c>
      <c r="AI527" s="9">
        <v>696.1</v>
      </c>
      <c r="AJ527" s="9">
        <v>49</v>
      </c>
      <c r="AK527" s="9">
        <v>0</v>
      </c>
      <c r="AL527" s="9">
        <v>0</v>
      </c>
      <c r="AM527" s="9">
        <v>0</v>
      </c>
      <c r="AN527" s="9">
        <v>0</v>
      </c>
      <c r="AO527" s="9">
        <v>745.55</v>
      </c>
      <c r="AP527" s="9">
        <v>4</v>
      </c>
      <c r="AQ527" s="9">
        <v>0</v>
      </c>
      <c r="AR527" s="9">
        <v>0</v>
      </c>
      <c r="AS527" s="3">
        <f>DataWeek[[#This Row],[美团外卖 Meituan Rev]]+DataWeek[[#This Row],[饿了么外卖 Eleme Rev]]+DataWeek[[#This Row],[食派士 Sherpas]]+DataWeek[[#This Row],[小程序支付 Mini App]]</f>
        <v>3709.35</v>
      </c>
      <c r="AT527" s="3">
        <f>DataWeek[[#This Row],[实收营业额]]-DataWeek[[#This Row],[ELE, MT, X]]</f>
        <v>2432.0000000000005</v>
      </c>
    </row>
    <row r="528" spans="1:46" ht="16" customHeight="1" x14ac:dyDescent="0.2">
      <c r="A528" s="8">
        <v>44348</v>
      </c>
      <c r="B528" s="3" t="s">
        <v>50</v>
      </c>
      <c r="C528" s="3">
        <v>70</v>
      </c>
      <c r="D528" s="3">
        <v>4978.5</v>
      </c>
      <c r="E528" s="3">
        <v>3979.85</v>
      </c>
      <c r="F528" s="3">
        <v>3979.85</v>
      </c>
      <c r="G528" s="3">
        <v>0</v>
      </c>
      <c r="H528" s="3">
        <v>24</v>
      </c>
      <c r="I528" s="3">
        <v>70</v>
      </c>
      <c r="J528" s="3">
        <v>56.86</v>
      </c>
      <c r="K528" s="3">
        <v>0</v>
      </c>
      <c r="L528" s="3">
        <v>0</v>
      </c>
      <c r="M528" s="3">
        <v>882</v>
      </c>
      <c r="N528" s="3">
        <v>763</v>
      </c>
      <c r="O528" s="3">
        <v>119</v>
      </c>
      <c r="P528" s="3">
        <v>575</v>
      </c>
      <c r="Q528" s="3">
        <v>48</v>
      </c>
      <c r="R528" s="3">
        <v>48</v>
      </c>
      <c r="S528" s="3">
        <v>0</v>
      </c>
      <c r="T528" s="3">
        <v>135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1797.41</v>
      </c>
      <c r="AD528" s="3">
        <v>421.89</v>
      </c>
      <c r="AE528" s="3">
        <v>1</v>
      </c>
      <c r="AF528" s="3">
        <v>542.44000000000005</v>
      </c>
      <c r="AG528" s="3">
        <v>116.06</v>
      </c>
      <c r="AH528" s="3">
        <v>0</v>
      </c>
      <c r="AI528" s="3">
        <v>459.7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537.95000000000005</v>
      </c>
      <c r="AP528" s="3">
        <v>6</v>
      </c>
      <c r="AQ528" s="3">
        <v>0</v>
      </c>
      <c r="AR528" s="3">
        <v>0</v>
      </c>
      <c r="AS528" s="3">
        <f>DataWeek[[#This Row],[美团外卖 Meituan Rev]]+DataWeek[[#This Row],[饿了么外卖 Eleme Rev]]+DataWeek[[#This Row],[食派士 Sherpas]]+DataWeek[[#This Row],[小程序支付 Mini App]]</f>
        <v>2593.8500000000004</v>
      </c>
      <c r="AT528" s="3">
        <f>DataWeek[[#This Row],[实收营业额]]-DataWeek[[#This Row],[ELE, MT, X]]</f>
        <v>1385.9999999999995</v>
      </c>
    </row>
    <row r="529" spans="1:46" ht="16" hidden="1" customHeight="1" x14ac:dyDescent="0.2">
      <c r="A529" s="14">
        <v>44348</v>
      </c>
      <c r="B529" s="9" t="s">
        <v>51</v>
      </c>
      <c r="C529" s="9">
        <v>68</v>
      </c>
      <c r="D529" s="9">
        <v>5688</v>
      </c>
      <c r="E529" s="9">
        <v>4509.1400000000003</v>
      </c>
      <c r="F529" s="9">
        <v>4509.1400000000003</v>
      </c>
      <c r="G529" s="9">
        <v>0</v>
      </c>
      <c r="H529" s="9">
        <v>17</v>
      </c>
      <c r="I529" s="9">
        <v>68</v>
      </c>
      <c r="J529" s="9">
        <v>66.31</v>
      </c>
      <c r="K529" s="9">
        <v>45</v>
      </c>
      <c r="L529" s="9">
        <v>0</v>
      </c>
      <c r="M529" s="9">
        <v>459</v>
      </c>
      <c r="N529" s="9">
        <v>389</v>
      </c>
      <c r="O529" s="9">
        <v>70</v>
      </c>
      <c r="P529" s="9">
        <v>169</v>
      </c>
      <c r="Q529" s="9">
        <v>0</v>
      </c>
      <c r="R529" s="9">
        <v>0</v>
      </c>
      <c r="S529" s="9">
        <v>0</v>
      </c>
      <c r="T529" s="9">
        <v>632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2530.21</v>
      </c>
      <c r="AD529" s="9">
        <v>593.49</v>
      </c>
      <c r="AE529" s="9">
        <v>0</v>
      </c>
      <c r="AF529" s="9">
        <v>673.93</v>
      </c>
      <c r="AG529" s="9">
        <v>145.07</v>
      </c>
      <c r="AH529" s="9">
        <v>0</v>
      </c>
      <c r="AI529" s="9">
        <v>440.3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738.56</v>
      </c>
      <c r="AP529" s="9">
        <v>0</v>
      </c>
      <c r="AQ529" s="9">
        <v>0</v>
      </c>
      <c r="AR529" s="9">
        <v>0</v>
      </c>
      <c r="AS529" s="3">
        <f>DataWeek[[#This Row],[美团外卖 Meituan Rev]]+DataWeek[[#This Row],[饿了么外卖 Eleme Rev]]+DataWeek[[#This Row],[食派士 Sherpas]]+DataWeek[[#This Row],[小程序支付 Mini App]]</f>
        <v>3906.14</v>
      </c>
      <c r="AT529" s="3">
        <f>DataWeek[[#This Row],[实收营业额]]-DataWeek[[#This Row],[ELE, MT, X]]</f>
        <v>603.00000000000045</v>
      </c>
    </row>
    <row r="530" spans="1:46" ht="16" hidden="1" customHeight="1" x14ac:dyDescent="0.2">
      <c r="A530" s="8">
        <v>44348</v>
      </c>
      <c r="B530" s="3" t="s">
        <v>52</v>
      </c>
      <c r="C530" s="3">
        <v>105</v>
      </c>
      <c r="D530" s="3">
        <v>8252</v>
      </c>
      <c r="E530" s="3">
        <v>6541.2</v>
      </c>
      <c r="F530" s="3">
        <v>6541.2</v>
      </c>
      <c r="G530" s="3">
        <v>0</v>
      </c>
      <c r="H530" s="3">
        <v>24</v>
      </c>
      <c r="I530" s="3">
        <v>103</v>
      </c>
      <c r="J530" s="3">
        <v>63.51</v>
      </c>
      <c r="K530" s="3">
        <v>0</v>
      </c>
      <c r="L530" s="3">
        <v>0</v>
      </c>
      <c r="M530" s="3">
        <v>634</v>
      </c>
      <c r="N530" s="3">
        <v>464</v>
      </c>
      <c r="O530" s="3">
        <v>170</v>
      </c>
      <c r="P530" s="3">
        <v>437</v>
      </c>
      <c r="Q530" s="3">
        <v>0</v>
      </c>
      <c r="R530" s="3">
        <v>0</v>
      </c>
      <c r="S530" s="3">
        <v>0</v>
      </c>
      <c r="T530" s="3">
        <v>925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2871.98</v>
      </c>
      <c r="AD530" s="3">
        <v>630.41999999999996</v>
      </c>
      <c r="AE530" s="3">
        <v>1</v>
      </c>
      <c r="AF530" s="3">
        <v>1673.22</v>
      </c>
      <c r="AG530" s="3">
        <v>357.28</v>
      </c>
      <c r="AH530" s="3">
        <v>0</v>
      </c>
      <c r="AI530" s="3">
        <v>722.1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987.7</v>
      </c>
      <c r="AP530" s="3">
        <v>0</v>
      </c>
      <c r="AQ530" s="3">
        <v>0</v>
      </c>
      <c r="AR530" s="3">
        <v>0</v>
      </c>
      <c r="AS530" s="3">
        <f>DataWeek[[#This Row],[美团外卖 Meituan Rev]]+DataWeek[[#This Row],[饿了么外卖 Eleme Rev]]+DataWeek[[#This Row],[食派士 Sherpas]]+DataWeek[[#This Row],[小程序支付 Mini App]]</f>
        <v>5640.2</v>
      </c>
      <c r="AT530" s="3">
        <f>DataWeek[[#This Row],[实收营业额]]-DataWeek[[#This Row],[ELE, MT, X]]</f>
        <v>901</v>
      </c>
    </row>
    <row r="531" spans="1:46" ht="16" hidden="1" customHeight="1" x14ac:dyDescent="0.2">
      <c r="A531" s="14">
        <v>44348</v>
      </c>
      <c r="B531" s="9" t="s">
        <v>53</v>
      </c>
      <c r="C531" s="9">
        <v>85</v>
      </c>
      <c r="D531" s="9">
        <v>5812.5</v>
      </c>
      <c r="E531" s="9">
        <v>4505.72</v>
      </c>
      <c r="F531" s="9">
        <v>4505.72</v>
      </c>
      <c r="G531" s="9">
        <v>0</v>
      </c>
      <c r="H531" s="9">
        <v>25</v>
      </c>
      <c r="I531" s="9">
        <v>85</v>
      </c>
      <c r="J531" s="9">
        <v>53.01</v>
      </c>
      <c r="K531" s="9">
        <v>0</v>
      </c>
      <c r="L531" s="9">
        <v>0</v>
      </c>
      <c r="M531" s="9">
        <v>904</v>
      </c>
      <c r="N531" s="9">
        <v>682</v>
      </c>
      <c r="O531" s="9">
        <v>222</v>
      </c>
      <c r="P531" s="9">
        <v>272</v>
      </c>
      <c r="Q531" s="9">
        <v>0</v>
      </c>
      <c r="R531" s="9">
        <v>0</v>
      </c>
      <c r="S531" s="9">
        <v>0</v>
      </c>
      <c r="T531" s="9">
        <v>455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1763.47</v>
      </c>
      <c r="AD531" s="9">
        <v>414.63</v>
      </c>
      <c r="AE531" s="9">
        <v>1.5</v>
      </c>
      <c r="AF531" s="9">
        <v>1111.25</v>
      </c>
      <c r="AG531" s="9">
        <v>240.75</v>
      </c>
      <c r="AH531" s="9">
        <v>0</v>
      </c>
      <c r="AI531" s="9">
        <v>649.9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655.38</v>
      </c>
      <c r="AP531" s="9">
        <v>3</v>
      </c>
      <c r="AQ531" s="9">
        <v>0</v>
      </c>
      <c r="AR531" s="9">
        <v>0</v>
      </c>
      <c r="AS531" s="3">
        <f>DataWeek[[#This Row],[美团外卖 Meituan Rev]]+DataWeek[[#This Row],[饿了么外卖 Eleme Rev]]+DataWeek[[#This Row],[食派士 Sherpas]]+DataWeek[[#This Row],[小程序支付 Mini App]]</f>
        <v>3551.7200000000003</v>
      </c>
      <c r="AT531" s="3">
        <f>DataWeek[[#This Row],[实收营业额]]-DataWeek[[#This Row],[ELE, MT, X]]</f>
        <v>954</v>
      </c>
    </row>
    <row r="532" spans="1:46" ht="16" hidden="1" customHeight="1" x14ac:dyDescent="0.2">
      <c r="A532" s="8">
        <v>44348</v>
      </c>
      <c r="B532" s="3" t="s">
        <v>54</v>
      </c>
      <c r="C532" s="3">
        <v>105</v>
      </c>
      <c r="D532" s="3">
        <v>7759.5</v>
      </c>
      <c r="E532" s="3">
        <v>6446.45</v>
      </c>
      <c r="F532" s="3">
        <v>6446.45</v>
      </c>
      <c r="G532" s="3">
        <v>0</v>
      </c>
      <c r="H532" s="3">
        <v>51</v>
      </c>
      <c r="I532" s="3">
        <v>105</v>
      </c>
      <c r="J532" s="3">
        <v>61.39</v>
      </c>
      <c r="K532" s="3">
        <v>0</v>
      </c>
      <c r="L532" s="3">
        <v>0</v>
      </c>
      <c r="M532" s="3">
        <v>1941</v>
      </c>
      <c r="N532" s="3">
        <v>1721</v>
      </c>
      <c r="O532" s="3">
        <v>220</v>
      </c>
      <c r="P532" s="3">
        <v>997</v>
      </c>
      <c r="Q532" s="3">
        <v>0</v>
      </c>
      <c r="R532" s="3">
        <v>0</v>
      </c>
      <c r="S532" s="3">
        <v>0</v>
      </c>
      <c r="T532" s="3">
        <v>344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2292.9499999999998</v>
      </c>
      <c r="AD532" s="3">
        <v>538.45000000000005</v>
      </c>
      <c r="AE532" s="3">
        <v>2.5</v>
      </c>
      <c r="AF532" s="3">
        <v>871.5</v>
      </c>
      <c r="AG532" s="3">
        <v>184</v>
      </c>
      <c r="AH532" s="3">
        <v>0</v>
      </c>
      <c r="AI532" s="3">
        <v>488.1</v>
      </c>
      <c r="AJ532" s="3">
        <v>100</v>
      </c>
      <c r="AK532" s="3">
        <v>0</v>
      </c>
      <c r="AL532" s="3">
        <v>0</v>
      </c>
      <c r="AM532" s="3">
        <v>0</v>
      </c>
      <c r="AN532" s="3">
        <v>0</v>
      </c>
      <c r="AO532" s="3">
        <v>722.45</v>
      </c>
      <c r="AP532" s="3">
        <v>3</v>
      </c>
      <c r="AQ532" s="3">
        <v>0</v>
      </c>
      <c r="AR532" s="3">
        <v>0</v>
      </c>
      <c r="AS532" s="3">
        <f>DataWeek[[#This Row],[美团外卖 Meituan Rev]]+DataWeek[[#This Row],[饿了么外卖 Eleme Rev]]+DataWeek[[#This Row],[食派士 Sherpas]]+DataWeek[[#This Row],[小程序支付 Mini App]]</f>
        <v>3728.45</v>
      </c>
      <c r="AT532" s="3">
        <f>DataWeek[[#This Row],[实收营业额]]-DataWeek[[#This Row],[ELE, MT, X]]</f>
        <v>2718</v>
      </c>
    </row>
    <row r="533" spans="1:46" ht="16" hidden="1" customHeight="1" x14ac:dyDescent="0.2">
      <c r="A533" s="14">
        <v>44348</v>
      </c>
      <c r="B533" s="9" t="s">
        <v>55</v>
      </c>
      <c r="C533" s="9">
        <v>56</v>
      </c>
      <c r="D533" s="9">
        <v>4334</v>
      </c>
      <c r="E533" s="9">
        <v>3235.87</v>
      </c>
      <c r="F533" s="9">
        <v>3235.87</v>
      </c>
      <c r="G533" s="9">
        <v>0</v>
      </c>
      <c r="H533" s="9">
        <v>6</v>
      </c>
      <c r="I533" s="9">
        <v>56</v>
      </c>
      <c r="J533" s="9">
        <v>57.78</v>
      </c>
      <c r="K533" s="9">
        <v>0</v>
      </c>
      <c r="L533" s="9">
        <v>0</v>
      </c>
      <c r="M533" s="9">
        <v>125</v>
      </c>
      <c r="N533" s="9">
        <v>74</v>
      </c>
      <c r="O533" s="9">
        <v>51</v>
      </c>
      <c r="P533" s="9">
        <v>45</v>
      </c>
      <c r="Q533" s="9">
        <v>0</v>
      </c>
      <c r="R533" s="9">
        <v>0</v>
      </c>
      <c r="S533" s="9">
        <v>0</v>
      </c>
      <c r="T533" s="9">
        <v>150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1922.2</v>
      </c>
      <c r="AD533" s="9">
        <v>451.2</v>
      </c>
      <c r="AE533" s="9">
        <v>0</v>
      </c>
      <c r="AF533" s="9">
        <v>993.67</v>
      </c>
      <c r="AG533" s="9">
        <v>213.83</v>
      </c>
      <c r="AH533" s="9">
        <v>0</v>
      </c>
      <c r="AI533" s="9">
        <v>425.1</v>
      </c>
      <c r="AJ533" s="9">
        <v>8</v>
      </c>
      <c r="AK533" s="9">
        <v>0</v>
      </c>
      <c r="AL533" s="9">
        <v>0</v>
      </c>
      <c r="AM533" s="9">
        <v>0</v>
      </c>
      <c r="AN533" s="9">
        <v>0</v>
      </c>
      <c r="AO533" s="9">
        <v>665.03</v>
      </c>
      <c r="AP533" s="9">
        <v>3</v>
      </c>
      <c r="AQ533" s="9">
        <v>0</v>
      </c>
      <c r="AR533" s="9">
        <v>0</v>
      </c>
      <c r="AS533" s="3">
        <f>DataWeek[[#This Row],[美团外卖 Meituan Rev]]+DataWeek[[#This Row],[饿了么外卖 Eleme Rev]]+DataWeek[[#This Row],[食派士 Sherpas]]+DataWeek[[#This Row],[小程序支付 Mini App]]</f>
        <v>3116.87</v>
      </c>
      <c r="AT533" s="3">
        <f>DataWeek[[#This Row],[实收营业额]]-DataWeek[[#This Row],[ELE, MT, X]]</f>
        <v>119</v>
      </c>
    </row>
    <row r="534" spans="1:46" ht="16" hidden="1" customHeight="1" x14ac:dyDescent="0.2">
      <c r="A534" s="22">
        <v>44347</v>
      </c>
      <c r="B534" s="3" t="s">
        <v>55</v>
      </c>
      <c r="C534" s="3">
        <v>56</v>
      </c>
      <c r="D534" s="3">
        <v>4027</v>
      </c>
      <c r="E534" s="3">
        <v>3053.15</v>
      </c>
      <c r="F534" s="3">
        <v>3053.15</v>
      </c>
      <c r="G534" s="3">
        <v>0</v>
      </c>
      <c r="H534" s="3">
        <v>8</v>
      </c>
      <c r="I534" s="3">
        <v>56</v>
      </c>
      <c r="J534" s="3">
        <v>54.52</v>
      </c>
      <c r="K534" s="3">
        <v>0</v>
      </c>
      <c r="L534" s="3">
        <v>0</v>
      </c>
      <c r="M534" s="3">
        <v>368</v>
      </c>
      <c r="N534" s="3">
        <v>272</v>
      </c>
      <c r="O534" s="3">
        <v>96</v>
      </c>
      <c r="P534" s="3">
        <v>0</v>
      </c>
      <c r="Q534" s="3">
        <v>78</v>
      </c>
      <c r="R534" s="3">
        <v>78</v>
      </c>
      <c r="S534" s="3">
        <v>0</v>
      </c>
      <c r="T534" s="3">
        <v>74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1903.33</v>
      </c>
      <c r="AD534" s="3">
        <v>446.67</v>
      </c>
      <c r="AE534" s="3">
        <v>0.5</v>
      </c>
      <c r="AF534" s="3">
        <v>629.82000000000005</v>
      </c>
      <c r="AG534" s="3">
        <v>135.18</v>
      </c>
      <c r="AH534" s="3">
        <v>0</v>
      </c>
      <c r="AI534" s="3">
        <v>391.5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581.85</v>
      </c>
      <c r="AP534" s="3">
        <v>7</v>
      </c>
      <c r="AQ534" s="3">
        <v>0</v>
      </c>
      <c r="AR534" s="3">
        <v>0</v>
      </c>
      <c r="AS534" s="3">
        <v>2703.15</v>
      </c>
      <c r="AT534" s="3">
        <v>350</v>
      </c>
    </row>
    <row r="535" spans="1:46" ht="16" hidden="1" customHeight="1" x14ac:dyDescent="0.2">
      <c r="A535" s="22">
        <v>44347</v>
      </c>
      <c r="B535" s="3" t="s">
        <v>53</v>
      </c>
      <c r="C535" s="3">
        <v>102</v>
      </c>
      <c r="D535" s="3">
        <v>6090.5</v>
      </c>
      <c r="E535" s="3">
        <v>4807.43</v>
      </c>
      <c r="F535" s="3">
        <v>4807.43</v>
      </c>
      <c r="G535" s="3">
        <v>0</v>
      </c>
      <c r="H535" s="3">
        <v>50</v>
      </c>
      <c r="I535" s="3">
        <v>102</v>
      </c>
      <c r="J535" s="3">
        <v>47.13</v>
      </c>
      <c r="K535" s="3">
        <v>78</v>
      </c>
      <c r="L535" s="3">
        <v>0</v>
      </c>
      <c r="M535" s="3">
        <v>1197</v>
      </c>
      <c r="N535" s="3">
        <v>896</v>
      </c>
      <c r="O535" s="3">
        <v>301</v>
      </c>
      <c r="P535" s="3">
        <v>604</v>
      </c>
      <c r="Q535" s="3">
        <v>62</v>
      </c>
      <c r="R535" s="3">
        <v>62</v>
      </c>
      <c r="S535" s="3">
        <v>0</v>
      </c>
      <c r="T535" s="3">
        <v>447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1353.27</v>
      </c>
      <c r="AD535" s="3">
        <v>317.73</v>
      </c>
      <c r="AE535" s="3">
        <v>1</v>
      </c>
      <c r="AF535" s="3">
        <v>1066.1600000000001</v>
      </c>
      <c r="AG535" s="3">
        <v>232.84</v>
      </c>
      <c r="AH535" s="3">
        <v>0</v>
      </c>
      <c r="AI535" s="3">
        <v>731.5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550.57000000000005</v>
      </c>
      <c r="AP535" s="3">
        <v>0</v>
      </c>
      <c r="AQ535" s="3">
        <v>0</v>
      </c>
      <c r="AR535" s="3">
        <v>0</v>
      </c>
      <c r="AS535" s="3">
        <v>3167.43</v>
      </c>
      <c r="AT535" s="3">
        <v>1640</v>
      </c>
    </row>
    <row r="536" spans="1:46" ht="16" hidden="1" customHeight="1" x14ac:dyDescent="0.2">
      <c r="A536" s="22">
        <v>44347</v>
      </c>
      <c r="B536" s="3" t="s">
        <v>52</v>
      </c>
      <c r="C536" s="3">
        <v>97</v>
      </c>
      <c r="D536" s="3">
        <v>7341.5</v>
      </c>
      <c r="E536" s="3">
        <v>5573.73</v>
      </c>
      <c r="F536" s="3">
        <v>5573.73</v>
      </c>
      <c r="G536" s="3">
        <v>0</v>
      </c>
      <c r="H536" s="3">
        <v>23</v>
      </c>
      <c r="I536" s="3">
        <v>97</v>
      </c>
      <c r="J536" s="3">
        <v>57.46</v>
      </c>
      <c r="K536" s="3">
        <v>0</v>
      </c>
      <c r="L536" s="3">
        <v>0</v>
      </c>
      <c r="M536" s="3">
        <v>401</v>
      </c>
      <c r="N536" s="3">
        <v>241</v>
      </c>
      <c r="O536" s="3">
        <v>160</v>
      </c>
      <c r="P536" s="3">
        <v>465</v>
      </c>
      <c r="Q536" s="3">
        <v>0</v>
      </c>
      <c r="R536" s="3">
        <v>0</v>
      </c>
      <c r="S536" s="3">
        <v>0</v>
      </c>
      <c r="T536" s="3">
        <v>265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2505.0700000000002</v>
      </c>
      <c r="AD536" s="3">
        <v>540.73</v>
      </c>
      <c r="AE536" s="3">
        <v>0.5</v>
      </c>
      <c r="AF536" s="3">
        <v>1937.66</v>
      </c>
      <c r="AG536" s="3">
        <v>412.34</v>
      </c>
      <c r="AH536" s="3">
        <v>0</v>
      </c>
      <c r="AI536" s="3">
        <v>814.2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953.07</v>
      </c>
      <c r="AP536" s="3">
        <v>0</v>
      </c>
      <c r="AQ536" s="3">
        <v>0</v>
      </c>
      <c r="AR536" s="3">
        <v>0</v>
      </c>
      <c r="AS536" s="3">
        <v>4867.7299999999996</v>
      </c>
      <c r="AT536" s="3">
        <v>705.99999999999909</v>
      </c>
    </row>
    <row r="537" spans="1:46" ht="16" hidden="1" customHeight="1" x14ac:dyDescent="0.2">
      <c r="A537" s="22">
        <v>44347</v>
      </c>
      <c r="B537" s="3" t="s">
        <v>51</v>
      </c>
      <c r="C537" s="3">
        <v>57</v>
      </c>
      <c r="D537" s="3">
        <v>4121.5</v>
      </c>
      <c r="E537" s="3">
        <v>3221.35</v>
      </c>
      <c r="F537" s="3">
        <v>3221.35</v>
      </c>
      <c r="G537" s="3">
        <v>0</v>
      </c>
      <c r="H537" s="3">
        <v>20</v>
      </c>
      <c r="I537" s="3">
        <v>57</v>
      </c>
      <c r="J537" s="3">
        <v>56.51</v>
      </c>
      <c r="K537" s="3">
        <v>76</v>
      </c>
      <c r="L537" s="3">
        <v>0</v>
      </c>
      <c r="M537" s="3">
        <v>698</v>
      </c>
      <c r="N537" s="3">
        <v>522</v>
      </c>
      <c r="O537" s="3">
        <v>176</v>
      </c>
      <c r="P537" s="3">
        <v>152</v>
      </c>
      <c r="Q537" s="3">
        <v>0</v>
      </c>
      <c r="R537" s="3">
        <v>0</v>
      </c>
      <c r="S537" s="3">
        <v>0</v>
      </c>
      <c r="T537" s="3">
        <v>164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1457.94</v>
      </c>
      <c r="AD537" s="3">
        <v>342.06</v>
      </c>
      <c r="AE537" s="3">
        <v>0</v>
      </c>
      <c r="AF537" s="3">
        <v>673.41</v>
      </c>
      <c r="AG537" s="3">
        <v>142.59</v>
      </c>
      <c r="AH537" s="3">
        <v>0</v>
      </c>
      <c r="AI537" s="3">
        <v>370.5</v>
      </c>
      <c r="AJ537" s="3">
        <v>45</v>
      </c>
      <c r="AK537" s="3">
        <v>0</v>
      </c>
      <c r="AL537" s="3">
        <v>0</v>
      </c>
      <c r="AM537" s="3">
        <v>0</v>
      </c>
      <c r="AN537" s="3">
        <v>0</v>
      </c>
      <c r="AO537" s="3">
        <v>484.65</v>
      </c>
      <c r="AP537" s="3">
        <v>5</v>
      </c>
      <c r="AQ537" s="3">
        <v>0</v>
      </c>
      <c r="AR537" s="3">
        <v>0</v>
      </c>
      <c r="AS537" s="3">
        <v>2471.35</v>
      </c>
      <c r="AT537" s="3">
        <v>750</v>
      </c>
    </row>
    <row r="538" spans="1:46" ht="16" hidden="1" customHeight="1" x14ac:dyDescent="0.2">
      <c r="A538" s="22">
        <v>44347</v>
      </c>
      <c r="B538" s="3" t="s">
        <v>50</v>
      </c>
      <c r="C538" s="3">
        <v>88</v>
      </c>
      <c r="D538" s="3">
        <v>6400.5</v>
      </c>
      <c r="E538" s="3">
        <v>5265.5</v>
      </c>
      <c r="F538" s="3">
        <v>5265.5</v>
      </c>
      <c r="G538" s="3">
        <v>0</v>
      </c>
      <c r="H538" s="3">
        <v>44</v>
      </c>
      <c r="I538" s="3">
        <v>88</v>
      </c>
      <c r="J538" s="3">
        <v>59.84</v>
      </c>
      <c r="K538" s="3">
        <v>0</v>
      </c>
      <c r="L538" s="3">
        <v>0</v>
      </c>
      <c r="M538" s="3">
        <v>1279</v>
      </c>
      <c r="N538" s="3">
        <v>921</v>
      </c>
      <c r="O538" s="3">
        <v>358</v>
      </c>
      <c r="P538" s="3">
        <v>933</v>
      </c>
      <c r="Q538" s="3">
        <v>0</v>
      </c>
      <c r="R538" s="3">
        <v>0</v>
      </c>
      <c r="S538" s="3">
        <v>0</v>
      </c>
      <c r="T538" s="3">
        <v>662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1863.84</v>
      </c>
      <c r="AD538" s="3">
        <v>437.66</v>
      </c>
      <c r="AE538" s="3">
        <v>1.5</v>
      </c>
      <c r="AF538" s="3">
        <v>527.66</v>
      </c>
      <c r="AG538" s="3">
        <v>111.84</v>
      </c>
      <c r="AH538" s="3">
        <v>0</v>
      </c>
      <c r="AI538" s="3">
        <v>584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549.5</v>
      </c>
      <c r="AP538" s="3">
        <v>3</v>
      </c>
      <c r="AQ538" s="3">
        <v>0</v>
      </c>
      <c r="AR538" s="3">
        <v>0</v>
      </c>
      <c r="AS538" s="3">
        <v>3411.5</v>
      </c>
      <c r="AT538" s="3">
        <v>1854</v>
      </c>
    </row>
    <row r="539" spans="1:46" ht="16" hidden="1" customHeight="1" x14ac:dyDescent="0.2">
      <c r="A539" s="22">
        <v>44347</v>
      </c>
      <c r="B539" s="3" t="s">
        <v>49</v>
      </c>
      <c r="C539" s="3">
        <v>110</v>
      </c>
      <c r="D539" s="3">
        <v>7894</v>
      </c>
      <c r="E539" s="3">
        <v>6381.95</v>
      </c>
      <c r="F539" s="3">
        <v>6381.95</v>
      </c>
      <c r="G539" s="3">
        <v>0</v>
      </c>
      <c r="H539" s="3">
        <v>53</v>
      </c>
      <c r="I539" s="3">
        <v>108</v>
      </c>
      <c r="J539" s="3">
        <v>59.09</v>
      </c>
      <c r="K539" s="3">
        <v>36</v>
      </c>
      <c r="L539" s="3">
        <v>0</v>
      </c>
      <c r="M539" s="3">
        <v>1188</v>
      </c>
      <c r="N539" s="3">
        <v>831</v>
      </c>
      <c r="O539" s="3">
        <v>357</v>
      </c>
      <c r="P539" s="3">
        <v>1020</v>
      </c>
      <c r="Q539" s="3">
        <v>0</v>
      </c>
      <c r="R539" s="3">
        <v>0</v>
      </c>
      <c r="S539" s="3">
        <v>0</v>
      </c>
      <c r="T539" s="3">
        <v>789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2018.66</v>
      </c>
      <c r="AD539" s="3">
        <v>443.34</v>
      </c>
      <c r="AE539" s="3">
        <v>1</v>
      </c>
      <c r="AF539" s="3">
        <v>1330.29</v>
      </c>
      <c r="AG539" s="3">
        <v>288.20999999999998</v>
      </c>
      <c r="AH539" s="3">
        <v>0</v>
      </c>
      <c r="AI539" s="3">
        <v>734.5</v>
      </c>
      <c r="AJ539" s="3">
        <v>45</v>
      </c>
      <c r="AK539" s="3">
        <v>0</v>
      </c>
      <c r="AL539" s="3">
        <v>98</v>
      </c>
      <c r="AM539" s="3">
        <v>0</v>
      </c>
      <c r="AN539" s="3">
        <v>0</v>
      </c>
      <c r="AO539" s="3">
        <v>731.55</v>
      </c>
      <c r="AP539" s="3">
        <v>0</v>
      </c>
      <c r="AQ539" s="3">
        <v>0</v>
      </c>
      <c r="AR539" s="3">
        <v>0</v>
      </c>
      <c r="AS539" s="3">
        <v>4494.95</v>
      </c>
      <c r="AT539" s="3">
        <v>1887</v>
      </c>
    </row>
    <row r="540" spans="1:46" ht="16" hidden="1" customHeight="1" x14ac:dyDescent="0.2">
      <c r="A540" s="22">
        <v>44347</v>
      </c>
      <c r="B540" s="3" t="s">
        <v>48</v>
      </c>
      <c r="C540" s="3">
        <v>24</v>
      </c>
      <c r="D540" s="3">
        <v>1911</v>
      </c>
      <c r="E540" s="3">
        <v>1353.87</v>
      </c>
      <c r="F540" s="3">
        <v>1353.87</v>
      </c>
      <c r="G540" s="3">
        <v>0</v>
      </c>
      <c r="H540" s="3">
        <v>2</v>
      </c>
      <c r="I540" s="3">
        <v>24</v>
      </c>
      <c r="J540" s="3">
        <v>56.41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61</v>
      </c>
      <c r="R540" s="3">
        <v>61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737.46</v>
      </c>
      <c r="AD540" s="3">
        <v>161.88</v>
      </c>
      <c r="AE540" s="3">
        <v>0</v>
      </c>
      <c r="AF540" s="3">
        <v>555.41</v>
      </c>
      <c r="AG540" s="3">
        <v>118.09</v>
      </c>
      <c r="AH540" s="3">
        <v>0</v>
      </c>
      <c r="AI540" s="3">
        <v>232.16</v>
      </c>
      <c r="AJ540" s="3">
        <v>45</v>
      </c>
      <c r="AK540" s="3">
        <v>0</v>
      </c>
      <c r="AL540" s="3">
        <v>0</v>
      </c>
      <c r="AM540" s="3">
        <v>0</v>
      </c>
      <c r="AN540" s="3">
        <v>0</v>
      </c>
      <c r="AO540" s="3">
        <v>279.97000000000003</v>
      </c>
      <c r="AP540" s="3">
        <v>3</v>
      </c>
      <c r="AQ540" s="3">
        <v>0</v>
      </c>
      <c r="AR540" s="3">
        <v>0</v>
      </c>
      <c r="AS540" s="3">
        <v>1292.8699999999999</v>
      </c>
      <c r="AT540" s="3">
        <v>61</v>
      </c>
    </row>
    <row r="541" spans="1:46" ht="16" hidden="1" customHeight="1" x14ac:dyDescent="0.2">
      <c r="A541" s="22">
        <v>44347</v>
      </c>
      <c r="B541" s="3" t="s">
        <v>54</v>
      </c>
      <c r="C541" s="3">
        <v>114</v>
      </c>
      <c r="D541" s="3">
        <v>9479.5</v>
      </c>
      <c r="E541" s="3">
        <v>8001.74</v>
      </c>
      <c r="F541" s="3">
        <v>8001.74</v>
      </c>
      <c r="G541" s="3">
        <v>0</v>
      </c>
      <c r="H541" s="3">
        <v>51</v>
      </c>
      <c r="I541" s="3">
        <v>112</v>
      </c>
      <c r="J541" s="3">
        <v>71.44</v>
      </c>
      <c r="K541" s="3">
        <v>0</v>
      </c>
      <c r="L541" s="3">
        <v>0</v>
      </c>
      <c r="M541" s="3">
        <v>1578</v>
      </c>
      <c r="N541" s="3">
        <v>1364</v>
      </c>
      <c r="O541" s="3">
        <v>214</v>
      </c>
      <c r="P541" s="3">
        <v>1185</v>
      </c>
      <c r="Q541" s="3">
        <v>1389</v>
      </c>
      <c r="R541" s="3">
        <v>1389</v>
      </c>
      <c r="S541" s="3">
        <v>0</v>
      </c>
      <c r="T541" s="3">
        <v>342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2821.16</v>
      </c>
      <c r="AD541" s="3">
        <v>662.64</v>
      </c>
      <c r="AE541" s="3">
        <v>3</v>
      </c>
      <c r="AF541" s="3">
        <v>686.58</v>
      </c>
      <c r="AG541" s="3">
        <v>146.91999999999999</v>
      </c>
      <c r="AH541" s="3">
        <v>0</v>
      </c>
      <c r="AI541" s="3">
        <v>530.20000000000005</v>
      </c>
      <c r="AJ541" s="3">
        <v>135</v>
      </c>
      <c r="AK541" s="3">
        <v>0</v>
      </c>
      <c r="AL541" s="3">
        <v>180</v>
      </c>
      <c r="AM541" s="3">
        <v>0</v>
      </c>
      <c r="AN541" s="3">
        <v>0</v>
      </c>
      <c r="AO541" s="3">
        <v>809.56</v>
      </c>
      <c r="AP541" s="3">
        <v>6</v>
      </c>
      <c r="AQ541" s="3">
        <v>0</v>
      </c>
      <c r="AR541" s="3">
        <v>0</v>
      </c>
      <c r="AS541" s="3">
        <v>4063.74</v>
      </c>
      <c r="AT541" s="3">
        <v>3938</v>
      </c>
    </row>
    <row r="542" spans="1:46" ht="16" hidden="1" customHeight="1" x14ac:dyDescent="0.2">
      <c r="A542" s="22">
        <v>44347</v>
      </c>
      <c r="B542" s="3" t="s">
        <v>47</v>
      </c>
      <c r="C542" s="3">
        <v>27</v>
      </c>
      <c r="D542" s="3">
        <v>1991</v>
      </c>
      <c r="E542" s="3">
        <v>1460.93</v>
      </c>
      <c r="F542" s="3">
        <v>1460.93</v>
      </c>
      <c r="G542" s="3">
        <v>0</v>
      </c>
      <c r="H542" s="3">
        <v>6</v>
      </c>
      <c r="I542" s="3">
        <v>27</v>
      </c>
      <c r="J542" s="3">
        <v>54.11</v>
      </c>
      <c r="K542" s="3">
        <v>0</v>
      </c>
      <c r="L542" s="3">
        <v>0</v>
      </c>
      <c r="M542" s="3">
        <v>156</v>
      </c>
      <c r="N542" s="3">
        <v>156</v>
      </c>
      <c r="O542" s="3">
        <v>0</v>
      </c>
      <c r="P542" s="3">
        <v>174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967.11</v>
      </c>
      <c r="AD542" s="3">
        <v>212.61</v>
      </c>
      <c r="AE542" s="3">
        <v>1.5</v>
      </c>
      <c r="AF542" s="3">
        <v>163.82</v>
      </c>
      <c r="AG542" s="3">
        <v>35.68</v>
      </c>
      <c r="AH542" s="3">
        <v>0</v>
      </c>
      <c r="AI542" s="3">
        <v>280.27999999999997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248.29</v>
      </c>
      <c r="AP542" s="3">
        <v>0</v>
      </c>
      <c r="AQ542" s="3">
        <v>0</v>
      </c>
      <c r="AR542" s="3">
        <v>0</v>
      </c>
      <c r="AS542" s="3">
        <v>1130.93</v>
      </c>
      <c r="AT542" s="3">
        <v>330</v>
      </c>
    </row>
    <row r="543" spans="1:46" ht="16" hidden="1" customHeight="1" x14ac:dyDescent="0.2">
      <c r="A543" s="22">
        <v>44346</v>
      </c>
      <c r="B543" s="3" t="s">
        <v>55</v>
      </c>
      <c r="C543" s="3">
        <v>60</v>
      </c>
      <c r="D543" s="3">
        <v>5567.5</v>
      </c>
      <c r="E543" s="3">
        <v>4246.8900000000003</v>
      </c>
      <c r="F543" s="3">
        <v>4246.8900000000003</v>
      </c>
      <c r="G543" s="3">
        <v>0</v>
      </c>
      <c r="H543" s="3">
        <v>7</v>
      </c>
      <c r="I543" s="3">
        <v>60</v>
      </c>
      <c r="J543" s="3">
        <v>70.78</v>
      </c>
      <c r="K543" s="3">
        <v>0</v>
      </c>
      <c r="L543" s="3">
        <v>0</v>
      </c>
      <c r="M543" s="3">
        <v>70</v>
      </c>
      <c r="N543" s="3">
        <v>0</v>
      </c>
      <c r="O543" s="3">
        <v>70</v>
      </c>
      <c r="P543" s="3">
        <v>0</v>
      </c>
      <c r="Q543" s="3">
        <v>0</v>
      </c>
      <c r="R543" s="3">
        <v>0</v>
      </c>
      <c r="S543" s="3">
        <v>0</v>
      </c>
      <c r="T543" s="3">
        <v>517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2333.88</v>
      </c>
      <c r="AD543" s="3">
        <v>547.52</v>
      </c>
      <c r="AE543" s="3">
        <v>0</v>
      </c>
      <c r="AF543" s="3">
        <v>1326.01</v>
      </c>
      <c r="AG543" s="3">
        <v>282.99</v>
      </c>
      <c r="AH543" s="3">
        <v>0</v>
      </c>
      <c r="AI543" s="3">
        <v>490.1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830.51</v>
      </c>
      <c r="AP543" s="3">
        <v>0</v>
      </c>
      <c r="AQ543" s="3">
        <v>0</v>
      </c>
      <c r="AR543" s="3">
        <v>0</v>
      </c>
      <c r="AS543" s="3">
        <v>4246.8900000000003</v>
      </c>
      <c r="AT543" s="3">
        <v>0</v>
      </c>
    </row>
    <row r="544" spans="1:46" ht="16" hidden="1" customHeight="1" x14ac:dyDescent="0.2">
      <c r="A544" s="22">
        <v>44346</v>
      </c>
      <c r="B544" s="3" t="s">
        <v>53</v>
      </c>
      <c r="C544" s="3">
        <v>66</v>
      </c>
      <c r="D544" s="3">
        <v>5205</v>
      </c>
      <c r="E544" s="3">
        <v>4010.56</v>
      </c>
      <c r="F544" s="3">
        <v>4010.56</v>
      </c>
      <c r="G544" s="3">
        <v>0</v>
      </c>
      <c r="H544" s="3">
        <v>12</v>
      </c>
      <c r="I544" s="3">
        <v>66</v>
      </c>
      <c r="J544" s="3">
        <v>60.77</v>
      </c>
      <c r="K544" s="3">
        <v>0</v>
      </c>
      <c r="L544" s="3">
        <v>0</v>
      </c>
      <c r="M544" s="3">
        <v>609</v>
      </c>
      <c r="N544" s="3">
        <v>481</v>
      </c>
      <c r="O544" s="3">
        <v>128</v>
      </c>
      <c r="P544" s="3">
        <v>173</v>
      </c>
      <c r="Q544" s="3">
        <v>0</v>
      </c>
      <c r="R544" s="3">
        <v>0</v>
      </c>
      <c r="S544" s="3">
        <v>0</v>
      </c>
      <c r="T544" s="3">
        <v>134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2018.77</v>
      </c>
      <c r="AD544" s="3">
        <v>473.73</v>
      </c>
      <c r="AE544" s="3">
        <v>0.5</v>
      </c>
      <c r="AF544" s="3">
        <v>1075.79</v>
      </c>
      <c r="AG544" s="3">
        <v>232.01</v>
      </c>
      <c r="AH544" s="3">
        <v>0</v>
      </c>
      <c r="AI544" s="3">
        <v>488.2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705.74</v>
      </c>
      <c r="AP544" s="3">
        <v>0</v>
      </c>
      <c r="AQ544" s="3">
        <v>0</v>
      </c>
      <c r="AR544" s="3">
        <v>0</v>
      </c>
      <c r="AS544" s="3">
        <v>3356.56</v>
      </c>
      <c r="AT544" s="3">
        <v>654</v>
      </c>
    </row>
    <row r="545" spans="1:46" ht="16" hidden="1" customHeight="1" x14ac:dyDescent="0.2">
      <c r="A545" s="22">
        <v>44346</v>
      </c>
      <c r="B545" s="3" t="s">
        <v>52</v>
      </c>
      <c r="C545" s="3">
        <v>92</v>
      </c>
      <c r="D545" s="3">
        <v>8847.5</v>
      </c>
      <c r="E545" s="3">
        <v>6779.81</v>
      </c>
      <c r="F545" s="3">
        <v>6779.81</v>
      </c>
      <c r="G545" s="3">
        <v>0</v>
      </c>
      <c r="H545" s="3">
        <v>12</v>
      </c>
      <c r="I545" s="3">
        <v>92</v>
      </c>
      <c r="J545" s="3">
        <v>73.69</v>
      </c>
      <c r="K545" s="3">
        <v>242</v>
      </c>
      <c r="L545" s="3">
        <v>0</v>
      </c>
      <c r="M545" s="3">
        <v>421</v>
      </c>
      <c r="N545" s="3">
        <v>421</v>
      </c>
      <c r="O545" s="3">
        <v>0</v>
      </c>
      <c r="P545" s="3">
        <v>95</v>
      </c>
      <c r="Q545" s="3">
        <v>0</v>
      </c>
      <c r="R545" s="3">
        <v>0</v>
      </c>
      <c r="S545" s="3">
        <v>0</v>
      </c>
      <c r="T545" s="3">
        <v>285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3441.02</v>
      </c>
      <c r="AD545" s="3">
        <v>755.78</v>
      </c>
      <c r="AE545" s="3">
        <v>2</v>
      </c>
      <c r="AF545" s="3">
        <v>2295.79</v>
      </c>
      <c r="AG545" s="3">
        <v>492.21</v>
      </c>
      <c r="AH545" s="3">
        <v>0</v>
      </c>
      <c r="AI545" s="3">
        <v>817.7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1247.99</v>
      </c>
      <c r="AP545" s="3">
        <v>0</v>
      </c>
      <c r="AQ545" s="3">
        <v>0</v>
      </c>
      <c r="AR545" s="3">
        <v>0</v>
      </c>
      <c r="AS545" s="3">
        <v>6021.8099999999986</v>
      </c>
      <c r="AT545" s="3">
        <v>758.00000000000091</v>
      </c>
    </row>
    <row r="546" spans="1:46" ht="16" hidden="1" customHeight="1" x14ac:dyDescent="0.2">
      <c r="A546" s="22">
        <v>44346</v>
      </c>
      <c r="B546" s="3" t="s">
        <v>51</v>
      </c>
      <c r="C546" s="3">
        <v>57</v>
      </c>
      <c r="D546" s="3">
        <v>5354.5</v>
      </c>
      <c r="E546" s="3">
        <v>4342.96</v>
      </c>
      <c r="F546" s="3">
        <v>4342.96</v>
      </c>
      <c r="G546" s="3">
        <v>0</v>
      </c>
      <c r="H546" s="3">
        <v>20</v>
      </c>
      <c r="I546" s="3">
        <v>57</v>
      </c>
      <c r="J546" s="3">
        <v>76.19</v>
      </c>
      <c r="K546" s="3">
        <v>160</v>
      </c>
      <c r="L546" s="3">
        <v>0</v>
      </c>
      <c r="M546" s="3">
        <v>324</v>
      </c>
      <c r="N546" s="3">
        <v>324</v>
      </c>
      <c r="O546" s="3">
        <v>0</v>
      </c>
      <c r="P546" s="3">
        <v>195</v>
      </c>
      <c r="Q546" s="3">
        <v>0</v>
      </c>
      <c r="R546" s="3">
        <v>0</v>
      </c>
      <c r="S546" s="3">
        <v>0</v>
      </c>
      <c r="T546" s="3">
        <v>937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1297.83</v>
      </c>
      <c r="AD546" s="3">
        <v>304.47000000000003</v>
      </c>
      <c r="AE546" s="3">
        <v>0</v>
      </c>
      <c r="AF546" s="3">
        <v>1429.13</v>
      </c>
      <c r="AG546" s="3">
        <v>302.37</v>
      </c>
      <c r="AH546" s="3">
        <v>0</v>
      </c>
      <c r="AI546" s="3">
        <v>359.7</v>
      </c>
      <c r="AJ546" s="3">
        <v>45</v>
      </c>
      <c r="AK546" s="3">
        <v>0</v>
      </c>
      <c r="AL546" s="3">
        <v>0</v>
      </c>
      <c r="AM546" s="3">
        <v>0</v>
      </c>
      <c r="AN546" s="3">
        <v>0</v>
      </c>
      <c r="AO546" s="3">
        <v>606.84</v>
      </c>
      <c r="AP546" s="3">
        <v>0</v>
      </c>
      <c r="AQ546" s="3">
        <v>0</v>
      </c>
      <c r="AR546" s="3">
        <v>0</v>
      </c>
      <c r="AS546" s="3">
        <v>3663.96</v>
      </c>
      <c r="AT546" s="3">
        <v>679</v>
      </c>
    </row>
    <row r="547" spans="1:46" ht="16" hidden="1" customHeight="1" x14ac:dyDescent="0.2">
      <c r="A547" s="22">
        <v>44346</v>
      </c>
      <c r="B547" s="3" t="s">
        <v>50</v>
      </c>
      <c r="C547" s="3">
        <v>35</v>
      </c>
      <c r="D547" s="3">
        <v>5081.5</v>
      </c>
      <c r="E547" s="3">
        <v>3944.58</v>
      </c>
      <c r="F547" s="3">
        <v>3944.58</v>
      </c>
      <c r="G547" s="3">
        <v>0</v>
      </c>
      <c r="H547" s="3">
        <v>5</v>
      </c>
      <c r="I547" s="3">
        <v>35</v>
      </c>
      <c r="J547" s="3">
        <v>112.7</v>
      </c>
      <c r="K547" s="3">
        <v>0</v>
      </c>
      <c r="L547" s="3">
        <v>0</v>
      </c>
      <c r="M547" s="3">
        <v>1765</v>
      </c>
      <c r="N547" s="3">
        <v>1765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377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1205.23</v>
      </c>
      <c r="AD547" s="3">
        <v>282.77</v>
      </c>
      <c r="AE547" s="3">
        <v>0</v>
      </c>
      <c r="AF547" s="3">
        <v>597.35</v>
      </c>
      <c r="AG547" s="3">
        <v>122.15</v>
      </c>
      <c r="AH547" s="3">
        <v>0</v>
      </c>
      <c r="AI547" s="3">
        <v>732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404.92</v>
      </c>
      <c r="AP547" s="3">
        <v>0</v>
      </c>
      <c r="AQ547" s="3">
        <v>0</v>
      </c>
      <c r="AR547" s="3">
        <v>0</v>
      </c>
      <c r="AS547" s="3">
        <v>2179.58</v>
      </c>
      <c r="AT547" s="3">
        <v>1765</v>
      </c>
    </row>
    <row r="548" spans="1:46" ht="16" hidden="1" customHeight="1" x14ac:dyDescent="0.2">
      <c r="A548" s="22">
        <v>44346</v>
      </c>
      <c r="B548" s="3" t="s">
        <v>49</v>
      </c>
      <c r="C548" s="3">
        <v>88</v>
      </c>
      <c r="D548" s="3">
        <v>6682.5</v>
      </c>
      <c r="E548" s="3">
        <v>5745.91</v>
      </c>
      <c r="F548" s="3">
        <v>5745.91</v>
      </c>
      <c r="G548" s="3">
        <v>0</v>
      </c>
      <c r="H548" s="3">
        <v>40</v>
      </c>
      <c r="I548" s="3">
        <v>88</v>
      </c>
      <c r="J548" s="3">
        <v>65.290000000000006</v>
      </c>
      <c r="K548" s="3">
        <v>74</v>
      </c>
      <c r="L548" s="3">
        <v>0</v>
      </c>
      <c r="M548" s="3">
        <v>1832</v>
      </c>
      <c r="N548" s="3">
        <v>1170</v>
      </c>
      <c r="O548" s="3">
        <v>662</v>
      </c>
      <c r="P548" s="3">
        <v>999</v>
      </c>
      <c r="Q548" s="3">
        <v>0</v>
      </c>
      <c r="R548" s="3">
        <v>0</v>
      </c>
      <c r="S548" s="3">
        <v>0</v>
      </c>
      <c r="T548" s="3">
        <v>454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1540.6</v>
      </c>
      <c r="AD548" s="3">
        <v>338.4</v>
      </c>
      <c r="AE548" s="3">
        <v>1</v>
      </c>
      <c r="AF548" s="3">
        <v>846.31</v>
      </c>
      <c r="AG548" s="3">
        <v>185.19</v>
      </c>
      <c r="AH548" s="3">
        <v>0</v>
      </c>
      <c r="AI548" s="3">
        <v>412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523.59</v>
      </c>
      <c r="AP548" s="3">
        <v>0</v>
      </c>
      <c r="AQ548" s="3">
        <v>0</v>
      </c>
      <c r="AR548" s="3">
        <v>0</v>
      </c>
      <c r="AS548" s="3">
        <v>3502.91</v>
      </c>
      <c r="AT548" s="3">
        <v>2243</v>
      </c>
    </row>
    <row r="549" spans="1:46" ht="16" hidden="1" customHeight="1" x14ac:dyDescent="0.2">
      <c r="A549" s="22">
        <v>44346</v>
      </c>
      <c r="B549" s="3" t="s">
        <v>48</v>
      </c>
      <c r="C549" s="3">
        <v>24</v>
      </c>
      <c r="D549" s="3">
        <v>2073</v>
      </c>
      <c r="E549" s="3">
        <v>1559.66</v>
      </c>
      <c r="F549" s="3">
        <v>1559.66</v>
      </c>
      <c r="G549" s="3">
        <v>0</v>
      </c>
      <c r="H549" s="3">
        <v>4</v>
      </c>
      <c r="I549" s="3">
        <v>24</v>
      </c>
      <c r="J549" s="3">
        <v>64.989999999999995</v>
      </c>
      <c r="K549" s="3">
        <v>0</v>
      </c>
      <c r="L549" s="3">
        <v>0</v>
      </c>
      <c r="M549" s="3">
        <v>143</v>
      </c>
      <c r="N549" s="3">
        <v>0</v>
      </c>
      <c r="O549" s="3">
        <v>143</v>
      </c>
      <c r="P549" s="3">
        <v>0</v>
      </c>
      <c r="Q549" s="3">
        <v>0</v>
      </c>
      <c r="R549" s="3">
        <v>0</v>
      </c>
      <c r="S549" s="3">
        <v>0</v>
      </c>
      <c r="T549" s="3">
        <v>243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1056.75</v>
      </c>
      <c r="AD549" s="3">
        <v>232.05</v>
      </c>
      <c r="AE549" s="3">
        <v>0.5</v>
      </c>
      <c r="AF549" s="3">
        <v>116.91</v>
      </c>
      <c r="AG549" s="3">
        <v>24.59</v>
      </c>
      <c r="AH549" s="3">
        <v>0</v>
      </c>
      <c r="AI549" s="3">
        <v>256.2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256.64</v>
      </c>
      <c r="AP549" s="3">
        <v>8</v>
      </c>
      <c r="AQ549" s="3">
        <v>0</v>
      </c>
      <c r="AR549" s="3">
        <v>0</v>
      </c>
      <c r="AS549" s="3">
        <v>1559.66</v>
      </c>
      <c r="AT549" s="3">
        <v>0</v>
      </c>
    </row>
    <row r="550" spans="1:46" ht="16" hidden="1" customHeight="1" x14ac:dyDescent="0.2">
      <c r="A550" s="22">
        <v>44346</v>
      </c>
      <c r="B550" s="3" t="s">
        <v>54</v>
      </c>
      <c r="C550" s="3">
        <v>83</v>
      </c>
      <c r="D550" s="3">
        <v>6905.5</v>
      </c>
      <c r="E550" s="3">
        <v>5500.26</v>
      </c>
      <c r="F550" s="3">
        <v>5500.26</v>
      </c>
      <c r="G550" s="3">
        <v>0</v>
      </c>
      <c r="H550" s="3">
        <v>31</v>
      </c>
      <c r="I550" s="3">
        <v>83</v>
      </c>
      <c r="J550" s="3">
        <v>66.27</v>
      </c>
      <c r="K550" s="3">
        <v>90</v>
      </c>
      <c r="L550" s="3">
        <v>0</v>
      </c>
      <c r="M550" s="3">
        <v>904</v>
      </c>
      <c r="N550" s="3">
        <v>904</v>
      </c>
      <c r="O550" s="3">
        <v>0</v>
      </c>
      <c r="P550" s="3">
        <v>451</v>
      </c>
      <c r="Q550" s="3">
        <v>52</v>
      </c>
      <c r="R550" s="3">
        <v>52</v>
      </c>
      <c r="S550" s="3">
        <v>0</v>
      </c>
      <c r="T550" s="3">
        <v>560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2126.7600000000002</v>
      </c>
      <c r="AD550" s="3">
        <v>499.24</v>
      </c>
      <c r="AE550" s="3">
        <v>1</v>
      </c>
      <c r="AF550" s="3">
        <v>1316.5</v>
      </c>
      <c r="AG550" s="3">
        <v>279.8</v>
      </c>
      <c r="AH550" s="3">
        <v>0</v>
      </c>
      <c r="AI550" s="3">
        <v>576.20000000000005</v>
      </c>
      <c r="AJ550" s="3">
        <v>49</v>
      </c>
      <c r="AK550" s="3">
        <v>0</v>
      </c>
      <c r="AL550" s="3">
        <v>0</v>
      </c>
      <c r="AM550" s="3">
        <v>0</v>
      </c>
      <c r="AN550" s="3">
        <v>0</v>
      </c>
      <c r="AO550" s="3">
        <v>779.04</v>
      </c>
      <c r="AP550" s="3">
        <v>3</v>
      </c>
      <c r="AQ550" s="3">
        <v>0</v>
      </c>
      <c r="AR550" s="3">
        <v>0</v>
      </c>
      <c r="AS550" s="3">
        <v>4003.26</v>
      </c>
      <c r="AT550" s="3">
        <v>1497</v>
      </c>
    </row>
    <row r="551" spans="1:46" ht="16" hidden="1" customHeight="1" x14ac:dyDescent="0.2">
      <c r="A551" s="22">
        <v>44346</v>
      </c>
      <c r="B551" s="3" t="s">
        <v>47</v>
      </c>
      <c r="C551" s="3">
        <v>27</v>
      </c>
      <c r="D551" s="3">
        <v>2304</v>
      </c>
      <c r="E551" s="3">
        <v>1666.88</v>
      </c>
      <c r="F551" s="3">
        <v>1666.88</v>
      </c>
      <c r="G551" s="3">
        <v>0</v>
      </c>
      <c r="H551" s="3">
        <v>6</v>
      </c>
      <c r="I551" s="3">
        <v>27</v>
      </c>
      <c r="J551" s="3">
        <v>61.74</v>
      </c>
      <c r="K551" s="3">
        <v>0</v>
      </c>
      <c r="L551" s="3">
        <v>0</v>
      </c>
      <c r="M551" s="3">
        <v>94</v>
      </c>
      <c r="N551" s="3">
        <v>94</v>
      </c>
      <c r="O551" s="3">
        <v>0</v>
      </c>
      <c r="P551" s="3">
        <v>249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994.11</v>
      </c>
      <c r="AD551" s="3">
        <v>218.43</v>
      </c>
      <c r="AE551" s="3">
        <v>1</v>
      </c>
      <c r="AF551" s="3">
        <v>329.77</v>
      </c>
      <c r="AG551" s="3">
        <v>70.73</v>
      </c>
      <c r="AH551" s="3">
        <v>0</v>
      </c>
      <c r="AI551" s="3">
        <v>280.95999999999998</v>
      </c>
      <c r="AJ551" s="3">
        <v>66</v>
      </c>
      <c r="AK551" s="3">
        <v>0</v>
      </c>
      <c r="AL551" s="3">
        <v>0</v>
      </c>
      <c r="AM551" s="3">
        <v>0</v>
      </c>
      <c r="AN551" s="3">
        <v>0</v>
      </c>
      <c r="AO551" s="3">
        <v>289.16000000000003</v>
      </c>
      <c r="AP551" s="3">
        <v>0</v>
      </c>
      <c r="AQ551" s="3">
        <v>0</v>
      </c>
      <c r="AR551" s="3">
        <v>0</v>
      </c>
      <c r="AS551" s="3">
        <v>1323.88</v>
      </c>
      <c r="AT551" s="3">
        <v>343</v>
      </c>
    </row>
    <row r="552" spans="1:46" ht="16" hidden="1" customHeight="1" x14ac:dyDescent="0.2">
      <c r="A552" s="22">
        <v>44345</v>
      </c>
      <c r="B552" s="3" t="s">
        <v>55</v>
      </c>
      <c r="C552" s="3">
        <v>47</v>
      </c>
      <c r="D552" s="3">
        <v>3854</v>
      </c>
      <c r="E552" s="3">
        <v>2828.93</v>
      </c>
      <c r="F552" s="3">
        <v>2828.93</v>
      </c>
      <c r="G552" s="3">
        <v>0</v>
      </c>
      <c r="H552" s="3">
        <v>4</v>
      </c>
      <c r="I552" s="3">
        <v>47</v>
      </c>
      <c r="J552" s="3">
        <v>60.19</v>
      </c>
      <c r="K552" s="3">
        <v>0</v>
      </c>
      <c r="L552" s="3">
        <v>0</v>
      </c>
      <c r="M552" s="3">
        <v>198</v>
      </c>
      <c r="N552" s="3">
        <v>45</v>
      </c>
      <c r="O552" s="3">
        <v>153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1288.57</v>
      </c>
      <c r="AD552" s="3">
        <v>302.52999999999997</v>
      </c>
      <c r="AE552" s="3">
        <v>1</v>
      </c>
      <c r="AF552" s="3">
        <v>1342.36</v>
      </c>
      <c r="AG552" s="3">
        <v>288.64</v>
      </c>
      <c r="AH552" s="3">
        <v>0</v>
      </c>
      <c r="AI552" s="3">
        <v>334.9</v>
      </c>
      <c r="AJ552" s="3">
        <v>98</v>
      </c>
      <c r="AK552" s="3">
        <v>0</v>
      </c>
      <c r="AL552" s="3">
        <v>0</v>
      </c>
      <c r="AM552" s="3">
        <v>0</v>
      </c>
      <c r="AN552" s="3">
        <v>0</v>
      </c>
      <c r="AO552" s="3">
        <v>591.16999999999996</v>
      </c>
      <c r="AP552" s="3">
        <v>0</v>
      </c>
      <c r="AQ552" s="3">
        <v>0</v>
      </c>
      <c r="AR552" s="3">
        <v>0</v>
      </c>
      <c r="AS552" s="3">
        <v>2783.93</v>
      </c>
      <c r="AT552" s="3">
        <v>45</v>
      </c>
    </row>
    <row r="553" spans="1:46" ht="16" hidden="1" customHeight="1" x14ac:dyDescent="0.2">
      <c r="A553" s="22">
        <v>44345</v>
      </c>
      <c r="B553" s="3" t="s">
        <v>53</v>
      </c>
      <c r="C553" s="3">
        <v>66</v>
      </c>
      <c r="D553" s="3">
        <v>5105.5</v>
      </c>
      <c r="E553" s="3">
        <v>4110.04</v>
      </c>
      <c r="F553" s="3">
        <v>4110.04</v>
      </c>
      <c r="G553" s="3">
        <v>0</v>
      </c>
      <c r="H553" s="3">
        <v>22</v>
      </c>
      <c r="I553" s="3">
        <v>66</v>
      </c>
      <c r="J553" s="3">
        <v>62.27</v>
      </c>
      <c r="K553" s="3">
        <v>0</v>
      </c>
      <c r="L553" s="3">
        <v>0</v>
      </c>
      <c r="M553" s="3">
        <v>769</v>
      </c>
      <c r="N553" s="3">
        <v>679</v>
      </c>
      <c r="O553" s="3">
        <v>90</v>
      </c>
      <c r="P553" s="3">
        <v>330</v>
      </c>
      <c r="Q553" s="3">
        <v>0</v>
      </c>
      <c r="R553" s="3">
        <v>0</v>
      </c>
      <c r="S553" s="3">
        <v>0</v>
      </c>
      <c r="T553" s="3">
        <v>379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1501.79</v>
      </c>
      <c r="AD553" s="3">
        <v>352.71</v>
      </c>
      <c r="AE553" s="3">
        <v>1.5</v>
      </c>
      <c r="AF553" s="3">
        <v>1130.25</v>
      </c>
      <c r="AG553" s="3">
        <v>243.75</v>
      </c>
      <c r="AH553" s="3">
        <v>0</v>
      </c>
      <c r="AI553" s="3">
        <v>397.5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596.46</v>
      </c>
      <c r="AP553" s="3">
        <v>0</v>
      </c>
      <c r="AQ553" s="3">
        <v>0</v>
      </c>
      <c r="AR553" s="3">
        <v>0</v>
      </c>
      <c r="AS553" s="3">
        <v>3101.04</v>
      </c>
      <c r="AT553" s="3">
        <v>1009</v>
      </c>
    </row>
    <row r="554" spans="1:46" ht="16" hidden="1" customHeight="1" x14ac:dyDescent="0.2">
      <c r="A554" s="22">
        <v>44345</v>
      </c>
      <c r="B554" s="3" t="s">
        <v>52</v>
      </c>
      <c r="C554" s="3">
        <v>83</v>
      </c>
      <c r="D554" s="3">
        <v>7986</v>
      </c>
      <c r="E554" s="3">
        <v>6199.59</v>
      </c>
      <c r="F554" s="3">
        <v>6199.59</v>
      </c>
      <c r="G554" s="3">
        <v>0</v>
      </c>
      <c r="H554" s="3">
        <v>12</v>
      </c>
      <c r="I554" s="3">
        <v>81</v>
      </c>
      <c r="J554" s="3">
        <v>76.540000000000006</v>
      </c>
      <c r="K554" s="3">
        <v>135</v>
      </c>
      <c r="L554" s="3">
        <v>0</v>
      </c>
      <c r="M554" s="3">
        <v>437</v>
      </c>
      <c r="N554" s="3">
        <v>392</v>
      </c>
      <c r="O554" s="3">
        <v>45</v>
      </c>
      <c r="P554" s="3">
        <v>45</v>
      </c>
      <c r="Q554" s="3">
        <v>0</v>
      </c>
      <c r="R554" s="3">
        <v>0</v>
      </c>
      <c r="S554" s="3">
        <v>0</v>
      </c>
      <c r="T554" s="3">
        <v>425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2327.2399999999998</v>
      </c>
      <c r="AD554" s="3">
        <v>510.96</v>
      </c>
      <c r="AE554" s="3">
        <v>0.5</v>
      </c>
      <c r="AF554" s="3">
        <v>2830.35</v>
      </c>
      <c r="AG554" s="3">
        <v>599.65</v>
      </c>
      <c r="AH554" s="3">
        <v>0</v>
      </c>
      <c r="AI554" s="3">
        <v>675.3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1110.6099999999999</v>
      </c>
      <c r="AP554" s="3">
        <v>0</v>
      </c>
      <c r="AQ554" s="3">
        <v>0</v>
      </c>
      <c r="AR554" s="3">
        <v>0</v>
      </c>
      <c r="AS554" s="3">
        <v>5627.59</v>
      </c>
      <c r="AT554" s="3">
        <v>572</v>
      </c>
    </row>
    <row r="555" spans="1:46" ht="16" hidden="1" customHeight="1" x14ac:dyDescent="0.2">
      <c r="A555" s="22">
        <v>44345</v>
      </c>
      <c r="B555" s="3" t="s">
        <v>51</v>
      </c>
      <c r="C555" s="3">
        <v>65</v>
      </c>
      <c r="D555" s="3">
        <v>5702.5</v>
      </c>
      <c r="E555" s="3">
        <v>4581.4399999999996</v>
      </c>
      <c r="F555" s="3">
        <v>4581.4399999999996</v>
      </c>
      <c r="G555" s="3">
        <v>0</v>
      </c>
      <c r="H555" s="3">
        <v>22</v>
      </c>
      <c r="I555" s="3">
        <v>65</v>
      </c>
      <c r="J555" s="3">
        <v>70.48</v>
      </c>
      <c r="K555" s="3">
        <v>144</v>
      </c>
      <c r="L555" s="3">
        <v>0</v>
      </c>
      <c r="M555" s="3">
        <v>582</v>
      </c>
      <c r="N555" s="3">
        <v>582</v>
      </c>
      <c r="O555" s="3">
        <v>0</v>
      </c>
      <c r="P555" s="3">
        <v>367</v>
      </c>
      <c r="Q555" s="3">
        <v>0</v>
      </c>
      <c r="R555" s="3">
        <v>0</v>
      </c>
      <c r="S555" s="3">
        <v>0</v>
      </c>
      <c r="T555" s="3">
        <v>653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1840.68</v>
      </c>
      <c r="AD555" s="3">
        <v>432.12</v>
      </c>
      <c r="AE555" s="3">
        <v>0</v>
      </c>
      <c r="AF555" s="3">
        <v>994.76</v>
      </c>
      <c r="AG555" s="3">
        <v>210.74</v>
      </c>
      <c r="AH555" s="3">
        <v>0</v>
      </c>
      <c r="AI555" s="3">
        <v>433.2</v>
      </c>
      <c r="AJ555" s="3">
        <v>45</v>
      </c>
      <c r="AK555" s="3">
        <v>0</v>
      </c>
      <c r="AL555" s="3">
        <v>0</v>
      </c>
      <c r="AM555" s="3">
        <v>0</v>
      </c>
      <c r="AN555" s="3">
        <v>0</v>
      </c>
      <c r="AO555" s="3">
        <v>642.86</v>
      </c>
      <c r="AP555" s="3">
        <v>0</v>
      </c>
      <c r="AQ555" s="3">
        <v>0</v>
      </c>
      <c r="AR555" s="3">
        <v>0</v>
      </c>
      <c r="AS555" s="3">
        <v>3488.44</v>
      </c>
      <c r="AT555" s="3">
        <v>1093</v>
      </c>
    </row>
    <row r="556" spans="1:46" ht="16" hidden="1" customHeight="1" x14ac:dyDescent="0.2">
      <c r="A556" s="22">
        <v>44345</v>
      </c>
      <c r="B556" s="3" t="s">
        <v>50</v>
      </c>
      <c r="C556" s="3">
        <v>44</v>
      </c>
      <c r="D556" s="3">
        <v>3747</v>
      </c>
      <c r="E556" s="3">
        <v>2889.33</v>
      </c>
      <c r="F556" s="3">
        <v>2889.33</v>
      </c>
      <c r="G556" s="3">
        <v>0</v>
      </c>
      <c r="H556" s="3">
        <v>7</v>
      </c>
      <c r="I556" s="3">
        <v>44</v>
      </c>
      <c r="J556" s="3">
        <v>65.67</v>
      </c>
      <c r="K556" s="3">
        <v>164</v>
      </c>
      <c r="L556" s="3">
        <v>0</v>
      </c>
      <c r="M556" s="3">
        <v>49</v>
      </c>
      <c r="N556" s="3">
        <v>49</v>
      </c>
      <c r="O556" s="3">
        <v>0</v>
      </c>
      <c r="P556" s="3">
        <v>103</v>
      </c>
      <c r="Q556" s="3">
        <v>0</v>
      </c>
      <c r="R556" s="3">
        <v>0</v>
      </c>
      <c r="S556" s="3">
        <v>0</v>
      </c>
      <c r="T556" s="3">
        <v>213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2086.63</v>
      </c>
      <c r="AD556" s="3">
        <v>489.77</v>
      </c>
      <c r="AE556" s="3">
        <v>1</v>
      </c>
      <c r="AF556" s="3">
        <v>273.7</v>
      </c>
      <c r="AG556" s="3">
        <v>56.3</v>
      </c>
      <c r="AH556" s="3">
        <v>0</v>
      </c>
      <c r="AI556" s="3">
        <v>310.60000000000002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546.07000000000005</v>
      </c>
      <c r="AP556" s="3">
        <v>0</v>
      </c>
      <c r="AQ556" s="3">
        <v>0</v>
      </c>
      <c r="AR556" s="3">
        <v>0</v>
      </c>
      <c r="AS556" s="3">
        <v>2573.33</v>
      </c>
      <c r="AT556" s="3">
        <v>316</v>
      </c>
    </row>
    <row r="557" spans="1:46" ht="16" hidden="1" customHeight="1" x14ac:dyDescent="0.2">
      <c r="A557" s="22">
        <v>44345</v>
      </c>
      <c r="B557" s="3" t="s">
        <v>49</v>
      </c>
      <c r="C557" s="3">
        <v>121</v>
      </c>
      <c r="D557" s="3">
        <v>8721.98</v>
      </c>
      <c r="E557" s="3">
        <v>7483.43</v>
      </c>
      <c r="F557" s="3">
        <v>7483.43</v>
      </c>
      <c r="G557" s="3">
        <v>0</v>
      </c>
      <c r="H557" s="3">
        <v>70</v>
      </c>
      <c r="I557" s="3">
        <v>118</v>
      </c>
      <c r="J557" s="3">
        <v>63.42</v>
      </c>
      <c r="K557" s="3">
        <v>0</v>
      </c>
      <c r="L557" s="3">
        <v>0</v>
      </c>
      <c r="M557" s="3">
        <v>3264</v>
      </c>
      <c r="N557" s="3">
        <v>2441</v>
      </c>
      <c r="O557" s="3">
        <v>823</v>
      </c>
      <c r="P557" s="3">
        <v>1127</v>
      </c>
      <c r="Q557" s="3">
        <v>0</v>
      </c>
      <c r="R557" s="3">
        <v>0</v>
      </c>
      <c r="S557" s="3">
        <v>0</v>
      </c>
      <c r="T557" s="3">
        <v>260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2160.0500000000002</v>
      </c>
      <c r="AD557" s="3">
        <v>486.23</v>
      </c>
      <c r="AE557" s="3">
        <v>2</v>
      </c>
      <c r="AF557" s="3">
        <v>672.38</v>
      </c>
      <c r="AG557" s="3">
        <v>145.62</v>
      </c>
      <c r="AH557" s="3">
        <v>0</v>
      </c>
      <c r="AI557" s="3">
        <v>514.70000000000005</v>
      </c>
      <c r="AJ557" s="3">
        <v>90</v>
      </c>
      <c r="AK557" s="3">
        <v>0</v>
      </c>
      <c r="AL557" s="3">
        <v>6</v>
      </c>
      <c r="AM557" s="3">
        <v>0</v>
      </c>
      <c r="AN557" s="3">
        <v>0</v>
      </c>
      <c r="AO557" s="3">
        <v>631.85</v>
      </c>
      <c r="AP557" s="3">
        <v>0</v>
      </c>
      <c r="AQ557" s="3">
        <v>0</v>
      </c>
      <c r="AR557" s="3">
        <v>0</v>
      </c>
      <c r="AS557" s="3">
        <v>3915.43</v>
      </c>
      <c r="AT557" s="3">
        <v>3568</v>
      </c>
    </row>
    <row r="558" spans="1:46" ht="16" hidden="1" customHeight="1" x14ac:dyDescent="0.2">
      <c r="A558" s="22">
        <v>44345</v>
      </c>
      <c r="B558" s="3" t="s">
        <v>48</v>
      </c>
      <c r="C558" s="3">
        <v>19</v>
      </c>
      <c r="D558" s="3">
        <v>1422</v>
      </c>
      <c r="E558" s="3">
        <v>1006.32</v>
      </c>
      <c r="F558" s="3">
        <v>1006.32</v>
      </c>
      <c r="G558" s="3">
        <v>0</v>
      </c>
      <c r="H558" s="3">
        <v>0</v>
      </c>
      <c r="I558" s="3">
        <v>19</v>
      </c>
      <c r="J558" s="3">
        <v>52.96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665.93</v>
      </c>
      <c r="AD558" s="3">
        <v>141.22999999999999</v>
      </c>
      <c r="AE558" s="3">
        <v>0</v>
      </c>
      <c r="AF558" s="3">
        <v>340.39</v>
      </c>
      <c r="AG558" s="3">
        <v>73.11</v>
      </c>
      <c r="AH558" s="3">
        <v>0</v>
      </c>
      <c r="AI558" s="3">
        <v>201.34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214.34</v>
      </c>
      <c r="AP558" s="3">
        <v>0</v>
      </c>
      <c r="AQ558" s="3">
        <v>0</v>
      </c>
      <c r="AR558" s="3">
        <v>0</v>
      </c>
      <c r="AS558" s="3">
        <v>1006.32</v>
      </c>
      <c r="AT558" s="3">
        <v>0</v>
      </c>
    </row>
    <row r="559" spans="1:46" ht="16" hidden="1" customHeight="1" x14ac:dyDescent="0.2">
      <c r="A559" s="22">
        <v>44345</v>
      </c>
      <c r="B559" s="3" t="s">
        <v>54</v>
      </c>
      <c r="C559" s="3">
        <v>69</v>
      </c>
      <c r="D559" s="3">
        <v>5702.5</v>
      </c>
      <c r="E559" s="3">
        <v>4762.8500000000004</v>
      </c>
      <c r="F559" s="3">
        <v>4762.8500000000004</v>
      </c>
      <c r="G559" s="3">
        <v>0</v>
      </c>
      <c r="H559" s="3">
        <v>29</v>
      </c>
      <c r="I559" s="3">
        <v>69</v>
      </c>
      <c r="J559" s="3">
        <v>69.03</v>
      </c>
      <c r="K559" s="3">
        <v>0</v>
      </c>
      <c r="L559" s="3">
        <v>0</v>
      </c>
      <c r="M559" s="3">
        <v>1565</v>
      </c>
      <c r="N559" s="3">
        <v>1471</v>
      </c>
      <c r="O559" s="3">
        <v>94</v>
      </c>
      <c r="P559" s="3">
        <v>775</v>
      </c>
      <c r="Q559" s="3">
        <v>0</v>
      </c>
      <c r="R559" s="3">
        <v>0</v>
      </c>
      <c r="S559" s="3">
        <v>0</v>
      </c>
      <c r="T559" s="3">
        <v>74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1304.04</v>
      </c>
      <c r="AD559" s="3">
        <v>305.95999999999998</v>
      </c>
      <c r="AE559" s="3">
        <v>0</v>
      </c>
      <c r="AF559" s="3">
        <v>1044.81</v>
      </c>
      <c r="AG559" s="3">
        <v>226.69</v>
      </c>
      <c r="AH559" s="3">
        <v>0</v>
      </c>
      <c r="AI559" s="3">
        <v>407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532.65</v>
      </c>
      <c r="AP559" s="3">
        <v>0</v>
      </c>
      <c r="AQ559" s="3">
        <v>0</v>
      </c>
      <c r="AR559" s="3">
        <v>0</v>
      </c>
      <c r="AS559" s="3">
        <v>2516.85</v>
      </c>
      <c r="AT559" s="3">
        <v>2246</v>
      </c>
    </row>
    <row r="560" spans="1:46" ht="16" hidden="1" customHeight="1" x14ac:dyDescent="0.2">
      <c r="A560" s="22">
        <v>44345</v>
      </c>
      <c r="B560" s="3" t="s">
        <v>47</v>
      </c>
      <c r="C560" s="3">
        <v>29</v>
      </c>
      <c r="D560" s="3">
        <v>2142.5</v>
      </c>
      <c r="E560" s="3">
        <v>1626.07</v>
      </c>
      <c r="F560" s="3">
        <v>1626.07</v>
      </c>
      <c r="G560" s="3">
        <v>0</v>
      </c>
      <c r="H560" s="3">
        <v>11</v>
      </c>
      <c r="I560" s="3">
        <v>29</v>
      </c>
      <c r="J560" s="3">
        <v>56.07</v>
      </c>
      <c r="K560" s="3">
        <v>45</v>
      </c>
      <c r="L560" s="3">
        <v>0</v>
      </c>
      <c r="M560" s="3">
        <v>250</v>
      </c>
      <c r="N560" s="3">
        <v>191</v>
      </c>
      <c r="O560" s="3">
        <v>59</v>
      </c>
      <c r="P560" s="3">
        <v>193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847.08</v>
      </c>
      <c r="AD560" s="3">
        <v>185.94</v>
      </c>
      <c r="AE560" s="3">
        <v>0</v>
      </c>
      <c r="AF560" s="3">
        <v>290.99</v>
      </c>
      <c r="AG560" s="3">
        <v>62.01</v>
      </c>
      <c r="AH560" s="3">
        <v>0</v>
      </c>
      <c r="AI560" s="3">
        <v>268.48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247.95</v>
      </c>
      <c r="AP560" s="3">
        <v>0</v>
      </c>
      <c r="AQ560" s="3">
        <v>0</v>
      </c>
      <c r="AR560" s="3">
        <v>0</v>
      </c>
      <c r="AS560" s="3">
        <v>1197.07</v>
      </c>
      <c r="AT560" s="3">
        <v>428.99999999999977</v>
      </c>
    </row>
    <row r="561" spans="1:46" ht="16" hidden="1" customHeight="1" x14ac:dyDescent="0.2">
      <c r="A561" s="22">
        <v>44344</v>
      </c>
      <c r="B561" s="3" t="s">
        <v>55</v>
      </c>
      <c r="C561" s="3">
        <v>53</v>
      </c>
      <c r="D561" s="3">
        <v>4924.5</v>
      </c>
      <c r="E561" s="3">
        <v>3598.13</v>
      </c>
      <c r="F561" s="3">
        <v>3598.13</v>
      </c>
      <c r="G561" s="3">
        <v>0</v>
      </c>
      <c r="H561" s="3">
        <v>5</v>
      </c>
      <c r="I561" s="3">
        <v>53</v>
      </c>
      <c r="J561" s="3">
        <v>67.89</v>
      </c>
      <c r="K561" s="3">
        <v>0</v>
      </c>
      <c r="L561" s="3">
        <v>0</v>
      </c>
      <c r="M561" s="3">
        <v>25</v>
      </c>
      <c r="N561" s="3">
        <v>0</v>
      </c>
      <c r="O561" s="3">
        <v>25</v>
      </c>
      <c r="P561" s="3">
        <v>0</v>
      </c>
      <c r="Q561" s="3">
        <v>0</v>
      </c>
      <c r="R561" s="3">
        <v>0</v>
      </c>
      <c r="S561" s="3">
        <v>0</v>
      </c>
      <c r="T561" s="3">
        <v>83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2161.3200000000002</v>
      </c>
      <c r="AD561" s="3">
        <v>507.18</v>
      </c>
      <c r="AE561" s="3">
        <v>0.5</v>
      </c>
      <c r="AF561" s="3">
        <v>1328.81</v>
      </c>
      <c r="AG561" s="3">
        <v>270.19</v>
      </c>
      <c r="AH561" s="3">
        <v>0</v>
      </c>
      <c r="AI561" s="3">
        <v>401.5</v>
      </c>
      <c r="AJ561" s="3">
        <v>147</v>
      </c>
      <c r="AK561" s="3">
        <v>0</v>
      </c>
      <c r="AL561" s="3">
        <v>0</v>
      </c>
      <c r="AM561" s="3">
        <v>0</v>
      </c>
      <c r="AN561" s="3">
        <v>0</v>
      </c>
      <c r="AO561" s="3">
        <v>777.37</v>
      </c>
      <c r="AP561" s="3">
        <v>0</v>
      </c>
      <c r="AQ561" s="3">
        <v>0</v>
      </c>
      <c r="AR561" s="3">
        <v>0</v>
      </c>
      <c r="AS561" s="3">
        <v>3598.13</v>
      </c>
      <c r="AT561" s="3">
        <v>0</v>
      </c>
    </row>
    <row r="562" spans="1:46" ht="16" hidden="1" customHeight="1" x14ac:dyDescent="0.2">
      <c r="A562" s="22">
        <v>44344</v>
      </c>
      <c r="B562" s="3" t="s">
        <v>53</v>
      </c>
      <c r="C562" s="3">
        <v>86</v>
      </c>
      <c r="D562" s="3">
        <v>6384</v>
      </c>
      <c r="E562" s="3">
        <v>5270.8</v>
      </c>
      <c r="F562" s="3">
        <v>5270.8</v>
      </c>
      <c r="G562" s="3">
        <v>0</v>
      </c>
      <c r="H562" s="3">
        <v>35</v>
      </c>
      <c r="I562" s="3">
        <v>86</v>
      </c>
      <c r="J562" s="3">
        <v>61.29</v>
      </c>
      <c r="K562" s="3">
        <v>81</v>
      </c>
      <c r="L562" s="3">
        <v>0</v>
      </c>
      <c r="M562" s="3">
        <v>823</v>
      </c>
      <c r="N562" s="3">
        <v>651</v>
      </c>
      <c r="O562" s="3">
        <v>172</v>
      </c>
      <c r="P562" s="3">
        <v>1266</v>
      </c>
      <c r="Q562" s="3">
        <v>0</v>
      </c>
      <c r="R562" s="3">
        <v>0</v>
      </c>
      <c r="S562" s="3">
        <v>0</v>
      </c>
      <c r="T562" s="3">
        <v>206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1809.57</v>
      </c>
      <c r="AD562" s="3">
        <v>424.93</v>
      </c>
      <c r="AE562" s="3">
        <v>1.5</v>
      </c>
      <c r="AF562" s="3">
        <v>1085.23</v>
      </c>
      <c r="AG562" s="3">
        <v>229.77</v>
      </c>
      <c r="AH562" s="3">
        <v>0</v>
      </c>
      <c r="AI562" s="3">
        <v>457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654.70000000000005</v>
      </c>
      <c r="AP562" s="3">
        <v>0</v>
      </c>
      <c r="AQ562" s="3">
        <v>0</v>
      </c>
      <c r="AR562" s="3">
        <v>0</v>
      </c>
      <c r="AS562" s="3">
        <v>3272.8</v>
      </c>
      <c r="AT562" s="3">
        <v>1998</v>
      </c>
    </row>
    <row r="563" spans="1:46" ht="16" hidden="1" customHeight="1" x14ac:dyDescent="0.2">
      <c r="A563" s="22">
        <v>44344</v>
      </c>
      <c r="B563" s="3" t="s">
        <v>52</v>
      </c>
      <c r="C563" s="3">
        <v>104</v>
      </c>
      <c r="D563" s="3">
        <v>8653</v>
      </c>
      <c r="E563" s="3">
        <v>6844.67</v>
      </c>
      <c r="F563" s="3">
        <v>6844.67</v>
      </c>
      <c r="G563" s="3">
        <v>0</v>
      </c>
      <c r="H563" s="3">
        <v>25</v>
      </c>
      <c r="I563" s="3">
        <v>104</v>
      </c>
      <c r="J563" s="3">
        <v>65.81</v>
      </c>
      <c r="K563" s="3">
        <v>147</v>
      </c>
      <c r="L563" s="3">
        <v>0</v>
      </c>
      <c r="M563" s="3">
        <v>599</v>
      </c>
      <c r="N563" s="3">
        <v>550</v>
      </c>
      <c r="O563" s="3">
        <v>49</v>
      </c>
      <c r="P563" s="3">
        <v>539</v>
      </c>
      <c r="Q563" s="3">
        <v>0</v>
      </c>
      <c r="R563" s="3">
        <v>0</v>
      </c>
      <c r="S563" s="3">
        <v>0</v>
      </c>
      <c r="T563" s="3">
        <v>439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3541.49</v>
      </c>
      <c r="AD563" s="3">
        <v>777.61</v>
      </c>
      <c r="AE563" s="3">
        <v>1</v>
      </c>
      <c r="AF563" s="3">
        <v>1579.18</v>
      </c>
      <c r="AG563" s="3">
        <v>339.82</v>
      </c>
      <c r="AH563" s="3">
        <v>0</v>
      </c>
      <c r="AI563" s="3">
        <v>689.9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1117.43</v>
      </c>
      <c r="AP563" s="3">
        <v>0</v>
      </c>
      <c r="AQ563" s="3">
        <v>0</v>
      </c>
      <c r="AR563" s="3">
        <v>0</v>
      </c>
      <c r="AS563" s="3">
        <v>5608.67</v>
      </c>
      <c r="AT563" s="3">
        <v>1236</v>
      </c>
    </row>
    <row r="564" spans="1:46" ht="16" hidden="1" customHeight="1" x14ac:dyDescent="0.2">
      <c r="A564" s="22">
        <v>44344</v>
      </c>
      <c r="B564" s="3" t="s">
        <v>51</v>
      </c>
      <c r="C564" s="3">
        <v>67</v>
      </c>
      <c r="D564" s="3">
        <v>6399.5</v>
      </c>
      <c r="E564" s="3">
        <v>4942.3</v>
      </c>
      <c r="F564" s="3">
        <v>4942.3</v>
      </c>
      <c r="G564" s="3">
        <v>0</v>
      </c>
      <c r="H564" s="3">
        <v>18</v>
      </c>
      <c r="I564" s="3">
        <v>67</v>
      </c>
      <c r="J564" s="3">
        <v>73.77</v>
      </c>
      <c r="K564" s="3">
        <v>181</v>
      </c>
      <c r="L564" s="3">
        <v>0</v>
      </c>
      <c r="M564" s="3">
        <v>442</v>
      </c>
      <c r="N564" s="3">
        <v>442</v>
      </c>
      <c r="O564" s="3">
        <v>0</v>
      </c>
      <c r="P564" s="3">
        <v>383</v>
      </c>
      <c r="Q564" s="3">
        <v>0</v>
      </c>
      <c r="R564" s="3">
        <v>0</v>
      </c>
      <c r="S564" s="3">
        <v>0</v>
      </c>
      <c r="T564" s="3">
        <v>135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2815.34</v>
      </c>
      <c r="AD564" s="3">
        <v>660.46</v>
      </c>
      <c r="AE564" s="3">
        <v>0</v>
      </c>
      <c r="AF564" s="3">
        <v>985.96</v>
      </c>
      <c r="AG564" s="3">
        <v>210.04</v>
      </c>
      <c r="AH564" s="3">
        <v>0</v>
      </c>
      <c r="AI564" s="3">
        <v>541.70000000000005</v>
      </c>
      <c r="AJ564" s="3">
        <v>45</v>
      </c>
      <c r="AK564" s="3">
        <v>0</v>
      </c>
      <c r="AL564" s="3">
        <v>0</v>
      </c>
      <c r="AM564" s="3">
        <v>0</v>
      </c>
      <c r="AN564" s="3">
        <v>0</v>
      </c>
      <c r="AO564" s="3">
        <v>870.5</v>
      </c>
      <c r="AP564" s="3">
        <v>0</v>
      </c>
      <c r="AQ564" s="3">
        <v>0</v>
      </c>
      <c r="AR564" s="3">
        <v>0</v>
      </c>
      <c r="AS564" s="3">
        <v>3936.3</v>
      </c>
      <c r="AT564" s="3">
        <v>1006</v>
      </c>
    </row>
    <row r="565" spans="1:46" ht="16" hidden="1" customHeight="1" x14ac:dyDescent="0.2">
      <c r="A565" s="22">
        <v>44344</v>
      </c>
      <c r="B565" s="3" t="s">
        <v>50</v>
      </c>
      <c r="C565" s="3">
        <v>82</v>
      </c>
      <c r="D565" s="3">
        <v>5748</v>
      </c>
      <c r="E565" s="3">
        <v>4603.53</v>
      </c>
      <c r="F565" s="3">
        <v>4603.53</v>
      </c>
      <c r="G565" s="3">
        <v>0</v>
      </c>
      <c r="H565" s="3">
        <v>30</v>
      </c>
      <c r="I565" s="3">
        <v>82</v>
      </c>
      <c r="J565" s="3">
        <v>56.14</v>
      </c>
      <c r="K565" s="3">
        <v>0</v>
      </c>
      <c r="L565" s="3">
        <v>0</v>
      </c>
      <c r="M565" s="3">
        <v>1204</v>
      </c>
      <c r="N565" s="3">
        <v>1062</v>
      </c>
      <c r="O565" s="3">
        <v>142</v>
      </c>
      <c r="P565" s="3">
        <v>434</v>
      </c>
      <c r="Q565" s="3">
        <v>49</v>
      </c>
      <c r="R565" s="3">
        <v>49</v>
      </c>
      <c r="S565" s="3">
        <v>0</v>
      </c>
      <c r="T565" s="3">
        <v>185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1930.54</v>
      </c>
      <c r="AD565" s="3">
        <v>452.96</v>
      </c>
      <c r="AE565" s="3">
        <v>0</v>
      </c>
      <c r="AF565" s="3">
        <v>800.99</v>
      </c>
      <c r="AG565" s="3">
        <v>168.51</v>
      </c>
      <c r="AH565" s="3">
        <v>0</v>
      </c>
      <c r="AI565" s="3">
        <v>523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621.47</v>
      </c>
      <c r="AP565" s="3">
        <v>4</v>
      </c>
      <c r="AQ565" s="3">
        <v>0</v>
      </c>
      <c r="AR565" s="3">
        <v>0</v>
      </c>
      <c r="AS565" s="3">
        <v>3058.53</v>
      </c>
      <c r="AT565" s="3">
        <v>1545</v>
      </c>
    </row>
    <row r="566" spans="1:46" ht="16" hidden="1" customHeight="1" x14ac:dyDescent="0.2">
      <c r="A566" s="22">
        <v>44344</v>
      </c>
      <c r="B566" s="3" t="s">
        <v>49</v>
      </c>
      <c r="C566" s="3">
        <v>100</v>
      </c>
      <c r="D566" s="3">
        <v>8214</v>
      </c>
      <c r="E566" s="3">
        <v>6873.92</v>
      </c>
      <c r="F566" s="3">
        <v>6873.92</v>
      </c>
      <c r="G566" s="3">
        <v>0</v>
      </c>
      <c r="H566" s="3">
        <v>55</v>
      </c>
      <c r="I566" s="3">
        <v>100</v>
      </c>
      <c r="J566" s="3">
        <v>68.739999999999995</v>
      </c>
      <c r="K566" s="3">
        <v>263.60000000000002</v>
      </c>
      <c r="L566" s="3">
        <v>0</v>
      </c>
      <c r="M566" s="3">
        <v>2181</v>
      </c>
      <c r="N566" s="3">
        <v>2011</v>
      </c>
      <c r="O566" s="3">
        <v>170</v>
      </c>
      <c r="P566" s="3">
        <v>1228</v>
      </c>
      <c r="Q566" s="3">
        <v>0</v>
      </c>
      <c r="R566" s="3">
        <v>0</v>
      </c>
      <c r="S566" s="3">
        <v>0</v>
      </c>
      <c r="T566" s="3">
        <v>435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1814.38</v>
      </c>
      <c r="AD566" s="3">
        <v>398.62</v>
      </c>
      <c r="AE566" s="3">
        <v>1</v>
      </c>
      <c r="AF566" s="3">
        <v>951.94</v>
      </c>
      <c r="AG566" s="3">
        <v>204.06</v>
      </c>
      <c r="AH566" s="3">
        <v>0</v>
      </c>
      <c r="AI566" s="3">
        <v>633.4</v>
      </c>
      <c r="AJ566" s="3">
        <v>103</v>
      </c>
      <c r="AK566" s="3">
        <v>0</v>
      </c>
      <c r="AL566" s="3">
        <v>0</v>
      </c>
      <c r="AM566" s="3">
        <v>0</v>
      </c>
      <c r="AN566" s="3">
        <v>0</v>
      </c>
      <c r="AO566" s="3">
        <v>602.67999999999995</v>
      </c>
      <c r="AP566" s="3">
        <v>0</v>
      </c>
      <c r="AQ566" s="3">
        <v>0</v>
      </c>
      <c r="AR566" s="3">
        <v>0</v>
      </c>
      <c r="AS566" s="3">
        <v>3371.32</v>
      </c>
      <c r="AT566" s="3">
        <v>3502.6</v>
      </c>
    </row>
    <row r="567" spans="1:46" ht="16" hidden="1" customHeight="1" x14ac:dyDescent="0.2">
      <c r="A567" s="22">
        <v>44344</v>
      </c>
      <c r="B567" s="3" t="s">
        <v>48</v>
      </c>
      <c r="C567" s="3">
        <v>39</v>
      </c>
      <c r="D567" s="3">
        <v>2724.5</v>
      </c>
      <c r="E567" s="3">
        <v>1953.21</v>
      </c>
      <c r="F567" s="3">
        <v>1953.21</v>
      </c>
      <c r="G567" s="3">
        <v>0</v>
      </c>
      <c r="H567" s="3">
        <v>5</v>
      </c>
      <c r="I567" s="3">
        <v>39</v>
      </c>
      <c r="J567" s="3">
        <v>50.08</v>
      </c>
      <c r="K567" s="3">
        <v>0</v>
      </c>
      <c r="L567" s="3">
        <v>0</v>
      </c>
      <c r="M567" s="3">
        <v>52</v>
      </c>
      <c r="N567" s="3">
        <v>0</v>
      </c>
      <c r="O567" s="3">
        <v>52</v>
      </c>
      <c r="P567" s="3">
        <v>45</v>
      </c>
      <c r="Q567" s="3">
        <v>0</v>
      </c>
      <c r="R567" s="3">
        <v>0</v>
      </c>
      <c r="S567" s="3">
        <v>0</v>
      </c>
      <c r="T567" s="3">
        <v>439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1128.45</v>
      </c>
      <c r="AD567" s="3">
        <v>249.24</v>
      </c>
      <c r="AE567" s="3">
        <v>0.5</v>
      </c>
      <c r="AF567" s="3">
        <v>288.76</v>
      </c>
      <c r="AG567" s="3">
        <v>61.74</v>
      </c>
      <c r="AH567" s="3">
        <v>0</v>
      </c>
      <c r="AI567" s="3">
        <v>459.81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310.98</v>
      </c>
      <c r="AP567" s="3">
        <v>3</v>
      </c>
      <c r="AQ567" s="3">
        <v>0</v>
      </c>
      <c r="AR567" s="3">
        <v>0</v>
      </c>
      <c r="AS567" s="3">
        <v>1908.21</v>
      </c>
      <c r="AT567" s="3">
        <v>45</v>
      </c>
    </row>
    <row r="568" spans="1:46" ht="16" hidden="1" customHeight="1" x14ac:dyDescent="0.2">
      <c r="A568" s="22">
        <v>44344</v>
      </c>
      <c r="B568" s="3" t="s">
        <v>54</v>
      </c>
      <c r="C568" s="3">
        <v>118</v>
      </c>
      <c r="D568" s="3">
        <v>8632.5</v>
      </c>
      <c r="E568" s="3">
        <v>7280.65</v>
      </c>
      <c r="F568" s="3">
        <v>7280.65</v>
      </c>
      <c r="G568" s="3">
        <v>0</v>
      </c>
      <c r="H568" s="3">
        <v>65</v>
      </c>
      <c r="I568" s="3">
        <v>118</v>
      </c>
      <c r="J568" s="3">
        <v>61.7</v>
      </c>
      <c r="K568" s="3">
        <v>154</v>
      </c>
      <c r="L568" s="3">
        <v>0</v>
      </c>
      <c r="M568" s="3">
        <v>2129</v>
      </c>
      <c r="N568" s="3">
        <v>1800</v>
      </c>
      <c r="O568" s="3">
        <v>329</v>
      </c>
      <c r="P568" s="3">
        <v>1748</v>
      </c>
      <c r="Q568" s="3">
        <v>0</v>
      </c>
      <c r="R568" s="3">
        <v>0</v>
      </c>
      <c r="S568" s="3">
        <v>0</v>
      </c>
      <c r="T568" s="3">
        <v>360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2010.87</v>
      </c>
      <c r="AD568" s="3">
        <v>472.63</v>
      </c>
      <c r="AE568" s="3">
        <v>2.5</v>
      </c>
      <c r="AF568" s="3">
        <v>878.78</v>
      </c>
      <c r="AG568" s="3">
        <v>187.72</v>
      </c>
      <c r="AH568" s="3">
        <v>0</v>
      </c>
      <c r="AI568" s="3">
        <v>689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660.35</v>
      </c>
      <c r="AP568" s="3">
        <v>0</v>
      </c>
      <c r="AQ568" s="3">
        <v>0</v>
      </c>
      <c r="AR568" s="3">
        <v>0</v>
      </c>
      <c r="AS568" s="3">
        <v>3578.65</v>
      </c>
      <c r="AT568" s="3">
        <v>3702</v>
      </c>
    </row>
    <row r="569" spans="1:46" ht="16" hidden="1" customHeight="1" x14ac:dyDescent="0.2">
      <c r="A569" s="22">
        <v>44344</v>
      </c>
      <c r="B569" s="3" t="s">
        <v>47</v>
      </c>
      <c r="C569" s="3">
        <v>28</v>
      </c>
      <c r="D569" s="3">
        <v>1882.73</v>
      </c>
      <c r="E569" s="3">
        <v>1292.6500000000001</v>
      </c>
      <c r="F569" s="3">
        <v>1292.6500000000001</v>
      </c>
      <c r="G569" s="3">
        <v>0</v>
      </c>
      <c r="H569" s="3">
        <v>1</v>
      </c>
      <c r="I569" s="3">
        <v>27</v>
      </c>
      <c r="J569" s="3">
        <v>47.88</v>
      </c>
      <c r="K569" s="3">
        <v>0</v>
      </c>
      <c r="L569" s="3">
        <v>0</v>
      </c>
      <c r="M569" s="3">
        <v>90</v>
      </c>
      <c r="N569" s="3">
        <v>90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815.3</v>
      </c>
      <c r="AD569" s="3">
        <v>188.14</v>
      </c>
      <c r="AE569" s="3">
        <v>1.5</v>
      </c>
      <c r="AF569" s="3">
        <v>387.35</v>
      </c>
      <c r="AG569" s="3">
        <v>84.15</v>
      </c>
      <c r="AH569" s="3">
        <v>0</v>
      </c>
      <c r="AI569" s="3">
        <v>316.29000000000002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272.29000000000002</v>
      </c>
      <c r="AP569" s="3">
        <v>0</v>
      </c>
      <c r="AQ569" s="3">
        <v>0</v>
      </c>
      <c r="AR569" s="3">
        <v>0</v>
      </c>
      <c r="AS569" s="3">
        <v>1202.6500000000001</v>
      </c>
      <c r="AT569" s="3">
        <v>90</v>
      </c>
    </row>
    <row r="570" spans="1:46" ht="16" hidden="1" customHeight="1" x14ac:dyDescent="0.2">
      <c r="A570" s="22">
        <v>44343</v>
      </c>
      <c r="B570" s="3" t="s">
        <v>55</v>
      </c>
      <c r="C570" s="3">
        <v>78</v>
      </c>
      <c r="D570" s="3">
        <v>6072.5</v>
      </c>
      <c r="E570" s="3">
        <v>4588.21</v>
      </c>
      <c r="F570" s="3">
        <v>4588.21</v>
      </c>
      <c r="G570" s="3">
        <v>0</v>
      </c>
      <c r="H570" s="3">
        <v>10</v>
      </c>
      <c r="I570" s="3">
        <v>78</v>
      </c>
      <c r="J570" s="3">
        <v>58.82</v>
      </c>
      <c r="K570" s="3">
        <v>0</v>
      </c>
      <c r="L570" s="3">
        <v>0</v>
      </c>
      <c r="M570" s="3">
        <v>150</v>
      </c>
      <c r="N570" s="3">
        <v>102</v>
      </c>
      <c r="O570" s="3">
        <v>48</v>
      </c>
      <c r="P570" s="3">
        <v>66</v>
      </c>
      <c r="Q570" s="3">
        <v>0</v>
      </c>
      <c r="R570" s="3">
        <v>0</v>
      </c>
      <c r="S570" s="3">
        <v>0</v>
      </c>
      <c r="T570" s="3">
        <v>464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2491.63</v>
      </c>
      <c r="AD570" s="3">
        <v>584.66999999999996</v>
      </c>
      <c r="AE570" s="3">
        <v>0.5</v>
      </c>
      <c r="AF570" s="3">
        <v>1416.58</v>
      </c>
      <c r="AG570" s="3">
        <v>303.92</v>
      </c>
      <c r="AH570" s="3">
        <v>0</v>
      </c>
      <c r="AI570" s="3">
        <v>546.20000000000005</v>
      </c>
      <c r="AJ570" s="3">
        <v>49</v>
      </c>
      <c r="AK570" s="3">
        <v>0</v>
      </c>
      <c r="AL570" s="3">
        <v>0</v>
      </c>
      <c r="AM570" s="3">
        <v>0</v>
      </c>
      <c r="AN570" s="3">
        <v>0</v>
      </c>
      <c r="AO570" s="3">
        <v>888.59</v>
      </c>
      <c r="AP570" s="3">
        <v>0</v>
      </c>
      <c r="AQ570" s="3">
        <v>0</v>
      </c>
      <c r="AR570" s="3">
        <v>0</v>
      </c>
      <c r="AS570" s="3">
        <v>4420.21</v>
      </c>
      <c r="AT570" s="3">
        <v>168</v>
      </c>
    </row>
    <row r="571" spans="1:46" ht="16" hidden="1" customHeight="1" x14ac:dyDescent="0.2">
      <c r="A571" s="22">
        <v>44343</v>
      </c>
      <c r="B571" s="3" t="s">
        <v>53</v>
      </c>
      <c r="C571" s="3">
        <v>87</v>
      </c>
      <c r="D571" s="3">
        <v>5918.5</v>
      </c>
      <c r="E571" s="3">
        <v>4852.95</v>
      </c>
      <c r="F571" s="3">
        <v>4852.95</v>
      </c>
      <c r="G571" s="3">
        <v>0</v>
      </c>
      <c r="H571" s="3">
        <v>42</v>
      </c>
      <c r="I571" s="3">
        <v>87</v>
      </c>
      <c r="J571" s="3">
        <v>55.78</v>
      </c>
      <c r="K571" s="3">
        <v>86</v>
      </c>
      <c r="L571" s="3">
        <v>0</v>
      </c>
      <c r="M571" s="3">
        <v>1618</v>
      </c>
      <c r="N571" s="3">
        <v>1302</v>
      </c>
      <c r="O571" s="3">
        <v>316</v>
      </c>
      <c r="P571" s="3">
        <v>742</v>
      </c>
      <c r="Q571" s="3">
        <v>80</v>
      </c>
      <c r="R571" s="3">
        <v>80</v>
      </c>
      <c r="S571" s="3">
        <v>0</v>
      </c>
      <c r="T571" s="3">
        <v>83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1390.11</v>
      </c>
      <c r="AD571" s="3">
        <v>312.39</v>
      </c>
      <c r="AE571" s="3">
        <v>0.5</v>
      </c>
      <c r="AF571" s="3">
        <v>853.84</v>
      </c>
      <c r="AG571" s="3">
        <v>185.16</v>
      </c>
      <c r="AH571" s="3">
        <v>0</v>
      </c>
      <c r="AI571" s="3">
        <v>567.5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497.55</v>
      </c>
      <c r="AP571" s="3">
        <v>3</v>
      </c>
      <c r="AQ571" s="3">
        <v>0</v>
      </c>
      <c r="AR571" s="3">
        <v>0</v>
      </c>
      <c r="AS571" s="3">
        <v>2642.95</v>
      </c>
      <c r="AT571" s="3">
        <v>2210</v>
      </c>
    </row>
    <row r="572" spans="1:46" ht="16" hidden="1" customHeight="1" x14ac:dyDescent="0.2">
      <c r="A572" s="22">
        <v>44343</v>
      </c>
      <c r="B572" s="3" t="s">
        <v>52</v>
      </c>
      <c r="C572" s="3">
        <v>109</v>
      </c>
      <c r="D572" s="3">
        <v>8772.5</v>
      </c>
      <c r="E572" s="3">
        <v>6816.25</v>
      </c>
      <c r="F572" s="3">
        <v>6816.25</v>
      </c>
      <c r="G572" s="3">
        <v>0</v>
      </c>
      <c r="H572" s="3">
        <v>26</v>
      </c>
      <c r="I572" s="3">
        <v>109</v>
      </c>
      <c r="J572" s="3">
        <v>62.53</v>
      </c>
      <c r="K572" s="3">
        <v>0</v>
      </c>
      <c r="L572" s="3">
        <v>0</v>
      </c>
      <c r="M572" s="3">
        <v>1061</v>
      </c>
      <c r="N572" s="3">
        <v>862</v>
      </c>
      <c r="O572" s="3">
        <v>199</v>
      </c>
      <c r="P572" s="3">
        <v>720</v>
      </c>
      <c r="Q572" s="3">
        <v>0</v>
      </c>
      <c r="R572" s="3">
        <v>0</v>
      </c>
      <c r="S572" s="3">
        <v>0</v>
      </c>
      <c r="T572" s="3">
        <v>154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2852.69</v>
      </c>
      <c r="AD572" s="3">
        <v>626.30999999999995</v>
      </c>
      <c r="AE572" s="3">
        <v>0.5</v>
      </c>
      <c r="AF572" s="3">
        <v>2028.56</v>
      </c>
      <c r="AG572" s="3">
        <v>436.94</v>
      </c>
      <c r="AH572" s="3">
        <v>0</v>
      </c>
      <c r="AI572" s="3">
        <v>892.5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1063.25</v>
      </c>
      <c r="AP572" s="3">
        <v>0</v>
      </c>
      <c r="AQ572" s="3">
        <v>0</v>
      </c>
      <c r="AR572" s="3">
        <v>0</v>
      </c>
      <c r="AS572" s="3">
        <v>5234.25</v>
      </c>
      <c r="AT572" s="3">
        <v>1582</v>
      </c>
    </row>
    <row r="573" spans="1:46" ht="16" hidden="1" customHeight="1" x14ac:dyDescent="0.2">
      <c r="A573" s="22">
        <v>44343</v>
      </c>
      <c r="B573" s="3" t="s">
        <v>51</v>
      </c>
      <c r="C573" s="3">
        <v>65</v>
      </c>
      <c r="D573" s="3">
        <v>4980</v>
      </c>
      <c r="E573" s="3">
        <v>3892.24</v>
      </c>
      <c r="F573" s="3">
        <v>3892.24</v>
      </c>
      <c r="G573" s="3">
        <v>0</v>
      </c>
      <c r="H573" s="3">
        <v>19</v>
      </c>
      <c r="I573" s="3">
        <v>65</v>
      </c>
      <c r="J573" s="3">
        <v>59.88</v>
      </c>
      <c r="K573" s="3">
        <v>0</v>
      </c>
      <c r="L573" s="3">
        <v>0</v>
      </c>
      <c r="M573" s="3">
        <v>399</v>
      </c>
      <c r="N573" s="3">
        <v>359</v>
      </c>
      <c r="O573" s="3">
        <v>40</v>
      </c>
      <c r="P573" s="3">
        <v>284</v>
      </c>
      <c r="Q573" s="3">
        <v>0</v>
      </c>
      <c r="R573" s="3">
        <v>0</v>
      </c>
      <c r="S573" s="3">
        <v>0</v>
      </c>
      <c r="T573" s="3">
        <v>532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1624.49</v>
      </c>
      <c r="AD573" s="3">
        <v>381.11</v>
      </c>
      <c r="AE573" s="3">
        <v>0</v>
      </c>
      <c r="AF573" s="3">
        <v>1052.75</v>
      </c>
      <c r="AG573" s="3">
        <v>225.75</v>
      </c>
      <c r="AH573" s="3">
        <v>0</v>
      </c>
      <c r="AI573" s="3">
        <v>480.9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606.86</v>
      </c>
      <c r="AP573" s="3">
        <v>0</v>
      </c>
      <c r="AQ573" s="3">
        <v>0</v>
      </c>
      <c r="AR573" s="3">
        <v>0</v>
      </c>
      <c r="AS573" s="3">
        <v>3249.24</v>
      </c>
      <c r="AT573" s="3">
        <v>643</v>
      </c>
    </row>
    <row r="574" spans="1:46" ht="16" hidden="1" customHeight="1" x14ac:dyDescent="0.2">
      <c r="A574" s="22">
        <v>44343</v>
      </c>
      <c r="B574" s="3" t="s">
        <v>50</v>
      </c>
      <c r="C574" s="3">
        <v>57</v>
      </c>
      <c r="D574" s="3">
        <v>4043.5</v>
      </c>
      <c r="E574" s="3">
        <v>3304.22</v>
      </c>
      <c r="F574" s="3">
        <v>3304.22</v>
      </c>
      <c r="G574" s="3">
        <v>0</v>
      </c>
      <c r="H574" s="3">
        <v>21</v>
      </c>
      <c r="I574" s="3">
        <v>57</v>
      </c>
      <c r="J574" s="3">
        <v>57.97</v>
      </c>
      <c r="K574" s="3">
        <v>25</v>
      </c>
      <c r="L574" s="3">
        <v>0</v>
      </c>
      <c r="M574" s="3">
        <v>874</v>
      </c>
      <c r="N574" s="3">
        <v>825</v>
      </c>
      <c r="O574" s="3">
        <v>49</v>
      </c>
      <c r="P574" s="3">
        <v>457</v>
      </c>
      <c r="Q574" s="3">
        <v>0</v>
      </c>
      <c r="R574" s="3">
        <v>0</v>
      </c>
      <c r="S574" s="3">
        <v>0</v>
      </c>
      <c r="T574" s="3">
        <v>115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1103.3</v>
      </c>
      <c r="AD574" s="3">
        <v>259.10000000000002</v>
      </c>
      <c r="AE574" s="3">
        <v>1</v>
      </c>
      <c r="AF574" s="3">
        <v>729.92</v>
      </c>
      <c r="AG574" s="3">
        <v>155.58000000000001</v>
      </c>
      <c r="AH574" s="3">
        <v>0</v>
      </c>
      <c r="AI574" s="3">
        <v>323.60000000000002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414.68</v>
      </c>
      <c r="AP574" s="3">
        <v>0</v>
      </c>
      <c r="AQ574" s="3">
        <v>0</v>
      </c>
      <c r="AR574" s="3">
        <v>0</v>
      </c>
      <c r="AS574" s="3">
        <v>1997.22</v>
      </c>
      <c r="AT574" s="3">
        <v>1307</v>
      </c>
    </row>
    <row r="575" spans="1:46" ht="16" hidden="1" customHeight="1" x14ac:dyDescent="0.2">
      <c r="A575" s="22">
        <v>44343</v>
      </c>
      <c r="B575" s="3" t="s">
        <v>49</v>
      </c>
      <c r="C575" s="3">
        <v>84</v>
      </c>
      <c r="D575" s="3">
        <v>6259.5</v>
      </c>
      <c r="E575" s="3">
        <v>5253.55</v>
      </c>
      <c r="F575" s="3">
        <v>5253.55</v>
      </c>
      <c r="G575" s="3">
        <v>0</v>
      </c>
      <c r="H575" s="3">
        <v>42</v>
      </c>
      <c r="I575" s="3">
        <v>84</v>
      </c>
      <c r="J575" s="3">
        <v>62.54</v>
      </c>
      <c r="K575" s="3">
        <v>0</v>
      </c>
      <c r="L575" s="3">
        <v>0</v>
      </c>
      <c r="M575" s="3">
        <v>1019</v>
      </c>
      <c r="N575" s="3">
        <v>947</v>
      </c>
      <c r="O575" s="3">
        <v>72</v>
      </c>
      <c r="P575" s="3">
        <v>1334</v>
      </c>
      <c r="Q575" s="3">
        <v>0</v>
      </c>
      <c r="R575" s="3">
        <v>0</v>
      </c>
      <c r="S575" s="3">
        <v>0</v>
      </c>
      <c r="T575" s="3">
        <v>431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1374.27</v>
      </c>
      <c r="AD575" s="3">
        <v>302.23</v>
      </c>
      <c r="AE575" s="3">
        <v>2</v>
      </c>
      <c r="AF575" s="3">
        <v>1095.28</v>
      </c>
      <c r="AG575" s="3">
        <v>235.22</v>
      </c>
      <c r="AH575" s="3">
        <v>0</v>
      </c>
      <c r="AI575" s="3">
        <v>466.5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537.45000000000005</v>
      </c>
      <c r="AP575" s="3">
        <v>0</v>
      </c>
      <c r="AQ575" s="3">
        <v>0</v>
      </c>
      <c r="AR575" s="3">
        <v>0</v>
      </c>
      <c r="AS575" s="3">
        <v>2972.55</v>
      </c>
      <c r="AT575" s="3">
        <v>2281</v>
      </c>
    </row>
    <row r="576" spans="1:46" ht="16" hidden="1" customHeight="1" x14ac:dyDescent="0.2">
      <c r="A576" s="22">
        <v>44343</v>
      </c>
      <c r="B576" s="3" t="s">
        <v>48</v>
      </c>
      <c r="C576" s="3">
        <v>34</v>
      </c>
      <c r="D576" s="3">
        <v>2482.5</v>
      </c>
      <c r="E576" s="3">
        <v>1765.2</v>
      </c>
      <c r="F576" s="3">
        <v>1765.2</v>
      </c>
      <c r="G576" s="3">
        <v>0</v>
      </c>
      <c r="H576" s="3">
        <v>2</v>
      </c>
      <c r="I576" s="3">
        <v>34</v>
      </c>
      <c r="J576" s="3">
        <v>51.92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61</v>
      </c>
      <c r="R576" s="3">
        <v>61</v>
      </c>
      <c r="S576" s="3">
        <v>0</v>
      </c>
      <c r="T576" s="3">
        <v>70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1219.95</v>
      </c>
      <c r="AD576" s="3">
        <v>268.54000000000002</v>
      </c>
      <c r="AE576" s="3">
        <v>1</v>
      </c>
      <c r="AF576" s="3">
        <v>414.25</v>
      </c>
      <c r="AG576" s="3">
        <v>89.25</v>
      </c>
      <c r="AH576" s="3">
        <v>0</v>
      </c>
      <c r="AI576" s="3">
        <v>358.51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357.79</v>
      </c>
      <c r="AP576" s="3">
        <v>3</v>
      </c>
      <c r="AQ576" s="3">
        <v>0</v>
      </c>
      <c r="AR576" s="3">
        <v>0</v>
      </c>
      <c r="AS576" s="3">
        <v>1704.2</v>
      </c>
      <c r="AT576" s="3">
        <v>61</v>
      </c>
    </row>
    <row r="577" spans="1:46" ht="16" hidden="1" customHeight="1" x14ac:dyDescent="0.2">
      <c r="A577" s="22">
        <v>44343</v>
      </c>
      <c r="B577" s="3" t="s">
        <v>54</v>
      </c>
      <c r="C577" s="3">
        <v>112</v>
      </c>
      <c r="D577" s="3">
        <v>7789</v>
      </c>
      <c r="E577" s="3">
        <v>6517.84</v>
      </c>
      <c r="F577" s="3">
        <v>6517.84</v>
      </c>
      <c r="G577" s="3">
        <v>0</v>
      </c>
      <c r="H577" s="3">
        <v>62</v>
      </c>
      <c r="I577" s="3">
        <v>112</v>
      </c>
      <c r="J577" s="3">
        <v>58.2</v>
      </c>
      <c r="K577" s="3">
        <v>0</v>
      </c>
      <c r="L577" s="3">
        <v>0</v>
      </c>
      <c r="M577" s="3">
        <v>1596</v>
      </c>
      <c r="N577" s="3">
        <v>1172</v>
      </c>
      <c r="O577" s="3">
        <v>424</v>
      </c>
      <c r="P577" s="3">
        <v>1764</v>
      </c>
      <c r="Q577" s="3">
        <v>49</v>
      </c>
      <c r="R577" s="3">
        <v>49</v>
      </c>
      <c r="S577" s="3">
        <v>0</v>
      </c>
      <c r="T577" s="3">
        <v>422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2145.7199999999998</v>
      </c>
      <c r="AD577" s="3">
        <v>505.78</v>
      </c>
      <c r="AE577" s="3">
        <v>3</v>
      </c>
      <c r="AF577" s="3">
        <v>541.12</v>
      </c>
      <c r="AG577" s="3">
        <v>114.38</v>
      </c>
      <c r="AH577" s="3">
        <v>0</v>
      </c>
      <c r="AI577" s="3">
        <v>599</v>
      </c>
      <c r="AJ577" s="3">
        <v>49</v>
      </c>
      <c r="AK577" s="3">
        <v>0</v>
      </c>
      <c r="AL577" s="3">
        <v>0</v>
      </c>
      <c r="AM577" s="3">
        <v>0</v>
      </c>
      <c r="AN577" s="3">
        <v>0</v>
      </c>
      <c r="AO577" s="3">
        <v>620.16</v>
      </c>
      <c r="AP577" s="3">
        <v>3</v>
      </c>
      <c r="AQ577" s="3">
        <v>0</v>
      </c>
      <c r="AR577" s="3">
        <v>0</v>
      </c>
      <c r="AS577" s="3">
        <v>3532.84</v>
      </c>
      <c r="AT577" s="3">
        <v>2985</v>
      </c>
    </row>
    <row r="578" spans="1:46" ht="16" hidden="1" customHeight="1" x14ac:dyDescent="0.2">
      <c r="A578" s="22">
        <v>44343</v>
      </c>
      <c r="B578" s="3" t="s">
        <v>47</v>
      </c>
      <c r="C578" s="3">
        <v>29</v>
      </c>
      <c r="D578" s="3">
        <v>1906</v>
      </c>
      <c r="E578" s="3">
        <v>1383.4</v>
      </c>
      <c r="F578" s="3">
        <v>1383.4</v>
      </c>
      <c r="G578" s="3">
        <v>0</v>
      </c>
      <c r="H578" s="3">
        <v>7</v>
      </c>
      <c r="I578" s="3">
        <v>27</v>
      </c>
      <c r="J578" s="3">
        <v>51.24</v>
      </c>
      <c r="K578" s="3">
        <v>0</v>
      </c>
      <c r="L578" s="3">
        <v>0</v>
      </c>
      <c r="M578" s="3">
        <v>147</v>
      </c>
      <c r="N578" s="3">
        <v>147</v>
      </c>
      <c r="O578" s="3">
        <v>0</v>
      </c>
      <c r="P578" s="3">
        <v>36</v>
      </c>
      <c r="Q578" s="3">
        <v>0</v>
      </c>
      <c r="R578" s="3">
        <v>0</v>
      </c>
      <c r="S578" s="3">
        <v>0</v>
      </c>
      <c r="T578" s="3">
        <v>74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573.69000000000005</v>
      </c>
      <c r="AD578" s="3">
        <v>126.03</v>
      </c>
      <c r="AE578" s="3">
        <v>0.5</v>
      </c>
      <c r="AF578" s="3">
        <v>552.71</v>
      </c>
      <c r="AG578" s="3">
        <v>118.79</v>
      </c>
      <c r="AH578" s="3">
        <v>0</v>
      </c>
      <c r="AI578" s="3">
        <v>277.27999999999997</v>
      </c>
      <c r="AJ578" s="3">
        <v>0</v>
      </c>
      <c r="AK578" s="3">
        <v>0</v>
      </c>
      <c r="AL578" s="3">
        <v>40</v>
      </c>
      <c r="AM578" s="3">
        <v>0</v>
      </c>
      <c r="AN578" s="3">
        <v>0</v>
      </c>
      <c r="AO578" s="3">
        <v>244.82</v>
      </c>
      <c r="AP578" s="3">
        <v>0</v>
      </c>
      <c r="AQ578" s="3">
        <v>0</v>
      </c>
      <c r="AR578" s="3">
        <v>0</v>
      </c>
      <c r="AS578" s="3">
        <v>1200.4000000000001</v>
      </c>
      <c r="AT578" s="3">
        <v>183</v>
      </c>
    </row>
    <row r="579" spans="1:46" ht="16" hidden="1" customHeight="1" x14ac:dyDescent="0.2">
      <c r="A579" s="22">
        <v>44342</v>
      </c>
      <c r="B579" s="3" t="s">
        <v>55</v>
      </c>
      <c r="C579" s="3">
        <v>62</v>
      </c>
      <c r="D579" s="3">
        <v>5152</v>
      </c>
      <c r="E579" s="3">
        <v>3940.59</v>
      </c>
      <c r="F579" s="3">
        <v>3940.59</v>
      </c>
      <c r="G579" s="3">
        <v>0</v>
      </c>
      <c r="H579" s="3">
        <v>9</v>
      </c>
      <c r="I579" s="3">
        <v>62</v>
      </c>
      <c r="J579" s="3">
        <v>63.56</v>
      </c>
      <c r="K579" s="3">
        <v>0</v>
      </c>
      <c r="L579" s="3">
        <v>0</v>
      </c>
      <c r="M579" s="3">
        <v>308</v>
      </c>
      <c r="N579" s="3">
        <v>103</v>
      </c>
      <c r="O579" s="3">
        <v>205</v>
      </c>
      <c r="P579" s="3">
        <v>0</v>
      </c>
      <c r="Q579" s="3">
        <v>0</v>
      </c>
      <c r="R579" s="3">
        <v>0</v>
      </c>
      <c r="S579" s="3">
        <v>0</v>
      </c>
      <c r="T579" s="3">
        <v>305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1898.59</v>
      </c>
      <c r="AD579" s="3">
        <v>445.41</v>
      </c>
      <c r="AE579" s="3">
        <v>0</v>
      </c>
      <c r="AF579" s="3">
        <v>1429</v>
      </c>
      <c r="AG579" s="3">
        <v>297.8</v>
      </c>
      <c r="AH579" s="3">
        <v>0</v>
      </c>
      <c r="AI579" s="3">
        <v>419.2</v>
      </c>
      <c r="AJ579" s="3">
        <v>49</v>
      </c>
      <c r="AK579" s="3">
        <v>0</v>
      </c>
      <c r="AL579" s="3">
        <v>0</v>
      </c>
      <c r="AM579" s="3">
        <v>0</v>
      </c>
      <c r="AN579" s="3">
        <v>0</v>
      </c>
      <c r="AO579" s="3">
        <v>743.21</v>
      </c>
      <c r="AP579" s="3">
        <v>3</v>
      </c>
      <c r="AQ579" s="3">
        <v>0</v>
      </c>
      <c r="AR579" s="3">
        <v>0</v>
      </c>
      <c r="AS579" s="3">
        <v>3837.59</v>
      </c>
      <c r="AT579" s="3">
        <v>103</v>
      </c>
    </row>
    <row r="580" spans="1:46" ht="16" hidden="1" customHeight="1" x14ac:dyDescent="0.2">
      <c r="A580" s="22">
        <v>44342</v>
      </c>
      <c r="B580" s="3" t="s">
        <v>53</v>
      </c>
      <c r="C580" s="3">
        <v>82</v>
      </c>
      <c r="D580" s="3">
        <v>5823.5</v>
      </c>
      <c r="E580" s="3">
        <v>4689.8900000000003</v>
      </c>
      <c r="F580" s="3">
        <v>4689.8900000000003</v>
      </c>
      <c r="G580" s="3">
        <v>0</v>
      </c>
      <c r="H580" s="3">
        <v>29</v>
      </c>
      <c r="I580" s="3">
        <v>82</v>
      </c>
      <c r="J580" s="3">
        <v>57.19</v>
      </c>
      <c r="K580" s="3">
        <v>36</v>
      </c>
      <c r="L580" s="3">
        <v>0</v>
      </c>
      <c r="M580" s="3">
        <v>795</v>
      </c>
      <c r="N580" s="3">
        <v>544</v>
      </c>
      <c r="O580" s="3">
        <v>251</v>
      </c>
      <c r="P580" s="3">
        <v>513</v>
      </c>
      <c r="Q580" s="3">
        <v>0</v>
      </c>
      <c r="R580" s="3">
        <v>0</v>
      </c>
      <c r="S580" s="3">
        <v>0</v>
      </c>
      <c r="T580" s="3">
        <v>708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1310.4100000000001</v>
      </c>
      <c r="AD580" s="3">
        <v>307.58999999999997</v>
      </c>
      <c r="AE580" s="3">
        <v>0.5</v>
      </c>
      <c r="AF580" s="3">
        <v>1327.48</v>
      </c>
      <c r="AG580" s="3">
        <v>287.02</v>
      </c>
      <c r="AH580" s="3">
        <v>0</v>
      </c>
      <c r="AI580" s="3">
        <v>538.5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594.61</v>
      </c>
      <c r="AP580" s="3">
        <v>7</v>
      </c>
      <c r="AQ580" s="3">
        <v>0</v>
      </c>
      <c r="AR580" s="3">
        <v>0</v>
      </c>
      <c r="AS580" s="3">
        <v>3596.89</v>
      </c>
      <c r="AT580" s="3">
        <v>1093</v>
      </c>
    </row>
    <row r="581" spans="1:46" ht="16" hidden="1" customHeight="1" x14ac:dyDescent="0.2">
      <c r="A581" s="22">
        <v>44342</v>
      </c>
      <c r="B581" s="3" t="s">
        <v>52</v>
      </c>
      <c r="C581" s="3">
        <v>123</v>
      </c>
      <c r="D581" s="3">
        <v>9749.5</v>
      </c>
      <c r="E581" s="3">
        <v>7489.56</v>
      </c>
      <c r="F581" s="3">
        <v>7489.56</v>
      </c>
      <c r="G581" s="3">
        <v>0</v>
      </c>
      <c r="H581" s="3">
        <v>24</v>
      </c>
      <c r="I581" s="3">
        <v>123</v>
      </c>
      <c r="J581" s="3">
        <v>60.89</v>
      </c>
      <c r="K581" s="3">
        <v>0</v>
      </c>
      <c r="L581" s="3">
        <v>0</v>
      </c>
      <c r="M581" s="3">
        <v>590</v>
      </c>
      <c r="N581" s="3">
        <v>492</v>
      </c>
      <c r="O581" s="3">
        <v>98</v>
      </c>
      <c r="P581" s="3">
        <v>337</v>
      </c>
      <c r="Q581" s="3">
        <v>0</v>
      </c>
      <c r="R581" s="3">
        <v>0</v>
      </c>
      <c r="S581" s="3">
        <v>0</v>
      </c>
      <c r="T581" s="3">
        <v>537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3986.29</v>
      </c>
      <c r="AD581" s="3">
        <v>875.51</v>
      </c>
      <c r="AE581" s="3">
        <v>0.5</v>
      </c>
      <c r="AF581" s="3">
        <v>2039.27</v>
      </c>
      <c r="AG581" s="3">
        <v>429.73</v>
      </c>
      <c r="AH581" s="3">
        <v>0</v>
      </c>
      <c r="AI581" s="3">
        <v>905.2</v>
      </c>
      <c r="AJ581" s="3">
        <v>49</v>
      </c>
      <c r="AK581" s="3">
        <v>0</v>
      </c>
      <c r="AL581" s="3">
        <v>0</v>
      </c>
      <c r="AM581" s="3">
        <v>0</v>
      </c>
      <c r="AN581" s="3">
        <v>0</v>
      </c>
      <c r="AO581" s="3">
        <v>1305.24</v>
      </c>
      <c r="AP581" s="3">
        <v>0</v>
      </c>
      <c r="AQ581" s="3">
        <v>0</v>
      </c>
      <c r="AR581" s="3">
        <v>0</v>
      </c>
      <c r="AS581" s="3">
        <v>6660.5599999999986</v>
      </c>
      <c r="AT581" s="3">
        <v>829.00000000000091</v>
      </c>
    </row>
    <row r="582" spans="1:46" ht="16" hidden="1" customHeight="1" x14ac:dyDescent="0.2">
      <c r="A582" s="22">
        <v>44342</v>
      </c>
      <c r="B582" s="3" t="s">
        <v>51</v>
      </c>
      <c r="C582" s="3">
        <v>64</v>
      </c>
      <c r="D582" s="3">
        <v>5163</v>
      </c>
      <c r="E582" s="3">
        <v>4040.55</v>
      </c>
      <c r="F582" s="3">
        <v>4040.55</v>
      </c>
      <c r="G582" s="3">
        <v>0</v>
      </c>
      <c r="H582" s="3">
        <v>17</v>
      </c>
      <c r="I582" s="3">
        <v>64</v>
      </c>
      <c r="J582" s="3">
        <v>63.13</v>
      </c>
      <c r="K582" s="3">
        <v>0</v>
      </c>
      <c r="L582" s="3">
        <v>0</v>
      </c>
      <c r="M582" s="3">
        <v>357</v>
      </c>
      <c r="N582" s="3">
        <v>357</v>
      </c>
      <c r="O582" s="3">
        <v>0</v>
      </c>
      <c r="P582" s="3">
        <v>209</v>
      </c>
      <c r="Q582" s="3">
        <v>0</v>
      </c>
      <c r="R582" s="3">
        <v>0</v>
      </c>
      <c r="S582" s="3">
        <v>0</v>
      </c>
      <c r="T582" s="3">
        <v>351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2279.7600000000002</v>
      </c>
      <c r="AD582" s="3">
        <v>534.84</v>
      </c>
      <c r="AE582" s="3">
        <v>0</v>
      </c>
      <c r="AF582" s="3">
        <v>843.79</v>
      </c>
      <c r="AG582" s="3">
        <v>180.21</v>
      </c>
      <c r="AH582" s="3">
        <v>0</v>
      </c>
      <c r="AI582" s="3">
        <v>407.4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715.05</v>
      </c>
      <c r="AP582" s="3">
        <v>0</v>
      </c>
      <c r="AQ582" s="3">
        <v>0</v>
      </c>
      <c r="AR582" s="3">
        <v>0</v>
      </c>
      <c r="AS582" s="3">
        <v>3474.55</v>
      </c>
      <c r="AT582" s="3">
        <v>566</v>
      </c>
    </row>
    <row r="583" spans="1:46" ht="16" hidden="1" customHeight="1" x14ac:dyDescent="0.2">
      <c r="A583" s="22">
        <v>44342</v>
      </c>
      <c r="B583" s="3" t="s">
        <v>50</v>
      </c>
      <c r="C583" s="3">
        <v>84</v>
      </c>
      <c r="D583" s="3">
        <v>6181</v>
      </c>
      <c r="E583" s="3">
        <v>4895.16</v>
      </c>
      <c r="F583" s="3">
        <v>4895.16</v>
      </c>
      <c r="G583" s="3">
        <v>0</v>
      </c>
      <c r="H583" s="3">
        <v>30</v>
      </c>
      <c r="I583" s="3">
        <v>84</v>
      </c>
      <c r="J583" s="3">
        <v>58.28</v>
      </c>
      <c r="K583" s="3">
        <v>0</v>
      </c>
      <c r="L583" s="3">
        <v>0</v>
      </c>
      <c r="M583" s="3">
        <v>1081</v>
      </c>
      <c r="N583" s="3">
        <v>977</v>
      </c>
      <c r="O583" s="3">
        <v>104</v>
      </c>
      <c r="P583" s="3">
        <v>393</v>
      </c>
      <c r="Q583" s="3">
        <v>48</v>
      </c>
      <c r="R583" s="3">
        <v>48</v>
      </c>
      <c r="S583" s="3">
        <v>0</v>
      </c>
      <c r="T583" s="3">
        <v>259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2139.08</v>
      </c>
      <c r="AD583" s="3">
        <v>502.22</v>
      </c>
      <c r="AE583" s="3">
        <v>1.5</v>
      </c>
      <c r="AF583" s="3">
        <v>975.08</v>
      </c>
      <c r="AG583" s="3">
        <v>210.92</v>
      </c>
      <c r="AH583" s="3">
        <v>0</v>
      </c>
      <c r="AI583" s="3">
        <v>571.20000000000005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713.14</v>
      </c>
      <c r="AP583" s="3">
        <v>6</v>
      </c>
      <c r="AQ583" s="3">
        <v>0</v>
      </c>
      <c r="AR583" s="3">
        <v>0</v>
      </c>
      <c r="AS583" s="3">
        <v>3477.16</v>
      </c>
      <c r="AT583" s="3">
        <v>1418</v>
      </c>
    </row>
    <row r="584" spans="1:46" ht="16" hidden="1" customHeight="1" x14ac:dyDescent="0.2">
      <c r="A584" s="22">
        <v>44342</v>
      </c>
      <c r="B584" s="3" t="s">
        <v>49</v>
      </c>
      <c r="C584" s="3">
        <v>91</v>
      </c>
      <c r="D584" s="3">
        <v>6761</v>
      </c>
      <c r="E584" s="3">
        <v>5516.79</v>
      </c>
      <c r="F584" s="3">
        <v>5516.79</v>
      </c>
      <c r="G584" s="3">
        <v>0</v>
      </c>
      <c r="H584" s="3">
        <v>39</v>
      </c>
      <c r="I584" s="3">
        <v>91</v>
      </c>
      <c r="J584" s="3">
        <v>60.62</v>
      </c>
      <c r="K584" s="3">
        <v>181</v>
      </c>
      <c r="L584" s="3">
        <v>0</v>
      </c>
      <c r="M584" s="3">
        <v>809</v>
      </c>
      <c r="N584" s="3">
        <v>641</v>
      </c>
      <c r="O584" s="3">
        <v>168</v>
      </c>
      <c r="P584" s="3">
        <v>1048</v>
      </c>
      <c r="Q584" s="3">
        <v>0</v>
      </c>
      <c r="R584" s="3">
        <v>0</v>
      </c>
      <c r="S584" s="3">
        <v>0</v>
      </c>
      <c r="T584" s="3">
        <v>546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2189.31</v>
      </c>
      <c r="AD584" s="3">
        <v>480.69</v>
      </c>
      <c r="AE584" s="3">
        <v>0.5</v>
      </c>
      <c r="AF584" s="3">
        <v>743.48</v>
      </c>
      <c r="AG584" s="3">
        <v>160.52000000000001</v>
      </c>
      <c r="AH584" s="3">
        <v>0</v>
      </c>
      <c r="AI584" s="3">
        <v>602.5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641.21</v>
      </c>
      <c r="AP584" s="3">
        <v>8</v>
      </c>
      <c r="AQ584" s="3">
        <v>0</v>
      </c>
      <c r="AR584" s="3">
        <v>0</v>
      </c>
      <c r="AS584" s="3">
        <v>3646.79</v>
      </c>
      <c r="AT584" s="3">
        <v>1870</v>
      </c>
    </row>
    <row r="585" spans="1:46" ht="16" hidden="1" customHeight="1" x14ac:dyDescent="0.2">
      <c r="A585" s="22">
        <v>44342</v>
      </c>
      <c r="B585" s="3" t="s">
        <v>48</v>
      </c>
      <c r="C585" s="3">
        <v>31</v>
      </c>
      <c r="D585" s="3">
        <v>2303</v>
      </c>
      <c r="E585" s="3">
        <v>1683.9</v>
      </c>
      <c r="F585" s="3">
        <v>1683.9</v>
      </c>
      <c r="G585" s="3">
        <v>0</v>
      </c>
      <c r="H585" s="3">
        <v>4</v>
      </c>
      <c r="I585" s="3">
        <v>31</v>
      </c>
      <c r="J585" s="3">
        <v>54.32</v>
      </c>
      <c r="K585" s="3">
        <v>0</v>
      </c>
      <c r="L585" s="3">
        <v>0</v>
      </c>
      <c r="M585" s="3">
        <v>49</v>
      </c>
      <c r="N585" s="3">
        <v>0</v>
      </c>
      <c r="O585" s="3">
        <v>49</v>
      </c>
      <c r="P585" s="3">
        <v>0</v>
      </c>
      <c r="Q585" s="3">
        <v>0</v>
      </c>
      <c r="R585" s="3">
        <v>0</v>
      </c>
      <c r="S585" s="3">
        <v>0</v>
      </c>
      <c r="T585" s="3">
        <v>212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905.04</v>
      </c>
      <c r="AD585" s="3">
        <v>198.75</v>
      </c>
      <c r="AE585" s="3">
        <v>0.5</v>
      </c>
      <c r="AF585" s="3">
        <v>517.86</v>
      </c>
      <c r="AG585" s="3">
        <v>110.14</v>
      </c>
      <c r="AH585" s="3">
        <v>0</v>
      </c>
      <c r="AI585" s="3">
        <v>309.70999999999998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308.89</v>
      </c>
      <c r="AP585" s="3">
        <v>4</v>
      </c>
      <c r="AQ585" s="3">
        <v>0</v>
      </c>
      <c r="AR585" s="3">
        <v>0</v>
      </c>
      <c r="AS585" s="3">
        <v>1683.9</v>
      </c>
      <c r="AT585" s="3">
        <v>0</v>
      </c>
    </row>
    <row r="586" spans="1:46" ht="16" hidden="1" customHeight="1" x14ac:dyDescent="0.2">
      <c r="A586" s="22">
        <v>44342</v>
      </c>
      <c r="B586" s="3" t="s">
        <v>54</v>
      </c>
      <c r="C586" s="3">
        <v>96</v>
      </c>
      <c r="D586" s="3">
        <v>7326</v>
      </c>
      <c r="E586" s="3">
        <v>5927.97</v>
      </c>
      <c r="F586" s="3">
        <v>5927.97</v>
      </c>
      <c r="G586" s="3">
        <v>0</v>
      </c>
      <c r="H586" s="3">
        <v>41</v>
      </c>
      <c r="I586" s="3">
        <v>96</v>
      </c>
      <c r="J586" s="3">
        <v>61.75</v>
      </c>
      <c r="K586" s="3">
        <v>65</v>
      </c>
      <c r="L586" s="3">
        <v>0</v>
      </c>
      <c r="M586" s="3">
        <v>1279</v>
      </c>
      <c r="N586" s="3">
        <v>781</v>
      </c>
      <c r="O586" s="3">
        <v>498</v>
      </c>
      <c r="P586" s="3">
        <v>699</v>
      </c>
      <c r="Q586" s="3">
        <v>82</v>
      </c>
      <c r="R586" s="3">
        <v>82</v>
      </c>
      <c r="S586" s="3">
        <v>0</v>
      </c>
      <c r="T586" s="3">
        <v>843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1969.03</v>
      </c>
      <c r="AD586" s="3">
        <v>462.47</v>
      </c>
      <c r="AE586" s="3">
        <v>2</v>
      </c>
      <c r="AF586" s="3">
        <v>990.94</v>
      </c>
      <c r="AG586" s="3">
        <v>213.56</v>
      </c>
      <c r="AH586" s="3">
        <v>0</v>
      </c>
      <c r="AI586" s="3">
        <v>720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676.03</v>
      </c>
      <c r="AP586" s="3">
        <v>3</v>
      </c>
      <c r="AQ586" s="3">
        <v>0</v>
      </c>
      <c r="AR586" s="3">
        <v>0</v>
      </c>
      <c r="AS586" s="3">
        <v>4300.97</v>
      </c>
      <c r="AT586" s="3">
        <v>1627</v>
      </c>
    </row>
    <row r="587" spans="1:46" ht="16" hidden="1" customHeight="1" x14ac:dyDescent="0.2">
      <c r="A587" s="22">
        <v>44342</v>
      </c>
      <c r="B587" s="3" t="s">
        <v>47</v>
      </c>
      <c r="C587" s="3">
        <v>39</v>
      </c>
      <c r="D587" s="3">
        <v>2846.5</v>
      </c>
      <c r="E587" s="3">
        <v>2009.66</v>
      </c>
      <c r="F587" s="3">
        <v>2009.66</v>
      </c>
      <c r="G587" s="3">
        <v>0</v>
      </c>
      <c r="H587" s="3">
        <v>1</v>
      </c>
      <c r="I587" s="3">
        <v>39</v>
      </c>
      <c r="J587" s="3">
        <v>51.53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80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1256.8399999999999</v>
      </c>
      <c r="AD587" s="3">
        <v>276.08999999999997</v>
      </c>
      <c r="AE587" s="3">
        <v>1</v>
      </c>
      <c r="AF587" s="3">
        <v>672.82</v>
      </c>
      <c r="AG587" s="3">
        <v>144.18</v>
      </c>
      <c r="AH587" s="3">
        <v>0</v>
      </c>
      <c r="AI587" s="3">
        <v>415.57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420.27</v>
      </c>
      <c r="AP587" s="3">
        <v>0</v>
      </c>
      <c r="AQ587" s="3">
        <v>0</v>
      </c>
      <c r="AR587" s="3">
        <v>0</v>
      </c>
      <c r="AS587" s="3">
        <v>2009.66</v>
      </c>
      <c r="AT587" s="3">
        <v>0</v>
      </c>
    </row>
    <row r="588" spans="1:46" ht="16" hidden="1" customHeight="1" x14ac:dyDescent="0.2">
      <c r="A588" s="22">
        <v>44341</v>
      </c>
      <c r="B588" s="3" t="s">
        <v>55</v>
      </c>
      <c r="C588" s="3">
        <v>62</v>
      </c>
      <c r="D588" s="3">
        <v>4733.5</v>
      </c>
      <c r="E588" s="3">
        <v>3626.04</v>
      </c>
      <c r="F588" s="3">
        <v>3626.04</v>
      </c>
      <c r="G588" s="3">
        <v>0</v>
      </c>
      <c r="H588" s="3">
        <v>7</v>
      </c>
      <c r="I588" s="3">
        <v>62</v>
      </c>
      <c r="J588" s="3">
        <v>58.48</v>
      </c>
      <c r="K588" s="3">
        <v>0</v>
      </c>
      <c r="L588" s="3">
        <v>0</v>
      </c>
      <c r="M588" s="3">
        <v>333</v>
      </c>
      <c r="N588" s="3">
        <v>288</v>
      </c>
      <c r="O588" s="3">
        <v>45</v>
      </c>
      <c r="P588" s="3">
        <v>0</v>
      </c>
      <c r="Q588" s="3">
        <v>159</v>
      </c>
      <c r="R588" s="3">
        <v>159</v>
      </c>
      <c r="S588" s="3">
        <v>0</v>
      </c>
      <c r="T588" s="3">
        <v>103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1840.89</v>
      </c>
      <c r="AD588" s="3">
        <v>432.01</v>
      </c>
      <c r="AE588" s="3">
        <v>0.5</v>
      </c>
      <c r="AF588" s="3">
        <v>1190.1500000000001</v>
      </c>
      <c r="AG588" s="3">
        <v>254.85</v>
      </c>
      <c r="AH588" s="3">
        <v>0</v>
      </c>
      <c r="AI588" s="3">
        <v>420.1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686.86</v>
      </c>
      <c r="AP588" s="3">
        <v>0</v>
      </c>
      <c r="AQ588" s="3">
        <v>0</v>
      </c>
      <c r="AR588" s="3">
        <v>0</v>
      </c>
      <c r="AS588" s="3">
        <v>3179.04</v>
      </c>
      <c r="AT588" s="3">
        <v>447</v>
      </c>
    </row>
    <row r="589" spans="1:46" ht="16" hidden="1" customHeight="1" x14ac:dyDescent="0.2">
      <c r="A589" s="22">
        <v>44341</v>
      </c>
      <c r="B589" s="3" t="s">
        <v>53</v>
      </c>
      <c r="C589" s="3">
        <v>84</v>
      </c>
      <c r="D589" s="3">
        <v>5624.5</v>
      </c>
      <c r="E589" s="3">
        <v>4594.8100000000004</v>
      </c>
      <c r="F589" s="3">
        <v>4594.8100000000004</v>
      </c>
      <c r="G589" s="3">
        <v>0</v>
      </c>
      <c r="H589" s="3">
        <v>37</v>
      </c>
      <c r="I589" s="3">
        <v>84</v>
      </c>
      <c r="J589" s="3">
        <v>54.7</v>
      </c>
      <c r="K589" s="3">
        <v>40</v>
      </c>
      <c r="L589" s="3">
        <v>0</v>
      </c>
      <c r="M589" s="3">
        <v>964</v>
      </c>
      <c r="N589" s="3">
        <v>676</v>
      </c>
      <c r="O589" s="3">
        <v>288</v>
      </c>
      <c r="P589" s="3">
        <v>759</v>
      </c>
      <c r="Q589" s="3">
        <v>0</v>
      </c>
      <c r="R589" s="3">
        <v>0</v>
      </c>
      <c r="S589" s="3">
        <v>0</v>
      </c>
      <c r="T589" s="3">
        <v>382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1559.54</v>
      </c>
      <c r="AD589" s="3">
        <v>358.46</v>
      </c>
      <c r="AE589" s="3">
        <v>0.5</v>
      </c>
      <c r="AF589" s="3">
        <v>890.27</v>
      </c>
      <c r="AG589" s="3">
        <v>192.23</v>
      </c>
      <c r="AH589" s="3">
        <v>0</v>
      </c>
      <c r="AI589" s="3">
        <v>478.5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550.69000000000005</v>
      </c>
      <c r="AP589" s="3">
        <v>0</v>
      </c>
      <c r="AQ589" s="3">
        <v>0</v>
      </c>
      <c r="AR589" s="3">
        <v>0</v>
      </c>
      <c r="AS589" s="3">
        <v>3119.81</v>
      </c>
      <c r="AT589" s="3">
        <v>1475</v>
      </c>
    </row>
    <row r="590" spans="1:46" ht="16" hidden="1" customHeight="1" x14ac:dyDescent="0.2">
      <c r="A590" s="22">
        <v>44341</v>
      </c>
      <c r="B590" s="3" t="s">
        <v>52</v>
      </c>
      <c r="C590" s="3">
        <v>105</v>
      </c>
      <c r="D590" s="3">
        <v>7875.5</v>
      </c>
      <c r="E590" s="3">
        <v>6162.74</v>
      </c>
      <c r="F590" s="3">
        <v>6162.74</v>
      </c>
      <c r="G590" s="3">
        <v>0</v>
      </c>
      <c r="H590" s="3">
        <v>28</v>
      </c>
      <c r="I590" s="3">
        <v>105</v>
      </c>
      <c r="J590" s="3">
        <v>58.69</v>
      </c>
      <c r="K590" s="3">
        <v>0</v>
      </c>
      <c r="L590" s="3">
        <v>0</v>
      </c>
      <c r="M590" s="3">
        <v>821</v>
      </c>
      <c r="N590" s="3">
        <v>462</v>
      </c>
      <c r="O590" s="3">
        <v>359</v>
      </c>
      <c r="P590" s="3">
        <v>970</v>
      </c>
      <c r="Q590" s="3">
        <v>0</v>
      </c>
      <c r="R590" s="3">
        <v>0</v>
      </c>
      <c r="S590" s="3">
        <v>0</v>
      </c>
      <c r="T590" s="3">
        <v>535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2214.69</v>
      </c>
      <c r="AD590" s="3">
        <v>486.51</v>
      </c>
      <c r="AE590" s="3">
        <v>0</v>
      </c>
      <c r="AF590" s="3">
        <v>1622.05</v>
      </c>
      <c r="AG590" s="3">
        <v>344.95</v>
      </c>
      <c r="AH590" s="3">
        <v>0</v>
      </c>
      <c r="AI590" s="3">
        <v>826.3</v>
      </c>
      <c r="AJ590" s="3">
        <v>55</v>
      </c>
      <c r="AK590" s="3">
        <v>0</v>
      </c>
      <c r="AL590" s="3">
        <v>0</v>
      </c>
      <c r="AM590" s="3">
        <v>0</v>
      </c>
      <c r="AN590" s="3">
        <v>0</v>
      </c>
      <c r="AO590" s="3">
        <v>831.46</v>
      </c>
      <c r="AP590" s="3">
        <v>0</v>
      </c>
      <c r="AQ590" s="3">
        <v>0</v>
      </c>
      <c r="AR590" s="3">
        <v>0</v>
      </c>
      <c r="AS590" s="3">
        <v>4730.74</v>
      </c>
      <c r="AT590" s="3">
        <v>1432</v>
      </c>
    </row>
    <row r="591" spans="1:46" ht="16" hidden="1" customHeight="1" x14ac:dyDescent="0.2">
      <c r="A591" s="22">
        <v>44341</v>
      </c>
      <c r="B591" s="3" t="s">
        <v>51</v>
      </c>
      <c r="C591" s="3">
        <v>66</v>
      </c>
      <c r="D591" s="3">
        <v>5344</v>
      </c>
      <c r="E591" s="3">
        <v>3927.47</v>
      </c>
      <c r="F591" s="3">
        <v>3927.47</v>
      </c>
      <c r="G591" s="3">
        <v>0</v>
      </c>
      <c r="H591" s="3">
        <v>21</v>
      </c>
      <c r="I591" s="3">
        <v>66</v>
      </c>
      <c r="J591" s="3">
        <v>59.51</v>
      </c>
      <c r="K591" s="3">
        <v>0</v>
      </c>
      <c r="L591" s="3">
        <v>0</v>
      </c>
      <c r="M591" s="3">
        <v>433</v>
      </c>
      <c r="N591" s="3">
        <v>363</v>
      </c>
      <c r="O591" s="3">
        <v>70</v>
      </c>
      <c r="P591" s="3">
        <v>253</v>
      </c>
      <c r="Q591" s="3">
        <v>0</v>
      </c>
      <c r="R591" s="3">
        <v>0</v>
      </c>
      <c r="S591" s="3">
        <v>0</v>
      </c>
      <c r="T591" s="3">
        <v>659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1808.34</v>
      </c>
      <c r="AD591" s="3">
        <v>424.26</v>
      </c>
      <c r="AE591" s="3">
        <v>0</v>
      </c>
      <c r="AF591" s="3">
        <v>774.13</v>
      </c>
      <c r="AG591" s="3">
        <v>166.87</v>
      </c>
      <c r="AH591" s="3">
        <v>0</v>
      </c>
      <c r="AI591" s="3">
        <v>440.4</v>
      </c>
      <c r="AJ591" s="3">
        <v>385</v>
      </c>
      <c r="AK591" s="3">
        <v>0</v>
      </c>
      <c r="AL591" s="3">
        <v>0</v>
      </c>
      <c r="AM591" s="3">
        <v>0</v>
      </c>
      <c r="AN591" s="3">
        <v>0</v>
      </c>
      <c r="AO591" s="3">
        <v>591.13</v>
      </c>
      <c r="AP591" s="3">
        <v>0</v>
      </c>
      <c r="AQ591" s="3">
        <v>0</v>
      </c>
      <c r="AR591" s="3">
        <v>0</v>
      </c>
      <c r="AS591" s="3">
        <v>3311.47</v>
      </c>
      <c r="AT591" s="3">
        <v>616</v>
      </c>
    </row>
    <row r="592" spans="1:46" ht="16" hidden="1" customHeight="1" x14ac:dyDescent="0.2">
      <c r="A592" s="22">
        <v>44341</v>
      </c>
      <c r="B592" s="3" t="s">
        <v>50</v>
      </c>
      <c r="C592" s="3">
        <v>66</v>
      </c>
      <c r="D592" s="3">
        <v>4657.5</v>
      </c>
      <c r="E592" s="3">
        <v>3844.1</v>
      </c>
      <c r="F592" s="3">
        <v>3844.1</v>
      </c>
      <c r="G592" s="3">
        <v>0</v>
      </c>
      <c r="H592" s="3">
        <v>28</v>
      </c>
      <c r="I592" s="3">
        <v>66</v>
      </c>
      <c r="J592" s="3">
        <v>58.24</v>
      </c>
      <c r="K592" s="3">
        <v>222</v>
      </c>
      <c r="L592" s="3">
        <v>0</v>
      </c>
      <c r="M592" s="3">
        <v>659</v>
      </c>
      <c r="N592" s="3">
        <v>582</v>
      </c>
      <c r="O592" s="3">
        <v>77</v>
      </c>
      <c r="P592" s="3">
        <v>925</v>
      </c>
      <c r="Q592" s="3">
        <v>0</v>
      </c>
      <c r="R592" s="3">
        <v>0</v>
      </c>
      <c r="S592" s="3">
        <v>0</v>
      </c>
      <c r="T592" s="3">
        <v>114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1315.1</v>
      </c>
      <c r="AD592" s="3">
        <v>308.89999999999998</v>
      </c>
      <c r="AE592" s="3">
        <v>1.5</v>
      </c>
      <c r="AF592" s="3">
        <v>609</v>
      </c>
      <c r="AG592" s="3">
        <v>131</v>
      </c>
      <c r="AH592" s="3">
        <v>0</v>
      </c>
      <c r="AI592" s="3">
        <v>372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439.9</v>
      </c>
      <c r="AP592" s="3">
        <v>3</v>
      </c>
      <c r="AQ592" s="3">
        <v>0</v>
      </c>
      <c r="AR592" s="3">
        <v>0</v>
      </c>
      <c r="AS592" s="3">
        <v>2115.1</v>
      </c>
      <c r="AT592" s="3">
        <v>1729</v>
      </c>
    </row>
    <row r="593" spans="1:46" ht="16" hidden="1" customHeight="1" x14ac:dyDescent="0.2">
      <c r="A593" s="22">
        <v>44341</v>
      </c>
      <c r="B593" s="3" t="s">
        <v>49</v>
      </c>
      <c r="C593" s="3">
        <v>99</v>
      </c>
      <c r="D593" s="3">
        <v>7460.5</v>
      </c>
      <c r="E593" s="3">
        <v>6305.34</v>
      </c>
      <c r="F593" s="3">
        <v>6305.34</v>
      </c>
      <c r="G593" s="3">
        <v>0</v>
      </c>
      <c r="H593" s="3">
        <v>48</v>
      </c>
      <c r="I593" s="3">
        <v>99</v>
      </c>
      <c r="J593" s="3">
        <v>63.69</v>
      </c>
      <c r="K593" s="3">
        <v>0</v>
      </c>
      <c r="L593" s="3">
        <v>0</v>
      </c>
      <c r="M593" s="3">
        <v>1161</v>
      </c>
      <c r="N593" s="3">
        <v>1017</v>
      </c>
      <c r="O593" s="3">
        <v>144</v>
      </c>
      <c r="P593" s="3">
        <v>1633</v>
      </c>
      <c r="Q593" s="3">
        <v>0</v>
      </c>
      <c r="R593" s="3">
        <v>0</v>
      </c>
      <c r="S593" s="3">
        <v>0</v>
      </c>
      <c r="T593" s="3">
        <v>564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1805.37</v>
      </c>
      <c r="AD593" s="3">
        <v>396.63</v>
      </c>
      <c r="AE593" s="3">
        <v>1.5</v>
      </c>
      <c r="AF593" s="3">
        <v>1141.97</v>
      </c>
      <c r="AG593" s="3">
        <v>245.03</v>
      </c>
      <c r="AH593" s="3">
        <v>0</v>
      </c>
      <c r="AI593" s="3">
        <v>512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641.66</v>
      </c>
      <c r="AP593" s="3">
        <v>0</v>
      </c>
      <c r="AQ593" s="3">
        <v>0</v>
      </c>
      <c r="AR593" s="3">
        <v>0</v>
      </c>
      <c r="AS593" s="3">
        <v>3655.34</v>
      </c>
      <c r="AT593" s="3">
        <v>2650</v>
      </c>
    </row>
    <row r="594" spans="1:46" ht="16" hidden="1" customHeight="1" x14ac:dyDescent="0.2">
      <c r="A594" s="22">
        <v>44341</v>
      </c>
      <c r="B594" s="3" t="s">
        <v>48</v>
      </c>
      <c r="C594" s="3">
        <v>27</v>
      </c>
      <c r="D594" s="3">
        <v>1928</v>
      </c>
      <c r="E594" s="3">
        <v>1400</v>
      </c>
      <c r="F594" s="3">
        <v>1400</v>
      </c>
      <c r="G594" s="3">
        <v>0</v>
      </c>
      <c r="H594" s="3">
        <v>5</v>
      </c>
      <c r="I594" s="3">
        <v>25</v>
      </c>
      <c r="J594" s="3">
        <v>56</v>
      </c>
      <c r="K594" s="3">
        <v>0</v>
      </c>
      <c r="L594" s="3">
        <v>0</v>
      </c>
      <c r="M594" s="3">
        <v>101</v>
      </c>
      <c r="N594" s="3">
        <v>0</v>
      </c>
      <c r="O594" s="3">
        <v>101</v>
      </c>
      <c r="P594" s="3">
        <v>0</v>
      </c>
      <c r="Q594" s="3">
        <v>0</v>
      </c>
      <c r="R594" s="3">
        <v>0</v>
      </c>
      <c r="S594" s="3">
        <v>0</v>
      </c>
      <c r="T594" s="3">
        <v>140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850.74</v>
      </c>
      <c r="AD594" s="3">
        <v>186.83</v>
      </c>
      <c r="AE594" s="3">
        <v>0.5</v>
      </c>
      <c r="AF594" s="3">
        <v>308.26</v>
      </c>
      <c r="AG594" s="3">
        <v>66.239999999999995</v>
      </c>
      <c r="AH594" s="3">
        <v>0</v>
      </c>
      <c r="AI594" s="3">
        <v>274.43</v>
      </c>
      <c r="AJ594" s="3">
        <v>0</v>
      </c>
      <c r="AK594" s="3">
        <v>0</v>
      </c>
      <c r="AL594" s="3">
        <v>52</v>
      </c>
      <c r="AM594" s="3">
        <v>0</v>
      </c>
      <c r="AN594" s="3">
        <v>0</v>
      </c>
      <c r="AO594" s="3">
        <v>253.07</v>
      </c>
      <c r="AP594" s="3">
        <v>7</v>
      </c>
      <c r="AQ594" s="3">
        <v>0</v>
      </c>
      <c r="AR594" s="3">
        <v>0</v>
      </c>
      <c r="AS594" s="3">
        <v>1400</v>
      </c>
      <c r="AT594" s="3">
        <v>0</v>
      </c>
    </row>
    <row r="595" spans="1:46" ht="16" hidden="1" customHeight="1" x14ac:dyDescent="0.2">
      <c r="A595" s="22">
        <v>44341</v>
      </c>
      <c r="B595" s="3" t="s">
        <v>54</v>
      </c>
      <c r="C595" s="3">
        <v>109</v>
      </c>
      <c r="D595" s="3">
        <v>7552</v>
      </c>
      <c r="E595" s="3">
        <v>6356.2</v>
      </c>
      <c r="F595" s="3">
        <v>6356.2</v>
      </c>
      <c r="G595" s="3">
        <v>0</v>
      </c>
      <c r="H595" s="3">
        <v>59</v>
      </c>
      <c r="I595" s="3">
        <v>109</v>
      </c>
      <c r="J595" s="3">
        <v>58.31</v>
      </c>
      <c r="K595" s="3">
        <v>0</v>
      </c>
      <c r="L595" s="3">
        <v>0</v>
      </c>
      <c r="M595" s="3">
        <v>2360</v>
      </c>
      <c r="N595" s="3">
        <v>2007</v>
      </c>
      <c r="O595" s="3">
        <v>353</v>
      </c>
      <c r="P595" s="3">
        <v>951</v>
      </c>
      <c r="Q595" s="3">
        <v>104</v>
      </c>
      <c r="R595" s="3">
        <v>104</v>
      </c>
      <c r="S595" s="3">
        <v>0</v>
      </c>
      <c r="T595" s="3">
        <v>204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2012.1</v>
      </c>
      <c r="AD595" s="3">
        <v>472.2</v>
      </c>
      <c r="AE595" s="3">
        <v>0.5</v>
      </c>
      <c r="AF595" s="3">
        <v>725.1</v>
      </c>
      <c r="AG595" s="3">
        <v>154.4</v>
      </c>
      <c r="AH595" s="3">
        <v>0</v>
      </c>
      <c r="AI595" s="3">
        <v>478.7</v>
      </c>
      <c r="AJ595" s="3">
        <v>90</v>
      </c>
      <c r="AK595" s="3">
        <v>0</v>
      </c>
      <c r="AL595" s="3">
        <v>0</v>
      </c>
      <c r="AM595" s="3">
        <v>0</v>
      </c>
      <c r="AN595" s="3">
        <v>0</v>
      </c>
      <c r="AO595" s="3">
        <v>626.6</v>
      </c>
      <c r="AP595" s="3">
        <v>0</v>
      </c>
      <c r="AQ595" s="3">
        <v>0</v>
      </c>
      <c r="AR595" s="3">
        <v>0</v>
      </c>
      <c r="AS595" s="3">
        <v>3294.2</v>
      </c>
      <c r="AT595" s="3">
        <v>3062</v>
      </c>
    </row>
    <row r="596" spans="1:46" ht="16" hidden="1" customHeight="1" x14ac:dyDescent="0.2">
      <c r="A596" s="22">
        <v>44341</v>
      </c>
      <c r="B596" s="3" t="s">
        <v>47</v>
      </c>
      <c r="C596" s="3">
        <v>36</v>
      </c>
      <c r="D596" s="3">
        <v>2628</v>
      </c>
      <c r="E596" s="3">
        <v>1934.98</v>
      </c>
      <c r="F596" s="3">
        <v>1934.98</v>
      </c>
      <c r="G596" s="3">
        <v>0</v>
      </c>
      <c r="H596" s="3">
        <v>4</v>
      </c>
      <c r="I596" s="3">
        <v>36</v>
      </c>
      <c r="J596" s="3">
        <v>53.75</v>
      </c>
      <c r="K596" s="3">
        <v>0</v>
      </c>
      <c r="L596" s="3">
        <v>0</v>
      </c>
      <c r="M596" s="3">
        <v>49</v>
      </c>
      <c r="N596" s="3">
        <v>49</v>
      </c>
      <c r="O596" s="3">
        <v>0</v>
      </c>
      <c r="P596" s="3">
        <v>143</v>
      </c>
      <c r="Q596" s="3">
        <v>0</v>
      </c>
      <c r="R596" s="3">
        <v>0</v>
      </c>
      <c r="S596" s="3">
        <v>0</v>
      </c>
      <c r="T596" s="3">
        <v>182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1240.21</v>
      </c>
      <c r="AD596" s="3">
        <v>272.22000000000003</v>
      </c>
      <c r="AE596" s="3">
        <v>0</v>
      </c>
      <c r="AF596" s="3">
        <v>320.77</v>
      </c>
      <c r="AG596" s="3">
        <v>70.23</v>
      </c>
      <c r="AH596" s="3">
        <v>0</v>
      </c>
      <c r="AI596" s="3">
        <v>350.57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342.45</v>
      </c>
      <c r="AP596" s="3">
        <v>0</v>
      </c>
      <c r="AQ596" s="3">
        <v>0</v>
      </c>
      <c r="AR596" s="3">
        <v>0</v>
      </c>
      <c r="AS596" s="3">
        <v>1742.98</v>
      </c>
      <c r="AT596" s="3">
        <v>192</v>
      </c>
    </row>
    <row r="597" spans="1:46" ht="16" hidden="1" customHeight="1" x14ac:dyDescent="0.2">
      <c r="A597" s="22">
        <v>44340</v>
      </c>
      <c r="B597" s="3" t="s">
        <v>55</v>
      </c>
      <c r="C597" s="3">
        <v>56</v>
      </c>
      <c r="D597" s="3">
        <v>4010.5</v>
      </c>
      <c r="E597" s="3">
        <v>2957.44</v>
      </c>
      <c r="F597" s="3">
        <v>2957.44</v>
      </c>
      <c r="G597" s="3">
        <v>0</v>
      </c>
      <c r="H597" s="3">
        <v>4</v>
      </c>
      <c r="I597" s="3">
        <v>56</v>
      </c>
      <c r="J597" s="3">
        <v>52.81</v>
      </c>
      <c r="K597" s="3">
        <v>0</v>
      </c>
      <c r="L597" s="3">
        <v>0</v>
      </c>
      <c r="M597" s="3">
        <v>131</v>
      </c>
      <c r="N597" s="3">
        <v>75</v>
      </c>
      <c r="O597" s="3">
        <v>56</v>
      </c>
      <c r="P597" s="3">
        <v>36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1987.17</v>
      </c>
      <c r="AD597" s="3">
        <v>466.23</v>
      </c>
      <c r="AE597" s="3">
        <v>0</v>
      </c>
      <c r="AF597" s="3">
        <v>803.27</v>
      </c>
      <c r="AG597" s="3">
        <v>172.73</v>
      </c>
      <c r="AH597" s="3">
        <v>0</v>
      </c>
      <c r="AI597" s="3">
        <v>414.1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638.96</v>
      </c>
      <c r="AP597" s="3">
        <v>0</v>
      </c>
      <c r="AQ597" s="3">
        <v>0</v>
      </c>
      <c r="AR597" s="3">
        <v>0</v>
      </c>
      <c r="AS597" s="3">
        <v>2846.44</v>
      </c>
      <c r="AT597" s="3">
        <v>111</v>
      </c>
    </row>
    <row r="598" spans="1:46" ht="16" hidden="1" customHeight="1" x14ac:dyDescent="0.2">
      <c r="A598" s="22">
        <v>44340</v>
      </c>
      <c r="B598" s="3" t="s">
        <v>53</v>
      </c>
      <c r="C598" s="3">
        <v>86</v>
      </c>
      <c r="D598" s="3">
        <v>5702</v>
      </c>
      <c r="E598" s="3">
        <v>4386.4799999999996</v>
      </c>
      <c r="F598" s="3">
        <v>4386.4799999999996</v>
      </c>
      <c r="G598" s="3">
        <v>0</v>
      </c>
      <c r="H598" s="3">
        <v>36</v>
      </c>
      <c r="I598" s="3">
        <v>86</v>
      </c>
      <c r="J598" s="3">
        <v>51.01</v>
      </c>
      <c r="K598" s="3">
        <v>40</v>
      </c>
      <c r="L598" s="3">
        <v>0</v>
      </c>
      <c r="M598" s="3">
        <v>779</v>
      </c>
      <c r="N598" s="3">
        <v>707</v>
      </c>
      <c r="O598" s="3">
        <v>72</v>
      </c>
      <c r="P598" s="3">
        <v>901</v>
      </c>
      <c r="Q598" s="3">
        <v>0</v>
      </c>
      <c r="R598" s="3">
        <v>0</v>
      </c>
      <c r="S598" s="3">
        <v>0</v>
      </c>
      <c r="T598" s="3">
        <v>70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1424.78</v>
      </c>
      <c r="AD598" s="3">
        <v>326.72000000000003</v>
      </c>
      <c r="AE598" s="3">
        <v>0</v>
      </c>
      <c r="AF598" s="3">
        <v>1171.7</v>
      </c>
      <c r="AG598" s="3">
        <v>231.8</v>
      </c>
      <c r="AH598" s="3">
        <v>0</v>
      </c>
      <c r="AI598" s="3">
        <v>757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558.52</v>
      </c>
      <c r="AP598" s="3">
        <v>0</v>
      </c>
      <c r="AQ598" s="3">
        <v>0</v>
      </c>
      <c r="AR598" s="3">
        <v>0</v>
      </c>
      <c r="AS598" s="3">
        <v>2738.48</v>
      </c>
      <c r="AT598" s="3">
        <v>1648</v>
      </c>
    </row>
    <row r="599" spans="1:46" ht="16" hidden="1" customHeight="1" x14ac:dyDescent="0.2">
      <c r="A599" s="22">
        <v>44340</v>
      </c>
      <c r="B599" s="3" t="s">
        <v>52</v>
      </c>
      <c r="C599" s="3">
        <v>99</v>
      </c>
      <c r="D599" s="3">
        <v>8021</v>
      </c>
      <c r="E599" s="3">
        <v>6113.95</v>
      </c>
      <c r="F599" s="3">
        <v>6113.95</v>
      </c>
      <c r="G599" s="3">
        <v>0</v>
      </c>
      <c r="H599" s="3">
        <v>28</v>
      </c>
      <c r="I599" s="3">
        <v>99</v>
      </c>
      <c r="J599" s="3">
        <v>61.76</v>
      </c>
      <c r="K599" s="3">
        <v>0</v>
      </c>
      <c r="L599" s="3">
        <v>0</v>
      </c>
      <c r="M599" s="3">
        <v>764</v>
      </c>
      <c r="N599" s="3">
        <v>608</v>
      </c>
      <c r="O599" s="3">
        <v>156</v>
      </c>
      <c r="P599" s="3">
        <v>426</v>
      </c>
      <c r="Q599" s="3">
        <v>0</v>
      </c>
      <c r="R599" s="3">
        <v>0</v>
      </c>
      <c r="S599" s="3">
        <v>0</v>
      </c>
      <c r="T599" s="3">
        <v>543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3013.58</v>
      </c>
      <c r="AD599" s="3">
        <v>664.72</v>
      </c>
      <c r="AE599" s="3">
        <v>0.5</v>
      </c>
      <c r="AF599" s="3">
        <v>1367.37</v>
      </c>
      <c r="AG599" s="3">
        <v>293.63</v>
      </c>
      <c r="AH599" s="3">
        <v>0</v>
      </c>
      <c r="AI599" s="3">
        <v>805.2</v>
      </c>
      <c r="AJ599" s="3">
        <v>143</v>
      </c>
      <c r="AK599" s="3">
        <v>0</v>
      </c>
      <c r="AL599" s="3">
        <v>0</v>
      </c>
      <c r="AM599" s="3">
        <v>0</v>
      </c>
      <c r="AN599" s="3">
        <v>0</v>
      </c>
      <c r="AO599" s="3">
        <v>958.35</v>
      </c>
      <c r="AP599" s="3">
        <v>0</v>
      </c>
      <c r="AQ599" s="3">
        <v>0</v>
      </c>
      <c r="AR599" s="3">
        <v>0</v>
      </c>
      <c r="AS599" s="3">
        <v>5079.95</v>
      </c>
      <c r="AT599" s="3">
        <v>1034</v>
      </c>
    </row>
    <row r="600" spans="1:46" ht="16" hidden="1" customHeight="1" x14ac:dyDescent="0.2">
      <c r="A600" s="22">
        <v>44340</v>
      </c>
      <c r="B600" s="3" t="s">
        <v>51</v>
      </c>
      <c r="C600" s="3">
        <v>57</v>
      </c>
      <c r="D600" s="3">
        <v>4432.5</v>
      </c>
      <c r="E600" s="3">
        <v>3461.18</v>
      </c>
      <c r="F600" s="3">
        <v>3461.18</v>
      </c>
      <c r="G600" s="3">
        <v>0</v>
      </c>
      <c r="H600" s="3">
        <v>16</v>
      </c>
      <c r="I600" s="3">
        <v>57</v>
      </c>
      <c r="J600" s="3">
        <v>60.72</v>
      </c>
      <c r="K600" s="3">
        <v>0</v>
      </c>
      <c r="L600" s="3">
        <v>0</v>
      </c>
      <c r="M600" s="3">
        <v>256</v>
      </c>
      <c r="N600" s="3">
        <v>256</v>
      </c>
      <c r="O600" s="3">
        <v>0</v>
      </c>
      <c r="P600" s="3">
        <v>258</v>
      </c>
      <c r="Q600" s="3">
        <v>0</v>
      </c>
      <c r="R600" s="3">
        <v>0</v>
      </c>
      <c r="S600" s="3">
        <v>0</v>
      </c>
      <c r="T600" s="3">
        <v>556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1328.19</v>
      </c>
      <c r="AD600" s="3">
        <v>311.61</v>
      </c>
      <c r="AE600" s="3">
        <v>0</v>
      </c>
      <c r="AF600" s="3">
        <v>1062.99</v>
      </c>
      <c r="AG600" s="3">
        <v>226.01</v>
      </c>
      <c r="AH600" s="3">
        <v>0</v>
      </c>
      <c r="AI600" s="3">
        <v>433.7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537.62</v>
      </c>
      <c r="AP600" s="3">
        <v>0</v>
      </c>
      <c r="AQ600" s="3">
        <v>0</v>
      </c>
      <c r="AR600" s="3">
        <v>0</v>
      </c>
      <c r="AS600" s="3">
        <v>2947.18</v>
      </c>
      <c r="AT600" s="3">
        <v>513.99999999999955</v>
      </c>
    </row>
    <row r="601" spans="1:46" ht="16" hidden="1" customHeight="1" x14ac:dyDescent="0.2">
      <c r="A601" s="22">
        <v>44340</v>
      </c>
      <c r="B601" s="3" t="s">
        <v>50</v>
      </c>
      <c r="C601" s="3">
        <v>73</v>
      </c>
      <c r="D601" s="3">
        <v>4377.5</v>
      </c>
      <c r="E601" s="3">
        <v>3510.67</v>
      </c>
      <c r="F601" s="3">
        <v>3510.67</v>
      </c>
      <c r="G601" s="3">
        <v>0</v>
      </c>
      <c r="H601" s="3">
        <v>35</v>
      </c>
      <c r="I601" s="3">
        <v>73</v>
      </c>
      <c r="J601" s="3">
        <v>48.09</v>
      </c>
      <c r="K601" s="3">
        <v>0</v>
      </c>
      <c r="L601" s="3">
        <v>0</v>
      </c>
      <c r="M601" s="3">
        <v>1022</v>
      </c>
      <c r="N601" s="3">
        <v>768</v>
      </c>
      <c r="O601" s="3">
        <v>254</v>
      </c>
      <c r="P601" s="3">
        <v>592</v>
      </c>
      <c r="Q601" s="3">
        <v>0</v>
      </c>
      <c r="R601" s="3">
        <v>0</v>
      </c>
      <c r="S601" s="3">
        <v>0</v>
      </c>
      <c r="T601" s="3">
        <v>225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1153.8</v>
      </c>
      <c r="AD601" s="3">
        <v>270.7</v>
      </c>
      <c r="AE601" s="3">
        <v>0</v>
      </c>
      <c r="AF601" s="3">
        <v>517.87</v>
      </c>
      <c r="AG601" s="3">
        <v>111.63</v>
      </c>
      <c r="AH601" s="3">
        <v>0</v>
      </c>
      <c r="AI601" s="3">
        <v>439.5</v>
      </c>
      <c r="AJ601" s="3">
        <v>45</v>
      </c>
      <c r="AK601" s="3">
        <v>0</v>
      </c>
      <c r="AL601" s="3">
        <v>0</v>
      </c>
      <c r="AM601" s="3">
        <v>0</v>
      </c>
      <c r="AN601" s="3">
        <v>0</v>
      </c>
      <c r="AO601" s="3">
        <v>382.33</v>
      </c>
      <c r="AP601" s="3">
        <v>6</v>
      </c>
      <c r="AQ601" s="3">
        <v>0</v>
      </c>
      <c r="AR601" s="3">
        <v>0</v>
      </c>
      <c r="AS601" s="3">
        <v>2150.67</v>
      </c>
      <c r="AT601" s="3">
        <v>1360</v>
      </c>
    </row>
    <row r="602" spans="1:46" ht="16" hidden="1" customHeight="1" x14ac:dyDescent="0.2">
      <c r="A602" s="22">
        <v>44340</v>
      </c>
      <c r="B602" s="3" t="s">
        <v>49</v>
      </c>
      <c r="C602" s="3">
        <v>110</v>
      </c>
      <c r="D602" s="3">
        <v>7400.5</v>
      </c>
      <c r="E602" s="3">
        <v>6130.36</v>
      </c>
      <c r="F602" s="3">
        <v>6130.36</v>
      </c>
      <c r="G602" s="3">
        <v>0</v>
      </c>
      <c r="H602" s="3">
        <v>65</v>
      </c>
      <c r="I602" s="3">
        <v>108</v>
      </c>
      <c r="J602" s="3">
        <v>56.76</v>
      </c>
      <c r="K602" s="3">
        <v>160</v>
      </c>
      <c r="L602" s="3">
        <v>0</v>
      </c>
      <c r="M602" s="3">
        <v>1621</v>
      </c>
      <c r="N602" s="3">
        <v>1262</v>
      </c>
      <c r="O602" s="3">
        <v>359</v>
      </c>
      <c r="P602" s="3">
        <v>1179</v>
      </c>
      <c r="Q602" s="3">
        <v>0</v>
      </c>
      <c r="R602" s="3">
        <v>0</v>
      </c>
      <c r="S602" s="3">
        <v>0</v>
      </c>
      <c r="T602" s="3">
        <v>628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2058.11</v>
      </c>
      <c r="AD602" s="3">
        <v>451.89</v>
      </c>
      <c r="AE602" s="3">
        <v>0.5</v>
      </c>
      <c r="AF602" s="3">
        <v>484.25</v>
      </c>
      <c r="AG602" s="3">
        <v>103.75</v>
      </c>
      <c r="AH602" s="3">
        <v>0</v>
      </c>
      <c r="AI602" s="3">
        <v>714</v>
      </c>
      <c r="AJ602" s="3">
        <v>0</v>
      </c>
      <c r="AK602" s="3">
        <v>0</v>
      </c>
      <c r="AL602" s="3">
        <v>65</v>
      </c>
      <c r="AM602" s="3">
        <v>0</v>
      </c>
      <c r="AN602" s="3">
        <v>0</v>
      </c>
      <c r="AO602" s="3">
        <v>555.64</v>
      </c>
      <c r="AP602" s="3">
        <v>0</v>
      </c>
      <c r="AQ602" s="3">
        <v>0</v>
      </c>
      <c r="AR602" s="3">
        <v>0</v>
      </c>
      <c r="AS602" s="3">
        <v>3529.36</v>
      </c>
      <c r="AT602" s="3">
        <v>2601</v>
      </c>
    </row>
    <row r="603" spans="1:46" ht="16" hidden="1" customHeight="1" x14ac:dyDescent="0.2">
      <c r="A603" s="22">
        <v>44340</v>
      </c>
      <c r="B603" s="3" t="s">
        <v>48</v>
      </c>
      <c r="C603" s="3">
        <v>27</v>
      </c>
      <c r="D603" s="3">
        <v>2145.56</v>
      </c>
      <c r="E603" s="3">
        <v>1528.82</v>
      </c>
      <c r="F603" s="3">
        <v>1528.82</v>
      </c>
      <c r="G603" s="3">
        <v>0</v>
      </c>
      <c r="H603" s="3">
        <v>2</v>
      </c>
      <c r="I603" s="3">
        <v>26</v>
      </c>
      <c r="J603" s="3">
        <v>58.8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61</v>
      </c>
      <c r="R603" s="3">
        <v>61</v>
      </c>
      <c r="S603" s="3">
        <v>0</v>
      </c>
      <c r="T603" s="3">
        <v>150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830.52</v>
      </c>
      <c r="AD603" s="3">
        <v>199.52</v>
      </c>
      <c r="AE603" s="3">
        <v>0.5</v>
      </c>
      <c r="AF603" s="3">
        <v>487.3</v>
      </c>
      <c r="AG603" s="3">
        <v>103.2</v>
      </c>
      <c r="AH603" s="3">
        <v>0</v>
      </c>
      <c r="AI603" s="3">
        <v>313.52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302.72000000000003</v>
      </c>
      <c r="AP603" s="3">
        <v>3</v>
      </c>
      <c r="AQ603" s="3">
        <v>0</v>
      </c>
      <c r="AR603" s="3">
        <v>0</v>
      </c>
      <c r="AS603" s="3">
        <v>1467.82</v>
      </c>
      <c r="AT603" s="3">
        <v>61</v>
      </c>
    </row>
    <row r="604" spans="1:46" ht="16" hidden="1" customHeight="1" x14ac:dyDescent="0.2">
      <c r="A604" s="22">
        <v>44340</v>
      </c>
      <c r="B604" s="3" t="s">
        <v>54</v>
      </c>
      <c r="C604" s="3">
        <v>100</v>
      </c>
      <c r="D604" s="3">
        <v>7732</v>
      </c>
      <c r="E604" s="3">
        <v>6399.21</v>
      </c>
      <c r="F604" s="3">
        <v>6399.21</v>
      </c>
      <c r="G604" s="3">
        <v>0</v>
      </c>
      <c r="H604" s="3">
        <v>44</v>
      </c>
      <c r="I604" s="3">
        <v>100</v>
      </c>
      <c r="J604" s="3">
        <v>63.99</v>
      </c>
      <c r="K604" s="3">
        <v>45</v>
      </c>
      <c r="L604" s="3">
        <v>0</v>
      </c>
      <c r="M604" s="3">
        <v>1438</v>
      </c>
      <c r="N604" s="3">
        <v>1216</v>
      </c>
      <c r="O604" s="3">
        <v>222</v>
      </c>
      <c r="P604" s="3">
        <v>1057</v>
      </c>
      <c r="Q604" s="3">
        <v>59</v>
      </c>
      <c r="R604" s="3">
        <v>59</v>
      </c>
      <c r="S604" s="3">
        <v>0</v>
      </c>
      <c r="T604" s="3">
        <v>291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2407.3200000000002</v>
      </c>
      <c r="AD604" s="3">
        <v>565.48</v>
      </c>
      <c r="AE604" s="3">
        <v>3</v>
      </c>
      <c r="AF604" s="3">
        <v>1101.8900000000001</v>
      </c>
      <c r="AG604" s="3">
        <v>235.11</v>
      </c>
      <c r="AH604" s="3">
        <v>0</v>
      </c>
      <c r="AI604" s="3">
        <v>529.20000000000005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800.59</v>
      </c>
      <c r="AP604" s="3">
        <v>0</v>
      </c>
      <c r="AQ604" s="3">
        <v>0</v>
      </c>
      <c r="AR604" s="3">
        <v>0</v>
      </c>
      <c r="AS604" s="3">
        <v>4022.21</v>
      </c>
      <c r="AT604" s="3">
        <v>2377</v>
      </c>
    </row>
    <row r="605" spans="1:46" ht="16" hidden="1" customHeight="1" x14ac:dyDescent="0.2">
      <c r="A605" s="22">
        <v>44340</v>
      </c>
      <c r="B605" s="3" t="s">
        <v>47</v>
      </c>
      <c r="C605" s="3">
        <v>34</v>
      </c>
      <c r="D605" s="3">
        <v>2462.5</v>
      </c>
      <c r="E605" s="3">
        <v>1820.84</v>
      </c>
      <c r="F605" s="3">
        <v>1820.84</v>
      </c>
      <c r="G605" s="3">
        <v>0</v>
      </c>
      <c r="H605" s="3">
        <v>7</v>
      </c>
      <c r="I605" s="3">
        <v>34</v>
      </c>
      <c r="J605" s="3">
        <v>53.55</v>
      </c>
      <c r="K605" s="3">
        <v>0</v>
      </c>
      <c r="L605" s="3">
        <v>0</v>
      </c>
      <c r="M605" s="3">
        <v>76</v>
      </c>
      <c r="N605" s="3">
        <v>76</v>
      </c>
      <c r="O605" s="3">
        <v>0</v>
      </c>
      <c r="P605" s="3">
        <v>283</v>
      </c>
      <c r="Q605" s="3">
        <v>0</v>
      </c>
      <c r="R605" s="3">
        <v>0</v>
      </c>
      <c r="S605" s="3">
        <v>0</v>
      </c>
      <c r="T605" s="3">
        <v>190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948.91</v>
      </c>
      <c r="AD605" s="3">
        <v>208.5</v>
      </c>
      <c r="AE605" s="3">
        <v>1</v>
      </c>
      <c r="AF605" s="3">
        <v>322.93</v>
      </c>
      <c r="AG605" s="3">
        <v>69.069999999999993</v>
      </c>
      <c r="AH605" s="3">
        <v>0</v>
      </c>
      <c r="AI605" s="3">
        <v>363.09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277.57</v>
      </c>
      <c r="AP605" s="3">
        <v>0</v>
      </c>
      <c r="AQ605" s="3">
        <v>0</v>
      </c>
      <c r="AR605" s="3">
        <v>0</v>
      </c>
      <c r="AS605" s="3">
        <v>1461.84</v>
      </c>
      <c r="AT605" s="3">
        <v>359</v>
      </c>
    </row>
    <row r="606" spans="1:46" ht="16" hidden="1" customHeight="1" x14ac:dyDescent="0.2">
      <c r="A606" s="22">
        <v>44339</v>
      </c>
      <c r="B606" s="3" t="s">
        <v>55</v>
      </c>
      <c r="C606" s="3">
        <v>62</v>
      </c>
      <c r="D606" s="3">
        <v>6150</v>
      </c>
      <c r="E606" s="3">
        <v>4706.24</v>
      </c>
      <c r="F606" s="3">
        <v>4706.24</v>
      </c>
      <c r="G606" s="3">
        <v>0</v>
      </c>
      <c r="H606" s="3">
        <v>6</v>
      </c>
      <c r="I606" s="3">
        <v>62</v>
      </c>
      <c r="J606" s="3">
        <v>75.91</v>
      </c>
      <c r="K606" s="3">
        <v>0</v>
      </c>
      <c r="L606" s="3">
        <v>0</v>
      </c>
      <c r="M606" s="3">
        <v>42</v>
      </c>
      <c r="N606" s="3">
        <v>42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496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2570.6799999999998</v>
      </c>
      <c r="AD606" s="3">
        <v>603.32000000000005</v>
      </c>
      <c r="AE606" s="3">
        <v>1</v>
      </c>
      <c r="AF606" s="3">
        <v>1597.56</v>
      </c>
      <c r="AG606" s="3">
        <v>339.24</v>
      </c>
      <c r="AH606" s="3">
        <v>0</v>
      </c>
      <c r="AI606" s="3">
        <v>500.2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942.56</v>
      </c>
      <c r="AP606" s="3">
        <v>0</v>
      </c>
      <c r="AQ606" s="3">
        <v>0</v>
      </c>
      <c r="AR606" s="3">
        <v>0</v>
      </c>
      <c r="AS606" s="3">
        <v>4664.24</v>
      </c>
      <c r="AT606" s="3">
        <v>42</v>
      </c>
    </row>
    <row r="607" spans="1:46" ht="16" hidden="1" customHeight="1" x14ac:dyDescent="0.2">
      <c r="A607" s="22">
        <v>44339</v>
      </c>
      <c r="B607" s="3" t="s">
        <v>53</v>
      </c>
      <c r="C607" s="3">
        <v>88</v>
      </c>
      <c r="D607" s="3">
        <v>7040</v>
      </c>
      <c r="E607" s="3">
        <v>5373.79</v>
      </c>
      <c r="F607" s="3">
        <v>5373.79</v>
      </c>
      <c r="G607" s="3">
        <v>0</v>
      </c>
      <c r="H607" s="3">
        <v>9</v>
      </c>
      <c r="I607" s="3">
        <v>88</v>
      </c>
      <c r="J607" s="3">
        <v>61.07</v>
      </c>
      <c r="K607" s="3">
        <v>0</v>
      </c>
      <c r="L607" s="3">
        <v>0</v>
      </c>
      <c r="M607" s="3">
        <v>49</v>
      </c>
      <c r="N607" s="3">
        <v>49</v>
      </c>
      <c r="O607" s="3">
        <v>0</v>
      </c>
      <c r="P607" s="3">
        <v>316</v>
      </c>
      <c r="Q607" s="3">
        <v>0</v>
      </c>
      <c r="R607" s="3">
        <v>0</v>
      </c>
      <c r="S607" s="3">
        <v>0</v>
      </c>
      <c r="T607" s="3">
        <v>252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2322.61</v>
      </c>
      <c r="AD607" s="3">
        <v>545.39</v>
      </c>
      <c r="AE607" s="3">
        <v>2</v>
      </c>
      <c r="AF607" s="3">
        <v>2434.1799999999998</v>
      </c>
      <c r="AG607" s="3">
        <v>519.12</v>
      </c>
      <c r="AH607" s="3">
        <v>0</v>
      </c>
      <c r="AI607" s="3">
        <v>599.70000000000005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1064.51</v>
      </c>
      <c r="AP607" s="3">
        <v>0</v>
      </c>
      <c r="AQ607" s="3">
        <v>0</v>
      </c>
      <c r="AR607" s="3">
        <v>0</v>
      </c>
      <c r="AS607" s="3">
        <v>5008.79</v>
      </c>
      <c r="AT607" s="3">
        <v>365</v>
      </c>
    </row>
    <row r="608" spans="1:46" ht="16" hidden="1" customHeight="1" x14ac:dyDescent="0.2">
      <c r="A608" s="22">
        <v>44339</v>
      </c>
      <c r="B608" s="3" t="s">
        <v>52</v>
      </c>
      <c r="C608" s="3">
        <v>93</v>
      </c>
      <c r="D608" s="3">
        <v>9671.5</v>
      </c>
      <c r="E608" s="3">
        <v>7497.37</v>
      </c>
      <c r="F608" s="3">
        <v>7497.37</v>
      </c>
      <c r="G608" s="3">
        <v>0</v>
      </c>
      <c r="H608" s="3">
        <v>11</v>
      </c>
      <c r="I608" s="3">
        <v>93</v>
      </c>
      <c r="J608" s="3">
        <v>80.62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251</v>
      </c>
      <c r="Q608" s="3">
        <v>0</v>
      </c>
      <c r="R608" s="3">
        <v>0</v>
      </c>
      <c r="S608" s="3">
        <v>0</v>
      </c>
      <c r="T608" s="3">
        <v>1219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3708.44</v>
      </c>
      <c r="AD608" s="3">
        <v>814.26</v>
      </c>
      <c r="AE608" s="3">
        <v>1</v>
      </c>
      <c r="AF608" s="3">
        <v>2318.9299999999998</v>
      </c>
      <c r="AG608" s="3">
        <v>490.57</v>
      </c>
      <c r="AH608" s="3">
        <v>0</v>
      </c>
      <c r="AI608" s="3">
        <v>868.3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1304.83</v>
      </c>
      <c r="AP608" s="3">
        <v>0</v>
      </c>
      <c r="AQ608" s="3">
        <v>0</v>
      </c>
      <c r="AR608" s="3">
        <v>0</v>
      </c>
      <c r="AS608" s="3">
        <v>7246.37</v>
      </c>
      <c r="AT608" s="3">
        <v>251</v>
      </c>
    </row>
    <row r="609" spans="1:46" ht="16" hidden="1" customHeight="1" x14ac:dyDescent="0.2">
      <c r="A609" s="22">
        <v>44339</v>
      </c>
      <c r="B609" s="3" t="s">
        <v>51</v>
      </c>
      <c r="C609" s="3">
        <v>62</v>
      </c>
      <c r="D609" s="3">
        <v>5912.5</v>
      </c>
      <c r="E609" s="3">
        <v>4808.24</v>
      </c>
      <c r="F609" s="3">
        <v>4808.24</v>
      </c>
      <c r="G609" s="3">
        <v>0</v>
      </c>
      <c r="H609" s="3">
        <v>22</v>
      </c>
      <c r="I609" s="3">
        <v>62</v>
      </c>
      <c r="J609" s="3">
        <v>77.55</v>
      </c>
      <c r="K609" s="3">
        <v>70</v>
      </c>
      <c r="L609" s="3">
        <v>0</v>
      </c>
      <c r="M609" s="3">
        <v>403</v>
      </c>
      <c r="N609" s="3">
        <v>354</v>
      </c>
      <c r="O609" s="3">
        <v>49</v>
      </c>
      <c r="P609" s="3">
        <v>677</v>
      </c>
      <c r="Q609" s="3">
        <v>69</v>
      </c>
      <c r="R609" s="3">
        <v>69</v>
      </c>
      <c r="S609" s="3">
        <v>0</v>
      </c>
      <c r="T609" s="3">
        <v>444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1806.32</v>
      </c>
      <c r="AD609" s="3">
        <v>423.78</v>
      </c>
      <c r="AE609" s="3">
        <v>0</v>
      </c>
      <c r="AF609" s="3">
        <v>1338.92</v>
      </c>
      <c r="AG609" s="3">
        <v>282.58</v>
      </c>
      <c r="AH609" s="3">
        <v>0</v>
      </c>
      <c r="AI609" s="3">
        <v>352.9</v>
      </c>
      <c r="AJ609" s="3">
        <v>45</v>
      </c>
      <c r="AK609" s="3">
        <v>0</v>
      </c>
      <c r="AL609" s="3">
        <v>0</v>
      </c>
      <c r="AM609" s="3">
        <v>0</v>
      </c>
      <c r="AN609" s="3">
        <v>0</v>
      </c>
      <c r="AO609" s="3">
        <v>706.36</v>
      </c>
      <c r="AP609" s="3">
        <v>4</v>
      </c>
      <c r="AQ609" s="3">
        <v>0</v>
      </c>
      <c r="AR609" s="3">
        <v>0</v>
      </c>
      <c r="AS609" s="3">
        <v>3638.24</v>
      </c>
      <c r="AT609" s="3">
        <v>1170</v>
      </c>
    </row>
    <row r="610" spans="1:46" ht="16" hidden="1" customHeight="1" x14ac:dyDescent="0.2">
      <c r="A610" s="22">
        <v>44339</v>
      </c>
      <c r="B610" s="3" t="s">
        <v>50</v>
      </c>
      <c r="C610" s="3">
        <v>58</v>
      </c>
      <c r="D610" s="3">
        <v>4516</v>
      </c>
      <c r="E610" s="3">
        <v>3503.1</v>
      </c>
      <c r="F610" s="3">
        <v>3503.1</v>
      </c>
      <c r="G610" s="3">
        <v>0</v>
      </c>
      <c r="H610" s="3">
        <v>14</v>
      </c>
      <c r="I610" s="3">
        <v>57</v>
      </c>
      <c r="J610" s="3">
        <v>61.46</v>
      </c>
      <c r="K610" s="3">
        <v>0</v>
      </c>
      <c r="L610" s="3">
        <v>0</v>
      </c>
      <c r="M610" s="3">
        <v>309</v>
      </c>
      <c r="N610" s="3">
        <v>199</v>
      </c>
      <c r="O610" s="3">
        <v>110</v>
      </c>
      <c r="P610" s="3">
        <v>411</v>
      </c>
      <c r="Q610" s="3">
        <v>0</v>
      </c>
      <c r="R610" s="3">
        <v>0</v>
      </c>
      <c r="S610" s="3">
        <v>0</v>
      </c>
      <c r="T610" s="3">
        <v>212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1475.93</v>
      </c>
      <c r="AD610" s="3">
        <v>358.37</v>
      </c>
      <c r="AE610" s="3">
        <v>1.5</v>
      </c>
      <c r="AF610" s="3">
        <v>1095.17</v>
      </c>
      <c r="AG610" s="3">
        <v>232.83</v>
      </c>
      <c r="AH610" s="3">
        <v>0</v>
      </c>
      <c r="AI610" s="3">
        <v>420.2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591.20000000000005</v>
      </c>
      <c r="AP610" s="3">
        <v>0</v>
      </c>
      <c r="AQ610" s="3">
        <v>0</v>
      </c>
      <c r="AR610" s="3">
        <v>0</v>
      </c>
      <c r="AS610" s="3">
        <v>2893.1</v>
      </c>
      <c r="AT610" s="3">
        <v>609.99999999999955</v>
      </c>
    </row>
    <row r="611" spans="1:46" ht="16" hidden="1" customHeight="1" x14ac:dyDescent="0.2">
      <c r="A611" s="22">
        <v>44339</v>
      </c>
      <c r="B611" s="3" t="s">
        <v>49</v>
      </c>
      <c r="C611" s="3">
        <v>89</v>
      </c>
      <c r="D611" s="3">
        <v>8281</v>
      </c>
      <c r="E611" s="3">
        <v>6726.79</v>
      </c>
      <c r="F611" s="3">
        <v>6726.79</v>
      </c>
      <c r="G611" s="3">
        <v>0</v>
      </c>
      <c r="H611" s="3">
        <v>36</v>
      </c>
      <c r="I611" s="3">
        <v>89</v>
      </c>
      <c r="J611" s="3">
        <v>75.58</v>
      </c>
      <c r="K611" s="3">
        <v>0</v>
      </c>
      <c r="L611" s="3">
        <v>0</v>
      </c>
      <c r="M611" s="3">
        <v>1046</v>
      </c>
      <c r="N611" s="3">
        <v>997</v>
      </c>
      <c r="O611" s="3">
        <v>49</v>
      </c>
      <c r="P611" s="3">
        <v>1021</v>
      </c>
      <c r="Q611" s="3">
        <v>0</v>
      </c>
      <c r="R611" s="3">
        <v>0</v>
      </c>
      <c r="S611" s="3">
        <v>0</v>
      </c>
      <c r="T611" s="3">
        <v>806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2260.15</v>
      </c>
      <c r="AD611" s="3">
        <v>496.35</v>
      </c>
      <c r="AE611" s="3">
        <v>1</v>
      </c>
      <c r="AF611" s="3">
        <v>1593.64</v>
      </c>
      <c r="AG611" s="3">
        <v>341.36</v>
      </c>
      <c r="AH611" s="3">
        <v>0</v>
      </c>
      <c r="AI611" s="3">
        <v>571.5</v>
      </c>
      <c r="AJ611" s="3">
        <v>144</v>
      </c>
      <c r="AK611" s="3">
        <v>0</v>
      </c>
      <c r="AL611" s="3">
        <v>0</v>
      </c>
      <c r="AM611" s="3">
        <v>0</v>
      </c>
      <c r="AN611" s="3">
        <v>0</v>
      </c>
      <c r="AO611" s="3">
        <v>837.71</v>
      </c>
      <c r="AP611" s="3">
        <v>0</v>
      </c>
      <c r="AQ611" s="3">
        <v>0</v>
      </c>
      <c r="AR611" s="3">
        <v>0</v>
      </c>
      <c r="AS611" s="3">
        <v>4708.79</v>
      </c>
      <c r="AT611" s="3">
        <v>2018</v>
      </c>
    </row>
    <row r="612" spans="1:46" ht="16" hidden="1" customHeight="1" x14ac:dyDescent="0.2">
      <c r="A612" s="22">
        <v>44339</v>
      </c>
      <c r="B612" s="3" t="s">
        <v>48</v>
      </c>
      <c r="C612" s="3">
        <v>26</v>
      </c>
      <c r="D612" s="3">
        <v>2368</v>
      </c>
      <c r="E612" s="3">
        <v>1841.08</v>
      </c>
      <c r="F612" s="3">
        <v>1841.08</v>
      </c>
      <c r="G612" s="3">
        <v>0</v>
      </c>
      <c r="H612" s="3">
        <v>4</v>
      </c>
      <c r="I612" s="3">
        <v>26</v>
      </c>
      <c r="J612" s="3">
        <v>70.81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585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553.02</v>
      </c>
      <c r="AD612" s="3">
        <v>121.49</v>
      </c>
      <c r="AE612" s="3">
        <v>0.5</v>
      </c>
      <c r="AF612" s="3">
        <v>703.06</v>
      </c>
      <c r="AG612" s="3">
        <v>149.44</v>
      </c>
      <c r="AH612" s="3">
        <v>0</v>
      </c>
      <c r="AI612" s="3">
        <v>255.49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270.93</v>
      </c>
      <c r="AP612" s="3">
        <v>0</v>
      </c>
      <c r="AQ612" s="3">
        <v>0</v>
      </c>
      <c r="AR612" s="3">
        <v>0</v>
      </c>
      <c r="AS612" s="3">
        <v>1841.08</v>
      </c>
      <c r="AT612" s="3">
        <v>0</v>
      </c>
    </row>
    <row r="613" spans="1:46" ht="16" hidden="1" customHeight="1" x14ac:dyDescent="0.2">
      <c r="A613" s="22">
        <v>44339</v>
      </c>
      <c r="B613" s="3" t="s">
        <v>54</v>
      </c>
      <c r="C613" s="3">
        <v>92</v>
      </c>
      <c r="D613" s="3">
        <v>7986.5</v>
      </c>
      <c r="E613" s="3">
        <v>6197.43</v>
      </c>
      <c r="F613" s="3">
        <v>6197.43</v>
      </c>
      <c r="G613" s="3">
        <v>0</v>
      </c>
      <c r="H613" s="3">
        <v>26</v>
      </c>
      <c r="I613" s="3">
        <v>92</v>
      </c>
      <c r="J613" s="3">
        <v>67.36</v>
      </c>
      <c r="K613" s="3">
        <v>0</v>
      </c>
      <c r="L613" s="3">
        <v>0</v>
      </c>
      <c r="M613" s="3">
        <v>716</v>
      </c>
      <c r="N613" s="3">
        <v>716</v>
      </c>
      <c r="O613" s="3">
        <v>0</v>
      </c>
      <c r="P613" s="3">
        <v>524</v>
      </c>
      <c r="Q613" s="3">
        <v>53</v>
      </c>
      <c r="R613" s="3">
        <v>53</v>
      </c>
      <c r="S613" s="3">
        <v>0</v>
      </c>
      <c r="T613" s="3">
        <v>314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2487.04</v>
      </c>
      <c r="AD613" s="3">
        <v>583.46</v>
      </c>
      <c r="AE613" s="3">
        <v>0</v>
      </c>
      <c r="AF613" s="3">
        <v>2103.39</v>
      </c>
      <c r="AG613" s="3">
        <v>446.11</v>
      </c>
      <c r="AH613" s="3">
        <v>0</v>
      </c>
      <c r="AI613" s="3">
        <v>710.5</v>
      </c>
      <c r="AJ613" s="3">
        <v>49</v>
      </c>
      <c r="AK613" s="3">
        <v>0</v>
      </c>
      <c r="AL613" s="3">
        <v>0</v>
      </c>
      <c r="AM613" s="3">
        <v>0</v>
      </c>
      <c r="AN613" s="3">
        <v>0</v>
      </c>
      <c r="AO613" s="3">
        <v>1029.57</v>
      </c>
      <c r="AP613" s="3">
        <v>3</v>
      </c>
      <c r="AQ613" s="3">
        <v>0</v>
      </c>
      <c r="AR613" s="3">
        <v>0</v>
      </c>
      <c r="AS613" s="3">
        <v>4904.43</v>
      </c>
      <c r="AT613" s="3">
        <v>1293</v>
      </c>
    </row>
    <row r="614" spans="1:46" ht="16" hidden="1" customHeight="1" x14ac:dyDescent="0.2">
      <c r="A614" s="22">
        <v>44339</v>
      </c>
      <c r="B614" s="3" t="s">
        <v>47</v>
      </c>
      <c r="C614" s="3">
        <v>20</v>
      </c>
      <c r="D614" s="3">
        <v>1503</v>
      </c>
      <c r="E614" s="3">
        <v>1081.55</v>
      </c>
      <c r="F614" s="3">
        <v>1081.55</v>
      </c>
      <c r="G614" s="3">
        <v>0</v>
      </c>
      <c r="H614" s="3">
        <v>2</v>
      </c>
      <c r="I614" s="3">
        <v>20</v>
      </c>
      <c r="J614" s="3">
        <v>54.08</v>
      </c>
      <c r="K614" s="3">
        <v>0</v>
      </c>
      <c r="L614" s="3">
        <v>0</v>
      </c>
      <c r="M614" s="3">
        <v>111</v>
      </c>
      <c r="N614" s="3">
        <v>111</v>
      </c>
      <c r="O614" s="3">
        <v>0</v>
      </c>
      <c r="P614" s="3">
        <v>49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770.15</v>
      </c>
      <c r="AD614" s="3">
        <v>169.05</v>
      </c>
      <c r="AE614" s="3">
        <v>0</v>
      </c>
      <c r="AF614" s="3">
        <v>151.4</v>
      </c>
      <c r="AG614" s="3">
        <v>33.6</v>
      </c>
      <c r="AH614" s="3">
        <v>0</v>
      </c>
      <c r="AI614" s="3">
        <v>218.8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202.65</v>
      </c>
      <c r="AP614" s="3">
        <v>0</v>
      </c>
      <c r="AQ614" s="3">
        <v>0</v>
      </c>
      <c r="AR614" s="3">
        <v>0</v>
      </c>
      <c r="AS614" s="3">
        <v>921.55</v>
      </c>
      <c r="AT614" s="3">
        <v>160</v>
      </c>
    </row>
    <row r="615" spans="1:46" ht="16" hidden="1" customHeight="1" x14ac:dyDescent="0.2">
      <c r="A615" s="22">
        <v>44338</v>
      </c>
      <c r="B615" s="3" t="s">
        <v>55</v>
      </c>
      <c r="C615" s="3">
        <v>52</v>
      </c>
      <c r="D615" s="3">
        <v>4451.5</v>
      </c>
      <c r="E615" s="3">
        <v>3383.93</v>
      </c>
      <c r="F615" s="3">
        <v>3383.93</v>
      </c>
      <c r="G615" s="3">
        <v>0</v>
      </c>
      <c r="H615" s="3">
        <v>5</v>
      </c>
      <c r="I615" s="3">
        <v>52</v>
      </c>
      <c r="J615" s="3">
        <v>65.08</v>
      </c>
      <c r="K615" s="3">
        <v>0</v>
      </c>
      <c r="L615" s="3">
        <v>0</v>
      </c>
      <c r="M615" s="3">
        <v>87</v>
      </c>
      <c r="N615" s="3">
        <v>0</v>
      </c>
      <c r="O615" s="3">
        <v>87</v>
      </c>
      <c r="P615" s="3">
        <v>0</v>
      </c>
      <c r="Q615" s="3">
        <v>0</v>
      </c>
      <c r="R615" s="3">
        <v>0</v>
      </c>
      <c r="S615" s="3">
        <v>0</v>
      </c>
      <c r="T615" s="3">
        <v>279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2241.35</v>
      </c>
      <c r="AD615" s="3">
        <v>525.85</v>
      </c>
      <c r="AE615" s="3">
        <v>0</v>
      </c>
      <c r="AF615" s="3">
        <v>776.58</v>
      </c>
      <c r="AG615" s="3">
        <v>165.92</v>
      </c>
      <c r="AH615" s="3">
        <v>0</v>
      </c>
      <c r="AI615" s="3">
        <v>375.8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691.77</v>
      </c>
      <c r="AP615" s="3">
        <v>3</v>
      </c>
      <c r="AQ615" s="3">
        <v>0</v>
      </c>
      <c r="AR615" s="3">
        <v>0</v>
      </c>
      <c r="AS615" s="3">
        <v>3383.93</v>
      </c>
      <c r="AT615" s="3">
        <v>0</v>
      </c>
    </row>
    <row r="616" spans="1:46" ht="16" hidden="1" customHeight="1" x14ac:dyDescent="0.2">
      <c r="A616" s="22">
        <v>44338</v>
      </c>
      <c r="B616" s="3" t="s">
        <v>53</v>
      </c>
      <c r="C616" s="3">
        <v>75</v>
      </c>
      <c r="D616" s="3">
        <v>6305.5</v>
      </c>
      <c r="E616" s="3">
        <v>5082.91</v>
      </c>
      <c r="F616" s="3">
        <v>5082.91</v>
      </c>
      <c r="G616" s="3">
        <v>0</v>
      </c>
      <c r="H616" s="3">
        <v>24</v>
      </c>
      <c r="I616" s="3">
        <v>75</v>
      </c>
      <c r="J616" s="3">
        <v>67.77</v>
      </c>
      <c r="K616" s="3">
        <v>25</v>
      </c>
      <c r="L616" s="3">
        <v>0</v>
      </c>
      <c r="M616" s="3">
        <v>849</v>
      </c>
      <c r="N616" s="3">
        <v>701</v>
      </c>
      <c r="O616" s="3">
        <v>148</v>
      </c>
      <c r="P616" s="3">
        <v>530</v>
      </c>
      <c r="Q616" s="3">
        <v>0</v>
      </c>
      <c r="R616" s="3">
        <v>0</v>
      </c>
      <c r="S616" s="3">
        <v>0</v>
      </c>
      <c r="T616" s="3">
        <v>298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2140.9899999999998</v>
      </c>
      <c r="AD616" s="3">
        <v>502.51</v>
      </c>
      <c r="AE616" s="3">
        <v>1</v>
      </c>
      <c r="AF616" s="3">
        <v>1239.92</v>
      </c>
      <c r="AG616" s="3">
        <v>265.88</v>
      </c>
      <c r="AH616" s="3">
        <v>0</v>
      </c>
      <c r="AI616" s="3">
        <v>453.2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768.39</v>
      </c>
      <c r="AP616" s="3">
        <v>3</v>
      </c>
      <c r="AQ616" s="3">
        <v>0</v>
      </c>
      <c r="AR616" s="3">
        <v>0</v>
      </c>
      <c r="AS616" s="3">
        <v>3826.91</v>
      </c>
      <c r="AT616" s="3">
        <v>1256</v>
      </c>
    </row>
    <row r="617" spans="1:46" ht="16" hidden="1" customHeight="1" x14ac:dyDescent="0.2">
      <c r="A617" s="22">
        <v>44338</v>
      </c>
      <c r="B617" s="3" t="s">
        <v>52</v>
      </c>
      <c r="C617" s="3">
        <v>95</v>
      </c>
      <c r="D617" s="3">
        <v>8086</v>
      </c>
      <c r="E617" s="3">
        <v>6344.29</v>
      </c>
      <c r="F617" s="3">
        <v>6344.29</v>
      </c>
      <c r="G617" s="3">
        <v>0</v>
      </c>
      <c r="H617" s="3">
        <v>19</v>
      </c>
      <c r="I617" s="3">
        <v>95</v>
      </c>
      <c r="J617" s="3">
        <v>66.78</v>
      </c>
      <c r="K617" s="3">
        <v>100</v>
      </c>
      <c r="L617" s="3">
        <v>0</v>
      </c>
      <c r="M617" s="3">
        <v>365</v>
      </c>
      <c r="N617" s="3">
        <v>122</v>
      </c>
      <c r="O617" s="3">
        <v>243</v>
      </c>
      <c r="P617" s="3">
        <v>567</v>
      </c>
      <c r="Q617" s="3">
        <v>0</v>
      </c>
      <c r="R617" s="3">
        <v>0</v>
      </c>
      <c r="S617" s="3">
        <v>0</v>
      </c>
      <c r="T617" s="3">
        <v>357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2615.02</v>
      </c>
      <c r="AD617" s="3">
        <v>569.98</v>
      </c>
      <c r="AE617" s="3">
        <v>1.5</v>
      </c>
      <c r="AF617" s="3">
        <v>2340.27</v>
      </c>
      <c r="AG617" s="3">
        <v>493.23</v>
      </c>
      <c r="AH617" s="3">
        <v>0</v>
      </c>
      <c r="AI617" s="3">
        <v>677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1063.21</v>
      </c>
      <c r="AP617" s="3">
        <v>0</v>
      </c>
      <c r="AQ617" s="3">
        <v>0</v>
      </c>
      <c r="AR617" s="3">
        <v>0</v>
      </c>
      <c r="AS617" s="3">
        <v>5555.29</v>
      </c>
      <c r="AT617" s="3">
        <v>789</v>
      </c>
    </row>
    <row r="618" spans="1:46" ht="16" hidden="1" customHeight="1" x14ac:dyDescent="0.2">
      <c r="A618" s="22">
        <v>44338</v>
      </c>
      <c r="B618" s="3" t="s">
        <v>51</v>
      </c>
      <c r="C618" s="3">
        <v>61</v>
      </c>
      <c r="D618" s="3">
        <v>5556.5</v>
      </c>
      <c r="E618" s="3">
        <v>4654.5600000000004</v>
      </c>
      <c r="F618" s="3">
        <v>4654.5600000000004</v>
      </c>
      <c r="G618" s="3">
        <v>0</v>
      </c>
      <c r="H618" s="3">
        <v>23</v>
      </c>
      <c r="I618" s="3">
        <v>61</v>
      </c>
      <c r="J618" s="3">
        <v>76.3</v>
      </c>
      <c r="K618" s="3">
        <v>0</v>
      </c>
      <c r="L618" s="3">
        <v>0</v>
      </c>
      <c r="M618" s="3">
        <v>640</v>
      </c>
      <c r="N618" s="3">
        <v>640</v>
      </c>
      <c r="O618" s="3">
        <v>0</v>
      </c>
      <c r="P618" s="3">
        <v>922</v>
      </c>
      <c r="Q618" s="3">
        <v>0</v>
      </c>
      <c r="R618" s="3">
        <v>0</v>
      </c>
      <c r="S618" s="3">
        <v>0</v>
      </c>
      <c r="T618" s="3">
        <v>503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2008.99</v>
      </c>
      <c r="AD618" s="3">
        <v>471.31</v>
      </c>
      <c r="AE618" s="3">
        <v>0</v>
      </c>
      <c r="AF618" s="3">
        <v>580.57000000000005</v>
      </c>
      <c r="AG618" s="3">
        <v>124.43</v>
      </c>
      <c r="AH618" s="3">
        <v>0</v>
      </c>
      <c r="AI618" s="3">
        <v>306.2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595.74</v>
      </c>
      <c r="AP618" s="3">
        <v>0</v>
      </c>
      <c r="AQ618" s="3">
        <v>0</v>
      </c>
      <c r="AR618" s="3">
        <v>0</v>
      </c>
      <c r="AS618" s="3">
        <v>3092.56</v>
      </c>
      <c r="AT618" s="3">
        <v>1562</v>
      </c>
    </row>
    <row r="619" spans="1:46" ht="16" hidden="1" customHeight="1" x14ac:dyDescent="0.2">
      <c r="A619" s="22">
        <v>44338</v>
      </c>
      <c r="B619" s="3" t="s">
        <v>50</v>
      </c>
      <c r="C619" s="3">
        <v>50</v>
      </c>
      <c r="D619" s="3">
        <v>4285</v>
      </c>
      <c r="E619" s="3">
        <v>3330.99</v>
      </c>
      <c r="F619" s="3">
        <v>3330.99</v>
      </c>
      <c r="G619" s="3">
        <v>0</v>
      </c>
      <c r="H619" s="3">
        <v>8</v>
      </c>
      <c r="I619" s="3">
        <v>50</v>
      </c>
      <c r="J619" s="3">
        <v>66.62</v>
      </c>
      <c r="K619" s="3">
        <v>0</v>
      </c>
      <c r="L619" s="3">
        <v>0</v>
      </c>
      <c r="M619" s="3">
        <v>203</v>
      </c>
      <c r="N619" s="3">
        <v>203</v>
      </c>
      <c r="O619" s="3">
        <v>0</v>
      </c>
      <c r="P619" s="3">
        <v>246</v>
      </c>
      <c r="Q619" s="3">
        <v>0</v>
      </c>
      <c r="R619" s="3">
        <v>0</v>
      </c>
      <c r="S619" s="3">
        <v>0</v>
      </c>
      <c r="T619" s="3">
        <v>226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1808.99</v>
      </c>
      <c r="AD619" s="3">
        <v>424.81</v>
      </c>
      <c r="AE619" s="3">
        <v>0.5</v>
      </c>
      <c r="AF619" s="3">
        <v>847</v>
      </c>
      <c r="AG619" s="3">
        <v>172.5</v>
      </c>
      <c r="AH619" s="3">
        <v>0</v>
      </c>
      <c r="AI619" s="3">
        <v>356.2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597.30999999999995</v>
      </c>
      <c r="AP619" s="3">
        <v>0</v>
      </c>
      <c r="AQ619" s="3">
        <v>0</v>
      </c>
      <c r="AR619" s="3">
        <v>0</v>
      </c>
      <c r="AS619" s="3">
        <v>2881.99</v>
      </c>
      <c r="AT619" s="3">
        <v>449</v>
      </c>
    </row>
    <row r="620" spans="1:46" ht="16" hidden="1" customHeight="1" x14ac:dyDescent="0.2">
      <c r="A620" s="22">
        <v>44338</v>
      </c>
      <c r="B620" s="3" t="s">
        <v>49</v>
      </c>
      <c r="C620" s="3">
        <v>94</v>
      </c>
      <c r="D620" s="3">
        <v>8632</v>
      </c>
      <c r="E620" s="3">
        <v>7758.13</v>
      </c>
      <c r="F620" s="3">
        <v>7758.13</v>
      </c>
      <c r="G620" s="3">
        <v>0</v>
      </c>
      <c r="H620" s="3">
        <v>62</v>
      </c>
      <c r="I620" s="3">
        <v>94</v>
      </c>
      <c r="J620" s="3">
        <v>82.53</v>
      </c>
      <c r="K620" s="3">
        <v>0</v>
      </c>
      <c r="L620" s="3">
        <v>0</v>
      </c>
      <c r="M620" s="3">
        <v>2815</v>
      </c>
      <c r="N620" s="3">
        <v>2471</v>
      </c>
      <c r="O620" s="3">
        <v>344</v>
      </c>
      <c r="P620" s="3">
        <v>1692</v>
      </c>
      <c r="Q620" s="3">
        <v>0</v>
      </c>
      <c r="R620" s="3">
        <v>0</v>
      </c>
      <c r="S620" s="3">
        <v>0</v>
      </c>
      <c r="T620" s="3">
        <v>898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1419.79</v>
      </c>
      <c r="AD620" s="3">
        <v>312.20999999999998</v>
      </c>
      <c r="AE620" s="3">
        <v>2.5</v>
      </c>
      <c r="AF620" s="3">
        <v>933.34</v>
      </c>
      <c r="AG620" s="3">
        <v>189.16</v>
      </c>
      <c r="AH620" s="3">
        <v>0</v>
      </c>
      <c r="AI620" s="3">
        <v>370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501.37</v>
      </c>
      <c r="AP620" s="3">
        <v>0</v>
      </c>
      <c r="AQ620" s="3">
        <v>0</v>
      </c>
      <c r="AR620" s="3">
        <v>0</v>
      </c>
      <c r="AS620" s="3">
        <v>3595.13</v>
      </c>
      <c r="AT620" s="3">
        <v>4163</v>
      </c>
    </row>
    <row r="621" spans="1:46" ht="16" hidden="1" customHeight="1" x14ac:dyDescent="0.2">
      <c r="A621" s="22">
        <v>44338</v>
      </c>
      <c r="B621" s="3" t="s">
        <v>48</v>
      </c>
      <c r="C621" s="3">
        <v>32</v>
      </c>
      <c r="D621" s="3">
        <v>2964.5</v>
      </c>
      <c r="E621" s="3">
        <v>2133.2600000000002</v>
      </c>
      <c r="F621" s="3">
        <v>2133.2600000000002</v>
      </c>
      <c r="G621" s="3">
        <v>0</v>
      </c>
      <c r="H621" s="3">
        <v>1</v>
      </c>
      <c r="I621" s="3">
        <v>32</v>
      </c>
      <c r="J621" s="3">
        <v>66.66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130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1297.71</v>
      </c>
      <c r="AD621" s="3">
        <v>285.62</v>
      </c>
      <c r="AE621" s="3">
        <v>0</v>
      </c>
      <c r="AF621" s="3">
        <v>705.55</v>
      </c>
      <c r="AG621" s="3">
        <v>150.94999999999999</v>
      </c>
      <c r="AH621" s="3">
        <v>0</v>
      </c>
      <c r="AI621" s="3">
        <v>394.67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436.57</v>
      </c>
      <c r="AP621" s="3">
        <v>0</v>
      </c>
      <c r="AQ621" s="3">
        <v>0</v>
      </c>
      <c r="AR621" s="3">
        <v>0</v>
      </c>
      <c r="AS621" s="3">
        <v>2133.2600000000002</v>
      </c>
      <c r="AT621" s="3">
        <v>0</v>
      </c>
    </row>
    <row r="622" spans="1:46" ht="16" hidden="1" customHeight="1" x14ac:dyDescent="0.2">
      <c r="A622" s="22">
        <v>44338</v>
      </c>
      <c r="B622" s="3" t="s">
        <v>54</v>
      </c>
      <c r="C622" s="3">
        <v>65</v>
      </c>
      <c r="D622" s="3">
        <v>5427</v>
      </c>
      <c r="E622" s="3">
        <v>4375.5200000000004</v>
      </c>
      <c r="F622" s="3">
        <v>4375.5200000000004</v>
      </c>
      <c r="G622" s="3">
        <v>0</v>
      </c>
      <c r="H622" s="3">
        <v>23</v>
      </c>
      <c r="I622" s="3">
        <v>65</v>
      </c>
      <c r="J622" s="3">
        <v>67.319999999999993</v>
      </c>
      <c r="K622" s="3">
        <v>0</v>
      </c>
      <c r="L622" s="3">
        <v>0</v>
      </c>
      <c r="M622" s="3">
        <v>619</v>
      </c>
      <c r="N622" s="3">
        <v>545</v>
      </c>
      <c r="O622" s="3">
        <v>74</v>
      </c>
      <c r="P622" s="3">
        <v>763</v>
      </c>
      <c r="Q622" s="3">
        <v>0</v>
      </c>
      <c r="R622" s="3">
        <v>0</v>
      </c>
      <c r="S622" s="3">
        <v>0</v>
      </c>
      <c r="T622" s="3">
        <v>226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1737</v>
      </c>
      <c r="AD622" s="3">
        <v>408</v>
      </c>
      <c r="AE622" s="3">
        <v>1</v>
      </c>
      <c r="AF622" s="3">
        <v>1030.52</v>
      </c>
      <c r="AG622" s="3">
        <v>213.98</v>
      </c>
      <c r="AH622" s="3">
        <v>0</v>
      </c>
      <c r="AI622" s="3">
        <v>379.5</v>
      </c>
      <c r="AJ622" s="3">
        <v>49</v>
      </c>
      <c r="AK622" s="3">
        <v>0</v>
      </c>
      <c r="AL622" s="3">
        <v>0</v>
      </c>
      <c r="AM622" s="3">
        <v>0</v>
      </c>
      <c r="AN622" s="3">
        <v>0</v>
      </c>
      <c r="AO622" s="3">
        <v>621.98</v>
      </c>
      <c r="AP622" s="3">
        <v>0</v>
      </c>
      <c r="AQ622" s="3">
        <v>0</v>
      </c>
      <c r="AR622" s="3">
        <v>0</v>
      </c>
      <c r="AS622" s="3">
        <v>3067.52</v>
      </c>
      <c r="AT622" s="3">
        <v>1308</v>
      </c>
    </row>
    <row r="623" spans="1:46" ht="16" hidden="1" customHeight="1" x14ac:dyDescent="0.2">
      <c r="A623" s="22">
        <v>44338</v>
      </c>
      <c r="B623" s="3" t="s">
        <v>47</v>
      </c>
      <c r="C623" s="3">
        <v>20</v>
      </c>
      <c r="D623" s="3">
        <v>1715.5</v>
      </c>
      <c r="E623" s="3">
        <v>1262.78</v>
      </c>
      <c r="F623" s="3">
        <v>1262.78</v>
      </c>
      <c r="G623" s="3">
        <v>0</v>
      </c>
      <c r="H623" s="3">
        <v>3</v>
      </c>
      <c r="I623" s="3">
        <v>20</v>
      </c>
      <c r="J623" s="3">
        <v>63.14</v>
      </c>
      <c r="K623" s="3">
        <v>0</v>
      </c>
      <c r="L623" s="3">
        <v>0</v>
      </c>
      <c r="M623" s="3">
        <v>49</v>
      </c>
      <c r="N623" s="3">
        <v>49</v>
      </c>
      <c r="O623" s="3">
        <v>0</v>
      </c>
      <c r="P623" s="3">
        <v>49</v>
      </c>
      <c r="Q623" s="3">
        <v>0</v>
      </c>
      <c r="R623" s="3">
        <v>0</v>
      </c>
      <c r="S623" s="3">
        <v>0</v>
      </c>
      <c r="T623" s="3">
        <v>109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763.6</v>
      </c>
      <c r="AD623" s="3">
        <v>167.61</v>
      </c>
      <c r="AE623" s="3">
        <v>0</v>
      </c>
      <c r="AF623" s="3">
        <v>292.18</v>
      </c>
      <c r="AG623" s="3">
        <v>62.32</v>
      </c>
      <c r="AH623" s="3">
        <v>0</v>
      </c>
      <c r="AI623" s="3">
        <v>222.79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229.93</v>
      </c>
      <c r="AP623" s="3">
        <v>0</v>
      </c>
      <c r="AQ623" s="3">
        <v>0</v>
      </c>
      <c r="AR623" s="3">
        <v>0</v>
      </c>
      <c r="AS623" s="3">
        <v>1164.78</v>
      </c>
      <c r="AT623" s="3">
        <v>98</v>
      </c>
    </row>
    <row r="624" spans="1:46" ht="16" hidden="1" customHeight="1" x14ac:dyDescent="0.2">
      <c r="A624" s="22">
        <v>44337</v>
      </c>
      <c r="B624" s="3" t="s">
        <v>55</v>
      </c>
      <c r="C624" s="3">
        <v>53</v>
      </c>
      <c r="D624" s="3">
        <v>3931</v>
      </c>
      <c r="E624" s="3">
        <v>2993.42</v>
      </c>
      <c r="F624" s="3">
        <v>2993.42</v>
      </c>
      <c r="G624" s="3">
        <v>0</v>
      </c>
      <c r="H624" s="3">
        <v>5</v>
      </c>
      <c r="I624" s="3">
        <v>53</v>
      </c>
      <c r="J624" s="3">
        <v>56.48</v>
      </c>
      <c r="K624" s="3">
        <v>0</v>
      </c>
      <c r="L624" s="3">
        <v>0</v>
      </c>
      <c r="M624" s="3">
        <v>45</v>
      </c>
      <c r="N624" s="3">
        <v>0</v>
      </c>
      <c r="O624" s="3">
        <v>45</v>
      </c>
      <c r="P624" s="3">
        <v>49</v>
      </c>
      <c r="Q624" s="3">
        <v>0</v>
      </c>
      <c r="R624" s="3">
        <v>0</v>
      </c>
      <c r="S624" s="3">
        <v>0</v>
      </c>
      <c r="T624" s="3">
        <v>372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1556.51</v>
      </c>
      <c r="AD624" s="3">
        <v>365.39</v>
      </c>
      <c r="AE624" s="3">
        <v>1</v>
      </c>
      <c r="AF624" s="3">
        <v>970.91</v>
      </c>
      <c r="AG624" s="3">
        <v>207.59</v>
      </c>
      <c r="AH624" s="3">
        <v>0</v>
      </c>
      <c r="AI624" s="3">
        <v>363.6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572.98</v>
      </c>
      <c r="AP624" s="3">
        <v>0</v>
      </c>
      <c r="AQ624" s="3">
        <v>0</v>
      </c>
      <c r="AR624" s="3">
        <v>0</v>
      </c>
      <c r="AS624" s="3">
        <v>2944.42</v>
      </c>
      <c r="AT624" s="3">
        <v>49</v>
      </c>
    </row>
    <row r="625" spans="1:46" ht="16" hidden="1" customHeight="1" x14ac:dyDescent="0.2">
      <c r="A625" s="22">
        <v>44337</v>
      </c>
      <c r="B625" s="3" t="s">
        <v>53</v>
      </c>
      <c r="C625" s="3">
        <v>112</v>
      </c>
      <c r="D625" s="3">
        <v>8027.52</v>
      </c>
      <c r="E625" s="3">
        <v>6535.07</v>
      </c>
      <c r="F625" s="3">
        <v>6535.07</v>
      </c>
      <c r="G625" s="3">
        <v>0</v>
      </c>
      <c r="H625" s="3">
        <v>43</v>
      </c>
      <c r="I625" s="3">
        <v>111</v>
      </c>
      <c r="J625" s="3">
        <v>58.87</v>
      </c>
      <c r="K625" s="3">
        <v>0</v>
      </c>
      <c r="L625" s="3">
        <v>0</v>
      </c>
      <c r="M625" s="3">
        <v>1209</v>
      </c>
      <c r="N625" s="3">
        <v>1076</v>
      </c>
      <c r="O625" s="3">
        <v>133</v>
      </c>
      <c r="P625" s="3">
        <v>690</v>
      </c>
      <c r="Q625" s="3">
        <v>0</v>
      </c>
      <c r="R625" s="3">
        <v>0</v>
      </c>
      <c r="S625" s="3">
        <v>0</v>
      </c>
      <c r="T625" s="3">
        <v>941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2074.73</v>
      </c>
      <c r="AD625" s="3">
        <v>458.27</v>
      </c>
      <c r="AE625" s="3">
        <v>2.5</v>
      </c>
      <c r="AF625" s="3">
        <v>1620.34</v>
      </c>
      <c r="AG625" s="3">
        <v>351.68</v>
      </c>
      <c r="AH625" s="3">
        <v>0</v>
      </c>
      <c r="AI625" s="3">
        <v>680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809.95</v>
      </c>
      <c r="AP625" s="3">
        <v>0</v>
      </c>
      <c r="AQ625" s="3">
        <v>0</v>
      </c>
      <c r="AR625" s="3">
        <v>0</v>
      </c>
      <c r="AS625" s="3">
        <v>4769.07</v>
      </c>
      <c r="AT625" s="3">
        <v>1766</v>
      </c>
    </row>
    <row r="626" spans="1:46" ht="16" hidden="1" customHeight="1" x14ac:dyDescent="0.2">
      <c r="A626" s="22">
        <v>44337</v>
      </c>
      <c r="B626" s="3" t="s">
        <v>52</v>
      </c>
      <c r="C626" s="3">
        <v>117</v>
      </c>
      <c r="D626" s="3">
        <v>8301</v>
      </c>
      <c r="E626" s="3">
        <v>6521.16</v>
      </c>
      <c r="F626" s="3">
        <v>6521.16</v>
      </c>
      <c r="G626" s="3">
        <v>0</v>
      </c>
      <c r="H626" s="3">
        <v>36</v>
      </c>
      <c r="I626" s="3">
        <v>117</v>
      </c>
      <c r="J626" s="3">
        <v>55.74</v>
      </c>
      <c r="K626" s="3">
        <v>120</v>
      </c>
      <c r="L626" s="3">
        <v>0</v>
      </c>
      <c r="M626" s="3">
        <v>456</v>
      </c>
      <c r="N626" s="3">
        <v>401</v>
      </c>
      <c r="O626" s="3">
        <v>55</v>
      </c>
      <c r="P626" s="3">
        <v>583</v>
      </c>
      <c r="Q626" s="3">
        <v>98</v>
      </c>
      <c r="R626" s="3">
        <v>98</v>
      </c>
      <c r="S626" s="3">
        <v>0</v>
      </c>
      <c r="T626" s="3">
        <v>1035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2729.2</v>
      </c>
      <c r="AD626" s="3">
        <v>599.20000000000005</v>
      </c>
      <c r="AE626" s="3">
        <v>0.5</v>
      </c>
      <c r="AF626" s="3">
        <v>1499.96</v>
      </c>
      <c r="AG626" s="3">
        <v>321.54000000000002</v>
      </c>
      <c r="AH626" s="3">
        <v>0</v>
      </c>
      <c r="AI626" s="3">
        <v>747.6</v>
      </c>
      <c r="AJ626" s="3">
        <v>111</v>
      </c>
      <c r="AK626" s="3">
        <v>0</v>
      </c>
      <c r="AL626" s="3">
        <v>0</v>
      </c>
      <c r="AM626" s="3">
        <v>0</v>
      </c>
      <c r="AN626" s="3">
        <v>0</v>
      </c>
      <c r="AO626" s="3">
        <v>920.74</v>
      </c>
      <c r="AP626" s="3">
        <v>0</v>
      </c>
      <c r="AQ626" s="3">
        <v>0</v>
      </c>
      <c r="AR626" s="3">
        <v>0</v>
      </c>
      <c r="AS626" s="3">
        <v>5319.16</v>
      </c>
      <c r="AT626" s="3">
        <v>1202</v>
      </c>
    </row>
    <row r="627" spans="1:46" ht="16" hidden="1" customHeight="1" x14ac:dyDescent="0.2">
      <c r="A627" s="22">
        <v>44337</v>
      </c>
      <c r="B627" s="3" t="s">
        <v>51</v>
      </c>
      <c r="C627" s="3">
        <v>59</v>
      </c>
      <c r="D627" s="3">
        <v>5119</v>
      </c>
      <c r="E627" s="3">
        <v>4044.59</v>
      </c>
      <c r="F627" s="3">
        <v>4044.59</v>
      </c>
      <c r="G627" s="3">
        <v>0</v>
      </c>
      <c r="H627" s="3">
        <v>19</v>
      </c>
      <c r="I627" s="3">
        <v>59</v>
      </c>
      <c r="J627" s="3">
        <v>68.55</v>
      </c>
      <c r="K627" s="3">
        <v>90</v>
      </c>
      <c r="L627" s="3">
        <v>0</v>
      </c>
      <c r="M627" s="3">
        <v>561</v>
      </c>
      <c r="N627" s="3">
        <v>561</v>
      </c>
      <c r="O627" s="3">
        <v>0</v>
      </c>
      <c r="P627" s="3">
        <v>347</v>
      </c>
      <c r="Q627" s="3">
        <v>0</v>
      </c>
      <c r="R627" s="3">
        <v>0</v>
      </c>
      <c r="S627" s="3">
        <v>0</v>
      </c>
      <c r="T627" s="3">
        <v>418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2313.23</v>
      </c>
      <c r="AD627" s="3">
        <v>542.66999999999996</v>
      </c>
      <c r="AE627" s="3">
        <v>0</v>
      </c>
      <c r="AF627" s="3">
        <v>315.36</v>
      </c>
      <c r="AG627" s="3">
        <v>67.14</v>
      </c>
      <c r="AH627" s="3">
        <v>0</v>
      </c>
      <c r="AI627" s="3">
        <v>464.6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609.80999999999995</v>
      </c>
      <c r="AP627" s="3">
        <v>0</v>
      </c>
      <c r="AQ627" s="3">
        <v>0</v>
      </c>
      <c r="AR627" s="3">
        <v>0</v>
      </c>
      <c r="AS627" s="3">
        <v>3046.59</v>
      </c>
      <c r="AT627" s="3">
        <v>998</v>
      </c>
    </row>
    <row r="628" spans="1:46" ht="16" hidden="1" customHeight="1" x14ac:dyDescent="0.2">
      <c r="A628" s="22">
        <v>44337</v>
      </c>
      <c r="B628" s="3" t="s">
        <v>50</v>
      </c>
      <c r="C628" s="3">
        <v>87</v>
      </c>
      <c r="D628" s="3">
        <v>6767</v>
      </c>
      <c r="E628" s="3">
        <v>5408.2</v>
      </c>
      <c r="F628" s="3">
        <v>5408.2</v>
      </c>
      <c r="G628" s="3">
        <v>0</v>
      </c>
      <c r="H628" s="3">
        <v>35</v>
      </c>
      <c r="I628" s="3">
        <v>87</v>
      </c>
      <c r="J628" s="3">
        <v>62.16</v>
      </c>
      <c r="K628" s="3">
        <v>74</v>
      </c>
      <c r="L628" s="3">
        <v>0</v>
      </c>
      <c r="M628" s="3">
        <v>1151</v>
      </c>
      <c r="N628" s="3">
        <v>1112</v>
      </c>
      <c r="O628" s="3">
        <v>39</v>
      </c>
      <c r="P628" s="3">
        <v>806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2130.7800000000002</v>
      </c>
      <c r="AD628" s="3">
        <v>500.52</v>
      </c>
      <c r="AE628" s="3">
        <v>1.5</v>
      </c>
      <c r="AF628" s="3">
        <v>1246.42</v>
      </c>
      <c r="AG628" s="3">
        <v>266.58</v>
      </c>
      <c r="AH628" s="3">
        <v>0</v>
      </c>
      <c r="AI628" s="3">
        <v>590.20000000000005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767.1</v>
      </c>
      <c r="AP628" s="3">
        <v>0</v>
      </c>
      <c r="AQ628" s="3">
        <v>0</v>
      </c>
      <c r="AR628" s="3">
        <v>0</v>
      </c>
      <c r="AS628" s="3">
        <v>3416.2</v>
      </c>
      <c r="AT628" s="3">
        <v>1992</v>
      </c>
    </row>
    <row r="629" spans="1:46" ht="16" hidden="1" customHeight="1" x14ac:dyDescent="0.2">
      <c r="A629" s="22">
        <v>44337</v>
      </c>
      <c r="B629" s="3" t="s">
        <v>49</v>
      </c>
      <c r="C629" s="3">
        <v>118</v>
      </c>
      <c r="D629" s="3">
        <v>8657</v>
      </c>
      <c r="E629" s="3">
        <v>7426.05</v>
      </c>
      <c r="F629" s="3">
        <v>7426.05</v>
      </c>
      <c r="G629" s="3">
        <v>0</v>
      </c>
      <c r="H629" s="3">
        <v>65</v>
      </c>
      <c r="I629" s="3">
        <v>118</v>
      </c>
      <c r="J629" s="3">
        <v>62.93</v>
      </c>
      <c r="K629" s="3">
        <v>169</v>
      </c>
      <c r="L629" s="3">
        <v>0</v>
      </c>
      <c r="M629" s="3">
        <v>2161</v>
      </c>
      <c r="N629" s="3">
        <v>1781</v>
      </c>
      <c r="O629" s="3">
        <v>380</v>
      </c>
      <c r="P629" s="3">
        <v>1852</v>
      </c>
      <c r="Q629" s="3">
        <v>0</v>
      </c>
      <c r="R629" s="3">
        <v>0</v>
      </c>
      <c r="S629" s="3">
        <v>0</v>
      </c>
      <c r="T629" s="3">
        <v>168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2174.23</v>
      </c>
      <c r="AD629" s="3">
        <v>477.27</v>
      </c>
      <c r="AE629" s="3">
        <v>0</v>
      </c>
      <c r="AF629" s="3">
        <v>901.82</v>
      </c>
      <c r="AG629" s="3">
        <v>188.68</v>
      </c>
      <c r="AH629" s="3">
        <v>0</v>
      </c>
      <c r="AI629" s="3">
        <v>565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665.95</v>
      </c>
      <c r="AP629" s="3">
        <v>0</v>
      </c>
      <c r="AQ629" s="3">
        <v>0</v>
      </c>
      <c r="AR629" s="3">
        <v>0</v>
      </c>
      <c r="AS629" s="3">
        <v>3624.05</v>
      </c>
      <c r="AT629" s="3">
        <v>3802</v>
      </c>
    </row>
    <row r="630" spans="1:46" ht="16" hidden="1" customHeight="1" x14ac:dyDescent="0.2">
      <c r="A630" s="22">
        <v>44337</v>
      </c>
      <c r="B630" s="3" t="s">
        <v>48</v>
      </c>
      <c r="C630" s="3">
        <v>33</v>
      </c>
      <c r="D630" s="3">
        <v>2230</v>
      </c>
      <c r="E630" s="3">
        <v>1577.66</v>
      </c>
      <c r="F630" s="3">
        <v>1577.66</v>
      </c>
      <c r="G630" s="3">
        <v>0</v>
      </c>
      <c r="H630" s="3">
        <v>2</v>
      </c>
      <c r="I630" s="3">
        <v>33</v>
      </c>
      <c r="J630" s="3">
        <v>47.81</v>
      </c>
      <c r="K630" s="3">
        <v>0</v>
      </c>
      <c r="L630" s="3">
        <v>0</v>
      </c>
      <c r="M630" s="3">
        <v>11</v>
      </c>
      <c r="N630" s="3">
        <v>0</v>
      </c>
      <c r="O630" s="3">
        <v>11</v>
      </c>
      <c r="P630" s="3">
        <v>0</v>
      </c>
      <c r="Q630" s="3">
        <v>50</v>
      </c>
      <c r="R630" s="3">
        <v>50</v>
      </c>
      <c r="S630" s="3">
        <v>0</v>
      </c>
      <c r="T630" s="3">
        <v>80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1075.69</v>
      </c>
      <c r="AD630" s="3">
        <v>236.2</v>
      </c>
      <c r="AE630" s="3">
        <v>0.5</v>
      </c>
      <c r="AF630" s="3">
        <v>360.97</v>
      </c>
      <c r="AG630" s="3">
        <v>78.03</v>
      </c>
      <c r="AH630" s="3">
        <v>0</v>
      </c>
      <c r="AI630" s="3">
        <v>337.61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314.23</v>
      </c>
      <c r="AP630" s="3">
        <v>3</v>
      </c>
      <c r="AQ630" s="3">
        <v>0</v>
      </c>
      <c r="AR630" s="3">
        <v>0</v>
      </c>
      <c r="AS630" s="3">
        <v>1527.66</v>
      </c>
      <c r="AT630" s="3">
        <v>50</v>
      </c>
    </row>
    <row r="631" spans="1:46" ht="16" hidden="1" customHeight="1" x14ac:dyDescent="0.2">
      <c r="A631" s="22">
        <v>44337</v>
      </c>
      <c r="B631" s="3" t="s">
        <v>54</v>
      </c>
      <c r="C631" s="3">
        <v>98</v>
      </c>
      <c r="D631" s="3">
        <v>7973</v>
      </c>
      <c r="E631" s="3">
        <v>6554.72</v>
      </c>
      <c r="F631" s="3">
        <v>6554.72</v>
      </c>
      <c r="G631" s="3">
        <v>0</v>
      </c>
      <c r="H631" s="3">
        <v>48</v>
      </c>
      <c r="I631" s="3">
        <v>98</v>
      </c>
      <c r="J631" s="3">
        <v>66.88</v>
      </c>
      <c r="K631" s="3">
        <v>0</v>
      </c>
      <c r="L631" s="3">
        <v>0</v>
      </c>
      <c r="M631" s="3">
        <v>1289</v>
      </c>
      <c r="N631" s="3">
        <v>906</v>
      </c>
      <c r="O631" s="3">
        <v>383</v>
      </c>
      <c r="P631" s="3">
        <v>1547</v>
      </c>
      <c r="Q631" s="3">
        <v>49</v>
      </c>
      <c r="R631" s="3">
        <v>49</v>
      </c>
      <c r="S631" s="3">
        <v>0</v>
      </c>
      <c r="T631" s="3">
        <v>717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1996.29</v>
      </c>
      <c r="AD631" s="3">
        <v>468.71</v>
      </c>
      <c r="AE631" s="3">
        <v>1.5</v>
      </c>
      <c r="AF631" s="3">
        <v>956.43</v>
      </c>
      <c r="AG631" s="3">
        <v>209.57</v>
      </c>
      <c r="AH631" s="3">
        <v>0</v>
      </c>
      <c r="AI631" s="3">
        <v>571.5</v>
      </c>
      <c r="AJ631" s="3">
        <v>167</v>
      </c>
      <c r="AK631" s="3">
        <v>0</v>
      </c>
      <c r="AL631" s="3">
        <v>0</v>
      </c>
      <c r="AM631" s="3">
        <v>0</v>
      </c>
      <c r="AN631" s="3">
        <v>0</v>
      </c>
      <c r="AO631" s="3">
        <v>678.28</v>
      </c>
      <c r="AP631" s="3">
        <v>3</v>
      </c>
      <c r="AQ631" s="3">
        <v>0</v>
      </c>
      <c r="AR631" s="3">
        <v>0</v>
      </c>
      <c r="AS631" s="3">
        <v>4052.72</v>
      </c>
      <c r="AT631" s="3">
        <v>2502</v>
      </c>
    </row>
    <row r="632" spans="1:46" ht="16" hidden="1" customHeight="1" x14ac:dyDescent="0.2">
      <c r="A632" s="22">
        <v>44337</v>
      </c>
      <c r="B632" s="3" t="s">
        <v>47</v>
      </c>
      <c r="C632" s="3">
        <v>38</v>
      </c>
      <c r="D632" s="3">
        <v>2818.5</v>
      </c>
      <c r="E632" s="3">
        <v>1989.91</v>
      </c>
      <c r="F632" s="3">
        <v>1989.91</v>
      </c>
      <c r="G632" s="3">
        <v>0</v>
      </c>
      <c r="H632" s="3">
        <v>3</v>
      </c>
      <c r="I632" s="3">
        <v>36</v>
      </c>
      <c r="J632" s="3">
        <v>55.28</v>
      </c>
      <c r="K632" s="3">
        <v>0</v>
      </c>
      <c r="L632" s="3">
        <v>0</v>
      </c>
      <c r="M632" s="3">
        <v>160</v>
      </c>
      <c r="N632" s="3">
        <v>160</v>
      </c>
      <c r="O632" s="3">
        <v>0</v>
      </c>
      <c r="P632" s="3">
        <v>45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1284.82</v>
      </c>
      <c r="AD632" s="3">
        <v>284.89999999999998</v>
      </c>
      <c r="AE632" s="3">
        <v>0</v>
      </c>
      <c r="AF632" s="3">
        <v>500.09</v>
      </c>
      <c r="AG632" s="3">
        <v>106.91</v>
      </c>
      <c r="AH632" s="3">
        <v>0</v>
      </c>
      <c r="AI632" s="3">
        <v>436.78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391.81</v>
      </c>
      <c r="AP632" s="3">
        <v>0</v>
      </c>
      <c r="AQ632" s="3">
        <v>0</v>
      </c>
      <c r="AR632" s="3">
        <v>0</v>
      </c>
      <c r="AS632" s="3">
        <v>1784.91</v>
      </c>
      <c r="AT632" s="3">
        <v>205.0000000000002</v>
      </c>
    </row>
    <row r="633" spans="1:46" ht="16" hidden="1" customHeight="1" x14ac:dyDescent="0.2">
      <c r="A633" s="22">
        <v>44336</v>
      </c>
      <c r="B633" s="3" t="s">
        <v>55</v>
      </c>
      <c r="C633" s="3">
        <v>53</v>
      </c>
      <c r="D633" s="3">
        <v>3805</v>
      </c>
      <c r="E633" s="3">
        <v>2889.01</v>
      </c>
      <c r="F633" s="3">
        <v>2889.01</v>
      </c>
      <c r="G633" s="3">
        <v>0</v>
      </c>
      <c r="H633" s="3">
        <v>7</v>
      </c>
      <c r="I633" s="3">
        <v>53</v>
      </c>
      <c r="J633" s="3">
        <v>54.51</v>
      </c>
      <c r="K633" s="3">
        <v>0</v>
      </c>
      <c r="L633" s="3">
        <v>0</v>
      </c>
      <c r="M633" s="3">
        <v>251</v>
      </c>
      <c r="N633" s="3">
        <v>139</v>
      </c>
      <c r="O633" s="3">
        <v>112</v>
      </c>
      <c r="P633" s="3">
        <v>0</v>
      </c>
      <c r="Q633" s="3">
        <v>0</v>
      </c>
      <c r="R633" s="3">
        <v>0</v>
      </c>
      <c r="S633" s="3">
        <v>0</v>
      </c>
      <c r="T633" s="3">
        <v>227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1384.57</v>
      </c>
      <c r="AD633" s="3">
        <v>324.83</v>
      </c>
      <c r="AE633" s="3">
        <v>0</v>
      </c>
      <c r="AF633" s="3">
        <v>1026.44</v>
      </c>
      <c r="AG633" s="3">
        <v>222.56</v>
      </c>
      <c r="AH633" s="3">
        <v>0</v>
      </c>
      <c r="AI633" s="3">
        <v>368.6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547.39</v>
      </c>
      <c r="AP633" s="3">
        <v>3</v>
      </c>
      <c r="AQ633" s="3">
        <v>0</v>
      </c>
      <c r="AR633" s="3">
        <v>0</v>
      </c>
      <c r="AS633" s="3">
        <v>2750.01</v>
      </c>
      <c r="AT633" s="3">
        <v>139</v>
      </c>
    </row>
    <row r="634" spans="1:46" ht="16" hidden="1" customHeight="1" x14ac:dyDescent="0.2">
      <c r="A634" s="22">
        <v>44336</v>
      </c>
      <c r="B634" s="3" t="s">
        <v>53</v>
      </c>
      <c r="C634" s="3">
        <v>78</v>
      </c>
      <c r="D634" s="3">
        <v>4871</v>
      </c>
      <c r="E634" s="3">
        <v>3902.26</v>
      </c>
      <c r="F634" s="3">
        <v>3902.26</v>
      </c>
      <c r="G634" s="3">
        <v>0</v>
      </c>
      <c r="H634" s="3">
        <v>29</v>
      </c>
      <c r="I634" s="3">
        <v>78</v>
      </c>
      <c r="J634" s="3">
        <v>50.03</v>
      </c>
      <c r="K634" s="3">
        <v>0</v>
      </c>
      <c r="L634" s="3">
        <v>0</v>
      </c>
      <c r="M634" s="3">
        <v>658</v>
      </c>
      <c r="N634" s="3">
        <v>359</v>
      </c>
      <c r="O634" s="3">
        <v>299</v>
      </c>
      <c r="P634" s="3">
        <v>628</v>
      </c>
      <c r="Q634" s="3">
        <v>129</v>
      </c>
      <c r="R634" s="3">
        <v>129</v>
      </c>
      <c r="S634" s="3">
        <v>0</v>
      </c>
      <c r="T634" s="3">
        <v>122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1114.6600000000001</v>
      </c>
      <c r="AD634" s="3">
        <v>254.34</v>
      </c>
      <c r="AE634" s="3">
        <v>1.5</v>
      </c>
      <c r="AF634" s="3">
        <v>1250.5999999999999</v>
      </c>
      <c r="AG634" s="3">
        <v>263.39999999999998</v>
      </c>
      <c r="AH634" s="3">
        <v>0</v>
      </c>
      <c r="AI634" s="3">
        <v>449.5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517.74</v>
      </c>
      <c r="AP634" s="3">
        <v>0</v>
      </c>
      <c r="AQ634" s="3">
        <v>0</v>
      </c>
      <c r="AR634" s="3">
        <v>0</v>
      </c>
      <c r="AS634" s="3">
        <v>2786.26</v>
      </c>
      <c r="AT634" s="3">
        <v>1116</v>
      </c>
    </row>
    <row r="635" spans="1:46" ht="16" hidden="1" customHeight="1" x14ac:dyDescent="0.2">
      <c r="A635" s="22">
        <v>44336</v>
      </c>
      <c r="B635" s="3" t="s">
        <v>52</v>
      </c>
      <c r="C635" s="3">
        <v>109</v>
      </c>
      <c r="D635" s="3">
        <v>8757</v>
      </c>
      <c r="E635" s="3">
        <v>7046.94</v>
      </c>
      <c r="F635" s="3">
        <v>7046.94</v>
      </c>
      <c r="G635" s="3">
        <v>0</v>
      </c>
      <c r="H635" s="3">
        <v>32</v>
      </c>
      <c r="I635" s="3">
        <v>109</v>
      </c>
      <c r="J635" s="3">
        <v>64.650000000000006</v>
      </c>
      <c r="K635" s="3">
        <v>0</v>
      </c>
      <c r="L635" s="3">
        <v>0</v>
      </c>
      <c r="M635" s="3">
        <v>565</v>
      </c>
      <c r="N635" s="3">
        <v>449</v>
      </c>
      <c r="O635" s="3">
        <v>116</v>
      </c>
      <c r="P635" s="3">
        <v>661</v>
      </c>
      <c r="Q635" s="3">
        <v>74</v>
      </c>
      <c r="R635" s="3">
        <v>74</v>
      </c>
      <c r="S635" s="3">
        <v>0</v>
      </c>
      <c r="T635" s="3">
        <v>1317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2828.3</v>
      </c>
      <c r="AD635" s="3">
        <v>621.1</v>
      </c>
      <c r="AE635" s="3">
        <v>0.5</v>
      </c>
      <c r="AF635" s="3">
        <v>1601.64</v>
      </c>
      <c r="AG635" s="3">
        <v>342.36</v>
      </c>
      <c r="AH635" s="3">
        <v>0</v>
      </c>
      <c r="AI635" s="3">
        <v>728.1</v>
      </c>
      <c r="AJ635" s="3">
        <v>18</v>
      </c>
      <c r="AK635" s="3">
        <v>0</v>
      </c>
      <c r="AL635" s="3">
        <v>0</v>
      </c>
      <c r="AM635" s="3">
        <v>0</v>
      </c>
      <c r="AN635" s="3">
        <v>0</v>
      </c>
      <c r="AO635" s="3">
        <v>963.46</v>
      </c>
      <c r="AP635" s="3">
        <v>4</v>
      </c>
      <c r="AQ635" s="3">
        <v>0</v>
      </c>
      <c r="AR635" s="3">
        <v>0</v>
      </c>
      <c r="AS635" s="3">
        <v>5862.9400000000014</v>
      </c>
      <c r="AT635" s="3">
        <v>1183.9999999999991</v>
      </c>
    </row>
    <row r="636" spans="1:46" ht="16" hidden="1" customHeight="1" x14ac:dyDescent="0.2">
      <c r="A636" s="22">
        <v>44336</v>
      </c>
      <c r="B636" s="3" t="s">
        <v>51</v>
      </c>
      <c r="C636" s="3">
        <v>59</v>
      </c>
      <c r="D636" s="3">
        <v>4836</v>
      </c>
      <c r="E636" s="3">
        <v>3832.02</v>
      </c>
      <c r="F636" s="3">
        <v>3832.02</v>
      </c>
      <c r="G636" s="3">
        <v>0</v>
      </c>
      <c r="H636" s="3">
        <v>23</v>
      </c>
      <c r="I636" s="3">
        <v>59</v>
      </c>
      <c r="J636" s="3">
        <v>64.95</v>
      </c>
      <c r="K636" s="3">
        <v>308</v>
      </c>
      <c r="L636" s="3">
        <v>0</v>
      </c>
      <c r="M636" s="3">
        <v>362</v>
      </c>
      <c r="N636" s="3">
        <v>267</v>
      </c>
      <c r="O636" s="3">
        <v>95</v>
      </c>
      <c r="P636" s="3">
        <v>362</v>
      </c>
      <c r="Q636" s="3">
        <v>0</v>
      </c>
      <c r="R636" s="3">
        <v>0</v>
      </c>
      <c r="S636" s="3">
        <v>0</v>
      </c>
      <c r="T636" s="3">
        <v>634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1458.19</v>
      </c>
      <c r="AD636" s="3">
        <v>342.11</v>
      </c>
      <c r="AE636" s="3">
        <v>0</v>
      </c>
      <c r="AF636" s="3">
        <v>707.83</v>
      </c>
      <c r="AG636" s="3">
        <v>151.16999999999999</v>
      </c>
      <c r="AH636" s="3">
        <v>0</v>
      </c>
      <c r="AI636" s="3">
        <v>465.7</v>
      </c>
      <c r="AJ636" s="3">
        <v>45</v>
      </c>
      <c r="AK636" s="3">
        <v>0</v>
      </c>
      <c r="AL636" s="3">
        <v>0</v>
      </c>
      <c r="AM636" s="3">
        <v>0</v>
      </c>
      <c r="AN636" s="3">
        <v>0</v>
      </c>
      <c r="AO636" s="3">
        <v>493.28</v>
      </c>
      <c r="AP636" s="3">
        <v>3</v>
      </c>
      <c r="AQ636" s="3">
        <v>0</v>
      </c>
      <c r="AR636" s="3">
        <v>0</v>
      </c>
      <c r="AS636" s="3">
        <v>2895.02</v>
      </c>
      <c r="AT636" s="3">
        <v>937</v>
      </c>
    </row>
    <row r="637" spans="1:46" ht="16" hidden="1" customHeight="1" x14ac:dyDescent="0.2">
      <c r="A637" s="22">
        <v>44336</v>
      </c>
      <c r="B637" s="3" t="s">
        <v>50</v>
      </c>
      <c r="C637" s="3">
        <v>76</v>
      </c>
      <c r="D637" s="3">
        <v>5400.5</v>
      </c>
      <c r="E637" s="3">
        <v>4188.43</v>
      </c>
      <c r="F637" s="3">
        <v>4188.43</v>
      </c>
      <c r="G637" s="3">
        <v>0</v>
      </c>
      <c r="H637" s="3">
        <v>27</v>
      </c>
      <c r="I637" s="3">
        <v>76</v>
      </c>
      <c r="J637" s="3">
        <v>55.11</v>
      </c>
      <c r="K637" s="3">
        <v>45</v>
      </c>
      <c r="L637" s="3">
        <v>0</v>
      </c>
      <c r="M637" s="3">
        <v>559</v>
      </c>
      <c r="N637" s="3">
        <v>559</v>
      </c>
      <c r="O637" s="3">
        <v>0</v>
      </c>
      <c r="P637" s="3">
        <v>642</v>
      </c>
      <c r="Q637" s="3">
        <v>0</v>
      </c>
      <c r="R637" s="3">
        <v>0</v>
      </c>
      <c r="S637" s="3">
        <v>0</v>
      </c>
      <c r="T637" s="3">
        <v>344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1630.01</v>
      </c>
      <c r="AD637" s="3">
        <v>382.89</v>
      </c>
      <c r="AE637" s="3">
        <v>1</v>
      </c>
      <c r="AF637" s="3">
        <v>968.42</v>
      </c>
      <c r="AG637" s="3">
        <v>207.58</v>
      </c>
      <c r="AH637" s="3">
        <v>0</v>
      </c>
      <c r="AI637" s="3">
        <v>530.6</v>
      </c>
      <c r="AJ637" s="3">
        <v>90</v>
      </c>
      <c r="AK637" s="3">
        <v>0</v>
      </c>
      <c r="AL637" s="3">
        <v>0</v>
      </c>
      <c r="AM637" s="3">
        <v>0</v>
      </c>
      <c r="AN637" s="3">
        <v>0</v>
      </c>
      <c r="AO637" s="3">
        <v>590.47</v>
      </c>
      <c r="AP637" s="3">
        <v>0</v>
      </c>
      <c r="AQ637" s="3">
        <v>0</v>
      </c>
      <c r="AR637" s="3">
        <v>0</v>
      </c>
      <c r="AS637" s="3">
        <v>2942.43</v>
      </c>
      <c r="AT637" s="3">
        <v>1246</v>
      </c>
    </row>
    <row r="638" spans="1:46" ht="16" hidden="1" customHeight="1" x14ac:dyDescent="0.2">
      <c r="A638" s="22">
        <v>44336</v>
      </c>
      <c r="B638" s="3" t="s">
        <v>49</v>
      </c>
      <c r="C638" s="3">
        <v>111</v>
      </c>
      <c r="D638" s="3">
        <v>8747</v>
      </c>
      <c r="E638" s="3">
        <v>7361.52</v>
      </c>
      <c r="F638" s="3">
        <v>7361.52</v>
      </c>
      <c r="G638" s="3">
        <v>0</v>
      </c>
      <c r="H638" s="3">
        <v>56</v>
      </c>
      <c r="I638" s="3">
        <v>109</v>
      </c>
      <c r="J638" s="3">
        <v>67.540000000000006</v>
      </c>
      <c r="K638" s="3">
        <v>61</v>
      </c>
      <c r="L638" s="3">
        <v>0</v>
      </c>
      <c r="M638" s="3">
        <v>2122</v>
      </c>
      <c r="N638" s="3">
        <v>1884</v>
      </c>
      <c r="O638" s="3">
        <v>238</v>
      </c>
      <c r="P638" s="3">
        <v>908</v>
      </c>
      <c r="Q638" s="3">
        <v>0</v>
      </c>
      <c r="R638" s="3">
        <v>0</v>
      </c>
      <c r="S638" s="3">
        <v>0</v>
      </c>
      <c r="T638" s="3">
        <v>1151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2120.02</v>
      </c>
      <c r="AD638" s="3">
        <v>466.48</v>
      </c>
      <c r="AE638" s="3">
        <v>4.5</v>
      </c>
      <c r="AF638" s="3">
        <v>999.5</v>
      </c>
      <c r="AG638" s="3">
        <v>214</v>
      </c>
      <c r="AH638" s="3">
        <v>0</v>
      </c>
      <c r="AI638" s="3">
        <v>700.5</v>
      </c>
      <c r="AJ638" s="3">
        <v>0</v>
      </c>
      <c r="AK638" s="3">
        <v>0</v>
      </c>
      <c r="AL638" s="3">
        <v>54</v>
      </c>
      <c r="AM638" s="3">
        <v>0</v>
      </c>
      <c r="AN638" s="3">
        <v>0</v>
      </c>
      <c r="AO638" s="3">
        <v>680.48</v>
      </c>
      <c r="AP638" s="3">
        <v>0</v>
      </c>
      <c r="AQ638" s="3">
        <v>0</v>
      </c>
      <c r="AR638" s="3">
        <v>0</v>
      </c>
      <c r="AS638" s="3">
        <v>4508.5200000000004</v>
      </c>
      <c r="AT638" s="3">
        <v>2853</v>
      </c>
    </row>
    <row r="639" spans="1:46" ht="16" hidden="1" customHeight="1" x14ac:dyDescent="0.2">
      <c r="A639" s="22">
        <v>44336</v>
      </c>
      <c r="B639" s="3" t="s">
        <v>48</v>
      </c>
      <c r="C639" s="3">
        <v>19</v>
      </c>
      <c r="D639" s="3">
        <v>1506</v>
      </c>
      <c r="E639" s="3">
        <v>1142.3599999999999</v>
      </c>
      <c r="F639" s="3">
        <v>1142.3599999999999</v>
      </c>
      <c r="G639" s="3">
        <v>0</v>
      </c>
      <c r="H639" s="3">
        <v>1</v>
      </c>
      <c r="I639" s="3">
        <v>19</v>
      </c>
      <c r="J639" s="3">
        <v>60.12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379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476.32</v>
      </c>
      <c r="AD639" s="3">
        <v>104.54</v>
      </c>
      <c r="AE639" s="3">
        <v>0</v>
      </c>
      <c r="AF639" s="3">
        <v>287.04000000000002</v>
      </c>
      <c r="AG639" s="3">
        <v>61.46</v>
      </c>
      <c r="AH639" s="3">
        <v>0</v>
      </c>
      <c r="AI639" s="3">
        <v>197.64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166</v>
      </c>
      <c r="AP639" s="3">
        <v>0</v>
      </c>
      <c r="AQ639" s="3">
        <v>0</v>
      </c>
      <c r="AR639" s="3">
        <v>0</v>
      </c>
      <c r="AS639" s="3">
        <v>1142.3599999999999</v>
      </c>
      <c r="AT639" s="3">
        <v>0</v>
      </c>
    </row>
    <row r="640" spans="1:46" ht="16" hidden="1" customHeight="1" x14ac:dyDescent="0.2">
      <c r="A640" s="22">
        <v>44336</v>
      </c>
      <c r="B640" s="3" t="s">
        <v>54</v>
      </c>
      <c r="C640" s="3">
        <v>110</v>
      </c>
      <c r="D640" s="3">
        <v>7239.5</v>
      </c>
      <c r="E640" s="3">
        <v>5943.42</v>
      </c>
      <c r="F640" s="3">
        <v>5943.42</v>
      </c>
      <c r="G640" s="3">
        <v>0</v>
      </c>
      <c r="H640" s="3">
        <v>45</v>
      </c>
      <c r="I640" s="3">
        <v>108</v>
      </c>
      <c r="J640" s="3">
        <v>55.03</v>
      </c>
      <c r="K640" s="3">
        <v>55</v>
      </c>
      <c r="L640" s="3">
        <v>0</v>
      </c>
      <c r="M640" s="3">
        <v>1356</v>
      </c>
      <c r="N640" s="3">
        <v>1160</v>
      </c>
      <c r="O640" s="3">
        <v>196</v>
      </c>
      <c r="P640" s="3">
        <v>903</v>
      </c>
      <c r="Q640" s="3">
        <v>0</v>
      </c>
      <c r="R640" s="3">
        <v>0</v>
      </c>
      <c r="S640" s="3">
        <v>0</v>
      </c>
      <c r="T640" s="3">
        <v>415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2107.75</v>
      </c>
      <c r="AD640" s="3">
        <v>495.25</v>
      </c>
      <c r="AE640" s="3">
        <v>2</v>
      </c>
      <c r="AF640" s="3">
        <v>1106.67</v>
      </c>
      <c r="AG640" s="3">
        <v>233.33</v>
      </c>
      <c r="AH640" s="3">
        <v>0</v>
      </c>
      <c r="AI640" s="3">
        <v>565.5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728.58</v>
      </c>
      <c r="AP640" s="3">
        <v>0</v>
      </c>
      <c r="AQ640" s="3">
        <v>0</v>
      </c>
      <c r="AR640" s="3">
        <v>0</v>
      </c>
      <c r="AS640" s="3">
        <v>3825.42</v>
      </c>
      <c r="AT640" s="3">
        <v>2118</v>
      </c>
    </row>
    <row r="641" spans="1:46" ht="16" hidden="1" customHeight="1" x14ac:dyDescent="0.2">
      <c r="A641" s="22">
        <v>44336</v>
      </c>
      <c r="B641" s="3" t="s">
        <v>47</v>
      </c>
      <c r="C641" s="3">
        <v>42</v>
      </c>
      <c r="D641" s="3">
        <v>3224.5</v>
      </c>
      <c r="E641" s="3">
        <v>2207.5700000000002</v>
      </c>
      <c r="F641" s="3">
        <v>2207.5700000000002</v>
      </c>
      <c r="G641" s="3">
        <v>0</v>
      </c>
      <c r="H641" s="3">
        <v>3</v>
      </c>
      <c r="I641" s="3">
        <v>42</v>
      </c>
      <c r="J641" s="3">
        <v>52.56</v>
      </c>
      <c r="K641" s="3">
        <v>0</v>
      </c>
      <c r="L641" s="3">
        <v>0</v>
      </c>
      <c r="M641" s="3">
        <v>49</v>
      </c>
      <c r="N641" s="3">
        <v>49</v>
      </c>
      <c r="O641" s="3">
        <v>0</v>
      </c>
      <c r="P641" s="3">
        <v>106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1700.71</v>
      </c>
      <c r="AD641" s="3">
        <v>373.74</v>
      </c>
      <c r="AE641" s="3">
        <v>2</v>
      </c>
      <c r="AF641" s="3">
        <v>351.86</v>
      </c>
      <c r="AG641" s="3">
        <v>76.14</v>
      </c>
      <c r="AH641" s="3">
        <v>0</v>
      </c>
      <c r="AI641" s="3">
        <v>565.04999999999995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449.88</v>
      </c>
      <c r="AP641" s="3">
        <v>0</v>
      </c>
      <c r="AQ641" s="3">
        <v>0</v>
      </c>
      <c r="AR641" s="3">
        <v>0</v>
      </c>
      <c r="AS641" s="3">
        <v>2052.5700000000002</v>
      </c>
      <c r="AT641" s="3">
        <v>155</v>
      </c>
    </row>
    <row r="642" spans="1:46" ht="16" hidden="1" customHeight="1" x14ac:dyDescent="0.2">
      <c r="A642" s="22">
        <v>44335</v>
      </c>
      <c r="B642" s="3" t="s">
        <v>55</v>
      </c>
      <c r="C642" s="3">
        <v>76</v>
      </c>
      <c r="D642" s="3">
        <v>6342</v>
      </c>
      <c r="E642" s="3">
        <v>4825.18</v>
      </c>
      <c r="F642" s="3">
        <v>4825.18</v>
      </c>
      <c r="G642" s="3">
        <v>0</v>
      </c>
      <c r="H642" s="3">
        <v>13</v>
      </c>
      <c r="I642" s="3">
        <v>76</v>
      </c>
      <c r="J642" s="3">
        <v>63.49</v>
      </c>
      <c r="K642" s="3">
        <v>0</v>
      </c>
      <c r="L642" s="3">
        <v>0</v>
      </c>
      <c r="M642" s="3">
        <v>211</v>
      </c>
      <c r="N642" s="3">
        <v>162</v>
      </c>
      <c r="O642" s="3">
        <v>49</v>
      </c>
      <c r="P642" s="3">
        <v>116</v>
      </c>
      <c r="Q642" s="3">
        <v>0</v>
      </c>
      <c r="R642" s="3">
        <v>0</v>
      </c>
      <c r="S642" s="3">
        <v>0</v>
      </c>
      <c r="T642" s="3">
        <v>663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2667.95</v>
      </c>
      <c r="AD642" s="3">
        <v>626.04999999999995</v>
      </c>
      <c r="AE642" s="3">
        <v>0.5</v>
      </c>
      <c r="AF642" s="3">
        <v>1167.23</v>
      </c>
      <c r="AG642" s="3">
        <v>244.77</v>
      </c>
      <c r="AH642" s="3">
        <v>0</v>
      </c>
      <c r="AI642" s="3">
        <v>645.5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870.82</v>
      </c>
      <c r="AP642" s="3">
        <v>4</v>
      </c>
      <c r="AQ642" s="3">
        <v>0</v>
      </c>
      <c r="AR642" s="3">
        <v>0</v>
      </c>
      <c r="AS642" s="3">
        <v>4547.18</v>
      </c>
      <c r="AT642" s="3">
        <v>278</v>
      </c>
    </row>
    <row r="643" spans="1:46" ht="16" hidden="1" customHeight="1" x14ac:dyDescent="0.2">
      <c r="A643" s="22">
        <v>44335</v>
      </c>
      <c r="B643" s="3" t="s">
        <v>53</v>
      </c>
      <c r="C643" s="3">
        <v>74</v>
      </c>
      <c r="D643" s="3">
        <v>5004</v>
      </c>
      <c r="E643" s="3">
        <v>3882.01</v>
      </c>
      <c r="F643" s="3">
        <v>3882.01</v>
      </c>
      <c r="G643" s="3">
        <v>0</v>
      </c>
      <c r="H643" s="3">
        <v>24</v>
      </c>
      <c r="I643" s="3">
        <v>74</v>
      </c>
      <c r="J643" s="3">
        <v>52.46</v>
      </c>
      <c r="K643" s="3">
        <v>0</v>
      </c>
      <c r="L643" s="3">
        <v>0</v>
      </c>
      <c r="M643" s="3">
        <v>623</v>
      </c>
      <c r="N643" s="3">
        <v>506</v>
      </c>
      <c r="O643" s="3">
        <v>117</v>
      </c>
      <c r="P643" s="3">
        <v>542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1779.75</v>
      </c>
      <c r="AD643" s="3">
        <v>410.25</v>
      </c>
      <c r="AE643" s="3">
        <v>1</v>
      </c>
      <c r="AF643" s="3">
        <v>937.26</v>
      </c>
      <c r="AG643" s="3">
        <v>203.24</v>
      </c>
      <c r="AH643" s="3">
        <v>0</v>
      </c>
      <c r="AI643" s="3">
        <v>507.5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613.49</v>
      </c>
      <c r="AP643" s="3">
        <v>0</v>
      </c>
      <c r="AQ643" s="3">
        <v>0</v>
      </c>
      <c r="AR643" s="3">
        <v>0</v>
      </c>
      <c r="AS643" s="3">
        <v>2834.01</v>
      </c>
      <c r="AT643" s="3">
        <v>1048</v>
      </c>
    </row>
    <row r="644" spans="1:46" ht="16" hidden="1" customHeight="1" x14ac:dyDescent="0.2">
      <c r="A644" s="22">
        <v>44335</v>
      </c>
      <c r="B644" s="3" t="s">
        <v>52</v>
      </c>
      <c r="C644" s="3">
        <v>124</v>
      </c>
      <c r="D644" s="3">
        <v>9471.5</v>
      </c>
      <c r="E644" s="3">
        <v>7439.75</v>
      </c>
      <c r="F644" s="3">
        <v>7439.75</v>
      </c>
      <c r="G644" s="3">
        <v>0</v>
      </c>
      <c r="H644" s="3">
        <v>33</v>
      </c>
      <c r="I644" s="3">
        <v>124</v>
      </c>
      <c r="J644" s="3">
        <v>60</v>
      </c>
      <c r="K644" s="3">
        <v>0</v>
      </c>
      <c r="L644" s="3">
        <v>0</v>
      </c>
      <c r="M644" s="3">
        <v>1056</v>
      </c>
      <c r="N644" s="3">
        <v>843</v>
      </c>
      <c r="O644" s="3">
        <v>213</v>
      </c>
      <c r="P644" s="3">
        <v>681</v>
      </c>
      <c r="Q644" s="3">
        <v>0</v>
      </c>
      <c r="R644" s="3">
        <v>0</v>
      </c>
      <c r="S644" s="3">
        <v>0</v>
      </c>
      <c r="T644" s="3">
        <v>846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3462.31</v>
      </c>
      <c r="AD644" s="3">
        <v>762.59</v>
      </c>
      <c r="AE644" s="3">
        <v>2.5</v>
      </c>
      <c r="AF644" s="3">
        <v>1394.44</v>
      </c>
      <c r="AG644" s="3">
        <v>301.06</v>
      </c>
      <c r="AH644" s="3">
        <v>0</v>
      </c>
      <c r="AI644" s="3">
        <v>965.6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1063.6500000000001</v>
      </c>
      <c r="AP644" s="3">
        <v>0</v>
      </c>
      <c r="AQ644" s="3">
        <v>0</v>
      </c>
      <c r="AR644" s="3">
        <v>0</v>
      </c>
      <c r="AS644" s="3">
        <v>5915.75</v>
      </c>
      <c r="AT644" s="3">
        <v>1524</v>
      </c>
    </row>
    <row r="645" spans="1:46" ht="16" hidden="1" customHeight="1" x14ac:dyDescent="0.2">
      <c r="A645" s="22">
        <v>44335</v>
      </c>
      <c r="B645" s="3" t="s">
        <v>51</v>
      </c>
      <c r="C645" s="3">
        <v>58</v>
      </c>
      <c r="D645" s="3">
        <v>4383</v>
      </c>
      <c r="E645" s="3">
        <v>3572.12</v>
      </c>
      <c r="F645" s="3">
        <v>3572.12</v>
      </c>
      <c r="G645" s="3">
        <v>0</v>
      </c>
      <c r="H645" s="3">
        <v>20</v>
      </c>
      <c r="I645" s="3">
        <v>58</v>
      </c>
      <c r="J645" s="3">
        <v>61.59</v>
      </c>
      <c r="K645" s="3">
        <v>0</v>
      </c>
      <c r="L645" s="3">
        <v>0</v>
      </c>
      <c r="M645" s="3">
        <v>488</v>
      </c>
      <c r="N645" s="3">
        <v>438</v>
      </c>
      <c r="O645" s="3">
        <v>50</v>
      </c>
      <c r="P645" s="3">
        <v>304</v>
      </c>
      <c r="Q645" s="3">
        <v>0</v>
      </c>
      <c r="R645" s="3">
        <v>0</v>
      </c>
      <c r="S645" s="3">
        <v>0</v>
      </c>
      <c r="T645" s="3">
        <v>724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1654.76</v>
      </c>
      <c r="AD645" s="3">
        <v>388.24</v>
      </c>
      <c r="AE645" s="3">
        <v>0</v>
      </c>
      <c r="AF645" s="3">
        <v>401.36</v>
      </c>
      <c r="AG645" s="3">
        <v>86.14</v>
      </c>
      <c r="AH645" s="3">
        <v>0</v>
      </c>
      <c r="AI645" s="3">
        <v>291.5</v>
      </c>
      <c r="AJ645" s="3">
        <v>45</v>
      </c>
      <c r="AK645" s="3">
        <v>0</v>
      </c>
      <c r="AL645" s="3">
        <v>0</v>
      </c>
      <c r="AM645" s="3">
        <v>0</v>
      </c>
      <c r="AN645" s="3">
        <v>0</v>
      </c>
      <c r="AO645" s="3">
        <v>474.38</v>
      </c>
      <c r="AP645" s="3">
        <v>5</v>
      </c>
      <c r="AQ645" s="3">
        <v>0</v>
      </c>
      <c r="AR645" s="3">
        <v>0</v>
      </c>
      <c r="AS645" s="3">
        <v>2830.12</v>
      </c>
      <c r="AT645" s="3">
        <v>742</v>
      </c>
    </row>
    <row r="646" spans="1:46" ht="16" hidden="1" customHeight="1" x14ac:dyDescent="0.2">
      <c r="A646" s="22">
        <v>44335</v>
      </c>
      <c r="B646" s="3" t="s">
        <v>50</v>
      </c>
      <c r="C646" s="3">
        <v>78</v>
      </c>
      <c r="D646" s="3">
        <v>6650.5</v>
      </c>
      <c r="E646" s="3">
        <v>4977.1499999999996</v>
      </c>
      <c r="F646" s="3">
        <v>4977.1499999999996</v>
      </c>
      <c r="G646" s="3">
        <v>0</v>
      </c>
      <c r="H646" s="3">
        <v>31</v>
      </c>
      <c r="I646" s="3">
        <v>78</v>
      </c>
      <c r="J646" s="3">
        <v>63.81</v>
      </c>
      <c r="K646" s="3">
        <v>0</v>
      </c>
      <c r="L646" s="3">
        <v>0</v>
      </c>
      <c r="M646" s="3">
        <v>1246</v>
      </c>
      <c r="N646" s="3">
        <v>929</v>
      </c>
      <c r="O646" s="3">
        <v>317</v>
      </c>
      <c r="P646" s="3">
        <v>466</v>
      </c>
      <c r="Q646" s="3">
        <v>0</v>
      </c>
      <c r="R646" s="3">
        <v>0</v>
      </c>
      <c r="S646" s="3">
        <v>0</v>
      </c>
      <c r="T646" s="3">
        <v>264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2066.5300000000002</v>
      </c>
      <c r="AD646" s="3">
        <v>485.07</v>
      </c>
      <c r="AE646" s="3">
        <v>0</v>
      </c>
      <c r="AF646" s="3">
        <v>934.62</v>
      </c>
      <c r="AG646" s="3">
        <v>192.38</v>
      </c>
      <c r="AH646" s="3">
        <v>0</v>
      </c>
      <c r="AI646" s="3">
        <v>491.9</v>
      </c>
      <c r="AJ646" s="3">
        <v>504</v>
      </c>
      <c r="AK646" s="3">
        <v>0</v>
      </c>
      <c r="AL646" s="3">
        <v>0</v>
      </c>
      <c r="AM646" s="3">
        <v>0</v>
      </c>
      <c r="AN646" s="3">
        <v>0</v>
      </c>
      <c r="AO646" s="3">
        <v>677.45</v>
      </c>
      <c r="AP646" s="3">
        <v>3</v>
      </c>
      <c r="AQ646" s="3">
        <v>0</v>
      </c>
      <c r="AR646" s="3">
        <v>0</v>
      </c>
      <c r="AS646" s="3">
        <v>3582.15</v>
      </c>
      <c r="AT646" s="3">
        <v>1395</v>
      </c>
    </row>
    <row r="647" spans="1:46" ht="16" hidden="1" customHeight="1" x14ac:dyDescent="0.2">
      <c r="A647" s="22">
        <v>44335</v>
      </c>
      <c r="B647" s="3" t="s">
        <v>49</v>
      </c>
      <c r="C647" s="3">
        <v>91</v>
      </c>
      <c r="D647" s="3">
        <v>6711</v>
      </c>
      <c r="E647" s="3">
        <v>5369.17</v>
      </c>
      <c r="F647" s="3">
        <v>5369.17</v>
      </c>
      <c r="G647" s="3">
        <v>0</v>
      </c>
      <c r="H647" s="3">
        <v>36</v>
      </c>
      <c r="I647" s="3">
        <v>91</v>
      </c>
      <c r="J647" s="3">
        <v>59</v>
      </c>
      <c r="K647" s="3">
        <v>36</v>
      </c>
      <c r="L647" s="3">
        <v>0</v>
      </c>
      <c r="M647" s="3">
        <v>1111</v>
      </c>
      <c r="N647" s="3">
        <v>855</v>
      </c>
      <c r="O647" s="3">
        <v>256</v>
      </c>
      <c r="P647" s="3">
        <v>897</v>
      </c>
      <c r="Q647" s="3">
        <v>0</v>
      </c>
      <c r="R647" s="3">
        <v>0</v>
      </c>
      <c r="S647" s="3">
        <v>0</v>
      </c>
      <c r="T647" s="3">
        <v>70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2497.7199999999998</v>
      </c>
      <c r="AD647" s="3">
        <v>548.28</v>
      </c>
      <c r="AE647" s="3">
        <v>0</v>
      </c>
      <c r="AF647" s="3">
        <v>757.45</v>
      </c>
      <c r="AG647" s="3">
        <v>162.55000000000001</v>
      </c>
      <c r="AH647" s="3">
        <v>0</v>
      </c>
      <c r="AI647" s="3">
        <v>582</v>
      </c>
      <c r="AJ647" s="3">
        <v>49</v>
      </c>
      <c r="AK647" s="3">
        <v>0</v>
      </c>
      <c r="AL647" s="3">
        <v>0</v>
      </c>
      <c r="AM647" s="3">
        <v>0</v>
      </c>
      <c r="AN647" s="3">
        <v>0</v>
      </c>
      <c r="AO647" s="3">
        <v>710.83</v>
      </c>
      <c r="AP647" s="3">
        <v>4</v>
      </c>
      <c r="AQ647" s="3">
        <v>0</v>
      </c>
      <c r="AR647" s="3">
        <v>0</v>
      </c>
      <c r="AS647" s="3">
        <v>3581.17</v>
      </c>
      <c r="AT647" s="3">
        <v>1788</v>
      </c>
    </row>
    <row r="648" spans="1:46" ht="16" hidden="1" customHeight="1" x14ac:dyDescent="0.2">
      <c r="A648" s="22">
        <v>44335</v>
      </c>
      <c r="B648" s="3" t="s">
        <v>48</v>
      </c>
      <c r="C648" s="3">
        <v>23</v>
      </c>
      <c r="D648" s="3">
        <v>1817.5</v>
      </c>
      <c r="E648" s="3">
        <v>1301.3499999999999</v>
      </c>
      <c r="F648" s="3">
        <v>1301.3499999999999</v>
      </c>
      <c r="G648" s="3">
        <v>0</v>
      </c>
      <c r="H648" s="3">
        <v>3</v>
      </c>
      <c r="I648" s="3">
        <v>23</v>
      </c>
      <c r="J648" s="3">
        <v>56.58</v>
      </c>
      <c r="K648" s="3">
        <v>0</v>
      </c>
      <c r="L648" s="3">
        <v>0</v>
      </c>
      <c r="M648" s="3">
        <v>194</v>
      </c>
      <c r="N648" s="3">
        <v>0</v>
      </c>
      <c r="O648" s="3">
        <v>194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681.2</v>
      </c>
      <c r="AD648" s="3">
        <v>149.62</v>
      </c>
      <c r="AE648" s="3">
        <v>0.5</v>
      </c>
      <c r="AF648" s="3">
        <v>426.15</v>
      </c>
      <c r="AG648" s="3">
        <v>90.35</v>
      </c>
      <c r="AH648" s="3">
        <v>0</v>
      </c>
      <c r="AI648" s="3">
        <v>275.68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239.97</v>
      </c>
      <c r="AP648" s="3">
        <v>11</v>
      </c>
      <c r="AQ648" s="3">
        <v>0</v>
      </c>
      <c r="AR648" s="3">
        <v>0</v>
      </c>
      <c r="AS648" s="3">
        <v>1301.3499999999999</v>
      </c>
      <c r="AT648" s="3">
        <v>0</v>
      </c>
    </row>
    <row r="649" spans="1:46" ht="16" hidden="1" customHeight="1" x14ac:dyDescent="0.2">
      <c r="A649" s="22">
        <v>44335</v>
      </c>
      <c r="B649" s="3" t="s">
        <v>54</v>
      </c>
      <c r="C649" s="3">
        <v>111</v>
      </c>
      <c r="D649" s="3">
        <v>7694</v>
      </c>
      <c r="E649" s="3">
        <v>6324.95</v>
      </c>
      <c r="F649" s="3">
        <v>6324.95</v>
      </c>
      <c r="G649" s="3">
        <v>0</v>
      </c>
      <c r="H649" s="3">
        <v>50</v>
      </c>
      <c r="I649" s="3">
        <v>111</v>
      </c>
      <c r="J649" s="3">
        <v>56.98</v>
      </c>
      <c r="K649" s="3">
        <v>133</v>
      </c>
      <c r="L649" s="3">
        <v>0</v>
      </c>
      <c r="M649" s="3">
        <v>1292</v>
      </c>
      <c r="N649" s="3">
        <v>1198</v>
      </c>
      <c r="O649" s="3">
        <v>94</v>
      </c>
      <c r="P649" s="3">
        <v>1003</v>
      </c>
      <c r="Q649" s="3">
        <v>43</v>
      </c>
      <c r="R649" s="3">
        <v>43</v>
      </c>
      <c r="S649" s="3">
        <v>0</v>
      </c>
      <c r="T649" s="3">
        <v>590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2183.0300000000002</v>
      </c>
      <c r="AD649" s="3">
        <v>512.47</v>
      </c>
      <c r="AE649" s="3">
        <v>1</v>
      </c>
      <c r="AF649" s="3">
        <v>1080.92</v>
      </c>
      <c r="AG649" s="3">
        <v>235.58</v>
      </c>
      <c r="AH649" s="3">
        <v>0</v>
      </c>
      <c r="AI649" s="3">
        <v>571</v>
      </c>
      <c r="AJ649" s="3">
        <v>49</v>
      </c>
      <c r="AK649" s="3">
        <v>0</v>
      </c>
      <c r="AL649" s="3">
        <v>0</v>
      </c>
      <c r="AM649" s="3">
        <v>0</v>
      </c>
      <c r="AN649" s="3">
        <v>0</v>
      </c>
      <c r="AO649" s="3">
        <v>748.05</v>
      </c>
      <c r="AP649" s="3">
        <v>0</v>
      </c>
      <c r="AQ649" s="3">
        <v>0</v>
      </c>
      <c r="AR649" s="3">
        <v>0</v>
      </c>
      <c r="AS649" s="3">
        <v>3947.95</v>
      </c>
      <c r="AT649" s="3">
        <v>2377</v>
      </c>
    </row>
    <row r="650" spans="1:46" ht="16" hidden="1" customHeight="1" x14ac:dyDescent="0.2">
      <c r="A650" s="22">
        <v>44335</v>
      </c>
      <c r="B650" s="3" t="s">
        <v>47</v>
      </c>
      <c r="C650" s="3">
        <v>33</v>
      </c>
      <c r="D650" s="3">
        <v>2242.5</v>
      </c>
      <c r="E650" s="3">
        <v>1623.96</v>
      </c>
      <c r="F650" s="3">
        <v>1623.96</v>
      </c>
      <c r="G650" s="3">
        <v>0</v>
      </c>
      <c r="H650" s="3">
        <v>4</v>
      </c>
      <c r="I650" s="3">
        <v>33</v>
      </c>
      <c r="J650" s="3">
        <v>49.21</v>
      </c>
      <c r="K650" s="3">
        <v>0</v>
      </c>
      <c r="L650" s="3">
        <v>0</v>
      </c>
      <c r="M650" s="3">
        <v>98</v>
      </c>
      <c r="N650" s="3">
        <v>98</v>
      </c>
      <c r="O650" s="3">
        <v>0</v>
      </c>
      <c r="P650" s="3">
        <v>49</v>
      </c>
      <c r="Q650" s="3">
        <v>0</v>
      </c>
      <c r="R650" s="3">
        <v>0</v>
      </c>
      <c r="S650" s="3">
        <v>0</v>
      </c>
      <c r="T650" s="3">
        <v>84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1054.71</v>
      </c>
      <c r="AD650" s="3">
        <v>231.72</v>
      </c>
      <c r="AE650" s="3">
        <v>1</v>
      </c>
      <c r="AF650" s="3">
        <v>338.25</v>
      </c>
      <c r="AG650" s="3">
        <v>72.75</v>
      </c>
      <c r="AH650" s="3">
        <v>0</v>
      </c>
      <c r="AI650" s="3">
        <v>313.07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304.47000000000003</v>
      </c>
      <c r="AP650" s="3">
        <v>0</v>
      </c>
      <c r="AQ650" s="3">
        <v>0</v>
      </c>
      <c r="AR650" s="3">
        <v>0</v>
      </c>
      <c r="AS650" s="3">
        <v>1476.96</v>
      </c>
      <c r="AT650" s="3">
        <v>147</v>
      </c>
    </row>
    <row r="651" spans="1:46" ht="16" hidden="1" customHeight="1" x14ac:dyDescent="0.2">
      <c r="A651" s="22">
        <v>44334</v>
      </c>
      <c r="B651" s="3" t="s">
        <v>55</v>
      </c>
      <c r="C651" s="3">
        <v>78</v>
      </c>
      <c r="D651" s="3">
        <v>6002</v>
      </c>
      <c r="E651" s="3">
        <v>4572.17</v>
      </c>
      <c r="F651" s="3">
        <v>4572.17</v>
      </c>
      <c r="G651" s="3">
        <v>0</v>
      </c>
      <c r="H651" s="3">
        <v>10</v>
      </c>
      <c r="I651" s="3">
        <v>78</v>
      </c>
      <c r="J651" s="3">
        <v>58.62</v>
      </c>
      <c r="K651" s="3">
        <v>0</v>
      </c>
      <c r="L651" s="3">
        <v>0</v>
      </c>
      <c r="M651" s="3">
        <v>302</v>
      </c>
      <c r="N651" s="3">
        <v>254</v>
      </c>
      <c r="O651" s="3">
        <v>48</v>
      </c>
      <c r="P651" s="3">
        <v>0</v>
      </c>
      <c r="Q651" s="3">
        <v>93</v>
      </c>
      <c r="R651" s="3">
        <v>93</v>
      </c>
      <c r="S651" s="3">
        <v>0</v>
      </c>
      <c r="T651" s="3">
        <v>365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2734.25</v>
      </c>
      <c r="AD651" s="3">
        <v>641.75</v>
      </c>
      <c r="AE651" s="3">
        <v>1</v>
      </c>
      <c r="AF651" s="3">
        <v>1077.92</v>
      </c>
      <c r="AG651" s="3">
        <v>224.58</v>
      </c>
      <c r="AH651" s="3">
        <v>0</v>
      </c>
      <c r="AI651" s="3">
        <v>562.5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866.33</v>
      </c>
      <c r="AP651" s="3">
        <v>4</v>
      </c>
      <c r="AQ651" s="3">
        <v>0</v>
      </c>
      <c r="AR651" s="3">
        <v>0</v>
      </c>
      <c r="AS651" s="3">
        <v>4225.17</v>
      </c>
      <c r="AT651" s="3">
        <v>347</v>
      </c>
    </row>
    <row r="652" spans="1:46" ht="16" hidden="1" customHeight="1" x14ac:dyDescent="0.2">
      <c r="A652" s="22">
        <v>44334</v>
      </c>
      <c r="B652" s="3" t="s">
        <v>53</v>
      </c>
      <c r="C652" s="3">
        <v>80</v>
      </c>
      <c r="D652" s="3">
        <v>5219.5</v>
      </c>
      <c r="E652" s="3">
        <v>4223.6899999999996</v>
      </c>
      <c r="F652" s="3">
        <v>4223.6899999999996</v>
      </c>
      <c r="G652" s="3">
        <v>0</v>
      </c>
      <c r="H652" s="3">
        <v>33</v>
      </c>
      <c r="I652" s="3">
        <v>78</v>
      </c>
      <c r="J652" s="3">
        <v>54.15</v>
      </c>
      <c r="K652" s="3">
        <v>138</v>
      </c>
      <c r="L652" s="3">
        <v>0</v>
      </c>
      <c r="M652" s="3">
        <v>866</v>
      </c>
      <c r="N652" s="3">
        <v>705</v>
      </c>
      <c r="O652" s="3">
        <v>161</v>
      </c>
      <c r="P652" s="3">
        <v>568</v>
      </c>
      <c r="Q652" s="3">
        <v>0</v>
      </c>
      <c r="R652" s="3">
        <v>0</v>
      </c>
      <c r="S652" s="3">
        <v>0</v>
      </c>
      <c r="T652" s="3">
        <v>374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1276.55</v>
      </c>
      <c r="AD652" s="3">
        <v>299.95</v>
      </c>
      <c r="AE652" s="3">
        <v>1</v>
      </c>
      <c r="AF652" s="3">
        <v>1001.14</v>
      </c>
      <c r="AG652" s="3">
        <v>217.86</v>
      </c>
      <c r="AH652" s="3">
        <v>0</v>
      </c>
      <c r="AI652" s="3">
        <v>477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517.80999999999995</v>
      </c>
      <c r="AP652" s="3">
        <v>3</v>
      </c>
      <c r="AQ652" s="3">
        <v>0</v>
      </c>
      <c r="AR652" s="3">
        <v>0</v>
      </c>
      <c r="AS652" s="3">
        <v>2812.69</v>
      </c>
      <c r="AT652" s="3">
        <v>1411</v>
      </c>
    </row>
    <row r="653" spans="1:46" ht="16" hidden="1" customHeight="1" x14ac:dyDescent="0.2">
      <c r="A653" s="22">
        <v>44334</v>
      </c>
      <c r="B653" s="3" t="s">
        <v>52</v>
      </c>
      <c r="C653" s="3">
        <v>99</v>
      </c>
      <c r="D653" s="3">
        <v>8045.5</v>
      </c>
      <c r="E653" s="3">
        <v>6282.33</v>
      </c>
      <c r="F653" s="3">
        <v>6282.33</v>
      </c>
      <c r="G653" s="3">
        <v>0</v>
      </c>
      <c r="H653" s="3">
        <v>22</v>
      </c>
      <c r="I653" s="3">
        <v>99</v>
      </c>
      <c r="J653" s="3">
        <v>63.46</v>
      </c>
      <c r="K653" s="3">
        <v>0</v>
      </c>
      <c r="L653" s="3">
        <v>0</v>
      </c>
      <c r="M653" s="3">
        <v>456</v>
      </c>
      <c r="N653" s="3">
        <v>330</v>
      </c>
      <c r="O653" s="3">
        <v>126</v>
      </c>
      <c r="P653" s="3">
        <v>716</v>
      </c>
      <c r="Q653" s="3">
        <v>0</v>
      </c>
      <c r="R653" s="3">
        <v>0</v>
      </c>
      <c r="S653" s="3">
        <v>0</v>
      </c>
      <c r="T653" s="3">
        <v>475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2469.25</v>
      </c>
      <c r="AD653" s="3">
        <v>542.25</v>
      </c>
      <c r="AE653" s="3">
        <v>1</v>
      </c>
      <c r="AF653" s="3">
        <v>2166.08</v>
      </c>
      <c r="AG653" s="3">
        <v>458.92</v>
      </c>
      <c r="AH653" s="3">
        <v>0</v>
      </c>
      <c r="AI653" s="3">
        <v>716</v>
      </c>
      <c r="AJ653" s="3">
        <v>45</v>
      </c>
      <c r="AK653" s="3">
        <v>0</v>
      </c>
      <c r="AL653" s="3">
        <v>0</v>
      </c>
      <c r="AM653" s="3">
        <v>0</v>
      </c>
      <c r="AN653" s="3">
        <v>0</v>
      </c>
      <c r="AO653" s="3">
        <v>1001.17</v>
      </c>
      <c r="AP653" s="3">
        <v>3</v>
      </c>
      <c r="AQ653" s="3">
        <v>0</v>
      </c>
      <c r="AR653" s="3">
        <v>0</v>
      </c>
      <c r="AS653" s="3">
        <v>5236.33</v>
      </c>
      <c r="AT653" s="3">
        <v>1046</v>
      </c>
    </row>
    <row r="654" spans="1:46" ht="16" hidden="1" customHeight="1" x14ac:dyDescent="0.2">
      <c r="A654" s="22">
        <v>44334</v>
      </c>
      <c r="B654" s="3" t="s">
        <v>51</v>
      </c>
      <c r="C654" s="3">
        <v>62</v>
      </c>
      <c r="D654" s="3">
        <v>4715</v>
      </c>
      <c r="E654" s="3">
        <v>3468.54</v>
      </c>
      <c r="F654" s="3">
        <v>3468.54</v>
      </c>
      <c r="G654" s="3">
        <v>0</v>
      </c>
      <c r="H654" s="3">
        <v>26</v>
      </c>
      <c r="I654" s="3">
        <v>62</v>
      </c>
      <c r="J654" s="3">
        <v>55.94</v>
      </c>
      <c r="K654" s="3">
        <v>49</v>
      </c>
      <c r="L654" s="3">
        <v>0</v>
      </c>
      <c r="M654" s="3">
        <v>688</v>
      </c>
      <c r="N654" s="3">
        <v>540</v>
      </c>
      <c r="O654" s="3">
        <v>148</v>
      </c>
      <c r="P654" s="3">
        <v>339</v>
      </c>
      <c r="Q654" s="3">
        <v>0</v>
      </c>
      <c r="R654" s="3">
        <v>0</v>
      </c>
      <c r="S654" s="3">
        <v>0</v>
      </c>
      <c r="T654" s="3">
        <v>585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1079.69</v>
      </c>
      <c r="AD654" s="3">
        <v>281.81</v>
      </c>
      <c r="AE654" s="3">
        <v>0</v>
      </c>
      <c r="AF654" s="3">
        <v>727.85</v>
      </c>
      <c r="AG654" s="3">
        <v>155.15</v>
      </c>
      <c r="AH654" s="3">
        <v>0</v>
      </c>
      <c r="AI654" s="3">
        <v>719.5</v>
      </c>
      <c r="AJ654" s="3">
        <v>90</v>
      </c>
      <c r="AK654" s="3">
        <v>0</v>
      </c>
      <c r="AL654" s="3">
        <v>0</v>
      </c>
      <c r="AM654" s="3">
        <v>0</v>
      </c>
      <c r="AN654" s="3">
        <v>0</v>
      </c>
      <c r="AO654" s="3">
        <v>436.96</v>
      </c>
      <c r="AP654" s="3">
        <v>0</v>
      </c>
      <c r="AQ654" s="3">
        <v>0</v>
      </c>
      <c r="AR654" s="3">
        <v>0</v>
      </c>
      <c r="AS654" s="3">
        <v>2540.54</v>
      </c>
      <c r="AT654" s="3">
        <v>928</v>
      </c>
    </row>
    <row r="655" spans="1:46" ht="16" hidden="1" customHeight="1" x14ac:dyDescent="0.2">
      <c r="A655" s="22">
        <v>44334</v>
      </c>
      <c r="B655" s="3" t="s">
        <v>50</v>
      </c>
      <c r="C655" s="3">
        <v>86</v>
      </c>
      <c r="D655" s="3">
        <v>6647</v>
      </c>
      <c r="E655" s="3">
        <v>5372.57</v>
      </c>
      <c r="F655" s="3">
        <v>5372.57</v>
      </c>
      <c r="G655" s="3">
        <v>0</v>
      </c>
      <c r="H655" s="3">
        <v>28</v>
      </c>
      <c r="I655" s="3">
        <v>86</v>
      </c>
      <c r="J655" s="3">
        <v>62.47</v>
      </c>
      <c r="K655" s="3">
        <v>0</v>
      </c>
      <c r="L655" s="3">
        <v>0</v>
      </c>
      <c r="M655" s="3">
        <v>1057</v>
      </c>
      <c r="N655" s="3">
        <v>686</v>
      </c>
      <c r="O655" s="3">
        <v>371</v>
      </c>
      <c r="P655" s="3">
        <v>852</v>
      </c>
      <c r="Q655" s="3">
        <v>0</v>
      </c>
      <c r="R655" s="3">
        <v>0</v>
      </c>
      <c r="S655" s="3">
        <v>0</v>
      </c>
      <c r="T655" s="3">
        <v>464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2070.6999999999998</v>
      </c>
      <c r="AD655" s="3">
        <v>486.3</v>
      </c>
      <c r="AE655" s="3">
        <v>1</v>
      </c>
      <c r="AF655" s="3">
        <v>928.87</v>
      </c>
      <c r="AG655" s="3">
        <v>201.63</v>
      </c>
      <c r="AH655" s="3">
        <v>0</v>
      </c>
      <c r="AI655" s="3">
        <v>585.5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687.93</v>
      </c>
      <c r="AP655" s="3">
        <v>3</v>
      </c>
      <c r="AQ655" s="3">
        <v>0</v>
      </c>
      <c r="AR655" s="3">
        <v>0</v>
      </c>
      <c r="AS655" s="3">
        <v>3834.57</v>
      </c>
      <c r="AT655" s="3">
        <v>1538</v>
      </c>
    </row>
    <row r="656" spans="1:46" ht="16" hidden="1" customHeight="1" x14ac:dyDescent="0.2">
      <c r="A656" s="22">
        <v>44334</v>
      </c>
      <c r="B656" s="3" t="s">
        <v>49</v>
      </c>
      <c r="C656" s="3">
        <v>99</v>
      </c>
      <c r="D656" s="3">
        <v>8111.5</v>
      </c>
      <c r="E656" s="3">
        <v>6356.43</v>
      </c>
      <c r="F656" s="3">
        <v>6356.43</v>
      </c>
      <c r="G656" s="3">
        <v>0</v>
      </c>
      <c r="H656" s="3">
        <v>37</v>
      </c>
      <c r="I656" s="3">
        <v>99</v>
      </c>
      <c r="J656" s="3">
        <v>64.209999999999994</v>
      </c>
      <c r="K656" s="3">
        <v>0</v>
      </c>
      <c r="L656" s="3">
        <v>0</v>
      </c>
      <c r="M656" s="3">
        <v>1243</v>
      </c>
      <c r="N656" s="3">
        <v>981</v>
      </c>
      <c r="O656" s="3">
        <v>262</v>
      </c>
      <c r="P656" s="3">
        <v>710</v>
      </c>
      <c r="Q656" s="3">
        <v>0</v>
      </c>
      <c r="R656" s="3">
        <v>0</v>
      </c>
      <c r="S656" s="3">
        <v>0</v>
      </c>
      <c r="T656" s="3">
        <v>503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2904.24</v>
      </c>
      <c r="AD656" s="3">
        <v>638.05999999999995</v>
      </c>
      <c r="AE656" s="3">
        <v>2.5</v>
      </c>
      <c r="AF656" s="3">
        <v>996.19</v>
      </c>
      <c r="AG656" s="3">
        <v>211.81</v>
      </c>
      <c r="AH656" s="3">
        <v>0</v>
      </c>
      <c r="AI656" s="3">
        <v>647.70000000000005</v>
      </c>
      <c r="AJ656" s="3">
        <v>255</v>
      </c>
      <c r="AK656" s="3">
        <v>0</v>
      </c>
      <c r="AL656" s="3">
        <v>0</v>
      </c>
      <c r="AM656" s="3">
        <v>0</v>
      </c>
      <c r="AN656" s="3">
        <v>0</v>
      </c>
      <c r="AO656" s="3">
        <v>849.87</v>
      </c>
      <c r="AP656" s="3">
        <v>0</v>
      </c>
      <c r="AQ656" s="3">
        <v>0</v>
      </c>
      <c r="AR656" s="3">
        <v>0</v>
      </c>
      <c r="AS656" s="3">
        <v>4665.43</v>
      </c>
      <c r="AT656" s="3">
        <v>1691</v>
      </c>
    </row>
    <row r="657" spans="1:46" ht="16" hidden="1" customHeight="1" x14ac:dyDescent="0.2">
      <c r="A657" s="22">
        <v>44334</v>
      </c>
      <c r="B657" s="3" t="s">
        <v>48</v>
      </c>
      <c r="C657" s="3">
        <v>29</v>
      </c>
      <c r="D657" s="3">
        <v>2452</v>
      </c>
      <c r="E657" s="3">
        <v>1744.39</v>
      </c>
      <c r="F657" s="3">
        <v>1744.39</v>
      </c>
      <c r="G657" s="3">
        <v>0</v>
      </c>
      <c r="H657" s="3">
        <v>3</v>
      </c>
      <c r="I657" s="3">
        <v>29</v>
      </c>
      <c r="J657" s="3">
        <v>60.15</v>
      </c>
      <c r="K657" s="3">
        <v>0</v>
      </c>
      <c r="L657" s="3">
        <v>0</v>
      </c>
      <c r="M657" s="3">
        <v>49</v>
      </c>
      <c r="N657" s="3">
        <v>0</v>
      </c>
      <c r="O657" s="3">
        <v>49</v>
      </c>
      <c r="P657" s="3">
        <v>0</v>
      </c>
      <c r="Q657" s="3">
        <v>0</v>
      </c>
      <c r="R657" s="3">
        <v>0</v>
      </c>
      <c r="S657" s="3">
        <v>0</v>
      </c>
      <c r="T657" s="3">
        <v>308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1013.73</v>
      </c>
      <c r="AD657" s="3">
        <v>223.84</v>
      </c>
      <c r="AE657" s="3">
        <v>1</v>
      </c>
      <c r="AF657" s="3">
        <v>373.66</v>
      </c>
      <c r="AG657" s="3">
        <v>79.84</v>
      </c>
      <c r="AH657" s="3">
        <v>0</v>
      </c>
      <c r="AI657" s="3">
        <v>402.93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303.68</v>
      </c>
      <c r="AP657" s="3">
        <v>4</v>
      </c>
      <c r="AQ657" s="3">
        <v>0</v>
      </c>
      <c r="AR657" s="3">
        <v>0</v>
      </c>
      <c r="AS657" s="3">
        <v>1744.39</v>
      </c>
      <c r="AT657" s="3">
        <v>0</v>
      </c>
    </row>
    <row r="658" spans="1:46" ht="16" hidden="1" customHeight="1" x14ac:dyDescent="0.2">
      <c r="A658" s="22">
        <v>44334</v>
      </c>
      <c r="B658" s="3" t="s">
        <v>54</v>
      </c>
      <c r="C658" s="3">
        <v>90</v>
      </c>
      <c r="D658" s="3">
        <v>6514.5</v>
      </c>
      <c r="E658" s="3">
        <v>5331.49</v>
      </c>
      <c r="F658" s="3">
        <v>5331.49</v>
      </c>
      <c r="G658" s="3">
        <v>0</v>
      </c>
      <c r="H658" s="3">
        <v>39</v>
      </c>
      <c r="I658" s="3">
        <v>90</v>
      </c>
      <c r="J658" s="3">
        <v>59.24</v>
      </c>
      <c r="K658" s="3">
        <v>0</v>
      </c>
      <c r="L658" s="3">
        <v>0</v>
      </c>
      <c r="M658" s="3">
        <v>1040</v>
      </c>
      <c r="N658" s="3">
        <v>947</v>
      </c>
      <c r="O658" s="3">
        <v>93</v>
      </c>
      <c r="P658" s="3">
        <v>933</v>
      </c>
      <c r="Q658" s="3">
        <v>0</v>
      </c>
      <c r="R658" s="3">
        <v>0</v>
      </c>
      <c r="S658" s="3">
        <v>0</v>
      </c>
      <c r="T658" s="3">
        <v>583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1905.71</v>
      </c>
      <c r="AD658" s="3">
        <v>447.79</v>
      </c>
      <c r="AE658" s="3">
        <v>3</v>
      </c>
      <c r="AF658" s="3">
        <v>869.78</v>
      </c>
      <c r="AG658" s="3">
        <v>188.22</v>
      </c>
      <c r="AH658" s="3">
        <v>0</v>
      </c>
      <c r="AI658" s="3">
        <v>544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636.01</v>
      </c>
      <c r="AP658" s="3">
        <v>0</v>
      </c>
      <c r="AQ658" s="3">
        <v>0</v>
      </c>
      <c r="AR658" s="3">
        <v>0</v>
      </c>
      <c r="AS658" s="3">
        <v>3451.49</v>
      </c>
      <c r="AT658" s="3">
        <v>1880</v>
      </c>
    </row>
    <row r="659" spans="1:46" ht="16" hidden="1" customHeight="1" x14ac:dyDescent="0.2">
      <c r="A659" s="22">
        <v>44334</v>
      </c>
      <c r="B659" s="3" t="s">
        <v>47</v>
      </c>
      <c r="C659" s="3">
        <v>36</v>
      </c>
      <c r="D659" s="3">
        <v>2571.5</v>
      </c>
      <c r="E659" s="3">
        <v>1836.67</v>
      </c>
      <c r="F659" s="3">
        <v>1836.67</v>
      </c>
      <c r="G659" s="3">
        <v>0</v>
      </c>
      <c r="H659" s="3">
        <v>7</v>
      </c>
      <c r="I659" s="3">
        <v>36</v>
      </c>
      <c r="J659" s="3">
        <v>51.02</v>
      </c>
      <c r="K659" s="3">
        <v>0</v>
      </c>
      <c r="L659" s="3">
        <v>0</v>
      </c>
      <c r="M659" s="3">
        <v>49</v>
      </c>
      <c r="N659" s="3">
        <v>49</v>
      </c>
      <c r="O659" s="3">
        <v>0</v>
      </c>
      <c r="P659" s="3">
        <v>163</v>
      </c>
      <c r="Q659" s="3">
        <v>0</v>
      </c>
      <c r="R659" s="3">
        <v>0</v>
      </c>
      <c r="S659" s="3">
        <v>0</v>
      </c>
      <c r="T659" s="3">
        <v>163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1179.47</v>
      </c>
      <c r="AD659" s="3">
        <v>262.10000000000002</v>
      </c>
      <c r="AE659" s="3">
        <v>0.5</v>
      </c>
      <c r="AF659" s="3">
        <v>282.2</v>
      </c>
      <c r="AG659" s="3">
        <v>61.3</v>
      </c>
      <c r="AH659" s="3">
        <v>0</v>
      </c>
      <c r="AI659" s="3">
        <v>344.93</v>
      </c>
      <c r="AJ659" s="3">
        <v>66</v>
      </c>
      <c r="AK659" s="3">
        <v>0</v>
      </c>
      <c r="AL659" s="3">
        <v>0</v>
      </c>
      <c r="AM659" s="3">
        <v>0</v>
      </c>
      <c r="AN659" s="3">
        <v>0</v>
      </c>
      <c r="AO659" s="3">
        <v>323.39999999999998</v>
      </c>
      <c r="AP659" s="3">
        <v>0</v>
      </c>
      <c r="AQ659" s="3">
        <v>0</v>
      </c>
      <c r="AR659" s="3">
        <v>0</v>
      </c>
      <c r="AS659" s="3">
        <v>1624.67</v>
      </c>
      <c r="AT659" s="3">
        <v>212</v>
      </c>
    </row>
    <row r="660" spans="1:46" ht="16" hidden="1" customHeight="1" x14ac:dyDescent="0.2">
      <c r="A660" s="22">
        <v>44333</v>
      </c>
      <c r="B660" s="3" t="s">
        <v>55</v>
      </c>
      <c r="C660" s="3">
        <v>69</v>
      </c>
      <c r="D660" s="3">
        <v>5378.5</v>
      </c>
      <c r="E660" s="3">
        <v>4100.58</v>
      </c>
      <c r="F660" s="3">
        <v>4100.58</v>
      </c>
      <c r="G660" s="3">
        <v>0</v>
      </c>
      <c r="H660" s="3">
        <v>8</v>
      </c>
      <c r="I660" s="3">
        <v>69</v>
      </c>
      <c r="J660" s="3">
        <v>59.43</v>
      </c>
      <c r="K660" s="3">
        <v>0</v>
      </c>
      <c r="L660" s="3">
        <v>0</v>
      </c>
      <c r="M660" s="3">
        <v>301</v>
      </c>
      <c r="N660" s="3">
        <v>226</v>
      </c>
      <c r="O660" s="3">
        <v>75</v>
      </c>
      <c r="P660" s="3">
        <v>0</v>
      </c>
      <c r="Q660" s="3">
        <v>0</v>
      </c>
      <c r="R660" s="3">
        <v>0</v>
      </c>
      <c r="S660" s="3">
        <v>0</v>
      </c>
      <c r="T660" s="3">
        <v>410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2391.42</v>
      </c>
      <c r="AD660" s="3">
        <v>561.08000000000004</v>
      </c>
      <c r="AE660" s="3">
        <v>0</v>
      </c>
      <c r="AF660" s="3">
        <v>998.16</v>
      </c>
      <c r="AG660" s="3">
        <v>215.84</v>
      </c>
      <c r="AH660" s="3">
        <v>0</v>
      </c>
      <c r="AI660" s="3">
        <v>501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776.92</v>
      </c>
      <c r="AP660" s="3">
        <v>5</v>
      </c>
      <c r="AQ660" s="3">
        <v>0</v>
      </c>
      <c r="AR660" s="3">
        <v>0</v>
      </c>
      <c r="AS660" s="3">
        <v>3874.58</v>
      </c>
      <c r="AT660" s="3">
        <v>226</v>
      </c>
    </row>
    <row r="661" spans="1:46" ht="16" hidden="1" customHeight="1" x14ac:dyDescent="0.2">
      <c r="A661" s="22">
        <v>44333</v>
      </c>
      <c r="B661" s="3" t="s">
        <v>53</v>
      </c>
      <c r="C661" s="3">
        <v>102</v>
      </c>
      <c r="D661" s="3">
        <v>6924.5</v>
      </c>
      <c r="E661" s="3">
        <v>5313.75</v>
      </c>
      <c r="F661" s="3">
        <v>5313.75</v>
      </c>
      <c r="G661" s="3">
        <v>0</v>
      </c>
      <c r="H661" s="3">
        <v>31</v>
      </c>
      <c r="I661" s="3">
        <v>102</v>
      </c>
      <c r="J661" s="3">
        <v>52.1</v>
      </c>
      <c r="K661" s="3">
        <v>0</v>
      </c>
      <c r="L661" s="3">
        <v>0</v>
      </c>
      <c r="M661" s="3">
        <v>1134</v>
      </c>
      <c r="N661" s="3">
        <v>718</v>
      </c>
      <c r="O661" s="3">
        <v>416</v>
      </c>
      <c r="P661" s="3">
        <v>487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2358.36</v>
      </c>
      <c r="AD661" s="3">
        <v>545.44000000000005</v>
      </c>
      <c r="AE661" s="3">
        <v>2</v>
      </c>
      <c r="AF661" s="3">
        <v>1334.39</v>
      </c>
      <c r="AG661" s="3">
        <v>288.61</v>
      </c>
      <c r="AH661" s="3">
        <v>0</v>
      </c>
      <c r="AI661" s="3">
        <v>774.7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834.05</v>
      </c>
      <c r="AP661" s="3">
        <v>0</v>
      </c>
      <c r="AQ661" s="3">
        <v>0</v>
      </c>
      <c r="AR661" s="3">
        <v>0</v>
      </c>
      <c r="AS661" s="3">
        <v>4108.75</v>
      </c>
      <c r="AT661" s="3">
        <v>1205</v>
      </c>
    </row>
    <row r="662" spans="1:46" ht="16" hidden="1" customHeight="1" x14ac:dyDescent="0.2">
      <c r="A662" s="22">
        <v>44333</v>
      </c>
      <c r="B662" s="3" t="s">
        <v>52</v>
      </c>
      <c r="C662" s="3">
        <v>117</v>
      </c>
      <c r="D662" s="3">
        <v>8965</v>
      </c>
      <c r="E662" s="3">
        <v>6839.21</v>
      </c>
      <c r="F662" s="3">
        <v>6839.21</v>
      </c>
      <c r="G662" s="3">
        <v>0</v>
      </c>
      <c r="H662" s="3">
        <v>25</v>
      </c>
      <c r="I662" s="3">
        <v>117</v>
      </c>
      <c r="J662" s="3">
        <v>58.45</v>
      </c>
      <c r="K662" s="3">
        <v>0</v>
      </c>
      <c r="L662" s="3">
        <v>0</v>
      </c>
      <c r="M662" s="3">
        <v>415</v>
      </c>
      <c r="N662" s="3">
        <v>415</v>
      </c>
      <c r="O662" s="3">
        <v>0</v>
      </c>
      <c r="P662" s="3">
        <v>784</v>
      </c>
      <c r="Q662" s="3">
        <v>0</v>
      </c>
      <c r="R662" s="3">
        <v>0</v>
      </c>
      <c r="S662" s="3">
        <v>0</v>
      </c>
      <c r="T662" s="3">
        <v>369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3189.53</v>
      </c>
      <c r="AD662" s="3">
        <v>700.47</v>
      </c>
      <c r="AE662" s="3">
        <v>1.5</v>
      </c>
      <c r="AF662" s="3">
        <v>2081.6799999999998</v>
      </c>
      <c r="AG662" s="3">
        <v>430.32</v>
      </c>
      <c r="AH662" s="3">
        <v>0</v>
      </c>
      <c r="AI662" s="3">
        <v>948.5</v>
      </c>
      <c r="AJ662" s="3">
        <v>45</v>
      </c>
      <c r="AK662" s="3">
        <v>0</v>
      </c>
      <c r="AL662" s="3">
        <v>0</v>
      </c>
      <c r="AM662" s="3">
        <v>0</v>
      </c>
      <c r="AN662" s="3">
        <v>0</v>
      </c>
      <c r="AO662" s="3">
        <v>1130.79</v>
      </c>
      <c r="AP662" s="3">
        <v>0</v>
      </c>
      <c r="AQ662" s="3">
        <v>0</v>
      </c>
      <c r="AR662" s="3">
        <v>0</v>
      </c>
      <c r="AS662" s="3">
        <v>5640.21</v>
      </c>
      <c r="AT662" s="3">
        <v>1199</v>
      </c>
    </row>
    <row r="663" spans="1:46" ht="16" hidden="1" customHeight="1" x14ac:dyDescent="0.2">
      <c r="A663" s="22">
        <v>44333</v>
      </c>
      <c r="B663" s="3" t="s">
        <v>51</v>
      </c>
      <c r="C663" s="3">
        <v>69</v>
      </c>
      <c r="D663" s="3">
        <v>5452.5</v>
      </c>
      <c r="E663" s="3">
        <v>4340.47</v>
      </c>
      <c r="F663" s="3">
        <v>4340.47</v>
      </c>
      <c r="G663" s="3">
        <v>0</v>
      </c>
      <c r="H663" s="3">
        <v>21</v>
      </c>
      <c r="I663" s="3">
        <v>65</v>
      </c>
      <c r="J663" s="3">
        <v>66.78</v>
      </c>
      <c r="K663" s="3">
        <v>0</v>
      </c>
      <c r="L663" s="3">
        <v>0</v>
      </c>
      <c r="M663" s="3">
        <v>289</v>
      </c>
      <c r="N663" s="3">
        <v>289</v>
      </c>
      <c r="O663" s="3">
        <v>0</v>
      </c>
      <c r="P663" s="3">
        <v>461</v>
      </c>
      <c r="Q663" s="3">
        <v>0</v>
      </c>
      <c r="R663" s="3">
        <v>0</v>
      </c>
      <c r="S663" s="3">
        <v>0</v>
      </c>
      <c r="T663" s="3">
        <v>869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1828.08</v>
      </c>
      <c r="AD663" s="3">
        <v>428.92</v>
      </c>
      <c r="AE663" s="3">
        <v>0</v>
      </c>
      <c r="AF663" s="3">
        <v>893.39</v>
      </c>
      <c r="AG663" s="3">
        <v>190.61</v>
      </c>
      <c r="AH663" s="3">
        <v>0</v>
      </c>
      <c r="AI663" s="3">
        <v>492.5</v>
      </c>
      <c r="AJ663" s="3">
        <v>0</v>
      </c>
      <c r="AK663" s="3">
        <v>0</v>
      </c>
      <c r="AL663" s="3">
        <v>36</v>
      </c>
      <c r="AM663" s="3">
        <v>0</v>
      </c>
      <c r="AN663" s="3">
        <v>0</v>
      </c>
      <c r="AO663" s="3">
        <v>619.53</v>
      </c>
      <c r="AP663" s="3">
        <v>0</v>
      </c>
      <c r="AQ663" s="3">
        <v>0</v>
      </c>
      <c r="AR663" s="3">
        <v>0</v>
      </c>
      <c r="AS663" s="3">
        <v>3590.47</v>
      </c>
      <c r="AT663" s="3">
        <v>750.00000000000045</v>
      </c>
    </row>
    <row r="664" spans="1:46" ht="16" hidden="1" customHeight="1" x14ac:dyDescent="0.2">
      <c r="A664" s="22">
        <v>44333</v>
      </c>
      <c r="B664" s="3" t="s">
        <v>50</v>
      </c>
      <c r="C664" s="3">
        <v>90</v>
      </c>
      <c r="D664" s="3">
        <v>5746</v>
      </c>
      <c r="E664" s="3">
        <v>4550.37</v>
      </c>
      <c r="F664" s="3">
        <v>4550.37</v>
      </c>
      <c r="G664" s="3">
        <v>0</v>
      </c>
      <c r="H664" s="3">
        <v>36</v>
      </c>
      <c r="I664" s="3">
        <v>88</v>
      </c>
      <c r="J664" s="3">
        <v>51.71</v>
      </c>
      <c r="K664" s="3">
        <v>85</v>
      </c>
      <c r="L664" s="3">
        <v>0</v>
      </c>
      <c r="M664" s="3">
        <v>1221</v>
      </c>
      <c r="N664" s="3">
        <v>713</v>
      </c>
      <c r="O664" s="3">
        <v>508</v>
      </c>
      <c r="P664" s="3">
        <v>559</v>
      </c>
      <c r="Q664" s="3">
        <v>0</v>
      </c>
      <c r="R664" s="3">
        <v>0</v>
      </c>
      <c r="S664" s="3">
        <v>0</v>
      </c>
      <c r="T664" s="3">
        <v>171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1847.65</v>
      </c>
      <c r="AD664" s="3">
        <v>433.65</v>
      </c>
      <c r="AE664" s="3">
        <v>0.5</v>
      </c>
      <c r="AF664" s="3">
        <v>666.72</v>
      </c>
      <c r="AG664" s="3">
        <v>144.78</v>
      </c>
      <c r="AH664" s="3">
        <v>0</v>
      </c>
      <c r="AI664" s="3">
        <v>616.70000000000005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578.42999999999995</v>
      </c>
      <c r="AP664" s="3">
        <v>6</v>
      </c>
      <c r="AQ664" s="3">
        <v>0</v>
      </c>
      <c r="AR664" s="3">
        <v>0</v>
      </c>
      <c r="AS664" s="3">
        <v>3193.37</v>
      </c>
      <c r="AT664" s="3">
        <v>1357</v>
      </c>
    </row>
    <row r="665" spans="1:46" ht="16" hidden="1" customHeight="1" x14ac:dyDescent="0.2">
      <c r="A665" s="22">
        <v>44333</v>
      </c>
      <c r="B665" s="3" t="s">
        <v>49</v>
      </c>
      <c r="C665" s="3">
        <v>125</v>
      </c>
      <c r="D665" s="3">
        <v>8586.4599999999991</v>
      </c>
      <c r="E665" s="3">
        <v>6824.36</v>
      </c>
      <c r="F665" s="3">
        <v>6824.36</v>
      </c>
      <c r="G665" s="3">
        <v>0</v>
      </c>
      <c r="H665" s="3">
        <v>58</v>
      </c>
      <c r="I665" s="3">
        <v>122</v>
      </c>
      <c r="J665" s="3">
        <v>55.94</v>
      </c>
      <c r="K665" s="3">
        <v>0</v>
      </c>
      <c r="L665" s="3">
        <v>0</v>
      </c>
      <c r="M665" s="3">
        <v>2087</v>
      </c>
      <c r="N665" s="3">
        <v>1572</v>
      </c>
      <c r="O665" s="3">
        <v>515</v>
      </c>
      <c r="P665" s="3">
        <v>1219</v>
      </c>
      <c r="Q665" s="3">
        <v>0</v>
      </c>
      <c r="R665" s="3">
        <v>0</v>
      </c>
      <c r="S665" s="3">
        <v>0</v>
      </c>
      <c r="T665" s="3">
        <v>129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2441.73</v>
      </c>
      <c r="AD665" s="3">
        <v>544.23</v>
      </c>
      <c r="AE665" s="3">
        <v>1.5</v>
      </c>
      <c r="AF665" s="3">
        <v>947.63</v>
      </c>
      <c r="AG665" s="3">
        <v>206.37</v>
      </c>
      <c r="AH665" s="3">
        <v>0</v>
      </c>
      <c r="AI665" s="3">
        <v>955</v>
      </c>
      <c r="AJ665" s="3">
        <v>55</v>
      </c>
      <c r="AK665" s="3">
        <v>0</v>
      </c>
      <c r="AL665" s="3">
        <v>0</v>
      </c>
      <c r="AM665" s="3">
        <v>0</v>
      </c>
      <c r="AN665" s="3">
        <v>0</v>
      </c>
      <c r="AO665" s="3">
        <v>750.6</v>
      </c>
      <c r="AP665" s="3">
        <v>0</v>
      </c>
      <c r="AQ665" s="3">
        <v>0</v>
      </c>
      <c r="AR665" s="3">
        <v>0</v>
      </c>
      <c r="AS665" s="3">
        <v>4033.36</v>
      </c>
      <c r="AT665" s="3">
        <v>2791</v>
      </c>
    </row>
    <row r="666" spans="1:46" ht="16" hidden="1" customHeight="1" x14ac:dyDescent="0.2">
      <c r="A666" s="22">
        <v>44333</v>
      </c>
      <c r="B666" s="3" t="s">
        <v>48</v>
      </c>
      <c r="C666" s="3">
        <v>25</v>
      </c>
      <c r="D666" s="3">
        <v>2185</v>
      </c>
      <c r="E666" s="3">
        <v>1549.76</v>
      </c>
      <c r="F666" s="3">
        <v>1549.76</v>
      </c>
      <c r="G666" s="3">
        <v>0</v>
      </c>
      <c r="H666" s="3">
        <v>2</v>
      </c>
      <c r="I666" s="3">
        <v>25</v>
      </c>
      <c r="J666" s="3">
        <v>61.99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61</v>
      </c>
      <c r="R666" s="3">
        <v>61</v>
      </c>
      <c r="S666" s="3">
        <v>0</v>
      </c>
      <c r="T666" s="3">
        <v>134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1064.0999999999999</v>
      </c>
      <c r="AD666" s="3">
        <v>233.78</v>
      </c>
      <c r="AE666" s="3">
        <v>1</v>
      </c>
      <c r="AF666" s="3">
        <v>290.66000000000003</v>
      </c>
      <c r="AG666" s="3">
        <v>61.84</v>
      </c>
      <c r="AH666" s="3">
        <v>0</v>
      </c>
      <c r="AI666" s="3">
        <v>338.62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295.62</v>
      </c>
      <c r="AP666" s="3">
        <v>3</v>
      </c>
      <c r="AQ666" s="3">
        <v>0</v>
      </c>
      <c r="AR666" s="3">
        <v>0</v>
      </c>
      <c r="AS666" s="3">
        <v>1488.76</v>
      </c>
      <c r="AT666" s="3">
        <v>61</v>
      </c>
    </row>
    <row r="667" spans="1:46" ht="16" hidden="1" customHeight="1" x14ac:dyDescent="0.2">
      <c r="A667" s="22">
        <v>44333</v>
      </c>
      <c r="B667" s="3" t="s">
        <v>54</v>
      </c>
      <c r="C667" s="3">
        <v>113</v>
      </c>
      <c r="D667" s="3">
        <v>7678.5</v>
      </c>
      <c r="E667" s="3">
        <v>6437.71</v>
      </c>
      <c r="F667" s="3">
        <v>6437.71</v>
      </c>
      <c r="G667" s="3">
        <v>0</v>
      </c>
      <c r="H667" s="3">
        <v>57</v>
      </c>
      <c r="I667" s="3">
        <v>113</v>
      </c>
      <c r="J667" s="3">
        <v>56.97</v>
      </c>
      <c r="K667" s="3">
        <v>0</v>
      </c>
      <c r="L667" s="3">
        <v>0</v>
      </c>
      <c r="M667" s="3">
        <v>1827</v>
      </c>
      <c r="N667" s="3">
        <v>1640</v>
      </c>
      <c r="O667" s="3">
        <v>187</v>
      </c>
      <c r="P667" s="3">
        <v>1418</v>
      </c>
      <c r="Q667" s="3">
        <v>0</v>
      </c>
      <c r="R667" s="3">
        <v>0</v>
      </c>
      <c r="S667" s="3">
        <v>0</v>
      </c>
      <c r="T667" s="3">
        <v>148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2162.39</v>
      </c>
      <c r="AD667" s="3">
        <v>507.61</v>
      </c>
      <c r="AE667" s="3">
        <v>1</v>
      </c>
      <c r="AF667" s="3">
        <v>882.32</v>
      </c>
      <c r="AG667" s="3">
        <v>187.18</v>
      </c>
      <c r="AH667" s="3">
        <v>0</v>
      </c>
      <c r="AI667" s="3">
        <v>447</v>
      </c>
      <c r="AJ667" s="3">
        <v>98</v>
      </c>
      <c r="AK667" s="3">
        <v>0</v>
      </c>
      <c r="AL667" s="3">
        <v>0</v>
      </c>
      <c r="AM667" s="3">
        <v>0</v>
      </c>
      <c r="AN667" s="3">
        <v>0</v>
      </c>
      <c r="AO667" s="3">
        <v>694.79</v>
      </c>
      <c r="AP667" s="3">
        <v>0</v>
      </c>
      <c r="AQ667" s="3">
        <v>0</v>
      </c>
      <c r="AR667" s="3">
        <v>0</v>
      </c>
      <c r="AS667" s="3">
        <v>3379.71</v>
      </c>
      <c r="AT667" s="3">
        <v>3058</v>
      </c>
    </row>
    <row r="668" spans="1:46" ht="16" hidden="1" customHeight="1" x14ac:dyDescent="0.2">
      <c r="A668" s="22">
        <v>44333</v>
      </c>
      <c r="B668" s="3" t="s">
        <v>47</v>
      </c>
      <c r="C668" s="3">
        <v>30</v>
      </c>
      <c r="D668" s="3">
        <v>2193</v>
      </c>
      <c r="E668" s="3">
        <v>1574.19</v>
      </c>
      <c r="F668" s="3">
        <v>1574.19</v>
      </c>
      <c r="G668" s="3">
        <v>0</v>
      </c>
      <c r="H668" s="3">
        <v>4</v>
      </c>
      <c r="I668" s="3">
        <v>30</v>
      </c>
      <c r="J668" s="3">
        <v>52.47</v>
      </c>
      <c r="K668" s="3">
        <v>0</v>
      </c>
      <c r="L668" s="3">
        <v>0</v>
      </c>
      <c r="M668" s="3">
        <v>124</v>
      </c>
      <c r="N668" s="3">
        <v>124</v>
      </c>
      <c r="O668" s="3">
        <v>0</v>
      </c>
      <c r="P668" s="3">
        <v>69</v>
      </c>
      <c r="Q668" s="3">
        <v>0</v>
      </c>
      <c r="R668" s="3">
        <v>0</v>
      </c>
      <c r="S668" s="3">
        <v>0</v>
      </c>
      <c r="T668" s="3">
        <v>67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1045.7</v>
      </c>
      <c r="AD668" s="3">
        <v>229.53</v>
      </c>
      <c r="AE668" s="3">
        <v>0</v>
      </c>
      <c r="AF668" s="3">
        <v>268.49</v>
      </c>
      <c r="AG668" s="3">
        <v>57.51</v>
      </c>
      <c r="AH668" s="3">
        <v>0</v>
      </c>
      <c r="AI668" s="3">
        <v>331.77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287.04000000000002</v>
      </c>
      <c r="AP668" s="3">
        <v>0</v>
      </c>
      <c r="AQ668" s="3">
        <v>0</v>
      </c>
      <c r="AR668" s="3">
        <v>0</v>
      </c>
      <c r="AS668" s="3">
        <v>1381.19</v>
      </c>
      <c r="AT668" s="3">
        <v>193</v>
      </c>
    </row>
    <row r="669" spans="1:46" ht="16" hidden="1" customHeight="1" x14ac:dyDescent="0.2">
      <c r="A669" s="22">
        <v>44332</v>
      </c>
      <c r="B669" s="3" t="s">
        <v>55</v>
      </c>
      <c r="C669" s="3">
        <v>64</v>
      </c>
      <c r="D669" s="3">
        <v>6041.5</v>
      </c>
      <c r="E669" s="3">
        <v>4665.84</v>
      </c>
      <c r="F669" s="3">
        <v>4665.84</v>
      </c>
      <c r="G669" s="3">
        <v>0</v>
      </c>
      <c r="H669" s="3">
        <v>7</v>
      </c>
      <c r="I669" s="3">
        <v>64</v>
      </c>
      <c r="J669" s="3">
        <v>72.900000000000006</v>
      </c>
      <c r="K669" s="3">
        <v>0</v>
      </c>
      <c r="L669" s="3">
        <v>0</v>
      </c>
      <c r="M669" s="3">
        <v>79</v>
      </c>
      <c r="N669" s="3">
        <v>0</v>
      </c>
      <c r="O669" s="3">
        <v>79</v>
      </c>
      <c r="P669" s="3">
        <v>0</v>
      </c>
      <c r="Q669" s="3">
        <v>0</v>
      </c>
      <c r="R669" s="3">
        <v>0</v>
      </c>
      <c r="S669" s="3">
        <v>0</v>
      </c>
      <c r="T669" s="3">
        <v>598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2402.39</v>
      </c>
      <c r="AD669" s="3">
        <v>563.61</v>
      </c>
      <c r="AE669" s="3">
        <v>0</v>
      </c>
      <c r="AF669" s="3">
        <v>1586.45</v>
      </c>
      <c r="AG669" s="3">
        <v>339.05</v>
      </c>
      <c r="AH669" s="3">
        <v>0</v>
      </c>
      <c r="AI669" s="3">
        <v>473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902.66</v>
      </c>
      <c r="AP669" s="3">
        <v>5</v>
      </c>
      <c r="AQ669" s="3">
        <v>0</v>
      </c>
      <c r="AR669" s="3">
        <v>0</v>
      </c>
      <c r="AS669" s="3">
        <v>4665.84</v>
      </c>
      <c r="AT669" s="3">
        <v>0</v>
      </c>
    </row>
    <row r="670" spans="1:46" ht="16" hidden="1" customHeight="1" x14ac:dyDescent="0.2">
      <c r="A670" s="22">
        <v>44332</v>
      </c>
      <c r="B670" s="3" t="s">
        <v>54</v>
      </c>
      <c r="C670" s="3">
        <v>69</v>
      </c>
      <c r="D670" s="3">
        <v>5424.39</v>
      </c>
      <c r="E670" s="3">
        <v>4349.51</v>
      </c>
      <c r="F670" s="3">
        <v>4349.51</v>
      </c>
      <c r="G670" s="3">
        <v>0</v>
      </c>
      <c r="H670" s="3">
        <v>21</v>
      </c>
      <c r="I670" s="3">
        <v>68</v>
      </c>
      <c r="J670" s="3">
        <v>63.96</v>
      </c>
      <c r="K670" s="3">
        <v>341</v>
      </c>
      <c r="L670" s="3">
        <v>0</v>
      </c>
      <c r="M670" s="3">
        <v>493</v>
      </c>
      <c r="N670" s="3">
        <v>493</v>
      </c>
      <c r="O670" s="3">
        <v>0</v>
      </c>
      <c r="P670" s="3">
        <v>514</v>
      </c>
      <c r="Q670" s="3">
        <v>0</v>
      </c>
      <c r="R670" s="3">
        <v>0</v>
      </c>
      <c r="S670" s="3">
        <v>0</v>
      </c>
      <c r="T670" s="3">
        <v>314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1575.64</v>
      </c>
      <c r="AD670" s="3">
        <v>387.75</v>
      </c>
      <c r="AE670" s="3">
        <v>2</v>
      </c>
      <c r="AF670" s="3">
        <v>1111.8699999999999</v>
      </c>
      <c r="AG670" s="3">
        <v>239.13</v>
      </c>
      <c r="AH670" s="3">
        <v>0</v>
      </c>
      <c r="AI670" s="3">
        <v>446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626.88</v>
      </c>
      <c r="AP670" s="3">
        <v>0</v>
      </c>
      <c r="AQ670" s="3">
        <v>0</v>
      </c>
      <c r="AR670" s="3">
        <v>0</v>
      </c>
      <c r="AS670" s="3">
        <v>3001.51</v>
      </c>
      <c r="AT670" s="3">
        <v>1348</v>
      </c>
    </row>
    <row r="671" spans="1:46" ht="16" hidden="1" customHeight="1" x14ac:dyDescent="0.2">
      <c r="A671" s="22">
        <v>44332</v>
      </c>
      <c r="B671" s="3" t="s">
        <v>53</v>
      </c>
      <c r="C671" s="3">
        <v>74</v>
      </c>
      <c r="D671" s="3">
        <v>5971.47</v>
      </c>
      <c r="E671" s="3">
        <v>4742.09</v>
      </c>
      <c r="F671" s="3">
        <v>4742.09</v>
      </c>
      <c r="G671" s="3">
        <v>0</v>
      </c>
      <c r="H671" s="3">
        <v>15</v>
      </c>
      <c r="I671" s="3">
        <v>73</v>
      </c>
      <c r="J671" s="3">
        <v>64.959999999999994</v>
      </c>
      <c r="K671" s="3">
        <v>0</v>
      </c>
      <c r="L671" s="3">
        <v>0</v>
      </c>
      <c r="M671" s="3">
        <v>568</v>
      </c>
      <c r="N671" s="3">
        <v>417</v>
      </c>
      <c r="O671" s="3">
        <v>151</v>
      </c>
      <c r="P671" s="3">
        <v>310</v>
      </c>
      <c r="Q671" s="3">
        <v>0</v>
      </c>
      <c r="R671" s="3">
        <v>0</v>
      </c>
      <c r="S671" s="3">
        <v>0</v>
      </c>
      <c r="T671" s="3">
        <v>448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2099.94</v>
      </c>
      <c r="AD671" s="3">
        <v>498.53</v>
      </c>
      <c r="AE671" s="3">
        <v>1.5</v>
      </c>
      <c r="AF671" s="3">
        <v>1316.15</v>
      </c>
      <c r="AG671" s="3">
        <v>284.85000000000002</v>
      </c>
      <c r="AH671" s="3">
        <v>0</v>
      </c>
      <c r="AI671" s="3">
        <v>444.5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783.38</v>
      </c>
      <c r="AP671" s="3">
        <v>0</v>
      </c>
      <c r="AQ671" s="3">
        <v>0</v>
      </c>
      <c r="AR671" s="3">
        <v>0</v>
      </c>
      <c r="AS671" s="3">
        <v>4015.09</v>
      </c>
      <c r="AT671" s="3">
        <v>727</v>
      </c>
    </row>
    <row r="672" spans="1:46" ht="16" hidden="1" customHeight="1" x14ac:dyDescent="0.2">
      <c r="A672" s="22">
        <v>44332</v>
      </c>
      <c r="B672" s="3" t="s">
        <v>52</v>
      </c>
      <c r="C672" s="3">
        <v>123</v>
      </c>
      <c r="D672" s="3">
        <v>11446.5</v>
      </c>
      <c r="E672" s="3">
        <v>8850.27</v>
      </c>
      <c r="F672" s="3">
        <v>8850.27</v>
      </c>
      <c r="G672" s="3">
        <v>0</v>
      </c>
      <c r="H672" s="3">
        <v>17</v>
      </c>
      <c r="I672" s="3">
        <v>123</v>
      </c>
      <c r="J672" s="3">
        <v>71.95</v>
      </c>
      <c r="K672" s="3">
        <v>0</v>
      </c>
      <c r="L672" s="3">
        <v>0</v>
      </c>
      <c r="M672" s="3">
        <v>701</v>
      </c>
      <c r="N672" s="3">
        <v>656</v>
      </c>
      <c r="O672" s="3">
        <v>45</v>
      </c>
      <c r="P672" s="3">
        <v>126</v>
      </c>
      <c r="Q672" s="3">
        <v>0</v>
      </c>
      <c r="R672" s="3">
        <v>0</v>
      </c>
      <c r="S672" s="3">
        <v>0</v>
      </c>
      <c r="T672" s="3">
        <v>761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4340.08</v>
      </c>
      <c r="AD672" s="3">
        <v>952.92</v>
      </c>
      <c r="AE672" s="3">
        <v>1</v>
      </c>
      <c r="AF672" s="3">
        <v>2922.19</v>
      </c>
      <c r="AG672" s="3">
        <v>621.80999999999995</v>
      </c>
      <c r="AH672" s="3">
        <v>0</v>
      </c>
      <c r="AI672" s="3">
        <v>971.5</v>
      </c>
      <c r="AJ672" s="3">
        <v>49</v>
      </c>
      <c r="AK672" s="3">
        <v>0</v>
      </c>
      <c r="AL672" s="3">
        <v>0</v>
      </c>
      <c r="AM672" s="3">
        <v>0</v>
      </c>
      <c r="AN672" s="3">
        <v>0</v>
      </c>
      <c r="AO672" s="3">
        <v>1574.73</v>
      </c>
      <c r="AP672" s="3">
        <v>0</v>
      </c>
      <c r="AQ672" s="3">
        <v>0</v>
      </c>
      <c r="AR672" s="3">
        <v>0</v>
      </c>
      <c r="AS672" s="3">
        <v>8068.27</v>
      </c>
      <c r="AT672" s="3">
        <v>782</v>
      </c>
    </row>
    <row r="673" spans="1:46" ht="16" hidden="1" customHeight="1" x14ac:dyDescent="0.2">
      <c r="A673" s="22">
        <v>44332</v>
      </c>
      <c r="B673" s="3" t="s">
        <v>51</v>
      </c>
      <c r="C673" s="3">
        <v>72</v>
      </c>
      <c r="D673" s="3">
        <v>7493.5</v>
      </c>
      <c r="E673" s="3">
        <v>6138.04</v>
      </c>
      <c r="F673" s="3">
        <v>6138.04</v>
      </c>
      <c r="G673" s="3">
        <v>0</v>
      </c>
      <c r="H673" s="3">
        <v>22</v>
      </c>
      <c r="I673" s="3">
        <v>72</v>
      </c>
      <c r="J673" s="3">
        <v>85.25</v>
      </c>
      <c r="K673" s="3">
        <v>10</v>
      </c>
      <c r="L673" s="3">
        <v>0</v>
      </c>
      <c r="M673" s="3">
        <v>684</v>
      </c>
      <c r="N673" s="3">
        <v>545</v>
      </c>
      <c r="O673" s="3">
        <v>139</v>
      </c>
      <c r="P673" s="3">
        <v>604</v>
      </c>
      <c r="Q673" s="3">
        <v>55</v>
      </c>
      <c r="R673" s="3">
        <v>55</v>
      </c>
      <c r="S673" s="3">
        <v>0</v>
      </c>
      <c r="T673" s="3">
        <v>920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2877.03</v>
      </c>
      <c r="AD673" s="3">
        <v>674.97</v>
      </c>
      <c r="AE673" s="3">
        <v>0</v>
      </c>
      <c r="AF673" s="3">
        <v>988.01</v>
      </c>
      <c r="AG673" s="3">
        <v>208.99</v>
      </c>
      <c r="AH673" s="3">
        <v>0</v>
      </c>
      <c r="AI673" s="3">
        <v>471.5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883.96</v>
      </c>
      <c r="AP673" s="3">
        <v>4</v>
      </c>
      <c r="AQ673" s="3">
        <v>0</v>
      </c>
      <c r="AR673" s="3">
        <v>0</v>
      </c>
      <c r="AS673" s="3">
        <v>4924.04</v>
      </c>
      <c r="AT673" s="3">
        <v>1214</v>
      </c>
    </row>
    <row r="674" spans="1:46" ht="16" hidden="1" customHeight="1" x14ac:dyDescent="0.2">
      <c r="A674" s="22">
        <v>44332</v>
      </c>
      <c r="B674" s="3" t="s">
        <v>50</v>
      </c>
      <c r="C674" s="3">
        <v>62</v>
      </c>
      <c r="D674" s="3">
        <v>5105</v>
      </c>
      <c r="E674" s="3">
        <v>3893.66</v>
      </c>
      <c r="F674" s="3">
        <v>3893.66</v>
      </c>
      <c r="G674" s="3">
        <v>0</v>
      </c>
      <c r="H674" s="3">
        <v>6</v>
      </c>
      <c r="I674" s="3">
        <v>62</v>
      </c>
      <c r="J674" s="3">
        <v>62.8</v>
      </c>
      <c r="K674" s="3">
        <v>0</v>
      </c>
      <c r="L674" s="3">
        <v>0</v>
      </c>
      <c r="M674" s="3">
        <v>365</v>
      </c>
      <c r="N674" s="3">
        <v>365</v>
      </c>
      <c r="O674" s="3">
        <v>0</v>
      </c>
      <c r="P674" s="3">
        <v>101</v>
      </c>
      <c r="Q674" s="3">
        <v>0</v>
      </c>
      <c r="R674" s="3">
        <v>0</v>
      </c>
      <c r="S674" s="3">
        <v>0</v>
      </c>
      <c r="T674" s="3">
        <v>91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2105.87</v>
      </c>
      <c r="AD674" s="3">
        <v>494.53</v>
      </c>
      <c r="AE674" s="3">
        <v>2</v>
      </c>
      <c r="AF674" s="3">
        <v>1230.79</v>
      </c>
      <c r="AG674" s="3">
        <v>262.11</v>
      </c>
      <c r="AH674" s="3">
        <v>0</v>
      </c>
      <c r="AI674" s="3">
        <v>452.7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756.64</v>
      </c>
      <c r="AP674" s="3">
        <v>0</v>
      </c>
      <c r="AQ674" s="3">
        <v>0</v>
      </c>
      <c r="AR674" s="3">
        <v>0</v>
      </c>
      <c r="AS674" s="3">
        <v>3427.66</v>
      </c>
      <c r="AT674" s="3">
        <v>466</v>
      </c>
    </row>
    <row r="675" spans="1:46" ht="16" hidden="1" customHeight="1" x14ac:dyDescent="0.2">
      <c r="A675" s="22">
        <v>44332</v>
      </c>
      <c r="B675" s="3" t="s">
        <v>49</v>
      </c>
      <c r="C675" s="3">
        <v>91</v>
      </c>
      <c r="D675" s="3">
        <v>8241</v>
      </c>
      <c r="E675" s="3">
        <v>7011.62</v>
      </c>
      <c r="F675" s="3">
        <v>7011.62</v>
      </c>
      <c r="G675" s="3">
        <v>0</v>
      </c>
      <c r="H675" s="3">
        <v>44</v>
      </c>
      <c r="I675" s="3">
        <v>91</v>
      </c>
      <c r="J675" s="3">
        <v>77.05</v>
      </c>
      <c r="K675" s="3">
        <v>0</v>
      </c>
      <c r="L675" s="3">
        <v>0</v>
      </c>
      <c r="M675" s="3">
        <v>1641</v>
      </c>
      <c r="N675" s="3">
        <v>1272</v>
      </c>
      <c r="O675" s="3">
        <v>369</v>
      </c>
      <c r="P675" s="3">
        <v>1175</v>
      </c>
      <c r="Q675" s="3">
        <v>0</v>
      </c>
      <c r="R675" s="3">
        <v>0</v>
      </c>
      <c r="S675" s="3">
        <v>0</v>
      </c>
      <c r="T675" s="3">
        <v>913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2597.81</v>
      </c>
      <c r="AD675" s="3">
        <v>570.69000000000005</v>
      </c>
      <c r="AE675" s="3">
        <v>2</v>
      </c>
      <c r="AF675" s="3">
        <v>684.81</v>
      </c>
      <c r="AG675" s="3">
        <v>144.69</v>
      </c>
      <c r="AH675" s="3">
        <v>0</v>
      </c>
      <c r="AI675" s="3">
        <v>512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715.38</v>
      </c>
      <c r="AP675" s="3">
        <v>0</v>
      </c>
      <c r="AQ675" s="3">
        <v>0</v>
      </c>
      <c r="AR675" s="3">
        <v>0</v>
      </c>
      <c r="AS675" s="3">
        <v>4564.62</v>
      </c>
      <c r="AT675" s="3">
        <v>2447</v>
      </c>
    </row>
    <row r="676" spans="1:46" ht="16" hidden="1" customHeight="1" x14ac:dyDescent="0.2">
      <c r="A676" s="22">
        <v>44332</v>
      </c>
      <c r="B676" s="3" t="s">
        <v>48</v>
      </c>
      <c r="C676" s="3">
        <v>31</v>
      </c>
      <c r="D676" s="3">
        <v>2336</v>
      </c>
      <c r="E676" s="3">
        <v>1523.91</v>
      </c>
      <c r="F676" s="3">
        <v>1523.91</v>
      </c>
      <c r="G676" s="3">
        <v>0</v>
      </c>
      <c r="H676" s="3">
        <v>0</v>
      </c>
      <c r="I676" s="3">
        <v>31</v>
      </c>
      <c r="J676" s="3">
        <v>49.16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1343.6</v>
      </c>
      <c r="AD676" s="3">
        <v>295.77999999999997</v>
      </c>
      <c r="AE676" s="3">
        <v>0.5</v>
      </c>
      <c r="AF676" s="3">
        <v>180.31</v>
      </c>
      <c r="AG676" s="3">
        <v>39.69</v>
      </c>
      <c r="AH676" s="3">
        <v>0</v>
      </c>
      <c r="AI676" s="3">
        <v>476.12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335.47</v>
      </c>
      <c r="AP676" s="3">
        <v>0</v>
      </c>
      <c r="AQ676" s="3">
        <v>0</v>
      </c>
      <c r="AR676" s="3">
        <v>0</v>
      </c>
      <c r="AS676" s="3">
        <v>1523.91</v>
      </c>
      <c r="AT676" s="3">
        <v>0</v>
      </c>
    </row>
    <row r="677" spans="1:46" ht="16" hidden="1" customHeight="1" x14ac:dyDescent="0.2">
      <c r="A677" s="22">
        <v>44332</v>
      </c>
      <c r="B677" s="3" t="s">
        <v>47</v>
      </c>
      <c r="C677" s="3">
        <v>33</v>
      </c>
      <c r="D677" s="3">
        <v>2629</v>
      </c>
      <c r="E677" s="3">
        <v>1943.9</v>
      </c>
      <c r="F677" s="3">
        <v>1943.9</v>
      </c>
      <c r="G677" s="3">
        <v>0</v>
      </c>
      <c r="H677" s="3">
        <v>6</v>
      </c>
      <c r="I677" s="3">
        <v>33</v>
      </c>
      <c r="J677" s="3">
        <v>58.91</v>
      </c>
      <c r="K677" s="3">
        <v>0</v>
      </c>
      <c r="L677" s="3">
        <v>0</v>
      </c>
      <c r="M677" s="3">
        <v>180</v>
      </c>
      <c r="N677" s="3">
        <v>180</v>
      </c>
      <c r="O677" s="3">
        <v>0</v>
      </c>
      <c r="P677" s="3">
        <v>90</v>
      </c>
      <c r="Q677" s="3">
        <v>0</v>
      </c>
      <c r="R677" s="3">
        <v>0</v>
      </c>
      <c r="S677" s="3">
        <v>0</v>
      </c>
      <c r="T677" s="3">
        <v>140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1137.8699999999999</v>
      </c>
      <c r="AD677" s="3">
        <v>249.99</v>
      </c>
      <c r="AE677" s="3">
        <v>1</v>
      </c>
      <c r="AF677" s="3">
        <v>396.03</v>
      </c>
      <c r="AG677" s="3">
        <v>87.47</v>
      </c>
      <c r="AH677" s="3">
        <v>0</v>
      </c>
      <c r="AI677" s="3">
        <v>346.64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337.46</v>
      </c>
      <c r="AP677" s="3">
        <v>0</v>
      </c>
      <c r="AQ677" s="3">
        <v>0</v>
      </c>
      <c r="AR677" s="3">
        <v>0</v>
      </c>
      <c r="AS677" s="3">
        <v>1673.9</v>
      </c>
      <c r="AT677" s="3">
        <v>270.00000000000023</v>
      </c>
    </row>
    <row r="678" spans="1:46" ht="16" hidden="1" customHeight="1" x14ac:dyDescent="0.2">
      <c r="A678" s="22">
        <v>44331</v>
      </c>
      <c r="B678" s="3" t="s">
        <v>54</v>
      </c>
      <c r="C678" s="3">
        <v>67</v>
      </c>
      <c r="D678" s="3">
        <v>6011.5</v>
      </c>
      <c r="E678" s="3">
        <v>4969.08</v>
      </c>
      <c r="F678" s="3">
        <v>4969.08</v>
      </c>
      <c r="G678" s="3">
        <v>0</v>
      </c>
      <c r="H678" s="3">
        <v>23</v>
      </c>
      <c r="I678" s="3">
        <v>67</v>
      </c>
      <c r="J678" s="3">
        <v>74.17</v>
      </c>
      <c r="K678" s="3">
        <v>42</v>
      </c>
      <c r="L678" s="3">
        <v>0</v>
      </c>
      <c r="M678" s="3">
        <v>987</v>
      </c>
      <c r="N678" s="3">
        <v>918</v>
      </c>
      <c r="O678" s="3">
        <v>69</v>
      </c>
      <c r="P678" s="3">
        <v>508</v>
      </c>
      <c r="Q678" s="3">
        <v>0</v>
      </c>
      <c r="R678" s="3">
        <v>0</v>
      </c>
      <c r="S678" s="3">
        <v>0</v>
      </c>
      <c r="T678" s="3">
        <v>304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1598.37</v>
      </c>
      <c r="AD678" s="3">
        <v>375.13</v>
      </c>
      <c r="AE678" s="3">
        <v>0.5</v>
      </c>
      <c r="AF678" s="3">
        <v>1529.71</v>
      </c>
      <c r="AG678" s="3">
        <v>323.79000000000002</v>
      </c>
      <c r="AH678" s="3">
        <v>0</v>
      </c>
      <c r="AI678" s="3">
        <v>343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698.92</v>
      </c>
      <c r="AP678" s="3">
        <v>0</v>
      </c>
      <c r="AQ678" s="3">
        <v>0</v>
      </c>
      <c r="AR678" s="3">
        <v>0</v>
      </c>
      <c r="AS678" s="3">
        <v>3501.08</v>
      </c>
      <c r="AT678" s="3">
        <v>1468</v>
      </c>
    </row>
    <row r="679" spans="1:46" ht="16" hidden="1" customHeight="1" x14ac:dyDescent="0.2">
      <c r="A679" s="22">
        <v>44331</v>
      </c>
      <c r="B679" s="3" t="s">
        <v>47</v>
      </c>
      <c r="C679" s="3">
        <v>37</v>
      </c>
      <c r="D679" s="3">
        <v>2994</v>
      </c>
      <c r="E679" s="3">
        <v>2085.7800000000002</v>
      </c>
      <c r="F679" s="3">
        <v>2085.7800000000002</v>
      </c>
      <c r="G679" s="3">
        <v>0</v>
      </c>
      <c r="H679" s="3">
        <v>4</v>
      </c>
      <c r="I679" s="3">
        <v>37</v>
      </c>
      <c r="J679" s="3">
        <v>56.37</v>
      </c>
      <c r="K679" s="3">
        <v>0</v>
      </c>
      <c r="L679" s="3">
        <v>0</v>
      </c>
      <c r="M679" s="3">
        <v>45</v>
      </c>
      <c r="N679" s="3">
        <v>45</v>
      </c>
      <c r="O679" s="3">
        <v>0</v>
      </c>
      <c r="P679" s="3">
        <v>90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1390.17</v>
      </c>
      <c r="AD679" s="3">
        <v>307.89999999999998</v>
      </c>
      <c r="AE679" s="3">
        <v>1</v>
      </c>
      <c r="AF679" s="3">
        <v>560.61</v>
      </c>
      <c r="AG679" s="3">
        <v>120.39</v>
      </c>
      <c r="AH679" s="3">
        <v>0</v>
      </c>
      <c r="AI679" s="3">
        <v>419.93</v>
      </c>
      <c r="AJ679" s="3">
        <v>59</v>
      </c>
      <c r="AK679" s="3">
        <v>0</v>
      </c>
      <c r="AL679" s="3">
        <v>0</v>
      </c>
      <c r="AM679" s="3">
        <v>0</v>
      </c>
      <c r="AN679" s="3">
        <v>0</v>
      </c>
      <c r="AO679" s="3">
        <v>428.29</v>
      </c>
      <c r="AP679" s="3">
        <v>0</v>
      </c>
      <c r="AQ679" s="3">
        <v>0</v>
      </c>
      <c r="AR679" s="3">
        <v>0</v>
      </c>
      <c r="AS679" s="3">
        <v>1950.78</v>
      </c>
      <c r="AT679" s="3">
        <v>135</v>
      </c>
    </row>
    <row r="680" spans="1:46" ht="16" hidden="1" customHeight="1" x14ac:dyDescent="0.2">
      <c r="A680" s="22">
        <v>44331</v>
      </c>
      <c r="B680" s="3" t="s">
        <v>55</v>
      </c>
      <c r="C680" s="3">
        <v>59</v>
      </c>
      <c r="D680" s="3">
        <v>5312.5</v>
      </c>
      <c r="E680" s="3">
        <v>4022.81</v>
      </c>
      <c r="F680" s="3">
        <v>4022.81</v>
      </c>
      <c r="G680" s="3">
        <v>0</v>
      </c>
      <c r="H680" s="3">
        <v>9</v>
      </c>
      <c r="I680" s="3">
        <v>59</v>
      </c>
      <c r="J680" s="3">
        <v>68.180000000000007</v>
      </c>
      <c r="K680" s="3">
        <v>0</v>
      </c>
      <c r="L680" s="3">
        <v>0</v>
      </c>
      <c r="M680" s="3">
        <v>119</v>
      </c>
      <c r="N680" s="3">
        <v>42</v>
      </c>
      <c r="O680" s="3">
        <v>77</v>
      </c>
      <c r="P680" s="3">
        <v>247</v>
      </c>
      <c r="Q680" s="3">
        <v>0</v>
      </c>
      <c r="R680" s="3">
        <v>0</v>
      </c>
      <c r="S680" s="3">
        <v>0</v>
      </c>
      <c r="T680" s="3">
        <v>412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2426.21</v>
      </c>
      <c r="AD680" s="3">
        <v>569.29</v>
      </c>
      <c r="AE680" s="3">
        <v>0.5</v>
      </c>
      <c r="AF680" s="3">
        <v>818.6</v>
      </c>
      <c r="AG680" s="3">
        <v>175</v>
      </c>
      <c r="AH680" s="3">
        <v>0</v>
      </c>
      <c r="AI680" s="3">
        <v>495.9</v>
      </c>
      <c r="AJ680" s="3">
        <v>49</v>
      </c>
      <c r="AK680" s="3">
        <v>0</v>
      </c>
      <c r="AL680" s="3">
        <v>0</v>
      </c>
      <c r="AM680" s="3">
        <v>0</v>
      </c>
      <c r="AN680" s="3">
        <v>0</v>
      </c>
      <c r="AO680" s="3">
        <v>744.29</v>
      </c>
      <c r="AP680" s="3">
        <v>4</v>
      </c>
      <c r="AQ680" s="3">
        <v>0</v>
      </c>
      <c r="AR680" s="3">
        <v>0</v>
      </c>
      <c r="AS680" s="3">
        <v>3733.81</v>
      </c>
      <c r="AT680" s="3">
        <v>289</v>
      </c>
    </row>
    <row r="681" spans="1:46" hidden="1" x14ac:dyDescent="0.2">
      <c r="A681" s="22">
        <v>44331</v>
      </c>
      <c r="B681" s="3" t="s">
        <v>53</v>
      </c>
      <c r="C681" s="3">
        <v>62</v>
      </c>
      <c r="D681" s="3">
        <v>4798</v>
      </c>
      <c r="E681" s="3">
        <v>3818.91</v>
      </c>
      <c r="F681" s="3">
        <v>3818.91</v>
      </c>
      <c r="G681" s="3">
        <v>0</v>
      </c>
      <c r="H681" s="3">
        <v>19</v>
      </c>
      <c r="I681" s="3">
        <v>60</v>
      </c>
      <c r="J681" s="3">
        <v>63.65</v>
      </c>
      <c r="K681" s="3">
        <v>0</v>
      </c>
      <c r="L681" s="3">
        <v>0</v>
      </c>
      <c r="M681" s="3">
        <v>415</v>
      </c>
      <c r="N681" s="3">
        <v>415</v>
      </c>
      <c r="O681" s="3">
        <v>0</v>
      </c>
      <c r="P681" s="3">
        <v>332</v>
      </c>
      <c r="Q681" s="3">
        <v>0</v>
      </c>
      <c r="R681" s="3">
        <v>0</v>
      </c>
      <c r="S681" s="3">
        <v>0</v>
      </c>
      <c r="T681" s="3">
        <v>456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1261.45</v>
      </c>
      <c r="AD681" s="3">
        <v>296.05</v>
      </c>
      <c r="AE681" s="3">
        <v>0.5</v>
      </c>
      <c r="AF681" s="3">
        <v>1354.46</v>
      </c>
      <c r="AG681" s="3">
        <v>290.54000000000002</v>
      </c>
      <c r="AH681" s="3">
        <v>0</v>
      </c>
      <c r="AI681" s="3">
        <v>392</v>
      </c>
      <c r="AJ681" s="3">
        <v>0</v>
      </c>
      <c r="AK681" s="3">
        <v>0</v>
      </c>
      <c r="AL681" s="3">
        <v>6</v>
      </c>
      <c r="AM681" s="3">
        <v>0</v>
      </c>
      <c r="AN681" s="3">
        <v>0</v>
      </c>
      <c r="AO681" s="3">
        <v>586.59</v>
      </c>
      <c r="AP681" s="3">
        <v>0</v>
      </c>
      <c r="AQ681" s="3">
        <v>0</v>
      </c>
      <c r="AR681" s="3">
        <v>0</v>
      </c>
      <c r="AS681" s="3">
        <v>3071.91</v>
      </c>
      <c r="AT681" s="3">
        <v>747</v>
      </c>
    </row>
    <row r="682" spans="1:46" s="23" customFormat="1" ht="16" hidden="1" customHeight="1" x14ac:dyDescent="0.2">
      <c r="A682" s="22">
        <v>44331</v>
      </c>
      <c r="B682" s="3" t="s">
        <v>52</v>
      </c>
      <c r="C682" s="3">
        <v>109</v>
      </c>
      <c r="D682" s="3">
        <v>10929.5</v>
      </c>
      <c r="E682" s="3">
        <v>8530.32</v>
      </c>
      <c r="F682" s="3">
        <v>8530.32</v>
      </c>
      <c r="G682" s="3">
        <v>0</v>
      </c>
      <c r="H682" s="3">
        <v>19</v>
      </c>
      <c r="I682" s="3">
        <v>109</v>
      </c>
      <c r="J682" s="3">
        <v>78.260000000000005</v>
      </c>
      <c r="K682" s="3">
        <v>0</v>
      </c>
      <c r="L682" s="3">
        <v>0</v>
      </c>
      <c r="M682" s="3">
        <v>850</v>
      </c>
      <c r="N682" s="3">
        <v>653</v>
      </c>
      <c r="O682" s="3">
        <v>197</v>
      </c>
      <c r="P682" s="3">
        <v>455</v>
      </c>
      <c r="Q682" s="3">
        <v>0</v>
      </c>
      <c r="R682" s="3">
        <v>0</v>
      </c>
      <c r="S682" s="3">
        <v>0</v>
      </c>
      <c r="T682" s="3">
        <v>644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4279.4799999999996</v>
      </c>
      <c r="AD682" s="3">
        <v>939.72</v>
      </c>
      <c r="AE682" s="3">
        <v>1.5</v>
      </c>
      <c r="AF682" s="3">
        <v>2301.84</v>
      </c>
      <c r="AG682" s="3">
        <v>485.66</v>
      </c>
      <c r="AH682" s="3">
        <v>0</v>
      </c>
      <c r="AI682" s="3">
        <v>972.3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1425.38</v>
      </c>
      <c r="AP682" s="3">
        <v>0</v>
      </c>
      <c r="AQ682" s="3">
        <v>0</v>
      </c>
      <c r="AR682" s="3">
        <v>0</v>
      </c>
      <c r="AS682" s="3">
        <v>7422.32</v>
      </c>
      <c r="AT682" s="3">
        <v>1108</v>
      </c>
    </row>
    <row r="683" spans="1:46" ht="16" hidden="1" customHeight="1" x14ac:dyDescent="0.2">
      <c r="A683" s="22">
        <v>44331</v>
      </c>
      <c r="B683" s="3" t="s">
        <v>51</v>
      </c>
      <c r="C683" s="3">
        <v>63</v>
      </c>
      <c r="D683" s="3">
        <v>6930</v>
      </c>
      <c r="E683" s="3">
        <v>5586.36</v>
      </c>
      <c r="F683" s="3">
        <v>5586.36</v>
      </c>
      <c r="G683" s="3">
        <v>0</v>
      </c>
      <c r="H683" s="3">
        <v>19</v>
      </c>
      <c r="I683" s="3">
        <v>63</v>
      </c>
      <c r="J683" s="3">
        <v>88.67</v>
      </c>
      <c r="K683" s="3">
        <v>0</v>
      </c>
      <c r="L683" s="3">
        <v>0</v>
      </c>
      <c r="M683" s="3">
        <v>560</v>
      </c>
      <c r="N683" s="3">
        <v>560</v>
      </c>
      <c r="O683" s="3">
        <v>0</v>
      </c>
      <c r="P683" s="3">
        <v>246</v>
      </c>
      <c r="Q683" s="3">
        <v>0</v>
      </c>
      <c r="R683" s="3">
        <v>0</v>
      </c>
      <c r="S683" s="3">
        <v>0</v>
      </c>
      <c r="T683" s="3">
        <v>1136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2395.5300000000002</v>
      </c>
      <c r="AD683" s="3">
        <v>561.97</v>
      </c>
      <c r="AE683" s="3">
        <v>0</v>
      </c>
      <c r="AF683" s="3">
        <v>1248.83</v>
      </c>
      <c r="AG683" s="3">
        <v>265.67</v>
      </c>
      <c r="AH683" s="3">
        <v>0</v>
      </c>
      <c r="AI683" s="3">
        <v>471</v>
      </c>
      <c r="AJ683" s="3">
        <v>45</v>
      </c>
      <c r="AK683" s="3">
        <v>0</v>
      </c>
      <c r="AL683" s="3">
        <v>0</v>
      </c>
      <c r="AM683" s="3">
        <v>0</v>
      </c>
      <c r="AN683" s="3">
        <v>0</v>
      </c>
      <c r="AO683" s="3">
        <v>827.64</v>
      </c>
      <c r="AP683" s="3">
        <v>0</v>
      </c>
      <c r="AQ683" s="3">
        <v>0</v>
      </c>
      <c r="AR683" s="3">
        <v>0</v>
      </c>
      <c r="AS683" s="3">
        <v>4780.3600000000006</v>
      </c>
      <c r="AT683" s="3">
        <v>805.99999999999909</v>
      </c>
    </row>
    <row r="684" spans="1:46" ht="16" hidden="1" customHeight="1" x14ac:dyDescent="0.2">
      <c r="A684" s="22">
        <v>44331</v>
      </c>
      <c r="B684" s="3" t="s">
        <v>50</v>
      </c>
      <c r="C684" s="3">
        <v>59</v>
      </c>
      <c r="D684" s="3">
        <v>5557.51</v>
      </c>
      <c r="E684" s="3">
        <v>4184.84</v>
      </c>
      <c r="F684" s="3">
        <v>4184.84</v>
      </c>
      <c r="G684" s="3">
        <v>0</v>
      </c>
      <c r="H684" s="3">
        <v>7</v>
      </c>
      <c r="I684" s="3">
        <v>57</v>
      </c>
      <c r="J684" s="3">
        <v>73.42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371</v>
      </c>
      <c r="Q684" s="3">
        <v>0</v>
      </c>
      <c r="R684" s="3">
        <v>0</v>
      </c>
      <c r="S684" s="3">
        <v>0</v>
      </c>
      <c r="T684" s="3">
        <v>70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2702.38</v>
      </c>
      <c r="AD684" s="3">
        <v>641.12</v>
      </c>
      <c r="AE684" s="3">
        <v>0.5</v>
      </c>
      <c r="AF684" s="3">
        <v>1041.46</v>
      </c>
      <c r="AG684" s="3">
        <v>217.95</v>
      </c>
      <c r="AH684" s="3">
        <v>0</v>
      </c>
      <c r="AI684" s="3">
        <v>513.1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859.07</v>
      </c>
      <c r="AP684" s="3">
        <v>0</v>
      </c>
      <c r="AQ684" s="3">
        <v>0</v>
      </c>
      <c r="AR684" s="3">
        <v>0</v>
      </c>
      <c r="AS684" s="3">
        <v>3813.84</v>
      </c>
      <c r="AT684" s="3">
        <v>371</v>
      </c>
    </row>
    <row r="685" spans="1:46" ht="16" hidden="1" customHeight="1" x14ac:dyDescent="0.2">
      <c r="A685" s="22">
        <v>44331</v>
      </c>
      <c r="B685" s="3" t="s">
        <v>49</v>
      </c>
      <c r="C685" s="3">
        <v>97</v>
      </c>
      <c r="D685" s="3">
        <v>8343</v>
      </c>
      <c r="E685" s="3">
        <v>7374.92</v>
      </c>
      <c r="F685" s="3">
        <v>7374.92</v>
      </c>
      <c r="G685" s="3">
        <v>0</v>
      </c>
      <c r="H685" s="3">
        <v>58</v>
      </c>
      <c r="I685" s="3">
        <v>97</v>
      </c>
      <c r="J685" s="3">
        <v>76.03</v>
      </c>
      <c r="K685" s="3">
        <v>311</v>
      </c>
      <c r="L685" s="3">
        <v>0</v>
      </c>
      <c r="M685" s="3">
        <v>2623</v>
      </c>
      <c r="N685" s="3">
        <v>2464</v>
      </c>
      <c r="O685" s="3">
        <v>159</v>
      </c>
      <c r="P685" s="3">
        <v>1165</v>
      </c>
      <c r="Q685" s="3">
        <v>0</v>
      </c>
      <c r="R685" s="3">
        <v>0</v>
      </c>
      <c r="S685" s="3">
        <v>0</v>
      </c>
      <c r="T685" s="3">
        <v>747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1886.41</v>
      </c>
      <c r="AD685" s="3">
        <v>414.09</v>
      </c>
      <c r="AE685" s="3">
        <v>0</v>
      </c>
      <c r="AF685" s="3">
        <v>642.51</v>
      </c>
      <c r="AG685" s="3">
        <v>137.99</v>
      </c>
      <c r="AH685" s="3">
        <v>0</v>
      </c>
      <c r="AI685" s="3">
        <v>416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552.08000000000004</v>
      </c>
      <c r="AP685" s="3">
        <v>0</v>
      </c>
      <c r="AQ685" s="3">
        <v>0</v>
      </c>
      <c r="AR685" s="3">
        <v>0</v>
      </c>
      <c r="AS685" s="3">
        <v>3434.92</v>
      </c>
      <c r="AT685" s="3">
        <v>3940</v>
      </c>
    </row>
    <row r="686" spans="1:46" ht="16" hidden="1" customHeight="1" x14ac:dyDescent="0.2">
      <c r="A686" s="22">
        <v>44331</v>
      </c>
      <c r="B686" s="3" t="s">
        <v>48</v>
      </c>
      <c r="C686" s="3">
        <v>37</v>
      </c>
      <c r="D686" s="3">
        <v>3818.5</v>
      </c>
      <c r="E686" s="3">
        <v>2811.47</v>
      </c>
      <c r="F686" s="3">
        <v>2811.47</v>
      </c>
      <c r="G686" s="3">
        <v>0</v>
      </c>
      <c r="H686" s="3">
        <v>4</v>
      </c>
      <c r="I686" s="3">
        <v>37</v>
      </c>
      <c r="J686" s="3">
        <v>75.989999999999995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621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1676.45</v>
      </c>
      <c r="AD686" s="3">
        <v>369</v>
      </c>
      <c r="AE686" s="3">
        <v>2</v>
      </c>
      <c r="AF686" s="3">
        <v>514.02</v>
      </c>
      <c r="AG686" s="3">
        <v>108.98</v>
      </c>
      <c r="AH686" s="3">
        <v>0</v>
      </c>
      <c r="AI686" s="3">
        <v>527.04999999999995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477.98</v>
      </c>
      <c r="AP686" s="3">
        <v>0</v>
      </c>
      <c r="AQ686" s="3">
        <v>0</v>
      </c>
      <c r="AR686" s="3">
        <v>0</v>
      </c>
      <c r="AS686" s="3">
        <v>2811.47</v>
      </c>
      <c r="AT686" s="3">
        <v>0</v>
      </c>
    </row>
    <row r="687" spans="1:46" ht="16" hidden="1" customHeight="1" x14ac:dyDescent="0.2">
      <c r="A687" s="22">
        <v>44330</v>
      </c>
      <c r="B687" s="3" t="s">
        <v>54</v>
      </c>
      <c r="C687" s="3">
        <v>104</v>
      </c>
      <c r="D687" s="3">
        <v>7539.5</v>
      </c>
      <c r="E687" s="3">
        <v>6284.91</v>
      </c>
      <c r="F687" s="3">
        <v>6284.91</v>
      </c>
      <c r="G687" s="3">
        <v>0</v>
      </c>
      <c r="H687" s="3">
        <v>50</v>
      </c>
      <c r="I687" s="3">
        <v>102</v>
      </c>
      <c r="J687" s="3">
        <v>61.62</v>
      </c>
      <c r="K687" s="3">
        <v>101</v>
      </c>
      <c r="L687" s="3">
        <v>0</v>
      </c>
      <c r="M687" s="3">
        <v>1754</v>
      </c>
      <c r="N687" s="3">
        <v>1534</v>
      </c>
      <c r="O687" s="3">
        <v>220</v>
      </c>
      <c r="P687" s="3">
        <v>1029</v>
      </c>
      <c r="Q687" s="3">
        <v>0</v>
      </c>
      <c r="R687" s="3">
        <v>0</v>
      </c>
      <c r="S687" s="3">
        <v>0</v>
      </c>
      <c r="T687" s="3">
        <v>172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2286.52</v>
      </c>
      <c r="AD687" s="3">
        <v>536.78</v>
      </c>
      <c r="AE687" s="3">
        <v>1.5</v>
      </c>
      <c r="AF687" s="3">
        <v>942.39</v>
      </c>
      <c r="AG687" s="3">
        <v>199.61</v>
      </c>
      <c r="AH687" s="3">
        <v>0</v>
      </c>
      <c r="AI687" s="3">
        <v>516.70000000000005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736.39</v>
      </c>
      <c r="AP687" s="3">
        <v>3</v>
      </c>
      <c r="AQ687" s="3">
        <v>0</v>
      </c>
      <c r="AR687" s="3">
        <v>0</v>
      </c>
      <c r="AS687" s="3">
        <v>3620.91</v>
      </c>
      <c r="AT687" s="3">
        <v>2664</v>
      </c>
    </row>
    <row r="688" spans="1:46" ht="16" hidden="1" customHeight="1" x14ac:dyDescent="0.2">
      <c r="A688" s="22">
        <v>44330</v>
      </c>
      <c r="B688" s="3" t="s">
        <v>47</v>
      </c>
      <c r="C688" s="3">
        <v>50</v>
      </c>
      <c r="D688" s="3">
        <v>4082.5</v>
      </c>
      <c r="E688" s="3">
        <v>2953.24</v>
      </c>
      <c r="F688" s="3">
        <v>2953.24</v>
      </c>
      <c r="G688" s="3">
        <v>0</v>
      </c>
      <c r="H688" s="3">
        <v>6</v>
      </c>
      <c r="I688" s="3">
        <v>50</v>
      </c>
      <c r="J688" s="3">
        <v>59.06</v>
      </c>
      <c r="K688" s="3">
        <v>59</v>
      </c>
      <c r="L688" s="3">
        <v>0</v>
      </c>
      <c r="M688" s="3">
        <v>0</v>
      </c>
      <c r="N688" s="3">
        <v>0</v>
      </c>
      <c r="O688" s="3">
        <v>0</v>
      </c>
      <c r="P688" s="3">
        <v>189</v>
      </c>
      <c r="Q688" s="3">
        <v>0</v>
      </c>
      <c r="R688" s="3">
        <v>0</v>
      </c>
      <c r="S688" s="3">
        <v>0</v>
      </c>
      <c r="T688" s="3">
        <v>97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1790</v>
      </c>
      <c r="AD688" s="3">
        <v>393.12</v>
      </c>
      <c r="AE688" s="3">
        <v>1</v>
      </c>
      <c r="AF688" s="3">
        <v>818.24</v>
      </c>
      <c r="AG688" s="3">
        <v>172.76</v>
      </c>
      <c r="AH688" s="3">
        <v>0</v>
      </c>
      <c r="AI688" s="3">
        <v>562.38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565.88</v>
      </c>
      <c r="AP688" s="3">
        <v>0</v>
      </c>
      <c r="AQ688" s="3">
        <v>0</v>
      </c>
      <c r="AR688" s="3">
        <v>0</v>
      </c>
      <c r="AS688" s="3">
        <v>2705.24</v>
      </c>
      <c r="AT688" s="3">
        <v>248</v>
      </c>
    </row>
    <row r="689" spans="1:46" ht="16" hidden="1" customHeight="1" x14ac:dyDescent="0.2">
      <c r="A689" s="22">
        <v>44330</v>
      </c>
      <c r="B689" s="3" t="s">
        <v>55</v>
      </c>
      <c r="C689" s="3">
        <v>41</v>
      </c>
      <c r="D689" s="3">
        <v>3399.5</v>
      </c>
      <c r="E689" s="3">
        <v>2592.36</v>
      </c>
      <c r="F689" s="3">
        <v>2592.36</v>
      </c>
      <c r="G689" s="3">
        <v>0</v>
      </c>
      <c r="H689" s="3">
        <v>5</v>
      </c>
      <c r="I689" s="3">
        <v>41</v>
      </c>
      <c r="J689" s="3">
        <v>63.23</v>
      </c>
      <c r="K689" s="3">
        <v>0</v>
      </c>
      <c r="L689" s="3">
        <v>0</v>
      </c>
      <c r="M689" s="3">
        <v>25</v>
      </c>
      <c r="N689" s="3">
        <v>25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282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1645.88</v>
      </c>
      <c r="AD689" s="3">
        <v>386.12</v>
      </c>
      <c r="AE689" s="3">
        <v>0</v>
      </c>
      <c r="AF689" s="3">
        <v>639.48</v>
      </c>
      <c r="AG689" s="3">
        <v>133.02000000000001</v>
      </c>
      <c r="AH689" s="3">
        <v>0</v>
      </c>
      <c r="AI689" s="3">
        <v>288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519.14</v>
      </c>
      <c r="AP689" s="3">
        <v>0</v>
      </c>
      <c r="AQ689" s="3">
        <v>0</v>
      </c>
      <c r="AR689" s="3">
        <v>0</v>
      </c>
      <c r="AS689" s="3">
        <v>2567.36</v>
      </c>
      <c r="AT689" s="3">
        <v>25</v>
      </c>
    </row>
    <row r="690" spans="1:46" ht="16" hidden="1" customHeight="1" x14ac:dyDescent="0.2">
      <c r="A690" s="22">
        <v>44330</v>
      </c>
      <c r="B690" s="3" t="s">
        <v>53</v>
      </c>
      <c r="C690" s="3">
        <v>100</v>
      </c>
      <c r="D690" s="3">
        <v>7856</v>
      </c>
      <c r="E690" s="3">
        <v>6299.88</v>
      </c>
      <c r="F690" s="3">
        <v>6299.88</v>
      </c>
      <c r="G690" s="3">
        <v>0</v>
      </c>
      <c r="H690" s="3">
        <v>31</v>
      </c>
      <c r="I690" s="3">
        <v>100</v>
      </c>
      <c r="J690" s="3">
        <v>63</v>
      </c>
      <c r="K690" s="3">
        <v>199</v>
      </c>
      <c r="L690" s="3">
        <v>0</v>
      </c>
      <c r="M690" s="3">
        <v>772</v>
      </c>
      <c r="N690" s="3">
        <v>265</v>
      </c>
      <c r="O690" s="3">
        <v>507</v>
      </c>
      <c r="P690" s="3">
        <v>813</v>
      </c>
      <c r="Q690" s="3">
        <v>0</v>
      </c>
      <c r="R690" s="3">
        <v>0</v>
      </c>
      <c r="S690" s="3">
        <v>0</v>
      </c>
      <c r="T690" s="3">
        <v>381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2463.9499999999998</v>
      </c>
      <c r="AD690" s="3">
        <v>578.54999999999995</v>
      </c>
      <c r="AE690" s="3">
        <v>2</v>
      </c>
      <c r="AF690" s="3">
        <v>1670.93</v>
      </c>
      <c r="AG690" s="3">
        <v>342.07</v>
      </c>
      <c r="AH690" s="3">
        <v>0</v>
      </c>
      <c r="AI690" s="3">
        <v>633.5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920.62</v>
      </c>
      <c r="AP690" s="3">
        <v>4</v>
      </c>
      <c r="AQ690" s="3">
        <v>0</v>
      </c>
      <c r="AR690" s="3">
        <v>0</v>
      </c>
      <c r="AS690" s="3">
        <v>5022.88</v>
      </c>
      <c r="AT690" s="3">
        <v>1277</v>
      </c>
    </row>
    <row r="691" spans="1:46" ht="16" hidden="1" customHeight="1" x14ac:dyDescent="0.2">
      <c r="A691" s="22">
        <v>44330</v>
      </c>
      <c r="B691" s="3" t="s">
        <v>52</v>
      </c>
      <c r="C691" s="3">
        <v>102</v>
      </c>
      <c r="D691" s="3">
        <v>8242.5</v>
      </c>
      <c r="E691" s="3">
        <v>6482.86</v>
      </c>
      <c r="F691" s="3">
        <v>6482.86</v>
      </c>
      <c r="G691" s="3">
        <v>0</v>
      </c>
      <c r="H691" s="3">
        <v>23</v>
      </c>
      <c r="I691" s="3">
        <v>101</v>
      </c>
      <c r="J691" s="3">
        <v>64.19</v>
      </c>
      <c r="K691" s="3">
        <v>0</v>
      </c>
      <c r="L691" s="3">
        <v>0</v>
      </c>
      <c r="M691" s="3">
        <v>337</v>
      </c>
      <c r="N691" s="3">
        <v>259</v>
      </c>
      <c r="O691" s="3">
        <v>78</v>
      </c>
      <c r="P691" s="3">
        <v>337</v>
      </c>
      <c r="Q691" s="3">
        <v>0</v>
      </c>
      <c r="R691" s="3">
        <v>0</v>
      </c>
      <c r="S691" s="3">
        <v>0</v>
      </c>
      <c r="T691" s="3">
        <v>1205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2718.85</v>
      </c>
      <c r="AD691" s="3">
        <v>599.45000000000005</v>
      </c>
      <c r="AE691" s="3">
        <v>2</v>
      </c>
      <c r="AF691" s="3">
        <v>1885.01</v>
      </c>
      <c r="AG691" s="3">
        <v>384.49</v>
      </c>
      <c r="AH691" s="3">
        <v>0</v>
      </c>
      <c r="AI691" s="3">
        <v>724.7</v>
      </c>
      <c r="AJ691" s="3">
        <v>49</v>
      </c>
      <c r="AK691" s="3">
        <v>0</v>
      </c>
      <c r="AL691" s="3">
        <v>0</v>
      </c>
      <c r="AM691" s="3">
        <v>0</v>
      </c>
      <c r="AN691" s="3">
        <v>0</v>
      </c>
      <c r="AO691" s="3">
        <v>983.94</v>
      </c>
      <c r="AP691" s="3">
        <v>0</v>
      </c>
      <c r="AQ691" s="3">
        <v>0</v>
      </c>
      <c r="AR691" s="3">
        <v>0</v>
      </c>
      <c r="AS691" s="3">
        <v>5886.86</v>
      </c>
      <c r="AT691" s="3">
        <v>596</v>
      </c>
    </row>
    <row r="692" spans="1:46" ht="16" hidden="1" customHeight="1" x14ac:dyDescent="0.2">
      <c r="A692" s="22">
        <v>44330</v>
      </c>
      <c r="B692" s="3" t="s">
        <v>51</v>
      </c>
      <c r="C692" s="3">
        <v>73</v>
      </c>
      <c r="D692" s="3">
        <v>6014.5</v>
      </c>
      <c r="E692" s="3">
        <v>4927.47</v>
      </c>
      <c r="F692" s="3">
        <v>4927.47</v>
      </c>
      <c r="G692" s="3">
        <v>0</v>
      </c>
      <c r="H692" s="3">
        <v>28</v>
      </c>
      <c r="I692" s="3">
        <v>73</v>
      </c>
      <c r="J692" s="3">
        <v>67.5</v>
      </c>
      <c r="K692" s="3">
        <v>10</v>
      </c>
      <c r="L692" s="3">
        <v>0</v>
      </c>
      <c r="M692" s="3">
        <v>744</v>
      </c>
      <c r="N692" s="3">
        <v>744</v>
      </c>
      <c r="O692" s="3">
        <v>0</v>
      </c>
      <c r="P692" s="3">
        <v>258</v>
      </c>
      <c r="Q692" s="3">
        <v>0</v>
      </c>
      <c r="R692" s="3">
        <v>0</v>
      </c>
      <c r="S692" s="3">
        <v>0</v>
      </c>
      <c r="T692" s="3">
        <v>1277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2127.81</v>
      </c>
      <c r="AD692" s="3">
        <v>499.19</v>
      </c>
      <c r="AE692" s="3">
        <v>0</v>
      </c>
      <c r="AF692" s="3">
        <v>510.66</v>
      </c>
      <c r="AG692" s="3">
        <v>108.34</v>
      </c>
      <c r="AH692" s="3">
        <v>0</v>
      </c>
      <c r="AI692" s="3">
        <v>434.5</v>
      </c>
      <c r="AJ692" s="3">
        <v>45</v>
      </c>
      <c r="AK692" s="3">
        <v>0</v>
      </c>
      <c r="AL692" s="3">
        <v>0</v>
      </c>
      <c r="AM692" s="3">
        <v>0</v>
      </c>
      <c r="AN692" s="3">
        <v>0</v>
      </c>
      <c r="AO692" s="3">
        <v>607.53</v>
      </c>
      <c r="AP692" s="3">
        <v>0</v>
      </c>
      <c r="AQ692" s="3">
        <v>0</v>
      </c>
      <c r="AR692" s="3">
        <v>0</v>
      </c>
      <c r="AS692" s="3">
        <v>3915.47</v>
      </c>
      <c r="AT692" s="3">
        <v>1012</v>
      </c>
    </row>
    <row r="693" spans="1:46" ht="16" hidden="1" customHeight="1" x14ac:dyDescent="0.2">
      <c r="A693" s="22">
        <v>44330</v>
      </c>
      <c r="B693" s="3" t="s">
        <v>50</v>
      </c>
      <c r="C693" s="3">
        <v>68</v>
      </c>
      <c r="D693" s="3">
        <v>4754.5</v>
      </c>
      <c r="E693" s="3">
        <v>3710.52</v>
      </c>
      <c r="F693" s="3">
        <v>3710.52</v>
      </c>
      <c r="G693" s="3">
        <v>0</v>
      </c>
      <c r="H693" s="3">
        <v>25</v>
      </c>
      <c r="I693" s="3">
        <v>68</v>
      </c>
      <c r="J693" s="3">
        <v>54.57</v>
      </c>
      <c r="K693" s="3">
        <v>0</v>
      </c>
      <c r="L693" s="3">
        <v>0</v>
      </c>
      <c r="M693" s="3">
        <v>532</v>
      </c>
      <c r="N693" s="3">
        <v>532</v>
      </c>
      <c r="O693" s="3">
        <v>0</v>
      </c>
      <c r="P693" s="3">
        <v>728</v>
      </c>
      <c r="Q693" s="3">
        <v>0</v>
      </c>
      <c r="R693" s="3">
        <v>0</v>
      </c>
      <c r="S693" s="3">
        <v>0</v>
      </c>
      <c r="T693" s="3">
        <v>74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1894.67</v>
      </c>
      <c r="AD693" s="3">
        <v>444.73</v>
      </c>
      <c r="AE693" s="3">
        <v>1</v>
      </c>
      <c r="AF693" s="3">
        <v>481.85</v>
      </c>
      <c r="AG693" s="3">
        <v>100.65</v>
      </c>
      <c r="AH693" s="3">
        <v>0</v>
      </c>
      <c r="AI693" s="3">
        <v>432.6</v>
      </c>
      <c r="AJ693" s="3">
        <v>65</v>
      </c>
      <c r="AK693" s="3">
        <v>0</v>
      </c>
      <c r="AL693" s="3">
        <v>0</v>
      </c>
      <c r="AM693" s="3">
        <v>0</v>
      </c>
      <c r="AN693" s="3">
        <v>0</v>
      </c>
      <c r="AO693" s="3">
        <v>545.38</v>
      </c>
      <c r="AP693" s="3">
        <v>0</v>
      </c>
      <c r="AQ693" s="3">
        <v>0</v>
      </c>
      <c r="AR693" s="3">
        <v>0</v>
      </c>
      <c r="AS693" s="3">
        <v>2450.52</v>
      </c>
      <c r="AT693" s="3">
        <v>1260</v>
      </c>
    </row>
    <row r="694" spans="1:46" ht="16" hidden="1" customHeight="1" x14ac:dyDescent="0.2">
      <c r="A694" s="22">
        <v>44330</v>
      </c>
      <c r="B694" s="3" t="s">
        <v>49</v>
      </c>
      <c r="C694" s="3">
        <v>107</v>
      </c>
      <c r="D694" s="3">
        <v>8709</v>
      </c>
      <c r="E694" s="3">
        <v>7480.54</v>
      </c>
      <c r="F694" s="3">
        <v>7480.54</v>
      </c>
      <c r="G694" s="3">
        <v>0</v>
      </c>
      <c r="H694" s="3">
        <v>58</v>
      </c>
      <c r="I694" s="3">
        <v>107</v>
      </c>
      <c r="J694" s="3">
        <v>69.91</v>
      </c>
      <c r="K694" s="3">
        <v>150</v>
      </c>
      <c r="L694" s="3">
        <v>0</v>
      </c>
      <c r="M694" s="3">
        <v>2531</v>
      </c>
      <c r="N694" s="3">
        <v>1660</v>
      </c>
      <c r="O694" s="3">
        <v>871</v>
      </c>
      <c r="P694" s="3">
        <v>961</v>
      </c>
      <c r="Q694" s="3">
        <v>0</v>
      </c>
      <c r="R694" s="3">
        <v>0</v>
      </c>
      <c r="S694" s="3">
        <v>0</v>
      </c>
      <c r="T694" s="3">
        <v>759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2044.81</v>
      </c>
      <c r="AD694" s="3">
        <v>449.19</v>
      </c>
      <c r="AE694" s="3">
        <v>1.5</v>
      </c>
      <c r="AF694" s="3">
        <v>1034.73</v>
      </c>
      <c r="AG694" s="3">
        <v>211.77</v>
      </c>
      <c r="AH694" s="3">
        <v>0</v>
      </c>
      <c r="AI694" s="3">
        <v>566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660.96</v>
      </c>
      <c r="AP694" s="3">
        <v>0</v>
      </c>
      <c r="AQ694" s="3">
        <v>0</v>
      </c>
      <c r="AR694" s="3">
        <v>0</v>
      </c>
      <c r="AS694" s="3">
        <v>4709.54</v>
      </c>
      <c r="AT694" s="3">
        <v>2771</v>
      </c>
    </row>
    <row r="695" spans="1:46" ht="16" hidden="1" customHeight="1" x14ac:dyDescent="0.2">
      <c r="A695" s="22">
        <v>44330</v>
      </c>
      <c r="B695" s="3" t="s">
        <v>48</v>
      </c>
      <c r="C695" s="3">
        <v>38</v>
      </c>
      <c r="D695" s="3">
        <v>3428.5</v>
      </c>
      <c r="E695" s="3">
        <v>2512.15</v>
      </c>
      <c r="F695" s="3">
        <v>2512.15</v>
      </c>
      <c r="G695" s="3">
        <v>0</v>
      </c>
      <c r="H695" s="3">
        <v>3</v>
      </c>
      <c r="I695" s="3">
        <v>38</v>
      </c>
      <c r="J695" s="3">
        <v>66.11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635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1293.25</v>
      </c>
      <c r="AD695" s="3">
        <v>284.38</v>
      </c>
      <c r="AE695" s="3">
        <v>1.5</v>
      </c>
      <c r="AF695" s="3">
        <v>583.9</v>
      </c>
      <c r="AG695" s="3">
        <v>122.6</v>
      </c>
      <c r="AH695" s="3">
        <v>0</v>
      </c>
      <c r="AI695" s="3">
        <v>507.87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406.98</v>
      </c>
      <c r="AP695" s="3">
        <v>0</v>
      </c>
      <c r="AQ695" s="3">
        <v>0</v>
      </c>
      <c r="AR695" s="3">
        <v>0</v>
      </c>
      <c r="AS695" s="3">
        <v>2512.15</v>
      </c>
      <c r="AT695" s="3">
        <v>0</v>
      </c>
    </row>
    <row r="696" spans="1:46" ht="16" hidden="1" customHeight="1" x14ac:dyDescent="0.2">
      <c r="A696" s="22">
        <v>44329</v>
      </c>
      <c r="B696" s="3" t="s">
        <v>54</v>
      </c>
      <c r="C696" s="3">
        <v>94</v>
      </c>
      <c r="D696" s="3">
        <v>7149</v>
      </c>
      <c r="E696" s="3">
        <v>5780.88</v>
      </c>
      <c r="F696" s="3">
        <v>5780.88</v>
      </c>
      <c r="G696" s="3">
        <v>0</v>
      </c>
      <c r="H696" s="3">
        <v>39</v>
      </c>
      <c r="I696" s="3">
        <v>92</v>
      </c>
      <c r="J696" s="3">
        <v>62.84</v>
      </c>
      <c r="K696" s="3">
        <v>45</v>
      </c>
      <c r="L696" s="3">
        <v>0</v>
      </c>
      <c r="M696" s="3">
        <v>1135</v>
      </c>
      <c r="N696" s="3">
        <v>1134</v>
      </c>
      <c r="O696" s="3">
        <v>1</v>
      </c>
      <c r="P696" s="3">
        <v>758</v>
      </c>
      <c r="Q696" s="3">
        <v>0</v>
      </c>
      <c r="R696" s="3">
        <v>0</v>
      </c>
      <c r="S696" s="3">
        <v>0</v>
      </c>
      <c r="T696" s="3">
        <v>399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2246.65</v>
      </c>
      <c r="AD696" s="3">
        <v>527.35</v>
      </c>
      <c r="AE696" s="3">
        <v>1</v>
      </c>
      <c r="AF696" s="3">
        <v>1197.23</v>
      </c>
      <c r="AG696" s="3">
        <v>248.27</v>
      </c>
      <c r="AH696" s="3">
        <v>0</v>
      </c>
      <c r="AI696" s="3">
        <v>591.5</v>
      </c>
      <c r="AJ696" s="3">
        <v>0</v>
      </c>
      <c r="AK696" s="3">
        <v>0</v>
      </c>
      <c r="AL696" s="3">
        <v>45</v>
      </c>
      <c r="AM696" s="3">
        <v>0</v>
      </c>
      <c r="AN696" s="3">
        <v>0</v>
      </c>
      <c r="AO696" s="3">
        <v>775.62</v>
      </c>
      <c r="AP696" s="3">
        <v>0</v>
      </c>
      <c r="AQ696" s="3">
        <v>0</v>
      </c>
      <c r="AR696" s="3">
        <v>0</v>
      </c>
      <c r="AS696" s="3">
        <v>3843.88</v>
      </c>
      <c r="AT696" s="3">
        <v>1937</v>
      </c>
    </row>
    <row r="697" spans="1:46" ht="16" hidden="1" customHeight="1" x14ac:dyDescent="0.2">
      <c r="A697" s="22">
        <v>44329</v>
      </c>
      <c r="B697" s="3" t="s">
        <v>47</v>
      </c>
      <c r="C697" s="3">
        <v>38</v>
      </c>
      <c r="D697" s="3">
        <v>2521.5</v>
      </c>
      <c r="E697" s="3">
        <v>1753.92</v>
      </c>
      <c r="F697" s="3">
        <v>1753.92</v>
      </c>
      <c r="G697" s="3">
        <v>0</v>
      </c>
      <c r="H697" s="3">
        <v>4</v>
      </c>
      <c r="I697" s="3">
        <v>38</v>
      </c>
      <c r="J697" s="3">
        <v>46.16</v>
      </c>
      <c r="K697" s="3">
        <v>0</v>
      </c>
      <c r="L697" s="3">
        <v>0</v>
      </c>
      <c r="M697" s="3">
        <v>129</v>
      </c>
      <c r="N697" s="3">
        <v>129</v>
      </c>
      <c r="O697" s="3">
        <v>0</v>
      </c>
      <c r="P697" s="3">
        <v>49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1346.43</v>
      </c>
      <c r="AD697" s="3">
        <v>295.98</v>
      </c>
      <c r="AE697" s="3">
        <v>2</v>
      </c>
      <c r="AF697" s="3">
        <v>229.49</v>
      </c>
      <c r="AG697" s="3">
        <v>47.01</v>
      </c>
      <c r="AH697" s="3">
        <v>0</v>
      </c>
      <c r="AI697" s="3">
        <v>377.59</v>
      </c>
      <c r="AJ697" s="3">
        <v>45</v>
      </c>
      <c r="AK697" s="3">
        <v>0</v>
      </c>
      <c r="AL697" s="3">
        <v>0</v>
      </c>
      <c r="AM697" s="3">
        <v>0</v>
      </c>
      <c r="AN697" s="3">
        <v>0</v>
      </c>
      <c r="AO697" s="3">
        <v>342.99</v>
      </c>
      <c r="AP697" s="3">
        <v>0</v>
      </c>
      <c r="AQ697" s="3">
        <v>0</v>
      </c>
      <c r="AR697" s="3">
        <v>0</v>
      </c>
      <c r="AS697" s="3">
        <v>1575.92</v>
      </c>
      <c r="AT697" s="3">
        <v>178</v>
      </c>
    </row>
    <row r="698" spans="1:46" ht="16" hidden="1" customHeight="1" x14ac:dyDescent="0.2">
      <c r="A698" s="22">
        <v>44329</v>
      </c>
      <c r="B698" s="3" t="s">
        <v>55</v>
      </c>
      <c r="C698" s="3">
        <v>54</v>
      </c>
      <c r="D698" s="3">
        <v>4598.5</v>
      </c>
      <c r="E698" s="3">
        <v>3427.99</v>
      </c>
      <c r="F698" s="3">
        <v>3427.99</v>
      </c>
      <c r="G698" s="3">
        <v>0</v>
      </c>
      <c r="H698" s="3">
        <v>7</v>
      </c>
      <c r="I698" s="3">
        <v>54</v>
      </c>
      <c r="J698" s="3">
        <v>63.48</v>
      </c>
      <c r="K698" s="3">
        <v>0</v>
      </c>
      <c r="L698" s="3">
        <v>0</v>
      </c>
      <c r="M698" s="3">
        <v>159</v>
      </c>
      <c r="N698" s="3">
        <v>69</v>
      </c>
      <c r="O698" s="3">
        <v>90</v>
      </c>
      <c r="P698" s="3">
        <v>0</v>
      </c>
      <c r="Q698" s="3">
        <v>0</v>
      </c>
      <c r="R698" s="3">
        <v>0</v>
      </c>
      <c r="S698" s="3">
        <v>0</v>
      </c>
      <c r="T698" s="3">
        <v>267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2188.9699999999998</v>
      </c>
      <c r="AD698" s="3">
        <v>513.53</v>
      </c>
      <c r="AE698" s="3">
        <v>0</v>
      </c>
      <c r="AF698" s="3">
        <v>813.02</v>
      </c>
      <c r="AG698" s="3">
        <v>157.97999999999999</v>
      </c>
      <c r="AH698" s="3">
        <v>0</v>
      </c>
      <c r="AI698" s="3">
        <v>454</v>
      </c>
      <c r="AJ698" s="3">
        <v>45</v>
      </c>
      <c r="AK698" s="3">
        <v>0</v>
      </c>
      <c r="AL698" s="3">
        <v>0</v>
      </c>
      <c r="AM698" s="3">
        <v>0</v>
      </c>
      <c r="AN698" s="3">
        <v>0</v>
      </c>
      <c r="AO698" s="3">
        <v>671.51</v>
      </c>
      <c r="AP698" s="3">
        <v>3</v>
      </c>
      <c r="AQ698" s="3">
        <v>0</v>
      </c>
      <c r="AR698" s="3">
        <v>0</v>
      </c>
      <c r="AS698" s="3">
        <v>3358.99</v>
      </c>
      <c r="AT698" s="3">
        <v>69</v>
      </c>
    </row>
    <row r="699" spans="1:46" ht="16" hidden="1" customHeight="1" x14ac:dyDescent="0.2">
      <c r="A699" s="22">
        <v>44329</v>
      </c>
      <c r="B699" s="3" t="s">
        <v>53</v>
      </c>
      <c r="C699" s="3">
        <v>102</v>
      </c>
      <c r="D699" s="3">
        <v>6820.5</v>
      </c>
      <c r="E699" s="3">
        <v>5263.86</v>
      </c>
      <c r="F699" s="3">
        <v>5263.86</v>
      </c>
      <c r="G699" s="3">
        <v>0</v>
      </c>
      <c r="H699" s="3">
        <v>35</v>
      </c>
      <c r="I699" s="3">
        <v>102</v>
      </c>
      <c r="J699" s="3">
        <v>51.61</v>
      </c>
      <c r="K699" s="3">
        <v>40</v>
      </c>
      <c r="L699" s="3">
        <v>0</v>
      </c>
      <c r="M699" s="3">
        <v>684</v>
      </c>
      <c r="N699" s="3">
        <v>644</v>
      </c>
      <c r="O699" s="3">
        <v>40</v>
      </c>
      <c r="P699" s="3">
        <v>668</v>
      </c>
      <c r="Q699" s="3">
        <v>116</v>
      </c>
      <c r="R699" s="3">
        <v>116</v>
      </c>
      <c r="S699" s="3">
        <v>0</v>
      </c>
      <c r="T699" s="3">
        <v>141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2233.41</v>
      </c>
      <c r="AD699" s="3">
        <v>524.59</v>
      </c>
      <c r="AE699" s="3">
        <v>2.5</v>
      </c>
      <c r="AF699" s="3">
        <v>1381.45</v>
      </c>
      <c r="AG699" s="3">
        <v>257.05</v>
      </c>
      <c r="AH699" s="3">
        <v>0</v>
      </c>
      <c r="AI699" s="3">
        <v>772.5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781.64</v>
      </c>
      <c r="AP699" s="3">
        <v>0</v>
      </c>
      <c r="AQ699" s="3">
        <v>0</v>
      </c>
      <c r="AR699" s="3">
        <v>0</v>
      </c>
      <c r="AS699" s="3">
        <v>3795.86</v>
      </c>
      <c r="AT699" s="3">
        <v>1468</v>
      </c>
    </row>
    <row r="700" spans="1:46" ht="16" hidden="1" customHeight="1" x14ac:dyDescent="0.2">
      <c r="A700" s="22">
        <v>44329</v>
      </c>
      <c r="B700" s="3" t="s">
        <v>52</v>
      </c>
      <c r="C700" s="3">
        <v>126</v>
      </c>
      <c r="D700" s="3">
        <v>10267.5</v>
      </c>
      <c r="E700" s="3">
        <v>7593.59</v>
      </c>
      <c r="F700" s="3">
        <v>7593.59</v>
      </c>
      <c r="G700" s="3">
        <v>0</v>
      </c>
      <c r="H700" s="3">
        <v>13</v>
      </c>
      <c r="I700" s="3">
        <v>124</v>
      </c>
      <c r="J700" s="3">
        <v>61.24</v>
      </c>
      <c r="K700" s="3">
        <v>16</v>
      </c>
      <c r="L700" s="3">
        <v>0</v>
      </c>
      <c r="M700" s="3">
        <v>40</v>
      </c>
      <c r="N700" s="3">
        <v>40</v>
      </c>
      <c r="O700" s="3">
        <v>0</v>
      </c>
      <c r="P700" s="3">
        <v>250</v>
      </c>
      <c r="Q700" s="3">
        <v>0</v>
      </c>
      <c r="R700" s="3">
        <v>0</v>
      </c>
      <c r="S700" s="3">
        <v>0</v>
      </c>
      <c r="T700" s="3">
        <v>467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4856.25</v>
      </c>
      <c r="AD700" s="3">
        <v>1066.55</v>
      </c>
      <c r="AE700" s="3">
        <v>2.5</v>
      </c>
      <c r="AF700" s="3">
        <v>1964.34</v>
      </c>
      <c r="AG700" s="3">
        <v>374.16</v>
      </c>
      <c r="AH700" s="3">
        <v>0</v>
      </c>
      <c r="AI700" s="3">
        <v>1119.7</v>
      </c>
      <c r="AJ700" s="3">
        <v>111</v>
      </c>
      <c r="AK700" s="3">
        <v>0</v>
      </c>
      <c r="AL700" s="3">
        <v>0</v>
      </c>
      <c r="AM700" s="3">
        <v>0</v>
      </c>
      <c r="AN700" s="3">
        <v>0</v>
      </c>
      <c r="AO700" s="3">
        <v>1440.71</v>
      </c>
      <c r="AP700" s="3">
        <v>0</v>
      </c>
      <c r="AQ700" s="3">
        <v>0</v>
      </c>
      <c r="AR700" s="3">
        <v>0</v>
      </c>
      <c r="AS700" s="3">
        <v>7287.59</v>
      </c>
      <c r="AT700" s="3">
        <v>306</v>
      </c>
    </row>
    <row r="701" spans="1:46" ht="16" hidden="1" customHeight="1" x14ac:dyDescent="0.2">
      <c r="A701" s="22">
        <v>44329</v>
      </c>
      <c r="B701" s="3" t="s">
        <v>51</v>
      </c>
      <c r="C701" s="3">
        <v>60</v>
      </c>
      <c r="D701" s="3">
        <v>4905.5</v>
      </c>
      <c r="E701" s="3">
        <v>3757.79</v>
      </c>
      <c r="F701" s="3">
        <v>3757.79</v>
      </c>
      <c r="G701" s="3">
        <v>0</v>
      </c>
      <c r="H701" s="3">
        <v>19</v>
      </c>
      <c r="I701" s="3">
        <v>60</v>
      </c>
      <c r="J701" s="3">
        <v>62.63</v>
      </c>
      <c r="K701" s="3">
        <v>59</v>
      </c>
      <c r="L701" s="3">
        <v>0</v>
      </c>
      <c r="M701" s="3">
        <v>285</v>
      </c>
      <c r="N701" s="3">
        <v>285</v>
      </c>
      <c r="O701" s="3">
        <v>0</v>
      </c>
      <c r="P701" s="3">
        <v>255</v>
      </c>
      <c r="Q701" s="3">
        <v>0</v>
      </c>
      <c r="R701" s="3">
        <v>0</v>
      </c>
      <c r="S701" s="3">
        <v>0</v>
      </c>
      <c r="T701" s="3">
        <v>651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1654.77</v>
      </c>
      <c r="AD701" s="3">
        <v>388.23</v>
      </c>
      <c r="AE701" s="3">
        <v>0</v>
      </c>
      <c r="AF701" s="3">
        <v>853.02</v>
      </c>
      <c r="AG701" s="3">
        <v>162.47999999999999</v>
      </c>
      <c r="AH701" s="3">
        <v>0</v>
      </c>
      <c r="AI701" s="3">
        <v>503</v>
      </c>
      <c r="AJ701" s="3">
        <v>94</v>
      </c>
      <c r="AK701" s="3">
        <v>0</v>
      </c>
      <c r="AL701" s="3">
        <v>0</v>
      </c>
      <c r="AM701" s="3">
        <v>0</v>
      </c>
      <c r="AN701" s="3">
        <v>0</v>
      </c>
      <c r="AO701" s="3">
        <v>550.71</v>
      </c>
      <c r="AP701" s="3">
        <v>0</v>
      </c>
      <c r="AQ701" s="3">
        <v>0</v>
      </c>
      <c r="AR701" s="3">
        <v>0</v>
      </c>
      <c r="AS701" s="3">
        <v>3158.79</v>
      </c>
      <c r="AT701" s="3">
        <v>599</v>
      </c>
    </row>
    <row r="702" spans="1:46" ht="16" hidden="1" customHeight="1" x14ac:dyDescent="0.2">
      <c r="A702" s="22">
        <v>44329</v>
      </c>
      <c r="B702" s="3" t="s">
        <v>50</v>
      </c>
      <c r="C702" s="3">
        <v>80</v>
      </c>
      <c r="D702" s="3">
        <v>6001</v>
      </c>
      <c r="E702" s="3">
        <v>4734.3500000000004</v>
      </c>
      <c r="F702" s="3">
        <v>4734.3500000000004</v>
      </c>
      <c r="G702" s="3">
        <v>0</v>
      </c>
      <c r="H702" s="3">
        <v>27</v>
      </c>
      <c r="I702" s="3">
        <v>80</v>
      </c>
      <c r="J702" s="3">
        <v>59.18</v>
      </c>
      <c r="K702" s="3">
        <v>0</v>
      </c>
      <c r="L702" s="3">
        <v>0</v>
      </c>
      <c r="M702" s="3">
        <v>801</v>
      </c>
      <c r="N702" s="3">
        <v>801</v>
      </c>
      <c r="O702" s="3">
        <v>0</v>
      </c>
      <c r="P702" s="3">
        <v>626</v>
      </c>
      <c r="Q702" s="3">
        <v>73</v>
      </c>
      <c r="R702" s="3">
        <v>73</v>
      </c>
      <c r="S702" s="3">
        <v>0</v>
      </c>
      <c r="T702" s="3">
        <v>332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1991.79</v>
      </c>
      <c r="AD702" s="3">
        <v>467.61</v>
      </c>
      <c r="AE702" s="3">
        <v>1.5</v>
      </c>
      <c r="AF702" s="3">
        <v>910.56</v>
      </c>
      <c r="AG702" s="3">
        <v>173.44</v>
      </c>
      <c r="AH702" s="3">
        <v>0</v>
      </c>
      <c r="AI702" s="3">
        <v>624.1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641.04999999999995</v>
      </c>
      <c r="AP702" s="3">
        <v>3</v>
      </c>
      <c r="AQ702" s="3">
        <v>0</v>
      </c>
      <c r="AR702" s="3">
        <v>0</v>
      </c>
      <c r="AS702" s="3">
        <v>3234.35</v>
      </c>
      <c r="AT702" s="3">
        <v>1500</v>
      </c>
    </row>
    <row r="703" spans="1:46" ht="16" hidden="1" customHeight="1" x14ac:dyDescent="0.2">
      <c r="A703" s="22">
        <v>44329</v>
      </c>
      <c r="B703" s="3" t="s">
        <v>49</v>
      </c>
      <c r="C703" s="3">
        <v>109</v>
      </c>
      <c r="D703" s="3">
        <v>7909</v>
      </c>
      <c r="E703" s="3">
        <v>6445.65</v>
      </c>
      <c r="F703" s="3">
        <v>6445.65</v>
      </c>
      <c r="G703" s="3">
        <v>0</v>
      </c>
      <c r="H703" s="3">
        <v>48</v>
      </c>
      <c r="I703" s="3">
        <v>107</v>
      </c>
      <c r="J703" s="3">
        <v>60.24</v>
      </c>
      <c r="K703" s="3">
        <v>8</v>
      </c>
      <c r="L703" s="3">
        <v>0</v>
      </c>
      <c r="M703" s="3">
        <v>1720</v>
      </c>
      <c r="N703" s="3">
        <v>1417</v>
      </c>
      <c r="O703" s="3">
        <v>303</v>
      </c>
      <c r="P703" s="3">
        <v>722</v>
      </c>
      <c r="Q703" s="3">
        <v>0</v>
      </c>
      <c r="R703" s="3">
        <v>0</v>
      </c>
      <c r="S703" s="3">
        <v>0</v>
      </c>
      <c r="T703" s="3">
        <v>498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2235.87</v>
      </c>
      <c r="AD703" s="3">
        <v>491.13</v>
      </c>
      <c r="AE703" s="3">
        <v>1.5</v>
      </c>
      <c r="AF703" s="3">
        <v>1261.78</v>
      </c>
      <c r="AG703" s="3">
        <v>242.72</v>
      </c>
      <c r="AH703" s="3">
        <v>0</v>
      </c>
      <c r="AI703" s="3">
        <v>728</v>
      </c>
      <c r="AJ703" s="3">
        <v>0</v>
      </c>
      <c r="AK703" s="3">
        <v>0</v>
      </c>
      <c r="AL703" s="3">
        <v>74</v>
      </c>
      <c r="AM703" s="3">
        <v>0</v>
      </c>
      <c r="AN703" s="3">
        <v>0</v>
      </c>
      <c r="AO703" s="3">
        <v>733.85</v>
      </c>
      <c r="AP703" s="3">
        <v>0</v>
      </c>
      <c r="AQ703" s="3">
        <v>0</v>
      </c>
      <c r="AR703" s="3">
        <v>0</v>
      </c>
      <c r="AS703" s="3">
        <v>4298.6499999999996</v>
      </c>
      <c r="AT703" s="3">
        <v>2147</v>
      </c>
    </row>
    <row r="704" spans="1:46" ht="16" hidden="1" customHeight="1" x14ac:dyDescent="0.2">
      <c r="A704" s="22">
        <v>44329</v>
      </c>
      <c r="B704" s="3" t="s">
        <v>48</v>
      </c>
      <c r="C704" s="3">
        <v>23</v>
      </c>
      <c r="D704" s="3">
        <v>1684.5</v>
      </c>
      <c r="E704" s="3">
        <v>1160.19</v>
      </c>
      <c r="F704" s="3">
        <v>1160.19</v>
      </c>
      <c r="G704" s="3">
        <v>0</v>
      </c>
      <c r="H704" s="3">
        <v>2</v>
      </c>
      <c r="I704" s="3">
        <v>23</v>
      </c>
      <c r="J704" s="3">
        <v>50.44</v>
      </c>
      <c r="K704" s="3">
        <v>0</v>
      </c>
      <c r="L704" s="3">
        <v>0</v>
      </c>
      <c r="M704" s="3">
        <v>67</v>
      </c>
      <c r="N704" s="3">
        <v>67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195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642.26</v>
      </c>
      <c r="AD704" s="3">
        <v>141.18</v>
      </c>
      <c r="AE704" s="3">
        <v>1</v>
      </c>
      <c r="AF704" s="3">
        <v>255.93</v>
      </c>
      <c r="AG704" s="3">
        <v>50.57</v>
      </c>
      <c r="AH704" s="3">
        <v>0</v>
      </c>
      <c r="AI704" s="3">
        <v>331.56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191.75</v>
      </c>
      <c r="AP704" s="3">
        <v>0</v>
      </c>
      <c r="AQ704" s="3">
        <v>0</v>
      </c>
      <c r="AR704" s="3">
        <v>0</v>
      </c>
      <c r="AS704" s="3">
        <v>1093.19</v>
      </c>
      <c r="AT704" s="3">
        <v>67</v>
      </c>
    </row>
    <row r="705" spans="1:46" ht="16" hidden="1" customHeight="1" x14ac:dyDescent="0.2">
      <c r="A705" s="22">
        <v>44328</v>
      </c>
      <c r="B705" s="3" t="s">
        <v>54</v>
      </c>
      <c r="C705" s="3">
        <v>109</v>
      </c>
      <c r="D705" s="3">
        <v>7184.5</v>
      </c>
      <c r="E705" s="3">
        <v>6037.44</v>
      </c>
      <c r="F705" s="3">
        <v>6037.44</v>
      </c>
      <c r="G705" s="3">
        <v>0</v>
      </c>
      <c r="H705" s="3">
        <v>55</v>
      </c>
      <c r="I705" s="3">
        <v>109</v>
      </c>
      <c r="J705" s="3">
        <v>55.39</v>
      </c>
      <c r="K705" s="3">
        <v>41</v>
      </c>
      <c r="L705" s="3">
        <v>0</v>
      </c>
      <c r="M705" s="3">
        <v>1556</v>
      </c>
      <c r="N705" s="3">
        <v>1411</v>
      </c>
      <c r="O705" s="3">
        <v>145</v>
      </c>
      <c r="P705" s="3">
        <v>1314</v>
      </c>
      <c r="Q705" s="3">
        <v>0</v>
      </c>
      <c r="R705" s="3">
        <v>0</v>
      </c>
      <c r="S705" s="3">
        <v>0</v>
      </c>
      <c r="T705" s="3">
        <v>354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2174.5300000000002</v>
      </c>
      <c r="AD705" s="3">
        <v>510.47</v>
      </c>
      <c r="AE705" s="3">
        <v>0</v>
      </c>
      <c r="AF705" s="3">
        <v>597.91</v>
      </c>
      <c r="AG705" s="3">
        <v>123.09</v>
      </c>
      <c r="AH705" s="3">
        <v>0</v>
      </c>
      <c r="AI705" s="3">
        <v>468.5</v>
      </c>
      <c r="AJ705" s="3">
        <v>45</v>
      </c>
      <c r="AK705" s="3">
        <v>0</v>
      </c>
      <c r="AL705" s="3">
        <v>0</v>
      </c>
      <c r="AM705" s="3">
        <v>0</v>
      </c>
      <c r="AN705" s="3">
        <v>0</v>
      </c>
      <c r="AO705" s="3">
        <v>633.55999999999995</v>
      </c>
      <c r="AP705" s="3">
        <v>0</v>
      </c>
      <c r="AQ705" s="3">
        <v>0</v>
      </c>
      <c r="AR705" s="3">
        <v>0</v>
      </c>
      <c r="AS705" s="3">
        <v>3271.44</v>
      </c>
      <c r="AT705" s="3">
        <v>2766</v>
      </c>
    </row>
    <row r="706" spans="1:46" ht="16" hidden="1" customHeight="1" x14ac:dyDescent="0.2">
      <c r="A706" s="22">
        <v>44328</v>
      </c>
      <c r="B706" s="3" t="s">
        <v>47</v>
      </c>
      <c r="C706" s="3">
        <v>46</v>
      </c>
      <c r="D706" s="3">
        <v>3129</v>
      </c>
      <c r="E706" s="3">
        <v>2261.85</v>
      </c>
      <c r="F706" s="3">
        <v>2261.85</v>
      </c>
      <c r="G706" s="3">
        <v>0</v>
      </c>
      <c r="H706" s="3">
        <v>8</v>
      </c>
      <c r="I706" s="3">
        <v>46</v>
      </c>
      <c r="J706" s="3">
        <v>49.17</v>
      </c>
      <c r="K706" s="3">
        <v>0</v>
      </c>
      <c r="L706" s="3">
        <v>0</v>
      </c>
      <c r="M706" s="3">
        <v>84</v>
      </c>
      <c r="N706" s="3">
        <v>84</v>
      </c>
      <c r="O706" s="3">
        <v>0</v>
      </c>
      <c r="P706" s="3">
        <v>137</v>
      </c>
      <c r="Q706" s="3">
        <v>0</v>
      </c>
      <c r="R706" s="3">
        <v>0</v>
      </c>
      <c r="S706" s="3">
        <v>0</v>
      </c>
      <c r="T706" s="3">
        <v>241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1650.05</v>
      </c>
      <c r="AD706" s="3">
        <v>364.06</v>
      </c>
      <c r="AE706" s="3">
        <v>1</v>
      </c>
      <c r="AF706" s="3">
        <v>149.80000000000001</v>
      </c>
      <c r="AG706" s="3">
        <v>30.7</v>
      </c>
      <c r="AH706" s="3">
        <v>0</v>
      </c>
      <c r="AI706" s="3">
        <v>471.39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394.76</v>
      </c>
      <c r="AP706" s="3">
        <v>0</v>
      </c>
      <c r="AQ706" s="3">
        <v>0</v>
      </c>
      <c r="AR706" s="3">
        <v>0</v>
      </c>
      <c r="AS706" s="3">
        <v>2040.85</v>
      </c>
      <c r="AT706" s="3">
        <v>221</v>
      </c>
    </row>
    <row r="707" spans="1:46" ht="16" hidden="1" customHeight="1" x14ac:dyDescent="0.2">
      <c r="A707" s="22">
        <v>44328</v>
      </c>
      <c r="B707" s="3" t="s">
        <v>55</v>
      </c>
      <c r="C707" s="3">
        <v>62</v>
      </c>
      <c r="D707" s="3">
        <v>4265</v>
      </c>
      <c r="E707" s="3">
        <v>3207.87</v>
      </c>
      <c r="F707" s="3">
        <v>3207.87</v>
      </c>
      <c r="G707" s="3">
        <v>0</v>
      </c>
      <c r="H707" s="3">
        <v>9</v>
      </c>
      <c r="I707" s="3">
        <v>62</v>
      </c>
      <c r="J707" s="3">
        <v>51.74</v>
      </c>
      <c r="K707" s="3">
        <v>0</v>
      </c>
      <c r="L707" s="3">
        <v>0</v>
      </c>
      <c r="M707" s="3">
        <v>276</v>
      </c>
      <c r="N707" s="3">
        <v>124</v>
      </c>
      <c r="O707" s="3">
        <v>152</v>
      </c>
      <c r="P707" s="3">
        <v>152</v>
      </c>
      <c r="Q707" s="3">
        <v>93</v>
      </c>
      <c r="R707" s="3">
        <v>93</v>
      </c>
      <c r="S707" s="3">
        <v>0</v>
      </c>
      <c r="T707" s="3">
        <v>88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2036.15</v>
      </c>
      <c r="AD707" s="3">
        <v>477.85</v>
      </c>
      <c r="AE707" s="3">
        <v>0.5</v>
      </c>
      <c r="AF707" s="3">
        <v>562.72</v>
      </c>
      <c r="AG707" s="3">
        <v>107.78</v>
      </c>
      <c r="AH707" s="3">
        <v>0</v>
      </c>
      <c r="AI707" s="3">
        <v>471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585.63</v>
      </c>
      <c r="AP707" s="3">
        <v>4</v>
      </c>
      <c r="AQ707" s="3">
        <v>0</v>
      </c>
      <c r="AR707" s="3">
        <v>0</v>
      </c>
      <c r="AS707" s="3">
        <v>2838.87</v>
      </c>
      <c r="AT707" s="3">
        <v>369</v>
      </c>
    </row>
    <row r="708" spans="1:46" ht="16" hidden="1" customHeight="1" x14ac:dyDescent="0.2">
      <c r="A708" s="22">
        <v>44328</v>
      </c>
      <c r="B708" s="3" t="s">
        <v>53</v>
      </c>
      <c r="C708" s="3">
        <v>81</v>
      </c>
      <c r="D708" s="3">
        <v>5875.5</v>
      </c>
      <c r="E708" s="3">
        <v>4658.99</v>
      </c>
      <c r="F708" s="3">
        <v>4658.99</v>
      </c>
      <c r="G708" s="3">
        <v>0</v>
      </c>
      <c r="H708" s="3">
        <v>28</v>
      </c>
      <c r="I708" s="3">
        <v>81</v>
      </c>
      <c r="J708" s="3">
        <v>57.52</v>
      </c>
      <c r="K708" s="3">
        <v>36</v>
      </c>
      <c r="L708" s="3">
        <v>0</v>
      </c>
      <c r="M708" s="3">
        <v>812</v>
      </c>
      <c r="N708" s="3">
        <v>640</v>
      </c>
      <c r="O708" s="3">
        <v>172</v>
      </c>
      <c r="P708" s="3">
        <v>830</v>
      </c>
      <c r="Q708" s="3">
        <v>0</v>
      </c>
      <c r="R708" s="3">
        <v>0</v>
      </c>
      <c r="S708" s="3">
        <v>0</v>
      </c>
      <c r="T708" s="3">
        <v>183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2153.5100000000002</v>
      </c>
      <c r="AD708" s="3">
        <v>505.49</v>
      </c>
      <c r="AE708" s="3">
        <v>1</v>
      </c>
      <c r="AF708" s="3">
        <v>644.48</v>
      </c>
      <c r="AG708" s="3">
        <v>125.02</v>
      </c>
      <c r="AH708" s="3">
        <v>0</v>
      </c>
      <c r="AI708" s="3">
        <v>585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630.51</v>
      </c>
      <c r="AP708" s="3">
        <v>0</v>
      </c>
      <c r="AQ708" s="3">
        <v>0</v>
      </c>
      <c r="AR708" s="3">
        <v>0</v>
      </c>
      <c r="AS708" s="3">
        <v>3152.99</v>
      </c>
      <c r="AT708" s="3">
        <v>1506</v>
      </c>
    </row>
    <row r="709" spans="1:46" ht="16" hidden="1" customHeight="1" x14ac:dyDescent="0.2">
      <c r="A709" s="22">
        <v>44328</v>
      </c>
      <c r="B709" s="3" t="s">
        <v>52</v>
      </c>
      <c r="C709" s="3">
        <v>120</v>
      </c>
      <c r="D709" s="3">
        <v>10574.5</v>
      </c>
      <c r="E709" s="3">
        <v>7969.67</v>
      </c>
      <c r="F709" s="3">
        <v>7969.67</v>
      </c>
      <c r="G709" s="3">
        <v>0</v>
      </c>
      <c r="H709" s="3">
        <v>16</v>
      </c>
      <c r="I709" s="3">
        <v>120</v>
      </c>
      <c r="J709" s="3">
        <v>66.41</v>
      </c>
      <c r="K709" s="3">
        <v>0</v>
      </c>
      <c r="L709" s="3">
        <v>0</v>
      </c>
      <c r="M709" s="3">
        <v>480</v>
      </c>
      <c r="N709" s="3">
        <v>166</v>
      </c>
      <c r="O709" s="3">
        <v>314</v>
      </c>
      <c r="P709" s="3">
        <v>213</v>
      </c>
      <c r="Q709" s="3">
        <v>0</v>
      </c>
      <c r="R709" s="3">
        <v>0</v>
      </c>
      <c r="S709" s="3">
        <v>0</v>
      </c>
      <c r="T709" s="3">
        <v>520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4120.75</v>
      </c>
      <c r="AD709" s="3">
        <v>904.55</v>
      </c>
      <c r="AE709" s="3">
        <v>0</v>
      </c>
      <c r="AF709" s="3">
        <v>2635.92</v>
      </c>
      <c r="AG709" s="3">
        <v>502.08</v>
      </c>
      <c r="AH709" s="3">
        <v>0</v>
      </c>
      <c r="AI709" s="3">
        <v>1149.2</v>
      </c>
      <c r="AJ709" s="3">
        <v>49</v>
      </c>
      <c r="AK709" s="3">
        <v>0</v>
      </c>
      <c r="AL709" s="3">
        <v>0</v>
      </c>
      <c r="AM709" s="3">
        <v>0</v>
      </c>
      <c r="AN709" s="3">
        <v>0</v>
      </c>
      <c r="AO709" s="3">
        <v>1406.63</v>
      </c>
      <c r="AP709" s="3">
        <v>0</v>
      </c>
      <c r="AQ709" s="3">
        <v>0</v>
      </c>
      <c r="AR709" s="3">
        <v>0</v>
      </c>
      <c r="AS709" s="3">
        <v>7590.67</v>
      </c>
      <c r="AT709" s="3">
        <v>379</v>
      </c>
    </row>
    <row r="710" spans="1:46" ht="16" hidden="1" customHeight="1" x14ac:dyDescent="0.2">
      <c r="A710" s="22">
        <v>44328</v>
      </c>
      <c r="B710" s="3" t="s">
        <v>51</v>
      </c>
      <c r="C710" s="3">
        <v>71</v>
      </c>
      <c r="D710" s="3">
        <v>5642</v>
      </c>
      <c r="E710" s="3">
        <v>4402.72</v>
      </c>
      <c r="F710" s="3">
        <v>4402.72</v>
      </c>
      <c r="G710" s="3">
        <v>0</v>
      </c>
      <c r="H710" s="3">
        <v>22</v>
      </c>
      <c r="I710" s="3">
        <v>71</v>
      </c>
      <c r="J710" s="3">
        <v>62.01</v>
      </c>
      <c r="K710" s="3">
        <v>0</v>
      </c>
      <c r="L710" s="3">
        <v>0</v>
      </c>
      <c r="M710" s="3">
        <v>820</v>
      </c>
      <c r="N710" s="3">
        <v>820</v>
      </c>
      <c r="O710" s="3">
        <v>0</v>
      </c>
      <c r="P710" s="3">
        <v>306</v>
      </c>
      <c r="Q710" s="3">
        <v>0</v>
      </c>
      <c r="R710" s="3">
        <v>0</v>
      </c>
      <c r="S710" s="3">
        <v>0</v>
      </c>
      <c r="T710" s="3">
        <v>209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2491.48</v>
      </c>
      <c r="AD710" s="3">
        <v>584.52</v>
      </c>
      <c r="AE710" s="3">
        <v>0</v>
      </c>
      <c r="AF710" s="3">
        <v>576.24</v>
      </c>
      <c r="AG710" s="3">
        <v>109.76</v>
      </c>
      <c r="AH710" s="3">
        <v>0</v>
      </c>
      <c r="AI710" s="3">
        <v>500</v>
      </c>
      <c r="AJ710" s="3">
        <v>45</v>
      </c>
      <c r="AK710" s="3">
        <v>0</v>
      </c>
      <c r="AL710" s="3">
        <v>0</v>
      </c>
      <c r="AM710" s="3">
        <v>0</v>
      </c>
      <c r="AN710" s="3">
        <v>0</v>
      </c>
      <c r="AO710" s="3">
        <v>694.28</v>
      </c>
      <c r="AP710" s="3">
        <v>0</v>
      </c>
      <c r="AQ710" s="3">
        <v>0</v>
      </c>
      <c r="AR710" s="3">
        <v>0</v>
      </c>
      <c r="AS710" s="3">
        <v>3276.72</v>
      </c>
      <c r="AT710" s="3">
        <v>1126</v>
      </c>
    </row>
    <row r="711" spans="1:46" ht="16" hidden="1" customHeight="1" x14ac:dyDescent="0.2">
      <c r="A711" s="22">
        <v>44328</v>
      </c>
      <c r="B711" s="3" t="s">
        <v>50</v>
      </c>
      <c r="C711" s="3">
        <v>98</v>
      </c>
      <c r="D711" s="3">
        <v>7480.5</v>
      </c>
      <c r="E711" s="3">
        <v>5912.99</v>
      </c>
      <c r="F711" s="3">
        <v>5912.99</v>
      </c>
      <c r="G711" s="3">
        <v>0</v>
      </c>
      <c r="H711" s="3">
        <v>28</v>
      </c>
      <c r="I711" s="3">
        <v>96</v>
      </c>
      <c r="J711" s="3">
        <v>61.59</v>
      </c>
      <c r="K711" s="3">
        <v>0</v>
      </c>
      <c r="L711" s="3">
        <v>0</v>
      </c>
      <c r="M711" s="3">
        <v>1005</v>
      </c>
      <c r="N711" s="3">
        <v>1005</v>
      </c>
      <c r="O711" s="3">
        <v>0</v>
      </c>
      <c r="P711" s="3">
        <v>770</v>
      </c>
      <c r="Q711" s="3">
        <v>48</v>
      </c>
      <c r="R711" s="3">
        <v>48</v>
      </c>
      <c r="S711" s="3">
        <v>0</v>
      </c>
      <c r="T711" s="3">
        <v>199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2431.5700000000002</v>
      </c>
      <c r="AD711" s="3">
        <v>571.83000000000004</v>
      </c>
      <c r="AE711" s="3">
        <v>0.5</v>
      </c>
      <c r="AF711" s="3">
        <v>1459.42</v>
      </c>
      <c r="AG711" s="3">
        <v>278.58</v>
      </c>
      <c r="AH711" s="3">
        <v>0</v>
      </c>
      <c r="AI711" s="3">
        <v>716.6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850.41</v>
      </c>
      <c r="AP711" s="3">
        <v>3</v>
      </c>
      <c r="AQ711" s="3">
        <v>0</v>
      </c>
      <c r="AR711" s="3">
        <v>0</v>
      </c>
      <c r="AS711" s="3">
        <v>4089.99</v>
      </c>
      <c r="AT711" s="3">
        <v>1823</v>
      </c>
    </row>
    <row r="712" spans="1:46" ht="16" hidden="1" customHeight="1" x14ac:dyDescent="0.2">
      <c r="A712" s="22">
        <v>44328</v>
      </c>
      <c r="B712" s="3" t="s">
        <v>49</v>
      </c>
      <c r="C712" s="3">
        <v>121</v>
      </c>
      <c r="D712" s="3">
        <v>8676</v>
      </c>
      <c r="E712" s="3">
        <v>7235.4</v>
      </c>
      <c r="F712" s="3">
        <v>7235.4</v>
      </c>
      <c r="G712" s="3">
        <v>0</v>
      </c>
      <c r="H712" s="3">
        <v>60</v>
      </c>
      <c r="I712" s="3">
        <v>118</v>
      </c>
      <c r="J712" s="3">
        <v>61.32</v>
      </c>
      <c r="K712" s="3">
        <v>42</v>
      </c>
      <c r="L712" s="3">
        <v>0</v>
      </c>
      <c r="M712" s="3">
        <v>2242</v>
      </c>
      <c r="N712" s="3">
        <v>2168</v>
      </c>
      <c r="O712" s="3">
        <v>74</v>
      </c>
      <c r="P712" s="3">
        <v>1250</v>
      </c>
      <c r="Q712" s="3">
        <v>0</v>
      </c>
      <c r="R712" s="3">
        <v>0</v>
      </c>
      <c r="S712" s="3">
        <v>0</v>
      </c>
      <c r="T712" s="3">
        <v>327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2765.64</v>
      </c>
      <c r="AD712" s="3">
        <v>607.86</v>
      </c>
      <c r="AE712" s="3">
        <v>3.5</v>
      </c>
      <c r="AF712" s="3">
        <v>608.76</v>
      </c>
      <c r="AG712" s="3">
        <v>117.74</v>
      </c>
      <c r="AH712" s="3">
        <v>0</v>
      </c>
      <c r="AI712" s="3">
        <v>711.5</v>
      </c>
      <c r="AJ712" s="3">
        <v>0</v>
      </c>
      <c r="AK712" s="3">
        <v>0</v>
      </c>
      <c r="AL712" s="3">
        <v>25</v>
      </c>
      <c r="AM712" s="3">
        <v>0</v>
      </c>
      <c r="AN712" s="3">
        <v>0</v>
      </c>
      <c r="AO712" s="3">
        <v>725.6</v>
      </c>
      <c r="AP712" s="3">
        <v>4</v>
      </c>
      <c r="AQ712" s="3">
        <v>0</v>
      </c>
      <c r="AR712" s="3">
        <v>0</v>
      </c>
      <c r="AS712" s="3">
        <v>3775.4</v>
      </c>
      <c r="AT712" s="3">
        <v>3460</v>
      </c>
    </row>
    <row r="713" spans="1:46" ht="16" hidden="1" customHeight="1" x14ac:dyDescent="0.2">
      <c r="A713" s="22">
        <v>44328</v>
      </c>
      <c r="B713" s="3" t="s">
        <v>48</v>
      </c>
      <c r="C713" s="3">
        <v>30</v>
      </c>
      <c r="D713" s="3">
        <v>2107.5</v>
      </c>
      <c r="E713" s="3">
        <v>1517.07</v>
      </c>
      <c r="F713" s="3">
        <v>1517.07</v>
      </c>
      <c r="G713" s="3">
        <v>0</v>
      </c>
      <c r="H713" s="3">
        <v>4</v>
      </c>
      <c r="I713" s="3">
        <v>30</v>
      </c>
      <c r="J713" s="3">
        <v>50.57</v>
      </c>
      <c r="K713" s="3">
        <v>0</v>
      </c>
      <c r="L713" s="3">
        <v>0</v>
      </c>
      <c r="M713" s="3">
        <v>130</v>
      </c>
      <c r="N713" s="3">
        <v>0</v>
      </c>
      <c r="O713" s="3">
        <v>130</v>
      </c>
      <c r="P713" s="3">
        <v>0</v>
      </c>
      <c r="Q713" s="3">
        <v>0</v>
      </c>
      <c r="R713" s="3">
        <v>0</v>
      </c>
      <c r="S713" s="3">
        <v>0</v>
      </c>
      <c r="T713" s="3">
        <v>272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758.53</v>
      </c>
      <c r="AD713" s="3">
        <v>166.59</v>
      </c>
      <c r="AE713" s="3">
        <v>0.5</v>
      </c>
      <c r="AF713" s="3">
        <v>356.54</v>
      </c>
      <c r="AG713" s="3">
        <v>70.459999999999994</v>
      </c>
      <c r="AH713" s="3">
        <v>0</v>
      </c>
      <c r="AI713" s="3">
        <v>352.88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237.05</v>
      </c>
      <c r="AP713" s="3">
        <v>6</v>
      </c>
      <c r="AQ713" s="3">
        <v>0</v>
      </c>
      <c r="AR713" s="3">
        <v>0</v>
      </c>
      <c r="AS713" s="3">
        <v>1517.07</v>
      </c>
      <c r="AT713" s="3">
        <v>0</v>
      </c>
    </row>
    <row r="714" spans="1:46" ht="16" hidden="1" customHeight="1" x14ac:dyDescent="0.2">
      <c r="A714" s="22">
        <v>44327</v>
      </c>
      <c r="B714" s="3" t="s">
        <v>54</v>
      </c>
      <c r="C714" s="3">
        <v>89</v>
      </c>
      <c r="D714" s="3">
        <v>6368</v>
      </c>
      <c r="E714" s="3">
        <v>5128.2</v>
      </c>
      <c r="F714" s="3">
        <v>5128.2</v>
      </c>
      <c r="G714" s="3">
        <v>0</v>
      </c>
      <c r="H714" s="3">
        <v>35</v>
      </c>
      <c r="I714" s="3">
        <v>89</v>
      </c>
      <c r="J714" s="3">
        <v>57.62</v>
      </c>
      <c r="K714" s="3">
        <v>45</v>
      </c>
      <c r="L714" s="3">
        <v>0</v>
      </c>
      <c r="M714" s="3">
        <v>1044</v>
      </c>
      <c r="N714" s="3">
        <v>741</v>
      </c>
      <c r="O714" s="3">
        <v>303</v>
      </c>
      <c r="P714" s="3">
        <v>628</v>
      </c>
      <c r="Q714" s="3">
        <v>49</v>
      </c>
      <c r="R714" s="3">
        <v>49</v>
      </c>
      <c r="S714" s="3">
        <v>0</v>
      </c>
      <c r="T714" s="3">
        <v>342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2311.92</v>
      </c>
      <c r="AD714" s="3">
        <v>543.58000000000004</v>
      </c>
      <c r="AE714" s="3">
        <v>4</v>
      </c>
      <c r="AF714" s="3">
        <v>708.28</v>
      </c>
      <c r="AG714" s="3">
        <v>145.72</v>
      </c>
      <c r="AH714" s="3">
        <v>0</v>
      </c>
      <c r="AI714" s="3">
        <v>546.5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689.3</v>
      </c>
      <c r="AP714" s="3">
        <v>3</v>
      </c>
      <c r="AQ714" s="3">
        <v>0</v>
      </c>
      <c r="AR714" s="3">
        <v>0</v>
      </c>
      <c r="AS714" s="3">
        <v>3665.2</v>
      </c>
      <c r="AT714" s="3">
        <v>1463</v>
      </c>
    </row>
    <row r="715" spans="1:46" ht="16" hidden="1" customHeight="1" x14ac:dyDescent="0.2">
      <c r="A715" s="22">
        <v>44327</v>
      </c>
      <c r="B715" s="3" t="s">
        <v>47</v>
      </c>
      <c r="C715" s="3">
        <v>56</v>
      </c>
      <c r="D715" s="3">
        <v>4523.71</v>
      </c>
      <c r="E715" s="3">
        <v>3241.49</v>
      </c>
      <c r="F715" s="3">
        <v>3241.49</v>
      </c>
      <c r="G715" s="3">
        <v>0</v>
      </c>
      <c r="H715" s="3">
        <v>9</v>
      </c>
      <c r="I715" s="3">
        <v>55</v>
      </c>
      <c r="J715" s="3">
        <v>58.94</v>
      </c>
      <c r="K715" s="3">
        <v>0</v>
      </c>
      <c r="L715" s="3">
        <v>0</v>
      </c>
      <c r="M715" s="3">
        <v>146</v>
      </c>
      <c r="N715" s="3">
        <v>146</v>
      </c>
      <c r="O715" s="3">
        <v>0</v>
      </c>
      <c r="P715" s="3">
        <v>258</v>
      </c>
      <c r="Q715" s="3">
        <v>0</v>
      </c>
      <c r="R715" s="3">
        <v>0</v>
      </c>
      <c r="S715" s="3">
        <v>0</v>
      </c>
      <c r="T715" s="3">
        <v>63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2133.33</v>
      </c>
      <c r="AD715" s="3">
        <v>490.84</v>
      </c>
      <c r="AE715" s="3">
        <v>1.5</v>
      </c>
      <c r="AF715" s="3">
        <v>641.16</v>
      </c>
      <c r="AG715" s="3">
        <v>131.34</v>
      </c>
      <c r="AH715" s="3">
        <v>0</v>
      </c>
      <c r="AI715" s="3">
        <v>658.54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622.17999999999995</v>
      </c>
      <c r="AP715" s="3">
        <v>0</v>
      </c>
      <c r="AQ715" s="3">
        <v>0</v>
      </c>
      <c r="AR715" s="3">
        <v>0</v>
      </c>
      <c r="AS715" s="3">
        <v>2837.49</v>
      </c>
      <c r="AT715" s="3">
        <v>404</v>
      </c>
    </row>
    <row r="716" spans="1:46" ht="16" hidden="1" customHeight="1" x14ac:dyDescent="0.2">
      <c r="A716" s="22">
        <v>44327</v>
      </c>
      <c r="B716" s="3" t="s">
        <v>55</v>
      </c>
      <c r="C716" s="3">
        <v>70</v>
      </c>
      <c r="D716" s="3">
        <v>5197</v>
      </c>
      <c r="E716" s="3">
        <v>3940.97</v>
      </c>
      <c r="F716" s="3">
        <v>3940.97</v>
      </c>
      <c r="G716" s="3">
        <v>0</v>
      </c>
      <c r="H716" s="3">
        <v>10</v>
      </c>
      <c r="I716" s="3">
        <v>70</v>
      </c>
      <c r="J716" s="3">
        <v>56.3</v>
      </c>
      <c r="K716" s="3">
        <v>0</v>
      </c>
      <c r="L716" s="3">
        <v>0</v>
      </c>
      <c r="M716" s="3">
        <v>354</v>
      </c>
      <c r="N716" s="3">
        <v>59</v>
      </c>
      <c r="O716" s="3">
        <v>295</v>
      </c>
      <c r="P716" s="3">
        <v>25</v>
      </c>
      <c r="Q716" s="3">
        <v>0</v>
      </c>
      <c r="R716" s="3">
        <v>0</v>
      </c>
      <c r="S716" s="3">
        <v>0</v>
      </c>
      <c r="T716" s="3">
        <v>191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2546.5100000000002</v>
      </c>
      <c r="AD716" s="3">
        <v>597.79</v>
      </c>
      <c r="AE716" s="3">
        <v>0.5</v>
      </c>
      <c r="AF716" s="3">
        <v>824.46</v>
      </c>
      <c r="AG716" s="3">
        <v>157.04</v>
      </c>
      <c r="AH716" s="3">
        <v>0</v>
      </c>
      <c r="AI716" s="3">
        <v>500.7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754.83</v>
      </c>
      <c r="AP716" s="3">
        <v>8</v>
      </c>
      <c r="AQ716" s="3">
        <v>0</v>
      </c>
      <c r="AR716" s="3">
        <v>0</v>
      </c>
      <c r="AS716" s="3">
        <v>3856.97</v>
      </c>
      <c r="AT716" s="3">
        <v>83.999999999999545</v>
      </c>
    </row>
    <row r="717" spans="1:46" ht="16" hidden="1" customHeight="1" x14ac:dyDescent="0.2">
      <c r="A717" s="22">
        <v>44327</v>
      </c>
      <c r="B717" s="3" t="s">
        <v>53</v>
      </c>
      <c r="C717" s="3">
        <v>83</v>
      </c>
      <c r="D717" s="3">
        <v>5955.5</v>
      </c>
      <c r="E717" s="3">
        <v>4658.34</v>
      </c>
      <c r="F717" s="3">
        <v>4658.34</v>
      </c>
      <c r="G717" s="3">
        <v>0</v>
      </c>
      <c r="H717" s="3">
        <v>23</v>
      </c>
      <c r="I717" s="3">
        <v>82</v>
      </c>
      <c r="J717" s="3">
        <v>56.81</v>
      </c>
      <c r="K717" s="3">
        <v>25</v>
      </c>
      <c r="L717" s="3">
        <v>0</v>
      </c>
      <c r="M717" s="3">
        <v>639</v>
      </c>
      <c r="N717" s="3">
        <v>639</v>
      </c>
      <c r="O717" s="3">
        <v>0</v>
      </c>
      <c r="P717" s="3">
        <v>343</v>
      </c>
      <c r="Q717" s="3">
        <v>0</v>
      </c>
      <c r="R717" s="3">
        <v>0</v>
      </c>
      <c r="S717" s="3">
        <v>0</v>
      </c>
      <c r="T717" s="3">
        <v>193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1902.66</v>
      </c>
      <c r="AD717" s="3">
        <v>446.84</v>
      </c>
      <c r="AE717" s="3">
        <v>1</v>
      </c>
      <c r="AF717" s="3">
        <v>1555.68</v>
      </c>
      <c r="AG717" s="3">
        <v>296.32</v>
      </c>
      <c r="AH717" s="3">
        <v>0</v>
      </c>
      <c r="AI717" s="3">
        <v>553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743.16</v>
      </c>
      <c r="AP717" s="3">
        <v>0</v>
      </c>
      <c r="AQ717" s="3">
        <v>0</v>
      </c>
      <c r="AR717" s="3">
        <v>0</v>
      </c>
      <c r="AS717" s="3">
        <v>3651.34</v>
      </c>
      <c r="AT717" s="3">
        <v>1007</v>
      </c>
    </row>
    <row r="718" spans="1:46" ht="16" hidden="1" customHeight="1" x14ac:dyDescent="0.2">
      <c r="A718" s="22">
        <v>44327</v>
      </c>
      <c r="B718" s="3" t="s">
        <v>52</v>
      </c>
      <c r="C718" s="3">
        <v>126</v>
      </c>
      <c r="D718" s="3">
        <v>10303.5</v>
      </c>
      <c r="E718" s="3">
        <v>7761.8</v>
      </c>
      <c r="F718" s="3">
        <v>7761.8</v>
      </c>
      <c r="G718" s="3">
        <v>0</v>
      </c>
      <c r="H718" s="3">
        <v>17</v>
      </c>
      <c r="I718" s="3">
        <v>126</v>
      </c>
      <c r="J718" s="3">
        <v>61.6</v>
      </c>
      <c r="K718" s="3">
        <v>0</v>
      </c>
      <c r="L718" s="3">
        <v>0</v>
      </c>
      <c r="M718" s="3">
        <v>392</v>
      </c>
      <c r="N718" s="3">
        <v>98</v>
      </c>
      <c r="O718" s="3">
        <v>294</v>
      </c>
      <c r="P718" s="3">
        <v>494</v>
      </c>
      <c r="Q718" s="3">
        <v>0</v>
      </c>
      <c r="R718" s="3">
        <v>0</v>
      </c>
      <c r="S718" s="3">
        <v>0</v>
      </c>
      <c r="T718" s="3">
        <v>464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4342.26</v>
      </c>
      <c r="AD718" s="3">
        <v>954.74</v>
      </c>
      <c r="AE718" s="3">
        <v>1.5</v>
      </c>
      <c r="AF718" s="3">
        <v>2069.54</v>
      </c>
      <c r="AG718" s="3">
        <v>397.96</v>
      </c>
      <c r="AH718" s="3">
        <v>0</v>
      </c>
      <c r="AI718" s="3">
        <v>1187.5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1352.7</v>
      </c>
      <c r="AP718" s="3">
        <v>0</v>
      </c>
      <c r="AQ718" s="3">
        <v>0</v>
      </c>
      <c r="AR718" s="3">
        <v>0</v>
      </c>
      <c r="AS718" s="3">
        <v>7169.8</v>
      </c>
      <c r="AT718" s="3">
        <v>592</v>
      </c>
    </row>
    <row r="719" spans="1:46" ht="16" hidden="1" customHeight="1" x14ac:dyDescent="0.2">
      <c r="A719" s="22">
        <v>44327</v>
      </c>
      <c r="B719" s="3" t="s">
        <v>51</v>
      </c>
      <c r="C719" s="3">
        <v>69</v>
      </c>
      <c r="D719" s="3">
        <v>6163</v>
      </c>
      <c r="E719" s="3">
        <v>4969.83</v>
      </c>
      <c r="F719" s="3">
        <v>4969.83</v>
      </c>
      <c r="G719" s="3">
        <v>0</v>
      </c>
      <c r="H719" s="3">
        <v>20</v>
      </c>
      <c r="I719" s="3">
        <v>69</v>
      </c>
      <c r="J719" s="3">
        <v>72.03</v>
      </c>
      <c r="K719" s="3">
        <v>0</v>
      </c>
      <c r="L719" s="3">
        <v>0</v>
      </c>
      <c r="M719" s="3">
        <v>342</v>
      </c>
      <c r="N719" s="3">
        <v>137</v>
      </c>
      <c r="O719" s="3">
        <v>205</v>
      </c>
      <c r="P719" s="3">
        <v>435</v>
      </c>
      <c r="Q719" s="3">
        <v>0</v>
      </c>
      <c r="R719" s="3">
        <v>0</v>
      </c>
      <c r="S719" s="3">
        <v>0</v>
      </c>
      <c r="T719" s="3">
        <v>1060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2146.67</v>
      </c>
      <c r="AD719" s="3">
        <v>493.33</v>
      </c>
      <c r="AE719" s="3">
        <v>0</v>
      </c>
      <c r="AF719" s="3">
        <v>986.16</v>
      </c>
      <c r="AG719" s="3">
        <v>187.84</v>
      </c>
      <c r="AH719" s="3">
        <v>0</v>
      </c>
      <c r="AI719" s="3">
        <v>512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681.17</v>
      </c>
      <c r="AP719" s="3">
        <v>0</v>
      </c>
      <c r="AQ719" s="3">
        <v>0</v>
      </c>
      <c r="AR719" s="3">
        <v>0</v>
      </c>
      <c r="AS719" s="3">
        <v>4397.83</v>
      </c>
      <c r="AT719" s="3">
        <v>572</v>
      </c>
    </row>
    <row r="720" spans="1:46" ht="16" hidden="1" customHeight="1" x14ac:dyDescent="0.2">
      <c r="A720" s="22">
        <v>44327</v>
      </c>
      <c r="B720" s="3" t="s">
        <v>50</v>
      </c>
      <c r="C720" s="3">
        <v>101</v>
      </c>
      <c r="D720" s="3">
        <v>7117</v>
      </c>
      <c r="E720" s="3">
        <v>5501.08</v>
      </c>
      <c r="F720" s="3">
        <v>5501.08</v>
      </c>
      <c r="G720" s="3">
        <v>0</v>
      </c>
      <c r="H720" s="3">
        <v>27</v>
      </c>
      <c r="I720" s="3">
        <v>101</v>
      </c>
      <c r="J720" s="3">
        <v>54.47</v>
      </c>
      <c r="K720" s="3">
        <v>140</v>
      </c>
      <c r="L720" s="3">
        <v>0</v>
      </c>
      <c r="M720" s="3">
        <v>836</v>
      </c>
      <c r="N720" s="3">
        <v>476</v>
      </c>
      <c r="O720" s="3">
        <v>360</v>
      </c>
      <c r="P720" s="3">
        <v>528</v>
      </c>
      <c r="Q720" s="3">
        <v>74</v>
      </c>
      <c r="R720" s="3">
        <v>74</v>
      </c>
      <c r="S720" s="3">
        <v>0</v>
      </c>
      <c r="T720" s="3">
        <v>116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2547.92</v>
      </c>
      <c r="AD720" s="3">
        <v>599.98</v>
      </c>
      <c r="AE720" s="3">
        <v>1</v>
      </c>
      <c r="AF720" s="3">
        <v>1259.1600000000001</v>
      </c>
      <c r="AG720" s="3">
        <v>239.84</v>
      </c>
      <c r="AH720" s="3">
        <v>0</v>
      </c>
      <c r="AI720" s="3">
        <v>730.1</v>
      </c>
      <c r="AJ720" s="3">
        <v>45</v>
      </c>
      <c r="AK720" s="3">
        <v>0</v>
      </c>
      <c r="AL720" s="3">
        <v>0</v>
      </c>
      <c r="AM720" s="3">
        <v>0</v>
      </c>
      <c r="AN720" s="3">
        <v>0</v>
      </c>
      <c r="AO720" s="3">
        <v>839.82</v>
      </c>
      <c r="AP720" s="3">
        <v>10</v>
      </c>
      <c r="AQ720" s="3">
        <v>0</v>
      </c>
      <c r="AR720" s="3">
        <v>0</v>
      </c>
      <c r="AS720" s="3">
        <v>4283.08</v>
      </c>
      <c r="AT720" s="3">
        <v>1218</v>
      </c>
    </row>
    <row r="721" spans="1:46" ht="16" hidden="1" customHeight="1" x14ac:dyDescent="0.2">
      <c r="A721" s="22">
        <v>44327</v>
      </c>
      <c r="B721" s="3" t="s">
        <v>49</v>
      </c>
      <c r="C721" s="3">
        <v>97</v>
      </c>
      <c r="D721" s="3">
        <v>7285</v>
      </c>
      <c r="E721" s="3">
        <v>5849.08</v>
      </c>
      <c r="F721" s="3">
        <v>5849.08</v>
      </c>
      <c r="G721" s="3">
        <v>0</v>
      </c>
      <c r="H721" s="3">
        <v>34</v>
      </c>
      <c r="I721" s="3">
        <v>97</v>
      </c>
      <c r="J721" s="3">
        <v>60.3</v>
      </c>
      <c r="K721" s="3">
        <v>84</v>
      </c>
      <c r="L721" s="3">
        <v>0</v>
      </c>
      <c r="M721" s="3">
        <v>715</v>
      </c>
      <c r="N721" s="3">
        <v>715</v>
      </c>
      <c r="O721" s="3">
        <v>0</v>
      </c>
      <c r="P721" s="3">
        <v>922</v>
      </c>
      <c r="Q721" s="3">
        <v>0</v>
      </c>
      <c r="R721" s="3">
        <v>0</v>
      </c>
      <c r="S721" s="3">
        <v>0</v>
      </c>
      <c r="T721" s="3">
        <v>812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3029.22</v>
      </c>
      <c r="AD721" s="3">
        <v>665.28</v>
      </c>
      <c r="AE721" s="3">
        <v>1.5</v>
      </c>
      <c r="AF721" s="3">
        <v>286.86</v>
      </c>
      <c r="AG721" s="3">
        <v>54.64</v>
      </c>
      <c r="AH721" s="3">
        <v>0</v>
      </c>
      <c r="AI721" s="3">
        <v>714.5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719.92</v>
      </c>
      <c r="AP721" s="3">
        <v>0</v>
      </c>
      <c r="AQ721" s="3">
        <v>0</v>
      </c>
      <c r="AR721" s="3">
        <v>0</v>
      </c>
      <c r="AS721" s="3">
        <v>4128.08</v>
      </c>
      <c r="AT721" s="3">
        <v>1721</v>
      </c>
    </row>
    <row r="722" spans="1:46" ht="16" hidden="1" customHeight="1" x14ac:dyDescent="0.2">
      <c r="A722" s="22">
        <v>44327</v>
      </c>
      <c r="B722" s="3" t="s">
        <v>48</v>
      </c>
      <c r="C722" s="3">
        <v>32</v>
      </c>
      <c r="D722" s="3">
        <v>2797</v>
      </c>
      <c r="E722" s="3">
        <v>2019.37</v>
      </c>
      <c r="F722" s="3">
        <v>2019.37</v>
      </c>
      <c r="G722" s="3">
        <v>0</v>
      </c>
      <c r="H722" s="3">
        <v>3</v>
      </c>
      <c r="I722" s="3">
        <v>32</v>
      </c>
      <c r="J722" s="3">
        <v>63.11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550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1311.15</v>
      </c>
      <c r="AD722" s="3">
        <v>288.67</v>
      </c>
      <c r="AE722" s="3">
        <v>1.5</v>
      </c>
      <c r="AF722" s="3">
        <v>158.22</v>
      </c>
      <c r="AG722" s="3">
        <v>31.28</v>
      </c>
      <c r="AH722" s="3">
        <v>0</v>
      </c>
      <c r="AI722" s="3">
        <v>456.18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319.95</v>
      </c>
      <c r="AP722" s="3">
        <v>0</v>
      </c>
      <c r="AQ722" s="3">
        <v>0</v>
      </c>
      <c r="AR722" s="3">
        <v>0</v>
      </c>
      <c r="AS722" s="3">
        <v>2019.37</v>
      </c>
      <c r="AT722" s="3">
        <v>0</v>
      </c>
    </row>
    <row r="723" spans="1:46" ht="16" hidden="1" customHeight="1" x14ac:dyDescent="0.2">
      <c r="A723" s="22">
        <v>44326</v>
      </c>
      <c r="B723" s="3" t="s">
        <v>54</v>
      </c>
      <c r="C723" s="3">
        <v>122</v>
      </c>
      <c r="D723" s="3">
        <v>8721</v>
      </c>
      <c r="E723" s="3">
        <v>7241.08</v>
      </c>
      <c r="F723" s="3">
        <v>7241.08</v>
      </c>
      <c r="G723" s="3">
        <v>0</v>
      </c>
      <c r="H723" s="3">
        <v>56</v>
      </c>
      <c r="I723" s="3">
        <v>120</v>
      </c>
      <c r="J723" s="3">
        <v>60.34</v>
      </c>
      <c r="K723" s="3">
        <v>140</v>
      </c>
      <c r="L723" s="3">
        <v>0</v>
      </c>
      <c r="M723" s="3">
        <v>1972</v>
      </c>
      <c r="N723" s="3">
        <v>1546</v>
      </c>
      <c r="O723" s="3">
        <v>426</v>
      </c>
      <c r="P723" s="3">
        <v>984</v>
      </c>
      <c r="Q723" s="3">
        <v>0</v>
      </c>
      <c r="R723" s="3">
        <v>0</v>
      </c>
      <c r="S723" s="3">
        <v>0</v>
      </c>
      <c r="T723" s="3">
        <v>446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2514.4699999999998</v>
      </c>
      <c r="AD723" s="3">
        <v>590.53</v>
      </c>
      <c r="AE723" s="3">
        <v>2.5</v>
      </c>
      <c r="AF723" s="3">
        <v>1184.6099999999999</v>
      </c>
      <c r="AG723" s="3">
        <v>243.89</v>
      </c>
      <c r="AH723" s="3">
        <v>0</v>
      </c>
      <c r="AI723" s="3">
        <v>643</v>
      </c>
      <c r="AJ723" s="3">
        <v>0</v>
      </c>
      <c r="AK723" s="3">
        <v>0</v>
      </c>
      <c r="AL723" s="3">
        <v>45</v>
      </c>
      <c r="AM723" s="3">
        <v>0</v>
      </c>
      <c r="AN723" s="3">
        <v>0</v>
      </c>
      <c r="AO723" s="3">
        <v>834.42</v>
      </c>
      <c r="AP723" s="3">
        <v>0</v>
      </c>
      <c r="AQ723" s="3">
        <v>0</v>
      </c>
      <c r="AR723" s="3">
        <v>0</v>
      </c>
      <c r="AS723" s="3">
        <v>4571.08</v>
      </c>
      <c r="AT723" s="3">
        <v>2670</v>
      </c>
    </row>
    <row r="724" spans="1:46" ht="16" hidden="1" customHeight="1" x14ac:dyDescent="0.2">
      <c r="A724" s="22">
        <v>44326</v>
      </c>
      <c r="B724" s="3" t="s">
        <v>47</v>
      </c>
      <c r="C724" s="3">
        <v>51</v>
      </c>
      <c r="D724" s="3">
        <v>3562.5</v>
      </c>
      <c r="E724" s="3">
        <v>2556.42</v>
      </c>
      <c r="F724" s="3">
        <v>2556.42</v>
      </c>
      <c r="G724" s="3">
        <v>0</v>
      </c>
      <c r="H724" s="3">
        <v>9</v>
      </c>
      <c r="I724" s="3">
        <v>51</v>
      </c>
      <c r="J724" s="3">
        <v>50.13</v>
      </c>
      <c r="K724" s="3">
        <v>0</v>
      </c>
      <c r="L724" s="3">
        <v>0</v>
      </c>
      <c r="M724" s="3">
        <v>248</v>
      </c>
      <c r="N724" s="3">
        <v>248</v>
      </c>
      <c r="O724" s="3">
        <v>0</v>
      </c>
      <c r="P724" s="3">
        <v>130</v>
      </c>
      <c r="Q724" s="3">
        <v>0</v>
      </c>
      <c r="R724" s="3">
        <v>0</v>
      </c>
      <c r="S724" s="3">
        <v>0</v>
      </c>
      <c r="T724" s="3">
        <v>157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1574.06</v>
      </c>
      <c r="AD724" s="3">
        <v>348.19</v>
      </c>
      <c r="AE724" s="3">
        <v>0</v>
      </c>
      <c r="AF724" s="3">
        <v>447.36</v>
      </c>
      <c r="AG724" s="3">
        <v>91.64</v>
      </c>
      <c r="AH724" s="3">
        <v>0</v>
      </c>
      <c r="AI724" s="3">
        <v>566.25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439.83</v>
      </c>
      <c r="AP724" s="3">
        <v>0</v>
      </c>
      <c r="AQ724" s="3">
        <v>0</v>
      </c>
      <c r="AR724" s="3">
        <v>0</v>
      </c>
      <c r="AS724" s="3">
        <v>2178.42</v>
      </c>
      <c r="AT724" s="3">
        <v>378</v>
      </c>
    </row>
    <row r="725" spans="1:46" ht="16" hidden="1" customHeight="1" x14ac:dyDescent="0.2">
      <c r="A725" s="22">
        <v>44326</v>
      </c>
      <c r="B725" s="3" t="s">
        <v>55</v>
      </c>
      <c r="C725" s="3">
        <v>71</v>
      </c>
      <c r="D725" s="3">
        <v>5127.5</v>
      </c>
      <c r="E725" s="3">
        <v>3856.85</v>
      </c>
      <c r="F725" s="3">
        <v>3856.85</v>
      </c>
      <c r="G725" s="3">
        <v>0</v>
      </c>
      <c r="H725" s="3">
        <v>12</v>
      </c>
      <c r="I725" s="3">
        <v>71</v>
      </c>
      <c r="J725" s="3">
        <v>54.32</v>
      </c>
      <c r="K725" s="3">
        <v>0</v>
      </c>
      <c r="L725" s="3">
        <v>0</v>
      </c>
      <c r="M725" s="3">
        <v>445</v>
      </c>
      <c r="N725" s="3">
        <v>256</v>
      </c>
      <c r="O725" s="3">
        <v>189</v>
      </c>
      <c r="P725" s="3">
        <v>122</v>
      </c>
      <c r="Q725" s="3">
        <v>0</v>
      </c>
      <c r="R725" s="3">
        <v>0</v>
      </c>
      <c r="S725" s="3">
        <v>0</v>
      </c>
      <c r="T725" s="3">
        <v>85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2120.4299999999998</v>
      </c>
      <c r="AD725" s="3">
        <v>497.47</v>
      </c>
      <c r="AE725" s="3">
        <v>0</v>
      </c>
      <c r="AF725" s="3">
        <v>1084.42</v>
      </c>
      <c r="AG725" s="3">
        <v>210.08</v>
      </c>
      <c r="AH725" s="3">
        <v>0</v>
      </c>
      <c r="AI725" s="3">
        <v>563.1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707.55</v>
      </c>
      <c r="AP725" s="3">
        <v>0</v>
      </c>
      <c r="AQ725" s="3">
        <v>0</v>
      </c>
      <c r="AR725" s="3">
        <v>0</v>
      </c>
      <c r="AS725" s="3">
        <v>3478.85</v>
      </c>
      <c r="AT725" s="3">
        <v>378</v>
      </c>
    </row>
    <row r="726" spans="1:46" ht="16" hidden="1" customHeight="1" x14ac:dyDescent="0.2">
      <c r="A726" s="22">
        <v>44326</v>
      </c>
      <c r="B726" s="3" t="s">
        <v>53</v>
      </c>
      <c r="C726" s="3">
        <v>92</v>
      </c>
      <c r="D726" s="3">
        <v>5964</v>
      </c>
      <c r="E726" s="3">
        <v>4536.9799999999996</v>
      </c>
      <c r="F726" s="3">
        <v>4536.9799999999996</v>
      </c>
      <c r="G726" s="3">
        <v>0</v>
      </c>
      <c r="H726" s="3">
        <v>31</v>
      </c>
      <c r="I726" s="3">
        <v>92</v>
      </c>
      <c r="J726" s="3">
        <v>49.32</v>
      </c>
      <c r="K726" s="3">
        <v>73</v>
      </c>
      <c r="L726" s="3">
        <v>0</v>
      </c>
      <c r="M726" s="3">
        <v>843</v>
      </c>
      <c r="N726" s="3">
        <v>620</v>
      </c>
      <c r="O726" s="3">
        <v>223</v>
      </c>
      <c r="P726" s="3">
        <v>467</v>
      </c>
      <c r="Q726" s="3">
        <v>0</v>
      </c>
      <c r="R726" s="3">
        <v>0</v>
      </c>
      <c r="S726" s="3">
        <v>0</v>
      </c>
      <c r="T726" s="3">
        <v>287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1738.48</v>
      </c>
      <c r="AD726" s="3">
        <v>408.02</v>
      </c>
      <c r="AE726" s="3">
        <v>0.5</v>
      </c>
      <c r="AF726" s="3">
        <v>1128.5</v>
      </c>
      <c r="AG726" s="3">
        <v>219</v>
      </c>
      <c r="AH726" s="3">
        <v>0</v>
      </c>
      <c r="AI726" s="3">
        <v>799.5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627.02</v>
      </c>
      <c r="AP726" s="3">
        <v>0</v>
      </c>
      <c r="AQ726" s="3">
        <v>0</v>
      </c>
      <c r="AR726" s="3">
        <v>0</v>
      </c>
      <c r="AS726" s="3">
        <v>3376.98</v>
      </c>
      <c r="AT726" s="3">
        <v>1160</v>
      </c>
    </row>
    <row r="727" spans="1:46" ht="16" hidden="1" customHeight="1" x14ac:dyDescent="0.2">
      <c r="A727" s="22">
        <v>44326</v>
      </c>
      <c r="B727" s="3" t="s">
        <v>52</v>
      </c>
      <c r="C727" s="3">
        <v>129</v>
      </c>
      <c r="D727" s="3">
        <v>10197.81</v>
      </c>
      <c r="E727" s="3">
        <v>7749.55</v>
      </c>
      <c r="F727" s="3">
        <v>7749.55</v>
      </c>
      <c r="G727" s="3">
        <v>0</v>
      </c>
      <c r="H727" s="3">
        <v>28</v>
      </c>
      <c r="I727" s="3">
        <v>126</v>
      </c>
      <c r="J727" s="3">
        <v>61.5</v>
      </c>
      <c r="K727" s="3">
        <v>0</v>
      </c>
      <c r="L727" s="3">
        <v>0</v>
      </c>
      <c r="M727" s="3">
        <v>413</v>
      </c>
      <c r="N727" s="3">
        <v>413</v>
      </c>
      <c r="O727" s="3">
        <v>0</v>
      </c>
      <c r="P727" s="3">
        <v>810</v>
      </c>
      <c r="Q727" s="3">
        <v>0</v>
      </c>
      <c r="R727" s="3">
        <v>0</v>
      </c>
      <c r="S727" s="3">
        <v>0</v>
      </c>
      <c r="T727" s="3">
        <v>681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4009.98</v>
      </c>
      <c r="AD727" s="3">
        <v>888.43</v>
      </c>
      <c r="AE727" s="3">
        <v>1</v>
      </c>
      <c r="AF727" s="3">
        <v>1835.57</v>
      </c>
      <c r="AG727" s="3">
        <v>349.63</v>
      </c>
      <c r="AH727" s="3">
        <v>0</v>
      </c>
      <c r="AI727" s="3">
        <v>1192.2</v>
      </c>
      <c r="AJ727" s="3">
        <v>17</v>
      </c>
      <c r="AK727" s="3">
        <v>0</v>
      </c>
      <c r="AL727" s="3">
        <v>40</v>
      </c>
      <c r="AM727" s="3">
        <v>0</v>
      </c>
      <c r="AN727" s="3">
        <v>0</v>
      </c>
      <c r="AO727" s="3">
        <v>1238.06</v>
      </c>
      <c r="AP727" s="3">
        <v>0</v>
      </c>
      <c r="AQ727" s="3">
        <v>0</v>
      </c>
      <c r="AR727" s="3">
        <v>0</v>
      </c>
      <c r="AS727" s="3">
        <v>6526.55</v>
      </c>
      <c r="AT727" s="3">
        <v>1223</v>
      </c>
    </row>
    <row r="728" spans="1:46" ht="16" hidden="1" customHeight="1" x14ac:dyDescent="0.2">
      <c r="A728" s="22">
        <v>44326</v>
      </c>
      <c r="B728" s="3" t="s">
        <v>51</v>
      </c>
      <c r="C728" s="3">
        <v>67</v>
      </c>
      <c r="D728" s="3">
        <v>4657</v>
      </c>
      <c r="E728" s="3">
        <v>3553.3</v>
      </c>
      <c r="F728" s="3">
        <v>3553.3</v>
      </c>
      <c r="G728" s="3">
        <v>0</v>
      </c>
      <c r="H728" s="3">
        <v>16</v>
      </c>
      <c r="I728" s="3">
        <v>65</v>
      </c>
      <c r="J728" s="3">
        <v>54.67</v>
      </c>
      <c r="K728" s="3">
        <v>112</v>
      </c>
      <c r="L728" s="3">
        <v>0</v>
      </c>
      <c r="M728" s="3">
        <v>271</v>
      </c>
      <c r="N728" s="3">
        <v>271</v>
      </c>
      <c r="O728" s="3">
        <v>0</v>
      </c>
      <c r="P728" s="3">
        <v>196</v>
      </c>
      <c r="Q728" s="3">
        <v>0</v>
      </c>
      <c r="R728" s="3">
        <v>0</v>
      </c>
      <c r="S728" s="3">
        <v>0</v>
      </c>
      <c r="T728" s="3">
        <v>616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1760.05</v>
      </c>
      <c r="AD728" s="3">
        <v>412.95</v>
      </c>
      <c r="AE728" s="3">
        <v>0</v>
      </c>
      <c r="AF728" s="3">
        <v>598.25</v>
      </c>
      <c r="AG728" s="3">
        <v>113.95</v>
      </c>
      <c r="AH728" s="3">
        <v>0</v>
      </c>
      <c r="AI728" s="3">
        <v>531.79999999999995</v>
      </c>
      <c r="AJ728" s="3">
        <v>45</v>
      </c>
      <c r="AK728" s="3">
        <v>0</v>
      </c>
      <c r="AL728" s="3">
        <v>0</v>
      </c>
      <c r="AM728" s="3">
        <v>0</v>
      </c>
      <c r="AN728" s="3">
        <v>0</v>
      </c>
      <c r="AO728" s="3">
        <v>526.9</v>
      </c>
      <c r="AP728" s="3">
        <v>0</v>
      </c>
      <c r="AQ728" s="3">
        <v>0</v>
      </c>
      <c r="AR728" s="3">
        <v>0</v>
      </c>
      <c r="AS728" s="3">
        <v>2974.3</v>
      </c>
      <c r="AT728" s="3">
        <v>579</v>
      </c>
    </row>
    <row r="729" spans="1:46" ht="16" hidden="1" customHeight="1" x14ac:dyDescent="0.2">
      <c r="A729" s="22">
        <v>44326</v>
      </c>
      <c r="B729" s="3" t="s">
        <v>50</v>
      </c>
      <c r="C729" s="3">
        <v>85</v>
      </c>
      <c r="D729" s="3">
        <v>6422</v>
      </c>
      <c r="E729" s="3">
        <v>5083.37</v>
      </c>
      <c r="F729" s="3">
        <v>5083.37</v>
      </c>
      <c r="G729" s="3">
        <v>0</v>
      </c>
      <c r="H729" s="3">
        <v>32</v>
      </c>
      <c r="I729" s="3">
        <v>85</v>
      </c>
      <c r="J729" s="3">
        <v>59.8</v>
      </c>
      <c r="K729" s="3">
        <v>40</v>
      </c>
      <c r="L729" s="3">
        <v>0</v>
      </c>
      <c r="M729" s="3">
        <v>942</v>
      </c>
      <c r="N729" s="3">
        <v>685</v>
      </c>
      <c r="O729" s="3">
        <v>257</v>
      </c>
      <c r="P729" s="3">
        <v>907</v>
      </c>
      <c r="Q729" s="3">
        <v>0</v>
      </c>
      <c r="R729" s="3">
        <v>0</v>
      </c>
      <c r="S729" s="3">
        <v>0</v>
      </c>
      <c r="T729" s="3">
        <v>241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2299.4299999999998</v>
      </c>
      <c r="AD729" s="3">
        <v>540.07000000000005</v>
      </c>
      <c r="AE729" s="3">
        <v>2.5</v>
      </c>
      <c r="AF729" s="3">
        <v>653.94000000000005</v>
      </c>
      <c r="AG729" s="3">
        <v>124.56</v>
      </c>
      <c r="AH729" s="3">
        <v>0</v>
      </c>
      <c r="AI729" s="3">
        <v>622.5</v>
      </c>
      <c r="AJ729" s="3">
        <v>49</v>
      </c>
      <c r="AK729" s="3">
        <v>0</v>
      </c>
      <c r="AL729" s="3">
        <v>0</v>
      </c>
      <c r="AM729" s="3">
        <v>0</v>
      </c>
      <c r="AN729" s="3">
        <v>0</v>
      </c>
      <c r="AO729" s="3">
        <v>664.63</v>
      </c>
      <c r="AP729" s="3">
        <v>3</v>
      </c>
      <c r="AQ729" s="3">
        <v>0</v>
      </c>
      <c r="AR729" s="3">
        <v>0</v>
      </c>
      <c r="AS729" s="3">
        <v>3451.37</v>
      </c>
      <c r="AT729" s="3">
        <v>1632</v>
      </c>
    </row>
    <row r="730" spans="1:46" ht="16" hidden="1" customHeight="1" x14ac:dyDescent="0.2">
      <c r="A730" s="22">
        <v>44326</v>
      </c>
      <c r="B730" s="3" t="s">
        <v>49</v>
      </c>
      <c r="C730" s="3">
        <v>107</v>
      </c>
      <c r="D730" s="3">
        <v>8107</v>
      </c>
      <c r="E730" s="3">
        <v>6607.81</v>
      </c>
      <c r="F730" s="3">
        <v>6607.81</v>
      </c>
      <c r="G730" s="3">
        <v>0</v>
      </c>
      <c r="H730" s="3">
        <v>44</v>
      </c>
      <c r="I730" s="3">
        <v>107</v>
      </c>
      <c r="J730" s="3">
        <v>61.76</v>
      </c>
      <c r="K730" s="3">
        <v>65</v>
      </c>
      <c r="L730" s="3">
        <v>0</v>
      </c>
      <c r="M730" s="3">
        <v>1266</v>
      </c>
      <c r="N730" s="3">
        <v>1090</v>
      </c>
      <c r="O730" s="3">
        <v>176</v>
      </c>
      <c r="P730" s="3">
        <v>919</v>
      </c>
      <c r="Q730" s="3">
        <v>0</v>
      </c>
      <c r="R730" s="3">
        <v>0</v>
      </c>
      <c r="S730" s="3">
        <v>0</v>
      </c>
      <c r="T730" s="3">
        <v>1058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2440.15</v>
      </c>
      <c r="AD730" s="3">
        <v>530.35</v>
      </c>
      <c r="AE730" s="3">
        <v>2</v>
      </c>
      <c r="AF730" s="3">
        <v>859.66</v>
      </c>
      <c r="AG730" s="3">
        <v>164.34</v>
      </c>
      <c r="AH730" s="3">
        <v>0</v>
      </c>
      <c r="AI730" s="3">
        <v>802.5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694.69</v>
      </c>
      <c r="AP730" s="3">
        <v>0</v>
      </c>
      <c r="AQ730" s="3">
        <v>0</v>
      </c>
      <c r="AR730" s="3">
        <v>0</v>
      </c>
      <c r="AS730" s="3">
        <v>4533.8099999999986</v>
      </c>
      <c r="AT730" s="3">
        <v>2074.0000000000009</v>
      </c>
    </row>
    <row r="731" spans="1:46" ht="16" hidden="1" customHeight="1" x14ac:dyDescent="0.2">
      <c r="A731" s="22">
        <v>44326</v>
      </c>
      <c r="B731" s="3" t="s">
        <v>48</v>
      </c>
      <c r="C731" s="3">
        <v>31</v>
      </c>
      <c r="D731" s="3">
        <v>2529</v>
      </c>
      <c r="E731" s="3">
        <v>1779.76</v>
      </c>
      <c r="F731" s="3">
        <v>1779.76</v>
      </c>
      <c r="G731" s="3">
        <v>0</v>
      </c>
      <c r="H731" s="3">
        <v>3</v>
      </c>
      <c r="I731" s="3">
        <v>31</v>
      </c>
      <c r="J731" s="3">
        <v>57.41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218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1015.19</v>
      </c>
      <c r="AD731" s="3">
        <v>223.04</v>
      </c>
      <c r="AE731" s="3">
        <v>1</v>
      </c>
      <c r="AF731" s="3">
        <v>546.57000000000005</v>
      </c>
      <c r="AG731" s="3">
        <v>108.03</v>
      </c>
      <c r="AH731" s="3">
        <v>0</v>
      </c>
      <c r="AI731" s="3">
        <v>368.17</v>
      </c>
      <c r="AJ731" s="3">
        <v>49</v>
      </c>
      <c r="AK731" s="3">
        <v>0</v>
      </c>
      <c r="AL731" s="3">
        <v>0</v>
      </c>
      <c r="AM731" s="3">
        <v>0</v>
      </c>
      <c r="AN731" s="3">
        <v>0</v>
      </c>
      <c r="AO731" s="3">
        <v>331.07</v>
      </c>
      <c r="AP731" s="3">
        <v>0</v>
      </c>
      <c r="AQ731" s="3">
        <v>0</v>
      </c>
      <c r="AR731" s="3">
        <v>0</v>
      </c>
      <c r="AS731" s="3">
        <v>1779.76</v>
      </c>
      <c r="AT731" s="3">
        <v>0</v>
      </c>
    </row>
    <row r="732" spans="1:46" ht="16" hidden="1" customHeight="1" x14ac:dyDescent="0.2">
      <c r="A732" s="22">
        <v>44325</v>
      </c>
      <c r="B732" s="3" t="s">
        <v>54</v>
      </c>
      <c r="C732" s="3">
        <v>80</v>
      </c>
      <c r="D732" s="3">
        <v>7123.5</v>
      </c>
      <c r="E732" s="3">
        <v>5730.07</v>
      </c>
      <c r="F732" s="3">
        <v>5730.07</v>
      </c>
      <c r="G732" s="3">
        <v>0</v>
      </c>
      <c r="H732" s="3">
        <v>23</v>
      </c>
      <c r="I732" s="3">
        <v>80</v>
      </c>
      <c r="J732" s="3">
        <v>71.63</v>
      </c>
      <c r="K732" s="3">
        <v>0</v>
      </c>
      <c r="L732" s="3">
        <v>0</v>
      </c>
      <c r="M732" s="3">
        <v>789</v>
      </c>
      <c r="N732" s="3">
        <v>744</v>
      </c>
      <c r="O732" s="3">
        <v>45</v>
      </c>
      <c r="P732" s="3">
        <v>680</v>
      </c>
      <c r="Q732" s="3">
        <v>0</v>
      </c>
      <c r="R732" s="3">
        <v>0</v>
      </c>
      <c r="S732" s="3">
        <v>0</v>
      </c>
      <c r="T732" s="3">
        <v>378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2739.77</v>
      </c>
      <c r="AD732" s="3">
        <v>643.13</v>
      </c>
      <c r="AE732" s="3">
        <v>1.5</v>
      </c>
      <c r="AF732" s="3">
        <v>1143.3</v>
      </c>
      <c r="AG732" s="3">
        <v>234.8</v>
      </c>
      <c r="AH732" s="3">
        <v>0</v>
      </c>
      <c r="AI732" s="3">
        <v>514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877.93</v>
      </c>
      <c r="AP732" s="3">
        <v>0</v>
      </c>
      <c r="AQ732" s="3">
        <v>0</v>
      </c>
      <c r="AR732" s="3">
        <v>0</v>
      </c>
      <c r="AS732" s="3">
        <v>4306.07</v>
      </c>
      <c r="AT732" s="3">
        <v>1424</v>
      </c>
    </row>
    <row r="733" spans="1:46" ht="16" hidden="1" customHeight="1" x14ac:dyDescent="0.2">
      <c r="A733" s="22">
        <v>44325</v>
      </c>
      <c r="B733" s="3" t="s">
        <v>47</v>
      </c>
      <c r="C733" s="3">
        <v>44</v>
      </c>
      <c r="D733" s="3">
        <v>3389.78</v>
      </c>
      <c r="E733" s="3">
        <v>2430.14</v>
      </c>
      <c r="F733" s="3">
        <v>2430.14</v>
      </c>
      <c r="G733" s="3">
        <v>0</v>
      </c>
      <c r="H733" s="3">
        <v>8</v>
      </c>
      <c r="I733" s="3">
        <v>43</v>
      </c>
      <c r="J733" s="3">
        <v>56.51</v>
      </c>
      <c r="K733" s="3">
        <v>0</v>
      </c>
      <c r="L733" s="3">
        <v>0</v>
      </c>
      <c r="M733" s="3">
        <v>302</v>
      </c>
      <c r="N733" s="3">
        <v>302</v>
      </c>
      <c r="O733" s="3">
        <v>0</v>
      </c>
      <c r="P733" s="3">
        <v>45</v>
      </c>
      <c r="Q733" s="3">
        <v>0</v>
      </c>
      <c r="R733" s="3">
        <v>0</v>
      </c>
      <c r="S733" s="3">
        <v>0</v>
      </c>
      <c r="T733" s="3">
        <v>70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1933.88</v>
      </c>
      <c r="AD733" s="3">
        <v>432.67</v>
      </c>
      <c r="AE733" s="3">
        <v>0.5</v>
      </c>
      <c r="AF733" s="3">
        <v>79.260000000000005</v>
      </c>
      <c r="AG733" s="3">
        <v>16.239999999999998</v>
      </c>
      <c r="AH733" s="3">
        <v>0</v>
      </c>
      <c r="AI733" s="3">
        <v>444.23</v>
      </c>
      <c r="AJ733" s="3">
        <v>66</v>
      </c>
      <c r="AK733" s="3">
        <v>0</v>
      </c>
      <c r="AL733" s="3">
        <v>0</v>
      </c>
      <c r="AM733" s="3">
        <v>0</v>
      </c>
      <c r="AN733" s="3">
        <v>0</v>
      </c>
      <c r="AO733" s="3">
        <v>448.91</v>
      </c>
      <c r="AP733" s="3">
        <v>0</v>
      </c>
      <c r="AQ733" s="3">
        <v>0</v>
      </c>
      <c r="AR733" s="3">
        <v>0</v>
      </c>
      <c r="AS733" s="3">
        <v>2083.14</v>
      </c>
      <c r="AT733" s="3">
        <v>346.99999999999949</v>
      </c>
    </row>
    <row r="734" spans="1:46" ht="16" hidden="1" customHeight="1" x14ac:dyDescent="0.2">
      <c r="A734" s="22">
        <v>44325</v>
      </c>
      <c r="B734" s="3" t="s">
        <v>55</v>
      </c>
      <c r="C734" s="3">
        <v>62</v>
      </c>
      <c r="D734" s="3">
        <v>5605.5</v>
      </c>
      <c r="E734" s="3">
        <v>4301.47</v>
      </c>
      <c r="F734" s="3">
        <v>4301.47</v>
      </c>
      <c r="G734" s="3">
        <v>0</v>
      </c>
      <c r="H734" s="3">
        <v>6</v>
      </c>
      <c r="I734" s="3">
        <v>62</v>
      </c>
      <c r="J734" s="3">
        <v>69.38</v>
      </c>
      <c r="K734" s="3">
        <v>0</v>
      </c>
      <c r="L734" s="3">
        <v>0</v>
      </c>
      <c r="M734" s="3">
        <v>97</v>
      </c>
      <c r="N734" s="3">
        <v>0</v>
      </c>
      <c r="O734" s="3">
        <v>97</v>
      </c>
      <c r="P734" s="3">
        <v>0</v>
      </c>
      <c r="Q734" s="3">
        <v>0</v>
      </c>
      <c r="R734" s="3">
        <v>0</v>
      </c>
      <c r="S734" s="3">
        <v>0</v>
      </c>
      <c r="T734" s="3">
        <v>399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2509.6</v>
      </c>
      <c r="AD734" s="3">
        <v>589.20000000000005</v>
      </c>
      <c r="AE734" s="3">
        <v>1</v>
      </c>
      <c r="AF734" s="3">
        <v>1295.8699999999999</v>
      </c>
      <c r="AG734" s="3">
        <v>246.83</v>
      </c>
      <c r="AH734" s="3">
        <v>0</v>
      </c>
      <c r="AI734" s="3">
        <v>467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836.03</v>
      </c>
      <c r="AP734" s="3">
        <v>0</v>
      </c>
      <c r="AQ734" s="3">
        <v>0</v>
      </c>
      <c r="AR734" s="3">
        <v>0</v>
      </c>
      <c r="AS734" s="3">
        <v>4301.4699999999993</v>
      </c>
      <c r="AT734" s="3">
        <v>0</v>
      </c>
    </row>
    <row r="735" spans="1:46" ht="16" hidden="1" customHeight="1" x14ac:dyDescent="0.2">
      <c r="A735" s="22">
        <v>44325</v>
      </c>
      <c r="B735" s="3" t="s">
        <v>53</v>
      </c>
      <c r="C735" s="3">
        <v>70</v>
      </c>
      <c r="D735" s="3">
        <v>5571.5</v>
      </c>
      <c r="E735" s="3">
        <v>4349.0600000000004</v>
      </c>
      <c r="F735" s="3">
        <v>4349.0600000000004</v>
      </c>
      <c r="G735" s="3">
        <v>0</v>
      </c>
      <c r="H735" s="3">
        <v>13</v>
      </c>
      <c r="I735" s="3">
        <v>68</v>
      </c>
      <c r="J735" s="3">
        <v>63.96</v>
      </c>
      <c r="K735" s="3">
        <v>0</v>
      </c>
      <c r="L735" s="3">
        <v>0</v>
      </c>
      <c r="M735" s="3">
        <v>620</v>
      </c>
      <c r="N735" s="3">
        <v>518</v>
      </c>
      <c r="O735" s="3">
        <v>102</v>
      </c>
      <c r="P735" s="3">
        <v>240</v>
      </c>
      <c r="Q735" s="3">
        <v>0</v>
      </c>
      <c r="R735" s="3">
        <v>0</v>
      </c>
      <c r="S735" s="3">
        <v>0</v>
      </c>
      <c r="T735" s="3">
        <v>315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1839.6</v>
      </c>
      <c r="AD735" s="3">
        <v>432.4</v>
      </c>
      <c r="AE735" s="3">
        <v>1.5</v>
      </c>
      <c r="AF735" s="3">
        <v>1334.46</v>
      </c>
      <c r="AG735" s="3">
        <v>254.19</v>
      </c>
      <c r="AH735" s="3">
        <v>0</v>
      </c>
      <c r="AI735" s="3">
        <v>534.35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686.59</v>
      </c>
      <c r="AP735" s="3">
        <v>4</v>
      </c>
      <c r="AQ735" s="3">
        <v>0</v>
      </c>
      <c r="AR735" s="3">
        <v>0</v>
      </c>
      <c r="AS735" s="3">
        <v>3591.06</v>
      </c>
      <c r="AT735" s="3">
        <v>758.00000000000045</v>
      </c>
    </row>
    <row r="736" spans="1:46" ht="16" hidden="1" customHeight="1" x14ac:dyDescent="0.2">
      <c r="A736" s="22">
        <v>44325</v>
      </c>
      <c r="B736" s="3" t="s">
        <v>52</v>
      </c>
      <c r="C736" s="3">
        <v>109</v>
      </c>
      <c r="D736" s="3">
        <v>9858.89</v>
      </c>
      <c r="E736" s="3">
        <v>7357.17</v>
      </c>
      <c r="F736" s="3">
        <v>7357.17</v>
      </c>
      <c r="G736" s="3">
        <v>0</v>
      </c>
      <c r="H736" s="3">
        <v>8</v>
      </c>
      <c r="I736" s="3">
        <v>108</v>
      </c>
      <c r="J736" s="3">
        <v>68.12</v>
      </c>
      <c r="K736" s="3">
        <v>0</v>
      </c>
      <c r="L736" s="3">
        <v>0</v>
      </c>
      <c r="M736" s="3">
        <v>49</v>
      </c>
      <c r="N736" s="3">
        <v>49</v>
      </c>
      <c r="O736" s="3">
        <v>0</v>
      </c>
      <c r="P736" s="3">
        <v>55</v>
      </c>
      <c r="Q736" s="3">
        <v>0</v>
      </c>
      <c r="R736" s="3">
        <v>0</v>
      </c>
      <c r="S736" s="3">
        <v>0</v>
      </c>
      <c r="T736" s="3">
        <v>447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3538.52</v>
      </c>
      <c r="AD736" s="3">
        <v>778.67</v>
      </c>
      <c r="AE736" s="3">
        <v>1.5</v>
      </c>
      <c r="AF736" s="3">
        <v>3267.65</v>
      </c>
      <c r="AG736" s="3">
        <v>626.20000000000005</v>
      </c>
      <c r="AH736" s="3">
        <v>0</v>
      </c>
      <c r="AI736" s="3">
        <v>1046.3499999999999</v>
      </c>
      <c r="AJ736" s="3">
        <v>49</v>
      </c>
      <c r="AK736" s="3">
        <v>0</v>
      </c>
      <c r="AL736" s="3">
        <v>0</v>
      </c>
      <c r="AM736" s="3">
        <v>0</v>
      </c>
      <c r="AN736" s="3">
        <v>0</v>
      </c>
      <c r="AO736" s="3">
        <v>1404.87</v>
      </c>
      <c r="AP736" s="3">
        <v>0</v>
      </c>
      <c r="AQ736" s="3">
        <v>0</v>
      </c>
      <c r="AR736" s="3">
        <v>0</v>
      </c>
      <c r="AS736" s="3">
        <v>7253.17</v>
      </c>
      <c r="AT736" s="3">
        <v>104</v>
      </c>
    </row>
    <row r="737" spans="1:46" ht="16" hidden="1" customHeight="1" x14ac:dyDescent="0.2">
      <c r="A737" s="22">
        <v>44325</v>
      </c>
      <c r="B737" s="3" t="s">
        <v>51</v>
      </c>
      <c r="C737" s="3">
        <v>67</v>
      </c>
      <c r="D737" s="3">
        <v>6182</v>
      </c>
      <c r="E737" s="3">
        <v>4904.7299999999996</v>
      </c>
      <c r="F737" s="3">
        <v>4904.7299999999996</v>
      </c>
      <c r="G737" s="3">
        <v>0</v>
      </c>
      <c r="H737" s="3">
        <v>18</v>
      </c>
      <c r="I737" s="3">
        <v>67</v>
      </c>
      <c r="J737" s="3">
        <v>73.2</v>
      </c>
      <c r="K737" s="3">
        <v>0</v>
      </c>
      <c r="L737" s="3">
        <v>0</v>
      </c>
      <c r="M737" s="3">
        <v>285</v>
      </c>
      <c r="N737" s="3">
        <v>260</v>
      </c>
      <c r="O737" s="3">
        <v>25</v>
      </c>
      <c r="P737" s="3">
        <v>653</v>
      </c>
      <c r="Q737" s="3">
        <v>49</v>
      </c>
      <c r="R737" s="3">
        <v>49</v>
      </c>
      <c r="S737" s="3">
        <v>0</v>
      </c>
      <c r="T737" s="3">
        <v>454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2153.75</v>
      </c>
      <c r="AD737" s="3">
        <v>505.25</v>
      </c>
      <c r="AE737" s="3">
        <v>0</v>
      </c>
      <c r="AF737" s="3">
        <v>1309.98</v>
      </c>
      <c r="AG737" s="3">
        <v>249.52</v>
      </c>
      <c r="AH737" s="3">
        <v>0</v>
      </c>
      <c r="AI737" s="3">
        <v>522.5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754.77</v>
      </c>
      <c r="AP737" s="3">
        <v>4</v>
      </c>
      <c r="AQ737" s="3">
        <v>0</v>
      </c>
      <c r="AR737" s="3">
        <v>0</v>
      </c>
      <c r="AS737" s="3">
        <v>3942.73</v>
      </c>
      <c r="AT737" s="3">
        <v>961.99999999999955</v>
      </c>
    </row>
    <row r="738" spans="1:46" ht="16" hidden="1" customHeight="1" x14ac:dyDescent="0.2">
      <c r="A738" s="22">
        <v>44325</v>
      </c>
      <c r="B738" s="3" t="s">
        <v>50</v>
      </c>
      <c r="C738" s="3">
        <v>38</v>
      </c>
      <c r="D738" s="3">
        <v>3667.5</v>
      </c>
      <c r="E738" s="3">
        <v>3039.27</v>
      </c>
      <c r="F738" s="3">
        <v>3039.27</v>
      </c>
      <c r="G738" s="3">
        <v>0</v>
      </c>
      <c r="H738" s="3">
        <v>10</v>
      </c>
      <c r="I738" s="3">
        <v>38</v>
      </c>
      <c r="J738" s="3">
        <v>79.98</v>
      </c>
      <c r="K738" s="3">
        <v>0</v>
      </c>
      <c r="L738" s="3">
        <v>0</v>
      </c>
      <c r="M738" s="3">
        <v>300</v>
      </c>
      <c r="N738" s="3">
        <v>300</v>
      </c>
      <c r="O738" s="3">
        <v>0</v>
      </c>
      <c r="P738" s="3">
        <v>587</v>
      </c>
      <c r="Q738" s="3">
        <v>0</v>
      </c>
      <c r="R738" s="3">
        <v>0</v>
      </c>
      <c r="S738" s="3">
        <v>0</v>
      </c>
      <c r="T738" s="3">
        <v>321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1143.27</v>
      </c>
      <c r="AD738" s="3">
        <v>268.23</v>
      </c>
      <c r="AE738" s="3">
        <v>0</v>
      </c>
      <c r="AF738" s="3">
        <v>688</v>
      </c>
      <c r="AG738" s="3">
        <v>134.5</v>
      </c>
      <c r="AH738" s="3">
        <v>0</v>
      </c>
      <c r="AI738" s="3">
        <v>225.5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402.73</v>
      </c>
      <c r="AP738" s="3">
        <v>0</v>
      </c>
      <c r="AQ738" s="3">
        <v>0</v>
      </c>
      <c r="AR738" s="3">
        <v>0</v>
      </c>
      <c r="AS738" s="3">
        <v>2152.27</v>
      </c>
      <c r="AT738" s="3">
        <v>887</v>
      </c>
    </row>
    <row r="739" spans="1:46" ht="16" hidden="1" customHeight="1" x14ac:dyDescent="0.2">
      <c r="A739" s="22">
        <v>44325</v>
      </c>
      <c r="B739" s="3" t="s">
        <v>49</v>
      </c>
      <c r="C739" s="3">
        <v>103</v>
      </c>
      <c r="D739" s="3">
        <v>9046</v>
      </c>
      <c r="E739" s="3">
        <v>7631.59</v>
      </c>
      <c r="F739" s="3">
        <v>7631.59</v>
      </c>
      <c r="G739" s="3">
        <v>0</v>
      </c>
      <c r="H739" s="3">
        <v>58</v>
      </c>
      <c r="I739" s="3">
        <v>103</v>
      </c>
      <c r="J739" s="3">
        <v>74.09</v>
      </c>
      <c r="K739" s="3">
        <v>49</v>
      </c>
      <c r="L739" s="3">
        <v>0</v>
      </c>
      <c r="M739" s="3">
        <v>2079</v>
      </c>
      <c r="N739" s="3">
        <v>1964</v>
      </c>
      <c r="O739" s="3">
        <v>115</v>
      </c>
      <c r="P739" s="3">
        <v>1635</v>
      </c>
      <c r="Q739" s="3">
        <v>0</v>
      </c>
      <c r="R739" s="3">
        <v>0</v>
      </c>
      <c r="S739" s="3">
        <v>0</v>
      </c>
      <c r="T739" s="3">
        <v>525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2356.67</v>
      </c>
      <c r="AD739" s="3">
        <v>517.53</v>
      </c>
      <c r="AE739" s="3">
        <v>1</v>
      </c>
      <c r="AF739" s="3">
        <v>986.92</v>
      </c>
      <c r="AG739" s="3">
        <v>193.08</v>
      </c>
      <c r="AH739" s="3">
        <v>0</v>
      </c>
      <c r="AI739" s="3">
        <v>553.79999999999995</v>
      </c>
      <c r="AJ739" s="3">
        <v>149</v>
      </c>
      <c r="AK739" s="3">
        <v>0</v>
      </c>
      <c r="AL739" s="3">
        <v>0</v>
      </c>
      <c r="AM739" s="3">
        <v>0</v>
      </c>
      <c r="AN739" s="3">
        <v>0</v>
      </c>
      <c r="AO739" s="3">
        <v>710.61</v>
      </c>
      <c r="AP739" s="3">
        <v>0</v>
      </c>
      <c r="AQ739" s="3">
        <v>0</v>
      </c>
      <c r="AR739" s="3">
        <v>0</v>
      </c>
      <c r="AS739" s="3">
        <v>3983.59</v>
      </c>
      <c r="AT739" s="3">
        <v>3648</v>
      </c>
    </row>
    <row r="740" spans="1:46" ht="16" hidden="1" customHeight="1" x14ac:dyDescent="0.2">
      <c r="A740" s="22">
        <v>44325</v>
      </c>
      <c r="B740" s="3" t="s">
        <v>48</v>
      </c>
      <c r="C740" s="3">
        <v>32</v>
      </c>
      <c r="D740" s="3">
        <v>2741.5</v>
      </c>
      <c r="E740" s="3">
        <v>1904.45</v>
      </c>
      <c r="F740" s="3">
        <v>1904.45</v>
      </c>
      <c r="G740" s="3">
        <v>0</v>
      </c>
      <c r="H740" s="3">
        <v>1</v>
      </c>
      <c r="I740" s="3">
        <v>32</v>
      </c>
      <c r="J740" s="3">
        <v>59.51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187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1513.29</v>
      </c>
      <c r="AD740" s="3">
        <v>332.45</v>
      </c>
      <c r="AE740" s="3">
        <v>0.5</v>
      </c>
      <c r="AF740" s="3">
        <v>204.16</v>
      </c>
      <c r="AG740" s="3">
        <v>40.340000000000003</v>
      </c>
      <c r="AH740" s="3">
        <v>0</v>
      </c>
      <c r="AI740" s="3">
        <v>463.76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372.79</v>
      </c>
      <c r="AP740" s="3">
        <v>0</v>
      </c>
      <c r="AQ740" s="3">
        <v>0</v>
      </c>
      <c r="AR740" s="3">
        <v>0</v>
      </c>
      <c r="AS740" s="3">
        <v>1904.45</v>
      </c>
      <c r="AT740" s="3">
        <v>0</v>
      </c>
    </row>
    <row r="741" spans="1:46" ht="16" hidden="1" customHeight="1" x14ac:dyDescent="0.2">
      <c r="A741" s="22">
        <v>44324</v>
      </c>
      <c r="B741" s="3" t="s">
        <v>54</v>
      </c>
      <c r="C741" s="3">
        <v>86</v>
      </c>
      <c r="D741" s="3">
        <v>6518</v>
      </c>
      <c r="E741" s="3">
        <v>5426.14</v>
      </c>
      <c r="F741" s="3">
        <v>5426.14</v>
      </c>
      <c r="G741" s="3">
        <v>0</v>
      </c>
      <c r="H741" s="3">
        <v>38</v>
      </c>
      <c r="I741" s="3">
        <v>86</v>
      </c>
      <c r="J741" s="3">
        <v>63.09</v>
      </c>
      <c r="K741" s="3">
        <v>67</v>
      </c>
      <c r="L741" s="3">
        <v>0</v>
      </c>
      <c r="M741" s="3">
        <v>1091</v>
      </c>
      <c r="N741" s="3">
        <v>1091</v>
      </c>
      <c r="O741" s="3">
        <v>0</v>
      </c>
      <c r="P741" s="3">
        <v>983</v>
      </c>
      <c r="Q741" s="3">
        <v>0</v>
      </c>
      <c r="R741" s="3">
        <v>0</v>
      </c>
      <c r="S741" s="3">
        <v>0</v>
      </c>
      <c r="T741" s="3">
        <v>357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1788.42</v>
      </c>
      <c r="AD741" s="3">
        <v>420.08</v>
      </c>
      <c r="AE741" s="3">
        <v>2</v>
      </c>
      <c r="AF741" s="3">
        <v>1139.72</v>
      </c>
      <c r="AG741" s="3">
        <v>234.68</v>
      </c>
      <c r="AH741" s="3">
        <v>0</v>
      </c>
      <c r="AI741" s="3">
        <v>435.1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654.76</v>
      </c>
      <c r="AP741" s="3">
        <v>0</v>
      </c>
      <c r="AQ741" s="3">
        <v>0</v>
      </c>
      <c r="AR741" s="3">
        <v>0</v>
      </c>
      <c r="AS741" s="3">
        <v>3285.14</v>
      </c>
      <c r="AT741" s="3">
        <v>2141</v>
      </c>
    </row>
    <row r="742" spans="1:46" ht="16" hidden="1" customHeight="1" x14ac:dyDescent="0.2">
      <c r="A742" s="22">
        <v>44324</v>
      </c>
      <c r="B742" s="3" t="s">
        <v>47</v>
      </c>
      <c r="C742" s="3">
        <v>25</v>
      </c>
      <c r="D742" s="3">
        <v>2513.5</v>
      </c>
      <c r="E742" s="3">
        <v>1827.68</v>
      </c>
      <c r="F742" s="3">
        <v>1827.68</v>
      </c>
      <c r="G742" s="3">
        <v>0</v>
      </c>
      <c r="H742" s="3">
        <v>3</v>
      </c>
      <c r="I742" s="3">
        <v>25</v>
      </c>
      <c r="J742" s="3">
        <v>73.11</v>
      </c>
      <c r="K742" s="3">
        <v>0</v>
      </c>
      <c r="L742" s="3">
        <v>0</v>
      </c>
      <c r="M742" s="3">
        <v>94</v>
      </c>
      <c r="N742" s="3">
        <v>0</v>
      </c>
      <c r="O742" s="3">
        <v>94</v>
      </c>
      <c r="P742" s="3">
        <v>42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1110.28</v>
      </c>
      <c r="AD742" s="3">
        <v>245.26</v>
      </c>
      <c r="AE742" s="3">
        <v>0.5</v>
      </c>
      <c r="AF742" s="3">
        <v>581.4</v>
      </c>
      <c r="AG742" s="3">
        <v>119.1</v>
      </c>
      <c r="AH742" s="3">
        <v>0</v>
      </c>
      <c r="AI742" s="3">
        <v>320.95999999999998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364.36</v>
      </c>
      <c r="AP742" s="3">
        <v>4</v>
      </c>
      <c r="AQ742" s="3">
        <v>0</v>
      </c>
      <c r="AR742" s="3">
        <v>0</v>
      </c>
      <c r="AS742" s="3">
        <v>1785.68</v>
      </c>
      <c r="AT742" s="3">
        <v>42.000000000000227</v>
      </c>
    </row>
    <row r="743" spans="1:46" ht="16" hidden="1" customHeight="1" x14ac:dyDescent="0.2">
      <c r="A743" s="22">
        <v>44324</v>
      </c>
      <c r="B743" s="3" t="s">
        <v>55</v>
      </c>
      <c r="C743" s="3">
        <v>49</v>
      </c>
      <c r="D743" s="3">
        <v>3373</v>
      </c>
      <c r="E743" s="3">
        <v>2505.61</v>
      </c>
      <c r="F743" s="3">
        <v>2505.61</v>
      </c>
      <c r="G743" s="3">
        <v>0</v>
      </c>
      <c r="H743" s="3">
        <v>2</v>
      </c>
      <c r="I743" s="3">
        <v>49</v>
      </c>
      <c r="J743" s="3">
        <v>51.13</v>
      </c>
      <c r="K743" s="3">
        <v>0</v>
      </c>
      <c r="L743" s="3">
        <v>0</v>
      </c>
      <c r="M743" s="3">
        <v>102</v>
      </c>
      <c r="N743" s="3">
        <v>102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95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1676.02</v>
      </c>
      <c r="AD743" s="3">
        <v>393.48</v>
      </c>
      <c r="AE743" s="3">
        <v>1</v>
      </c>
      <c r="AF743" s="3">
        <v>632.59</v>
      </c>
      <c r="AG743" s="3">
        <v>123.61</v>
      </c>
      <c r="AH743" s="3">
        <v>0</v>
      </c>
      <c r="AI743" s="3">
        <v>349.3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517.09</v>
      </c>
      <c r="AP743" s="3">
        <v>0</v>
      </c>
      <c r="AQ743" s="3">
        <v>0</v>
      </c>
      <c r="AR743" s="3">
        <v>0</v>
      </c>
      <c r="AS743" s="3">
        <v>2403.61</v>
      </c>
      <c r="AT743" s="3">
        <v>102</v>
      </c>
    </row>
    <row r="744" spans="1:46" ht="16" hidden="1" customHeight="1" x14ac:dyDescent="0.2">
      <c r="A744" s="22">
        <v>44324</v>
      </c>
      <c r="B744" s="3" t="s">
        <v>53</v>
      </c>
      <c r="C744" s="3">
        <v>96</v>
      </c>
      <c r="D744" s="3">
        <v>7096.5</v>
      </c>
      <c r="E744" s="3">
        <v>5584.6</v>
      </c>
      <c r="F744" s="3">
        <v>5584.6</v>
      </c>
      <c r="G744" s="3">
        <v>0</v>
      </c>
      <c r="H744" s="3">
        <v>33</v>
      </c>
      <c r="I744" s="3">
        <v>96</v>
      </c>
      <c r="J744" s="3">
        <v>58.17</v>
      </c>
      <c r="K744" s="3">
        <v>48</v>
      </c>
      <c r="L744" s="3">
        <v>0</v>
      </c>
      <c r="M744" s="3">
        <v>810</v>
      </c>
      <c r="N744" s="3">
        <v>763</v>
      </c>
      <c r="O744" s="3">
        <v>47</v>
      </c>
      <c r="P744" s="3">
        <v>840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2254.6</v>
      </c>
      <c r="AD744" s="3">
        <v>529.4</v>
      </c>
      <c r="AE744" s="3">
        <v>2</v>
      </c>
      <c r="AF744" s="3">
        <v>1632</v>
      </c>
      <c r="AG744" s="3">
        <v>312.55</v>
      </c>
      <c r="AH744" s="3">
        <v>0</v>
      </c>
      <c r="AI744" s="3">
        <v>667.95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841.95</v>
      </c>
      <c r="AP744" s="3">
        <v>4</v>
      </c>
      <c r="AQ744" s="3">
        <v>0</v>
      </c>
      <c r="AR744" s="3">
        <v>0</v>
      </c>
      <c r="AS744" s="3">
        <v>3933.6</v>
      </c>
      <c r="AT744" s="3">
        <v>1651</v>
      </c>
    </row>
    <row r="745" spans="1:46" ht="16" hidden="1" customHeight="1" x14ac:dyDescent="0.2">
      <c r="A745" s="22">
        <v>44324</v>
      </c>
      <c r="B745" s="3" t="s">
        <v>52</v>
      </c>
      <c r="C745" s="3">
        <v>112</v>
      </c>
      <c r="D745" s="3">
        <v>9324</v>
      </c>
      <c r="E745" s="3">
        <v>6760.79</v>
      </c>
      <c r="F745" s="3">
        <v>6760.79</v>
      </c>
      <c r="G745" s="3">
        <v>0</v>
      </c>
      <c r="H745" s="3">
        <v>16</v>
      </c>
      <c r="I745" s="3">
        <v>112</v>
      </c>
      <c r="J745" s="3">
        <v>60.36</v>
      </c>
      <c r="K745" s="3">
        <v>80</v>
      </c>
      <c r="L745" s="3">
        <v>0</v>
      </c>
      <c r="M745" s="3">
        <v>310</v>
      </c>
      <c r="N745" s="3">
        <v>118</v>
      </c>
      <c r="O745" s="3">
        <v>192</v>
      </c>
      <c r="P745" s="3">
        <v>201</v>
      </c>
      <c r="Q745" s="3">
        <v>0</v>
      </c>
      <c r="R745" s="3">
        <v>0</v>
      </c>
      <c r="S745" s="3">
        <v>0</v>
      </c>
      <c r="T745" s="3">
        <v>306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4018.73</v>
      </c>
      <c r="AD745" s="3">
        <v>882.27</v>
      </c>
      <c r="AE745" s="3">
        <v>0.5</v>
      </c>
      <c r="AF745" s="3">
        <v>1845.06</v>
      </c>
      <c r="AG745" s="3">
        <v>351.44</v>
      </c>
      <c r="AH745" s="3">
        <v>0</v>
      </c>
      <c r="AI745" s="3">
        <v>1112</v>
      </c>
      <c r="AJ745" s="3">
        <v>217</v>
      </c>
      <c r="AK745" s="3">
        <v>0</v>
      </c>
      <c r="AL745" s="3">
        <v>0</v>
      </c>
      <c r="AM745" s="3">
        <v>0</v>
      </c>
      <c r="AN745" s="3">
        <v>0</v>
      </c>
      <c r="AO745" s="3">
        <v>1233.71</v>
      </c>
      <c r="AP745" s="3">
        <v>0</v>
      </c>
      <c r="AQ745" s="3">
        <v>0</v>
      </c>
      <c r="AR745" s="3">
        <v>0</v>
      </c>
      <c r="AS745" s="3">
        <v>6361.79</v>
      </c>
      <c r="AT745" s="3">
        <v>399</v>
      </c>
    </row>
    <row r="746" spans="1:46" ht="16" hidden="1" customHeight="1" x14ac:dyDescent="0.2">
      <c r="A746" s="22">
        <v>44324</v>
      </c>
      <c r="B746" s="3" t="s">
        <v>51</v>
      </c>
      <c r="C746" s="3">
        <v>76</v>
      </c>
      <c r="D746" s="3">
        <v>7311.5</v>
      </c>
      <c r="E746" s="3">
        <v>5846.6</v>
      </c>
      <c r="F746" s="3">
        <v>5846.6</v>
      </c>
      <c r="G746" s="3">
        <v>0</v>
      </c>
      <c r="H746" s="3">
        <v>22</v>
      </c>
      <c r="I746" s="3">
        <v>76</v>
      </c>
      <c r="J746" s="3">
        <v>76.930000000000007</v>
      </c>
      <c r="K746" s="3">
        <v>25</v>
      </c>
      <c r="L746" s="3">
        <v>0</v>
      </c>
      <c r="M746" s="3">
        <v>571</v>
      </c>
      <c r="N746" s="3">
        <v>571</v>
      </c>
      <c r="O746" s="3">
        <v>0</v>
      </c>
      <c r="P746" s="3">
        <v>583</v>
      </c>
      <c r="Q746" s="3">
        <v>0</v>
      </c>
      <c r="R746" s="3">
        <v>0</v>
      </c>
      <c r="S746" s="3">
        <v>0</v>
      </c>
      <c r="T746" s="3">
        <v>545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2961.3</v>
      </c>
      <c r="AD746" s="3">
        <v>694.7</v>
      </c>
      <c r="AE746" s="3">
        <v>0</v>
      </c>
      <c r="AF746" s="3">
        <v>1161.3</v>
      </c>
      <c r="AG746" s="3">
        <v>221.2</v>
      </c>
      <c r="AH746" s="3">
        <v>0</v>
      </c>
      <c r="AI746" s="3">
        <v>504</v>
      </c>
      <c r="AJ746" s="3">
        <v>45</v>
      </c>
      <c r="AK746" s="3">
        <v>0</v>
      </c>
      <c r="AL746" s="3">
        <v>0</v>
      </c>
      <c r="AM746" s="3">
        <v>0</v>
      </c>
      <c r="AN746" s="3">
        <v>0</v>
      </c>
      <c r="AO746" s="3">
        <v>915.9</v>
      </c>
      <c r="AP746" s="3">
        <v>0</v>
      </c>
      <c r="AQ746" s="3">
        <v>0</v>
      </c>
      <c r="AR746" s="3">
        <v>0</v>
      </c>
      <c r="AS746" s="3">
        <v>4667.6000000000004</v>
      </c>
      <c r="AT746" s="3">
        <v>1179</v>
      </c>
    </row>
    <row r="747" spans="1:46" ht="16" hidden="1" customHeight="1" x14ac:dyDescent="0.2">
      <c r="A747" s="22">
        <v>44324</v>
      </c>
      <c r="B747" s="3" t="s">
        <v>50</v>
      </c>
      <c r="C747" s="3">
        <v>67</v>
      </c>
      <c r="D747" s="3">
        <v>5650</v>
      </c>
      <c r="E747" s="3">
        <v>4444.91</v>
      </c>
      <c r="F747" s="3">
        <v>4444.91</v>
      </c>
      <c r="G747" s="3">
        <v>0</v>
      </c>
      <c r="H747" s="3">
        <v>17</v>
      </c>
      <c r="I747" s="3">
        <v>67</v>
      </c>
      <c r="J747" s="3">
        <v>66.34</v>
      </c>
      <c r="K747" s="3">
        <v>0</v>
      </c>
      <c r="L747" s="3">
        <v>0</v>
      </c>
      <c r="M747" s="3">
        <v>397</v>
      </c>
      <c r="N747" s="3">
        <v>397</v>
      </c>
      <c r="O747" s="3">
        <v>0</v>
      </c>
      <c r="P747" s="3">
        <v>743</v>
      </c>
      <c r="Q747" s="3">
        <v>0</v>
      </c>
      <c r="R747" s="3">
        <v>0</v>
      </c>
      <c r="S747" s="3">
        <v>0</v>
      </c>
      <c r="T747" s="3">
        <v>162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1917.52</v>
      </c>
      <c r="AD747" s="3">
        <v>449.98</v>
      </c>
      <c r="AE747" s="3">
        <v>0.5</v>
      </c>
      <c r="AF747" s="3">
        <v>1225.3900000000001</v>
      </c>
      <c r="AG747" s="3">
        <v>236.81</v>
      </c>
      <c r="AH747" s="3">
        <v>0</v>
      </c>
      <c r="AI747" s="3">
        <v>517.79999999999995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686.79</v>
      </c>
      <c r="AP747" s="3">
        <v>0</v>
      </c>
      <c r="AQ747" s="3">
        <v>0</v>
      </c>
      <c r="AR747" s="3">
        <v>0</v>
      </c>
      <c r="AS747" s="3">
        <v>3304.91</v>
      </c>
      <c r="AT747" s="3">
        <v>1140</v>
      </c>
    </row>
    <row r="748" spans="1:46" ht="16" hidden="1" customHeight="1" x14ac:dyDescent="0.2">
      <c r="A748" s="22">
        <v>44324</v>
      </c>
      <c r="B748" s="3" t="s">
        <v>49</v>
      </c>
      <c r="C748" s="3">
        <v>91</v>
      </c>
      <c r="D748" s="3">
        <v>7498</v>
      </c>
      <c r="E748" s="3">
        <v>6271.7</v>
      </c>
      <c r="F748" s="3">
        <v>6271.7</v>
      </c>
      <c r="G748" s="3">
        <v>0</v>
      </c>
      <c r="H748" s="3">
        <v>43</v>
      </c>
      <c r="I748" s="3">
        <v>91</v>
      </c>
      <c r="J748" s="3">
        <v>68.92</v>
      </c>
      <c r="K748" s="3">
        <v>0</v>
      </c>
      <c r="L748" s="3">
        <v>0</v>
      </c>
      <c r="M748" s="3">
        <v>1317</v>
      </c>
      <c r="N748" s="3">
        <v>1042</v>
      </c>
      <c r="O748" s="3">
        <v>275</v>
      </c>
      <c r="P748" s="3">
        <v>1158</v>
      </c>
      <c r="Q748" s="3">
        <v>0</v>
      </c>
      <c r="R748" s="3">
        <v>0</v>
      </c>
      <c r="S748" s="3">
        <v>0</v>
      </c>
      <c r="T748" s="3">
        <v>1250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1823.82</v>
      </c>
      <c r="AD748" s="3">
        <v>400.68</v>
      </c>
      <c r="AE748" s="3">
        <v>1.5</v>
      </c>
      <c r="AF748" s="3">
        <v>722.88</v>
      </c>
      <c r="AG748" s="3">
        <v>137.82</v>
      </c>
      <c r="AH748" s="3">
        <v>0</v>
      </c>
      <c r="AI748" s="3">
        <v>686.3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538.5</v>
      </c>
      <c r="AP748" s="3">
        <v>5</v>
      </c>
      <c r="AQ748" s="3">
        <v>0</v>
      </c>
      <c r="AR748" s="3">
        <v>0</v>
      </c>
      <c r="AS748" s="3">
        <v>4071.7</v>
      </c>
      <c r="AT748" s="3">
        <v>2200</v>
      </c>
    </row>
    <row r="749" spans="1:46" ht="16" hidden="1" customHeight="1" x14ac:dyDescent="0.2">
      <c r="A749" s="22">
        <v>44324</v>
      </c>
      <c r="B749" s="3" t="s">
        <v>48</v>
      </c>
      <c r="C749" s="3">
        <v>28</v>
      </c>
      <c r="D749" s="3">
        <v>1893</v>
      </c>
      <c r="E749" s="3">
        <v>1296.5999999999999</v>
      </c>
      <c r="F749" s="3">
        <v>1296.5999999999999</v>
      </c>
      <c r="G749" s="3">
        <v>0</v>
      </c>
      <c r="H749" s="3">
        <v>5</v>
      </c>
      <c r="I749" s="3">
        <v>28</v>
      </c>
      <c r="J749" s="3">
        <v>46.31</v>
      </c>
      <c r="K749" s="3">
        <v>0</v>
      </c>
      <c r="L749" s="3">
        <v>0</v>
      </c>
      <c r="M749" s="3">
        <v>49</v>
      </c>
      <c r="N749" s="3">
        <v>0</v>
      </c>
      <c r="O749" s="3">
        <v>49</v>
      </c>
      <c r="P749" s="3">
        <v>0</v>
      </c>
      <c r="Q749" s="3">
        <v>61</v>
      </c>
      <c r="R749" s="3">
        <v>61</v>
      </c>
      <c r="S749" s="3">
        <v>0</v>
      </c>
      <c r="T749" s="3">
        <v>127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705.56</v>
      </c>
      <c r="AD749" s="3">
        <v>155.74</v>
      </c>
      <c r="AE749" s="3">
        <v>0.5</v>
      </c>
      <c r="AF749" s="3">
        <v>354.04</v>
      </c>
      <c r="AG749" s="3">
        <v>69.959999999999994</v>
      </c>
      <c r="AH749" s="3">
        <v>0</v>
      </c>
      <c r="AI749" s="3">
        <v>325.2</v>
      </c>
      <c r="AJ749" s="3">
        <v>45</v>
      </c>
      <c r="AK749" s="3">
        <v>0</v>
      </c>
      <c r="AL749" s="3">
        <v>0</v>
      </c>
      <c r="AM749" s="3">
        <v>0</v>
      </c>
      <c r="AN749" s="3">
        <v>0</v>
      </c>
      <c r="AO749" s="3">
        <v>225.7</v>
      </c>
      <c r="AP749" s="3">
        <v>7</v>
      </c>
      <c r="AQ749" s="3">
        <v>0</v>
      </c>
      <c r="AR749" s="3">
        <v>0</v>
      </c>
      <c r="AS749" s="3">
        <v>1235.5999999999999</v>
      </c>
      <c r="AT749" s="3">
        <v>61</v>
      </c>
    </row>
    <row r="750" spans="1:46" ht="16" hidden="1" customHeight="1" x14ac:dyDescent="0.2">
      <c r="A750" s="22">
        <v>44323</v>
      </c>
      <c r="B750" s="3" t="s">
        <v>54</v>
      </c>
      <c r="C750" s="3">
        <v>106</v>
      </c>
      <c r="D750" s="3">
        <v>7855</v>
      </c>
      <c r="E750" s="3">
        <v>6517.14</v>
      </c>
      <c r="F750" s="3">
        <v>6517.14</v>
      </c>
      <c r="G750" s="3">
        <v>0</v>
      </c>
      <c r="H750" s="3">
        <v>58</v>
      </c>
      <c r="I750" s="3">
        <v>106</v>
      </c>
      <c r="J750" s="3">
        <v>61.48</v>
      </c>
      <c r="K750" s="3">
        <v>45</v>
      </c>
      <c r="L750" s="3">
        <v>0</v>
      </c>
      <c r="M750" s="3">
        <v>1716</v>
      </c>
      <c r="N750" s="3">
        <v>1460</v>
      </c>
      <c r="O750" s="3">
        <v>256</v>
      </c>
      <c r="P750" s="3">
        <v>821</v>
      </c>
      <c r="Q750" s="3">
        <v>0</v>
      </c>
      <c r="R750" s="3">
        <v>0</v>
      </c>
      <c r="S750" s="3">
        <v>0</v>
      </c>
      <c r="T750" s="3">
        <v>1364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1545.04</v>
      </c>
      <c r="AD750" s="3">
        <v>362.96</v>
      </c>
      <c r="AE750" s="3">
        <v>1</v>
      </c>
      <c r="AF750" s="3">
        <v>1026.0999999999999</v>
      </c>
      <c r="AG750" s="3">
        <v>211.4</v>
      </c>
      <c r="AH750" s="3">
        <v>0</v>
      </c>
      <c r="AI750" s="3">
        <v>627.5</v>
      </c>
      <c r="AJ750" s="3">
        <v>135</v>
      </c>
      <c r="AK750" s="3">
        <v>0</v>
      </c>
      <c r="AL750" s="3">
        <v>0</v>
      </c>
      <c r="AM750" s="3">
        <v>0</v>
      </c>
      <c r="AN750" s="3">
        <v>0</v>
      </c>
      <c r="AO750" s="3">
        <v>574.36</v>
      </c>
      <c r="AP750" s="3">
        <v>3</v>
      </c>
      <c r="AQ750" s="3">
        <v>0</v>
      </c>
      <c r="AR750" s="3">
        <v>0</v>
      </c>
      <c r="AS750" s="3">
        <v>4191.1399999999994</v>
      </c>
      <c r="AT750" s="3">
        <v>2326.0000000000009</v>
      </c>
    </row>
    <row r="751" spans="1:46" ht="16" hidden="1" customHeight="1" x14ac:dyDescent="0.2">
      <c r="A751" s="22">
        <v>44323</v>
      </c>
      <c r="B751" s="3" t="s">
        <v>47</v>
      </c>
      <c r="C751" s="3">
        <v>41</v>
      </c>
      <c r="D751" s="3">
        <v>2830.5</v>
      </c>
      <c r="E751" s="3">
        <v>1958.07</v>
      </c>
      <c r="F751" s="3">
        <v>1958.07</v>
      </c>
      <c r="G751" s="3">
        <v>0</v>
      </c>
      <c r="H751" s="3">
        <v>5</v>
      </c>
      <c r="I751" s="3">
        <v>41</v>
      </c>
      <c r="J751" s="3">
        <v>47.76</v>
      </c>
      <c r="K751" s="3">
        <v>0</v>
      </c>
      <c r="L751" s="3">
        <v>0</v>
      </c>
      <c r="M751" s="3">
        <v>150</v>
      </c>
      <c r="N751" s="3">
        <v>150</v>
      </c>
      <c r="O751" s="3">
        <v>0</v>
      </c>
      <c r="P751" s="3">
        <v>45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1325.57</v>
      </c>
      <c r="AD751" s="3">
        <v>292.51</v>
      </c>
      <c r="AE751" s="3">
        <v>0.5</v>
      </c>
      <c r="AF751" s="3">
        <v>437.5</v>
      </c>
      <c r="AG751" s="3">
        <v>90</v>
      </c>
      <c r="AH751" s="3">
        <v>0</v>
      </c>
      <c r="AI751" s="3">
        <v>423.42</v>
      </c>
      <c r="AJ751" s="3">
        <v>66</v>
      </c>
      <c r="AK751" s="3">
        <v>0</v>
      </c>
      <c r="AL751" s="3">
        <v>0</v>
      </c>
      <c r="AM751" s="3">
        <v>0</v>
      </c>
      <c r="AN751" s="3">
        <v>0</v>
      </c>
      <c r="AO751" s="3">
        <v>382.51</v>
      </c>
      <c r="AP751" s="3">
        <v>0</v>
      </c>
      <c r="AQ751" s="3">
        <v>0</v>
      </c>
      <c r="AR751" s="3">
        <v>0</v>
      </c>
      <c r="AS751" s="3">
        <v>1763.07</v>
      </c>
      <c r="AT751" s="3">
        <v>195</v>
      </c>
    </row>
    <row r="752" spans="1:46" ht="16" hidden="1" customHeight="1" x14ac:dyDescent="0.2">
      <c r="A752" s="22">
        <v>44323</v>
      </c>
      <c r="B752" s="3" t="s">
        <v>55</v>
      </c>
      <c r="C752" s="3">
        <v>54</v>
      </c>
      <c r="D752" s="3">
        <v>4533</v>
      </c>
      <c r="E752" s="3">
        <v>3411.85</v>
      </c>
      <c r="F752" s="3">
        <v>3411.85</v>
      </c>
      <c r="G752" s="3">
        <v>0</v>
      </c>
      <c r="H752" s="3">
        <v>6</v>
      </c>
      <c r="I752" s="3">
        <v>54</v>
      </c>
      <c r="J752" s="3">
        <v>63.18</v>
      </c>
      <c r="K752" s="3">
        <v>0</v>
      </c>
      <c r="L752" s="3">
        <v>0</v>
      </c>
      <c r="M752" s="3">
        <v>174</v>
      </c>
      <c r="N752" s="3">
        <v>99</v>
      </c>
      <c r="O752" s="3">
        <v>75</v>
      </c>
      <c r="P752" s="3">
        <v>171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2241.63</v>
      </c>
      <c r="AD752" s="3">
        <v>526.27</v>
      </c>
      <c r="AE752" s="3">
        <v>1.5</v>
      </c>
      <c r="AF752" s="3">
        <v>825.22</v>
      </c>
      <c r="AG752" s="3">
        <v>157.18</v>
      </c>
      <c r="AH752" s="3">
        <v>0</v>
      </c>
      <c r="AI752" s="3">
        <v>436.2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683.45</v>
      </c>
      <c r="AP752" s="3">
        <v>5</v>
      </c>
      <c r="AQ752" s="3">
        <v>0</v>
      </c>
      <c r="AR752" s="3">
        <v>0</v>
      </c>
      <c r="AS752" s="3">
        <v>3141.85</v>
      </c>
      <c r="AT752" s="3">
        <v>269.99999999999949</v>
      </c>
    </row>
    <row r="753" spans="1:46" ht="16" hidden="1" customHeight="1" x14ac:dyDescent="0.2">
      <c r="A753" s="22">
        <v>44323</v>
      </c>
      <c r="B753" s="3" t="s">
        <v>53</v>
      </c>
      <c r="C753" s="3">
        <v>96</v>
      </c>
      <c r="D753" s="3">
        <v>6999.56</v>
      </c>
      <c r="E753" s="3">
        <v>5543.96</v>
      </c>
      <c r="F753" s="3">
        <v>5543.96</v>
      </c>
      <c r="G753" s="3">
        <v>0</v>
      </c>
      <c r="H753" s="3">
        <v>40</v>
      </c>
      <c r="I753" s="3">
        <v>93</v>
      </c>
      <c r="J753" s="3">
        <v>59.61</v>
      </c>
      <c r="K753" s="3">
        <v>45</v>
      </c>
      <c r="L753" s="3">
        <v>0</v>
      </c>
      <c r="M753" s="3">
        <v>1396</v>
      </c>
      <c r="N753" s="3">
        <v>963</v>
      </c>
      <c r="O753" s="3">
        <v>433</v>
      </c>
      <c r="P753" s="3">
        <v>494</v>
      </c>
      <c r="Q753" s="3">
        <v>0</v>
      </c>
      <c r="R753" s="3">
        <v>0</v>
      </c>
      <c r="S753" s="3">
        <v>0</v>
      </c>
      <c r="T753" s="3">
        <v>319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1363.17</v>
      </c>
      <c r="AD753" s="3">
        <v>324.39</v>
      </c>
      <c r="AE753" s="3">
        <v>0</v>
      </c>
      <c r="AF753" s="3">
        <v>1926.79</v>
      </c>
      <c r="AG753" s="3">
        <v>367.01</v>
      </c>
      <c r="AH753" s="3">
        <v>0</v>
      </c>
      <c r="AI753" s="3">
        <v>764.2</v>
      </c>
      <c r="AJ753" s="3">
        <v>0</v>
      </c>
      <c r="AK753" s="3">
        <v>0</v>
      </c>
      <c r="AL753" s="3">
        <v>129</v>
      </c>
      <c r="AM753" s="3">
        <v>0</v>
      </c>
      <c r="AN753" s="3">
        <v>0</v>
      </c>
      <c r="AO753" s="3">
        <v>691.4</v>
      </c>
      <c r="AP753" s="3">
        <v>0</v>
      </c>
      <c r="AQ753" s="3">
        <v>0</v>
      </c>
      <c r="AR753" s="3">
        <v>0</v>
      </c>
      <c r="AS753" s="3">
        <v>4041.96</v>
      </c>
      <c r="AT753" s="3">
        <v>1502</v>
      </c>
    </row>
    <row r="754" spans="1:46" ht="16" hidden="1" customHeight="1" x14ac:dyDescent="0.2">
      <c r="A754" s="22">
        <v>44323</v>
      </c>
      <c r="B754" s="3" t="s">
        <v>52</v>
      </c>
      <c r="C754" s="3">
        <v>126</v>
      </c>
      <c r="D754" s="3">
        <v>10195</v>
      </c>
      <c r="E754" s="3">
        <v>8105.13</v>
      </c>
      <c r="F754" s="3">
        <v>8105.13</v>
      </c>
      <c r="G754" s="3">
        <v>0</v>
      </c>
      <c r="H754" s="3">
        <v>31</v>
      </c>
      <c r="I754" s="3">
        <v>124</v>
      </c>
      <c r="J754" s="3">
        <v>65.36</v>
      </c>
      <c r="K754" s="3">
        <v>0</v>
      </c>
      <c r="L754" s="3">
        <v>0</v>
      </c>
      <c r="M754" s="3">
        <v>456</v>
      </c>
      <c r="N754" s="3">
        <v>456</v>
      </c>
      <c r="O754" s="3">
        <v>0</v>
      </c>
      <c r="P754" s="3">
        <v>284</v>
      </c>
      <c r="Q754" s="3">
        <v>0</v>
      </c>
      <c r="R754" s="3">
        <v>0</v>
      </c>
      <c r="S754" s="3">
        <v>0</v>
      </c>
      <c r="T754" s="3">
        <v>1777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3298.64</v>
      </c>
      <c r="AD754" s="3">
        <v>725.86</v>
      </c>
      <c r="AE754" s="3">
        <v>0.5</v>
      </c>
      <c r="AF754" s="3">
        <v>2289.4899999999998</v>
      </c>
      <c r="AG754" s="3">
        <v>437.21</v>
      </c>
      <c r="AH754" s="3">
        <v>0</v>
      </c>
      <c r="AI754" s="3">
        <v>867.3</v>
      </c>
      <c r="AJ754" s="3">
        <v>59</v>
      </c>
      <c r="AK754" s="3">
        <v>0</v>
      </c>
      <c r="AL754" s="3">
        <v>0</v>
      </c>
      <c r="AM754" s="3">
        <v>0</v>
      </c>
      <c r="AN754" s="3">
        <v>0</v>
      </c>
      <c r="AO754" s="3">
        <v>1163.07</v>
      </c>
      <c r="AP754" s="3">
        <v>0</v>
      </c>
      <c r="AQ754" s="3">
        <v>0</v>
      </c>
      <c r="AR754" s="3">
        <v>0</v>
      </c>
      <c r="AS754" s="3">
        <v>7365.1299999999992</v>
      </c>
      <c r="AT754" s="3">
        <v>740.00000000000091</v>
      </c>
    </row>
    <row r="755" spans="1:46" ht="16" hidden="1" customHeight="1" x14ac:dyDescent="0.2">
      <c r="A755" s="22">
        <v>44323</v>
      </c>
      <c r="B755" s="3" t="s">
        <v>51</v>
      </c>
      <c r="C755" s="3">
        <v>75</v>
      </c>
      <c r="D755" s="3">
        <v>6160</v>
      </c>
      <c r="E755" s="3">
        <v>5036.6899999999996</v>
      </c>
      <c r="F755" s="3">
        <v>5036.6899999999996</v>
      </c>
      <c r="G755" s="3">
        <v>0</v>
      </c>
      <c r="H755" s="3">
        <v>32</v>
      </c>
      <c r="I755" s="3">
        <v>75</v>
      </c>
      <c r="J755" s="3">
        <v>67.16</v>
      </c>
      <c r="K755" s="3">
        <v>45</v>
      </c>
      <c r="L755" s="3">
        <v>0</v>
      </c>
      <c r="M755" s="3">
        <v>1082</v>
      </c>
      <c r="N755" s="3">
        <v>1082</v>
      </c>
      <c r="O755" s="3">
        <v>0</v>
      </c>
      <c r="P755" s="3">
        <v>701</v>
      </c>
      <c r="Q755" s="3">
        <v>0</v>
      </c>
      <c r="R755" s="3">
        <v>0</v>
      </c>
      <c r="S755" s="3">
        <v>0</v>
      </c>
      <c r="T755" s="3">
        <v>463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1910.73</v>
      </c>
      <c r="AD755" s="3">
        <v>448.27</v>
      </c>
      <c r="AE755" s="3">
        <v>0</v>
      </c>
      <c r="AF755" s="3">
        <v>834.96</v>
      </c>
      <c r="AG755" s="3">
        <v>159.04</v>
      </c>
      <c r="AH755" s="3">
        <v>0</v>
      </c>
      <c r="AI755" s="3">
        <v>516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607.30999999999995</v>
      </c>
      <c r="AP755" s="3">
        <v>0</v>
      </c>
      <c r="AQ755" s="3">
        <v>0</v>
      </c>
      <c r="AR755" s="3">
        <v>0</v>
      </c>
      <c r="AS755" s="3">
        <v>3208.69</v>
      </c>
      <c r="AT755" s="3">
        <v>1828</v>
      </c>
    </row>
    <row r="756" spans="1:46" ht="16" hidden="1" customHeight="1" x14ac:dyDescent="0.2">
      <c r="A756" s="22">
        <v>44323</v>
      </c>
      <c r="B756" s="3" t="s">
        <v>50</v>
      </c>
      <c r="C756" s="3">
        <v>78</v>
      </c>
      <c r="D756" s="3">
        <v>5923.5</v>
      </c>
      <c r="E756" s="3">
        <v>4696.01</v>
      </c>
      <c r="F756" s="3">
        <v>4696.01</v>
      </c>
      <c r="G756" s="3">
        <v>0</v>
      </c>
      <c r="H756" s="3">
        <v>21</v>
      </c>
      <c r="I756" s="3">
        <v>78</v>
      </c>
      <c r="J756" s="3">
        <v>60.21</v>
      </c>
      <c r="K756" s="3">
        <v>0</v>
      </c>
      <c r="L756" s="3">
        <v>0</v>
      </c>
      <c r="M756" s="3">
        <v>968</v>
      </c>
      <c r="N756" s="3">
        <v>866</v>
      </c>
      <c r="O756" s="3">
        <v>102</v>
      </c>
      <c r="P756" s="3">
        <v>266</v>
      </c>
      <c r="Q756" s="3">
        <v>0</v>
      </c>
      <c r="R756" s="3">
        <v>0</v>
      </c>
      <c r="S756" s="3">
        <v>0</v>
      </c>
      <c r="T756" s="3">
        <v>293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2029.13</v>
      </c>
      <c r="AD756" s="3">
        <v>477.37</v>
      </c>
      <c r="AE756" s="3">
        <v>1.5</v>
      </c>
      <c r="AF756" s="3">
        <v>1139.8800000000001</v>
      </c>
      <c r="AG756" s="3">
        <v>217.12</v>
      </c>
      <c r="AH756" s="3">
        <v>0</v>
      </c>
      <c r="AI756" s="3">
        <v>531.5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694.49</v>
      </c>
      <c r="AP756" s="3">
        <v>0</v>
      </c>
      <c r="AQ756" s="3">
        <v>0</v>
      </c>
      <c r="AR756" s="3">
        <v>0</v>
      </c>
      <c r="AS756" s="3">
        <v>3564.01</v>
      </c>
      <c r="AT756" s="3">
        <v>1132</v>
      </c>
    </row>
    <row r="757" spans="1:46" ht="16" hidden="1" customHeight="1" x14ac:dyDescent="0.2">
      <c r="A757" s="22">
        <v>44323</v>
      </c>
      <c r="B757" s="3" t="s">
        <v>49</v>
      </c>
      <c r="C757" s="3">
        <v>109</v>
      </c>
      <c r="D757" s="3">
        <v>8145.3</v>
      </c>
      <c r="E757" s="3">
        <v>6665.28</v>
      </c>
      <c r="F757" s="3">
        <v>6665.28</v>
      </c>
      <c r="G757" s="3">
        <v>0</v>
      </c>
      <c r="H757" s="3">
        <v>62</v>
      </c>
      <c r="I757" s="3">
        <v>107</v>
      </c>
      <c r="J757" s="3">
        <v>62.29</v>
      </c>
      <c r="K757" s="3">
        <v>309</v>
      </c>
      <c r="L757" s="3">
        <v>0</v>
      </c>
      <c r="M757" s="3">
        <v>1870</v>
      </c>
      <c r="N757" s="3">
        <v>1696</v>
      </c>
      <c r="O757" s="3">
        <v>174</v>
      </c>
      <c r="P757" s="3">
        <v>1375</v>
      </c>
      <c r="Q757" s="3">
        <v>45</v>
      </c>
      <c r="R757" s="3">
        <v>45</v>
      </c>
      <c r="S757" s="3">
        <v>0</v>
      </c>
      <c r="T757" s="3">
        <v>534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1917.82</v>
      </c>
      <c r="AD757" s="3">
        <v>438.48</v>
      </c>
      <c r="AE757" s="3">
        <v>1.5</v>
      </c>
      <c r="AF757" s="3">
        <v>614.46</v>
      </c>
      <c r="AG757" s="3">
        <v>117.04</v>
      </c>
      <c r="AH757" s="3">
        <v>0</v>
      </c>
      <c r="AI757" s="3">
        <v>612</v>
      </c>
      <c r="AJ757" s="3">
        <v>311</v>
      </c>
      <c r="AK757" s="3">
        <v>0</v>
      </c>
      <c r="AL757" s="3">
        <v>0</v>
      </c>
      <c r="AM757" s="3">
        <v>0</v>
      </c>
      <c r="AN757" s="3">
        <v>0</v>
      </c>
      <c r="AO757" s="3">
        <v>555.52</v>
      </c>
      <c r="AP757" s="3">
        <v>4</v>
      </c>
      <c r="AQ757" s="3">
        <v>0</v>
      </c>
      <c r="AR757" s="3">
        <v>0</v>
      </c>
      <c r="AS757" s="3">
        <v>3240.28</v>
      </c>
      <c r="AT757" s="3">
        <v>3425</v>
      </c>
    </row>
    <row r="758" spans="1:46" ht="16" hidden="1" customHeight="1" x14ac:dyDescent="0.2">
      <c r="A758" s="22">
        <v>44323</v>
      </c>
      <c r="B758" s="3" t="s">
        <v>48</v>
      </c>
      <c r="C758" s="3">
        <v>32</v>
      </c>
      <c r="D758" s="3">
        <v>2371</v>
      </c>
      <c r="E758" s="3">
        <v>1715.02</v>
      </c>
      <c r="F758" s="3">
        <v>1715.02</v>
      </c>
      <c r="G758" s="3">
        <v>0</v>
      </c>
      <c r="H758" s="3">
        <v>5</v>
      </c>
      <c r="I758" s="3">
        <v>32</v>
      </c>
      <c r="J758" s="3">
        <v>53.59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165</v>
      </c>
      <c r="Q758" s="3">
        <v>67</v>
      </c>
      <c r="R758" s="3">
        <v>67</v>
      </c>
      <c r="S758" s="3">
        <v>0</v>
      </c>
      <c r="T758" s="3">
        <v>241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1001.63</v>
      </c>
      <c r="AD758" s="3">
        <v>220.37</v>
      </c>
      <c r="AE758" s="3">
        <v>1.5</v>
      </c>
      <c r="AF758" s="3">
        <v>240.39</v>
      </c>
      <c r="AG758" s="3">
        <v>47.51</v>
      </c>
      <c r="AH758" s="3">
        <v>0</v>
      </c>
      <c r="AI758" s="3">
        <v>386.6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267.88</v>
      </c>
      <c r="AP758" s="3">
        <v>3</v>
      </c>
      <c r="AQ758" s="3">
        <v>0</v>
      </c>
      <c r="AR758" s="3">
        <v>0</v>
      </c>
      <c r="AS758" s="3">
        <v>1483.02</v>
      </c>
      <c r="AT758" s="3">
        <v>232</v>
      </c>
    </row>
    <row r="759" spans="1:46" ht="16" hidden="1" customHeight="1" x14ac:dyDescent="0.2">
      <c r="A759" s="22">
        <v>44322</v>
      </c>
      <c r="B759" s="3" t="s">
        <v>50</v>
      </c>
      <c r="C759" s="3">
        <v>79</v>
      </c>
      <c r="D759" s="3">
        <v>5668</v>
      </c>
      <c r="E759" s="3">
        <v>4413.03</v>
      </c>
      <c r="F759" s="3">
        <v>4413.03</v>
      </c>
      <c r="G759" s="3">
        <v>0</v>
      </c>
      <c r="H759" s="3">
        <v>25</v>
      </c>
      <c r="I759" s="3">
        <v>79</v>
      </c>
      <c r="J759" s="3">
        <v>55.86</v>
      </c>
      <c r="K759" s="3">
        <v>0</v>
      </c>
      <c r="L759" s="3">
        <v>0</v>
      </c>
      <c r="M759" s="3">
        <v>529</v>
      </c>
      <c r="N759" s="3">
        <v>442</v>
      </c>
      <c r="O759" s="3">
        <v>87</v>
      </c>
      <c r="P759" s="3">
        <v>527</v>
      </c>
      <c r="Q759" s="3">
        <v>48</v>
      </c>
      <c r="R759" s="3">
        <v>48</v>
      </c>
      <c r="S759" s="3">
        <v>0</v>
      </c>
      <c r="T759" s="3">
        <v>441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2106.23</v>
      </c>
      <c r="AD759" s="3">
        <v>494.27</v>
      </c>
      <c r="AE759" s="3">
        <v>0.5</v>
      </c>
      <c r="AF759" s="3">
        <v>761.8</v>
      </c>
      <c r="AG759" s="3">
        <v>145.69999999999999</v>
      </c>
      <c r="AH759" s="3">
        <v>0</v>
      </c>
      <c r="AI759" s="3">
        <v>614.5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639.97</v>
      </c>
      <c r="AP759" s="3">
        <v>6</v>
      </c>
      <c r="AQ759" s="3">
        <v>0</v>
      </c>
      <c r="AR759" s="3">
        <v>0</v>
      </c>
      <c r="AS759" s="3">
        <v>3396.03</v>
      </c>
      <c r="AT759" s="3">
        <v>1017</v>
      </c>
    </row>
    <row r="760" spans="1:46" ht="16" hidden="1" customHeight="1" x14ac:dyDescent="0.2">
      <c r="A760" s="22">
        <v>44322</v>
      </c>
      <c r="B760" s="3" t="s">
        <v>53</v>
      </c>
      <c r="C760" s="3">
        <v>88</v>
      </c>
      <c r="D760" s="3">
        <v>5723.5</v>
      </c>
      <c r="E760" s="3">
        <v>4396.6099999999997</v>
      </c>
      <c r="F760" s="3">
        <v>4396.6099999999997</v>
      </c>
      <c r="G760" s="3">
        <v>0</v>
      </c>
      <c r="H760" s="3">
        <v>29</v>
      </c>
      <c r="I760" s="3">
        <v>88</v>
      </c>
      <c r="J760" s="3">
        <v>49.96</v>
      </c>
      <c r="K760" s="3">
        <v>8</v>
      </c>
      <c r="L760" s="3">
        <v>0</v>
      </c>
      <c r="M760" s="3">
        <v>771</v>
      </c>
      <c r="N760" s="3">
        <v>610</v>
      </c>
      <c r="O760" s="3">
        <v>161</v>
      </c>
      <c r="P760" s="3">
        <v>599</v>
      </c>
      <c r="Q760" s="3">
        <v>169</v>
      </c>
      <c r="R760" s="3">
        <v>169</v>
      </c>
      <c r="S760" s="3">
        <v>0</v>
      </c>
      <c r="T760" s="3">
        <v>55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2073.83</v>
      </c>
      <c r="AD760" s="3">
        <v>487.17</v>
      </c>
      <c r="AE760" s="3">
        <v>2.5</v>
      </c>
      <c r="AF760" s="3">
        <v>720.78</v>
      </c>
      <c r="AG760" s="3">
        <v>138.22</v>
      </c>
      <c r="AH760" s="3">
        <v>0</v>
      </c>
      <c r="AI760" s="3">
        <v>699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625.39</v>
      </c>
      <c r="AP760" s="3">
        <v>4</v>
      </c>
      <c r="AQ760" s="3">
        <v>0</v>
      </c>
      <c r="AR760" s="3">
        <v>0</v>
      </c>
      <c r="AS760" s="3">
        <v>3010.61</v>
      </c>
      <c r="AT760" s="3">
        <v>1386</v>
      </c>
    </row>
    <row r="761" spans="1:46" ht="16" hidden="1" customHeight="1" x14ac:dyDescent="0.2">
      <c r="A761" s="22">
        <v>44322</v>
      </c>
      <c r="B761" s="3" t="s">
        <v>51</v>
      </c>
      <c r="C761" s="3">
        <v>79</v>
      </c>
      <c r="D761" s="3">
        <v>5539</v>
      </c>
      <c r="E761" s="3">
        <v>4416.1099999999997</v>
      </c>
      <c r="F761" s="3">
        <v>4416.1099999999997</v>
      </c>
      <c r="G761" s="3">
        <v>0</v>
      </c>
      <c r="H761" s="3">
        <v>33</v>
      </c>
      <c r="I761" s="3">
        <v>79</v>
      </c>
      <c r="J761" s="3">
        <v>55.9</v>
      </c>
      <c r="K761" s="3">
        <v>80</v>
      </c>
      <c r="L761" s="3">
        <v>0</v>
      </c>
      <c r="M761" s="3">
        <v>903</v>
      </c>
      <c r="N761" s="3">
        <v>700</v>
      </c>
      <c r="O761" s="3">
        <v>203</v>
      </c>
      <c r="P761" s="3">
        <v>380</v>
      </c>
      <c r="Q761" s="3">
        <v>0</v>
      </c>
      <c r="R761" s="3">
        <v>0</v>
      </c>
      <c r="S761" s="3">
        <v>0</v>
      </c>
      <c r="T761" s="3">
        <v>500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1991.57</v>
      </c>
      <c r="AD761" s="3">
        <v>467.23</v>
      </c>
      <c r="AE761" s="3">
        <v>0</v>
      </c>
      <c r="AF761" s="3">
        <v>561.54</v>
      </c>
      <c r="AG761" s="3">
        <v>106.96</v>
      </c>
      <c r="AH761" s="3">
        <v>0</v>
      </c>
      <c r="AI761" s="3">
        <v>503.7</v>
      </c>
      <c r="AJ761" s="3">
        <v>45</v>
      </c>
      <c r="AK761" s="3">
        <v>0</v>
      </c>
      <c r="AL761" s="3">
        <v>0</v>
      </c>
      <c r="AM761" s="3">
        <v>0</v>
      </c>
      <c r="AN761" s="3">
        <v>0</v>
      </c>
      <c r="AO761" s="3">
        <v>574.19000000000005</v>
      </c>
      <c r="AP761" s="3">
        <v>0</v>
      </c>
      <c r="AQ761" s="3">
        <v>0</v>
      </c>
      <c r="AR761" s="3">
        <v>0</v>
      </c>
      <c r="AS761" s="3">
        <v>3256.11</v>
      </c>
      <c r="AT761" s="3">
        <v>1160</v>
      </c>
    </row>
    <row r="762" spans="1:46" ht="16" hidden="1" customHeight="1" x14ac:dyDescent="0.2">
      <c r="A762" s="22">
        <v>44322</v>
      </c>
      <c r="B762" s="3" t="s">
        <v>49</v>
      </c>
      <c r="C762" s="3">
        <v>108</v>
      </c>
      <c r="D762" s="3">
        <v>7775.25</v>
      </c>
      <c r="E762" s="3">
        <v>6239.04</v>
      </c>
      <c r="F762" s="3">
        <v>6239.04</v>
      </c>
      <c r="G762" s="3">
        <v>0</v>
      </c>
      <c r="H762" s="3">
        <v>50</v>
      </c>
      <c r="I762" s="3">
        <v>107</v>
      </c>
      <c r="J762" s="3">
        <v>58.31</v>
      </c>
      <c r="K762" s="3">
        <v>0</v>
      </c>
      <c r="L762" s="3">
        <v>0</v>
      </c>
      <c r="M762" s="3">
        <v>1233</v>
      </c>
      <c r="N762" s="3">
        <v>1067</v>
      </c>
      <c r="O762" s="3">
        <v>166</v>
      </c>
      <c r="P762" s="3">
        <v>1329</v>
      </c>
      <c r="Q762" s="3">
        <v>0</v>
      </c>
      <c r="R762" s="3">
        <v>0</v>
      </c>
      <c r="S762" s="3">
        <v>0</v>
      </c>
      <c r="T762" s="3">
        <v>750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2336.6999999999998</v>
      </c>
      <c r="AD762" s="3">
        <v>523.85</v>
      </c>
      <c r="AE762" s="3">
        <v>3</v>
      </c>
      <c r="AF762" s="3">
        <v>590.34</v>
      </c>
      <c r="AG762" s="3">
        <v>114.16</v>
      </c>
      <c r="AH762" s="3">
        <v>0</v>
      </c>
      <c r="AI762" s="3">
        <v>710.2</v>
      </c>
      <c r="AJ762" s="3">
        <v>185</v>
      </c>
      <c r="AK762" s="3">
        <v>0</v>
      </c>
      <c r="AL762" s="3">
        <v>0</v>
      </c>
      <c r="AM762" s="3">
        <v>0</v>
      </c>
      <c r="AN762" s="3">
        <v>0</v>
      </c>
      <c r="AO762" s="3">
        <v>638.01</v>
      </c>
      <c r="AP762" s="3">
        <v>4</v>
      </c>
      <c r="AQ762" s="3">
        <v>0</v>
      </c>
      <c r="AR762" s="3">
        <v>0</v>
      </c>
      <c r="AS762" s="3">
        <v>3843.04</v>
      </c>
      <c r="AT762" s="3">
        <v>2396</v>
      </c>
    </row>
    <row r="763" spans="1:46" ht="16" hidden="1" customHeight="1" x14ac:dyDescent="0.2">
      <c r="A763" s="22">
        <v>44322</v>
      </c>
      <c r="B763" s="3" t="s">
        <v>48</v>
      </c>
      <c r="C763" s="3">
        <v>35</v>
      </c>
      <c r="D763" s="3">
        <v>2540</v>
      </c>
      <c r="E763" s="3">
        <v>1763.85</v>
      </c>
      <c r="F763" s="3">
        <v>1763.85</v>
      </c>
      <c r="G763" s="3">
        <v>0</v>
      </c>
      <c r="H763" s="3">
        <v>5</v>
      </c>
      <c r="I763" s="3">
        <v>35</v>
      </c>
      <c r="J763" s="3">
        <v>50.4</v>
      </c>
      <c r="K763" s="3">
        <v>0</v>
      </c>
      <c r="L763" s="3">
        <v>0</v>
      </c>
      <c r="M763" s="3">
        <v>95</v>
      </c>
      <c r="N763" s="3">
        <v>0</v>
      </c>
      <c r="O763" s="3">
        <v>95</v>
      </c>
      <c r="P763" s="3">
        <v>0</v>
      </c>
      <c r="Q763" s="3">
        <v>0</v>
      </c>
      <c r="R763" s="3">
        <v>0</v>
      </c>
      <c r="S763" s="3">
        <v>0</v>
      </c>
      <c r="T763" s="3">
        <v>251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1084.44</v>
      </c>
      <c r="AD763" s="3">
        <v>238.8</v>
      </c>
      <c r="AE763" s="3">
        <v>1</v>
      </c>
      <c r="AF763" s="3">
        <v>333.41</v>
      </c>
      <c r="AG763" s="3">
        <v>65.89</v>
      </c>
      <c r="AH763" s="3">
        <v>0</v>
      </c>
      <c r="AI763" s="3">
        <v>470.46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304.69</v>
      </c>
      <c r="AP763" s="3">
        <v>4</v>
      </c>
      <c r="AQ763" s="3">
        <v>0</v>
      </c>
      <c r="AR763" s="3">
        <v>0</v>
      </c>
      <c r="AS763" s="3">
        <v>1763.85</v>
      </c>
      <c r="AT763" s="3">
        <v>0</v>
      </c>
    </row>
    <row r="764" spans="1:46" ht="16" hidden="1" customHeight="1" x14ac:dyDescent="0.2">
      <c r="A764" s="22">
        <v>44322</v>
      </c>
      <c r="B764" s="3" t="s">
        <v>55</v>
      </c>
      <c r="C764" s="3">
        <v>73</v>
      </c>
      <c r="D764" s="3">
        <v>5766.5</v>
      </c>
      <c r="E764" s="3">
        <v>4320.5600000000004</v>
      </c>
      <c r="F764" s="3">
        <v>4320.5600000000004</v>
      </c>
      <c r="G764" s="3">
        <v>0</v>
      </c>
      <c r="H764" s="3">
        <v>5</v>
      </c>
      <c r="I764" s="3">
        <v>73</v>
      </c>
      <c r="J764" s="3">
        <v>59.19</v>
      </c>
      <c r="K764" s="3">
        <v>0</v>
      </c>
      <c r="L764" s="3">
        <v>0</v>
      </c>
      <c r="M764" s="3">
        <v>216</v>
      </c>
      <c r="N764" s="3">
        <v>0</v>
      </c>
      <c r="O764" s="3">
        <v>216</v>
      </c>
      <c r="P764" s="3">
        <v>0</v>
      </c>
      <c r="Q764" s="3">
        <v>0</v>
      </c>
      <c r="R764" s="3">
        <v>0</v>
      </c>
      <c r="S764" s="3">
        <v>0</v>
      </c>
      <c r="T764" s="3">
        <v>299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2895.67</v>
      </c>
      <c r="AD764" s="3">
        <v>679.33</v>
      </c>
      <c r="AE764" s="3">
        <v>0</v>
      </c>
      <c r="AF764" s="3">
        <v>909.89</v>
      </c>
      <c r="AG764" s="3">
        <v>173.31</v>
      </c>
      <c r="AH764" s="3">
        <v>0</v>
      </c>
      <c r="AI764" s="3">
        <v>593.29999999999995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852.64</v>
      </c>
      <c r="AP764" s="3">
        <v>3</v>
      </c>
      <c r="AQ764" s="3">
        <v>0</v>
      </c>
      <c r="AR764" s="3">
        <v>0</v>
      </c>
      <c r="AS764" s="3">
        <v>4320.5599999999986</v>
      </c>
      <c r="AT764" s="3">
        <v>0</v>
      </c>
    </row>
    <row r="765" spans="1:46" ht="16" hidden="1" customHeight="1" x14ac:dyDescent="0.2">
      <c r="A765" s="22">
        <v>44322</v>
      </c>
      <c r="B765" s="3" t="s">
        <v>47</v>
      </c>
      <c r="C765" s="3">
        <v>48</v>
      </c>
      <c r="D765" s="3">
        <v>3133</v>
      </c>
      <c r="E765" s="3">
        <v>2200.5700000000002</v>
      </c>
      <c r="F765" s="3">
        <v>2200.5700000000002</v>
      </c>
      <c r="G765" s="3">
        <v>0</v>
      </c>
      <c r="H765" s="3">
        <v>9</v>
      </c>
      <c r="I765" s="3">
        <v>48</v>
      </c>
      <c r="J765" s="3">
        <v>45.85</v>
      </c>
      <c r="K765" s="3">
        <v>0</v>
      </c>
      <c r="L765" s="3">
        <v>0</v>
      </c>
      <c r="M765" s="3">
        <v>212</v>
      </c>
      <c r="N765" s="3">
        <v>212</v>
      </c>
      <c r="O765" s="3">
        <v>0</v>
      </c>
      <c r="P765" s="3">
        <v>61</v>
      </c>
      <c r="Q765" s="3">
        <v>0</v>
      </c>
      <c r="R765" s="3">
        <v>0</v>
      </c>
      <c r="S765" s="3">
        <v>0</v>
      </c>
      <c r="T765" s="3">
        <v>86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1587.95</v>
      </c>
      <c r="AD765" s="3">
        <v>351.31</v>
      </c>
      <c r="AE765" s="3">
        <v>1</v>
      </c>
      <c r="AF765" s="3">
        <v>253.62</v>
      </c>
      <c r="AG765" s="3">
        <v>53.38</v>
      </c>
      <c r="AH765" s="3">
        <v>0</v>
      </c>
      <c r="AI765" s="3">
        <v>464.74</v>
      </c>
      <c r="AJ765" s="3">
        <v>62</v>
      </c>
      <c r="AK765" s="3">
        <v>0</v>
      </c>
      <c r="AL765" s="3">
        <v>0</v>
      </c>
      <c r="AM765" s="3">
        <v>0</v>
      </c>
      <c r="AN765" s="3">
        <v>0</v>
      </c>
      <c r="AO765" s="3">
        <v>404.69</v>
      </c>
      <c r="AP765" s="3">
        <v>0</v>
      </c>
      <c r="AQ765" s="3">
        <v>0</v>
      </c>
      <c r="AR765" s="3">
        <v>0</v>
      </c>
      <c r="AS765" s="3">
        <v>1927.57</v>
      </c>
      <c r="AT765" s="3">
        <v>273</v>
      </c>
    </row>
    <row r="766" spans="1:46" ht="16" hidden="1" customHeight="1" x14ac:dyDescent="0.2">
      <c r="A766" s="22">
        <v>44322</v>
      </c>
      <c r="B766" s="3" t="s">
        <v>54</v>
      </c>
      <c r="C766" s="3">
        <v>98</v>
      </c>
      <c r="D766" s="3">
        <v>6747.5</v>
      </c>
      <c r="E766" s="3">
        <v>5568.73</v>
      </c>
      <c r="F766" s="3">
        <v>5568.73</v>
      </c>
      <c r="G766" s="3">
        <v>0</v>
      </c>
      <c r="H766" s="3">
        <v>43</v>
      </c>
      <c r="I766" s="3">
        <v>98</v>
      </c>
      <c r="J766" s="3">
        <v>56.82</v>
      </c>
      <c r="K766" s="3">
        <v>0</v>
      </c>
      <c r="L766" s="3">
        <v>0</v>
      </c>
      <c r="M766" s="3">
        <v>1527</v>
      </c>
      <c r="N766" s="3">
        <v>1244</v>
      </c>
      <c r="O766" s="3">
        <v>283</v>
      </c>
      <c r="P766" s="3">
        <v>827</v>
      </c>
      <c r="Q766" s="3">
        <v>0</v>
      </c>
      <c r="R766" s="3">
        <v>0</v>
      </c>
      <c r="S766" s="3">
        <v>0</v>
      </c>
      <c r="T766" s="3">
        <v>157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1838.13</v>
      </c>
      <c r="AD766" s="3">
        <v>431.37</v>
      </c>
      <c r="AE766" s="3">
        <v>0.5</v>
      </c>
      <c r="AF766" s="3">
        <v>1219.5999999999999</v>
      </c>
      <c r="AG766" s="3">
        <v>257.3</v>
      </c>
      <c r="AH766" s="3">
        <v>0</v>
      </c>
      <c r="AI766" s="3">
        <v>489.6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688.67</v>
      </c>
      <c r="AP766" s="3">
        <v>0</v>
      </c>
      <c r="AQ766" s="3">
        <v>0</v>
      </c>
      <c r="AR766" s="3">
        <v>0</v>
      </c>
      <c r="AS766" s="3">
        <v>3497.73</v>
      </c>
      <c r="AT766" s="3">
        <v>2071</v>
      </c>
    </row>
    <row r="767" spans="1:46" ht="16" hidden="1" customHeight="1" x14ac:dyDescent="0.2">
      <c r="A767" s="22">
        <v>44322</v>
      </c>
      <c r="B767" s="3" t="s">
        <v>52</v>
      </c>
      <c r="C767" s="3">
        <v>135</v>
      </c>
      <c r="D767" s="3">
        <v>11778.5</v>
      </c>
      <c r="E767" s="3">
        <v>8921.75</v>
      </c>
      <c r="F767" s="3">
        <v>8921.75</v>
      </c>
      <c r="G767" s="3">
        <v>0</v>
      </c>
      <c r="H767" s="3">
        <v>31</v>
      </c>
      <c r="I767" s="3">
        <v>133</v>
      </c>
      <c r="J767" s="3">
        <v>67.08</v>
      </c>
      <c r="K767" s="3">
        <v>0</v>
      </c>
      <c r="L767" s="3">
        <v>0</v>
      </c>
      <c r="M767" s="3">
        <v>506</v>
      </c>
      <c r="N767" s="3">
        <v>270</v>
      </c>
      <c r="O767" s="3">
        <v>236</v>
      </c>
      <c r="P767" s="3">
        <v>578</v>
      </c>
      <c r="Q767" s="3">
        <v>0</v>
      </c>
      <c r="R767" s="3">
        <v>0</v>
      </c>
      <c r="S767" s="3">
        <v>0</v>
      </c>
      <c r="T767" s="3">
        <v>1223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4273.25</v>
      </c>
      <c r="AD767" s="3">
        <v>938.25</v>
      </c>
      <c r="AE767" s="3">
        <v>1</v>
      </c>
      <c r="AF767" s="3">
        <v>2341.5</v>
      </c>
      <c r="AG767" s="3">
        <v>446</v>
      </c>
      <c r="AH767" s="3">
        <v>0</v>
      </c>
      <c r="AI767" s="3">
        <v>1357.5</v>
      </c>
      <c r="AJ767" s="3">
        <v>114</v>
      </c>
      <c r="AK767" s="3">
        <v>0</v>
      </c>
      <c r="AL767" s="3">
        <v>52</v>
      </c>
      <c r="AM767" s="3">
        <v>0</v>
      </c>
      <c r="AN767" s="3">
        <v>0</v>
      </c>
      <c r="AO767" s="3">
        <v>1384.25</v>
      </c>
      <c r="AP767" s="3">
        <v>0</v>
      </c>
      <c r="AQ767" s="3">
        <v>0</v>
      </c>
      <c r="AR767" s="3">
        <v>0</v>
      </c>
      <c r="AS767" s="3">
        <v>8073.75</v>
      </c>
      <c r="AT767" s="3">
        <v>848</v>
      </c>
    </row>
    <row r="768" spans="1:46" ht="16" hidden="1" customHeight="1" x14ac:dyDescent="0.2">
      <c r="A768" s="22">
        <v>44321</v>
      </c>
      <c r="B768" s="3" t="s">
        <v>50</v>
      </c>
      <c r="C768" s="3">
        <v>60</v>
      </c>
      <c r="D768" s="3">
        <v>4733.5</v>
      </c>
      <c r="E768" s="3">
        <v>3670.25</v>
      </c>
      <c r="F768" s="3">
        <v>3670.25</v>
      </c>
      <c r="G768" s="3">
        <v>0</v>
      </c>
      <c r="H768" s="3">
        <v>13</v>
      </c>
      <c r="I768" s="3">
        <v>60</v>
      </c>
      <c r="J768" s="3">
        <v>61.17</v>
      </c>
      <c r="K768" s="3">
        <v>252</v>
      </c>
      <c r="L768" s="3">
        <v>0</v>
      </c>
      <c r="M768" s="3">
        <v>39</v>
      </c>
      <c r="N768" s="3">
        <v>39</v>
      </c>
      <c r="O768" s="3">
        <v>0</v>
      </c>
      <c r="P768" s="3">
        <v>280</v>
      </c>
      <c r="Q768" s="3">
        <v>0</v>
      </c>
      <c r="R768" s="3">
        <v>0</v>
      </c>
      <c r="S768" s="3">
        <v>0</v>
      </c>
      <c r="T768" s="3">
        <v>383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1853.21</v>
      </c>
      <c r="AD768" s="3">
        <v>434.79</v>
      </c>
      <c r="AE768" s="3">
        <v>0</v>
      </c>
      <c r="AF768" s="3">
        <v>863.04</v>
      </c>
      <c r="AG768" s="3">
        <v>166.96</v>
      </c>
      <c r="AH768" s="3">
        <v>0</v>
      </c>
      <c r="AI768" s="3">
        <v>461.5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601.75</v>
      </c>
      <c r="AP768" s="3">
        <v>0</v>
      </c>
      <c r="AQ768" s="3">
        <v>0</v>
      </c>
      <c r="AR768" s="3">
        <v>0</v>
      </c>
      <c r="AS768" s="3">
        <v>3099.25</v>
      </c>
      <c r="AT768" s="3">
        <v>571</v>
      </c>
    </row>
    <row r="769" spans="1:46" ht="16" hidden="1" customHeight="1" x14ac:dyDescent="0.2">
      <c r="A769" s="22">
        <v>44321</v>
      </c>
      <c r="B769" s="3" t="s">
        <v>48</v>
      </c>
      <c r="C769" s="3">
        <v>26</v>
      </c>
      <c r="D769" s="3">
        <v>1771.92</v>
      </c>
      <c r="E769" s="3">
        <v>1254.75</v>
      </c>
      <c r="F769" s="3">
        <v>1254.75</v>
      </c>
      <c r="G769" s="3">
        <v>0</v>
      </c>
      <c r="H769" s="3">
        <v>3</v>
      </c>
      <c r="I769" s="3">
        <v>25</v>
      </c>
      <c r="J769" s="3">
        <v>50.19</v>
      </c>
      <c r="K769" s="3">
        <v>0</v>
      </c>
      <c r="L769" s="3">
        <v>0</v>
      </c>
      <c r="M769" s="3">
        <v>74</v>
      </c>
      <c r="N769" s="3">
        <v>0</v>
      </c>
      <c r="O769" s="3">
        <v>74</v>
      </c>
      <c r="P769" s="3">
        <v>0</v>
      </c>
      <c r="Q769" s="3">
        <v>0</v>
      </c>
      <c r="R769" s="3">
        <v>0</v>
      </c>
      <c r="S769" s="3">
        <v>0</v>
      </c>
      <c r="T769" s="3">
        <v>147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769.63</v>
      </c>
      <c r="AD769" s="3">
        <v>176.73</v>
      </c>
      <c r="AE769" s="3">
        <v>0</v>
      </c>
      <c r="AF769" s="3">
        <v>264.12</v>
      </c>
      <c r="AG769" s="3">
        <v>53.28</v>
      </c>
      <c r="AH769" s="3">
        <v>0</v>
      </c>
      <c r="AI769" s="3">
        <v>287.16000000000003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230.01</v>
      </c>
      <c r="AP769" s="3">
        <v>4</v>
      </c>
      <c r="AQ769" s="3">
        <v>0</v>
      </c>
      <c r="AR769" s="3">
        <v>0</v>
      </c>
      <c r="AS769" s="3">
        <v>1254.75</v>
      </c>
      <c r="AT769" s="3">
        <v>0</v>
      </c>
    </row>
    <row r="770" spans="1:46" ht="16" hidden="1" customHeight="1" x14ac:dyDescent="0.2">
      <c r="A770" s="22">
        <v>44321</v>
      </c>
      <c r="B770" s="3" t="s">
        <v>49</v>
      </c>
      <c r="C770" s="3">
        <v>100</v>
      </c>
      <c r="D770" s="3">
        <v>8806.5</v>
      </c>
      <c r="E770" s="3">
        <v>7475.87</v>
      </c>
      <c r="F770" s="3">
        <v>7475.87</v>
      </c>
      <c r="G770" s="3">
        <v>0</v>
      </c>
      <c r="H770" s="3">
        <v>54</v>
      </c>
      <c r="I770" s="3">
        <v>100</v>
      </c>
      <c r="J770" s="3">
        <v>74.760000000000005</v>
      </c>
      <c r="K770" s="3">
        <v>157</v>
      </c>
      <c r="L770" s="3">
        <v>0</v>
      </c>
      <c r="M770" s="3">
        <v>2060</v>
      </c>
      <c r="N770" s="3">
        <v>1244</v>
      </c>
      <c r="O770" s="3">
        <v>816</v>
      </c>
      <c r="P770" s="3">
        <v>1442</v>
      </c>
      <c r="Q770" s="3">
        <v>0</v>
      </c>
      <c r="R770" s="3">
        <v>0</v>
      </c>
      <c r="S770" s="3">
        <v>0</v>
      </c>
      <c r="T770" s="3">
        <v>517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2178.9699999999998</v>
      </c>
      <c r="AD770" s="3">
        <v>478.53</v>
      </c>
      <c r="AE770" s="3">
        <v>1</v>
      </c>
      <c r="AF770" s="3">
        <v>1120.9000000000001</v>
      </c>
      <c r="AG770" s="3">
        <v>214.1</v>
      </c>
      <c r="AH770" s="3">
        <v>0</v>
      </c>
      <c r="AI770" s="3">
        <v>637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692.63</v>
      </c>
      <c r="AP770" s="3">
        <v>0</v>
      </c>
      <c r="AQ770" s="3">
        <v>0</v>
      </c>
      <c r="AR770" s="3">
        <v>0</v>
      </c>
      <c r="AS770" s="3">
        <v>4632.87</v>
      </c>
      <c r="AT770" s="3">
        <v>2843</v>
      </c>
    </row>
    <row r="771" spans="1:46" ht="16" hidden="1" customHeight="1" x14ac:dyDescent="0.2">
      <c r="A771" s="22">
        <v>44321</v>
      </c>
      <c r="B771" s="3" t="s">
        <v>51</v>
      </c>
      <c r="C771" s="3">
        <v>59</v>
      </c>
      <c r="D771" s="3">
        <v>5323.5</v>
      </c>
      <c r="E771" s="3">
        <v>4261.7700000000004</v>
      </c>
      <c r="F771" s="3">
        <v>4261.7700000000004</v>
      </c>
      <c r="G771" s="3">
        <v>0</v>
      </c>
      <c r="H771" s="3">
        <v>21</v>
      </c>
      <c r="I771" s="3">
        <v>59</v>
      </c>
      <c r="J771" s="3">
        <v>72.23</v>
      </c>
      <c r="K771" s="3">
        <v>45</v>
      </c>
      <c r="L771" s="3">
        <v>0</v>
      </c>
      <c r="M771" s="3">
        <v>259</v>
      </c>
      <c r="N771" s="3">
        <v>216</v>
      </c>
      <c r="O771" s="3">
        <v>43</v>
      </c>
      <c r="P771" s="3">
        <v>221</v>
      </c>
      <c r="Q771" s="3">
        <v>0</v>
      </c>
      <c r="R771" s="3">
        <v>0</v>
      </c>
      <c r="S771" s="3">
        <v>0</v>
      </c>
      <c r="T771" s="3">
        <v>990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2101.48</v>
      </c>
      <c r="AD771" s="3">
        <v>493.02</v>
      </c>
      <c r="AE771" s="3">
        <v>0</v>
      </c>
      <c r="AF771" s="3">
        <v>645.29</v>
      </c>
      <c r="AG771" s="3">
        <v>122.91</v>
      </c>
      <c r="AH771" s="3">
        <v>0</v>
      </c>
      <c r="AI771" s="3">
        <v>400.8</v>
      </c>
      <c r="AJ771" s="3">
        <v>45</v>
      </c>
      <c r="AK771" s="3">
        <v>0</v>
      </c>
      <c r="AL771" s="3">
        <v>0</v>
      </c>
      <c r="AM771" s="3">
        <v>0</v>
      </c>
      <c r="AN771" s="3">
        <v>0</v>
      </c>
      <c r="AO771" s="3">
        <v>615.92999999999995</v>
      </c>
      <c r="AP771" s="3">
        <v>0</v>
      </c>
      <c r="AQ771" s="3">
        <v>0</v>
      </c>
      <c r="AR771" s="3">
        <v>0</v>
      </c>
      <c r="AS771" s="3">
        <v>3779.77</v>
      </c>
      <c r="AT771" s="3">
        <v>482.00000000000051</v>
      </c>
    </row>
    <row r="772" spans="1:46" ht="16" hidden="1" customHeight="1" x14ac:dyDescent="0.2">
      <c r="A772" s="22">
        <v>44321</v>
      </c>
      <c r="B772" s="3" t="s">
        <v>55</v>
      </c>
      <c r="C772" s="3">
        <v>54</v>
      </c>
      <c r="D772" s="3">
        <v>4991</v>
      </c>
      <c r="E772" s="3">
        <v>3805.5</v>
      </c>
      <c r="F772" s="3">
        <v>3805.5</v>
      </c>
      <c r="G772" s="3">
        <v>0</v>
      </c>
      <c r="H772" s="3">
        <v>4</v>
      </c>
      <c r="I772" s="3">
        <v>54</v>
      </c>
      <c r="J772" s="3">
        <v>70.47</v>
      </c>
      <c r="K772" s="3">
        <v>0</v>
      </c>
      <c r="L772" s="3">
        <v>0</v>
      </c>
      <c r="M772" s="3">
        <v>144</v>
      </c>
      <c r="N772" s="3">
        <v>0</v>
      </c>
      <c r="O772" s="3">
        <v>144</v>
      </c>
      <c r="P772" s="3">
        <v>0</v>
      </c>
      <c r="Q772" s="3">
        <v>0</v>
      </c>
      <c r="R772" s="3">
        <v>0</v>
      </c>
      <c r="S772" s="3">
        <v>0</v>
      </c>
      <c r="T772" s="3">
        <v>365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2418.19</v>
      </c>
      <c r="AD772" s="3">
        <v>567.30999999999995</v>
      </c>
      <c r="AE772" s="3">
        <v>0</v>
      </c>
      <c r="AF772" s="3">
        <v>878.31</v>
      </c>
      <c r="AG772" s="3">
        <v>167.89</v>
      </c>
      <c r="AH772" s="3">
        <v>0</v>
      </c>
      <c r="AI772" s="3">
        <v>450.3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735.2</v>
      </c>
      <c r="AP772" s="3">
        <v>0</v>
      </c>
      <c r="AQ772" s="3">
        <v>0</v>
      </c>
      <c r="AR772" s="3">
        <v>0</v>
      </c>
      <c r="AS772" s="3">
        <v>3805.5</v>
      </c>
      <c r="AT772" s="3">
        <v>0</v>
      </c>
    </row>
    <row r="773" spans="1:46" ht="16" hidden="1" customHeight="1" x14ac:dyDescent="0.2">
      <c r="A773" s="22">
        <v>44321</v>
      </c>
      <c r="B773" s="3" t="s">
        <v>52</v>
      </c>
      <c r="C773" s="3">
        <v>117</v>
      </c>
      <c r="D773" s="3">
        <v>10641.5</v>
      </c>
      <c r="E773" s="3">
        <v>8243.49</v>
      </c>
      <c r="F773" s="3">
        <v>8243.49</v>
      </c>
      <c r="G773" s="3">
        <v>0</v>
      </c>
      <c r="H773" s="3">
        <v>16</v>
      </c>
      <c r="I773" s="3">
        <v>117</v>
      </c>
      <c r="J773" s="3">
        <v>70.459999999999994</v>
      </c>
      <c r="K773" s="3">
        <v>74</v>
      </c>
      <c r="L773" s="3">
        <v>0</v>
      </c>
      <c r="M773" s="3">
        <v>180</v>
      </c>
      <c r="N773" s="3">
        <v>180</v>
      </c>
      <c r="O773" s="3">
        <v>0</v>
      </c>
      <c r="P773" s="3">
        <v>575</v>
      </c>
      <c r="Q773" s="3">
        <v>0</v>
      </c>
      <c r="R773" s="3">
        <v>0</v>
      </c>
      <c r="S773" s="3">
        <v>0</v>
      </c>
      <c r="T773" s="3">
        <v>836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3794.02</v>
      </c>
      <c r="AD773" s="3">
        <v>835.48</v>
      </c>
      <c r="AE773" s="3">
        <v>0.5</v>
      </c>
      <c r="AF773" s="3">
        <v>2784.47</v>
      </c>
      <c r="AG773" s="3">
        <v>530.38</v>
      </c>
      <c r="AH773" s="3">
        <v>0</v>
      </c>
      <c r="AI773" s="3">
        <v>1031.6500000000001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1365.86</v>
      </c>
      <c r="AP773" s="3">
        <v>0</v>
      </c>
      <c r="AQ773" s="3">
        <v>0</v>
      </c>
      <c r="AR773" s="3">
        <v>0</v>
      </c>
      <c r="AS773" s="3">
        <v>7414.49</v>
      </c>
      <c r="AT773" s="3">
        <v>829</v>
      </c>
    </row>
    <row r="774" spans="1:46" ht="16" hidden="1" customHeight="1" x14ac:dyDescent="0.2">
      <c r="A774" s="22">
        <v>44321</v>
      </c>
      <c r="B774" s="3" t="s">
        <v>53</v>
      </c>
      <c r="C774" s="3">
        <v>64</v>
      </c>
      <c r="D774" s="3">
        <v>4984</v>
      </c>
      <c r="E774" s="3">
        <v>4038</v>
      </c>
      <c r="F774" s="3">
        <v>4038</v>
      </c>
      <c r="G774" s="3">
        <v>0</v>
      </c>
      <c r="H774" s="3">
        <v>20</v>
      </c>
      <c r="I774" s="3">
        <v>62</v>
      </c>
      <c r="J774" s="3">
        <v>65.13</v>
      </c>
      <c r="K774" s="3">
        <v>0</v>
      </c>
      <c r="L774" s="3">
        <v>0</v>
      </c>
      <c r="M774" s="3">
        <v>691</v>
      </c>
      <c r="N774" s="3">
        <v>355</v>
      </c>
      <c r="O774" s="3">
        <v>336</v>
      </c>
      <c r="P774" s="3">
        <v>585</v>
      </c>
      <c r="Q774" s="3">
        <v>0</v>
      </c>
      <c r="R774" s="3">
        <v>0</v>
      </c>
      <c r="S774" s="3">
        <v>0</v>
      </c>
      <c r="T774" s="3">
        <v>368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1461.6</v>
      </c>
      <c r="AD774" s="3">
        <v>342.9</v>
      </c>
      <c r="AE774" s="3">
        <v>0</v>
      </c>
      <c r="AF774" s="3">
        <v>932.4</v>
      </c>
      <c r="AG774" s="3">
        <v>177.6</v>
      </c>
      <c r="AH774" s="3">
        <v>0</v>
      </c>
      <c r="AI774" s="3">
        <v>425.5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520.5</v>
      </c>
      <c r="AP774" s="3">
        <v>0</v>
      </c>
      <c r="AQ774" s="3">
        <v>0</v>
      </c>
      <c r="AR774" s="3">
        <v>0</v>
      </c>
      <c r="AS774" s="3">
        <v>3098</v>
      </c>
      <c r="AT774" s="3">
        <v>940</v>
      </c>
    </row>
    <row r="775" spans="1:46" ht="16" hidden="1" customHeight="1" x14ac:dyDescent="0.2">
      <c r="A775" s="22">
        <v>44321</v>
      </c>
      <c r="B775" s="3" t="s">
        <v>54</v>
      </c>
      <c r="C775" s="3">
        <v>92</v>
      </c>
      <c r="D775" s="3">
        <v>8135</v>
      </c>
      <c r="E775" s="3">
        <v>6758.01</v>
      </c>
      <c r="F775" s="3">
        <v>6758.01</v>
      </c>
      <c r="G775" s="3">
        <v>0</v>
      </c>
      <c r="H775" s="3">
        <v>43</v>
      </c>
      <c r="I775" s="3">
        <v>92</v>
      </c>
      <c r="J775" s="3">
        <v>73.459999999999994</v>
      </c>
      <c r="K775" s="3">
        <v>90</v>
      </c>
      <c r="L775" s="3">
        <v>0</v>
      </c>
      <c r="M775" s="3">
        <v>1605</v>
      </c>
      <c r="N775" s="3">
        <v>1343</v>
      </c>
      <c r="O775" s="3">
        <v>262</v>
      </c>
      <c r="P775" s="3">
        <v>1198</v>
      </c>
      <c r="Q775" s="3">
        <v>48</v>
      </c>
      <c r="R775" s="3">
        <v>48</v>
      </c>
      <c r="S775" s="3">
        <v>0</v>
      </c>
      <c r="T775" s="3">
        <v>425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2489.59</v>
      </c>
      <c r="AD775" s="3">
        <v>584.41</v>
      </c>
      <c r="AE775" s="3">
        <v>1.5</v>
      </c>
      <c r="AF775" s="3">
        <v>902.42</v>
      </c>
      <c r="AG775" s="3">
        <v>186.08</v>
      </c>
      <c r="AH775" s="3">
        <v>0</v>
      </c>
      <c r="AI775" s="3">
        <v>462</v>
      </c>
      <c r="AJ775" s="3">
        <v>143</v>
      </c>
      <c r="AK775" s="3">
        <v>0</v>
      </c>
      <c r="AL775" s="3">
        <v>0</v>
      </c>
      <c r="AM775" s="3">
        <v>0</v>
      </c>
      <c r="AN775" s="3">
        <v>0</v>
      </c>
      <c r="AO775" s="3">
        <v>770.49</v>
      </c>
      <c r="AP775" s="3">
        <v>3</v>
      </c>
      <c r="AQ775" s="3">
        <v>0</v>
      </c>
      <c r="AR775" s="3">
        <v>0</v>
      </c>
      <c r="AS775" s="3">
        <v>4079.01</v>
      </c>
      <c r="AT775" s="3">
        <v>2679</v>
      </c>
    </row>
    <row r="776" spans="1:46" ht="16" hidden="1" customHeight="1" x14ac:dyDescent="0.2">
      <c r="A776" s="22">
        <v>44321</v>
      </c>
      <c r="B776" s="3" t="s">
        <v>47</v>
      </c>
      <c r="C776" s="3">
        <v>31</v>
      </c>
      <c r="D776" s="3">
        <v>2806</v>
      </c>
      <c r="E776" s="3">
        <v>2001.8</v>
      </c>
      <c r="F776" s="3">
        <v>2001.8</v>
      </c>
      <c r="G776" s="3">
        <v>0</v>
      </c>
      <c r="H776" s="3">
        <v>3</v>
      </c>
      <c r="I776" s="3">
        <v>31</v>
      </c>
      <c r="J776" s="3">
        <v>64.569999999999993</v>
      </c>
      <c r="K776" s="3">
        <v>0</v>
      </c>
      <c r="L776" s="3">
        <v>0</v>
      </c>
      <c r="M776" s="3">
        <v>49</v>
      </c>
      <c r="N776" s="3">
        <v>49</v>
      </c>
      <c r="O776" s="3">
        <v>0</v>
      </c>
      <c r="P776" s="3">
        <v>78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1367.57</v>
      </c>
      <c r="AD776" s="3">
        <v>304.82</v>
      </c>
      <c r="AE776" s="3">
        <v>1</v>
      </c>
      <c r="AF776" s="3">
        <v>507.23</v>
      </c>
      <c r="AG776" s="3">
        <v>104.27</v>
      </c>
      <c r="AH776" s="3">
        <v>0</v>
      </c>
      <c r="AI776" s="3">
        <v>394.11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409.09</v>
      </c>
      <c r="AP776" s="3">
        <v>0</v>
      </c>
      <c r="AQ776" s="3">
        <v>0</v>
      </c>
      <c r="AR776" s="3">
        <v>0</v>
      </c>
      <c r="AS776" s="3">
        <v>1874.8</v>
      </c>
      <c r="AT776" s="3">
        <v>127</v>
      </c>
    </row>
    <row r="777" spans="1:46" ht="16" hidden="1" customHeight="1" x14ac:dyDescent="0.2">
      <c r="A777" s="22">
        <v>44320</v>
      </c>
      <c r="B777" s="3" t="s">
        <v>53</v>
      </c>
      <c r="C777" s="3">
        <v>67</v>
      </c>
      <c r="D777" s="3">
        <v>4915</v>
      </c>
      <c r="E777" s="3">
        <v>3791.94</v>
      </c>
      <c r="F777" s="3">
        <v>3791.94</v>
      </c>
      <c r="G777" s="3">
        <v>0</v>
      </c>
      <c r="H777" s="3">
        <v>14</v>
      </c>
      <c r="I777" s="3">
        <v>67</v>
      </c>
      <c r="J777" s="3">
        <v>56.6</v>
      </c>
      <c r="K777" s="3">
        <v>0</v>
      </c>
      <c r="L777" s="3">
        <v>0</v>
      </c>
      <c r="M777" s="3">
        <v>251</v>
      </c>
      <c r="N777" s="3">
        <v>251</v>
      </c>
      <c r="O777" s="3">
        <v>0</v>
      </c>
      <c r="P777" s="3">
        <v>332</v>
      </c>
      <c r="Q777" s="3">
        <v>0</v>
      </c>
      <c r="R777" s="3">
        <v>0</v>
      </c>
      <c r="S777" s="3">
        <v>0</v>
      </c>
      <c r="T777" s="3">
        <v>366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1991.43</v>
      </c>
      <c r="AD777" s="3">
        <v>467.57</v>
      </c>
      <c r="AE777" s="3">
        <v>1.5</v>
      </c>
      <c r="AF777" s="3">
        <v>851.51</v>
      </c>
      <c r="AG777" s="3">
        <v>162.19</v>
      </c>
      <c r="AH777" s="3">
        <v>0</v>
      </c>
      <c r="AI777" s="3">
        <v>491.8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629.76</v>
      </c>
      <c r="AP777" s="3">
        <v>0</v>
      </c>
      <c r="AQ777" s="3">
        <v>0</v>
      </c>
      <c r="AR777" s="3">
        <v>0</v>
      </c>
      <c r="AS777" s="3">
        <v>3208.94</v>
      </c>
      <c r="AT777" s="3">
        <v>583</v>
      </c>
    </row>
    <row r="778" spans="1:46" ht="16" hidden="1" customHeight="1" x14ac:dyDescent="0.2">
      <c r="A778" s="22">
        <v>44320</v>
      </c>
      <c r="B778" s="3" t="s">
        <v>49</v>
      </c>
      <c r="C778" s="3">
        <v>76</v>
      </c>
      <c r="D778" s="3">
        <v>5827</v>
      </c>
      <c r="E778" s="3">
        <v>4853.09</v>
      </c>
      <c r="F778" s="3">
        <v>4853.09</v>
      </c>
      <c r="G778" s="3">
        <v>0</v>
      </c>
      <c r="H778" s="3">
        <v>37</v>
      </c>
      <c r="I778" s="3">
        <v>74</v>
      </c>
      <c r="J778" s="3">
        <v>65.58</v>
      </c>
      <c r="K778" s="3">
        <v>0</v>
      </c>
      <c r="L778" s="3">
        <v>0</v>
      </c>
      <c r="M778" s="3">
        <v>723</v>
      </c>
      <c r="N778" s="3">
        <v>723</v>
      </c>
      <c r="O778" s="3">
        <v>0</v>
      </c>
      <c r="P778" s="3">
        <v>926</v>
      </c>
      <c r="Q778" s="3">
        <v>0</v>
      </c>
      <c r="R778" s="3">
        <v>0</v>
      </c>
      <c r="S778" s="3">
        <v>0</v>
      </c>
      <c r="T778" s="3">
        <v>879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1674.17</v>
      </c>
      <c r="AD778" s="3">
        <v>367.83</v>
      </c>
      <c r="AE778" s="3">
        <v>1.5</v>
      </c>
      <c r="AF778" s="3">
        <v>650.91999999999996</v>
      </c>
      <c r="AG778" s="3">
        <v>124.58</v>
      </c>
      <c r="AH778" s="3">
        <v>0</v>
      </c>
      <c r="AI778" s="3">
        <v>480</v>
      </c>
      <c r="AJ778" s="3">
        <v>0</v>
      </c>
      <c r="AK778" s="3">
        <v>0</v>
      </c>
      <c r="AL778" s="3">
        <v>42</v>
      </c>
      <c r="AM778" s="3">
        <v>0</v>
      </c>
      <c r="AN778" s="3">
        <v>0</v>
      </c>
      <c r="AO778" s="3">
        <v>492.41</v>
      </c>
      <c r="AP778" s="3">
        <v>0</v>
      </c>
      <c r="AQ778" s="3">
        <v>0</v>
      </c>
      <c r="AR778" s="3">
        <v>0</v>
      </c>
      <c r="AS778" s="3">
        <v>3204.09</v>
      </c>
      <c r="AT778" s="3">
        <v>1649</v>
      </c>
    </row>
    <row r="779" spans="1:46" ht="16" hidden="1" customHeight="1" x14ac:dyDescent="0.2">
      <c r="A779" s="22">
        <v>44320</v>
      </c>
      <c r="B779" s="3" t="s">
        <v>51</v>
      </c>
      <c r="C779" s="3">
        <v>64</v>
      </c>
      <c r="D779" s="3">
        <v>5215</v>
      </c>
      <c r="E779" s="3">
        <v>4145.08</v>
      </c>
      <c r="F779" s="3">
        <v>4145.08</v>
      </c>
      <c r="G779" s="3">
        <v>0</v>
      </c>
      <c r="H779" s="3">
        <v>23</v>
      </c>
      <c r="I779" s="3">
        <v>64</v>
      </c>
      <c r="J779" s="3">
        <v>64.77</v>
      </c>
      <c r="K779" s="3">
        <v>74</v>
      </c>
      <c r="L779" s="3">
        <v>0</v>
      </c>
      <c r="M779" s="3">
        <v>694</v>
      </c>
      <c r="N779" s="3">
        <v>694</v>
      </c>
      <c r="O779" s="3">
        <v>0</v>
      </c>
      <c r="P779" s="3">
        <v>496</v>
      </c>
      <c r="Q779" s="3">
        <v>0</v>
      </c>
      <c r="R779" s="3">
        <v>0</v>
      </c>
      <c r="S779" s="3">
        <v>0</v>
      </c>
      <c r="T779" s="3">
        <v>185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1962.17</v>
      </c>
      <c r="AD779" s="3">
        <v>460.33</v>
      </c>
      <c r="AE779" s="3">
        <v>0</v>
      </c>
      <c r="AF779" s="3">
        <v>733.91</v>
      </c>
      <c r="AG779" s="3">
        <v>139.79</v>
      </c>
      <c r="AH779" s="3">
        <v>0</v>
      </c>
      <c r="AI779" s="3">
        <v>469.8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600.12</v>
      </c>
      <c r="AP779" s="3">
        <v>0</v>
      </c>
      <c r="AQ779" s="3">
        <v>0</v>
      </c>
      <c r="AR779" s="3">
        <v>0</v>
      </c>
      <c r="AS779" s="3">
        <v>2881.08</v>
      </c>
      <c r="AT779" s="3">
        <v>1264</v>
      </c>
    </row>
    <row r="780" spans="1:46" ht="16" hidden="1" customHeight="1" x14ac:dyDescent="0.2">
      <c r="A780" s="22">
        <v>44320</v>
      </c>
      <c r="B780" s="3" t="s">
        <v>52</v>
      </c>
      <c r="C780" s="3">
        <v>94</v>
      </c>
      <c r="D780" s="3">
        <v>8075.5</v>
      </c>
      <c r="E780" s="3">
        <v>6098.13</v>
      </c>
      <c r="F780" s="3">
        <v>6098.13</v>
      </c>
      <c r="G780" s="3">
        <v>0</v>
      </c>
      <c r="H780" s="3">
        <v>14</v>
      </c>
      <c r="I780" s="3">
        <v>94</v>
      </c>
      <c r="J780" s="3">
        <v>64.87</v>
      </c>
      <c r="K780" s="3">
        <v>0</v>
      </c>
      <c r="L780" s="3">
        <v>0</v>
      </c>
      <c r="M780" s="3">
        <v>244</v>
      </c>
      <c r="N780" s="3">
        <v>244</v>
      </c>
      <c r="O780" s="3">
        <v>0</v>
      </c>
      <c r="P780" s="3">
        <v>155</v>
      </c>
      <c r="Q780" s="3">
        <v>0</v>
      </c>
      <c r="R780" s="3">
        <v>0</v>
      </c>
      <c r="S780" s="3">
        <v>0</v>
      </c>
      <c r="T780" s="3">
        <v>504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3068.92</v>
      </c>
      <c r="AD780" s="3">
        <v>678.08</v>
      </c>
      <c r="AE780" s="3">
        <v>1</v>
      </c>
      <c r="AF780" s="3">
        <v>2126.21</v>
      </c>
      <c r="AG780" s="3">
        <v>404.99</v>
      </c>
      <c r="AH780" s="3">
        <v>0</v>
      </c>
      <c r="AI780" s="3">
        <v>831.3</v>
      </c>
      <c r="AJ780" s="3">
        <v>62</v>
      </c>
      <c r="AK780" s="3">
        <v>0</v>
      </c>
      <c r="AL780" s="3">
        <v>0</v>
      </c>
      <c r="AM780" s="3">
        <v>0</v>
      </c>
      <c r="AN780" s="3">
        <v>0</v>
      </c>
      <c r="AO780" s="3">
        <v>1083.07</v>
      </c>
      <c r="AP780" s="3">
        <v>0</v>
      </c>
      <c r="AQ780" s="3">
        <v>0</v>
      </c>
      <c r="AR780" s="3">
        <v>0</v>
      </c>
      <c r="AS780" s="3">
        <v>5699.13</v>
      </c>
      <c r="AT780" s="3">
        <v>399</v>
      </c>
    </row>
    <row r="781" spans="1:46" ht="16" hidden="1" customHeight="1" x14ac:dyDescent="0.2">
      <c r="A781" s="22">
        <v>44320</v>
      </c>
      <c r="B781" s="3" t="s">
        <v>50</v>
      </c>
      <c r="C781" s="3">
        <v>46</v>
      </c>
      <c r="D781" s="3">
        <v>3886.5</v>
      </c>
      <c r="E781" s="3">
        <v>3029.71</v>
      </c>
      <c r="F781" s="3">
        <v>3029.71</v>
      </c>
      <c r="G781" s="3">
        <v>0</v>
      </c>
      <c r="H781" s="3">
        <v>9</v>
      </c>
      <c r="I781" s="3">
        <v>46</v>
      </c>
      <c r="J781" s="3">
        <v>65.86</v>
      </c>
      <c r="K781" s="3">
        <v>0</v>
      </c>
      <c r="L781" s="3">
        <v>0</v>
      </c>
      <c r="M781" s="3">
        <v>600</v>
      </c>
      <c r="N781" s="3">
        <v>600</v>
      </c>
      <c r="O781" s="3">
        <v>0</v>
      </c>
      <c r="P781" s="3">
        <v>118</v>
      </c>
      <c r="Q781" s="3">
        <v>0</v>
      </c>
      <c r="R781" s="3">
        <v>0</v>
      </c>
      <c r="S781" s="3">
        <v>0</v>
      </c>
      <c r="T781" s="3">
        <v>49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1479.24</v>
      </c>
      <c r="AD781" s="3">
        <v>347.26</v>
      </c>
      <c r="AE781" s="3">
        <v>1</v>
      </c>
      <c r="AF781" s="3">
        <v>783.47</v>
      </c>
      <c r="AG781" s="3">
        <v>149.22999999999999</v>
      </c>
      <c r="AH781" s="3">
        <v>0</v>
      </c>
      <c r="AI781" s="3">
        <v>359.3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496.49</v>
      </c>
      <c r="AP781" s="3">
        <v>0</v>
      </c>
      <c r="AQ781" s="3">
        <v>0</v>
      </c>
      <c r="AR781" s="3">
        <v>0</v>
      </c>
      <c r="AS781" s="3">
        <v>2311.71</v>
      </c>
      <c r="AT781" s="3">
        <v>718</v>
      </c>
    </row>
    <row r="782" spans="1:46" ht="16" hidden="1" customHeight="1" x14ac:dyDescent="0.2">
      <c r="A782" s="22">
        <v>44320</v>
      </c>
      <c r="B782" s="3" t="s">
        <v>55</v>
      </c>
      <c r="C782" s="3">
        <v>54</v>
      </c>
      <c r="D782" s="3">
        <v>4930.5</v>
      </c>
      <c r="E782" s="3">
        <v>3735.6</v>
      </c>
      <c r="F782" s="3">
        <v>3735.6</v>
      </c>
      <c r="G782" s="3">
        <v>0</v>
      </c>
      <c r="H782" s="3">
        <v>6</v>
      </c>
      <c r="I782" s="3">
        <v>54</v>
      </c>
      <c r="J782" s="3">
        <v>69.180000000000007</v>
      </c>
      <c r="K782" s="3">
        <v>0</v>
      </c>
      <c r="L782" s="3">
        <v>0</v>
      </c>
      <c r="M782" s="3">
        <v>150</v>
      </c>
      <c r="N782" s="3">
        <v>99</v>
      </c>
      <c r="O782" s="3">
        <v>51</v>
      </c>
      <c r="P782" s="3">
        <v>46</v>
      </c>
      <c r="Q782" s="3">
        <v>0</v>
      </c>
      <c r="R782" s="3">
        <v>0</v>
      </c>
      <c r="S782" s="3">
        <v>0</v>
      </c>
      <c r="T782" s="3">
        <v>226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2114.16</v>
      </c>
      <c r="AD782" s="3">
        <v>496.34</v>
      </c>
      <c r="AE782" s="3">
        <v>1.5</v>
      </c>
      <c r="AF782" s="3">
        <v>1199.44</v>
      </c>
      <c r="AG782" s="3">
        <v>228.46</v>
      </c>
      <c r="AH782" s="3">
        <v>0</v>
      </c>
      <c r="AI782" s="3">
        <v>468.6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724.8</v>
      </c>
      <c r="AP782" s="3">
        <v>3</v>
      </c>
      <c r="AQ782" s="3">
        <v>0</v>
      </c>
      <c r="AR782" s="3">
        <v>0</v>
      </c>
      <c r="AS782" s="3">
        <v>3590.6</v>
      </c>
      <c r="AT782" s="3">
        <v>145</v>
      </c>
    </row>
    <row r="783" spans="1:46" ht="16" hidden="1" customHeight="1" x14ac:dyDescent="0.2">
      <c r="A783" s="22">
        <v>44320</v>
      </c>
      <c r="B783" s="3" t="s">
        <v>54</v>
      </c>
      <c r="C783" s="3">
        <v>71</v>
      </c>
      <c r="D783" s="3">
        <v>6000.5</v>
      </c>
      <c r="E783" s="3">
        <v>4810.28</v>
      </c>
      <c r="F783" s="3">
        <v>4810.28</v>
      </c>
      <c r="G783" s="3">
        <v>0</v>
      </c>
      <c r="H783" s="3">
        <v>24</v>
      </c>
      <c r="I783" s="3">
        <v>71</v>
      </c>
      <c r="J783" s="3">
        <v>67.75</v>
      </c>
      <c r="K783" s="3">
        <v>0</v>
      </c>
      <c r="L783" s="3">
        <v>0</v>
      </c>
      <c r="M783" s="3">
        <v>515</v>
      </c>
      <c r="N783" s="3">
        <v>473</v>
      </c>
      <c r="O783" s="3">
        <v>42</v>
      </c>
      <c r="P783" s="3">
        <v>1148</v>
      </c>
      <c r="Q783" s="3">
        <v>0</v>
      </c>
      <c r="R783" s="3">
        <v>0</v>
      </c>
      <c r="S783" s="3">
        <v>0</v>
      </c>
      <c r="T783" s="3">
        <v>95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2571.08</v>
      </c>
      <c r="AD783" s="3">
        <v>603.41999999999996</v>
      </c>
      <c r="AE783" s="3">
        <v>1</v>
      </c>
      <c r="AF783" s="3">
        <v>481.2</v>
      </c>
      <c r="AG783" s="3">
        <v>101.8</v>
      </c>
      <c r="AH783" s="3">
        <v>0</v>
      </c>
      <c r="AI783" s="3">
        <v>484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705.22</v>
      </c>
      <c r="AP783" s="3">
        <v>0</v>
      </c>
      <c r="AQ783" s="3">
        <v>0</v>
      </c>
      <c r="AR783" s="3">
        <v>0</v>
      </c>
      <c r="AS783" s="3">
        <v>3189.28</v>
      </c>
      <c r="AT783" s="3">
        <v>1621</v>
      </c>
    </row>
    <row r="784" spans="1:46" ht="16" hidden="1" customHeight="1" x14ac:dyDescent="0.2">
      <c r="A784" s="22">
        <v>44320</v>
      </c>
      <c r="B784" s="3" t="s">
        <v>47</v>
      </c>
      <c r="C784" s="3">
        <v>28</v>
      </c>
      <c r="D784" s="3">
        <v>2092.5</v>
      </c>
      <c r="E784" s="3">
        <v>1482.3</v>
      </c>
      <c r="F784" s="3">
        <v>1482.3</v>
      </c>
      <c r="G784" s="3">
        <v>0</v>
      </c>
      <c r="H784" s="3">
        <v>5</v>
      </c>
      <c r="I784" s="3">
        <v>28</v>
      </c>
      <c r="J784" s="3">
        <v>52.94</v>
      </c>
      <c r="K784" s="3">
        <v>0</v>
      </c>
      <c r="L784" s="3">
        <v>0</v>
      </c>
      <c r="M784" s="3">
        <v>233</v>
      </c>
      <c r="N784" s="3">
        <v>233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1008.5</v>
      </c>
      <c r="AD784" s="3">
        <v>221.37</v>
      </c>
      <c r="AE784" s="3">
        <v>0</v>
      </c>
      <c r="AF784" s="3">
        <v>240.8</v>
      </c>
      <c r="AG784" s="3">
        <v>49.7</v>
      </c>
      <c r="AH784" s="3">
        <v>0</v>
      </c>
      <c r="AI784" s="3">
        <v>273.13</v>
      </c>
      <c r="AJ784" s="3">
        <v>66</v>
      </c>
      <c r="AK784" s="3">
        <v>0</v>
      </c>
      <c r="AL784" s="3">
        <v>0</v>
      </c>
      <c r="AM784" s="3">
        <v>0</v>
      </c>
      <c r="AN784" s="3">
        <v>0</v>
      </c>
      <c r="AO784" s="3">
        <v>271.07</v>
      </c>
      <c r="AP784" s="3">
        <v>0</v>
      </c>
      <c r="AQ784" s="3">
        <v>0</v>
      </c>
      <c r="AR784" s="3">
        <v>0</v>
      </c>
      <c r="AS784" s="3">
        <v>1249.3</v>
      </c>
      <c r="AT784" s="3">
        <v>233</v>
      </c>
    </row>
    <row r="785" spans="1:46" ht="16" hidden="1" customHeight="1" x14ac:dyDescent="0.2">
      <c r="A785" s="22">
        <v>44320</v>
      </c>
      <c r="B785" s="3" t="s">
        <v>48</v>
      </c>
      <c r="C785" s="3">
        <v>38</v>
      </c>
      <c r="D785" s="3">
        <v>3663</v>
      </c>
      <c r="E785" s="3">
        <v>2611.37</v>
      </c>
      <c r="F785" s="3">
        <v>2611.37</v>
      </c>
      <c r="G785" s="3">
        <v>0</v>
      </c>
      <c r="H785" s="3">
        <v>5</v>
      </c>
      <c r="I785" s="3">
        <v>38</v>
      </c>
      <c r="J785" s="3">
        <v>68.72</v>
      </c>
      <c r="K785" s="3">
        <v>0</v>
      </c>
      <c r="L785" s="3">
        <v>0</v>
      </c>
      <c r="M785" s="3">
        <v>49</v>
      </c>
      <c r="N785" s="3">
        <v>0</v>
      </c>
      <c r="O785" s="3">
        <v>49</v>
      </c>
      <c r="P785" s="3">
        <v>0</v>
      </c>
      <c r="Q785" s="3">
        <v>61</v>
      </c>
      <c r="R785" s="3">
        <v>61</v>
      </c>
      <c r="S785" s="3">
        <v>0</v>
      </c>
      <c r="T785" s="3">
        <v>283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1528.68</v>
      </c>
      <c r="AD785" s="3">
        <v>335.76</v>
      </c>
      <c r="AE785" s="3">
        <v>1</v>
      </c>
      <c r="AF785" s="3">
        <v>689.69</v>
      </c>
      <c r="AG785" s="3">
        <v>137.01</v>
      </c>
      <c r="AH785" s="3">
        <v>0</v>
      </c>
      <c r="AI785" s="3">
        <v>577.86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472.77</v>
      </c>
      <c r="AP785" s="3">
        <v>7</v>
      </c>
      <c r="AQ785" s="3">
        <v>0</v>
      </c>
      <c r="AR785" s="3">
        <v>0</v>
      </c>
      <c r="AS785" s="3">
        <v>2550.37</v>
      </c>
      <c r="AT785" s="3">
        <v>61</v>
      </c>
    </row>
    <row r="786" spans="1:46" ht="16" hidden="1" customHeight="1" x14ac:dyDescent="0.2">
      <c r="A786" s="22">
        <v>44319</v>
      </c>
      <c r="B786" s="3" t="s">
        <v>48</v>
      </c>
      <c r="C786" s="3">
        <v>27</v>
      </c>
      <c r="D786" s="3">
        <v>2363</v>
      </c>
      <c r="E786" s="3">
        <v>1758.25</v>
      </c>
      <c r="F786" s="3">
        <v>1758.25</v>
      </c>
      <c r="G786" s="3">
        <v>0</v>
      </c>
      <c r="H786" s="3">
        <v>4</v>
      </c>
      <c r="I786" s="3">
        <v>27</v>
      </c>
      <c r="J786" s="3">
        <v>65.12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479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904.13</v>
      </c>
      <c r="AD786" s="3">
        <v>198.55</v>
      </c>
      <c r="AE786" s="3">
        <v>0.5</v>
      </c>
      <c r="AF786" s="3">
        <v>375.12</v>
      </c>
      <c r="AG786" s="3">
        <v>74.48</v>
      </c>
      <c r="AH786" s="3">
        <v>0</v>
      </c>
      <c r="AI786" s="3">
        <v>331.22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273.02999999999997</v>
      </c>
      <c r="AP786" s="3">
        <v>0</v>
      </c>
      <c r="AQ786" s="3">
        <v>0</v>
      </c>
      <c r="AR786" s="3">
        <v>0</v>
      </c>
      <c r="AS786" s="3">
        <v>1758.25</v>
      </c>
      <c r="AT786" s="3">
        <v>0</v>
      </c>
    </row>
    <row r="787" spans="1:46" ht="16" hidden="1" customHeight="1" x14ac:dyDescent="0.2">
      <c r="A787" s="22">
        <v>44319</v>
      </c>
      <c r="B787" s="3" t="s">
        <v>53</v>
      </c>
      <c r="C787" s="3">
        <v>58</v>
      </c>
      <c r="D787" s="3">
        <v>4882.5</v>
      </c>
      <c r="E787" s="3">
        <v>3835.38</v>
      </c>
      <c r="F787" s="3">
        <v>3835.38</v>
      </c>
      <c r="G787" s="3">
        <v>0</v>
      </c>
      <c r="H787" s="3">
        <v>21</v>
      </c>
      <c r="I787" s="3">
        <v>58</v>
      </c>
      <c r="J787" s="3">
        <v>66.13</v>
      </c>
      <c r="K787" s="3">
        <v>220</v>
      </c>
      <c r="L787" s="3">
        <v>0</v>
      </c>
      <c r="M787" s="3">
        <v>348</v>
      </c>
      <c r="N787" s="3">
        <v>303</v>
      </c>
      <c r="O787" s="3">
        <v>45</v>
      </c>
      <c r="P787" s="3">
        <v>605</v>
      </c>
      <c r="Q787" s="3">
        <v>0</v>
      </c>
      <c r="R787" s="3">
        <v>0</v>
      </c>
      <c r="S787" s="3">
        <v>0</v>
      </c>
      <c r="T787" s="3">
        <v>206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1700.38</v>
      </c>
      <c r="AD787" s="3">
        <v>393.62</v>
      </c>
      <c r="AE787" s="3">
        <v>1.5</v>
      </c>
      <c r="AF787" s="3">
        <v>756</v>
      </c>
      <c r="AG787" s="3">
        <v>144</v>
      </c>
      <c r="AH787" s="3">
        <v>0</v>
      </c>
      <c r="AI787" s="3">
        <v>508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537.62</v>
      </c>
      <c r="AP787" s="3">
        <v>3</v>
      </c>
      <c r="AQ787" s="3">
        <v>0</v>
      </c>
      <c r="AR787" s="3">
        <v>0</v>
      </c>
      <c r="AS787" s="3">
        <v>2707.38</v>
      </c>
      <c r="AT787" s="3">
        <v>1128</v>
      </c>
    </row>
    <row r="788" spans="1:46" ht="16" hidden="1" customHeight="1" x14ac:dyDescent="0.2">
      <c r="A788" s="22">
        <v>44319</v>
      </c>
      <c r="B788" s="3" t="s">
        <v>49</v>
      </c>
      <c r="C788" s="3">
        <v>97</v>
      </c>
      <c r="D788" s="3">
        <v>8215</v>
      </c>
      <c r="E788" s="3">
        <v>6861.68</v>
      </c>
      <c r="F788" s="3">
        <v>6861.68</v>
      </c>
      <c r="G788" s="3">
        <v>0</v>
      </c>
      <c r="H788" s="3">
        <v>49</v>
      </c>
      <c r="I788" s="3">
        <v>97</v>
      </c>
      <c r="J788" s="3">
        <v>70.739999999999995</v>
      </c>
      <c r="K788" s="3">
        <v>0</v>
      </c>
      <c r="L788" s="3">
        <v>0</v>
      </c>
      <c r="M788" s="3">
        <v>2106</v>
      </c>
      <c r="N788" s="3">
        <v>1621</v>
      </c>
      <c r="O788" s="3">
        <v>485</v>
      </c>
      <c r="P788" s="3">
        <v>1149</v>
      </c>
      <c r="Q788" s="3">
        <v>0</v>
      </c>
      <c r="R788" s="3">
        <v>0</v>
      </c>
      <c r="S788" s="3">
        <v>0</v>
      </c>
      <c r="T788" s="3">
        <v>300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2539.5</v>
      </c>
      <c r="AD788" s="3">
        <v>558</v>
      </c>
      <c r="AE788" s="3">
        <v>2.5</v>
      </c>
      <c r="AF788" s="3">
        <v>767.18</v>
      </c>
      <c r="AG788" s="3">
        <v>147.32</v>
      </c>
      <c r="AH788" s="3">
        <v>0</v>
      </c>
      <c r="AI788" s="3">
        <v>645.5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705.32</v>
      </c>
      <c r="AP788" s="3">
        <v>0</v>
      </c>
      <c r="AQ788" s="3">
        <v>0</v>
      </c>
      <c r="AR788" s="3">
        <v>0</v>
      </c>
      <c r="AS788" s="3">
        <v>4091.68</v>
      </c>
      <c r="AT788" s="3">
        <v>2770</v>
      </c>
    </row>
    <row r="789" spans="1:46" ht="16" hidden="1" customHeight="1" x14ac:dyDescent="0.2">
      <c r="A789" s="22">
        <v>44319</v>
      </c>
      <c r="B789" s="3" t="s">
        <v>50</v>
      </c>
      <c r="C789" s="3">
        <v>43</v>
      </c>
      <c r="D789" s="3">
        <v>4070</v>
      </c>
      <c r="E789" s="3">
        <v>3210.78</v>
      </c>
      <c r="F789" s="3">
        <v>3210.78</v>
      </c>
      <c r="G789" s="3">
        <v>0</v>
      </c>
      <c r="H789" s="3">
        <v>11</v>
      </c>
      <c r="I789" s="3">
        <v>43</v>
      </c>
      <c r="J789" s="3">
        <v>74.67</v>
      </c>
      <c r="K789" s="3">
        <v>0</v>
      </c>
      <c r="L789" s="3">
        <v>0</v>
      </c>
      <c r="M789" s="3">
        <v>779</v>
      </c>
      <c r="N789" s="3">
        <v>583</v>
      </c>
      <c r="O789" s="3">
        <v>196</v>
      </c>
      <c r="P789" s="3">
        <v>65</v>
      </c>
      <c r="Q789" s="3">
        <v>0</v>
      </c>
      <c r="R789" s="3">
        <v>0</v>
      </c>
      <c r="S789" s="3">
        <v>0</v>
      </c>
      <c r="T789" s="3">
        <v>102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1734.9</v>
      </c>
      <c r="AD789" s="3">
        <v>407.1</v>
      </c>
      <c r="AE789" s="3">
        <v>0.5</v>
      </c>
      <c r="AF789" s="3">
        <v>529.88</v>
      </c>
      <c r="AG789" s="3">
        <v>102.12</v>
      </c>
      <c r="AH789" s="3">
        <v>0</v>
      </c>
      <c r="AI789" s="3">
        <v>349.5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509.22</v>
      </c>
      <c r="AP789" s="3">
        <v>0</v>
      </c>
      <c r="AQ789" s="3">
        <v>0</v>
      </c>
      <c r="AR789" s="3">
        <v>0</v>
      </c>
      <c r="AS789" s="3">
        <v>2562.7800000000002</v>
      </c>
      <c r="AT789" s="3">
        <v>648</v>
      </c>
    </row>
    <row r="790" spans="1:46" ht="16" hidden="1" customHeight="1" x14ac:dyDescent="0.2">
      <c r="A790" s="22">
        <v>44319</v>
      </c>
      <c r="B790" s="3" t="s">
        <v>51</v>
      </c>
      <c r="C790" s="3">
        <v>57</v>
      </c>
      <c r="D790" s="3">
        <v>4922</v>
      </c>
      <c r="E790" s="3">
        <v>4035.61</v>
      </c>
      <c r="F790" s="3">
        <v>4035.61</v>
      </c>
      <c r="G790" s="3">
        <v>0</v>
      </c>
      <c r="H790" s="3">
        <v>29</v>
      </c>
      <c r="I790" s="3">
        <v>57</v>
      </c>
      <c r="J790" s="3">
        <v>70.8</v>
      </c>
      <c r="K790" s="3">
        <v>36</v>
      </c>
      <c r="L790" s="3">
        <v>0</v>
      </c>
      <c r="M790" s="3">
        <v>675</v>
      </c>
      <c r="N790" s="3">
        <v>609</v>
      </c>
      <c r="O790" s="3">
        <v>66</v>
      </c>
      <c r="P790" s="3">
        <v>357</v>
      </c>
      <c r="Q790" s="3">
        <v>69</v>
      </c>
      <c r="R790" s="3">
        <v>69</v>
      </c>
      <c r="S790" s="3">
        <v>0</v>
      </c>
      <c r="T790" s="3">
        <v>911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1328.35</v>
      </c>
      <c r="AD790" s="3">
        <v>311.64999999999998</v>
      </c>
      <c r="AE790" s="3">
        <v>0</v>
      </c>
      <c r="AF790" s="3">
        <v>659.26</v>
      </c>
      <c r="AG790" s="3">
        <v>125.74</v>
      </c>
      <c r="AH790" s="3">
        <v>0</v>
      </c>
      <c r="AI790" s="3">
        <v>449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437.39</v>
      </c>
      <c r="AP790" s="3">
        <v>9</v>
      </c>
      <c r="AQ790" s="3">
        <v>0</v>
      </c>
      <c r="AR790" s="3">
        <v>0</v>
      </c>
      <c r="AS790" s="3">
        <v>2964.61</v>
      </c>
      <c r="AT790" s="3">
        <v>1071</v>
      </c>
    </row>
    <row r="791" spans="1:46" ht="16" hidden="1" customHeight="1" x14ac:dyDescent="0.2">
      <c r="A791" s="22">
        <v>44319</v>
      </c>
      <c r="B791" s="3" t="s">
        <v>55</v>
      </c>
      <c r="C791" s="3">
        <v>45</v>
      </c>
      <c r="D791" s="3">
        <v>4510.5</v>
      </c>
      <c r="E791" s="3">
        <v>3392.66</v>
      </c>
      <c r="F791" s="3">
        <v>3392.66</v>
      </c>
      <c r="G791" s="3">
        <v>0</v>
      </c>
      <c r="H791" s="3">
        <v>4</v>
      </c>
      <c r="I791" s="3">
        <v>45</v>
      </c>
      <c r="J791" s="3">
        <v>75.39</v>
      </c>
      <c r="K791" s="3">
        <v>0</v>
      </c>
      <c r="L791" s="3">
        <v>0</v>
      </c>
      <c r="M791" s="3">
        <v>148</v>
      </c>
      <c r="N791" s="3">
        <v>33</v>
      </c>
      <c r="O791" s="3">
        <v>115</v>
      </c>
      <c r="P791" s="3">
        <v>0</v>
      </c>
      <c r="Q791" s="3">
        <v>0</v>
      </c>
      <c r="R791" s="3">
        <v>0</v>
      </c>
      <c r="S791" s="3">
        <v>0</v>
      </c>
      <c r="T791" s="3">
        <v>238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2382.54</v>
      </c>
      <c r="AD791" s="3">
        <v>558.96</v>
      </c>
      <c r="AE791" s="3">
        <v>0</v>
      </c>
      <c r="AF791" s="3">
        <v>624.12</v>
      </c>
      <c r="AG791" s="3">
        <v>118.88</v>
      </c>
      <c r="AH791" s="3">
        <v>0</v>
      </c>
      <c r="AI791" s="3">
        <v>440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677.84</v>
      </c>
      <c r="AP791" s="3">
        <v>0</v>
      </c>
      <c r="AQ791" s="3">
        <v>0</v>
      </c>
      <c r="AR791" s="3">
        <v>0</v>
      </c>
      <c r="AS791" s="3">
        <v>3359.66</v>
      </c>
      <c r="AT791" s="3">
        <v>33</v>
      </c>
    </row>
    <row r="792" spans="1:46" ht="16" hidden="1" customHeight="1" x14ac:dyDescent="0.2">
      <c r="A792" s="22">
        <v>44319</v>
      </c>
      <c r="B792" s="3" t="s">
        <v>54</v>
      </c>
      <c r="C792" s="3">
        <v>71</v>
      </c>
      <c r="D792" s="3">
        <v>6232</v>
      </c>
      <c r="E792" s="3">
        <v>4973.33</v>
      </c>
      <c r="F792" s="3">
        <v>4973.33</v>
      </c>
      <c r="G792" s="3">
        <v>0</v>
      </c>
      <c r="H792" s="3">
        <v>26</v>
      </c>
      <c r="I792" s="3">
        <v>71</v>
      </c>
      <c r="J792" s="3">
        <v>70.05</v>
      </c>
      <c r="K792" s="3">
        <v>0</v>
      </c>
      <c r="L792" s="3">
        <v>0</v>
      </c>
      <c r="M792" s="3">
        <v>1523</v>
      </c>
      <c r="N792" s="3">
        <v>1523</v>
      </c>
      <c r="O792" s="3">
        <v>0</v>
      </c>
      <c r="P792" s="3">
        <v>408</v>
      </c>
      <c r="Q792" s="3">
        <v>0</v>
      </c>
      <c r="R792" s="3">
        <v>0</v>
      </c>
      <c r="S792" s="3">
        <v>0</v>
      </c>
      <c r="T792" s="3">
        <v>49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2001.86</v>
      </c>
      <c r="AD792" s="3">
        <v>469.64</v>
      </c>
      <c r="AE792" s="3">
        <v>0</v>
      </c>
      <c r="AF792" s="3">
        <v>991.47</v>
      </c>
      <c r="AG792" s="3">
        <v>205.53</v>
      </c>
      <c r="AH792" s="3">
        <v>0</v>
      </c>
      <c r="AI792" s="3">
        <v>375.5</v>
      </c>
      <c r="AJ792" s="3">
        <v>208</v>
      </c>
      <c r="AK792" s="3">
        <v>0</v>
      </c>
      <c r="AL792" s="3">
        <v>0</v>
      </c>
      <c r="AM792" s="3">
        <v>0</v>
      </c>
      <c r="AN792" s="3">
        <v>0</v>
      </c>
      <c r="AO792" s="3">
        <v>675.17</v>
      </c>
      <c r="AP792" s="3">
        <v>0</v>
      </c>
      <c r="AQ792" s="3">
        <v>0</v>
      </c>
      <c r="AR792" s="3">
        <v>0</v>
      </c>
      <c r="AS792" s="3">
        <v>3042.33</v>
      </c>
      <c r="AT792" s="3">
        <v>1931</v>
      </c>
    </row>
    <row r="793" spans="1:46" ht="16" hidden="1" customHeight="1" x14ac:dyDescent="0.2">
      <c r="A793" s="22">
        <v>44319</v>
      </c>
      <c r="B793" s="3" t="s">
        <v>47</v>
      </c>
      <c r="C793" s="3">
        <v>23</v>
      </c>
      <c r="D793" s="3">
        <v>1773</v>
      </c>
      <c r="E793" s="3">
        <v>1227.25</v>
      </c>
      <c r="F793" s="3">
        <v>1227.25</v>
      </c>
      <c r="G793" s="3">
        <v>0</v>
      </c>
      <c r="H793" s="3">
        <v>2</v>
      </c>
      <c r="I793" s="3">
        <v>23</v>
      </c>
      <c r="J793" s="3">
        <v>53.36</v>
      </c>
      <c r="K793" s="3">
        <v>0</v>
      </c>
      <c r="L793" s="3">
        <v>0</v>
      </c>
      <c r="M793" s="3">
        <v>8</v>
      </c>
      <c r="N793" s="3">
        <v>0</v>
      </c>
      <c r="O793" s="3">
        <v>8</v>
      </c>
      <c r="P793" s="3">
        <v>0</v>
      </c>
      <c r="Q793" s="3">
        <v>0</v>
      </c>
      <c r="R793" s="3">
        <v>0</v>
      </c>
      <c r="S793" s="3">
        <v>0</v>
      </c>
      <c r="T793" s="3">
        <v>67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980.25</v>
      </c>
      <c r="AD793" s="3">
        <v>215.28</v>
      </c>
      <c r="AE793" s="3">
        <v>0.5</v>
      </c>
      <c r="AF793" s="3">
        <v>172</v>
      </c>
      <c r="AG793" s="3">
        <v>37.5</v>
      </c>
      <c r="AH793" s="3">
        <v>0</v>
      </c>
      <c r="AI793" s="3">
        <v>292.47000000000003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252.78</v>
      </c>
      <c r="AP793" s="3">
        <v>0</v>
      </c>
      <c r="AQ793" s="3">
        <v>0</v>
      </c>
      <c r="AR793" s="3">
        <v>0</v>
      </c>
      <c r="AS793" s="3">
        <v>1227.25</v>
      </c>
      <c r="AT793" s="3">
        <v>0</v>
      </c>
    </row>
    <row r="794" spans="1:46" ht="16" hidden="1" customHeight="1" x14ac:dyDescent="0.2">
      <c r="A794" s="22">
        <v>44319</v>
      </c>
      <c r="B794" s="3" t="s">
        <v>52</v>
      </c>
      <c r="C794" s="3">
        <v>73</v>
      </c>
      <c r="D794" s="3">
        <v>6885</v>
      </c>
      <c r="E794" s="3">
        <v>5294.16</v>
      </c>
      <c r="F794" s="3">
        <v>5294.16</v>
      </c>
      <c r="G794" s="3">
        <v>0</v>
      </c>
      <c r="H794" s="3">
        <v>12</v>
      </c>
      <c r="I794" s="3">
        <v>73</v>
      </c>
      <c r="J794" s="3">
        <v>72.52</v>
      </c>
      <c r="K794" s="3">
        <v>0</v>
      </c>
      <c r="L794" s="3">
        <v>0</v>
      </c>
      <c r="M794" s="3">
        <v>252</v>
      </c>
      <c r="N794" s="3">
        <v>252</v>
      </c>
      <c r="O794" s="3">
        <v>0</v>
      </c>
      <c r="P794" s="3">
        <v>40</v>
      </c>
      <c r="Q794" s="3">
        <v>0</v>
      </c>
      <c r="R794" s="3">
        <v>0</v>
      </c>
      <c r="S794" s="3">
        <v>0</v>
      </c>
      <c r="T794" s="3">
        <v>944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2562.96</v>
      </c>
      <c r="AD794" s="3">
        <v>563.04</v>
      </c>
      <c r="AE794" s="3">
        <v>2</v>
      </c>
      <c r="AF794" s="3">
        <v>1495.2</v>
      </c>
      <c r="AG794" s="3">
        <v>284.8</v>
      </c>
      <c r="AH794" s="3">
        <v>0</v>
      </c>
      <c r="AI794" s="3">
        <v>643</v>
      </c>
      <c r="AJ794" s="3">
        <v>98</v>
      </c>
      <c r="AK794" s="3">
        <v>0</v>
      </c>
      <c r="AL794" s="3">
        <v>0</v>
      </c>
      <c r="AM794" s="3">
        <v>0</v>
      </c>
      <c r="AN794" s="3">
        <v>0</v>
      </c>
      <c r="AO794" s="3">
        <v>847.84</v>
      </c>
      <c r="AP794" s="3">
        <v>0</v>
      </c>
      <c r="AQ794" s="3">
        <v>0</v>
      </c>
      <c r="AR794" s="3">
        <v>0</v>
      </c>
      <c r="AS794" s="3">
        <v>5002.16</v>
      </c>
      <c r="AT794" s="3">
        <v>292</v>
      </c>
    </row>
    <row r="795" spans="1:46" ht="16" hidden="1" customHeight="1" x14ac:dyDescent="0.2">
      <c r="A795" s="22">
        <v>44318</v>
      </c>
      <c r="B795" s="3" t="s">
        <v>54</v>
      </c>
      <c r="C795" s="3">
        <v>76</v>
      </c>
      <c r="D795" s="3">
        <v>6248</v>
      </c>
      <c r="E795" s="3">
        <v>5486</v>
      </c>
      <c r="F795" s="3">
        <v>5486</v>
      </c>
      <c r="G795" s="3">
        <v>0</v>
      </c>
      <c r="H795" s="3">
        <v>38</v>
      </c>
      <c r="I795" s="3">
        <v>74</v>
      </c>
      <c r="J795" s="3">
        <v>74.14</v>
      </c>
      <c r="K795" s="3">
        <v>316</v>
      </c>
      <c r="L795" s="3">
        <v>0</v>
      </c>
      <c r="M795" s="3">
        <v>1569</v>
      </c>
      <c r="N795" s="3">
        <v>1391</v>
      </c>
      <c r="O795" s="3">
        <v>178</v>
      </c>
      <c r="P795" s="3">
        <v>1151</v>
      </c>
      <c r="Q795" s="3">
        <v>0</v>
      </c>
      <c r="R795" s="3">
        <v>0</v>
      </c>
      <c r="S795" s="3">
        <v>0</v>
      </c>
      <c r="T795" s="3">
        <v>319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1410.68</v>
      </c>
      <c r="AD795" s="3">
        <v>331.32</v>
      </c>
      <c r="AE795" s="3">
        <v>1.5</v>
      </c>
      <c r="AF795" s="3">
        <v>720.32</v>
      </c>
      <c r="AG795" s="3">
        <v>148.18</v>
      </c>
      <c r="AH795" s="3">
        <v>0</v>
      </c>
      <c r="AI795" s="3">
        <v>281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479.5</v>
      </c>
      <c r="AP795" s="3">
        <v>0</v>
      </c>
      <c r="AQ795" s="3">
        <v>0</v>
      </c>
      <c r="AR795" s="3">
        <v>0</v>
      </c>
      <c r="AS795" s="3">
        <v>2628</v>
      </c>
      <c r="AT795" s="3">
        <v>2858</v>
      </c>
    </row>
    <row r="796" spans="1:46" ht="16" hidden="1" customHeight="1" x14ac:dyDescent="0.2">
      <c r="A796" s="22">
        <v>44318</v>
      </c>
      <c r="B796" s="3" t="s">
        <v>47</v>
      </c>
      <c r="C796" s="3">
        <v>22</v>
      </c>
      <c r="D796" s="3">
        <v>2238.5</v>
      </c>
      <c r="E796" s="3">
        <v>1587.01</v>
      </c>
      <c r="F796" s="3">
        <v>1587.01</v>
      </c>
      <c r="G796" s="3">
        <v>0</v>
      </c>
      <c r="H796" s="3">
        <v>1</v>
      </c>
      <c r="I796" s="3">
        <v>22</v>
      </c>
      <c r="J796" s="3">
        <v>72.14</v>
      </c>
      <c r="K796" s="3">
        <v>0</v>
      </c>
      <c r="L796" s="3">
        <v>0</v>
      </c>
      <c r="M796" s="3">
        <v>45</v>
      </c>
      <c r="N796" s="3">
        <v>45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1376.22</v>
      </c>
      <c r="AD796" s="3">
        <v>302.31</v>
      </c>
      <c r="AE796" s="3">
        <v>1</v>
      </c>
      <c r="AF796" s="3">
        <v>165.79</v>
      </c>
      <c r="AG796" s="3">
        <v>35.21</v>
      </c>
      <c r="AH796" s="3">
        <v>0</v>
      </c>
      <c r="AI796" s="3">
        <v>312.97000000000003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337.52</v>
      </c>
      <c r="AP796" s="3">
        <v>0</v>
      </c>
      <c r="AQ796" s="3">
        <v>0</v>
      </c>
      <c r="AR796" s="3">
        <v>0</v>
      </c>
      <c r="AS796" s="3">
        <v>1542.01</v>
      </c>
      <c r="AT796" s="3">
        <v>45</v>
      </c>
    </row>
    <row r="797" spans="1:46" ht="16" hidden="1" customHeight="1" x14ac:dyDescent="0.2">
      <c r="A797" s="22">
        <v>44318</v>
      </c>
      <c r="B797" s="3" t="s">
        <v>55</v>
      </c>
      <c r="C797" s="3">
        <v>65</v>
      </c>
      <c r="D797" s="3">
        <v>5814.5</v>
      </c>
      <c r="E797" s="3">
        <v>4441.33</v>
      </c>
      <c r="F797" s="3">
        <v>4441.33</v>
      </c>
      <c r="G797" s="3">
        <v>0</v>
      </c>
      <c r="H797" s="3">
        <v>5</v>
      </c>
      <c r="I797" s="3">
        <v>65</v>
      </c>
      <c r="J797" s="3">
        <v>68.33</v>
      </c>
      <c r="K797" s="3">
        <v>0</v>
      </c>
      <c r="L797" s="3">
        <v>0</v>
      </c>
      <c r="M797" s="3">
        <v>154</v>
      </c>
      <c r="N797" s="3">
        <v>154</v>
      </c>
      <c r="O797" s="3">
        <v>0</v>
      </c>
      <c r="P797" s="3">
        <v>0</v>
      </c>
      <c r="Q797" s="3">
        <v>150</v>
      </c>
      <c r="R797" s="3">
        <v>150</v>
      </c>
      <c r="S797" s="3">
        <v>0</v>
      </c>
      <c r="T797" s="3">
        <v>70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2845.39</v>
      </c>
      <c r="AD797" s="3">
        <v>668.11</v>
      </c>
      <c r="AE797" s="3">
        <v>0.5</v>
      </c>
      <c r="AF797" s="3">
        <v>1221.94</v>
      </c>
      <c r="AG797" s="3">
        <v>221.56</v>
      </c>
      <c r="AH797" s="3">
        <v>0</v>
      </c>
      <c r="AI797" s="3">
        <v>483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889.67</v>
      </c>
      <c r="AP797" s="3">
        <v>0</v>
      </c>
      <c r="AQ797" s="3">
        <v>0</v>
      </c>
      <c r="AR797" s="3">
        <v>0</v>
      </c>
      <c r="AS797" s="3">
        <v>4137.33</v>
      </c>
      <c r="AT797" s="3">
        <v>304</v>
      </c>
    </row>
    <row r="798" spans="1:46" ht="16" hidden="1" customHeight="1" x14ac:dyDescent="0.2">
      <c r="A798" s="22">
        <v>44318</v>
      </c>
      <c r="B798" s="3" t="s">
        <v>53</v>
      </c>
      <c r="C798" s="3">
        <v>52</v>
      </c>
      <c r="D798" s="3">
        <v>5189.5</v>
      </c>
      <c r="E798" s="3">
        <v>3706.5</v>
      </c>
      <c r="F798" s="3">
        <v>3706.5</v>
      </c>
      <c r="G798" s="3">
        <v>0</v>
      </c>
      <c r="H798" s="3">
        <v>21</v>
      </c>
      <c r="I798" s="3">
        <v>50</v>
      </c>
      <c r="J798" s="3">
        <v>74.13</v>
      </c>
      <c r="K798" s="3">
        <v>0</v>
      </c>
      <c r="L798" s="3">
        <v>0</v>
      </c>
      <c r="M798" s="3">
        <v>702</v>
      </c>
      <c r="N798" s="3">
        <v>551</v>
      </c>
      <c r="O798" s="3">
        <v>151</v>
      </c>
      <c r="P798" s="3">
        <v>215</v>
      </c>
      <c r="Q798" s="3">
        <v>0</v>
      </c>
      <c r="R798" s="3">
        <v>0</v>
      </c>
      <c r="S798" s="3">
        <v>0</v>
      </c>
      <c r="T798" s="3">
        <v>476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1484.68</v>
      </c>
      <c r="AD798" s="3">
        <v>348.32</v>
      </c>
      <c r="AE798" s="3">
        <v>0</v>
      </c>
      <c r="AF798" s="3">
        <v>828.82</v>
      </c>
      <c r="AG798" s="3">
        <v>157.88</v>
      </c>
      <c r="AH798" s="3">
        <v>0</v>
      </c>
      <c r="AI798" s="3">
        <v>336.8</v>
      </c>
      <c r="AJ798" s="3">
        <v>640</v>
      </c>
      <c r="AK798" s="3">
        <v>0</v>
      </c>
      <c r="AL798" s="3">
        <v>87</v>
      </c>
      <c r="AM798" s="3">
        <v>0</v>
      </c>
      <c r="AN798" s="3">
        <v>0</v>
      </c>
      <c r="AO798" s="3">
        <v>506.2</v>
      </c>
      <c r="AP798" s="3">
        <v>4</v>
      </c>
      <c r="AQ798" s="3">
        <v>0</v>
      </c>
      <c r="AR798" s="3">
        <v>0</v>
      </c>
      <c r="AS798" s="3">
        <v>2940.5</v>
      </c>
      <c r="AT798" s="3">
        <v>766</v>
      </c>
    </row>
    <row r="799" spans="1:46" ht="16" hidden="1" customHeight="1" x14ac:dyDescent="0.2">
      <c r="A799" s="22">
        <v>44318</v>
      </c>
      <c r="B799" s="3" t="s">
        <v>51</v>
      </c>
      <c r="C799" s="3">
        <v>67</v>
      </c>
      <c r="D799" s="3">
        <v>7492.5</v>
      </c>
      <c r="E799" s="3">
        <v>6287.59</v>
      </c>
      <c r="F799" s="3">
        <v>6287.59</v>
      </c>
      <c r="G799" s="3">
        <v>0</v>
      </c>
      <c r="H799" s="3">
        <v>24</v>
      </c>
      <c r="I799" s="3">
        <v>67</v>
      </c>
      <c r="J799" s="3">
        <v>93.84</v>
      </c>
      <c r="K799" s="3">
        <v>49</v>
      </c>
      <c r="L799" s="3">
        <v>0</v>
      </c>
      <c r="M799" s="3">
        <v>1698</v>
      </c>
      <c r="N799" s="3">
        <v>1698</v>
      </c>
      <c r="O799" s="3">
        <v>0</v>
      </c>
      <c r="P799" s="3">
        <v>339</v>
      </c>
      <c r="Q799" s="3">
        <v>0</v>
      </c>
      <c r="R799" s="3">
        <v>0</v>
      </c>
      <c r="S799" s="3">
        <v>0</v>
      </c>
      <c r="T799" s="3">
        <v>820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2375.27</v>
      </c>
      <c r="AD799" s="3">
        <v>557.23</v>
      </c>
      <c r="AE799" s="3">
        <v>0</v>
      </c>
      <c r="AF799" s="3">
        <v>1006.32</v>
      </c>
      <c r="AG799" s="3">
        <v>191.68</v>
      </c>
      <c r="AH799" s="3">
        <v>0</v>
      </c>
      <c r="AI799" s="3">
        <v>411</v>
      </c>
      <c r="AJ799" s="3">
        <v>45</v>
      </c>
      <c r="AK799" s="3">
        <v>0</v>
      </c>
      <c r="AL799" s="3">
        <v>0</v>
      </c>
      <c r="AM799" s="3">
        <v>0</v>
      </c>
      <c r="AN799" s="3">
        <v>0</v>
      </c>
      <c r="AO799" s="3">
        <v>748.91</v>
      </c>
      <c r="AP799" s="3">
        <v>0</v>
      </c>
      <c r="AQ799" s="3">
        <v>0</v>
      </c>
      <c r="AR799" s="3">
        <v>0</v>
      </c>
      <c r="AS799" s="3">
        <v>4201.59</v>
      </c>
      <c r="AT799" s="3">
        <v>2086</v>
      </c>
    </row>
    <row r="800" spans="1:46" ht="16" hidden="1" customHeight="1" x14ac:dyDescent="0.2">
      <c r="A800" s="22">
        <v>44318</v>
      </c>
      <c r="B800" s="3" t="s">
        <v>50</v>
      </c>
      <c r="C800" s="3">
        <v>47</v>
      </c>
      <c r="D800" s="3">
        <v>4393</v>
      </c>
      <c r="E800" s="3">
        <v>3578.77</v>
      </c>
      <c r="F800" s="3">
        <v>3578.77</v>
      </c>
      <c r="G800" s="3">
        <v>0</v>
      </c>
      <c r="H800" s="3">
        <v>12</v>
      </c>
      <c r="I800" s="3">
        <v>47</v>
      </c>
      <c r="J800" s="3">
        <v>76.14</v>
      </c>
      <c r="K800" s="3">
        <v>0</v>
      </c>
      <c r="L800" s="3">
        <v>0</v>
      </c>
      <c r="M800" s="3">
        <v>668</v>
      </c>
      <c r="N800" s="3">
        <v>668</v>
      </c>
      <c r="O800" s="3">
        <v>0</v>
      </c>
      <c r="P800" s="3">
        <v>437</v>
      </c>
      <c r="Q800" s="3">
        <v>0</v>
      </c>
      <c r="R800" s="3">
        <v>0</v>
      </c>
      <c r="S800" s="3">
        <v>0</v>
      </c>
      <c r="T800" s="3">
        <v>269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1525.29</v>
      </c>
      <c r="AD800" s="3">
        <v>358.21</v>
      </c>
      <c r="AE800" s="3">
        <v>1.5</v>
      </c>
      <c r="AF800" s="3">
        <v>679.48</v>
      </c>
      <c r="AG800" s="3">
        <v>130.02000000000001</v>
      </c>
      <c r="AH800" s="3">
        <v>0</v>
      </c>
      <c r="AI800" s="3">
        <v>324.5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488.23</v>
      </c>
      <c r="AP800" s="3">
        <v>0</v>
      </c>
      <c r="AQ800" s="3">
        <v>0</v>
      </c>
      <c r="AR800" s="3">
        <v>0</v>
      </c>
      <c r="AS800" s="3">
        <v>2473.77</v>
      </c>
      <c r="AT800" s="3">
        <v>1105</v>
      </c>
    </row>
    <row r="801" spans="1:46" ht="16" hidden="1" customHeight="1" x14ac:dyDescent="0.2">
      <c r="A801" s="22">
        <v>44318</v>
      </c>
      <c r="B801" s="3" t="s">
        <v>49</v>
      </c>
      <c r="C801" s="3">
        <v>116</v>
      </c>
      <c r="D801" s="3">
        <v>10103.5</v>
      </c>
      <c r="E801" s="3">
        <v>9113.68</v>
      </c>
      <c r="F801" s="3">
        <v>9113.68</v>
      </c>
      <c r="G801" s="3">
        <v>0</v>
      </c>
      <c r="H801" s="3">
        <v>80</v>
      </c>
      <c r="I801" s="3">
        <v>112</v>
      </c>
      <c r="J801" s="3">
        <v>81.37</v>
      </c>
      <c r="K801" s="3">
        <v>403</v>
      </c>
      <c r="L801" s="3">
        <v>0</v>
      </c>
      <c r="M801" s="3">
        <v>4076</v>
      </c>
      <c r="N801" s="3">
        <v>2204</v>
      </c>
      <c r="O801" s="3">
        <v>1872</v>
      </c>
      <c r="P801" s="3">
        <v>1914</v>
      </c>
      <c r="Q801" s="3">
        <v>0</v>
      </c>
      <c r="R801" s="3">
        <v>0</v>
      </c>
      <c r="S801" s="3">
        <v>0</v>
      </c>
      <c r="T801" s="3">
        <v>252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1718.22</v>
      </c>
      <c r="AD801" s="3">
        <v>377.28</v>
      </c>
      <c r="AE801" s="3">
        <v>0.5</v>
      </c>
      <c r="AF801" s="3">
        <v>750.46</v>
      </c>
      <c r="AG801" s="3">
        <v>143.54</v>
      </c>
      <c r="AH801" s="3">
        <v>0</v>
      </c>
      <c r="AI801" s="3">
        <v>468.5</v>
      </c>
      <c r="AJ801" s="3">
        <v>0</v>
      </c>
      <c r="AK801" s="3">
        <v>0</v>
      </c>
      <c r="AL801" s="3">
        <v>111</v>
      </c>
      <c r="AM801" s="3">
        <v>0</v>
      </c>
      <c r="AN801" s="3">
        <v>0</v>
      </c>
      <c r="AO801" s="3">
        <v>520.82000000000005</v>
      </c>
      <c r="AP801" s="3">
        <v>0</v>
      </c>
      <c r="AQ801" s="3">
        <v>0</v>
      </c>
      <c r="AR801" s="3">
        <v>0</v>
      </c>
      <c r="AS801" s="3">
        <v>4592.68</v>
      </c>
      <c r="AT801" s="3">
        <v>4521</v>
      </c>
    </row>
    <row r="802" spans="1:46" ht="16" hidden="1" customHeight="1" x14ac:dyDescent="0.2">
      <c r="A802" s="22">
        <v>44318</v>
      </c>
      <c r="B802" s="3" t="s">
        <v>48</v>
      </c>
      <c r="C802" s="3">
        <v>18</v>
      </c>
      <c r="D802" s="3">
        <v>1365.5</v>
      </c>
      <c r="E802" s="3">
        <v>873.8</v>
      </c>
      <c r="F802" s="3">
        <v>873.8</v>
      </c>
      <c r="G802" s="3">
        <v>0</v>
      </c>
      <c r="H802" s="3">
        <v>0</v>
      </c>
      <c r="I802" s="3">
        <v>18</v>
      </c>
      <c r="J802" s="3">
        <v>48.54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619.59</v>
      </c>
      <c r="AD802" s="3">
        <v>135.99</v>
      </c>
      <c r="AE802" s="3">
        <v>0</v>
      </c>
      <c r="AF802" s="3">
        <v>254.21</v>
      </c>
      <c r="AG802" s="3">
        <v>51.59</v>
      </c>
      <c r="AH802" s="3">
        <v>0</v>
      </c>
      <c r="AI802" s="3">
        <v>304.12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187.58</v>
      </c>
      <c r="AP802" s="3">
        <v>0</v>
      </c>
      <c r="AQ802" s="3">
        <v>0</v>
      </c>
      <c r="AR802" s="3">
        <v>0</v>
      </c>
      <c r="AS802" s="3">
        <v>873.80000000000007</v>
      </c>
      <c r="AT802" s="3">
        <v>0</v>
      </c>
    </row>
    <row r="803" spans="1:46" ht="16" hidden="1" customHeight="1" x14ac:dyDescent="0.2">
      <c r="A803" s="22">
        <v>44318</v>
      </c>
      <c r="B803" s="3" t="s">
        <v>52</v>
      </c>
      <c r="C803" s="3">
        <v>66</v>
      </c>
      <c r="D803" s="3">
        <v>5949.5</v>
      </c>
      <c r="E803" s="3">
        <v>4691.63</v>
      </c>
      <c r="F803" s="3">
        <v>4691.63</v>
      </c>
      <c r="G803" s="3">
        <v>0</v>
      </c>
      <c r="H803" s="3">
        <v>10</v>
      </c>
      <c r="I803" s="3">
        <v>64</v>
      </c>
      <c r="J803" s="3">
        <v>73.31</v>
      </c>
      <c r="K803" s="3">
        <v>0</v>
      </c>
      <c r="L803" s="3">
        <v>0</v>
      </c>
      <c r="M803" s="3">
        <v>111</v>
      </c>
      <c r="N803" s="3">
        <v>111</v>
      </c>
      <c r="O803" s="3">
        <v>0</v>
      </c>
      <c r="P803" s="3">
        <v>434</v>
      </c>
      <c r="Q803" s="3">
        <v>0</v>
      </c>
      <c r="R803" s="3">
        <v>0</v>
      </c>
      <c r="S803" s="3">
        <v>0</v>
      </c>
      <c r="T803" s="3">
        <v>567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1788.88</v>
      </c>
      <c r="AD803" s="3">
        <v>387.12</v>
      </c>
      <c r="AE803" s="3">
        <v>0.5</v>
      </c>
      <c r="AF803" s="3">
        <v>1790.75</v>
      </c>
      <c r="AG803" s="3">
        <v>341.1</v>
      </c>
      <c r="AH803" s="3">
        <v>0</v>
      </c>
      <c r="AI803" s="3">
        <v>529.15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728.22</v>
      </c>
      <c r="AP803" s="3">
        <v>0</v>
      </c>
      <c r="AQ803" s="3">
        <v>0</v>
      </c>
      <c r="AR803" s="3">
        <v>0</v>
      </c>
      <c r="AS803" s="3">
        <v>4146.63</v>
      </c>
      <c r="AT803" s="3">
        <v>545</v>
      </c>
    </row>
    <row r="804" spans="1:46" ht="16" hidden="1" customHeight="1" x14ac:dyDescent="0.2">
      <c r="A804" s="22">
        <v>44317</v>
      </c>
      <c r="B804" s="3" t="s">
        <v>54</v>
      </c>
      <c r="C804" s="3">
        <v>73</v>
      </c>
      <c r="D804" s="3">
        <v>5990</v>
      </c>
      <c r="E804" s="3">
        <v>4757.37</v>
      </c>
      <c r="F804" s="3">
        <v>4757.37</v>
      </c>
      <c r="G804" s="3">
        <v>0</v>
      </c>
      <c r="H804" s="3">
        <v>32</v>
      </c>
      <c r="I804" s="3">
        <v>71</v>
      </c>
      <c r="J804" s="3">
        <v>67.010000000000005</v>
      </c>
      <c r="K804" s="3">
        <v>0</v>
      </c>
      <c r="L804" s="3">
        <v>0</v>
      </c>
      <c r="M804" s="3">
        <v>1189</v>
      </c>
      <c r="N804" s="3">
        <v>994</v>
      </c>
      <c r="O804" s="3">
        <v>195</v>
      </c>
      <c r="P804" s="3">
        <v>734</v>
      </c>
      <c r="Q804" s="3">
        <v>0</v>
      </c>
      <c r="R804" s="3">
        <v>0</v>
      </c>
      <c r="S804" s="3">
        <v>0</v>
      </c>
      <c r="T804" s="3">
        <v>289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2035.6</v>
      </c>
      <c r="AD804" s="3">
        <v>477.9</v>
      </c>
      <c r="AE804" s="3">
        <v>1.5</v>
      </c>
      <c r="AF804" s="3">
        <v>509.77</v>
      </c>
      <c r="AG804" s="3">
        <v>104.43</v>
      </c>
      <c r="AH804" s="3">
        <v>0</v>
      </c>
      <c r="AI804" s="3">
        <v>328.8</v>
      </c>
      <c r="AJ804" s="3">
        <v>320</v>
      </c>
      <c r="AK804" s="3">
        <v>0</v>
      </c>
      <c r="AL804" s="3">
        <v>0</v>
      </c>
      <c r="AM804" s="3">
        <v>0</v>
      </c>
      <c r="AN804" s="3">
        <v>0</v>
      </c>
      <c r="AO804" s="3">
        <v>582.33000000000004</v>
      </c>
      <c r="AP804" s="3">
        <v>0</v>
      </c>
      <c r="AQ804" s="3">
        <v>0</v>
      </c>
      <c r="AR804" s="3">
        <v>0</v>
      </c>
      <c r="AS804" s="3">
        <v>3029.37</v>
      </c>
      <c r="AT804" s="3">
        <v>1728</v>
      </c>
    </row>
    <row r="805" spans="1:46" ht="16" hidden="1" customHeight="1" x14ac:dyDescent="0.2">
      <c r="A805" s="22">
        <v>44317</v>
      </c>
      <c r="B805" s="3" t="s">
        <v>47</v>
      </c>
      <c r="C805" s="3">
        <v>33</v>
      </c>
      <c r="D805" s="3">
        <v>3231</v>
      </c>
      <c r="E805" s="3">
        <v>2334.9899999999998</v>
      </c>
      <c r="F805" s="3">
        <v>2334.9899999999998</v>
      </c>
      <c r="G805" s="3">
        <v>0</v>
      </c>
      <c r="H805" s="3">
        <v>3</v>
      </c>
      <c r="I805" s="3">
        <v>33</v>
      </c>
      <c r="J805" s="3">
        <v>70.760000000000005</v>
      </c>
      <c r="K805" s="3">
        <v>0</v>
      </c>
      <c r="L805" s="3">
        <v>0</v>
      </c>
      <c r="M805" s="3">
        <v>93</v>
      </c>
      <c r="N805" s="3">
        <v>93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158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1664.47</v>
      </c>
      <c r="AD805" s="3">
        <v>365.58</v>
      </c>
      <c r="AE805" s="3">
        <v>1</v>
      </c>
      <c r="AF805" s="3">
        <v>419.52</v>
      </c>
      <c r="AG805" s="3">
        <v>86.98</v>
      </c>
      <c r="AH805" s="3">
        <v>0</v>
      </c>
      <c r="AI805" s="3">
        <v>442.45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452.56</v>
      </c>
      <c r="AP805" s="3">
        <v>0</v>
      </c>
      <c r="AQ805" s="3">
        <v>0</v>
      </c>
      <c r="AR805" s="3">
        <v>0</v>
      </c>
      <c r="AS805" s="3">
        <v>2241.9899999999998</v>
      </c>
      <c r="AT805" s="3">
        <v>93</v>
      </c>
    </row>
    <row r="806" spans="1:46" ht="16" hidden="1" customHeight="1" x14ac:dyDescent="0.2">
      <c r="A806" s="22">
        <v>44317</v>
      </c>
      <c r="B806" s="3" t="s">
        <v>55</v>
      </c>
      <c r="C806" s="3">
        <v>50</v>
      </c>
      <c r="D806" s="3">
        <v>4207</v>
      </c>
      <c r="E806" s="3">
        <v>3307.56</v>
      </c>
      <c r="F806" s="3">
        <v>3307.56</v>
      </c>
      <c r="G806" s="3">
        <v>0</v>
      </c>
      <c r="H806" s="3">
        <v>9</v>
      </c>
      <c r="I806" s="3">
        <v>50</v>
      </c>
      <c r="J806" s="3">
        <v>66.150000000000006</v>
      </c>
      <c r="K806" s="3">
        <v>0</v>
      </c>
      <c r="L806" s="3">
        <v>0</v>
      </c>
      <c r="M806" s="3">
        <v>490</v>
      </c>
      <c r="N806" s="3">
        <v>358</v>
      </c>
      <c r="O806" s="3">
        <v>132</v>
      </c>
      <c r="P806" s="3">
        <v>0</v>
      </c>
      <c r="Q806" s="3">
        <v>0</v>
      </c>
      <c r="R806" s="3">
        <v>0</v>
      </c>
      <c r="S806" s="3">
        <v>0</v>
      </c>
      <c r="T806" s="3">
        <v>263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1685.58</v>
      </c>
      <c r="AD806" s="3">
        <v>395.42</v>
      </c>
      <c r="AE806" s="3">
        <v>0</v>
      </c>
      <c r="AF806" s="3">
        <v>868.98</v>
      </c>
      <c r="AG806" s="3">
        <v>165.52</v>
      </c>
      <c r="AH806" s="3">
        <v>0</v>
      </c>
      <c r="AI806" s="3">
        <v>338.5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560.94000000000005</v>
      </c>
      <c r="AP806" s="3">
        <v>0</v>
      </c>
      <c r="AQ806" s="3">
        <v>0</v>
      </c>
      <c r="AR806" s="3">
        <v>0</v>
      </c>
      <c r="AS806" s="3">
        <v>2949.56</v>
      </c>
      <c r="AT806" s="3">
        <v>358</v>
      </c>
    </row>
    <row r="807" spans="1:46" ht="16" hidden="1" customHeight="1" x14ac:dyDescent="0.2">
      <c r="A807" s="22">
        <v>44317</v>
      </c>
      <c r="B807" s="3" t="s">
        <v>53</v>
      </c>
      <c r="C807" s="3">
        <v>71</v>
      </c>
      <c r="D807" s="3">
        <v>6787</v>
      </c>
      <c r="E807" s="3">
        <v>5400.58</v>
      </c>
      <c r="F807" s="3">
        <v>5400.58</v>
      </c>
      <c r="G807" s="3">
        <v>0</v>
      </c>
      <c r="H807" s="3">
        <v>18</v>
      </c>
      <c r="I807" s="3">
        <v>71</v>
      </c>
      <c r="J807" s="3">
        <v>76.06</v>
      </c>
      <c r="K807" s="3">
        <v>0</v>
      </c>
      <c r="L807" s="3">
        <v>0</v>
      </c>
      <c r="M807" s="3">
        <v>752</v>
      </c>
      <c r="N807" s="3">
        <v>703</v>
      </c>
      <c r="O807" s="3">
        <v>49</v>
      </c>
      <c r="P807" s="3">
        <v>326</v>
      </c>
      <c r="Q807" s="3">
        <v>0</v>
      </c>
      <c r="R807" s="3">
        <v>0</v>
      </c>
      <c r="S807" s="3">
        <v>0</v>
      </c>
      <c r="T807" s="3">
        <v>76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2020.92</v>
      </c>
      <c r="AD807" s="3">
        <v>474.58</v>
      </c>
      <c r="AE807" s="3">
        <v>2</v>
      </c>
      <c r="AF807" s="3">
        <v>2225.66</v>
      </c>
      <c r="AG807" s="3">
        <v>423.94</v>
      </c>
      <c r="AH807" s="3">
        <v>0</v>
      </c>
      <c r="AI807" s="3">
        <v>485.9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898.52</v>
      </c>
      <c r="AP807" s="3">
        <v>0</v>
      </c>
      <c r="AQ807" s="3">
        <v>0</v>
      </c>
      <c r="AR807" s="3">
        <v>0</v>
      </c>
      <c r="AS807" s="3">
        <v>4371.58</v>
      </c>
      <c r="AT807" s="3">
        <v>1029</v>
      </c>
    </row>
    <row r="808" spans="1:46" ht="16" hidden="1" customHeight="1" x14ac:dyDescent="0.2">
      <c r="A808" s="22">
        <v>44317</v>
      </c>
      <c r="B808" s="3" t="s">
        <v>52</v>
      </c>
      <c r="C808" s="3">
        <v>76</v>
      </c>
      <c r="D808" s="3">
        <v>6911.5</v>
      </c>
      <c r="E808" s="3">
        <v>5363.79</v>
      </c>
      <c r="F808" s="3">
        <v>5363.79</v>
      </c>
      <c r="G808" s="3">
        <v>0</v>
      </c>
      <c r="H808" s="3">
        <v>15</v>
      </c>
      <c r="I808" s="3">
        <v>76</v>
      </c>
      <c r="J808" s="3">
        <v>70.58</v>
      </c>
      <c r="K808" s="3">
        <v>0</v>
      </c>
      <c r="L808" s="3">
        <v>0</v>
      </c>
      <c r="M808" s="3">
        <v>445</v>
      </c>
      <c r="N808" s="3">
        <v>445</v>
      </c>
      <c r="O808" s="3">
        <v>0</v>
      </c>
      <c r="P808" s="3">
        <v>164</v>
      </c>
      <c r="Q808" s="3">
        <v>0</v>
      </c>
      <c r="R808" s="3">
        <v>0</v>
      </c>
      <c r="S808" s="3">
        <v>0</v>
      </c>
      <c r="T808" s="3">
        <v>771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2897.38</v>
      </c>
      <c r="AD808" s="3">
        <v>636.12</v>
      </c>
      <c r="AE808" s="3">
        <v>0.5</v>
      </c>
      <c r="AF808" s="3">
        <v>1086.4100000000001</v>
      </c>
      <c r="AG808" s="3">
        <v>206.94</v>
      </c>
      <c r="AH808" s="3">
        <v>0</v>
      </c>
      <c r="AI808" s="3">
        <v>606.15</v>
      </c>
      <c r="AJ808" s="3">
        <v>98</v>
      </c>
      <c r="AK808" s="3">
        <v>0</v>
      </c>
      <c r="AL808" s="3">
        <v>0</v>
      </c>
      <c r="AM808" s="3">
        <v>0</v>
      </c>
      <c r="AN808" s="3">
        <v>0</v>
      </c>
      <c r="AO808" s="3">
        <v>843.06</v>
      </c>
      <c r="AP808" s="3">
        <v>0</v>
      </c>
      <c r="AQ808" s="3">
        <v>0</v>
      </c>
      <c r="AR808" s="3">
        <v>0</v>
      </c>
      <c r="AS808" s="3">
        <v>4754.79</v>
      </c>
      <c r="AT808" s="3">
        <v>609</v>
      </c>
    </row>
    <row r="809" spans="1:46" ht="16" hidden="1" customHeight="1" x14ac:dyDescent="0.2">
      <c r="A809" s="22">
        <v>44317</v>
      </c>
      <c r="B809" s="3" t="s">
        <v>51</v>
      </c>
      <c r="C809" s="3">
        <v>49</v>
      </c>
      <c r="D809" s="3">
        <v>4207</v>
      </c>
      <c r="E809" s="3">
        <v>3377.49</v>
      </c>
      <c r="F809" s="3">
        <v>3377.49</v>
      </c>
      <c r="G809" s="3">
        <v>0</v>
      </c>
      <c r="H809" s="3">
        <v>19</v>
      </c>
      <c r="I809" s="3">
        <v>49</v>
      </c>
      <c r="J809" s="3">
        <v>68.930000000000007</v>
      </c>
      <c r="K809" s="3">
        <v>52</v>
      </c>
      <c r="L809" s="3">
        <v>0</v>
      </c>
      <c r="M809" s="3">
        <v>607</v>
      </c>
      <c r="N809" s="3">
        <v>435</v>
      </c>
      <c r="O809" s="3">
        <v>172</v>
      </c>
      <c r="P809" s="3">
        <v>146</v>
      </c>
      <c r="Q809" s="3">
        <v>0</v>
      </c>
      <c r="R809" s="3">
        <v>0</v>
      </c>
      <c r="S809" s="3">
        <v>0</v>
      </c>
      <c r="T809" s="3">
        <v>348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1921.67</v>
      </c>
      <c r="AD809" s="3">
        <v>450.83</v>
      </c>
      <c r="AE809" s="3">
        <v>0</v>
      </c>
      <c r="AF809" s="3">
        <v>302.82</v>
      </c>
      <c r="AG809" s="3">
        <v>57.68</v>
      </c>
      <c r="AH809" s="3">
        <v>0</v>
      </c>
      <c r="AI809" s="3">
        <v>321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508.51</v>
      </c>
      <c r="AP809" s="3">
        <v>0</v>
      </c>
      <c r="AQ809" s="3">
        <v>0</v>
      </c>
      <c r="AR809" s="3">
        <v>0</v>
      </c>
      <c r="AS809" s="3">
        <v>2744.49</v>
      </c>
      <c r="AT809" s="3">
        <v>632.99999999999955</v>
      </c>
    </row>
    <row r="810" spans="1:46" ht="16" hidden="1" customHeight="1" x14ac:dyDescent="0.2">
      <c r="A810" s="22">
        <v>44317</v>
      </c>
      <c r="B810" s="3" t="s">
        <v>50</v>
      </c>
      <c r="C810" s="3">
        <v>49</v>
      </c>
      <c r="D810" s="3">
        <v>4357.5</v>
      </c>
      <c r="E810" s="3">
        <v>3467.98</v>
      </c>
      <c r="F810" s="3">
        <v>3467.98</v>
      </c>
      <c r="G810" s="3">
        <v>0</v>
      </c>
      <c r="H810" s="3">
        <v>13</v>
      </c>
      <c r="I810" s="3">
        <v>49</v>
      </c>
      <c r="J810" s="3">
        <v>70.78</v>
      </c>
      <c r="K810" s="3">
        <v>0</v>
      </c>
      <c r="L810" s="3">
        <v>0</v>
      </c>
      <c r="M810" s="3">
        <v>568</v>
      </c>
      <c r="N810" s="3">
        <v>568</v>
      </c>
      <c r="O810" s="3">
        <v>0</v>
      </c>
      <c r="P810" s="3">
        <v>363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1677.66</v>
      </c>
      <c r="AD810" s="3">
        <v>393.84</v>
      </c>
      <c r="AE810" s="3">
        <v>1</v>
      </c>
      <c r="AF810" s="3">
        <v>859.32</v>
      </c>
      <c r="AG810" s="3">
        <v>163.68</v>
      </c>
      <c r="AH810" s="3">
        <v>0</v>
      </c>
      <c r="AI810" s="3">
        <v>331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557.52</v>
      </c>
      <c r="AP810" s="3">
        <v>0</v>
      </c>
      <c r="AQ810" s="3">
        <v>0</v>
      </c>
      <c r="AR810" s="3">
        <v>0</v>
      </c>
      <c r="AS810" s="3">
        <v>2536.98</v>
      </c>
      <c r="AT810" s="3">
        <v>931</v>
      </c>
    </row>
    <row r="811" spans="1:46" ht="16" hidden="1" customHeight="1" x14ac:dyDescent="0.2">
      <c r="A811" s="22">
        <v>44317</v>
      </c>
      <c r="B811" s="3" t="s">
        <v>49</v>
      </c>
      <c r="C811" s="3">
        <v>93</v>
      </c>
      <c r="D811" s="3">
        <v>7361</v>
      </c>
      <c r="E811" s="3">
        <v>6526.74</v>
      </c>
      <c r="F811" s="3">
        <v>6526.74</v>
      </c>
      <c r="G811" s="3">
        <v>0</v>
      </c>
      <c r="H811" s="3">
        <v>58</v>
      </c>
      <c r="I811" s="3">
        <v>93</v>
      </c>
      <c r="J811" s="3">
        <v>70.180000000000007</v>
      </c>
      <c r="K811" s="3">
        <v>0</v>
      </c>
      <c r="L811" s="3">
        <v>0</v>
      </c>
      <c r="M811" s="3">
        <v>1863.5</v>
      </c>
      <c r="N811" s="3">
        <v>1666.5</v>
      </c>
      <c r="O811" s="3">
        <v>197</v>
      </c>
      <c r="P811" s="3">
        <v>1845</v>
      </c>
      <c r="Q811" s="3">
        <v>0</v>
      </c>
      <c r="R811" s="3">
        <v>0</v>
      </c>
      <c r="S811" s="3">
        <v>0</v>
      </c>
      <c r="T811" s="3">
        <v>625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1366.26</v>
      </c>
      <c r="AD811" s="3">
        <v>300.24</v>
      </c>
      <c r="AE811" s="3">
        <v>1.5</v>
      </c>
      <c r="AF811" s="3">
        <v>826.98</v>
      </c>
      <c r="AG811" s="3">
        <v>157.52000000000001</v>
      </c>
      <c r="AH811" s="3">
        <v>0</v>
      </c>
      <c r="AI811" s="3">
        <v>375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457.76</v>
      </c>
      <c r="AP811" s="3">
        <v>0</v>
      </c>
      <c r="AQ811" s="3">
        <v>0</v>
      </c>
      <c r="AR811" s="3">
        <v>0</v>
      </c>
      <c r="AS811" s="3">
        <v>3015.24</v>
      </c>
      <c r="AT811" s="3">
        <v>3511.5</v>
      </c>
    </row>
    <row r="812" spans="1:46" ht="16" hidden="1" customHeight="1" x14ac:dyDescent="0.2">
      <c r="A812" s="22">
        <v>44317</v>
      </c>
      <c r="B812" s="3" t="s">
        <v>48</v>
      </c>
      <c r="C812" s="3">
        <v>22</v>
      </c>
      <c r="D812" s="3">
        <v>2057.5</v>
      </c>
      <c r="E812" s="3">
        <v>1580.85</v>
      </c>
      <c r="F812" s="3">
        <v>1580.85</v>
      </c>
      <c r="G812" s="3">
        <v>0</v>
      </c>
      <c r="H812" s="3">
        <v>4</v>
      </c>
      <c r="I812" s="3">
        <v>22</v>
      </c>
      <c r="J812" s="3">
        <v>71.86</v>
      </c>
      <c r="K812" s="3">
        <v>0</v>
      </c>
      <c r="L812" s="3">
        <v>0</v>
      </c>
      <c r="M812" s="3">
        <v>31</v>
      </c>
      <c r="N812" s="3">
        <v>0</v>
      </c>
      <c r="O812" s="3">
        <v>31</v>
      </c>
      <c r="P812" s="3">
        <v>0</v>
      </c>
      <c r="Q812" s="3">
        <v>85</v>
      </c>
      <c r="R812" s="3">
        <v>85</v>
      </c>
      <c r="S812" s="3">
        <v>0</v>
      </c>
      <c r="T812" s="3">
        <v>487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703.97</v>
      </c>
      <c r="AD812" s="3">
        <v>154.52000000000001</v>
      </c>
      <c r="AE812" s="3">
        <v>0</v>
      </c>
      <c r="AF812" s="3">
        <v>273.88</v>
      </c>
      <c r="AG812" s="3">
        <v>54.12</v>
      </c>
      <c r="AH812" s="3">
        <v>0</v>
      </c>
      <c r="AI812" s="3">
        <v>268.01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208.64</v>
      </c>
      <c r="AP812" s="3">
        <v>0</v>
      </c>
      <c r="AQ812" s="3">
        <v>0</v>
      </c>
      <c r="AR812" s="3">
        <v>0</v>
      </c>
      <c r="AS812" s="3">
        <v>1495.85</v>
      </c>
      <c r="AT812" s="3">
        <v>85</v>
      </c>
    </row>
    <row r="813" spans="1:46" ht="16" hidden="1" customHeight="1" x14ac:dyDescent="0.2">
      <c r="A813" s="22">
        <v>44316</v>
      </c>
      <c r="B813" s="3" t="s">
        <v>55</v>
      </c>
      <c r="C813" s="3">
        <v>42</v>
      </c>
      <c r="D813" s="3">
        <v>4096</v>
      </c>
      <c r="E813" s="3">
        <v>3130.68</v>
      </c>
      <c r="F813" s="3">
        <v>3130.68</v>
      </c>
      <c r="G813" s="3">
        <v>0</v>
      </c>
      <c r="H813" s="3">
        <v>6</v>
      </c>
      <c r="I813" s="3">
        <v>42</v>
      </c>
      <c r="J813" s="3">
        <v>74.540000000000006</v>
      </c>
      <c r="K813" s="3">
        <v>0</v>
      </c>
      <c r="L813" s="3">
        <v>0</v>
      </c>
      <c r="M813" s="3">
        <v>136</v>
      </c>
      <c r="N813" s="3">
        <v>49</v>
      </c>
      <c r="O813" s="3">
        <v>87</v>
      </c>
      <c r="P813" s="3">
        <v>69</v>
      </c>
      <c r="Q813" s="3">
        <v>0</v>
      </c>
      <c r="R813" s="3">
        <v>0</v>
      </c>
      <c r="S813" s="3">
        <v>0</v>
      </c>
      <c r="T813" s="3">
        <v>191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2148.86</v>
      </c>
      <c r="AD813" s="3">
        <v>504.14</v>
      </c>
      <c r="AE813" s="3">
        <v>0</v>
      </c>
      <c r="AF813" s="3">
        <v>585.82000000000005</v>
      </c>
      <c r="AG813" s="3">
        <v>112.18</v>
      </c>
      <c r="AH813" s="3">
        <v>0</v>
      </c>
      <c r="AI813" s="3">
        <v>349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616.32000000000005</v>
      </c>
      <c r="AP813" s="3">
        <v>4</v>
      </c>
      <c r="AQ813" s="3">
        <v>0</v>
      </c>
      <c r="AR813" s="3">
        <v>0</v>
      </c>
      <c r="AS813" s="3">
        <v>3012.68</v>
      </c>
      <c r="AT813" s="3">
        <v>117.9999999999995</v>
      </c>
    </row>
    <row r="814" spans="1:46" ht="16" hidden="1" customHeight="1" x14ac:dyDescent="0.2">
      <c r="A814" s="22">
        <v>44316</v>
      </c>
      <c r="B814" s="3" t="s">
        <v>54</v>
      </c>
      <c r="C814" s="3">
        <v>102</v>
      </c>
      <c r="D814" s="3">
        <v>7687.5</v>
      </c>
      <c r="E814" s="3">
        <v>6481.06</v>
      </c>
      <c r="F814" s="3">
        <v>6481.06</v>
      </c>
      <c r="G814" s="3">
        <v>0</v>
      </c>
      <c r="H814" s="3">
        <v>55</v>
      </c>
      <c r="I814" s="3">
        <v>100</v>
      </c>
      <c r="J814" s="3">
        <v>64.81</v>
      </c>
      <c r="K814" s="3">
        <v>0</v>
      </c>
      <c r="L814" s="3">
        <v>0</v>
      </c>
      <c r="M814" s="3">
        <v>1714</v>
      </c>
      <c r="N814" s="3">
        <v>1569</v>
      </c>
      <c r="O814" s="3">
        <v>145</v>
      </c>
      <c r="P814" s="3">
        <v>1764</v>
      </c>
      <c r="Q814" s="3">
        <v>0</v>
      </c>
      <c r="R814" s="3">
        <v>0</v>
      </c>
      <c r="S814" s="3">
        <v>0</v>
      </c>
      <c r="T814" s="3">
        <v>63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2034.16</v>
      </c>
      <c r="AD814" s="3">
        <v>477.34</v>
      </c>
      <c r="AE814" s="3">
        <v>0.5</v>
      </c>
      <c r="AF814" s="3">
        <v>905.9</v>
      </c>
      <c r="AG814" s="3">
        <v>185.6</v>
      </c>
      <c r="AH814" s="3">
        <v>0</v>
      </c>
      <c r="AI814" s="3">
        <v>494</v>
      </c>
      <c r="AJ814" s="3">
        <v>49</v>
      </c>
      <c r="AK814" s="3">
        <v>0</v>
      </c>
      <c r="AL814" s="3">
        <v>0</v>
      </c>
      <c r="AM814" s="3">
        <v>0</v>
      </c>
      <c r="AN814" s="3">
        <v>0</v>
      </c>
      <c r="AO814" s="3">
        <v>662.94</v>
      </c>
      <c r="AP814" s="3">
        <v>0</v>
      </c>
      <c r="AQ814" s="3">
        <v>0</v>
      </c>
      <c r="AR814" s="3">
        <v>0</v>
      </c>
      <c r="AS814" s="3">
        <v>3148.06</v>
      </c>
      <c r="AT814" s="3">
        <v>3333</v>
      </c>
    </row>
    <row r="815" spans="1:46" ht="16" hidden="1" customHeight="1" x14ac:dyDescent="0.2">
      <c r="A815" s="22">
        <v>44316</v>
      </c>
      <c r="B815" s="3" t="s">
        <v>53</v>
      </c>
      <c r="C815" s="3">
        <v>88</v>
      </c>
      <c r="D815" s="3">
        <v>6810.5</v>
      </c>
      <c r="E815" s="3">
        <v>5293.19</v>
      </c>
      <c r="F815" s="3">
        <v>5293.19</v>
      </c>
      <c r="G815" s="3">
        <v>0</v>
      </c>
      <c r="H815" s="3">
        <v>21</v>
      </c>
      <c r="I815" s="3">
        <v>86</v>
      </c>
      <c r="J815" s="3">
        <v>61.55</v>
      </c>
      <c r="K815" s="3">
        <v>46</v>
      </c>
      <c r="L815" s="3">
        <v>0</v>
      </c>
      <c r="M815" s="3">
        <v>451</v>
      </c>
      <c r="N815" s="3">
        <v>275</v>
      </c>
      <c r="O815" s="3">
        <v>176</v>
      </c>
      <c r="P815" s="3">
        <v>469</v>
      </c>
      <c r="Q815" s="3">
        <v>100</v>
      </c>
      <c r="R815" s="3">
        <v>100</v>
      </c>
      <c r="S815" s="3">
        <v>0</v>
      </c>
      <c r="T815" s="3">
        <v>408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2862.39</v>
      </c>
      <c r="AD815" s="3">
        <v>672.11</v>
      </c>
      <c r="AE815" s="3">
        <v>2.5</v>
      </c>
      <c r="AF815" s="3">
        <v>956.8</v>
      </c>
      <c r="AG815" s="3">
        <v>182.25</v>
      </c>
      <c r="AH815" s="3">
        <v>0</v>
      </c>
      <c r="AI815" s="3">
        <v>660.45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854.36</v>
      </c>
      <c r="AP815" s="3">
        <v>0</v>
      </c>
      <c r="AQ815" s="3">
        <v>0</v>
      </c>
      <c r="AR815" s="3">
        <v>0</v>
      </c>
      <c r="AS815" s="3">
        <v>4403.1899999999996</v>
      </c>
      <c r="AT815" s="3">
        <v>890</v>
      </c>
    </row>
    <row r="816" spans="1:46" ht="16" hidden="1" customHeight="1" x14ac:dyDescent="0.2">
      <c r="A816" s="22">
        <v>44316</v>
      </c>
      <c r="B816" s="3" t="s">
        <v>52</v>
      </c>
      <c r="C816" s="3">
        <v>108</v>
      </c>
      <c r="D816" s="3">
        <v>12064</v>
      </c>
      <c r="E816" s="3">
        <v>9369.1299999999992</v>
      </c>
      <c r="F816" s="3">
        <v>9369.1299999999992</v>
      </c>
      <c r="G816" s="3">
        <v>0</v>
      </c>
      <c r="H816" s="3">
        <v>32</v>
      </c>
      <c r="I816" s="3">
        <v>108</v>
      </c>
      <c r="J816" s="3">
        <v>86.75</v>
      </c>
      <c r="K816" s="3">
        <v>138</v>
      </c>
      <c r="L816" s="3">
        <v>0</v>
      </c>
      <c r="M816" s="3">
        <v>315</v>
      </c>
      <c r="N816" s="3">
        <v>45</v>
      </c>
      <c r="O816" s="3">
        <v>270</v>
      </c>
      <c r="P816" s="3">
        <v>219</v>
      </c>
      <c r="Q816" s="3">
        <v>0</v>
      </c>
      <c r="R816" s="3">
        <v>0</v>
      </c>
      <c r="S816" s="3">
        <v>0</v>
      </c>
      <c r="T816" s="3">
        <v>1916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5049.8900000000003</v>
      </c>
      <c r="AD816" s="3">
        <v>1110.6099999999999</v>
      </c>
      <c r="AE816" s="3">
        <v>2</v>
      </c>
      <c r="AF816" s="3">
        <v>1731.24</v>
      </c>
      <c r="AG816" s="3">
        <v>329.76</v>
      </c>
      <c r="AH816" s="3">
        <v>0</v>
      </c>
      <c r="AI816" s="3">
        <v>1203.5</v>
      </c>
      <c r="AJ816" s="3">
        <v>49</v>
      </c>
      <c r="AK816" s="3">
        <v>0</v>
      </c>
      <c r="AL816" s="3">
        <v>0</v>
      </c>
      <c r="AM816" s="3">
        <v>0</v>
      </c>
      <c r="AN816" s="3">
        <v>0</v>
      </c>
      <c r="AO816" s="3">
        <v>1440.37</v>
      </c>
      <c r="AP816" s="3">
        <v>0</v>
      </c>
      <c r="AQ816" s="3">
        <v>0</v>
      </c>
      <c r="AR816" s="3">
        <v>0</v>
      </c>
      <c r="AS816" s="3">
        <v>8967.130000000001</v>
      </c>
      <c r="AT816" s="3">
        <v>401.99999999999818</v>
      </c>
    </row>
    <row r="817" spans="1:46" ht="16" hidden="1" customHeight="1" x14ac:dyDescent="0.2">
      <c r="A817" s="22">
        <v>44316</v>
      </c>
      <c r="B817" s="3" t="s">
        <v>51</v>
      </c>
      <c r="C817" s="3">
        <v>83</v>
      </c>
      <c r="D817" s="3">
        <v>7153</v>
      </c>
      <c r="E817" s="3">
        <v>5630.06</v>
      </c>
      <c r="F817" s="3">
        <v>5630.06</v>
      </c>
      <c r="G817" s="3">
        <v>0</v>
      </c>
      <c r="H817" s="3">
        <v>26</v>
      </c>
      <c r="I817" s="3">
        <v>83</v>
      </c>
      <c r="J817" s="3">
        <v>67.83</v>
      </c>
      <c r="K817" s="3">
        <v>0</v>
      </c>
      <c r="L817" s="3">
        <v>0</v>
      </c>
      <c r="M817" s="3">
        <v>970</v>
      </c>
      <c r="N817" s="3">
        <v>848</v>
      </c>
      <c r="O817" s="3">
        <v>122</v>
      </c>
      <c r="P817" s="3">
        <v>506</v>
      </c>
      <c r="Q817" s="3">
        <v>0</v>
      </c>
      <c r="R817" s="3">
        <v>0</v>
      </c>
      <c r="S817" s="3">
        <v>0</v>
      </c>
      <c r="T817" s="3">
        <v>337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2467.1799999999998</v>
      </c>
      <c r="AD817" s="3">
        <v>578.82000000000005</v>
      </c>
      <c r="AE817" s="3">
        <v>0</v>
      </c>
      <c r="AF817" s="3">
        <v>1349.88</v>
      </c>
      <c r="AG817" s="3">
        <v>257.12</v>
      </c>
      <c r="AH817" s="3">
        <v>0</v>
      </c>
      <c r="AI817" s="3">
        <v>642</v>
      </c>
      <c r="AJ817" s="3">
        <v>45</v>
      </c>
      <c r="AK817" s="3">
        <v>0</v>
      </c>
      <c r="AL817" s="3">
        <v>0</v>
      </c>
      <c r="AM817" s="3">
        <v>0</v>
      </c>
      <c r="AN817" s="3">
        <v>0</v>
      </c>
      <c r="AO817" s="3">
        <v>835.94</v>
      </c>
      <c r="AP817" s="3">
        <v>0</v>
      </c>
      <c r="AQ817" s="3">
        <v>0</v>
      </c>
      <c r="AR817" s="3">
        <v>0</v>
      </c>
      <c r="AS817" s="3">
        <v>4276.0599999999986</v>
      </c>
      <c r="AT817" s="3">
        <v>1354.0000000000009</v>
      </c>
    </row>
    <row r="818" spans="1:46" ht="16" hidden="1" customHeight="1" x14ac:dyDescent="0.2">
      <c r="A818" s="22">
        <v>44316</v>
      </c>
      <c r="B818" s="3" t="s">
        <v>50</v>
      </c>
      <c r="C818" s="3">
        <v>66</v>
      </c>
      <c r="D818" s="3">
        <v>5159</v>
      </c>
      <c r="E818" s="3">
        <v>3973.33</v>
      </c>
      <c r="F818" s="3">
        <v>3973.33</v>
      </c>
      <c r="G818" s="3">
        <v>0</v>
      </c>
      <c r="H818" s="3">
        <v>21</v>
      </c>
      <c r="I818" s="3">
        <v>66</v>
      </c>
      <c r="J818" s="3">
        <v>60.2</v>
      </c>
      <c r="K818" s="3">
        <v>0</v>
      </c>
      <c r="L818" s="3">
        <v>0</v>
      </c>
      <c r="M818" s="3">
        <v>966</v>
      </c>
      <c r="N818" s="3">
        <v>670</v>
      </c>
      <c r="O818" s="3">
        <v>296</v>
      </c>
      <c r="P818" s="3">
        <v>332</v>
      </c>
      <c r="Q818" s="3">
        <v>0</v>
      </c>
      <c r="R818" s="3">
        <v>0</v>
      </c>
      <c r="S818" s="3">
        <v>0</v>
      </c>
      <c r="T818" s="3">
        <v>274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1688.25</v>
      </c>
      <c r="AD818" s="3">
        <v>396.25</v>
      </c>
      <c r="AE818" s="3">
        <v>0.5</v>
      </c>
      <c r="AF818" s="3">
        <v>713.08</v>
      </c>
      <c r="AG818" s="3">
        <v>136.41999999999999</v>
      </c>
      <c r="AH818" s="3">
        <v>0</v>
      </c>
      <c r="AI818" s="3">
        <v>607.5</v>
      </c>
      <c r="AJ818" s="3">
        <v>45</v>
      </c>
      <c r="AK818" s="3">
        <v>0</v>
      </c>
      <c r="AL818" s="3">
        <v>0</v>
      </c>
      <c r="AM818" s="3">
        <v>0</v>
      </c>
      <c r="AN818" s="3">
        <v>0</v>
      </c>
      <c r="AO818" s="3">
        <v>532.66999999999996</v>
      </c>
      <c r="AP818" s="3">
        <v>0</v>
      </c>
      <c r="AQ818" s="3">
        <v>0</v>
      </c>
      <c r="AR818" s="3">
        <v>0</v>
      </c>
      <c r="AS818" s="3">
        <v>2971.33</v>
      </c>
      <c r="AT818" s="3">
        <v>1002</v>
      </c>
    </row>
    <row r="819" spans="1:46" ht="16" hidden="1" customHeight="1" x14ac:dyDescent="0.2">
      <c r="A819" s="22">
        <v>44316</v>
      </c>
      <c r="B819" s="3" t="s">
        <v>49</v>
      </c>
      <c r="C819" s="3">
        <v>126</v>
      </c>
      <c r="D819" s="3">
        <v>10579</v>
      </c>
      <c r="E819" s="3">
        <v>8816.82</v>
      </c>
      <c r="F819" s="3">
        <v>8816.82</v>
      </c>
      <c r="G819" s="3">
        <v>0</v>
      </c>
      <c r="H819" s="3">
        <v>77</v>
      </c>
      <c r="I819" s="3">
        <v>124</v>
      </c>
      <c r="J819" s="3">
        <v>71.099999999999994</v>
      </c>
      <c r="K819" s="3">
        <v>296</v>
      </c>
      <c r="L819" s="3">
        <v>0</v>
      </c>
      <c r="M819" s="3">
        <v>3165</v>
      </c>
      <c r="N819" s="3">
        <v>2618</v>
      </c>
      <c r="O819" s="3">
        <v>547</v>
      </c>
      <c r="P819" s="3">
        <v>875</v>
      </c>
      <c r="Q819" s="3">
        <v>0</v>
      </c>
      <c r="R819" s="3">
        <v>0</v>
      </c>
      <c r="S819" s="3">
        <v>0</v>
      </c>
      <c r="T819" s="3">
        <v>1006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2516.86</v>
      </c>
      <c r="AD819" s="3">
        <v>553.14</v>
      </c>
      <c r="AE819" s="3">
        <v>3</v>
      </c>
      <c r="AF819" s="3">
        <v>957.96</v>
      </c>
      <c r="AG819" s="3">
        <v>184.54</v>
      </c>
      <c r="AH819" s="3">
        <v>0</v>
      </c>
      <c r="AI819" s="3">
        <v>796.5</v>
      </c>
      <c r="AJ819" s="3">
        <v>225</v>
      </c>
      <c r="AK819" s="3">
        <v>0</v>
      </c>
      <c r="AL819" s="3">
        <v>48</v>
      </c>
      <c r="AM819" s="3">
        <v>0</v>
      </c>
      <c r="AN819" s="3">
        <v>0</v>
      </c>
      <c r="AO819" s="3">
        <v>737.68</v>
      </c>
      <c r="AP819" s="3">
        <v>0</v>
      </c>
      <c r="AQ819" s="3">
        <v>0</v>
      </c>
      <c r="AR819" s="3">
        <v>0</v>
      </c>
      <c r="AS819" s="3">
        <v>5027.82</v>
      </c>
      <c r="AT819" s="3">
        <v>3789</v>
      </c>
    </row>
    <row r="820" spans="1:46" ht="16" hidden="1" customHeight="1" x14ac:dyDescent="0.2">
      <c r="A820" s="22">
        <v>44316</v>
      </c>
      <c r="B820" s="3" t="s">
        <v>48</v>
      </c>
      <c r="C820" s="3">
        <v>36</v>
      </c>
      <c r="D820" s="3">
        <v>2768</v>
      </c>
      <c r="E820" s="3">
        <v>1816.29</v>
      </c>
      <c r="F820" s="3">
        <v>1816.29</v>
      </c>
      <c r="G820" s="3">
        <v>0</v>
      </c>
      <c r="H820" s="3">
        <v>2</v>
      </c>
      <c r="I820" s="3">
        <v>36</v>
      </c>
      <c r="J820" s="3">
        <v>50.45</v>
      </c>
      <c r="K820" s="3">
        <v>0</v>
      </c>
      <c r="L820" s="3">
        <v>0</v>
      </c>
      <c r="M820" s="3">
        <v>138</v>
      </c>
      <c r="N820" s="3">
        <v>0</v>
      </c>
      <c r="O820" s="3">
        <v>138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1160.72</v>
      </c>
      <c r="AD820" s="3">
        <v>255.3</v>
      </c>
      <c r="AE820" s="3">
        <v>1.5</v>
      </c>
      <c r="AF820" s="3">
        <v>517.57000000000005</v>
      </c>
      <c r="AG820" s="3">
        <v>102.63</v>
      </c>
      <c r="AH820" s="3">
        <v>0</v>
      </c>
      <c r="AI820" s="3">
        <v>592.28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357.93</v>
      </c>
      <c r="AP820" s="3">
        <v>9</v>
      </c>
      <c r="AQ820" s="3">
        <v>0</v>
      </c>
      <c r="AR820" s="3">
        <v>0</v>
      </c>
      <c r="AS820" s="3">
        <v>1816.29</v>
      </c>
      <c r="AT820" s="3">
        <v>0</v>
      </c>
    </row>
    <row r="821" spans="1:46" ht="16" hidden="1" customHeight="1" x14ac:dyDescent="0.2">
      <c r="A821" s="22">
        <v>44316</v>
      </c>
      <c r="B821" s="3" t="s">
        <v>47</v>
      </c>
      <c r="C821" s="3">
        <v>41</v>
      </c>
      <c r="D821" s="3">
        <v>3123</v>
      </c>
      <c r="E821" s="3">
        <v>2236.8000000000002</v>
      </c>
      <c r="F821" s="3">
        <v>2236.8000000000002</v>
      </c>
      <c r="G821" s="3">
        <v>0</v>
      </c>
      <c r="H821" s="3">
        <v>6</v>
      </c>
      <c r="I821" s="3">
        <v>41</v>
      </c>
      <c r="J821" s="3">
        <v>54.56</v>
      </c>
      <c r="K821" s="3">
        <v>0</v>
      </c>
      <c r="L821" s="3">
        <v>0</v>
      </c>
      <c r="M821" s="3">
        <v>240</v>
      </c>
      <c r="N821" s="3">
        <v>240</v>
      </c>
      <c r="O821" s="3">
        <v>0</v>
      </c>
      <c r="P821" s="3">
        <v>49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1450.54</v>
      </c>
      <c r="AD821" s="3">
        <v>320.38</v>
      </c>
      <c r="AE821" s="3">
        <v>1.5</v>
      </c>
      <c r="AF821" s="3">
        <v>497.26</v>
      </c>
      <c r="AG821" s="3">
        <v>102.24</v>
      </c>
      <c r="AH821" s="3">
        <v>0</v>
      </c>
      <c r="AI821" s="3">
        <v>462.08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422.62</v>
      </c>
      <c r="AP821" s="3">
        <v>0</v>
      </c>
      <c r="AQ821" s="3">
        <v>0</v>
      </c>
      <c r="AR821" s="3">
        <v>0</v>
      </c>
      <c r="AS821" s="3">
        <v>1947.8</v>
      </c>
      <c r="AT821" s="3">
        <v>289.00000000000023</v>
      </c>
    </row>
    <row r="822" spans="1:46" ht="16" hidden="1" customHeight="1" x14ac:dyDescent="0.2">
      <c r="A822" s="22">
        <v>44315</v>
      </c>
      <c r="B822" s="3" t="s">
        <v>55</v>
      </c>
      <c r="C822" s="3">
        <v>55</v>
      </c>
      <c r="D822" s="3">
        <v>4348.5</v>
      </c>
      <c r="E822" s="3">
        <v>3267.46</v>
      </c>
      <c r="F822" s="3">
        <v>3267.46</v>
      </c>
      <c r="G822" s="3">
        <v>0</v>
      </c>
      <c r="H822" s="3">
        <v>6</v>
      </c>
      <c r="I822" s="3">
        <v>55</v>
      </c>
      <c r="J822" s="3">
        <v>59.41</v>
      </c>
      <c r="K822" s="3">
        <v>0</v>
      </c>
      <c r="L822" s="3">
        <v>0</v>
      </c>
      <c r="M822" s="3">
        <v>242</v>
      </c>
      <c r="N822" s="3">
        <v>33</v>
      </c>
      <c r="O822" s="3">
        <v>209</v>
      </c>
      <c r="P822" s="3">
        <v>0</v>
      </c>
      <c r="Q822" s="3">
        <v>0</v>
      </c>
      <c r="R822" s="3">
        <v>0</v>
      </c>
      <c r="S822" s="3">
        <v>0</v>
      </c>
      <c r="T822" s="3">
        <v>107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2365.42</v>
      </c>
      <c r="AD822" s="3">
        <v>555.08000000000004</v>
      </c>
      <c r="AE822" s="3">
        <v>0.5</v>
      </c>
      <c r="AF822" s="3">
        <v>553.04</v>
      </c>
      <c r="AG822" s="3">
        <v>108.46</v>
      </c>
      <c r="AH822" s="3">
        <v>0</v>
      </c>
      <c r="AI822" s="3">
        <v>417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663.54</v>
      </c>
      <c r="AP822" s="3">
        <v>3</v>
      </c>
      <c r="AQ822" s="3">
        <v>0</v>
      </c>
      <c r="AR822" s="3">
        <v>0</v>
      </c>
      <c r="AS822" s="3">
        <v>3234.46</v>
      </c>
      <c r="AT822" s="3">
        <v>33</v>
      </c>
    </row>
    <row r="823" spans="1:46" ht="16" hidden="1" customHeight="1" x14ac:dyDescent="0.2">
      <c r="A823" s="22">
        <v>44315</v>
      </c>
      <c r="B823" s="3" t="s">
        <v>54</v>
      </c>
      <c r="C823" s="3">
        <v>114</v>
      </c>
      <c r="D823" s="3">
        <v>7627.5</v>
      </c>
      <c r="E823" s="3">
        <v>6440.89</v>
      </c>
      <c r="F823" s="3">
        <v>6440.89</v>
      </c>
      <c r="G823" s="3">
        <v>0</v>
      </c>
      <c r="H823" s="3">
        <v>57</v>
      </c>
      <c r="I823" s="3">
        <v>114</v>
      </c>
      <c r="J823" s="3">
        <v>56.5</v>
      </c>
      <c r="K823" s="3">
        <v>0</v>
      </c>
      <c r="L823" s="3">
        <v>0</v>
      </c>
      <c r="M823" s="3">
        <v>2065</v>
      </c>
      <c r="N823" s="3">
        <v>1724</v>
      </c>
      <c r="O823" s="3">
        <v>341</v>
      </c>
      <c r="P823" s="3">
        <v>1259</v>
      </c>
      <c r="Q823" s="3">
        <v>55</v>
      </c>
      <c r="R823" s="3">
        <v>55</v>
      </c>
      <c r="S823" s="3">
        <v>0</v>
      </c>
      <c r="T823" s="3">
        <v>75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2456.21</v>
      </c>
      <c r="AD823" s="3">
        <v>576.79</v>
      </c>
      <c r="AE823" s="3">
        <v>2</v>
      </c>
      <c r="AF823" s="3">
        <v>530.67999999999995</v>
      </c>
      <c r="AG823" s="3">
        <v>109.32</v>
      </c>
      <c r="AH823" s="3">
        <v>0</v>
      </c>
      <c r="AI823" s="3">
        <v>498.5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686.11</v>
      </c>
      <c r="AP823" s="3">
        <v>3</v>
      </c>
      <c r="AQ823" s="3">
        <v>0</v>
      </c>
      <c r="AR823" s="3">
        <v>0</v>
      </c>
      <c r="AS823" s="3">
        <v>3402.89</v>
      </c>
      <c r="AT823" s="3">
        <v>3038</v>
      </c>
    </row>
    <row r="824" spans="1:46" ht="16" hidden="1" customHeight="1" x14ac:dyDescent="0.2">
      <c r="A824" s="22">
        <v>44315</v>
      </c>
      <c r="B824" s="3" t="s">
        <v>53</v>
      </c>
      <c r="C824" s="3">
        <v>103</v>
      </c>
      <c r="D824" s="3">
        <v>6907.5</v>
      </c>
      <c r="E824" s="3">
        <v>5518.73</v>
      </c>
      <c r="F824" s="3">
        <v>5518.73</v>
      </c>
      <c r="G824" s="3">
        <v>0</v>
      </c>
      <c r="H824" s="3">
        <v>46</v>
      </c>
      <c r="I824" s="3">
        <v>103</v>
      </c>
      <c r="J824" s="3">
        <v>53.58</v>
      </c>
      <c r="K824" s="3">
        <v>0</v>
      </c>
      <c r="L824" s="3">
        <v>0</v>
      </c>
      <c r="M824" s="3">
        <v>1560</v>
      </c>
      <c r="N824" s="3">
        <v>1160</v>
      </c>
      <c r="O824" s="3">
        <v>400</v>
      </c>
      <c r="P824" s="3">
        <v>824</v>
      </c>
      <c r="Q824" s="3">
        <v>0</v>
      </c>
      <c r="R824" s="3">
        <v>0</v>
      </c>
      <c r="S824" s="3">
        <v>0</v>
      </c>
      <c r="T824" s="3">
        <v>332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1892.59</v>
      </c>
      <c r="AD824" s="3">
        <v>444.41</v>
      </c>
      <c r="AE824" s="3">
        <v>1.5</v>
      </c>
      <c r="AF824" s="3">
        <v>910.14</v>
      </c>
      <c r="AG824" s="3">
        <v>173.36</v>
      </c>
      <c r="AH824" s="3">
        <v>0</v>
      </c>
      <c r="AI824" s="3">
        <v>769.5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617.77</v>
      </c>
      <c r="AP824" s="3">
        <v>3</v>
      </c>
      <c r="AQ824" s="3">
        <v>0</v>
      </c>
      <c r="AR824" s="3">
        <v>0</v>
      </c>
      <c r="AS824" s="3">
        <v>3534.73</v>
      </c>
      <c r="AT824" s="3">
        <v>1984</v>
      </c>
    </row>
    <row r="825" spans="1:46" ht="16" hidden="1" customHeight="1" x14ac:dyDescent="0.2">
      <c r="A825" s="22">
        <v>44315</v>
      </c>
      <c r="B825" s="3" t="s">
        <v>52</v>
      </c>
      <c r="C825" s="3">
        <v>95</v>
      </c>
      <c r="D825" s="3">
        <v>8378</v>
      </c>
      <c r="E825" s="3">
        <v>6457.93</v>
      </c>
      <c r="F825" s="3">
        <v>6457.93</v>
      </c>
      <c r="G825" s="3">
        <v>0</v>
      </c>
      <c r="H825" s="3">
        <v>17</v>
      </c>
      <c r="I825" s="3">
        <v>95</v>
      </c>
      <c r="J825" s="3">
        <v>67.98</v>
      </c>
      <c r="K825" s="3">
        <v>0</v>
      </c>
      <c r="L825" s="3">
        <v>0</v>
      </c>
      <c r="M825" s="3">
        <v>266</v>
      </c>
      <c r="N825" s="3">
        <v>266</v>
      </c>
      <c r="O825" s="3">
        <v>0</v>
      </c>
      <c r="P825" s="3">
        <v>330</v>
      </c>
      <c r="Q825" s="3">
        <v>0</v>
      </c>
      <c r="R825" s="3">
        <v>0</v>
      </c>
      <c r="S825" s="3">
        <v>0</v>
      </c>
      <c r="T825" s="3">
        <v>527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3366.51</v>
      </c>
      <c r="AD825" s="3">
        <v>738.99</v>
      </c>
      <c r="AE825" s="3">
        <v>0</v>
      </c>
      <c r="AF825" s="3">
        <v>1968.42</v>
      </c>
      <c r="AG825" s="3">
        <v>368.78</v>
      </c>
      <c r="AH825" s="3">
        <v>0</v>
      </c>
      <c r="AI825" s="3">
        <v>812.3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1107.77</v>
      </c>
      <c r="AP825" s="3">
        <v>0</v>
      </c>
      <c r="AQ825" s="3">
        <v>0</v>
      </c>
      <c r="AR825" s="3">
        <v>0</v>
      </c>
      <c r="AS825" s="3">
        <v>5861.93</v>
      </c>
      <c r="AT825" s="3">
        <v>596</v>
      </c>
    </row>
    <row r="826" spans="1:46" ht="16" hidden="1" customHeight="1" x14ac:dyDescent="0.2">
      <c r="A826" s="22">
        <v>44315</v>
      </c>
      <c r="B826" s="3" t="s">
        <v>51</v>
      </c>
      <c r="C826" s="3">
        <v>65</v>
      </c>
      <c r="D826" s="3">
        <v>5558</v>
      </c>
      <c r="E826" s="3">
        <v>4318.79</v>
      </c>
      <c r="F826" s="3">
        <v>4318.79</v>
      </c>
      <c r="G826" s="3">
        <v>0</v>
      </c>
      <c r="H826" s="3">
        <v>24</v>
      </c>
      <c r="I826" s="3">
        <v>65</v>
      </c>
      <c r="J826" s="3">
        <v>66.44</v>
      </c>
      <c r="K826" s="3">
        <v>324</v>
      </c>
      <c r="L826" s="3">
        <v>0</v>
      </c>
      <c r="M826" s="3">
        <v>559</v>
      </c>
      <c r="N826" s="3">
        <v>523</v>
      </c>
      <c r="O826" s="3">
        <v>36</v>
      </c>
      <c r="P826" s="3">
        <v>131</v>
      </c>
      <c r="Q826" s="3">
        <v>0</v>
      </c>
      <c r="R826" s="3">
        <v>0</v>
      </c>
      <c r="S826" s="3">
        <v>0</v>
      </c>
      <c r="T826" s="3">
        <v>408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2201.52</v>
      </c>
      <c r="AD826" s="3">
        <v>516.48</v>
      </c>
      <c r="AE826" s="3">
        <v>0</v>
      </c>
      <c r="AF826" s="3">
        <v>695.27</v>
      </c>
      <c r="AG826" s="3">
        <v>132.43</v>
      </c>
      <c r="AH826" s="3">
        <v>0</v>
      </c>
      <c r="AI826" s="3">
        <v>500.3</v>
      </c>
      <c r="AJ826" s="3">
        <v>90</v>
      </c>
      <c r="AK826" s="3">
        <v>0</v>
      </c>
      <c r="AL826" s="3">
        <v>0</v>
      </c>
      <c r="AM826" s="3">
        <v>0</v>
      </c>
      <c r="AN826" s="3">
        <v>0</v>
      </c>
      <c r="AO826" s="3">
        <v>648.91</v>
      </c>
      <c r="AP826" s="3">
        <v>0</v>
      </c>
      <c r="AQ826" s="3">
        <v>0</v>
      </c>
      <c r="AR826" s="3">
        <v>0</v>
      </c>
      <c r="AS826" s="3">
        <v>3340.79</v>
      </c>
      <c r="AT826" s="3">
        <v>978</v>
      </c>
    </row>
    <row r="827" spans="1:46" ht="16" hidden="1" customHeight="1" x14ac:dyDescent="0.2">
      <c r="A827" s="22">
        <v>44315</v>
      </c>
      <c r="B827" s="3" t="s">
        <v>50</v>
      </c>
      <c r="C827" s="3">
        <v>99</v>
      </c>
      <c r="D827" s="3">
        <v>7174</v>
      </c>
      <c r="E827" s="3">
        <v>5610.44</v>
      </c>
      <c r="F827" s="3">
        <v>5610.44</v>
      </c>
      <c r="G827" s="3">
        <v>0</v>
      </c>
      <c r="H827" s="3">
        <v>30</v>
      </c>
      <c r="I827" s="3">
        <v>95</v>
      </c>
      <c r="J827" s="3">
        <v>59.06</v>
      </c>
      <c r="K827" s="3">
        <v>0</v>
      </c>
      <c r="L827" s="3">
        <v>0</v>
      </c>
      <c r="M827" s="3">
        <v>810</v>
      </c>
      <c r="N827" s="3">
        <v>363</v>
      </c>
      <c r="O827" s="3">
        <v>447</v>
      </c>
      <c r="P827" s="3">
        <v>561</v>
      </c>
      <c r="Q827" s="3">
        <v>48</v>
      </c>
      <c r="R827" s="3">
        <v>48</v>
      </c>
      <c r="S827" s="3">
        <v>0</v>
      </c>
      <c r="T827" s="3">
        <v>512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2814.58</v>
      </c>
      <c r="AD827" s="3">
        <v>660.82</v>
      </c>
      <c r="AE827" s="3">
        <v>2</v>
      </c>
      <c r="AF827" s="3">
        <v>864.86</v>
      </c>
      <c r="AG827" s="3">
        <v>168.14</v>
      </c>
      <c r="AH827" s="3">
        <v>0</v>
      </c>
      <c r="AI827" s="3">
        <v>732.6</v>
      </c>
      <c r="AJ827" s="3">
        <v>0</v>
      </c>
      <c r="AK827" s="3">
        <v>0</v>
      </c>
      <c r="AL827" s="3">
        <v>104</v>
      </c>
      <c r="AM827" s="3">
        <v>0</v>
      </c>
      <c r="AN827" s="3">
        <v>0</v>
      </c>
      <c r="AO827" s="3">
        <v>828.96</v>
      </c>
      <c r="AP827" s="3">
        <v>6</v>
      </c>
      <c r="AQ827" s="3">
        <v>0</v>
      </c>
      <c r="AR827" s="3">
        <v>0</v>
      </c>
      <c r="AS827" s="3">
        <v>4638.4400000000014</v>
      </c>
      <c r="AT827" s="3">
        <v>971.99999999999909</v>
      </c>
    </row>
    <row r="828" spans="1:46" ht="16" hidden="1" customHeight="1" x14ac:dyDescent="0.2">
      <c r="A828" s="22">
        <v>44315</v>
      </c>
      <c r="B828" s="3" t="s">
        <v>49</v>
      </c>
      <c r="C828" s="3">
        <v>112</v>
      </c>
      <c r="D828" s="3">
        <v>8790</v>
      </c>
      <c r="E828" s="3">
        <v>7250.15</v>
      </c>
      <c r="F828" s="3">
        <v>7250.15</v>
      </c>
      <c r="G828" s="3">
        <v>0</v>
      </c>
      <c r="H828" s="3">
        <v>56</v>
      </c>
      <c r="I828" s="3">
        <v>112</v>
      </c>
      <c r="J828" s="3">
        <v>64.73</v>
      </c>
      <c r="K828" s="3">
        <v>163</v>
      </c>
      <c r="L828" s="3">
        <v>0</v>
      </c>
      <c r="M828" s="3">
        <v>1583</v>
      </c>
      <c r="N828" s="3">
        <v>1547</v>
      </c>
      <c r="O828" s="3">
        <v>36</v>
      </c>
      <c r="P828" s="3">
        <v>1586</v>
      </c>
      <c r="Q828" s="3">
        <v>132</v>
      </c>
      <c r="R828" s="3">
        <v>132</v>
      </c>
      <c r="S828" s="3">
        <v>0</v>
      </c>
      <c r="T828" s="3">
        <v>787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2333.4499999999998</v>
      </c>
      <c r="AD828" s="3">
        <v>512.54999999999995</v>
      </c>
      <c r="AE828" s="3">
        <v>1.5</v>
      </c>
      <c r="AF828" s="3">
        <v>665.7</v>
      </c>
      <c r="AG828" s="3">
        <v>126.8</v>
      </c>
      <c r="AH828" s="3">
        <v>0</v>
      </c>
      <c r="AI828" s="3">
        <v>671</v>
      </c>
      <c r="AJ828" s="3">
        <v>228</v>
      </c>
      <c r="AK828" s="3">
        <v>0</v>
      </c>
      <c r="AL828" s="3">
        <v>0</v>
      </c>
      <c r="AM828" s="3">
        <v>0</v>
      </c>
      <c r="AN828" s="3">
        <v>0</v>
      </c>
      <c r="AO828" s="3">
        <v>639.35</v>
      </c>
      <c r="AP828" s="3">
        <v>0</v>
      </c>
      <c r="AQ828" s="3">
        <v>0</v>
      </c>
      <c r="AR828" s="3">
        <v>0</v>
      </c>
      <c r="AS828" s="3">
        <v>3822.15</v>
      </c>
      <c r="AT828" s="3">
        <v>3428</v>
      </c>
    </row>
    <row r="829" spans="1:46" ht="16" hidden="1" customHeight="1" x14ac:dyDescent="0.2">
      <c r="A829" s="22">
        <v>44315</v>
      </c>
      <c r="B829" s="3" t="s">
        <v>48</v>
      </c>
      <c r="C829" s="3">
        <v>38</v>
      </c>
      <c r="D829" s="3">
        <v>2675.5</v>
      </c>
      <c r="E829" s="3">
        <v>1783.97</v>
      </c>
      <c r="F829" s="3">
        <v>1783.97</v>
      </c>
      <c r="G829" s="3">
        <v>0</v>
      </c>
      <c r="H829" s="3">
        <v>3</v>
      </c>
      <c r="I829" s="3">
        <v>38</v>
      </c>
      <c r="J829" s="3">
        <v>46.95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67</v>
      </c>
      <c r="R829" s="3">
        <v>67</v>
      </c>
      <c r="S829" s="3">
        <v>0</v>
      </c>
      <c r="T829" s="3">
        <v>192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1079.1600000000001</v>
      </c>
      <c r="AD829" s="3">
        <v>237.59</v>
      </c>
      <c r="AE829" s="3">
        <v>1.5</v>
      </c>
      <c r="AF829" s="3">
        <v>445.81</v>
      </c>
      <c r="AG829" s="3">
        <v>88.09</v>
      </c>
      <c r="AH829" s="3">
        <v>0</v>
      </c>
      <c r="AI829" s="3">
        <v>564.35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325.68</v>
      </c>
      <c r="AP829" s="3">
        <v>3</v>
      </c>
      <c r="AQ829" s="3">
        <v>0</v>
      </c>
      <c r="AR829" s="3">
        <v>0</v>
      </c>
      <c r="AS829" s="3">
        <v>1716.97</v>
      </c>
      <c r="AT829" s="3">
        <v>67</v>
      </c>
    </row>
    <row r="830" spans="1:46" ht="16" hidden="1" customHeight="1" x14ac:dyDescent="0.2">
      <c r="A830" s="22">
        <v>44315</v>
      </c>
      <c r="B830" s="3" t="s">
        <v>47</v>
      </c>
      <c r="C830" s="3">
        <v>45</v>
      </c>
      <c r="D830" s="3">
        <v>2955.5</v>
      </c>
      <c r="E830" s="3">
        <v>2122.25</v>
      </c>
      <c r="F830" s="3">
        <v>2122.25</v>
      </c>
      <c r="G830" s="3">
        <v>0</v>
      </c>
      <c r="H830" s="3">
        <v>18</v>
      </c>
      <c r="I830" s="3">
        <v>45</v>
      </c>
      <c r="J830" s="3">
        <v>47.16</v>
      </c>
      <c r="K830" s="3">
        <v>0</v>
      </c>
      <c r="L830" s="3">
        <v>0</v>
      </c>
      <c r="M830" s="3">
        <v>418</v>
      </c>
      <c r="N830" s="3">
        <v>355</v>
      </c>
      <c r="O830" s="3">
        <v>63</v>
      </c>
      <c r="P830" s="3">
        <v>264</v>
      </c>
      <c r="Q830" s="3">
        <v>0</v>
      </c>
      <c r="R830" s="3">
        <v>0</v>
      </c>
      <c r="S830" s="3">
        <v>0</v>
      </c>
      <c r="T830" s="3">
        <v>202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947.35</v>
      </c>
      <c r="AD830" s="3">
        <v>208.05</v>
      </c>
      <c r="AE830" s="3">
        <v>0.5</v>
      </c>
      <c r="AF830" s="3">
        <v>290.89999999999998</v>
      </c>
      <c r="AG830" s="3">
        <v>59.6</v>
      </c>
      <c r="AH830" s="3">
        <v>0</v>
      </c>
      <c r="AI830" s="3">
        <v>499.1</v>
      </c>
      <c r="AJ830" s="3">
        <v>66</v>
      </c>
      <c r="AK830" s="3">
        <v>0</v>
      </c>
      <c r="AL830" s="3">
        <v>0</v>
      </c>
      <c r="AM830" s="3">
        <v>0</v>
      </c>
      <c r="AN830" s="3">
        <v>0</v>
      </c>
      <c r="AO830" s="3">
        <v>267.64999999999998</v>
      </c>
      <c r="AP830" s="3">
        <v>4</v>
      </c>
      <c r="AQ830" s="3">
        <v>0</v>
      </c>
      <c r="AR830" s="3">
        <v>0</v>
      </c>
      <c r="AS830" s="3">
        <v>1503.25</v>
      </c>
      <c r="AT830" s="3">
        <v>619</v>
      </c>
    </row>
    <row r="831" spans="1:46" ht="16" hidden="1" customHeight="1" x14ac:dyDescent="0.2">
      <c r="A831" s="22">
        <v>44314</v>
      </c>
      <c r="B831" s="3" t="s">
        <v>55</v>
      </c>
      <c r="C831" s="3">
        <v>58</v>
      </c>
      <c r="D831" s="3">
        <v>4787</v>
      </c>
      <c r="E831" s="3">
        <v>3611.65</v>
      </c>
      <c r="F831" s="3">
        <v>3611.65</v>
      </c>
      <c r="G831" s="3">
        <v>0</v>
      </c>
      <c r="H831" s="3">
        <v>6</v>
      </c>
      <c r="I831" s="3">
        <v>58</v>
      </c>
      <c r="J831" s="3">
        <v>62.27</v>
      </c>
      <c r="K831" s="3">
        <v>0</v>
      </c>
      <c r="L831" s="3">
        <v>0</v>
      </c>
      <c r="M831" s="3">
        <v>25</v>
      </c>
      <c r="N831" s="3">
        <v>0</v>
      </c>
      <c r="O831" s="3">
        <v>25</v>
      </c>
      <c r="P831" s="3">
        <v>36</v>
      </c>
      <c r="Q831" s="3">
        <v>0</v>
      </c>
      <c r="R831" s="3">
        <v>0</v>
      </c>
      <c r="S831" s="3">
        <v>0</v>
      </c>
      <c r="T831" s="3">
        <v>381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2138.87</v>
      </c>
      <c r="AD831" s="3">
        <v>502.13</v>
      </c>
      <c r="AE831" s="3">
        <v>1.5</v>
      </c>
      <c r="AF831" s="3">
        <v>1030.78</v>
      </c>
      <c r="AG831" s="3">
        <v>201.72</v>
      </c>
      <c r="AH831" s="3">
        <v>0</v>
      </c>
      <c r="AI831" s="3">
        <v>470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703.85</v>
      </c>
      <c r="AP831" s="3">
        <v>0</v>
      </c>
      <c r="AQ831" s="3">
        <v>0</v>
      </c>
      <c r="AR831" s="3">
        <v>0</v>
      </c>
      <c r="AS831" s="3">
        <v>3575.65</v>
      </c>
      <c r="AT831" s="3">
        <v>36.000000000000448</v>
      </c>
    </row>
    <row r="832" spans="1:46" ht="16" hidden="1" customHeight="1" x14ac:dyDescent="0.2">
      <c r="A832" s="22">
        <v>44314</v>
      </c>
      <c r="B832" s="3" t="s">
        <v>54</v>
      </c>
      <c r="C832" s="3">
        <v>99</v>
      </c>
      <c r="D832" s="3">
        <v>7670.12</v>
      </c>
      <c r="E832" s="3">
        <v>6227.53</v>
      </c>
      <c r="F832" s="3">
        <v>6227.53</v>
      </c>
      <c r="G832" s="3">
        <v>0</v>
      </c>
      <c r="H832" s="3">
        <v>46</v>
      </c>
      <c r="I832" s="3">
        <v>98</v>
      </c>
      <c r="J832" s="3">
        <v>63.55</v>
      </c>
      <c r="K832" s="3">
        <v>0</v>
      </c>
      <c r="L832" s="3">
        <v>0</v>
      </c>
      <c r="M832" s="3">
        <v>1600</v>
      </c>
      <c r="N832" s="3">
        <v>1447</v>
      </c>
      <c r="O832" s="3">
        <v>153</v>
      </c>
      <c r="P832" s="3">
        <v>656</v>
      </c>
      <c r="Q832" s="3">
        <v>72</v>
      </c>
      <c r="R832" s="3">
        <v>72</v>
      </c>
      <c r="S832" s="3">
        <v>0</v>
      </c>
      <c r="T832" s="3">
        <v>530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2400.92</v>
      </c>
      <c r="AD832" s="3">
        <v>563.70000000000005</v>
      </c>
      <c r="AE832" s="3">
        <v>1</v>
      </c>
      <c r="AF832" s="3">
        <v>968.61</v>
      </c>
      <c r="AG832" s="3">
        <v>201.44</v>
      </c>
      <c r="AH832" s="3">
        <v>0</v>
      </c>
      <c r="AI832" s="3">
        <v>530.45000000000005</v>
      </c>
      <c r="AJ832" s="3">
        <v>146</v>
      </c>
      <c r="AK832" s="3">
        <v>0</v>
      </c>
      <c r="AL832" s="3">
        <v>0</v>
      </c>
      <c r="AM832" s="3">
        <v>0</v>
      </c>
      <c r="AN832" s="3">
        <v>0</v>
      </c>
      <c r="AO832" s="3">
        <v>765.14</v>
      </c>
      <c r="AP832" s="3">
        <v>0</v>
      </c>
      <c r="AQ832" s="3">
        <v>0</v>
      </c>
      <c r="AR832" s="3">
        <v>0</v>
      </c>
      <c r="AS832" s="3">
        <v>4052.53</v>
      </c>
      <c r="AT832" s="3">
        <v>2175</v>
      </c>
    </row>
    <row r="833" spans="1:46" ht="16" hidden="1" customHeight="1" x14ac:dyDescent="0.2">
      <c r="A833" s="22">
        <v>44314</v>
      </c>
      <c r="B833" s="3" t="s">
        <v>53</v>
      </c>
      <c r="C833" s="3">
        <v>94</v>
      </c>
      <c r="D833" s="3">
        <v>6527</v>
      </c>
      <c r="E833" s="3">
        <v>5258.72</v>
      </c>
      <c r="F833" s="3">
        <v>5258.72</v>
      </c>
      <c r="G833" s="3">
        <v>0</v>
      </c>
      <c r="H833" s="3">
        <v>36</v>
      </c>
      <c r="I833" s="3">
        <v>92</v>
      </c>
      <c r="J833" s="3">
        <v>57.16</v>
      </c>
      <c r="K833" s="3">
        <v>85</v>
      </c>
      <c r="L833" s="3">
        <v>0</v>
      </c>
      <c r="M833" s="3">
        <v>1247</v>
      </c>
      <c r="N833" s="3">
        <v>1139</v>
      </c>
      <c r="O833" s="3">
        <v>108</v>
      </c>
      <c r="P833" s="3">
        <v>218</v>
      </c>
      <c r="Q833" s="3">
        <v>0</v>
      </c>
      <c r="R833" s="3">
        <v>0</v>
      </c>
      <c r="S833" s="3">
        <v>0</v>
      </c>
      <c r="T833" s="3">
        <v>467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1825.89</v>
      </c>
      <c r="AD833" s="3">
        <v>428.61</v>
      </c>
      <c r="AE833" s="3">
        <v>1</v>
      </c>
      <c r="AF833" s="3">
        <v>1415.83</v>
      </c>
      <c r="AG833" s="3">
        <v>275.07</v>
      </c>
      <c r="AH833" s="3">
        <v>0</v>
      </c>
      <c r="AI833" s="3">
        <v>563.6</v>
      </c>
      <c r="AJ833" s="3">
        <v>0</v>
      </c>
      <c r="AK833" s="3">
        <v>0</v>
      </c>
      <c r="AL833" s="3">
        <v>45</v>
      </c>
      <c r="AM833" s="3">
        <v>0</v>
      </c>
      <c r="AN833" s="3">
        <v>0</v>
      </c>
      <c r="AO833" s="3">
        <v>703.68</v>
      </c>
      <c r="AP833" s="3">
        <v>0</v>
      </c>
      <c r="AQ833" s="3">
        <v>0</v>
      </c>
      <c r="AR833" s="3">
        <v>0</v>
      </c>
      <c r="AS833" s="3">
        <v>3816.72</v>
      </c>
      <c r="AT833" s="3">
        <v>1442</v>
      </c>
    </row>
    <row r="834" spans="1:46" ht="16" hidden="1" customHeight="1" x14ac:dyDescent="0.2">
      <c r="A834" s="22">
        <v>44314</v>
      </c>
      <c r="B834" s="3" t="s">
        <v>52</v>
      </c>
      <c r="C834" s="3">
        <v>93</v>
      </c>
      <c r="D834" s="3">
        <v>7762.5</v>
      </c>
      <c r="E834" s="3">
        <v>5825.18</v>
      </c>
      <c r="F834" s="3">
        <v>5825.18</v>
      </c>
      <c r="G834" s="3">
        <v>0</v>
      </c>
      <c r="H834" s="3">
        <v>15</v>
      </c>
      <c r="I834" s="3">
        <v>93</v>
      </c>
      <c r="J834" s="3">
        <v>62.64</v>
      </c>
      <c r="K834" s="3">
        <v>0</v>
      </c>
      <c r="L834" s="3">
        <v>0</v>
      </c>
      <c r="M834" s="3">
        <v>162</v>
      </c>
      <c r="N834" s="3">
        <v>162</v>
      </c>
      <c r="O834" s="3">
        <v>0</v>
      </c>
      <c r="P834" s="3">
        <v>428</v>
      </c>
      <c r="Q834" s="3">
        <v>0</v>
      </c>
      <c r="R834" s="3">
        <v>0</v>
      </c>
      <c r="S834" s="3">
        <v>0</v>
      </c>
      <c r="T834" s="3">
        <v>456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3187.34</v>
      </c>
      <c r="AD834" s="3">
        <v>699.66</v>
      </c>
      <c r="AE834" s="3">
        <v>0</v>
      </c>
      <c r="AF834" s="3">
        <v>1591.84</v>
      </c>
      <c r="AG834" s="3">
        <v>303.20999999999998</v>
      </c>
      <c r="AH834" s="3">
        <v>0</v>
      </c>
      <c r="AI834" s="3">
        <v>830.45</v>
      </c>
      <c r="AJ834" s="3">
        <v>104</v>
      </c>
      <c r="AK834" s="3">
        <v>0</v>
      </c>
      <c r="AL834" s="3">
        <v>0</v>
      </c>
      <c r="AM834" s="3">
        <v>0</v>
      </c>
      <c r="AN834" s="3">
        <v>0</v>
      </c>
      <c r="AO834" s="3">
        <v>1002.87</v>
      </c>
      <c r="AP834" s="3">
        <v>0</v>
      </c>
      <c r="AQ834" s="3">
        <v>0</v>
      </c>
      <c r="AR834" s="3">
        <v>0</v>
      </c>
      <c r="AS834" s="3">
        <v>5235.18</v>
      </c>
      <c r="AT834" s="3">
        <v>590</v>
      </c>
    </row>
    <row r="835" spans="1:46" ht="16" hidden="1" customHeight="1" x14ac:dyDescent="0.2">
      <c r="A835" s="22">
        <v>44314</v>
      </c>
      <c r="B835" s="3" t="s">
        <v>51</v>
      </c>
      <c r="C835" s="3">
        <v>54</v>
      </c>
      <c r="D835" s="3">
        <v>4555</v>
      </c>
      <c r="E835" s="3">
        <v>3538.29</v>
      </c>
      <c r="F835" s="3">
        <v>3538.29</v>
      </c>
      <c r="G835" s="3">
        <v>0</v>
      </c>
      <c r="H835" s="3">
        <v>17</v>
      </c>
      <c r="I835" s="3">
        <v>54</v>
      </c>
      <c r="J835" s="3">
        <v>65.52</v>
      </c>
      <c r="K835" s="3">
        <v>39</v>
      </c>
      <c r="L835" s="3">
        <v>62</v>
      </c>
      <c r="M835" s="3">
        <v>315</v>
      </c>
      <c r="N835" s="3">
        <v>263</v>
      </c>
      <c r="O835" s="3">
        <v>52</v>
      </c>
      <c r="P835" s="3">
        <v>443</v>
      </c>
      <c r="Q835" s="3">
        <v>0</v>
      </c>
      <c r="R835" s="3">
        <v>0</v>
      </c>
      <c r="S835" s="3">
        <v>0</v>
      </c>
      <c r="T835" s="3">
        <v>287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1636.96</v>
      </c>
      <c r="AD835" s="3">
        <v>384.04</v>
      </c>
      <c r="AE835" s="3">
        <v>0</v>
      </c>
      <c r="AF835" s="3">
        <v>755.33</v>
      </c>
      <c r="AG835" s="3">
        <v>143.87</v>
      </c>
      <c r="AH835" s="3">
        <v>0</v>
      </c>
      <c r="AI835" s="3">
        <v>488.8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527.91</v>
      </c>
      <c r="AP835" s="3">
        <v>0</v>
      </c>
      <c r="AQ835" s="3">
        <v>0</v>
      </c>
      <c r="AR835" s="3">
        <v>0</v>
      </c>
      <c r="AS835" s="3">
        <v>2731.29</v>
      </c>
      <c r="AT835" s="3">
        <v>807</v>
      </c>
    </row>
    <row r="836" spans="1:46" ht="16" hidden="1" customHeight="1" x14ac:dyDescent="0.2">
      <c r="A836" s="22">
        <v>44314</v>
      </c>
      <c r="B836" s="3" t="s">
        <v>50</v>
      </c>
      <c r="C836" s="3">
        <v>78</v>
      </c>
      <c r="D836" s="3">
        <v>5221.78</v>
      </c>
      <c r="E836" s="3">
        <v>4008.81</v>
      </c>
      <c r="F836" s="3">
        <v>4008.81</v>
      </c>
      <c r="G836" s="3">
        <v>0</v>
      </c>
      <c r="H836" s="3">
        <v>24</v>
      </c>
      <c r="I836" s="3">
        <v>77</v>
      </c>
      <c r="J836" s="3">
        <v>52.06</v>
      </c>
      <c r="K836" s="3">
        <v>0</v>
      </c>
      <c r="L836" s="3">
        <v>0</v>
      </c>
      <c r="M836" s="3">
        <v>574</v>
      </c>
      <c r="N836" s="3">
        <v>359</v>
      </c>
      <c r="O836" s="3">
        <v>215</v>
      </c>
      <c r="P836" s="3">
        <v>740</v>
      </c>
      <c r="Q836" s="3">
        <v>48</v>
      </c>
      <c r="R836" s="3">
        <v>48</v>
      </c>
      <c r="S836" s="3">
        <v>0</v>
      </c>
      <c r="T836" s="3">
        <v>133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1745.21</v>
      </c>
      <c r="AD836" s="3">
        <v>420.07</v>
      </c>
      <c r="AE836" s="3">
        <v>1</v>
      </c>
      <c r="AF836" s="3">
        <v>768.6</v>
      </c>
      <c r="AG836" s="3">
        <v>146.4</v>
      </c>
      <c r="AH836" s="3">
        <v>0</v>
      </c>
      <c r="AI836" s="3">
        <v>600.5</v>
      </c>
      <c r="AJ836" s="3">
        <v>45</v>
      </c>
      <c r="AK836" s="3">
        <v>0</v>
      </c>
      <c r="AL836" s="3">
        <v>0</v>
      </c>
      <c r="AM836" s="3">
        <v>0</v>
      </c>
      <c r="AN836" s="3">
        <v>0</v>
      </c>
      <c r="AO836" s="3">
        <v>566.47</v>
      </c>
      <c r="AP836" s="3">
        <v>9</v>
      </c>
      <c r="AQ836" s="3">
        <v>0</v>
      </c>
      <c r="AR836" s="3">
        <v>0</v>
      </c>
      <c r="AS836" s="3">
        <v>2861.81</v>
      </c>
      <c r="AT836" s="3">
        <v>1147</v>
      </c>
    </row>
    <row r="837" spans="1:46" ht="16" hidden="1" customHeight="1" x14ac:dyDescent="0.2">
      <c r="A837" s="22">
        <v>44314</v>
      </c>
      <c r="B837" s="3" t="s">
        <v>49</v>
      </c>
      <c r="C837" s="3">
        <v>106</v>
      </c>
      <c r="D837" s="3">
        <v>8425</v>
      </c>
      <c r="E837" s="3">
        <v>6898.35</v>
      </c>
      <c r="F837" s="3">
        <v>6898.35</v>
      </c>
      <c r="G837" s="3">
        <v>0</v>
      </c>
      <c r="H837" s="3">
        <v>43</v>
      </c>
      <c r="I837" s="3">
        <v>106</v>
      </c>
      <c r="J837" s="3">
        <v>65.08</v>
      </c>
      <c r="K837" s="3">
        <v>97</v>
      </c>
      <c r="L837" s="3">
        <v>0</v>
      </c>
      <c r="M837" s="3">
        <v>1382</v>
      </c>
      <c r="N837" s="3">
        <v>885</v>
      </c>
      <c r="O837" s="3">
        <v>497</v>
      </c>
      <c r="P837" s="3">
        <v>1455</v>
      </c>
      <c r="Q837" s="3">
        <v>66</v>
      </c>
      <c r="R837" s="3">
        <v>66</v>
      </c>
      <c r="S837" s="3">
        <v>0</v>
      </c>
      <c r="T837" s="3">
        <v>442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2867.09</v>
      </c>
      <c r="AD837" s="3">
        <v>629.91</v>
      </c>
      <c r="AE837" s="3">
        <v>2.5</v>
      </c>
      <c r="AF837" s="3">
        <v>589.26</v>
      </c>
      <c r="AG837" s="3">
        <v>112.24</v>
      </c>
      <c r="AH837" s="3">
        <v>0</v>
      </c>
      <c r="AI837" s="3">
        <v>782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742.15</v>
      </c>
      <c r="AP837" s="3">
        <v>0</v>
      </c>
      <c r="AQ837" s="3">
        <v>0</v>
      </c>
      <c r="AR837" s="3">
        <v>0</v>
      </c>
      <c r="AS837" s="3">
        <v>4395.3500000000004</v>
      </c>
      <c r="AT837" s="3">
        <v>2503</v>
      </c>
    </row>
    <row r="838" spans="1:46" ht="16" hidden="1" customHeight="1" x14ac:dyDescent="0.2">
      <c r="A838" s="22">
        <v>44314</v>
      </c>
      <c r="B838" s="3" t="s">
        <v>48</v>
      </c>
      <c r="C838" s="3">
        <v>47</v>
      </c>
      <c r="D838" s="3">
        <v>3285.5</v>
      </c>
      <c r="E838" s="3">
        <v>2230.16</v>
      </c>
      <c r="F838" s="3">
        <v>2230.16</v>
      </c>
      <c r="G838" s="3">
        <v>0</v>
      </c>
      <c r="H838" s="3">
        <v>4</v>
      </c>
      <c r="I838" s="3">
        <v>47</v>
      </c>
      <c r="J838" s="3">
        <v>47.45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61</v>
      </c>
      <c r="R838" s="3">
        <v>61</v>
      </c>
      <c r="S838" s="3">
        <v>0</v>
      </c>
      <c r="T838" s="3">
        <v>280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1538.1</v>
      </c>
      <c r="AD838" s="3">
        <v>338.98</v>
      </c>
      <c r="AE838" s="3">
        <v>2.5</v>
      </c>
      <c r="AF838" s="3">
        <v>351.06</v>
      </c>
      <c r="AG838" s="3">
        <v>69.739999999999995</v>
      </c>
      <c r="AH838" s="3">
        <v>0</v>
      </c>
      <c r="AI838" s="3">
        <v>644.12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408.72</v>
      </c>
      <c r="AP838" s="3">
        <v>3</v>
      </c>
      <c r="AQ838" s="3">
        <v>0</v>
      </c>
      <c r="AR838" s="3">
        <v>0</v>
      </c>
      <c r="AS838" s="3">
        <v>2169.16</v>
      </c>
      <c r="AT838" s="3">
        <v>61</v>
      </c>
    </row>
    <row r="839" spans="1:46" ht="16" hidden="1" customHeight="1" x14ac:dyDescent="0.2">
      <c r="A839" s="22">
        <v>44314</v>
      </c>
      <c r="B839" s="3" t="s">
        <v>47</v>
      </c>
      <c r="C839" s="3">
        <v>35</v>
      </c>
      <c r="D839" s="3">
        <v>2780.5</v>
      </c>
      <c r="E839" s="3">
        <v>1961.41</v>
      </c>
      <c r="F839" s="3">
        <v>1961.41</v>
      </c>
      <c r="G839" s="3">
        <v>0</v>
      </c>
      <c r="H839" s="3">
        <v>5</v>
      </c>
      <c r="I839" s="3">
        <v>35</v>
      </c>
      <c r="J839" s="3">
        <v>56.04</v>
      </c>
      <c r="K839" s="3">
        <v>0</v>
      </c>
      <c r="L839" s="3">
        <v>0</v>
      </c>
      <c r="M839" s="3">
        <v>94</v>
      </c>
      <c r="N839" s="3">
        <v>94</v>
      </c>
      <c r="O839" s="3">
        <v>0</v>
      </c>
      <c r="P839" s="3">
        <v>260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1283.73</v>
      </c>
      <c r="AD839" s="3">
        <v>283.66000000000003</v>
      </c>
      <c r="AE839" s="3">
        <v>1</v>
      </c>
      <c r="AF839" s="3">
        <v>323.68</v>
      </c>
      <c r="AG839" s="3">
        <v>66.319999999999993</v>
      </c>
      <c r="AH839" s="3">
        <v>0</v>
      </c>
      <c r="AI839" s="3">
        <v>419.11</v>
      </c>
      <c r="AJ839" s="3">
        <v>49</v>
      </c>
      <c r="AK839" s="3">
        <v>0</v>
      </c>
      <c r="AL839" s="3">
        <v>0</v>
      </c>
      <c r="AM839" s="3">
        <v>0</v>
      </c>
      <c r="AN839" s="3">
        <v>0</v>
      </c>
      <c r="AO839" s="3">
        <v>349.98</v>
      </c>
      <c r="AP839" s="3">
        <v>0</v>
      </c>
      <c r="AQ839" s="3">
        <v>0</v>
      </c>
      <c r="AR839" s="3">
        <v>0</v>
      </c>
      <c r="AS839" s="3">
        <v>1607.41</v>
      </c>
      <c r="AT839" s="3">
        <v>354</v>
      </c>
    </row>
    <row r="840" spans="1:46" ht="16" hidden="1" customHeight="1" x14ac:dyDescent="0.2">
      <c r="A840" s="22">
        <v>44313</v>
      </c>
      <c r="B840" s="3" t="s">
        <v>55</v>
      </c>
      <c r="C840" s="3">
        <v>57</v>
      </c>
      <c r="D840" s="3">
        <v>4626</v>
      </c>
      <c r="E840" s="3">
        <v>3528.25</v>
      </c>
      <c r="F840" s="3">
        <v>3528.25</v>
      </c>
      <c r="G840" s="3">
        <v>0</v>
      </c>
      <c r="H840" s="3">
        <v>9</v>
      </c>
      <c r="I840" s="3">
        <v>57</v>
      </c>
      <c r="J840" s="3">
        <v>61.9</v>
      </c>
      <c r="K840" s="3">
        <v>0</v>
      </c>
      <c r="L840" s="3">
        <v>0</v>
      </c>
      <c r="M840" s="3">
        <v>333</v>
      </c>
      <c r="N840" s="3">
        <v>92</v>
      </c>
      <c r="O840" s="3">
        <v>241</v>
      </c>
      <c r="P840" s="3">
        <v>0</v>
      </c>
      <c r="Q840" s="3">
        <v>0</v>
      </c>
      <c r="R840" s="3">
        <v>0</v>
      </c>
      <c r="S840" s="3">
        <v>0</v>
      </c>
      <c r="T840" s="3">
        <v>432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2222.09</v>
      </c>
      <c r="AD840" s="3">
        <v>521.41</v>
      </c>
      <c r="AE840" s="3">
        <v>0.5</v>
      </c>
      <c r="AF840" s="3">
        <v>541.16</v>
      </c>
      <c r="AG840" s="3">
        <v>105.34</v>
      </c>
      <c r="AH840" s="3">
        <v>0</v>
      </c>
      <c r="AI840" s="3">
        <v>470.5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626.75</v>
      </c>
      <c r="AP840" s="3">
        <v>3</v>
      </c>
      <c r="AQ840" s="3">
        <v>0</v>
      </c>
      <c r="AR840" s="3">
        <v>0</v>
      </c>
      <c r="AS840" s="3">
        <v>3436.25</v>
      </c>
      <c r="AT840" s="3">
        <v>92</v>
      </c>
    </row>
    <row r="841" spans="1:46" ht="16" hidden="1" customHeight="1" x14ac:dyDescent="0.2">
      <c r="A841" s="22">
        <v>44313</v>
      </c>
      <c r="B841" s="3" t="s">
        <v>54</v>
      </c>
      <c r="C841" s="3">
        <v>104</v>
      </c>
      <c r="D841" s="3">
        <v>7470</v>
      </c>
      <c r="E841" s="3">
        <v>6024.57</v>
      </c>
      <c r="F841" s="3">
        <v>6024.57</v>
      </c>
      <c r="G841" s="3">
        <v>0</v>
      </c>
      <c r="H841" s="3">
        <v>37</v>
      </c>
      <c r="I841" s="3">
        <v>102</v>
      </c>
      <c r="J841" s="3">
        <v>59.06</v>
      </c>
      <c r="K841" s="3">
        <v>0</v>
      </c>
      <c r="L841" s="3">
        <v>0</v>
      </c>
      <c r="M841" s="3">
        <v>1395</v>
      </c>
      <c r="N841" s="3">
        <v>1194</v>
      </c>
      <c r="O841" s="3">
        <v>201</v>
      </c>
      <c r="P841" s="3">
        <v>740</v>
      </c>
      <c r="Q841" s="3">
        <v>95</v>
      </c>
      <c r="R841" s="3">
        <v>95</v>
      </c>
      <c r="S841" s="3">
        <v>0</v>
      </c>
      <c r="T841" s="3">
        <v>112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2499.5500000000002</v>
      </c>
      <c r="AD841" s="3">
        <v>586.95000000000005</v>
      </c>
      <c r="AE841" s="3">
        <v>2</v>
      </c>
      <c r="AF841" s="3">
        <v>1183.02</v>
      </c>
      <c r="AG841" s="3">
        <v>242.98</v>
      </c>
      <c r="AH841" s="3">
        <v>0</v>
      </c>
      <c r="AI841" s="3">
        <v>613.5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829.93</v>
      </c>
      <c r="AP841" s="3">
        <v>0</v>
      </c>
      <c r="AQ841" s="3">
        <v>0</v>
      </c>
      <c r="AR841" s="3">
        <v>0</v>
      </c>
      <c r="AS841" s="3">
        <v>3995.57</v>
      </c>
      <c r="AT841" s="3">
        <v>2029</v>
      </c>
    </row>
    <row r="842" spans="1:46" ht="16" hidden="1" customHeight="1" x14ac:dyDescent="0.2">
      <c r="A842" s="22">
        <v>44313</v>
      </c>
      <c r="B842" s="3" t="s">
        <v>53</v>
      </c>
      <c r="C842" s="3">
        <v>90</v>
      </c>
      <c r="D842" s="3">
        <v>6674</v>
      </c>
      <c r="E842" s="3">
        <v>5185.07</v>
      </c>
      <c r="F842" s="3">
        <v>5185.07</v>
      </c>
      <c r="G842" s="3">
        <v>0</v>
      </c>
      <c r="H842" s="3">
        <v>22</v>
      </c>
      <c r="I842" s="3">
        <v>90</v>
      </c>
      <c r="J842" s="3">
        <v>57.61</v>
      </c>
      <c r="K842" s="3">
        <v>0</v>
      </c>
      <c r="L842" s="3">
        <v>0</v>
      </c>
      <c r="M842" s="3">
        <v>798</v>
      </c>
      <c r="N842" s="3">
        <v>649</v>
      </c>
      <c r="O842" s="3">
        <v>149</v>
      </c>
      <c r="P842" s="3">
        <v>458</v>
      </c>
      <c r="Q842" s="3">
        <v>0</v>
      </c>
      <c r="R842" s="3">
        <v>0</v>
      </c>
      <c r="S842" s="3">
        <v>0</v>
      </c>
      <c r="T842" s="3">
        <v>245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2901.98</v>
      </c>
      <c r="AD842" s="3">
        <v>661.52</v>
      </c>
      <c r="AE842" s="3">
        <v>1.5</v>
      </c>
      <c r="AF842" s="3">
        <v>782.09</v>
      </c>
      <c r="AG842" s="3">
        <v>142.76</v>
      </c>
      <c r="AH842" s="3">
        <v>0</v>
      </c>
      <c r="AI842" s="3">
        <v>683.15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804.28</v>
      </c>
      <c r="AP842" s="3">
        <v>0</v>
      </c>
      <c r="AQ842" s="3">
        <v>0</v>
      </c>
      <c r="AR842" s="3">
        <v>0</v>
      </c>
      <c r="AS842" s="3">
        <v>4078.07</v>
      </c>
      <c r="AT842" s="3">
        <v>1107</v>
      </c>
    </row>
    <row r="843" spans="1:46" ht="16" hidden="1" customHeight="1" x14ac:dyDescent="0.2">
      <c r="A843" s="22">
        <v>44313</v>
      </c>
      <c r="B843" s="3" t="s">
        <v>52</v>
      </c>
      <c r="C843" s="3">
        <v>126</v>
      </c>
      <c r="D843" s="3">
        <v>11258</v>
      </c>
      <c r="E843" s="3">
        <v>8742.74</v>
      </c>
      <c r="F843" s="3">
        <v>8742.74</v>
      </c>
      <c r="G843" s="3">
        <v>0</v>
      </c>
      <c r="H843" s="3">
        <v>23</v>
      </c>
      <c r="I843" s="3">
        <v>126</v>
      </c>
      <c r="J843" s="3">
        <v>69.39</v>
      </c>
      <c r="K843" s="3">
        <v>0</v>
      </c>
      <c r="L843" s="3">
        <v>0</v>
      </c>
      <c r="M843" s="3">
        <v>250</v>
      </c>
      <c r="N843" s="3">
        <v>250</v>
      </c>
      <c r="O843" s="3">
        <v>0</v>
      </c>
      <c r="P843" s="3">
        <v>591</v>
      </c>
      <c r="Q843" s="3">
        <v>0</v>
      </c>
      <c r="R843" s="3">
        <v>0</v>
      </c>
      <c r="S843" s="3">
        <v>0</v>
      </c>
      <c r="T843" s="3">
        <v>962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4266.6899999999996</v>
      </c>
      <c r="AD843" s="3">
        <v>936.81</v>
      </c>
      <c r="AE843" s="3">
        <v>1</v>
      </c>
      <c r="AF843" s="3">
        <v>2673.05</v>
      </c>
      <c r="AG843" s="3">
        <v>509.15</v>
      </c>
      <c r="AH843" s="3">
        <v>0</v>
      </c>
      <c r="AI843" s="3">
        <v>1068.3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1445.96</v>
      </c>
      <c r="AP843" s="3">
        <v>0</v>
      </c>
      <c r="AQ843" s="3">
        <v>0</v>
      </c>
      <c r="AR843" s="3">
        <v>0</v>
      </c>
      <c r="AS843" s="3">
        <v>7901.74</v>
      </c>
      <c r="AT843" s="3">
        <v>841</v>
      </c>
    </row>
    <row r="844" spans="1:46" ht="16" hidden="1" customHeight="1" x14ac:dyDescent="0.2">
      <c r="A844" s="22">
        <v>44313</v>
      </c>
      <c r="B844" s="3" t="s">
        <v>51</v>
      </c>
      <c r="C844" s="3">
        <v>70</v>
      </c>
      <c r="D844" s="3">
        <v>5593</v>
      </c>
      <c r="E844" s="3">
        <v>4387.92</v>
      </c>
      <c r="F844" s="3">
        <v>4387.92</v>
      </c>
      <c r="G844" s="3">
        <v>0</v>
      </c>
      <c r="H844" s="3">
        <v>20</v>
      </c>
      <c r="I844" s="3">
        <v>70</v>
      </c>
      <c r="J844" s="3">
        <v>62.68</v>
      </c>
      <c r="K844" s="3">
        <v>50</v>
      </c>
      <c r="L844" s="3">
        <v>0</v>
      </c>
      <c r="M844" s="3">
        <v>259</v>
      </c>
      <c r="N844" s="3">
        <v>210</v>
      </c>
      <c r="O844" s="3">
        <v>49</v>
      </c>
      <c r="P844" s="3">
        <v>291</v>
      </c>
      <c r="Q844" s="3">
        <v>0</v>
      </c>
      <c r="R844" s="3">
        <v>0</v>
      </c>
      <c r="S844" s="3">
        <v>0</v>
      </c>
      <c r="T844" s="3">
        <v>990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1933.78</v>
      </c>
      <c r="AD844" s="3">
        <v>453.72</v>
      </c>
      <c r="AE844" s="3">
        <v>0</v>
      </c>
      <c r="AF844" s="3">
        <v>864.14</v>
      </c>
      <c r="AG844" s="3">
        <v>166.86</v>
      </c>
      <c r="AH844" s="3">
        <v>0</v>
      </c>
      <c r="AI844" s="3">
        <v>539.5</v>
      </c>
      <c r="AJ844" s="3">
        <v>45</v>
      </c>
      <c r="AK844" s="3">
        <v>0</v>
      </c>
      <c r="AL844" s="3">
        <v>0</v>
      </c>
      <c r="AM844" s="3">
        <v>0</v>
      </c>
      <c r="AN844" s="3">
        <v>0</v>
      </c>
      <c r="AO844" s="3">
        <v>620.58000000000004</v>
      </c>
      <c r="AP844" s="3">
        <v>0</v>
      </c>
      <c r="AQ844" s="3">
        <v>0</v>
      </c>
      <c r="AR844" s="3">
        <v>0</v>
      </c>
      <c r="AS844" s="3">
        <v>3836.92</v>
      </c>
      <c r="AT844" s="3">
        <v>551</v>
      </c>
    </row>
    <row r="845" spans="1:46" ht="16" hidden="1" customHeight="1" x14ac:dyDescent="0.2">
      <c r="A845" s="22">
        <v>44313</v>
      </c>
      <c r="B845" s="3" t="s">
        <v>50</v>
      </c>
      <c r="C845" s="3">
        <v>79</v>
      </c>
      <c r="D845" s="3">
        <v>5534</v>
      </c>
      <c r="E845" s="3">
        <v>4364.53</v>
      </c>
      <c r="F845" s="3">
        <v>4364.53</v>
      </c>
      <c r="G845" s="3">
        <v>0</v>
      </c>
      <c r="H845" s="3">
        <v>28</v>
      </c>
      <c r="I845" s="3">
        <v>79</v>
      </c>
      <c r="J845" s="3">
        <v>55.25</v>
      </c>
      <c r="K845" s="3">
        <v>49</v>
      </c>
      <c r="L845" s="3">
        <v>0</v>
      </c>
      <c r="M845" s="3">
        <v>877</v>
      </c>
      <c r="N845" s="3">
        <v>717</v>
      </c>
      <c r="O845" s="3">
        <v>160</v>
      </c>
      <c r="P845" s="3">
        <v>536</v>
      </c>
      <c r="Q845" s="3">
        <v>48</v>
      </c>
      <c r="R845" s="3">
        <v>48</v>
      </c>
      <c r="S845" s="3">
        <v>0</v>
      </c>
      <c r="T845" s="3">
        <v>149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1924.13</v>
      </c>
      <c r="AD845" s="3">
        <v>452.37</v>
      </c>
      <c r="AE845" s="3">
        <v>0</v>
      </c>
      <c r="AF845" s="3">
        <v>781.4</v>
      </c>
      <c r="AG845" s="3">
        <v>151.1</v>
      </c>
      <c r="AH845" s="3">
        <v>0</v>
      </c>
      <c r="AI845" s="3">
        <v>566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603.47</v>
      </c>
      <c r="AP845" s="3">
        <v>3</v>
      </c>
      <c r="AQ845" s="3">
        <v>0</v>
      </c>
      <c r="AR845" s="3">
        <v>0</v>
      </c>
      <c r="AS845" s="3">
        <v>3014.53</v>
      </c>
      <c r="AT845" s="3">
        <v>1350</v>
      </c>
    </row>
    <row r="846" spans="1:46" ht="16" hidden="1" customHeight="1" x14ac:dyDescent="0.2">
      <c r="A846" s="22">
        <v>44313</v>
      </c>
      <c r="B846" s="3" t="s">
        <v>49</v>
      </c>
      <c r="C846" s="3">
        <v>103</v>
      </c>
      <c r="D846" s="3">
        <v>8056</v>
      </c>
      <c r="E846" s="3">
        <v>6692.1</v>
      </c>
      <c r="F846" s="3">
        <v>6692.1</v>
      </c>
      <c r="G846" s="3">
        <v>0</v>
      </c>
      <c r="H846" s="3">
        <v>45</v>
      </c>
      <c r="I846" s="3">
        <v>103</v>
      </c>
      <c r="J846" s="3">
        <v>64.97</v>
      </c>
      <c r="K846" s="3">
        <v>63</v>
      </c>
      <c r="L846" s="3">
        <v>0</v>
      </c>
      <c r="M846" s="3">
        <v>1818</v>
      </c>
      <c r="N846" s="3">
        <v>1703</v>
      </c>
      <c r="O846" s="3">
        <v>115</v>
      </c>
      <c r="P846" s="3">
        <v>1002</v>
      </c>
      <c r="Q846" s="3">
        <v>0</v>
      </c>
      <c r="R846" s="3">
        <v>0</v>
      </c>
      <c r="S846" s="3">
        <v>0</v>
      </c>
      <c r="T846" s="3">
        <v>500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2339.48</v>
      </c>
      <c r="AD846" s="3">
        <v>514.32000000000005</v>
      </c>
      <c r="AE846" s="3">
        <v>1</v>
      </c>
      <c r="AF846" s="3">
        <v>969.62</v>
      </c>
      <c r="AG846" s="3">
        <v>185.88</v>
      </c>
      <c r="AH846" s="3">
        <v>0</v>
      </c>
      <c r="AI846" s="3">
        <v>652.70000000000005</v>
      </c>
      <c r="AJ846" s="3">
        <v>10</v>
      </c>
      <c r="AK846" s="3">
        <v>0</v>
      </c>
      <c r="AL846" s="3">
        <v>0</v>
      </c>
      <c r="AM846" s="3">
        <v>0</v>
      </c>
      <c r="AN846" s="3">
        <v>0</v>
      </c>
      <c r="AO846" s="3">
        <v>700.2</v>
      </c>
      <c r="AP846" s="3">
        <v>0</v>
      </c>
      <c r="AQ846" s="3">
        <v>0</v>
      </c>
      <c r="AR846" s="3">
        <v>0</v>
      </c>
      <c r="AS846" s="3">
        <v>3924.1</v>
      </c>
      <c r="AT846" s="3">
        <v>2768</v>
      </c>
    </row>
    <row r="847" spans="1:46" ht="16" hidden="1" customHeight="1" x14ac:dyDescent="0.2">
      <c r="A847" s="22">
        <v>44313</v>
      </c>
      <c r="B847" s="3" t="s">
        <v>48</v>
      </c>
      <c r="C847" s="3">
        <v>35</v>
      </c>
      <c r="D847" s="3">
        <v>2473.5</v>
      </c>
      <c r="E847" s="3">
        <v>1641.78</v>
      </c>
      <c r="F847" s="3">
        <v>1641.78</v>
      </c>
      <c r="G847" s="3">
        <v>0</v>
      </c>
      <c r="H847" s="3">
        <v>6</v>
      </c>
      <c r="I847" s="3">
        <v>33</v>
      </c>
      <c r="J847" s="3">
        <v>49.75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654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816.11</v>
      </c>
      <c r="AD847" s="3">
        <v>186.51</v>
      </c>
      <c r="AE847" s="3">
        <v>1</v>
      </c>
      <c r="AF847" s="3">
        <v>171.67</v>
      </c>
      <c r="AG847" s="3">
        <v>33.93</v>
      </c>
      <c r="AH847" s="3">
        <v>0</v>
      </c>
      <c r="AI847" s="3">
        <v>610.28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220.44</v>
      </c>
      <c r="AP847" s="3">
        <v>0</v>
      </c>
      <c r="AQ847" s="3">
        <v>0</v>
      </c>
      <c r="AR847" s="3">
        <v>0</v>
      </c>
      <c r="AS847" s="3">
        <v>1641.78</v>
      </c>
      <c r="AT847" s="3">
        <v>0</v>
      </c>
    </row>
    <row r="848" spans="1:46" ht="16" hidden="1" customHeight="1" x14ac:dyDescent="0.2">
      <c r="A848" s="22">
        <v>44313</v>
      </c>
      <c r="B848" s="3" t="s">
        <v>47</v>
      </c>
      <c r="C848" s="3">
        <v>31</v>
      </c>
      <c r="D848" s="3">
        <v>2072.5</v>
      </c>
      <c r="E848" s="3">
        <v>1390.33</v>
      </c>
      <c r="F848" s="3">
        <v>1390.33</v>
      </c>
      <c r="G848" s="3">
        <v>0</v>
      </c>
      <c r="H848" s="3">
        <v>5</v>
      </c>
      <c r="I848" s="3">
        <v>31</v>
      </c>
      <c r="J848" s="3">
        <v>44.85</v>
      </c>
      <c r="K848" s="3">
        <v>0</v>
      </c>
      <c r="L848" s="3">
        <v>0</v>
      </c>
      <c r="M848" s="3">
        <v>98</v>
      </c>
      <c r="N848" s="3">
        <v>98</v>
      </c>
      <c r="O848" s="3">
        <v>0</v>
      </c>
      <c r="P848" s="3">
        <v>84</v>
      </c>
      <c r="Q848" s="3">
        <v>0</v>
      </c>
      <c r="R848" s="3">
        <v>0</v>
      </c>
      <c r="S848" s="3">
        <v>0</v>
      </c>
      <c r="T848" s="3">
        <v>87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743.29</v>
      </c>
      <c r="AD848" s="3">
        <v>166.58</v>
      </c>
      <c r="AE848" s="3">
        <v>0.5</v>
      </c>
      <c r="AF848" s="3">
        <v>378.04</v>
      </c>
      <c r="AG848" s="3">
        <v>77.459999999999994</v>
      </c>
      <c r="AH848" s="3">
        <v>0</v>
      </c>
      <c r="AI848" s="3">
        <v>371.63</v>
      </c>
      <c r="AJ848" s="3">
        <v>66</v>
      </c>
      <c r="AK848" s="3">
        <v>0</v>
      </c>
      <c r="AL848" s="3">
        <v>0</v>
      </c>
      <c r="AM848" s="3">
        <v>0</v>
      </c>
      <c r="AN848" s="3">
        <v>0</v>
      </c>
      <c r="AO848" s="3">
        <v>244.04</v>
      </c>
      <c r="AP848" s="3">
        <v>0</v>
      </c>
      <c r="AQ848" s="3">
        <v>0</v>
      </c>
      <c r="AR848" s="3">
        <v>0</v>
      </c>
      <c r="AS848" s="3">
        <v>1208.33</v>
      </c>
      <c r="AT848" s="3">
        <v>182</v>
      </c>
    </row>
    <row r="849" spans="1:46" ht="16" hidden="1" customHeight="1" x14ac:dyDescent="0.2">
      <c r="A849" s="22">
        <v>44312</v>
      </c>
      <c r="B849" s="3" t="s">
        <v>55</v>
      </c>
      <c r="C849" s="3">
        <v>55</v>
      </c>
      <c r="D849" s="3">
        <v>4084.5</v>
      </c>
      <c r="E849" s="3">
        <v>3035.03</v>
      </c>
      <c r="F849" s="3">
        <v>3035.03</v>
      </c>
      <c r="G849" s="3">
        <v>0</v>
      </c>
      <c r="H849" s="3">
        <v>9</v>
      </c>
      <c r="I849" s="3">
        <v>53</v>
      </c>
      <c r="J849" s="3">
        <v>57.26</v>
      </c>
      <c r="K849" s="3">
        <v>36</v>
      </c>
      <c r="L849" s="3">
        <v>0</v>
      </c>
      <c r="M849" s="3">
        <v>428</v>
      </c>
      <c r="N849" s="3">
        <v>292</v>
      </c>
      <c r="O849" s="3">
        <v>136</v>
      </c>
      <c r="P849" s="3">
        <v>0</v>
      </c>
      <c r="Q849" s="3">
        <v>0</v>
      </c>
      <c r="R849" s="3">
        <v>0</v>
      </c>
      <c r="S849" s="3">
        <v>0</v>
      </c>
      <c r="T849" s="3">
        <v>95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1979.91</v>
      </c>
      <c r="AD849" s="3">
        <v>464.59</v>
      </c>
      <c r="AE849" s="3">
        <v>0.5</v>
      </c>
      <c r="AF849" s="3">
        <v>496.12</v>
      </c>
      <c r="AG849" s="3">
        <v>99.88</v>
      </c>
      <c r="AH849" s="3">
        <v>0</v>
      </c>
      <c r="AI849" s="3">
        <v>484.5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564.47</v>
      </c>
      <c r="AP849" s="3">
        <v>5</v>
      </c>
      <c r="AQ849" s="3">
        <v>0</v>
      </c>
      <c r="AR849" s="3">
        <v>0</v>
      </c>
      <c r="AS849" s="3">
        <v>2707.03</v>
      </c>
      <c r="AT849" s="3">
        <v>328</v>
      </c>
    </row>
    <row r="850" spans="1:46" ht="16" hidden="1" customHeight="1" x14ac:dyDescent="0.2">
      <c r="A850" s="22">
        <v>44312</v>
      </c>
      <c r="B850" s="3" t="s">
        <v>54</v>
      </c>
      <c r="C850" s="3">
        <v>112</v>
      </c>
      <c r="D850" s="3">
        <v>8354</v>
      </c>
      <c r="E850" s="3">
        <v>7075.51</v>
      </c>
      <c r="F850" s="3">
        <v>7075.51</v>
      </c>
      <c r="G850" s="3">
        <v>0</v>
      </c>
      <c r="H850" s="3">
        <v>63</v>
      </c>
      <c r="I850" s="3">
        <v>112</v>
      </c>
      <c r="J850" s="3">
        <v>63.17</v>
      </c>
      <c r="K850" s="3">
        <v>0</v>
      </c>
      <c r="L850" s="3">
        <v>0</v>
      </c>
      <c r="M850" s="3">
        <v>2777</v>
      </c>
      <c r="N850" s="3">
        <v>1932</v>
      </c>
      <c r="O850" s="3">
        <v>845</v>
      </c>
      <c r="P850" s="3">
        <v>1062</v>
      </c>
      <c r="Q850" s="3">
        <v>12</v>
      </c>
      <c r="R850" s="3">
        <v>12</v>
      </c>
      <c r="S850" s="3">
        <v>0</v>
      </c>
      <c r="T850" s="3">
        <v>311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2261.75</v>
      </c>
      <c r="AD850" s="3">
        <v>530.75</v>
      </c>
      <c r="AE850" s="3">
        <v>0.5</v>
      </c>
      <c r="AF850" s="3">
        <v>651.76</v>
      </c>
      <c r="AG850" s="3">
        <v>134.74</v>
      </c>
      <c r="AH850" s="3">
        <v>0</v>
      </c>
      <c r="AI850" s="3">
        <v>612.5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665.49</v>
      </c>
      <c r="AP850" s="3">
        <v>0</v>
      </c>
      <c r="AQ850" s="3">
        <v>0</v>
      </c>
      <c r="AR850" s="3">
        <v>0</v>
      </c>
      <c r="AS850" s="3">
        <v>4069.51</v>
      </c>
      <c r="AT850" s="3">
        <v>3006</v>
      </c>
    </row>
    <row r="851" spans="1:46" ht="16" hidden="1" customHeight="1" x14ac:dyDescent="0.2">
      <c r="A851" s="22">
        <v>44312</v>
      </c>
      <c r="B851" s="3" t="s">
        <v>53</v>
      </c>
      <c r="C851" s="3">
        <v>88</v>
      </c>
      <c r="D851" s="3">
        <v>6128</v>
      </c>
      <c r="E851" s="3">
        <v>4782.1400000000003</v>
      </c>
      <c r="F851" s="3">
        <v>4782.1400000000003</v>
      </c>
      <c r="G851" s="3">
        <v>0</v>
      </c>
      <c r="H851" s="3">
        <v>38</v>
      </c>
      <c r="I851" s="3">
        <v>88</v>
      </c>
      <c r="J851" s="3">
        <v>54.34</v>
      </c>
      <c r="K851" s="3">
        <v>147</v>
      </c>
      <c r="L851" s="3">
        <v>0</v>
      </c>
      <c r="M851" s="3">
        <v>1002</v>
      </c>
      <c r="N851" s="3">
        <v>886</v>
      </c>
      <c r="O851" s="3">
        <v>116</v>
      </c>
      <c r="P851" s="3">
        <v>634</v>
      </c>
      <c r="Q851" s="3">
        <v>0</v>
      </c>
      <c r="R851" s="3">
        <v>0</v>
      </c>
      <c r="S851" s="3">
        <v>0</v>
      </c>
      <c r="T851" s="3">
        <v>300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1575.64</v>
      </c>
      <c r="AD851" s="3">
        <v>363.86</v>
      </c>
      <c r="AE851" s="3">
        <v>1.5</v>
      </c>
      <c r="AF851" s="3">
        <v>1123.5</v>
      </c>
      <c r="AG851" s="3">
        <v>220.05</v>
      </c>
      <c r="AH851" s="3">
        <v>0</v>
      </c>
      <c r="AI851" s="3">
        <v>760.45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583.91</v>
      </c>
      <c r="AP851" s="3">
        <v>0</v>
      </c>
      <c r="AQ851" s="3">
        <v>0</v>
      </c>
      <c r="AR851" s="3">
        <v>0</v>
      </c>
      <c r="AS851" s="3">
        <v>3115.14</v>
      </c>
      <c r="AT851" s="3">
        <v>1667</v>
      </c>
    </row>
    <row r="852" spans="1:46" ht="16" hidden="1" customHeight="1" x14ac:dyDescent="0.2">
      <c r="A852" s="22">
        <v>44312</v>
      </c>
      <c r="B852" s="3" t="s">
        <v>52</v>
      </c>
      <c r="C852" s="3">
        <v>122</v>
      </c>
      <c r="D852" s="3">
        <v>9406</v>
      </c>
      <c r="E852" s="3">
        <v>7197.36</v>
      </c>
      <c r="F852" s="3">
        <v>7197.36</v>
      </c>
      <c r="G852" s="3">
        <v>0</v>
      </c>
      <c r="H852" s="3">
        <v>30</v>
      </c>
      <c r="I852" s="3">
        <v>122</v>
      </c>
      <c r="J852" s="3">
        <v>58.99</v>
      </c>
      <c r="K852" s="3">
        <v>0</v>
      </c>
      <c r="L852" s="3">
        <v>0</v>
      </c>
      <c r="M852" s="3">
        <v>666</v>
      </c>
      <c r="N852" s="3">
        <v>616</v>
      </c>
      <c r="O852" s="3">
        <v>50</v>
      </c>
      <c r="P852" s="3">
        <v>1239</v>
      </c>
      <c r="Q852" s="3">
        <v>0</v>
      </c>
      <c r="R852" s="3">
        <v>0</v>
      </c>
      <c r="S852" s="3">
        <v>0</v>
      </c>
      <c r="T852" s="3">
        <v>222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2922.9</v>
      </c>
      <c r="AD852" s="3">
        <v>643.6</v>
      </c>
      <c r="AE852" s="3">
        <v>1.5</v>
      </c>
      <c r="AF852" s="3">
        <v>2147.46</v>
      </c>
      <c r="AG852" s="3">
        <v>409.04</v>
      </c>
      <c r="AH852" s="3">
        <v>0</v>
      </c>
      <c r="AI852" s="3">
        <v>1060.5</v>
      </c>
      <c r="AJ852" s="3">
        <v>94</v>
      </c>
      <c r="AK852" s="3">
        <v>0</v>
      </c>
      <c r="AL852" s="3">
        <v>0</v>
      </c>
      <c r="AM852" s="3">
        <v>0</v>
      </c>
      <c r="AN852" s="3">
        <v>0</v>
      </c>
      <c r="AO852" s="3">
        <v>1052.6400000000001</v>
      </c>
      <c r="AP852" s="3">
        <v>5</v>
      </c>
      <c r="AQ852" s="3">
        <v>0</v>
      </c>
      <c r="AR852" s="3">
        <v>0</v>
      </c>
      <c r="AS852" s="3">
        <v>5342.3600000000006</v>
      </c>
      <c r="AT852" s="3">
        <v>1854.9999999999991</v>
      </c>
    </row>
    <row r="853" spans="1:46" ht="16" hidden="1" customHeight="1" x14ac:dyDescent="0.2">
      <c r="A853" s="22">
        <v>44312</v>
      </c>
      <c r="B853" s="3" t="s">
        <v>51</v>
      </c>
      <c r="C853" s="3">
        <v>54</v>
      </c>
      <c r="D853" s="3">
        <v>4224.78</v>
      </c>
      <c r="E853" s="3">
        <v>3245.34</v>
      </c>
      <c r="F853" s="3">
        <v>3245.34</v>
      </c>
      <c r="G853" s="3">
        <v>0</v>
      </c>
      <c r="H853" s="3">
        <v>21</v>
      </c>
      <c r="I853" s="3">
        <v>53</v>
      </c>
      <c r="J853" s="3">
        <v>61.23</v>
      </c>
      <c r="K853" s="3">
        <v>0</v>
      </c>
      <c r="L853" s="3">
        <v>0</v>
      </c>
      <c r="M853" s="3">
        <v>276</v>
      </c>
      <c r="N853" s="3">
        <v>276</v>
      </c>
      <c r="O853" s="3">
        <v>0</v>
      </c>
      <c r="P853" s="3">
        <v>445</v>
      </c>
      <c r="Q853" s="3">
        <v>0</v>
      </c>
      <c r="R853" s="3">
        <v>0</v>
      </c>
      <c r="S853" s="3">
        <v>0</v>
      </c>
      <c r="T853" s="3">
        <v>359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1498.86</v>
      </c>
      <c r="AD853" s="3">
        <v>351.64</v>
      </c>
      <c r="AE853" s="3">
        <v>0</v>
      </c>
      <c r="AF853" s="3">
        <v>666.48</v>
      </c>
      <c r="AG853" s="3">
        <v>130.30000000000001</v>
      </c>
      <c r="AH853" s="3">
        <v>0</v>
      </c>
      <c r="AI853" s="3">
        <v>452.5</v>
      </c>
      <c r="AJ853" s="3">
        <v>45</v>
      </c>
      <c r="AK853" s="3">
        <v>0</v>
      </c>
      <c r="AL853" s="3">
        <v>0</v>
      </c>
      <c r="AM853" s="3">
        <v>0</v>
      </c>
      <c r="AN853" s="3">
        <v>0</v>
      </c>
      <c r="AO853" s="3">
        <v>481.94</v>
      </c>
      <c r="AP853" s="3">
        <v>0</v>
      </c>
      <c r="AQ853" s="3">
        <v>0</v>
      </c>
      <c r="AR853" s="3">
        <v>0</v>
      </c>
      <c r="AS853" s="3">
        <v>2524.34</v>
      </c>
      <c r="AT853" s="3">
        <v>721</v>
      </c>
    </row>
    <row r="854" spans="1:46" ht="16" hidden="1" customHeight="1" x14ac:dyDescent="0.2">
      <c r="A854" s="22">
        <v>44312</v>
      </c>
      <c r="B854" s="3" t="s">
        <v>50</v>
      </c>
      <c r="C854" s="3">
        <v>88</v>
      </c>
      <c r="D854" s="3">
        <v>6466.5</v>
      </c>
      <c r="E854" s="3">
        <v>4933.9399999999996</v>
      </c>
      <c r="F854" s="3">
        <v>4933.9399999999996</v>
      </c>
      <c r="G854" s="3">
        <v>0</v>
      </c>
      <c r="H854" s="3">
        <v>31</v>
      </c>
      <c r="I854" s="3">
        <v>88</v>
      </c>
      <c r="J854" s="3">
        <v>56.07</v>
      </c>
      <c r="K854" s="3">
        <v>0</v>
      </c>
      <c r="L854" s="3">
        <v>0</v>
      </c>
      <c r="M854" s="3">
        <v>719</v>
      </c>
      <c r="N854" s="3">
        <v>620</v>
      </c>
      <c r="O854" s="3">
        <v>99</v>
      </c>
      <c r="P854" s="3">
        <v>1020</v>
      </c>
      <c r="Q854" s="3">
        <v>0</v>
      </c>
      <c r="R854" s="3">
        <v>0</v>
      </c>
      <c r="S854" s="3">
        <v>0</v>
      </c>
      <c r="T854" s="3">
        <v>234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1831.14</v>
      </c>
      <c r="AD854" s="3">
        <v>429.86</v>
      </c>
      <c r="AE854" s="3">
        <v>1</v>
      </c>
      <c r="AF854" s="3">
        <v>1129.8</v>
      </c>
      <c r="AG854" s="3">
        <v>215.2</v>
      </c>
      <c r="AH854" s="3">
        <v>0</v>
      </c>
      <c r="AI854" s="3">
        <v>886.5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645.05999999999995</v>
      </c>
      <c r="AP854" s="3">
        <v>3</v>
      </c>
      <c r="AQ854" s="3">
        <v>0</v>
      </c>
      <c r="AR854" s="3">
        <v>0</v>
      </c>
      <c r="AS854" s="3">
        <v>3293.94</v>
      </c>
      <c r="AT854" s="3">
        <v>1640</v>
      </c>
    </row>
    <row r="855" spans="1:46" ht="16" hidden="1" customHeight="1" x14ac:dyDescent="0.2">
      <c r="A855" s="22">
        <v>44312</v>
      </c>
      <c r="B855" s="3" t="s">
        <v>49</v>
      </c>
      <c r="C855" s="3">
        <v>88</v>
      </c>
      <c r="D855" s="3">
        <v>7489</v>
      </c>
      <c r="E855" s="3">
        <v>6041.73</v>
      </c>
      <c r="F855" s="3">
        <v>6041.73</v>
      </c>
      <c r="G855" s="3">
        <v>0</v>
      </c>
      <c r="H855" s="3">
        <v>36</v>
      </c>
      <c r="I855" s="3">
        <v>88</v>
      </c>
      <c r="J855" s="3">
        <v>68.66</v>
      </c>
      <c r="K855" s="3">
        <v>180</v>
      </c>
      <c r="L855" s="3">
        <v>0</v>
      </c>
      <c r="M855" s="3">
        <v>992</v>
      </c>
      <c r="N855" s="3">
        <v>911</v>
      </c>
      <c r="O855" s="3">
        <v>81</v>
      </c>
      <c r="P855" s="3">
        <v>1056</v>
      </c>
      <c r="Q855" s="3">
        <v>57</v>
      </c>
      <c r="R855" s="3">
        <v>57</v>
      </c>
      <c r="S855" s="3">
        <v>0</v>
      </c>
      <c r="T855" s="3">
        <v>824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2332.04</v>
      </c>
      <c r="AD855" s="3">
        <v>512.46</v>
      </c>
      <c r="AE855" s="3">
        <v>2.5</v>
      </c>
      <c r="AF855" s="3">
        <v>600.69000000000005</v>
      </c>
      <c r="AG855" s="3">
        <v>115.01</v>
      </c>
      <c r="AH855" s="3">
        <v>0</v>
      </c>
      <c r="AI855" s="3">
        <v>817.3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627.47</v>
      </c>
      <c r="AP855" s="3">
        <v>0</v>
      </c>
      <c r="AQ855" s="3">
        <v>0</v>
      </c>
      <c r="AR855" s="3">
        <v>0</v>
      </c>
      <c r="AS855" s="3">
        <v>3837.73</v>
      </c>
      <c r="AT855" s="3">
        <v>2204</v>
      </c>
    </row>
    <row r="856" spans="1:46" ht="16" hidden="1" customHeight="1" x14ac:dyDescent="0.2">
      <c r="A856" s="22">
        <v>44312</v>
      </c>
      <c r="B856" s="3" t="s">
        <v>48</v>
      </c>
      <c r="C856" s="3">
        <v>40</v>
      </c>
      <c r="D856" s="3">
        <v>2838.5</v>
      </c>
      <c r="E856" s="3">
        <v>1820.48</v>
      </c>
      <c r="F856" s="3">
        <v>1820.48</v>
      </c>
      <c r="G856" s="3">
        <v>0</v>
      </c>
      <c r="H856" s="3">
        <v>6</v>
      </c>
      <c r="I856" s="3">
        <v>40</v>
      </c>
      <c r="J856" s="3">
        <v>45.51</v>
      </c>
      <c r="K856" s="3">
        <v>0</v>
      </c>
      <c r="L856" s="3">
        <v>0</v>
      </c>
      <c r="M856" s="3">
        <v>49</v>
      </c>
      <c r="N856" s="3">
        <v>0</v>
      </c>
      <c r="O856" s="3">
        <v>49</v>
      </c>
      <c r="P856" s="3">
        <v>208</v>
      </c>
      <c r="Q856" s="3">
        <v>87</v>
      </c>
      <c r="R856" s="3">
        <v>87</v>
      </c>
      <c r="S856" s="3">
        <v>0</v>
      </c>
      <c r="T856" s="3">
        <v>114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1172.02</v>
      </c>
      <c r="AD856" s="3">
        <v>265.11</v>
      </c>
      <c r="AE856" s="3">
        <v>1</v>
      </c>
      <c r="AF856" s="3">
        <v>190.46</v>
      </c>
      <c r="AG856" s="3">
        <v>37.64</v>
      </c>
      <c r="AH856" s="3">
        <v>0</v>
      </c>
      <c r="AI856" s="3">
        <v>714.27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302.75</v>
      </c>
      <c r="AP856" s="3">
        <v>7</v>
      </c>
      <c r="AQ856" s="3">
        <v>0</v>
      </c>
      <c r="AR856" s="3">
        <v>0</v>
      </c>
      <c r="AS856" s="3">
        <v>1525.48</v>
      </c>
      <c r="AT856" s="3">
        <v>295</v>
      </c>
    </row>
    <row r="857" spans="1:46" ht="16" hidden="1" customHeight="1" x14ac:dyDescent="0.2">
      <c r="A857" s="22">
        <v>44312</v>
      </c>
      <c r="B857" s="3" t="s">
        <v>47</v>
      </c>
      <c r="C857" s="3">
        <v>30</v>
      </c>
      <c r="D857" s="3">
        <v>2724</v>
      </c>
      <c r="E857" s="3">
        <v>1992.33</v>
      </c>
      <c r="F857" s="3">
        <v>1992.33</v>
      </c>
      <c r="G857" s="3">
        <v>0</v>
      </c>
      <c r="H857" s="3">
        <v>4</v>
      </c>
      <c r="I857" s="3">
        <v>30</v>
      </c>
      <c r="J857" s="3">
        <v>66.41</v>
      </c>
      <c r="K857" s="3">
        <v>0</v>
      </c>
      <c r="L857" s="3">
        <v>0</v>
      </c>
      <c r="M857" s="3">
        <v>76</v>
      </c>
      <c r="N857" s="3">
        <v>76</v>
      </c>
      <c r="O857" s="3">
        <v>0</v>
      </c>
      <c r="P857" s="3">
        <v>148</v>
      </c>
      <c r="Q857" s="3">
        <v>0</v>
      </c>
      <c r="R857" s="3">
        <v>0</v>
      </c>
      <c r="S857" s="3">
        <v>0</v>
      </c>
      <c r="T857" s="3">
        <v>179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1060.95</v>
      </c>
      <c r="AD857" s="3">
        <v>233.1</v>
      </c>
      <c r="AE857" s="3">
        <v>1</v>
      </c>
      <c r="AF857" s="3">
        <v>528.38</v>
      </c>
      <c r="AG857" s="3">
        <v>108.62</v>
      </c>
      <c r="AH857" s="3">
        <v>0</v>
      </c>
      <c r="AI857" s="3">
        <v>388.95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341.72</v>
      </c>
      <c r="AP857" s="3">
        <v>0</v>
      </c>
      <c r="AQ857" s="3">
        <v>0</v>
      </c>
      <c r="AR857" s="3">
        <v>0</v>
      </c>
      <c r="AS857" s="3">
        <v>1768.33</v>
      </c>
      <c r="AT857" s="3">
        <v>224</v>
      </c>
    </row>
    <row r="858" spans="1:46" ht="16" hidden="1" customHeight="1" x14ac:dyDescent="0.2">
      <c r="A858" s="22">
        <v>44311</v>
      </c>
      <c r="B858" s="3" t="s">
        <v>55</v>
      </c>
      <c r="C858" s="3">
        <v>58</v>
      </c>
      <c r="D858" s="3">
        <v>4694</v>
      </c>
      <c r="E858" s="3">
        <v>3470.31</v>
      </c>
      <c r="F858" s="3">
        <v>3470.31</v>
      </c>
      <c r="G858" s="3">
        <v>0</v>
      </c>
      <c r="H858" s="3">
        <v>2</v>
      </c>
      <c r="I858" s="3">
        <v>58</v>
      </c>
      <c r="J858" s="3">
        <v>59.83</v>
      </c>
      <c r="K858" s="3">
        <v>0</v>
      </c>
      <c r="L858" s="3">
        <v>0</v>
      </c>
      <c r="M858" s="3">
        <v>67</v>
      </c>
      <c r="N858" s="3">
        <v>0</v>
      </c>
      <c r="O858" s="3">
        <v>67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2519.46</v>
      </c>
      <c r="AD858" s="3">
        <v>591.04</v>
      </c>
      <c r="AE858" s="3">
        <v>0</v>
      </c>
      <c r="AF858" s="3">
        <v>883.85</v>
      </c>
      <c r="AG858" s="3">
        <v>168.35</v>
      </c>
      <c r="AH858" s="3">
        <v>0</v>
      </c>
      <c r="AI858" s="3">
        <v>464.3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759.39</v>
      </c>
      <c r="AP858" s="3">
        <v>0</v>
      </c>
      <c r="AQ858" s="3">
        <v>0</v>
      </c>
      <c r="AR858" s="3">
        <v>0</v>
      </c>
      <c r="AS858" s="3">
        <v>3470.31</v>
      </c>
      <c r="AT858" s="3">
        <v>0</v>
      </c>
    </row>
    <row r="859" spans="1:46" ht="16" hidden="1" customHeight="1" x14ac:dyDescent="0.2">
      <c r="A859" s="22">
        <v>44311</v>
      </c>
      <c r="B859" s="3" t="s">
        <v>54</v>
      </c>
      <c r="C859" s="3">
        <v>88</v>
      </c>
      <c r="D859" s="3">
        <v>6951</v>
      </c>
      <c r="E859" s="3">
        <v>5708.69</v>
      </c>
      <c r="F859" s="3">
        <v>5708.69</v>
      </c>
      <c r="G859" s="3">
        <v>0</v>
      </c>
      <c r="H859" s="3">
        <v>38</v>
      </c>
      <c r="I859" s="3">
        <v>88</v>
      </c>
      <c r="J859" s="3">
        <v>64.87</v>
      </c>
      <c r="K859" s="3">
        <v>0</v>
      </c>
      <c r="L859" s="3">
        <v>0</v>
      </c>
      <c r="M859" s="3">
        <v>1140</v>
      </c>
      <c r="N859" s="3">
        <v>993</v>
      </c>
      <c r="O859" s="3">
        <v>147</v>
      </c>
      <c r="P859" s="3">
        <v>1099</v>
      </c>
      <c r="Q859" s="3">
        <v>0</v>
      </c>
      <c r="R859" s="3">
        <v>0</v>
      </c>
      <c r="S859" s="3">
        <v>0</v>
      </c>
      <c r="T859" s="3">
        <v>367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1853.45</v>
      </c>
      <c r="AD859" s="3">
        <v>435.05</v>
      </c>
      <c r="AE859" s="3">
        <v>1</v>
      </c>
      <c r="AF859" s="3">
        <v>1249.24</v>
      </c>
      <c r="AG859" s="3">
        <v>257.11</v>
      </c>
      <c r="AH859" s="3">
        <v>0</v>
      </c>
      <c r="AI859" s="3">
        <v>500.15</v>
      </c>
      <c r="AJ859" s="3">
        <v>49</v>
      </c>
      <c r="AK859" s="3">
        <v>0</v>
      </c>
      <c r="AL859" s="3">
        <v>0</v>
      </c>
      <c r="AM859" s="3">
        <v>0</v>
      </c>
      <c r="AN859" s="3">
        <v>0</v>
      </c>
      <c r="AO859" s="3">
        <v>692.16</v>
      </c>
      <c r="AP859" s="3">
        <v>4</v>
      </c>
      <c r="AQ859" s="3">
        <v>0</v>
      </c>
      <c r="AR859" s="3">
        <v>0</v>
      </c>
      <c r="AS859" s="3">
        <v>3616.69</v>
      </c>
      <c r="AT859" s="3">
        <v>2092</v>
      </c>
    </row>
    <row r="860" spans="1:46" ht="16" hidden="1" customHeight="1" x14ac:dyDescent="0.2">
      <c r="A860" s="22">
        <v>44311</v>
      </c>
      <c r="B860" s="3" t="s">
        <v>53</v>
      </c>
      <c r="C860" s="3">
        <v>70</v>
      </c>
      <c r="D860" s="3">
        <v>5013.5</v>
      </c>
      <c r="E860" s="3">
        <v>3887.55</v>
      </c>
      <c r="F860" s="3">
        <v>3887.55</v>
      </c>
      <c r="G860" s="3">
        <v>0</v>
      </c>
      <c r="H860" s="3">
        <v>20</v>
      </c>
      <c r="I860" s="3">
        <v>70</v>
      </c>
      <c r="J860" s="3">
        <v>55.54</v>
      </c>
      <c r="K860" s="3">
        <v>0</v>
      </c>
      <c r="L860" s="3">
        <v>0</v>
      </c>
      <c r="M860" s="3">
        <v>790</v>
      </c>
      <c r="N860" s="3">
        <v>523</v>
      </c>
      <c r="O860" s="3">
        <v>267</v>
      </c>
      <c r="P860" s="3">
        <v>376</v>
      </c>
      <c r="Q860" s="3">
        <v>0</v>
      </c>
      <c r="R860" s="3">
        <v>0</v>
      </c>
      <c r="S860" s="3">
        <v>0</v>
      </c>
      <c r="T860" s="3">
        <v>55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2166.9899999999998</v>
      </c>
      <c r="AD860" s="3">
        <v>508.51</v>
      </c>
      <c r="AE860" s="3">
        <v>0.5</v>
      </c>
      <c r="AF860" s="3">
        <v>499.56</v>
      </c>
      <c r="AG860" s="3">
        <v>96.94</v>
      </c>
      <c r="AH860" s="3">
        <v>0</v>
      </c>
      <c r="AI860" s="3">
        <v>520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605.45000000000005</v>
      </c>
      <c r="AP860" s="3">
        <v>7</v>
      </c>
      <c r="AQ860" s="3">
        <v>0</v>
      </c>
      <c r="AR860" s="3">
        <v>0</v>
      </c>
      <c r="AS860" s="3">
        <v>2988.55</v>
      </c>
      <c r="AT860" s="3">
        <v>899.00000000000045</v>
      </c>
    </row>
    <row r="861" spans="1:46" ht="16" hidden="1" customHeight="1" x14ac:dyDescent="0.2">
      <c r="A861" s="22">
        <v>44311</v>
      </c>
      <c r="B861" s="3" t="s">
        <v>52</v>
      </c>
      <c r="C861" s="3">
        <v>110</v>
      </c>
      <c r="D861" s="3">
        <v>8644.5</v>
      </c>
      <c r="E861" s="3">
        <v>6826.18</v>
      </c>
      <c r="F861" s="3">
        <v>6826.18</v>
      </c>
      <c r="G861" s="3">
        <v>0</v>
      </c>
      <c r="H861" s="3">
        <v>29</v>
      </c>
      <c r="I861" s="3">
        <v>110</v>
      </c>
      <c r="J861" s="3">
        <v>62.06</v>
      </c>
      <c r="K861" s="3">
        <v>0</v>
      </c>
      <c r="L861" s="3">
        <v>0</v>
      </c>
      <c r="M861" s="3">
        <v>582</v>
      </c>
      <c r="N861" s="3">
        <v>533</v>
      </c>
      <c r="O861" s="3">
        <v>49</v>
      </c>
      <c r="P861" s="3">
        <v>419</v>
      </c>
      <c r="Q861" s="3">
        <v>0</v>
      </c>
      <c r="R861" s="3">
        <v>0</v>
      </c>
      <c r="S861" s="3">
        <v>0</v>
      </c>
      <c r="T861" s="3">
        <v>1289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2867.01</v>
      </c>
      <c r="AD861" s="3">
        <v>631.99</v>
      </c>
      <c r="AE861" s="3">
        <v>0.5</v>
      </c>
      <c r="AF861" s="3">
        <v>1669.17</v>
      </c>
      <c r="AG861" s="3">
        <v>312.18</v>
      </c>
      <c r="AH861" s="3">
        <v>0</v>
      </c>
      <c r="AI861" s="3">
        <v>873.65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944.17</v>
      </c>
      <c r="AP861" s="3">
        <v>0</v>
      </c>
      <c r="AQ861" s="3">
        <v>0</v>
      </c>
      <c r="AR861" s="3">
        <v>0</v>
      </c>
      <c r="AS861" s="3">
        <v>5874.18</v>
      </c>
      <c r="AT861" s="3">
        <v>952</v>
      </c>
    </row>
    <row r="862" spans="1:46" ht="16" hidden="1" customHeight="1" x14ac:dyDescent="0.2">
      <c r="A862" s="22">
        <v>44311</v>
      </c>
      <c r="B862" s="3" t="s">
        <v>51</v>
      </c>
      <c r="C862" s="3">
        <v>68</v>
      </c>
      <c r="D862" s="3">
        <v>6199.5</v>
      </c>
      <c r="E862" s="3">
        <v>4879.07</v>
      </c>
      <c r="F862" s="3">
        <v>4879.07</v>
      </c>
      <c r="G862" s="3">
        <v>0</v>
      </c>
      <c r="H862" s="3">
        <v>23</v>
      </c>
      <c r="I862" s="3">
        <v>66</v>
      </c>
      <c r="J862" s="3">
        <v>73.930000000000007</v>
      </c>
      <c r="K862" s="3">
        <v>0</v>
      </c>
      <c r="L862" s="3">
        <v>0</v>
      </c>
      <c r="M862" s="3">
        <v>435</v>
      </c>
      <c r="N862" s="3">
        <v>316</v>
      </c>
      <c r="O862" s="3">
        <v>119</v>
      </c>
      <c r="P862" s="3">
        <v>256</v>
      </c>
      <c r="Q862" s="3">
        <v>0</v>
      </c>
      <c r="R862" s="3">
        <v>0</v>
      </c>
      <c r="S862" s="3">
        <v>0</v>
      </c>
      <c r="T862" s="3">
        <v>921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1880.8</v>
      </c>
      <c r="AD862" s="3">
        <v>441.2</v>
      </c>
      <c r="AE862" s="3">
        <v>0</v>
      </c>
      <c r="AF862" s="3">
        <v>1386.27</v>
      </c>
      <c r="AG862" s="3">
        <v>269.43</v>
      </c>
      <c r="AH862" s="3">
        <v>0</v>
      </c>
      <c r="AI862" s="3">
        <v>609.79999999999995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710.63</v>
      </c>
      <c r="AP862" s="3">
        <v>8</v>
      </c>
      <c r="AQ862" s="3">
        <v>0</v>
      </c>
      <c r="AR862" s="3">
        <v>0</v>
      </c>
      <c r="AS862" s="3">
        <v>4307.07</v>
      </c>
      <c r="AT862" s="3">
        <v>572</v>
      </c>
    </row>
    <row r="863" spans="1:46" ht="16" hidden="1" customHeight="1" x14ac:dyDescent="0.2">
      <c r="A863" s="22">
        <v>44311</v>
      </c>
      <c r="B863" s="3" t="s">
        <v>50</v>
      </c>
      <c r="C863" s="3">
        <v>80</v>
      </c>
      <c r="D863" s="3">
        <v>6270.12</v>
      </c>
      <c r="E863" s="3">
        <v>4827.2700000000004</v>
      </c>
      <c r="F863" s="3">
        <v>4827.2700000000004</v>
      </c>
      <c r="G863" s="3">
        <v>0</v>
      </c>
      <c r="H863" s="3">
        <v>20</v>
      </c>
      <c r="I863" s="3">
        <v>79</v>
      </c>
      <c r="J863" s="3">
        <v>61.1</v>
      </c>
      <c r="K863" s="3">
        <v>0</v>
      </c>
      <c r="L863" s="3">
        <v>0</v>
      </c>
      <c r="M863" s="3">
        <v>587</v>
      </c>
      <c r="N863" s="3">
        <v>149</v>
      </c>
      <c r="O863" s="3">
        <v>438</v>
      </c>
      <c r="P863" s="3">
        <v>398</v>
      </c>
      <c r="Q863" s="3">
        <v>0</v>
      </c>
      <c r="R863" s="3">
        <v>0</v>
      </c>
      <c r="S863" s="3">
        <v>0</v>
      </c>
      <c r="T863" s="3">
        <v>735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2289.19</v>
      </c>
      <c r="AD863" s="3">
        <v>537.30999999999995</v>
      </c>
      <c r="AE863" s="3">
        <v>1</v>
      </c>
      <c r="AF863" s="3">
        <v>818.08</v>
      </c>
      <c r="AG863" s="3">
        <v>158.04</v>
      </c>
      <c r="AH863" s="3">
        <v>0</v>
      </c>
      <c r="AI863" s="3">
        <v>746.5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695.35</v>
      </c>
      <c r="AP863" s="3">
        <v>3</v>
      </c>
      <c r="AQ863" s="3">
        <v>0</v>
      </c>
      <c r="AR863" s="3">
        <v>0</v>
      </c>
      <c r="AS863" s="3">
        <v>4280.2700000000004</v>
      </c>
      <c r="AT863" s="3">
        <v>547</v>
      </c>
    </row>
    <row r="864" spans="1:46" ht="16" hidden="1" customHeight="1" x14ac:dyDescent="0.2">
      <c r="A864" s="22">
        <v>44311</v>
      </c>
      <c r="B864" s="3" t="s">
        <v>49</v>
      </c>
      <c r="C864" s="3">
        <v>111</v>
      </c>
      <c r="D864" s="3">
        <v>8668.5</v>
      </c>
      <c r="E864" s="3">
        <v>7378.89</v>
      </c>
      <c r="F864" s="3">
        <v>7378.89</v>
      </c>
      <c r="G864" s="3">
        <v>0</v>
      </c>
      <c r="H864" s="3">
        <v>57</v>
      </c>
      <c r="I864" s="3">
        <v>109</v>
      </c>
      <c r="J864" s="3">
        <v>67.7</v>
      </c>
      <c r="K864" s="3">
        <v>0</v>
      </c>
      <c r="L864" s="3">
        <v>0</v>
      </c>
      <c r="M864" s="3">
        <v>1897</v>
      </c>
      <c r="N864" s="3">
        <v>1683</v>
      </c>
      <c r="O864" s="3">
        <v>214</v>
      </c>
      <c r="P864" s="3">
        <v>1412</v>
      </c>
      <c r="Q864" s="3">
        <v>0</v>
      </c>
      <c r="R864" s="3">
        <v>0</v>
      </c>
      <c r="S864" s="3">
        <v>0</v>
      </c>
      <c r="T864" s="3">
        <v>909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2587.17</v>
      </c>
      <c r="AD864" s="3">
        <v>568.13</v>
      </c>
      <c r="AE864" s="3">
        <v>1</v>
      </c>
      <c r="AF864" s="3">
        <v>573.72</v>
      </c>
      <c r="AG864" s="3">
        <v>109.28</v>
      </c>
      <c r="AH864" s="3">
        <v>0</v>
      </c>
      <c r="AI864" s="3">
        <v>611.20000000000005</v>
      </c>
      <c r="AJ864" s="3">
        <v>0</v>
      </c>
      <c r="AK864" s="3">
        <v>0</v>
      </c>
      <c r="AL864" s="3">
        <v>52</v>
      </c>
      <c r="AM864" s="3">
        <v>0</v>
      </c>
      <c r="AN864" s="3">
        <v>0</v>
      </c>
      <c r="AO864" s="3">
        <v>677.41</v>
      </c>
      <c r="AP864" s="3">
        <v>0</v>
      </c>
      <c r="AQ864" s="3">
        <v>0</v>
      </c>
      <c r="AR864" s="3">
        <v>0</v>
      </c>
      <c r="AS864" s="3">
        <v>4283.8900000000003</v>
      </c>
      <c r="AT864" s="3">
        <v>3095</v>
      </c>
    </row>
    <row r="865" spans="1:46" ht="16" hidden="1" customHeight="1" x14ac:dyDescent="0.2">
      <c r="A865" s="22">
        <v>44311</v>
      </c>
      <c r="B865" s="3" t="s">
        <v>48</v>
      </c>
      <c r="C865" s="3">
        <v>50</v>
      </c>
      <c r="D865" s="3">
        <v>3587.5</v>
      </c>
      <c r="E865" s="3">
        <v>2204.37</v>
      </c>
      <c r="F865" s="3">
        <v>2204.37</v>
      </c>
      <c r="G865" s="3">
        <v>0</v>
      </c>
      <c r="H865" s="3">
        <v>1</v>
      </c>
      <c r="I865" s="3">
        <v>50</v>
      </c>
      <c r="J865" s="3">
        <v>44.09</v>
      </c>
      <c r="K865" s="3">
        <v>0</v>
      </c>
      <c r="L865" s="3">
        <v>0</v>
      </c>
      <c r="M865" s="3">
        <v>48</v>
      </c>
      <c r="N865" s="3">
        <v>0</v>
      </c>
      <c r="O865" s="3">
        <v>48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1733.02</v>
      </c>
      <c r="AD865" s="3">
        <v>394.48</v>
      </c>
      <c r="AE865" s="3">
        <v>1.5</v>
      </c>
      <c r="AF865" s="3">
        <v>423.35</v>
      </c>
      <c r="AG865" s="3">
        <v>83.65</v>
      </c>
      <c r="AH865" s="3">
        <v>0</v>
      </c>
      <c r="AI865" s="3">
        <v>903.5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478.13</v>
      </c>
      <c r="AP865" s="3">
        <v>3</v>
      </c>
      <c r="AQ865" s="3">
        <v>0</v>
      </c>
      <c r="AR865" s="3">
        <v>0</v>
      </c>
      <c r="AS865" s="3">
        <v>2204.37</v>
      </c>
      <c r="AT865" s="3">
        <v>0</v>
      </c>
    </row>
    <row r="866" spans="1:46" ht="16" hidden="1" customHeight="1" x14ac:dyDescent="0.2">
      <c r="A866" s="22">
        <v>44311</v>
      </c>
      <c r="B866" s="3" t="s">
        <v>47</v>
      </c>
      <c r="C866" s="3">
        <v>21</v>
      </c>
      <c r="D866" s="3">
        <v>1751</v>
      </c>
      <c r="E866" s="3">
        <v>1284.33</v>
      </c>
      <c r="F866" s="3">
        <v>1284.33</v>
      </c>
      <c r="G866" s="3">
        <v>0</v>
      </c>
      <c r="H866" s="3">
        <v>3</v>
      </c>
      <c r="I866" s="3">
        <v>21</v>
      </c>
      <c r="J866" s="3">
        <v>61.16</v>
      </c>
      <c r="K866" s="3">
        <v>0</v>
      </c>
      <c r="L866" s="3">
        <v>0</v>
      </c>
      <c r="M866" s="3">
        <v>255</v>
      </c>
      <c r="N866" s="3">
        <v>255</v>
      </c>
      <c r="O866" s="3">
        <v>0</v>
      </c>
      <c r="P866" s="3">
        <v>111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595.04999999999995</v>
      </c>
      <c r="AD866" s="3">
        <v>130.83000000000001</v>
      </c>
      <c r="AE866" s="3">
        <v>1</v>
      </c>
      <c r="AF866" s="3">
        <v>323.27999999999997</v>
      </c>
      <c r="AG866" s="3">
        <v>66.22</v>
      </c>
      <c r="AH866" s="3">
        <v>0</v>
      </c>
      <c r="AI866" s="3">
        <v>268.62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197.05</v>
      </c>
      <c r="AP866" s="3">
        <v>0</v>
      </c>
      <c r="AQ866" s="3">
        <v>0</v>
      </c>
      <c r="AR866" s="3">
        <v>0</v>
      </c>
      <c r="AS866" s="3">
        <v>918.32999999999993</v>
      </c>
      <c r="AT866" s="3">
        <v>366</v>
      </c>
    </row>
    <row r="867" spans="1:46" ht="16" hidden="1" customHeight="1" x14ac:dyDescent="0.2">
      <c r="A867" s="22">
        <v>44310</v>
      </c>
      <c r="B867" s="3" t="s">
        <v>55</v>
      </c>
      <c r="C867" s="3">
        <v>47</v>
      </c>
      <c r="D867" s="3">
        <v>4139.5</v>
      </c>
      <c r="E867" s="3">
        <v>3152.87</v>
      </c>
      <c r="F867" s="3">
        <v>3152.87</v>
      </c>
      <c r="G867" s="3">
        <v>0</v>
      </c>
      <c r="H867" s="3">
        <v>5</v>
      </c>
      <c r="I867" s="3">
        <v>47</v>
      </c>
      <c r="J867" s="3">
        <v>67.08</v>
      </c>
      <c r="K867" s="3">
        <v>0</v>
      </c>
      <c r="L867" s="3">
        <v>0</v>
      </c>
      <c r="M867" s="3">
        <v>65</v>
      </c>
      <c r="N867" s="3">
        <v>65</v>
      </c>
      <c r="O867" s="3">
        <v>0</v>
      </c>
      <c r="P867" s="3">
        <v>0</v>
      </c>
      <c r="Q867" s="3">
        <v>150</v>
      </c>
      <c r="R867" s="3">
        <v>150</v>
      </c>
      <c r="S867" s="3">
        <v>0</v>
      </c>
      <c r="T867" s="3">
        <v>224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1874.29</v>
      </c>
      <c r="AD867" s="3">
        <v>439.71</v>
      </c>
      <c r="AE867" s="3">
        <v>0</v>
      </c>
      <c r="AF867" s="3">
        <v>839.58</v>
      </c>
      <c r="AG867" s="3">
        <v>159.91999999999999</v>
      </c>
      <c r="AH867" s="3">
        <v>0</v>
      </c>
      <c r="AI867" s="3">
        <v>387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599.63</v>
      </c>
      <c r="AP867" s="3">
        <v>0</v>
      </c>
      <c r="AQ867" s="3">
        <v>0</v>
      </c>
      <c r="AR867" s="3">
        <v>0</v>
      </c>
      <c r="AS867" s="3">
        <v>2937.87</v>
      </c>
      <c r="AT867" s="3">
        <v>215</v>
      </c>
    </row>
    <row r="868" spans="1:46" ht="16" hidden="1" customHeight="1" x14ac:dyDescent="0.2">
      <c r="A868" s="22">
        <v>44310</v>
      </c>
      <c r="B868" s="3" t="s">
        <v>54</v>
      </c>
      <c r="C868" s="3">
        <v>92</v>
      </c>
      <c r="D868" s="3">
        <v>8775</v>
      </c>
      <c r="E868" s="3">
        <v>6680.23</v>
      </c>
      <c r="F868" s="3">
        <v>6680.23</v>
      </c>
      <c r="G868" s="3">
        <v>0</v>
      </c>
      <c r="H868" s="3">
        <v>37</v>
      </c>
      <c r="I868" s="3">
        <v>90</v>
      </c>
      <c r="J868" s="3">
        <v>74.22</v>
      </c>
      <c r="K868" s="3">
        <v>0</v>
      </c>
      <c r="L868" s="3">
        <v>0</v>
      </c>
      <c r="M868" s="3">
        <v>1881</v>
      </c>
      <c r="N868" s="3">
        <v>1762</v>
      </c>
      <c r="O868" s="3">
        <v>119</v>
      </c>
      <c r="P868" s="3">
        <v>961</v>
      </c>
      <c r="Q868" s="3">
        <v>0</v>
      </c>
      <c r="R868" s="3">
        <v>0</v>
      </c>
      <c r="S868" s="3">
        <v>0</v>
      </c>
      <c r="T868" s="3">
        <v>396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2202.79</v>
      </c>
      <c r="AD868" s="3">
        <v>517.01</v>
      </c>
      <c r="AE868" s="3">
        <v>1</v>
      </c>
      <c r="AF868" s="3">
        <v>1239.44</v>
      </c>
      <c r="AG868" s="3">
        <v>256.95999999999998</v>
      </c>
      <c r="AH868" s="3">
        <v>0</v>
      </c>
      <c r="AI868" s="3">
        <v>464.8</v>
      </c>
      <c r="AJ868" s="3">
        <v>855</v>
      </c>
      <c r="AK868" s="3">
        <v>0</v>
      </c>
      <c r="AL868" s="3">
        <v>0</v>
      </c>
      <c r="AM868" s="3">
        <v>0</v>
      </c>
      <c r="AN868" s="3">
        <v>0</v>
      </c>
      <c r="AO868" s="3">
        <v>773.97</v>
      </c>
      <c r="AP868" s="3">
        <v>0</v>
      </c>
      <c r="AQ868" s="3">
        <v>0</v>
      </c>
      <c r="AR868" s="3">
        <v>0</v>
      </c>
      <c r="AS868" s="3">
        <v>3957.23</v>
      </c>
      <c r="AT868" s="3">
        <v>2723</v>
      </c>
    </row>
    <row r="869" spans="1:46" ht="16" hidden="1" customHeight="1" x14ac:dyDescent="0.2">
      <c r="A869" s="22">
        <v>44310</v>
      </c>
      <c r="B869" s="3" t="s">
        <v>53</v>
      </c>
      <c r="C869" s="3">
        <v>76</v>
      </c>
      <c r="D869" s="3">
        <v>6606.5</v>
      </c>
      <c r="E869" s="3">
        <v>5194.8</v>
      </c>
      <c r="F869" s="3">
        <v>5194.8</v>
      </c>
      <c r="G869" s="3">
        <v>0</v>
      </c>
      <c r="H869" s="3">
        <v>19</v>
      </c>
      <c r="I869" s="3">
        <v>76</v>
      </c>
      <c r="J869" s="3">
        <v>68.349999999999994</v>
      </c>
      <c r="K869" s="3">
        <v>62</v>
      </c>
      <c r="L869" s="3">
        <v>0</v>
      </c>
      <c r="M869" s="3">
        <v>347</v>
      </c>
      <c r="N869" s="3">
        <v>284</v>
      </c>
      <c r="O869" s="3">
        <v>63</v>
      </c>
      <c r="P869" s="3">
        <v>502</v>
      </c>
      <c r="Q869" s="3">
        <v>0</v>
      </c>
      <c r="R869" s="3">
        <v>0</v>
      </c>
      <c r="S869" s="3">
        <v>0</v>
      </c>
      <c r="T869" s="3">
        <v>364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2447.46</v>
      </c>
      <c r="AD869" s="3">
        <v>574.54</v>
      </c>
      <c r="AE869" s="3">
        <v>1.5</v>
      </c>
      <c r="AF869" s="3">
        <v>1472.34</v>
      </c>
      <c r="AG869" s="3">
        <v>282.70999999999998</v>
      </c>
      <c r="AH869" s="3">
        <v>0</v>
      </c>
      <c r="AI869" s="3">
        <v>552.95000000000005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857.25</v>
      </c>
      <c r="AP869" s="3">
        <v>4</v>
      </c>
      <c r="AQ869" s="3">
        <v>0</v>
      </c>
      <c r="AR869" s="3">
        <v>0</v>
      </c>
      <c r="AS869" s="3">
        <v>4346.8</v>
      </c>
      <c r="AT869" s="3">
        <v>848</v>
      </c>
    </row>
    <row r="870" spans="1:46" ht="16" hidden="1" customHeight="1" x14ac:dyDescent="0.2">
      <c r="A870" s="22">
        <v>44310</v>
      </c>
      <c r="B870" s="3" t="s">
        <v>52</v>
      </c>
      <c r="C870" s="3">
        <v>92</v>
      </c>
      <c r="D870" s="3">
        <v>8569</v>
      </c>
      <c r="E870" s="3">
        <v>6558.2</v>
      </c>
      <c r="F870" s="3">
        <v>6558.2</v>
      </c>
      <c r="G870" s="3">
        <v>0</v>
      </c>
      <c r="H870" s="3">
        <v>15</v>
      </c>
      <c r="I870" s="3">
        <v>92</v>
      </c>
      <c r="J870" s="3">
        <v>71.28</v>
      </c>
      <c r="K870" s="3">
        <v>0</v>
      </c>
      <c r="L870" s="3">
        <v>0</v>
      </c>
      <c r="M870" s="3">
        <v>361</v>
      </c>
      <c r="N870" s="3">
        <v>93</v>
      </c>
      <c r="O870" s="3">
        <v>268</v>
      </c>
      <c r="P870" s="3">
        <v>470</v>
      </c>
      <c r="Q870" s="3">
        <v>0</v>
      </c>
      <c r="R870" s="3">
        <v>0</v>
      </c>
      <c r="S870" s="3">
        <v>0</v>
      </c>
      <c r="T870" s="3">
        <v>257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3433.75</v>
      </c>
      <c r="AD870" s="3">
        <v>753.75</v>
      </c>
      <c r="AE870" s="3">
        <v>0</v>
      </c>
      <c r="AF870" s="3">
        <v>2036.45</v>
      </c>
      <c r="AG870" s="3">
        <v>387.9</v>
      </c>
      <c r="AH870" s="3">
        <v>0</v>
      </c>
      <c r="AI870" s="3">
        <v>869.15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1141.6500000000001</v>
      </c>
      <c r="AP870" s="3">
        <v>0</v>
      </c>
      <c r="AQ870" s="3">
        <v>0</v>
      </c>
      <c r="AR870" s="3">
        <v>0</v>
      </c>
      <c r="AS870" s="3">
        <v>5995.2</v>
      </c>
      <c r="AT870" s="3">
        <v>563</v>
      </c>
    </row>
    <row r="871" spans="1:46" ht="16" hidden="1" customHeight="1" x14ac:dyDescent="0.2">
      <c r="A871" s="22">
        <v>44310</v>
      </c>
      <c r="B871" s="3" t="s">
        <v>51</v>
      </c>
      <c r="C871" s="3">
        <v>76</v>
      </c>
      <c r="D871" s="3">
        <v>6041</v>
      </c>
      <c r="E871" s="3">
        <v>4878.2</v>
      </c>
      <c r="F871" s="3">
        <v>4878.2</v>
      </c>
      <c r="G871" s="3">
        <v>0</v>
      </c>
      <c r="H871" s="3">
        <v>32</v>
      </c>
      <c r="I871" s="3">
        <v>76</v>
      </c>
      <c r="J871" s="3">
        <v>64.19</v>
      </c>
      <c r="K871" s="3">
        <v>164</v>
      </c>
      <c r="L871" s="3">
        <v>0</v>
      </c>
      <c r="M871" s="3">
        <v>795</v>
      </c>
      <c r="N871" s="3">
        <v>795</v>
      </c>
      <c r="O871" s="3">
        <v>0</v>
      </c>
      <c r="P871" s="3">
        <v>712</v>
      </c>
      <c r="Q871" s="3">
        <v>0</v>
      </c>
      <c r="R871" s="3">
        <v>0</v>
      </c>
      <c r="S871" s="3">
        <v>0</v>
      </c>
      <c r="T871" s="3">
        <v>470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1725.64</v>
      </c>
      <c r="AD871" s="3">
        <v>404.86</v>
      </c>
      <c r="AE871" s="3">
        <v>0</v>
      </c>
      <c r="AF871" s="3">
        <v>1011.56</v>
      </c>
      <c r="AG871" s="3">
        <v>194.94</v>
      </c>
      <c r="AH871" s="3">
        <v>0</v>
      </c>
      <c r="AI871" s="3">
        <v>518</v>
      </c>
      <c r="AJ871" s="3">
        <v>45</v>
      </c>
      <c r="AK871" s="3">
        <v>0</v>
      </c>
      <c r="AL871" s="3">
        <v>0</v>
      </c>
      <c r="AM871" s="3">
        <v>0</v>
      </c>
      <c r="AN871" s="3">
        <v>0</v>
      </c>
      <c r="AO871" s="3">
        <v>599.79999999999995</v>
      </c>
      <c r="AP871" s="3">
        <v>0</v>
      </c>
      <c r="AQ871" s="3">
        <v>0</v>
      </c>
      <c r="AR871" s="3">
        <v>0</v>
      </c>
      <c r="AS871" s="3">
        <v>3207.2</v>
      </c>
      <c r="AT871" s="3">
        <v>1671</v>
      </c>
    </row>
    <row r="872" spans="1:46" ht="16" hidden="1" customHeight="1" x14ac:dyDescent="0.2">
      <c r="A872" s="22">
        <v>44310</v>
      </c>
      <c r="B872" s="3" t="s">
        <v>50</v>
      </c>
      <c r="C872" s="3">
        <v>43</v>
      </c>
      <c r="D872" s="3">
        <v>3322.5</v>
      </c>
      <c r="E872" s="3">
        <v>2605.5500000000002</v>
      </c>
      <c r="F872" s="3">
        <v>2605.5500000000002</v>
      </c>
      <c r="G872" s="3">
        <v>0</v>
      </c>
      <c r="H872" s="3">
        <v>11</v>
      </c>
      <c r="I872" s="3">
        <v>43</v>
      </c>
      <c r="J872" s="3">
        <v>60.59</v>
      </c>
      <c r="K872" s="3">
        <v>45</v>
      </c>
      <c r="L872" s="3">
        <v>0</v>
      </c>
      <c r="M872" s="3">
        <v>438</v>
      </c>
      <c r="N872" s="3">
        <v>225</v>
      </c>
      <c r="O872" s="3">
        <v>213</v>
      </c>
      <c r="P872" s="3">
        <v>198</v>
      </c>
      <c r="Q872" s="3">
        <v>0</v>
      </c>
      <c r="R872" s="3">
        <v>0</v>
      </c>
      <c r="S872" s="3">
        <v>0</v>
      </c>
      <c r="T872" s="3">
        <v>83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1287.57</v>
      </c>
      <c r="AD872" s="3">
        <v>302.43</v>
      </c>
      <c r="AE872" s="3">
        <v>1.5</v>
      </c>
      <c r="AF872" s="3">
        <v>553.98</v>
      </c>
      <c r="AG872" s="3">
        <v>105.52</v>
      </c>
      <c r="AH872" s="3">
        <v>0</v>
      </c>
      <c r="AI872" s="3">
        <v>307.5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407.95</v>
      </c>
      <c r="AP872" s="3">
        <v>0</v>
      </c>
      <c r="AQ872" s="3">
        <v>0</v>
      </c>
      <c r="AR872" s="3">
        <v>0</v>
      </c>
      <c r="AS872" s="3">
        <v>2137.5500000000002</v>
      </c>
      <c r="AT872" s="3">
        <v>468</v>
      </c>
    </row>
    <row r="873" spans="1:46" ht="16" hidden="1" customHeight="1" x14ac:dyDescent="0.2">
      <c r="A873" s="22">
        <v>44310</v>
      </c>
      <c r="B873" s="3" t="s">
        <v>49</v>
      </c>
      <c r="C873" s="3">
        <v>104</v>
      </c>
      <c r="D873" s="3">
        <v>8840.5</v>
      </c>
      <c r="E873" s="3">
        <v>7047.65</v>
      </c>
      <c r="F873" s="3">
        <v>7047.65</v>
      </c>
      <c r="G873" s="3">
        <v>0</v>
      </c>
      <c r="H873" s="3">
        <v>54</v>
      </c>
      <c r="I873" s="3">
        <v>102</v>
      </c>
      <c r="J873" s="3">
        <v>69.09</v>
      </c>
      <c r="K873" s="3">
        <v>0</v>
      </c>
      <c r="L873" s="3">
        <v>70</v>
      </c>
      <c r="M873" s="3">
        <v>2125</v>
      </c>
      <c r="N873" s="3">
        <v>2125</v>
      </c>
      <c r="O873" s="3">
        <v>0</v>
      </c>
      <c r="P873" s="3">
        <v>1607</v>
      </c>
      <c r="Q873" s="3">
        <v>0</v>
      </c>
      <c r="R873" s="3">
        <v>0</v>
      </c>
      <c r="S873" s="3">
        <v>0</v>
      </c>
      <c r="T873" s="3">
        <v>503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1946.07</v>
      </c>
      <c r="AD873" s="3">
        <v>427.73</v>
      </c>
      <c r="AE873" s="3">
        <v>2.5</v>
      </c>
      <c r="AF873" s="3">
        <v>796.58</v>
      </c>
      <c r="AG873" s="3">
        <v>152.91999999999999</v>
      </c>
      <c r="AH873" s="3">
        <v>0</v>
      </c>
      <c r="AI873" s="3">
        <v>514.70000000000005</v>
      </c>
      <c r="AJ873" s="3">
        <v>695</v>
      </c>
      <c r="AK873" s="3">
        <v>0</v>
      </c>
      <c r="AL873" s="3">
        <v>0</v>
      </c>
      <c r="AM873" s="3">
        <v>0</v>
      </c>
      <c r="AN873" s="3">
        <v>0</v>
      </c>
      <c r="AO873" s="3">
        <v>580.65</v>
      </c>
      <c r="AP873" s="3">
        <v>0</v>
      </c>
      <c r="AQ873" s="3">
        <v>0</v>
      </c>
      <c r="AR873" s="3">
        <v>0</v>
      </c>
      <c r="AS873" s="3">
        <v>3245.65</v>
      </c>
      <c r="AT873" s="3">
        <v>3802</v>
      </c>
    </row>
    <row r="874" spans="1:46" ht="16" hidden="1" customHeight="1" x14ac:dyDescent="0.2">
      <c r="A874" s="22">
        <v>44310</v>
      </c>
      <c r="B874" s="3" t="s">
        <v>48</v>
      </c>
      <c r="C874" s="3">
        <v>40</v>
      </c>
      <c r="D874" s="3">
        <v>2667</v>
      </c>
      <c r="E874" s="3">
        <v>1617.5</v>
      </c>
      <c r="F874" s="3">
        <v>1617.5</v>
      </c>
      <c r="G874" s="3">
        <v>0</v>
      </c>
      <c r="H874" s="3">
        <v>5</v>
      </c>
      <c r="I874" s="3">
        <v>38</v>
      </c>
      <c r="J874" s="3">
        <v>42.57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207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1039.31</v>
      </c>
      <c r="AD874" s="3">
        <v>241.36</v>
      </c>
      <c r="AE874" s="3">
        <v>0.5</v>
      </c>
      <c r="AF874" s="3">
        <v>371.19</v>
      </c>
      <c r="AG874" s="3">
        <v>73.709999999999994</v>
      </c>
      <c r="AH874" s="3">
        <v>0</v>
      </c>
      <c r="AI874" s="3">
        <v>733.93</v>
      </c>
      <c r="AJ874" s="3">
        <v>0</v>
      </c>
      <c r="AK874" s="3">
        <v>0</v>
      </c>
      <c r="AL874" s="3">
        <v>48</v>
      </c>
      <c r="AM874" s="3">
        <v>0</v>
      </c>
      <c r="AN874" s="3">
        <v>0</v>
      </c>
      <c r="AO874" s="3">
        <v>315.07</v>
      </c>
      <c r="AP874" s="3">
        <v>0</v>
      </c>
      <c r="AQ874" s="3">
        <v>0</v>
      </c>
      <c r="AR874" s="3">
        <v>0</v>
      </c>
      <c r="AS874" s="3">
        <v>1617.5</v>
      </c>
      <c r="AT874" s="3">
        <v>0</v>
      </c>
    </row>
    <row r="875" spans="1:46" ht="16" hidden="1" customHeight="1" x14ac:dyDescent="0.2">
      <c r="A875" s="22">
        <v>44310</v>
      </c>
      <c r="B875" s="3" t="s">
        <v>47</v>
      </c>
      <c r="C875" s="3">
        <v>29</v>
      </c>
      <c r="D875" s="3">
        <v>2485.5</v>
      </c>
      <c r="E875" s="3">
        <v>1786.4</v>
      </c>
      <c r="F875" s="3">
        <v>1786.4</v>
      </c>
      <c r="G875" s="3">
        <v>0</v>
      </c>
      <c r="H875" s="3">
        <v>5</v>
      </c>
      <c r="I875" s="3">
        <v>29</v>
      </c>
      <c r="J875" s="3">
        <v>61.6</v>
      </c>
      <c r="K875" s="3">
        <v>0</v>
      </c>
      <c r="L875" s="3">
        <v>0</v>
      </c>
      <c r="M875" s="3">
        <v>101</v>
      </c>
      <c r="N875" s="3">
        <v>101</v>
      </c>
      <c r="O875" s="3">
        <v>0</v>
      </c>
      <c r="P875" s="3">
        <v>100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907.32</v>
      </c>
      <c r="AD875" s="3">
        <v>199.38</v>
      </c>
      <c r="AE875" s="3">
        <v>1</v>
      </c>
      <c r="AF875" s="3">
        <v>678.08</v>
      </c>
      <c r="AG875" s="3">
        <v>138.91999999999999</v>
      </c>
      <c r="AH875" s="3">
        <v>0</v>
      </c>
      <c r="AI875" s="3">
        <v>293.8</v>
      </c>
      <c r="AJ875" s="3">
        <v>66</v>
      </c>
      <c r="AK875" s="3">
        <v>0</v>
      </c>
      <c r="AL875" s="3">
        <v>0</v>
      </c>
      <c r="AM875" s="3">
        <v>0</v>
      </c>
      <c r="AN875" s="3">
        <v>0</v>
      </c>
      <c r="AO875" s="3">
        <v>338.3</v>
      </c>
      <c r="AP875" s="3">
        <v>0</v>
      </c>
      <c r="AQ875" s="3">
        <v>0</v>
      </c>
      <c r="AR875" s="3">
        <v>0</v>
      </c>
      <c r="AS875" s="3">
        <v>1585.4</v>
      </c>
      <c r="AT875" s="3">
        <v>201</v>
      </c>
    </row>
    <row r="876" spans="1:46" ht="16" hidden="1" customHeight="1" x14ac:dyDescent="0.2">
      <c r="A876" s="22">
        <v>44309</v>
      </c>
      <c r="B876" s="3" t="s">
        <v>55</v>
      </c>
      <c r="C876" s="3">
        <v>51</v>
      </c>
      <c r="D876" s="3">
        <v>4686.5</v>
      </c>
      <c r="E876" s="3">
        <v>3585.93</v>
      </c>
      <c r="F876" s="3">
        <v>3585.93</v>
      </c>
      <c r="G876" s="3">
        <v>0</v>
      </c>
      <c r="H876" s="3">
        <v>7</v>
      </c>
      <c r="I876" s="3">
        <v>51</v>
      </c>
      <c r="J876" s="3">
        <v>70.31</v>
      </c>
      <c r="K876" s="3">
        <v>0</v>
      </c>
      <c r="L876" s="3">
        <v>0</v>
      </c>
      <c r="M876" s="3">
        <v>122</v>
      </c>
      <c r="N876" s="3">
        <v>36</v>
      </c>
      <c r="O876" s="3">
        <v>86</v>
      </c>
      <c r="P876" s="3">
        <v>0</v>
      </c>
      <c r="Q876" s="3">
        <v>0</v>
      </c>
      <c r="R876" s="3">
        <v>0</v>
      </c>
      <c r="S876" s="3">
        <v>0</v>
      </c>
      <c r="T876" s="3">
        <v>316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2416.59</v>
      </c>
      <c r="AD876" s="3">
        <v>566.91</v>
      </c>
      <c r="AE876" s="3">
        <v>0</v>
      </c>
      <c r="AF876" s="3">
        <v>731.34</v>
      </c>
      <c r="AG876" s="3">
        <v>142.16</v>
      </c>
      <c r="AH876" s="3">
        <v>0</v>
      </c>
      <c r="AI876" s="3">
        <v>391.5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709.07</v>
      </c>
      <c r="AP876" s="3">
        <v>0</v>
      </c>
      <c r="AQ876" s="3">
        <v>0</v>
      </c>
      <c r="AR876" s="3">
        <v>0</v>
      </c>
      <c r="AS876" s="3">
        <v>3549.93</v>
      </c>
      <c r="AT876" s="3">
        <v>35.999999999999552</v>
      </c>
    </row>
    <row r="877" spans="1:46" ht="16" hidden="1" customHeight="1" x14ac:dyDescent="0.2">
      <c r="A877" s="22">
        <v>44309</v>
      </c>
      <c r="B877" s="3" t="s">
        <v>54</v>
      </c>
      <c r="C877" s="3">
        <v>129</v>
      </c>
      <c r="D877" s="3">
        <v>9512.5</v>
      </c>
      <c r="E877" s="3">
        <v>8162.17</v>
      </c>
      <c r="F877" s="3">
        <v>8162.17</v>
      </c>
      <c r="G877" s="3">
        <v>0</v>
      </c>
      <c r="H877" s="3">
        <v>76</v>
      </c>
      <c r="I877" s="3">
        <v>125</v>
      </c>
      <c r="J877" s="3">
        <v>65.3</v>
      </c>
      <c r="K877" s="3">
        <v>25</v>
      </c>
      <c r="L877" s="3">
        <v>0</v>
      </c>
      <c r="M877" s="3">
        <v>2783</v>
      </c>
      <c r="N877" s="3">
        <v>2068</v>
      </c>
      <c r="O877" s="3">
        <v>715</v>
      </c>
      <c r="P877" s="3">
        <v>1941</v>
      </c>
      <c r="Q877" s="3">
        <v>0</v>
      </c>
      <c r="R877" s="3">
        <v>0</v>
      </c>
      <c r="S877" s="3">
        <v>0</v>
      </c>
      <c r="T877" s="3">
        <v>464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2072.9899999999998</v>
      </c>
      <c r="AD877" s="3">
        <v>486.51</v>
      </c>
      <c r="AE877" s="3">
        <v>0.5</v>
      </c>
      <c r="AF877" s="3">
        <v>876.18</v>
      </c>
      <c r="AG877" s="3">
        <v>181.32</v>
      </c>
      <c r="AH877" s="3">
        <v>0</v>
      </c>
      <c r="AI877" s="3">
        <v>682</v>
      </c>
      <c r="AJ877" s="3">
        <v>0</v>
      </c>
      <c r="AK877" s="3">
        <v>0</v>
      </c>
      <c r="AL877" s="3">
        <v>104</v>
      </c>
      <c r="AM877" s="3">
        <v>0</v>
      </c>
      <c r="AN877" s="3">
        <v>0</v>
      </c>
      <c r="AO877" s="3">
        <v>667.83</v>
      </c>
      <c r="AP877" s="3">
        <v>0</v>
      </c>
      <c r="AQ877" s="3">
        <v>0</v>
      </c>
      <c r="AR877" s="3">
        <v>0</v>
      </c>
      <c r="AS877" s="3">
        <v>4128.17</v>
      </c>
      <c r="AT877" s="3">
        <v>4034</v>
      </c>
    </row>
    <row r="878" spans="1:46" ht="16" hidden="1" customHeight="1" x14ac:dyDescent="0.2">
      <c r="A878" s="22">
        <v>44309</v>
      </c>
      <c r="B878" s="3" t="s">
        <v>53</v>
      </c>
      <c r="C878" s="3">
        <v>93</v>
      </c>
      <c r="D878" s="3">
        <v>7187.5</v>
      </c>
      <c r="E878" s="3">
        <v>5821.91</v>
      </c>
      <c r="F878" s="3">
        <v>5821.91</v>
      </c>
      <c r="G878" s="3">
        <v>0</v>
      </c>
      <c r="H878" s="3">
        <v>36</v>
      </c>
      <c r="I878" s="3">
        <v>93</v>
      </c>
      <c r="J878" s="3">
        <v>62.6</v>
      </c>
      <c r="K878" s="3">
        <v>25</v>
      </c>
      <c r="L878" s="3">
        <v>0</v>
      </c>
      <c r="M878" s="3">
        <v>1008</v>
      </c>
      <c r="N878" s="3">
        <v>822</v>
      </c>
      <c r="O878" s="3">
        <v>186</v>
      </c>
      <c r="P878" s="3">
        <v>947</v>
      </c>
      <c r="Q878" s="3">
        <v>0</v>
      </c>
      <c r="R878" s="3">
        <v>0</v>
      </c>
      <c r="S878" s="3">
        <v>0</v>
      </c>
      <c r="T878" s="3">
        <v>449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2190.48</v>
      </c>
      <c r="AD878" s="3">
        <v>501.52</v>
      </c>
      <c r="AE878" s="3">
        <v>0.5</v>
      </c>
      <c r="AF878" s="3">
        <v>1202.43</v>
      </c>
      <c r="AG878" s="3">
        <v>234.42</v>
      </c>
      <c r="AH878" s="3">
        <v>0</v>
      </c>
      <c r="AI878" s="3">
        <v>629.15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735.94</v>
      </c>
      <c r="AP878" s="3">
        <v>4</v>
      </c>
      <c r="AQ878" s="3">
        <v>0</v>
      </c>
      <c r="AR878" s="3">
        <v>0</v>
      </c>
      <c r="AS878" s="3">
        <v>4027.91</v>
      </c>
      <c r="AT878" s="3">
        <v>1794</v>
      </c>
    </row>
    <row r="879" spans="1:46" ht="16" hidden="1" customHeight="1" x14ac:dyDescent="0.2">
      <c r="A879" s="22">
        <v>44309</v>
      </c>
      <c r="B879" s="3" t="s">
        <v>52</v>
      </c>
      <c r="C879" s="3">
        <v>108</v>
      </c>
      <c r="D879" s="3">
        <v>9249.18</v>
      </c>
      <c r="E879" s="3">
        <v>6943.64</v>
      </c>
      <c r="F879" s="3">
        <v>6943.64</v>
      </c>
      <c r="G879" s="3">
        <v>0</v>
      </c>
      <c r="H879" s="3">
        <v>24</v>
      </c>
      <c r="I879" s="3">
        <v>107</v>
      </c>
      <c r="J879" s="3">
        <v>64.89</v>
      </c>
      <c r="K879" s="3">
        <v>0</v>
      </c>
      <c r="L879" s="3">
        <v>0</v>
      </c>
      <c r="M879" s="3">
        <v>372</v>
      </c>
      <c r="N879" s="3">
        <v>372</v>
      </c>
      <c r="O879" s="3">
        <v>0</v>
      </c>
      <c r="P879" s="3">
        <v>473</v>
      </c>
      <c r="Q879" s="3">
        <v>0</v>
      </c>
      <c r="R879" s="3">
        <v>0</v>
      </c>
      <c r="S879" s="3">
        <v>0</v>
      </c>
      <c r="T879" s="3">
        <v>850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3471.62</v>
      </c>
      <c r="AD879" s="3">
        <v>763.56</v>
      </c>
      <c r="AE879" s="3">
        <v>1</v>
      </c>
      <c r="AF879" s="3">
        <v>1777.02</v>
      </c>
      <c r="AG879" s="3">
        <v>338.48</v>
      </c>
      <c r="AH879" s="3">
        <v>0</v>
      </c>
      <c r="AI879" s="3">
        <v>919.5</v>
      </c>
      <c r="AJ879" s="3">
        <v>283</v>
      </c>
      <c r="AK879" s="3">
        <v>0</v>
      </c>
      <c r="AL879" s="3">
        <v>0</v>
      </c>
      <c r="AM879" s="3">
        <v>0</v>
      </c>
      <c r="AN879" s="3">
        <v>0</v>
      </c>
      <c r="AO879" s="3">
        <v>1102.04</v>
      </c>
      <c r="AP879" s="3">
        <v>0</v>
      </c>
      <c r="AQ879" s="3">
        <v>0</v>
      </c>
      <c r="AR879" s="3">
        <v>0</v>
      </c>
      <c r="AS879" s="3">
        <v>6098.6399999999994</v>
      </c>
      <c r="AT879" s="3">
        <v>845.00000000000091</v>
      </c>
    </row>
    <row r="880" spans="1:46" ht="16" hidden="1" customHeight="1" x14ac:dyDescent="0.2">
      <c r="A880" s="22">
        <v>44309</v>
      </c>
      <c r="B880" s="3" t="s">
        <v>51</v>
      </c>
      <c r="C880" s="3">
        <v>62</v>
      </c>
      <c r="D880" s="3">
        <v>5269.5</v>
      </c>
      <c r="E880" s="3">
        <v>4088.06</v>
      </c>
      <c r="F880" s="3">
        <v>4088.06</v>
      </c>
      <c r="G880" s="3">
        <v>0</v>
      </c>
      <c r="H880" s="3">
        <v>19</v>
      </c>
      <c r="I880" s="3">
        <v>62</v>
      </c>
      <c r="J880" s="3">
        <v>65.94</v>
      </c>
      <c r="K880" s="3">
        <v>70</v>
      </c>
      <c r="L880" s="3">
        <v>0</v>
      </c>
      <c r="M880" s="3">
        <v>664</v>
      </c>
      <c r="N880" s="3">
        <v>664</v>
      </c>
      <c r="O880" s="3">
        <v>0</v>
      </c>
      <c r="P880" s="3">
        <v>254</v>
      </c>
      <c r="Q880" s="3">
        <v>0</v>
      </c>
      <c r="R880" s="3">
        <v>0</v>
      </c>
      <c r="S880" s="3">
        <v>0</v>
      </c>
      <c r="T880" s="3">
        <v>494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2091.7800000000002</v>
      </c>
      <c r="AD880" s="3">
        <v>490.72</v>
      </c>
      <c r="AE880" s="3">
        <v>0</v>
      </c>
      <c r="AF880" s="3">
        <v>514.28</v>
      </c>
      <c r="AG880" s="3">
        <v>100.22</v>
      </c>
      <c r="AH880" s="3">
        <v>0</v>
      </c>
      <c r="AI880" s="3">
        <v>545.5</v>
      </c>
      <c r="AJ880" s="3">
        <v>45</v>
      </c>
      <c r="AK880" s="3">
        <v>0</v>
      </c>
      <c r="AL880" s="3">
        <v>0</v>
      </c>
      <c r="AM880" s="3">
        <v>0</v>
      </c>
      <c r="AN880" s="3">
        <v>0</v>
      </c>
      <c r="AO880" s="3">
        <v>590.94000000000005</v>
      </c>
      <c r="AP880" s="3">
        <v>0</v>
      </c>
      <c r="AQ880" s="3">
        <v>0</v>
      </c>
      <c r="AR880" s="3">
        <v>0</v>
      </c>
      <c r="AS880" s="3">
        <v>3100.06</v>
      </c>
      <c r="AT880" s="3">
        <v>987.99999999999955</v>
      </c>
    </row>
    <row r="881" spans="1:46" ht="16" hidden="1" customHeight="1" x14ac:dyDescent="0.2">
      <c r="A881" s="22">
        <v>44309</v>
      </c>
      <c r="B881" s="3" t="s">
        <v>50</v>
      </c>
      <c r="C881" s="3">
        <v>87</v>
      </c>
      <c r="D881" s="3">
        <v>7663.36</v>
      </c>
      <c r="E881" s="3">
        <v>5938.36</v>
      </c>
      <c r="F881" s="3">
        <v>5938.36</v>
      </c>
      <c r="G881" s="3">
        <v>0</v>
      </c>
      <c r="H881" s="3">
        <v>26</v>
      </c>
      <c r="I881" s="3">
        <v>86</v>
      </c>
      <c r="J881" s="3">
        <v>69.05</v>
      </c>
      <c r="K881" s="3">
        <v>69</v>
      </c>
      <c r="L881" s="3">
        <v>0</v>
      </c>
      <c r="M881" s="3">
        <v>506</v>
      </c>
      <c r="N881" s="3">
        <v>414</v>
      </c>
      <c r="O881" s="3">
        <v>92</v>
      </c>
      <c r="P881" s="3">
        <v>774</v>
      </c>
      <c r="Q881" s="3">
        <v>48</v>
      </c>
      <c r="R881" s="3">
        <v>48</v>
      </c>
      <c r="S881" s="3">
        <v>0</v>
      </c>
      <c r="T881" s="3">
        <v>461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2202.3000000000002</v>
      </c>
      <c r="AD881" s="3">
        <v>516.70000000000005</v>
      </c>
      <c r="AE881" s="3">
        <v>0</v>
      </c>
      <c r="AF881" s="3">
        <v>1878.06</v>
      </c>
      <c r="AG881" s="3">
        <v>358.8</v>
      </c>
      <c r="AH881" s="3">
        <v>0</v>
      </c>
      <c r="AI881" s="3">
        <v>849.5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875.5</v>
      </c>
      <c r="AP881" s="3">
        <v>3</v>
      </c>
      <c r="AQ881" s="3">
        <v>0</v>
      </c>
      <c r="AR881" s="3">
        <v>0</v>
      </c>
      <c r="AS881" s="3">
        <v>4633.3600000000006</v>
      </c>
      <c r="AT881" s="3">
        <v>1304.9999999999991</v>
      </c>
    </row>
    <row r="882" spans="1:46" ht="16" hidden="1" customHeight="1" x14ac:dyDescent="0.2">
      <c r="A882" s="22">
        <v>44309</v>
      </c>
      <c r="B882" s="3" t="s">
        <v>49</v>
      </c>
      <c r="C882" s="3">
        <v>121</v>
      </c>
      <c r="D882" s="3">
        <v>8986.5</v>
      </c>
      <c r="E882" s="3">
        <v>7622.01</v>
      </c>
      <c r="F882" s="3">
        <v>7622.01</v>
      </c>
      <c r="G882" s="3">
        <v>0</v>
      </c>
      <c r="H882" s="3">
        <v>66</v>
      </c>
      <c r="I882" s="3">
        <v>121</v>
      </c>
      <c r="J882" s="3">
        <v>62.99</v>
      </c>
      <c r="K882" s="3">
        <v>67</v>
      </c>
      <c r="L882" s="3">
        <v>0</v>
      </c>
      <c r="M882" s="3">
        <v>2404</v>
      </c>
      <c r="N882" s="3">
        <v>2090</v>
      </c>
      <c r="O882" s="3">
        <v>314</v>
      </c>
      <c r="P882" s="3">
        <v>1637</v>
      </c>
      <c r="Q882" s="3">
        <v>0</v>
      </c>
      <c r="R882" s="3">
        <v>0</v>
      </c>
      <c r="S882" s="3">
        <v>0</v>
      </c>
      <c r="T882" s="3">
        <v>404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2416.59</v>
      </c>
      <c r="AD882" s="3">
        <v>530.91</v>
      </c>
      <c r="AE882" s="3">
        <v>2</v>
      </c>
      <c r="AF882" s="3">
        <v>693.42</v>
      </c>
      <c r="AG882" s="3">
        <v>132.08000000000001</v>
      </c>
      <c r="AH882" s="3">
        <v>0</v>
      </c>
      <c r="AI882" s="3">
        <v>699.5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662.99</v>
      </c>
      <c r="AP882" s="3">
        <v>0</v>
      </c>
      <c r="AQ882" s="3">
        <v>0</v>
      </c>
      <c r="AR882" s="3">
        <v>0</v>
      </c>
      <c r="AS882" s="3">
        <v>3828.01</v>
      </c>
      <c r="AT882" s="3">
        <v>3794</v>
      </c>
    </row>
    <row r="883" spans="1:46" ht="16" hidden="1" customHeight="1" x14ac:dyDescent="0.2">
      <c r="A883" s="22">
        <v>44309</v>
      </c>
      <c r="B883" s="3" t="s">
        <v>48</v>
      </c>
      <c r="C883" s="3">
        <v>37</v>
      </c>
      <c r="D883" s="3">
        <v>2738</v>
      </c>
      <c r="E883" s="3">
        <v>1795.17</v>
      </c>
      <c r="F883" s="3">
        <v>1795.17</v>
      </c>
      <c r="G883" s="3">
        <v>0</v>
      </c>
      <c r="H883" s="3">
        <v>3</v>
      </c>
      <c r="I883" s="3">
        <v>37</v>
      </c>
      <c r="J883" s="3">
        <v>48.52</v>
      </c>
      <c r="K883" s="3">
        <v>0</v>
      </c>
      <c r="L883" s="3">
        <v>0</v>
      </c>
      <c r="M883" s="3">
        <v>49</v>
      </c>
      <c r="N883" s="3">
        <v>0</v>
      </c>
      <c r="O883" s="3">
        <v>49</v>
      </c>
      <c r="P883" s="3">
        <v>0</v>
      </c>
      <c r="Q883" s="3">
        <v>0</v>
      </c>
      <c r="R883" s="3">
        <v>0</v>
      </c>
      <c r="S883" s="3">
        <v>0</v>
      </c>
      <c r="T883" s="3">
        <v>315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1007.84</v>
      </c>
      <c r="AD883" s="3">
        <v>226.99</v>
      </c>
      <c r="AE883" s="3">
        <v>0.5</v>
      </c>
      <c r="AF883" s="3">
        <v>423.33</v>
      </c>
      <c r="AG883" s="3">
        <v>84.67</v>
      </c>
      <c r="AH883" s="3">
        <v>0</v>
      </c>
      <c r="AI883" s="3">
        <v>630.66999999999996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311.66000000000003</v>
      </c>
      <c r="AP883" s="3">
        <v>4</v>
      </c>
      <c r="AQ883" s="3">
        <v>0</v>
      </c>
      <c r="AR883" s="3">
        <v>0</v>
      </c>
      <c r="AS883" s="3">
        <v>1795.17</v>
      </c>
      <c r="AT883" s="3">
        <v>0</v>
      </c>
    </row>
    <row r="884" spans="1:46" ht="16" hidden="1" customHeight="1" x14ac:dyDescent="0.2">
      <c r="A884" s="22">
        <v>44309</v>
      </c>
      <c r="B884" s="3" t="s">
        <v>47</v>
      </c>
      <c r="C884" s="3">
        <v>46</v>
      </c>
      <c r="D884" s="3">
        <v>3376.5</v>
      </c>
      <c r="E884" s="3">
        <v>2421.12</v>
      </c>
      <c r="F884" s="3">
        <v>2421.12</v>
      </c>
      <c r="G884" s="3">
        <v>0</v>
      </c>
      <c r="H884" s="3">
        <v>13</v>
      </c>
      <c r="I884" s="3">
        <v>46</v>
      </c>
      <c r="J884" s="3">
        <v>52.63</v>
      </c>
      <c r="K884" s="3">
        <v>65</v>
      </c>
      <c r="L884" s="3">
        <v>0</v>
      </c>
      <c r="M884" s="3">
        <v>395</v>
      </c>
      <c r="N884" s="3">
        <v>395</v>
      </c>
      <c r="O884" s="3">
        <v>0</v>
      </c>
      <c r="P884" s="3">
        <v>123</v>
      </c>
      <c r="Q884" s="3">
        <v>0</v>
      </c>
      <c r="R884" s="3">
        <v>0</v>
      </c>
      <c r="S884" s="3">
        <v>0</v>
      </c>
      <c r="T884" s="3">
        <v>100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1254.67</v>
      </c>
      <c r="AD884" s="3">
        <v>280.05</v>
      </c>
      <c r="AE884" s="3">
        <v>1.5</v>
      </c>
      <c r="AF884" s="3">
        <v>483.45</v>
      </c>
      <c r="AG884" s="3">
        <v>99.05</v>
      </c>
      <c r="AH884" s="3">
        <v>0</v>
      </c>
      <c r="AI884" s="3">
        <v>525.78</v>
      </c>
      <c r="AJ884" s="3">
        <v>49</v>
      </c>
      <c r="AK884" s="3">
        <v>0</v>
      </c>
      <c r="AL884" s="3">
        <v>0</v>
      </c>
      <c r="AM884" s="3">
        <v>0</v>
      </c>
      <c r="AN884" s="3">
        <v>0</v>
      </c>
      <c r="AO884" s="3">
        <v>379.1</v>
      </c>
      <c r="AP884" s="3">
        <v>0</v>
      </c>
      <c r="AQ884" s="3">
        <v>0</v>
      </c>
      <c r="AR884" s="3">
        <v>0</v>
      </c>
      <c r="AS884" s="3">
        <v>1838.12</v>
      </c>
      <c r="AT884" s="3">
        <v>582.99999999999977</v>
      </c>
    </row>
    <row r="885" spans="1:46" ht="16" hidden="1" customHeight="1" x14ac:dyDescent="0.2">
      <c r="A885" s="22">
        <v>44308</v>
      </c>
      <c r="B885" s="3" t="s">
        <v>55</v>
      </c>
      <c r="C885" s="3">
        <v>60</v>
      </c>
      <c r="D885" s="3">
        <v>4861</v>
      </c>
      <c r="E885" s="3">
        <v>3656.82</v>
      </c>
      <c r="F885" s="3">
        <v>3656.82</v>
      </c>
      <c r="G885" s="3">
        <v>0</v>
      </c>
      <c r="H885" s="3">
        <v>11</v>
      </c>
      <c r="I885" s="3">
        <v>60</v>
      </c>
      <c r="J885" s="3">
        <v>60.95</v>
      </c>
      <c r="K885" s="3">
        <v>0</v>
      </c>
      <c r="L885" s="3">
        <v>0</v>
      </c>
      <c r="M885" s="3">
        <v>33</v>
      </c>
      <c r="N885" s="3">
        <v>33</v>
      </c>
      <c r="O885" s="3">
        <v>0</v>
      </c>
      <c r="P885" s="3">
        <v>85</v>
      </c>
      <c r="Q885" s="3">
        <v>0</v>
      </c>
      <c r="R885" s="3">
        <v>0</v>
      </c>
      <c r="S885" s="3">
        <v>0</v>
      </c>
      <c r="T885" s="3">
        <v>788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2579.6799999999998</v>
      </c>
      <c r="AD885" s="3">
        <v>605.32000000000005</v>
      </c>
      <c r="AE885" s="3">
        <v>0.5</v>
      </c>
      <c r="AF885" s="3">
        <v>171.14</v>
      </c>
      <c r="AG885" s="3">
        <v>34.86</v>
      </c>
      <c r="AH885" s="3">
        <v>0</v>
      </c>
      <c r="AI885" s="3">
        <v>563.5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640.17999999999995</v>
      </c>
      <c r="AP885" s="3">
        <v>0</v>
      </c>
      <c r="AQ885" s="3">
        <v>0</v>
      </c>
      <c r="AR885" s="3">
        <v>0</v>
      </c>
      <c r="AS885" s="3">
        <v>3538.82</v>
      </c>
      <c r="AT885" s="3">
        <v>118.0000000000005</v>
      </c>
    </row>
    <row r="886" spans="1:46" ht="16" hidden="1" customHeight="1" x14ac:dyDescent="0.2">
      <c r="A886" s="22">
        <v>44308</v>
      </c>
      <c r="B886" s="3" t="s">
        <v>54</v>
      </c>
      <c r="C886" s="3">
        <v>130</v>
      </c>
      <c r="D886" s="3">
        <v>10440</v>
      </c>
      <c r="E886" s="3">
        <v>8428.82</v>
      </c>
      <c r="F886" s="3">
        <v>8428.82</v>
      </c>
      <c r="G886" s="3">
        <v>0</v>
      </c>
      <c r="H886" s="3">
        <v>55</v>
      </c>
      <c r="I886" s="3">
        <v>130</v>
      </c>
      <c r="J886" s="3">
        <v>64.84</v>
      </c>
      <c r="K886" s="3">
        <v>0</v>
      </c>
      <c r="L886" s="3">
        <v>0</v>
      </c>
      <c r="M886" s="3">
        <v>2239</v>
      </c>
      <c r="N886" s="3">
        <v>1880</v>
      </c>
      <c r="O886" s="3">
        <v>359</v>
      </c>
      <c r="P886" s="3">
        <v>1053</v>
      </c>
      <c r="Q886" s="3">
        <v>0</v>
      </c>
      <c r="R886" s="3">
        <v>0</v>
      </c>
      <c r="S886" s="3">
        <v>0</v>
      </c>
      <c r="T886" s="3">
        <v>357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3833.32</v>
      </c>
      <c r="AD886" s="3">
        <v>900.18</v>
      </c>
      <c r="AE886" s="3">
        <v>3.5</v>
      </c>
      <c r="AF886" s="3">
        <v>946.5</v>
      </c>
      <c r="AG886" s="3">
        <v>194.5</v>
      </c>
      <c r="AH886" s="3">
        <v>0</v>
      </c>
      <c r="AI886" s="3">
        <v>832</v>
      </c>
      <c r="AJ886" s="3">
        <v>81</v>
      </c>
      <c r="AK886" s="3">
        <v>0</v>
      </c>
      <c r="AL886" s="3">
        <v>0</v>
      </c>
      <c r="AM886" s="3">
        <v>0</v>
      </c>
      <c r="AN886" s="3">
        <v>0</v>
      </c>
      <c r="AO886" s="3">
        <v>1094.68</v>
      </c>
      <c r="AP886" s="3">
        <v>0</v>
      </c>
      <c r="AQ886" s="3">
        <v>0</v>
      </c>
      <c r="AR886" s="3">
        <v>0</v>
      </c>
      <c r="AS886" s="3">
        <v>5495.82</v>
      </c>
      <c r="AT886" s="3">
        <v>2933</v>
      </c>
    </row>
    <row r="887" spans="1:46" ht="16" hidden="1" customHeight="1" x14ac:dyDescent="0.2">
      <c r="A887" s="22">
        <v>44308</v>
      </c>
      <c r="B887" s="3" t="s">
        <v>53</v>
      </c>
      <c r="C887" s="3">
        <v>103</v>
      </c>
      <c r="D887" s="3">
        <v>7498.5</v>
      </c>
      <c r="E887" s="3">
        <v>5904.36</v>
      </c>
      <c r="F887" s="3">
        <v>5904.36</v>
      </c>
      <c r="G887" s="3">
        <v>0</v>
      </c>
      <c r="H887" s="3">
        <v>44</v>
      </c>
      <c r="I887" s="3">
        <v>101</v>
      </c>
      <c r="J887" s="3">
        <v>58.46</v>
      </c>
      <c r="K887" s="3">
        <v>0</v>
      </c>
      <c r="L887" s="3">
        <v>0</v>
      </c>
      <c r="M887" s="3">
        <v>1444</v>
      </c>
      <c r="N887" s="3">
        <v>1059</v>
      </c>
      <c r="O887" s="3">
        <v>385</v>
      </c>
      <c r="P887" s="3">
        <v>618</v>
      </c>
      <c r="Q887" s="3">
        <v>129</v>
      </c>
      <c r="R887" s="3">
        <v>129</v>
      </c>
      <c r="S887" s="3">
        <v>0</v>
      </c>
      <c r="T887" s="3">
        <v>739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2207.8200000000002</v>
      </c>
      <c r="AD887" s="3">
        <v>505.18</v>
      </c>
      <c r="AE887" s="3">
        <v>2</v>
      </c>
      <c r="AF887" s="3">
        <v>766.54</v>
      </c>
      <c r="AG887" s="3">
        <v>146.01</v>
      </c>
      <c r="AH887" s="3">
        <v>0</v>
      </c>
      <c r="AI887" s="3">
        <v>891.95</v>
      </c>
      <c r="AJ887" s="3">
        <v>49</v>
      </c>
      <c r="AK887" s="3">
        <v>0</v>
      </c>
      <c r="AL887" s="3">
        <v>49</v>
      </c>
      <c r="AM887" s="3">
        <v>0</v>
      </c>
      <c r="AN887" s="3">
        <v>0</v>
      </c>
      <c r="AO887" s="3">
        <v>651.19000000000005</v>
      </c>
      <c r="AP887" s="3">
        <v>7</v>
      </c>
      <c r="AQ887" s="3">
        <v>0</v>
      </c>
      <c r="AR887" s="3">
        <v>0</v>
      </c>
      <c r="AS887" s="3">
        <v>4098.3600000000006</v>
      </c>
      <c r="AT887" s="3">
        <v>1805.9999999999991</v>
      </c>
    </row>
    <row r="888" spans="1:46" ht="16" hidden="1" customHeight="1" x14ac:dyDescent="0.2">
      <c r="A888" s="22">
        <v>44308</v>
      </c>
      <c r="B888" s="3" t="s">
        <v>52</v>
      </c>
      <c r="C888" s="3">
        <v>97</v>
      </c>
      <c r="D888" s="3">
        <v>8045</v>
      </c>
      <c r="E888" s="3">
        <v>6003.89</v>
      </c>
      <c r="F888" s="3">
        <v>6003.89</v>
      </c>
      <c r="G888" s="3">
        <v>0</v>
      </c>
      <c r="H888" s="3">
        <v>21</v>
      </c>
      <c r="I888" s="3">
        <v>97</v>
      </c>
      <c r="J888" s="3">
        <v>61.9</v>
      </c>
      <c r="K888" s="3">
        <v>0</v>
      </c>
      <c r="L888" s="3">
        <v>0</v>
      </c>
      <c r="M888" s="3">
        <v>249</v>
      </c>
      <c r="N888" s="3">
        <v>200</v>
      </c>
      <c r="O888" s="3">
        <v>49</v>
      </c>
      <c r="P888" s="3">
        <v>593</v>
      </c>
      <c r="Q888" s="3">
        <v>0</v>
      </c>
      <c r="R888" s="3">
        <v>0</v>
      </c>
      <c r="S888" s="3">
        <v>0</v>
      </c>
      <c r="T888" s="3">
        <v>146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2877.18</v>
      </c>
      <c r="AD888" s="3">
        <v>633.12</v>
      </c>
      <c r="AE888" s="3">
        <v>0.5</v>
      </c>
      <c r="AF888" s="3">
        <v>2138.71</v>
      </c>
      <c r="AG888" s="3">
        <v>409.64</v>
      </c>
      <c r="AH888" s="3">
        <v>0</v>
      </c>
      <c r="AI888" s="3">
        <v>803.85</v>
      </c>
      <c r="AJ888" s="3">
        <v>194</v>
      </c>
      <c r="AK888" s="3">
        <v>0</v>
      </c>
      <c r="AL888" s="3">
        <v>0</v>
      </c>
      <c r="AM888" s="3">
        <v>0</v>
      </c>
      <c r="AN888" s="3">
        <v>0</v>
      </c>
      <c r="AO888" s="3">
        <v>1042.76</v>
      </c>
      <c r="AP888" s="3">
        <v>0</v>
      </c>
      <c r="AQ888" s="3">
        <v>0</v>
      </c>
      <c r="AR888" s="3">
        <v>0</v>
      </c>
      <c r="AS888" s="3">
        <v>5210.8899999999994</v>
      </c>
      <c r="AT888" s="3">
        <v>793.00000000000091</v>
      </c>
    </row>
    <row r="889" spans="1:46" ht="16" hidden="1" customHeight="1" x14ac:dyDescent="0.2">
      <c r="A889" s="22">
        <v>44308</v>
      </c>
      <c r="B889" s="3" t="s">
        <v>51</v>
      </c>
      <c r="C889" s="3">
        <v>53</v>
      </c>
      <c r="D889" s="3">
        <v>4531.5</v>
      </c>
      <c r="E889" s="3">
        <v>3559.6</v>
      </c>
      <c r="F889" s="3">
        <v>3559.6</v>
      </c>
      <c r="G889" s="3">
        <v>0</v>
      </c>
      <c r="H889" s="3">
        <v>18</v>
      </c>
      <c r="I889" s="3">
        <v>53</v>
      </c>
      <c r="J889" s="3">
        <v>67.16</v>
      </c>
      <c r="K889" s="3">
        <v>0</v>
      </c>
      <c r="L889" s="3">
        <v>0</v>
      </c>
      <c r="M889" s="3">
        <v>357</v>
      </c>
      <c r="N889" s="3">
        <v>357</v>
      </c>
      <c r="O889" s="3">
        <v>0</v>
      </c>
      <c r="P889" s="3">
        <v>219</v>
      </c>
      <c r="Q889" s="3">
        <v>0</v>
      </c>
      <c r="R889" s="3">
        <v>0</v>
      </c>
      <c r="S889" s="3">
        <v>0</v>
      </c>
      <c r="T889" s="3">
        <v>820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1479.42</v>
      </c>
      <c r="AD889" s="3">
        <v>347.08</v>
      </c>
      <c r="AE889" s="3">
        <v>0</v>
      </c>
      <c r="AF889" s="3">
        <v>684.18</v>
      </c>
      <c r="AG889" s="3">
        <v>130.32</v>
      </c>
      <c r="AH889" s="3">
        <v>0</v>
      </c>
      <c r="AI889" s="3">
        <v>494.5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477.4</v>
      </c>
      <c r="AP889" s="3">
        <v>0</v>
      </c>
      <c r="AQ889" s="3">
        <v>0</v>
      </c>
      <c r="AR889" s="3">
        <v>0</v>
      </c>
      <c r="AS889" s="3">
        <v>2983.6</v>
      </c>
      <c r="AT889" s="3">
        <v>576</v>
      </c>
    </row>
    <row r="890" spans="1:46" ht="16" hidden="1" customHeight="1" x14ac:dyDescent="0.2">
      <c r="A890" s="22">
        <v>44308</v>
      </c>
      <c r="B890" s="3" t="s">
        <v>50</v>
      </c>
      <c r="C890" s="3">
        <v>102</v>
      </c>
      <c r="D890" s="3">
        <v>6752</v>
      </c>
      <c r="E890" s="3">
        <v>5205.6000000000004</v>
      </c>
      <c r="F890" s="3">
        <v>5205.6000000000004</v>
      </c>
      <c r="G890" s="3">
        <v>0</v>
      </c>
      <c r="H890" s="3">
        <v>32</v>
      </c>
      <c r="I890" s="3">
        <v>102</v>
      </c>
      <c r="J890" s="3">
        <v>51.04</v>
      </c>
      <c r="K890" s="3">
        <v>0</v>
      </c>
      <c r="L890" s="3">
        <v>0</v>
      </c>
      <c r="M890" s="3">
        <v>727</v>
      </c>
      <c r="N890" s="3">
        <v>387</v>
      </c>
      <c r="O890" s="3">
        <v>340</v>
      </c>
      <c r="P890" s="3">
        <v>992</v>
      </c>
      <c r="Q890" s="3">
        <v>0</v>
      </c>
      <c r="R890" s="3">
        <v>0</v>
      </c>
      <c r="S890" s="3">
        <v>0</v>
      </c>
      <c r="T890" s="3">
        <v>92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2689</v>
      </c>
      <c r="AD890" s="3">
        <v>631.4</v>
      </c>
      <c r="AE890" s="3">
        <v>2</v>
      </c>
      <c r="AF890" s="3">
        <v>705.6</v>
      </c>
      <c r="AG890" s="3">
        <v>134.4</v>
      </c>
      <c r="AH890" s="3">
        <v>0</v>
      </c>
      <c r="AI890" s="3">
        <v>778.6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765.8</v>
      </c>
      <c r="AP890" s="3">
        <v>15</v>
      </c>
      <c r="AQ890" s="3">
        <v>0</v>
      </c>
      <c r="AR890" s="3">
        <v>0</v>
      </c>
      <c r="AS890" s="3">
        <v>3826.6</v>
      </c>
      <c r="AT890" s="3">
        <v>1379</v>
      </c>
    </row>
    <row r="891" spans="1:46" ht="16" hidden="1" customHeight="1" x14ac:dyDescent="0.2">
      <c r="A891" s="22">
        <v>44308</v>
      </c>
      <c r="B891" s="3" t="s">
        <v>49</v>
      </c>
      <c r="C891" s="3">
        <v>114</v>
      </c>
      <c r="D891" s="3">
        <v>9439.5</v>
      </c>
      <c r="E891" s="3">
        <v>7964.33</v>
      </c>
      <c r="F891" s="3">
        <v>7964.33</v>
      </c>
      <c r="G891" s="3">
        <v>0</v>
      </c>
      <c r="H891" s="3">
        <v>52</v>
      </c>
      <c r="I891" s="3">
        <v>114</v>
      </c>
      <c r="J891" s="3">
        <v>69.86</v>
      </c>
      <c r="K891" s="3">
        <v>248</v>
      </c>
      <c r="L891" s="3">
        <v>0</v>
      </c>
      <c r="M891" s="3">
        <v>2404</v>
      </c>
      <c r="N891" s="3">
        <v>2076</v>
      </c>
      <c r="O891" s="3">
        <v>328</v>
      </c>
      <c r="P891" s="3">
        <v>1408</v>
      </c>
      <c r="Q891" s="3">
        <v>16</v>
      </c>
      <c r="R891" s="3">
        <v>16</v>
      </c>
      <c r="S891" s="3">
        <v>0</v>
      </c>
      <c r="T891" s="3">
        <v>516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2295.87</v>
      </c>
      <c r="AD891" s="3">
        <v>504.63</v>
      </c>
      <c r="AE891" s="3">
        <v>3</v>
      </c>
      <c r="AF891" s="3">
        <v>1076.46</v>
      </c>
      <c r="AG891" s="3">
        <v>205.04</v>
      </c>
      <c r="AH891" s="3">
        <v>0</v>
      </c>
      <c r="AI891" s="3">
        <v>762.5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709.67</v>
      </c>
      <c r="AP891" s="3">
        <v>0</v>
      </c>
      <c r="AQ891" s="3">
        <v>0</v>
      </c>
      <c r="AR891" s="3">
        <v>0</v>
      </c>
      <c r="AS891" s="3">
        <v>4216.33</v>
      </c>
      <c r="AT891" s="3">
        <v>3748</v>
      </c>
    </row>
    <row r="892" spans="1:46" ht="16" hidden="1" customHeight="1" x14ac:dyDescent="0.2">
      <c r="A892" s="22">
        <v>44308</v>
      </c>
      <c r="B892" s="3" t="s">
        <v>48</v>
      </c>
      <c r="C892" s="3">
        <v>30</v>
      </c>
      <c r="D892" s="3">
        <v>2331</v>
      </c>
      <c r="E892" s="3">
        <v>1446.53</v>
      </c>
      <c r="F892" s="3">
        <v>1446.53</v>
      </c>
      <c r="G892" s="3">
        <v>0</v>
      </c>
      <c r="H892" s="3">
        <v>1</v>
      </c>
      <c r="I892" s="3">
        <v>30</v>
      </c>
      <c r="J892" s="3">
        <v>48.22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67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1008.88</v>
      </c>
      <c r="AD892" s="3">
        <v>231.83</v>
      </c>
      <c r="AE892" s="3">
        <v>1</v>
      </c>
      <c r="AF892" s="3">
        <v>370.65</v>
      </c>
      <c r="AG892" s="3">
        <v>73.25</v>
      </c>
      <c r="AH892" s="3">
        <v>0</v>
      </c>
      <c r="AI892" s="3">
        <v>578.39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305.08</v>
      </c>
      <c r="AP892" s="3">
        <v>0</v>
      </c>
      <c r="AQ892" s="3">
        <v>0</v>
      </c>
      <c r="AR892" s="3">
        <v>0</v>
      </c>
      <c r="AS892" s="3">
        <v>1446.53</v>
      </c>
      <c r="AT892" s="3">
        <v>0</v>
      </c>
    </row>
    <row r="893" spans="1:46" ht="16" hidden="1" customHeight="1" x14ac:dyDescent="0.2">
      <c r="A893" s="22">
        <v>44308</v>
      </c>
      <c r="B893" s="3" t="s">
        <v>47</v>
      </c>
      <c r="C893" s="3">
        <v>25</v>
      </c>
      <c r="D893" s="3">
        <v>1994.5</v>
      </c>
      <c r="E893" s="3">
        <v>1454.36</v>
      </c>
      <c r="F893" s="3">
        <v>1454.36</v>
      </c>
      <c r="G893" s="3">
        <v>0</v>
      </c>
      <c r="H893" s="3">
        <v>4</v>
      </c>
      <c r="I893" s="3">
        <v>25</v>
      </c>
      <c r="J893" s="3">
        <v>58.17</v>
      </c>
      <c r="K893" s="3">
        <v>0</v>
      </c>
      <c r="L893" s="3">
        <v>0</v>
      </c>
      <c r="M893" s="3">
        <v>40</v>
      </c>
      <c r="N893" s="3">
        <v>40</v>
      </c>
      <c r="O893" s="3">
        <v>0</v>
      </c>
      <c r="P893" s="3">
        <v>171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845.27</v>
      </c>
      <c r="AD893" s="3">
        <v>185.76</v>
      </c>
      <c r="AE893" s="3">
        <v>1</v>
      </c>
      <c r="AF893" s="3">
        <v>398.09</v>
      </c>
      <c r="AG893" s="3">
        <v>81.91</v>
      </c>
      <c r="AH893" s="3">
        <v>0</v>
      </c>
      <c r="AI893" s="3">
        <v>271.47000000000003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267.67</v>
      </c>
      <c r="AP893" s="3">
        <v>0</v>
      </c>
      <c r="AQ893" s="3">
        <v>0</v>
      </c>
      <c r="AR893" s="3">
        <v>0</v>
      </c>
      <c r="AS893" s="3">
        <v>1243.3599999999999</v>
      </c>
      <c r="AT893" s="3">
        <v>211</v>
      </c>
    </row>
    <row r="894" spans="1:46" ht="16" hidden="1" customHeight="1" x14ac:dyDescent="0.2">
      <c r="A894" s="22">
        <v>44307</v>
      </c>
      <c r="B894" s="3" t="s">
        <v>55</v>
      </c>
      <c r="C894" s="3">
        <v>55</v>
      </c>
      <c r="D894" s="3">
        <v>4829</v>
      </c>
      <c r="E894" s="3">
        <v>3758.12</v>
      </c>
      <c r="F894" s="3">
        <v>3758.12</v>
      </c>
      <c r="G894" s="3">
        <v>0</v>
      </c>
      <c r="H894" s="3">
        <v>11</v>
      </c>
      <c r="I894" s="3">
        <v>55</v>
      </c>
      <c r="J894" s="3">
        <v>68.33</v>
      </c>
      <c r="K894" s="3">
        <v>0</v>
      </c>
      <c r="L894" s="3">
        <v>0</v>
      </c>
      <c r="M894" s="3">
        <v>192</v>
      </c>
      <c r="N894" s="3">
        <v>49</v>
      </c>
      <c r="O894" s="3">
        <v>143</v>
      </c>
      <c r="P894" s="3">
        <v>121</v>
      </c>
      <c r="Q894" s="3">
        <v>300</v>
      </c>
      <c r="R894" s="3">
        <v>300</v>
      </c>
      <c r="S894" s="3">
        <v>0</v>
      </c>
      <c r="T894" s="3">
        <v>354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1911.15</v>
      </c>
      <c r="AD894" s="3">
        <v>448.35</v>
      </c>
      <c r="AE894" s="3">
        <v>0</v>
      </c>
      <c r="AF894" s="3">
        <v>879.97</v>
      </c>
      <c r="AG894" s="3">
        <v>171.33</v>
      </c>
      <c r="AH894" s="3">
        <v>0</v>
      </c>
      <c r="AI894" s="3">
        <v>451.2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619.67999999999995</v>
      </c>
      <c r="AP894" s="3">
        <v>3</v>
      </c>
      <c r="AQ894" s="3">
        <v>0</v>
      </c>
      <c r="AR894" s="3">
        <v>0</v>
      </c>
      <c r="AS894" s="3">
        <v>3288.12</v>
      </c>
      <c r="AT894" s="3">
        <v>470</v>
      </c>
    </row>
    <row r="895" spans="1:46" ht="16" hidden="1" customHeight="1" x14ac:dyDescent="0.2">
      <c r="A895" s="22">
        <v>44307</v>
      </c>
      <c r="B895" s="3" t="s">
        <v>54</v>
      </c>
      <c r="C895" s="3">
        <v>128</v>
      </c>
      <c r="D895" s="3">
        <v>9868</v>
      </c>
      <c r="E895" s="3">
        <v>7973.25</v>
      </c>
      <c r="F895" s="3">
        <v>7973.25</v>
      </c>
      <c r="G895" s="3">
        <v>0</v>
      </c>
      <c r="H895" s="3">
        <v>53</v>
      </c>
      <c r="I895" s="3">
        <v>128</v>
      </c>
      <c r="J895" s="3">
        <v>62.29</v>
      </c>
      <c r="K895" s="3">
        <v>0</v>
      </c>
      <c r="L895" s="3">
        <v>0</v>
      </c>
      <c r="M895" s="3">
        <v>1490</v>
      </c>
      <c r="N895" s="3">
        <v>1316</v>
      </c>
      <c r="O895" s="3">
        <v>174</v>
      </c>
      <c r="P895" s="3">
        <v>1445</v>
      </c>
      <c r="Q895" s="3">
        <v>58</v>
      </c>
      <c r="R895" s="3">
        <v>58</v>
      </c>
      <c r="S895" s="3">
        <v>0</v>
      </c>
      <c r="T895" s="3">
        <v>668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2728.41</v>
      </c>
      <c r="AD895" s="3">
        <v>640.59</v>
      </c>
      <c r="AE895" s="3">
        <v>2</v>
      </c>
      <c r="AF895" s="3">
        <v>1583.84</v>
      </c>
      <c r="AG895" s="3">
        <v>328.06</v>
      </c>
      <c r="AH895" s="3">
        <v>0</v>
      </c>
      <c r="AI895" s="3">
        <v>834.1</v>
      </c>
      <c r="AJ895" s="3">
        <v>90</v>
      </c>
      <c r="AK895" s="3">
        <v>0</v>
      </c>
      <c r="AL895" s="3">
        <v>0</v>
      </c>
      <c r="AM895" s="3">
        <v>0</v>
      </c>
      <c r="AN895" s="3">
        <v>0</v>
      </c>
      <c r="AO895" s="3">
        <v>968.65</v>
      </c>
      <c r="AP895" s="3">
        <v>0</v>
      </c>
      <c r="AQ895" s="3">
        <v>0</v>
      </c>
      <c r="AR895" s="3">
        <v>0</v>
      </c>
      <c r="AS895" s="3">
        <v>5154.25</v>
      </c>
      <c r="AT895" s="3">
        <v>2819</v>
      </c>
    </row>
    <row r="896" spans="1:46" ht="16" hidden="1" customHeight="1" x14ac:dyDescent="0.2">
      <c r="A896" s="22">
        <v>44307</v>
      </c>
      <c r="B896" s="3" t="s">
        <v>53</v>
      </c>
      <c r="C896" s="3">
        <v>99</v>
      </c>
      <c r="D896" s="3">
        <v>7122</v>
      </c>
      <c r="E896" s="3">
        <v>5639.7</v>
      </c>
      <c r="F896" s="3">
        <v>5639.7</v>
      </c>
      <c r="G896" s="3">
        <v>0</v>
      </c>
      <c r="H896" s="3">
        <v>35</v>
      </c>
      <c r="I896" s="3">
        <v>99</v>
      </c>
      <c r="J896" s="3">
        <v>56.97</v>
      </c>
      <c r="K896" s="3">
        <v>50</v>
      </c>
      <c r="L896" s="3">
        <v>0</v>
      </c>
      <c r="M896" s="3">
        <v>1213</v>
      </c>
      <c r="N896" s="3">
        <v>970</v>
      </c>
      <c r="O896" s="3">
        <v>243</v>
      </c>
      <c r="P896" s="3">
        <v>458</v>
      </c>
      <c r="Q896" s="3">
        <v>0</v>
      </c>
      <c r="R896" s="3">
        <v>0</v>
      </c>
      <c r="S896" s="3">
        <v>0</v>
      </c>
      <c r="T896" s="3">
        <v>156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1838.52</v>
      </c>
      <c r="AD896" s="3">
        <v>431.48</v>
      </c>
      <c r="AE896" s="3">
        <v>0.5</v>
      </c>
      <c r="AF896" s="3">
        <v>1924.18</v>
      </c>
      <c r="AG896" s="3">
        <v>366.52</v>
      </c>
      <c r="AH896" s="3">
        <v>0</v>
      </c>
      <c r="AI896" s="3">
        <v>683.8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798</v>
      </c>
      <c r="AP896" s="3">
        <v>4</v>
      </c>
      <c r="AQ896" s="3">
        <v>0</v>
      </c>
      <c r="AR896" s="3">
        <v>0</v>
      </c>
      <c r="AS896" s="3">
        <v>4161.7</v>
      </c>
      <c r="AT896" s="3">
        <v>1478</v>
      </c>
    </row>
    <row r="897" spans="1:46" ht="16" hidden="1" customHeight="1" x14ac:dyDescent="0.2">
      <c r="A897" s="22">
        <v>44307</v>
      </c>
      <c r="B897" s="3" t="s">
        <v>52</v>
      </c>
      <c r="C897" s="3">
        <v>96</v>
      </c>
      <c r="D897" s="3">
        <v>8156.5</v>
      </c>
      <c r="E897" s="3">
        <v>6171.91</v>
      </c>
      <c r="F897" s="3">
        <v>6171.91</v>
      </c>
      <c r="G897" s="3">
        <v>0</v>
      </c>
      <c r="H897" s="3">
        <v>16</v>
      </c>
      <c r="I897" s="3">
        <v>96</v>
      </c>
      <c r="J897" s="3">
        <v>64.290000000000006</v>
      </c>
      <c r="K897" s="3">
        <v>0</v>
      </c>
      <c r="L897" s="3">
        <v>0</v>
      </c>
      <c r="M897" s="3">
        <v>157</v>
      </c>
      <c r="N897" s="3">
        <v>157</v>
      </c>
      <c r="O897" s="3">
        <v>0</v>
      </c>
      <c r="P897" s="3">
        <v>251</v>
      </c>
      <c r="Q897" s="3">
        <v>0</v>
      </c>
      <c r="R897" s="3">
        <v>0</v>
      </c>
      <c r="S897" s="3">
        <v>0</v>
      </c>
      <c r="T897" s="3">
        <v>572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3634.8</v>
      </c>
      <c r="AD897" s="3">
        <v>801.2</v>
      </c>
      <c r="AE897" s="3">
        <v>0</v>
      </c>
      <c r="AF897" s="3">
        <v>1557.11</v>
      </c>
      <c r="AG897" s="3">
        <v>296.58999999999997</v>
      </c>
      <c r="AH897" s="3">
        <v>0</v>
      </c>
      <c r="AI897" s="3">
        <v>836.8</v>
      </c>
      <c r="AJ897" s="3">
        <v>50</v>
      </c>
      <c r="AK897" s="3">
        <v>0</v>
      </c>
      <c r="AL897" s="3">
        <v>0</v>
      </c>
      <c r="AM897" s="3">
        <v>0</v>
      </c>
      <c r="AN897" s="3">
        <v>0</v>
      </c>
      <c r="AO897" s="3">
        <v>1097.79</v>
      </c>
      <c r="AP897" s="3">
        <v>0</v>
      </c>
      <c r="AQ897" s="3">
        <v>0</v>
      </c>
      <c r="AR897" s="3">
        <v>0</v>
      </c>
      <c r="AS897" s="3">
        <v>5763.91</v>
      </c>
      <c r="AT897" s="3">
        <v>408</v>
      </c>
    </row>
    <row r="898" spans="1:46" ht="16" hidden="1" customHeight="1" x14ac:dyDescent="0.2">
      <c r="A898" s="22">
        <v>44307</v>
      </c>
      <c r="B898" s="3" t="s">
        <v>51</v>
      </c>
      <c r="C898" s="3">
        <v>69</v>
      </c>
      <c r="D898" s="3">
        <v>5591</v>
      </c>
      <c r="E898" s="3">
        <v>4348.1000000000004</v>
      </c>
      <c r="F898" s="3">
        <v>4348.1000000000004</v>
      </c>
      <c r="G898" s="3">
        <v>0</v>
      </c>
      <c r="H898" s="3">
        <v>21</v>
      </c>
      <c r="I898" s="3">
        <v>69</v>
      </c>
      <c r="J898" s="3">
        <v>63.02</v>
      </c>
      <c r="K898" s="3">
        <v>0</v>
      </c>
      <c r="L898" s="3">
        <v>0</v>
      </c>
      <c r="M898" s="3">
        <v>372</v>
      </c>
      <c r="N898" s="3">
        <v>309</v>
      </c>
      <c r="O898" s="3">
        <v>63</v>
      </c>
      <c r="P898" s="3">
        <v>505</v>
      </c>
      <c r="Q898" s="3">
        <v>0</v>
      </c>
      <c r="R898" s="3">
        <v>0</v>
      </c>
      <c r="S898" s="3">
        <v>0</v>
      </c>
      <c r="T898" s="3">
        <v>672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2231.46</v>
      </c>
      <c r="AD898" s="3">
        <v>523.54</v>
      </c>
      <c r="AE898" s="3">
        <v>0</v>
      </c>
      <c r="AF898" s="3">
        <v>567.64</v>
      </c>
      <c r="AG898" s="3">
        <v>108.86</v>
      </c>
      <c r="AH898" s="3">
        <v>0</v>
      </c>
      <c r="AI898" s="3">
        <v>610.5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632.4</v>
      </c>
      <c r="AP898" s="3">
        <v>4</v>
      </c>
      <c r="AQ898" s="3">
        <v>0</v>
      </c>
      <c r="AR898" s="3">
        <v>0</v>
      </c>
      <c r="AS898" s="3">
        <v>3534.1</v>
      </c>
      <c r="AT898" s="3">
        <v>814.00000000000045</v>
      </c>
    </row>
    <row r="899" spans="1:46" ht="16" hidden="1" customHeight="1" x14ac:dyDescent="0.2">
      <c r="A899" s="22">
        <v>44307</v>
      </c>
      <c r="B899" s="3" t="s">
        <v>50</v>
      </c>
      <c r="C899" s="3">
        <v>90</v>
      </c>
      <c r="D899" s="3">
        <v>6346.5</v>
      </c>
      <c r="E899" s="3">
        <v>4855.29</v>
      </c>
      <c r="F899" s="3">
        <v>4855.29</v>
      </c>
      <c r="G899" s="3">
        <v>0</v>
      </c>
      <c r="H899" s="3">
        <v>24</v>
      </c>
      <c r="I899" s="3">
        <v>90</v>
      </c>
      <c r="J899" s="3">
        <v>53.95</v>
      </c>
      <c r="K899" s="3">
        <v>0</v>
      </c>
      <c r="L899" s="3">
        <v>0</v>
      </c>
      <c r="M899" s="3">
        <v>757</v>
      </c>
      <c r="N899" s="3">
        <v>670</v>
      </c>
      <c r="O899" s="3">
        <v>87</v>
      </c>
      <c r="P899" s="3">
        <v>465</v>
      </c>
      <c r="Q899" s="3">
        <v>48</v>
      </c>
      <c r="R899" s="3">
        <v>48</v>
      </c>
      <c r="S899" s="3">
        <v>0</v>
      </c>
      <c r="T899" s="3">
        <v>84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2355.61</v>
      </c>
      <c r="AD899" s="3">
        <v>552.89</v>
      </c>
      <c r="AE899" s="3">
        <v>1</v>
      </c>
      <c r="AF899" s="3">
        <v>1145.68</v>
      </c>
      <c r="AG899" s="3">
        <v>218.82</v>
      </c>
      <c r="AH899" s="3">
        <v>0</v>
      </c>
      <c r="AI899" s="3">
        <v>669.5</v>
      </c>
      <c r="AJ899" s="3">
        <v>49</v>
      </c>
      <c r="AK899" s="3">
        <v>0</v>
      </c>
      <c r="AL899" s="3">
        <v>0</v>
      </c>
      <c r="AM899" s="3">
        <v>0</v>
      </c>
      <c r="AN899" s="3">
        <v>0</v>
      </c>
      <c r="AO899" s="3">
        <v>771.71</v>
      </c>
      <c r="AP899" s="3">
        <v>6</v>
      </c>
      <c r="AQ899" s="3">
        <v>0</v>
      </c>
      <c r="AR899" s="3">
        <v>0</v>
      </c>
      <c r="AS899" s="3">
        <v>3672.29</v>
      </c>
      <c r="AT899" s="3">
        <v>1183</v>
      </c>
    </row>
    <row r="900" spans="1:46" ht="16" hidden="1" customHeight="1" x14ac:dyDescent="0.2">
      <c r="A900" s="22">
        <v>44307</v>
      </c>
      <c r="B900" s="3" t="s">
        <v>49</v>
      </c>
      <c r="C900" s="3">
        <v>122</v>
      </c>
      <c r="D900" s="3">
        <v>8697</v>
      </c>
      <c r="E900" s="3">
        <v>7165.09</v>
      </c>
      <c r="F900" s="3">
        <v>7165.09</v>
      </c>
      <c r="G900" s="3">
        <v>0</v>
      </c>
      <c r="H900" s="3">
        <v>66</v>
      </c>
      <c r="I900" s="3">
        <v>120</v>
      </c>
      <c r="J900" s="3">
        <v>59.71</v>
      </c>
      <c r="K900" s="3">
        <v>70</v>
      </c>
      <c r="L900" s="3">
        <v>0</v>
      </c>
      <c r="M900" s="3">
        <v>1986.5</v>
      </c>
      <c r="N900" s="3">
        <v>1795.5</v>
      </c>
      <c r="O900" s="3">
        <v>191</v>
      </c>
      <c r="P900" s="3">
        <v>1241</v>
      </c>
      <c r="Q900" s="3">
        <v>0</v>
      </c>
      <c r="R900" s="3">
        <v>0</v>
      </c>
      <c r="S900" s="3">
        <v>0</v>
      </c>
      <c r="T900" s="3">
        <v>1073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2320.15</v>
      </c>
      <c r="AD900" s="3">
        <v>509.85</v>
      </c>
      <c r="AE900" s="3">
        <v>2.5</v>
      </c>
      <c r="AF900" s="3">
        <v>474.44</v>
      </c>
      <c r="AG900" s="3">
        <v>91.56</v>
      </c>
      <c r="AH900" s="3">
        <v>0</v>
      </c>
      <c r="AI900" s="3">
        <v>928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601.41</v>
      </c>
      <c r="AP900" s="3">
        <v>0</v>
      </c>
      <c r="AQ900" s="3">
        <v>0</v>
      </c>
      <c r="AR900" s="3">
        <v>0</v>
      </c>
      <c r="AS900" s="3">
        <v>4058.59</v>
      </c>
      <c r="AT900" s="3">
        <v>3106.5</v>
      </c>
    </row>
    <row r="901" spans="1:46" ht="16" hidden="1" customHeight="1" x14ac:dyDescent="0.2">
      <c r="A901" s="22">
        <v>44307</v>
      </c>
      <c r="B901" s="3" t="s">
        <v>48</v>
      </c>
      <c r="C901" s="3">
        <v>37</v>
      </c>
      <c r="D901" s="3">
        <v>3037</v>
      </c>
      <c r="E901" s="3">
        <v>2041.97</v>
      </c>
      <c r="F901" s="3">
        <v>2041.97</v>
      </c>
      <c r="G901" s="3">
        <v>0</v>
      </c>
      <c r="H901" s="3">
        <v>4</v>
      </c>
      <c r="I901" s="3">
        <v>37</v>
      </c>
      <c r="J901" s="3">
        <v>55.19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419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1099.48</v>
      </c>
      <c r="AD901" s="3">
        <v>253.03</v>
      </c>
      <c r="AE901" s="3">
        <v>1</v>
      </c>
      <c r="AF901" s="3">
        <v>523.49</v>
      </c>
      <c r="AG901" s="3">
        <v>103.81</v>
      </c>
      <c r="AH901" s="3">
        <v>0</v>
      </c>
      <c r="AI901" s="3">
        <v>637.19000000000005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356.84</v>
      </c>
      <c r="AP901" s="3">
        <v>0</v>
      </c>
      <c r="AQ901" s="3">
        <v>0</v>
      </c>
      <c r="AR901" s="3">
        <v>0</v>
      </c>
      <c r="AS901" s="3">
        <v>2041.97</v>
      </c>
      <c r="AT901" s="3">
        <v>0</v>
      </c>
    </row>
    <row r="902" spans="1:46" ht="16" hidden="1" customHeight="1" x14ac:dyDescent="0.2">
      <c r="A902" s="22">
        <v>44307</v>
      </c>
      <c r="B902" s="3" t="s">
        <v>47</v>
      </c>
      <c r="C902" s="3">
        <v>36</v>
      </c>
      <c r="D902" s="3">
        <v>2711.5</v>
      </c>
      <c r="E902" s="3">
        <v>1863.5</v>
      </c>
      <c r="F902" s="3">
        <v>1863.5</v>
      </c>
      <c r="G902" s="3">
        <v>0</v>
      </c>
      <c r="H902" s="3">
        <v>8</v>
      </c>
      <c r="I902" s="3">
        <v>36</v>
      </c>
      <c r="J902" s="3">
        <v>51.76</v>
      </c>
      <c r="K902" s="3">
        <v>0</v>
      </c>
      <c r="L902" s="3">
        <v>0</v>
      </c>
      <c r="M902" s="3">
        <v>111</v>
      </c>
      <c r="N902" s="3">
        <v>111</v>
      </c>
      <c r="O902" s="3">
        <v>0</v>
      </c>
      <c r="P902" s="3">
        <v>264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911.26</v>
      </c>
      <c r="AD902" s="3">
        <v>200.13</v>
      </c>
      <c r="AE902" s="3">
        <v>0.5</v>
      </c>
      <c r="AF902" s="3">
        <v>577.24</v>
      </c>
      <c r="AG902" s="3">
        <v>118.26</v>
      </c>
      <c r="AH902" s="3">
        <v>0</v>
      </c>
      <c r="AI902" s="3">
        <v>386.11</v>
      </c>
      <c r="AJ902" s="3">
        <v>143</v>
      </c>
      <c r="AK902" s="3">
        <v>0</v>
      </c>
      <c r="AL902" s="3">
        <v>0</v>
      </c>
      <c r="AM902" s="3">
        <v>0</v>
      </c>
      <c r="AN902" s="3">
        <v>0</v>
      </c>
      <c r="AO902" s="3">
        <v>318.39</v>
      </c>
      <c r="AP902" s="3">
        <v>0</v>
      </c>
      <c r="AQ902" s="3">
        <v>0</v>
      </c>
      <c r="AR902" s="3">
        <v>0</v>
      </c>
      <c r="AS902" s="3">
        <v>1488.5</v>
      </c>
      <c r="AT902" s="3">
        <v>375</v>
      </c>
    </row>
    <row r="903" spans="1:46" ht="16" hidden="1" customHeight="1" x14ac:dyDescent="0.2">
      <c r="A903" s="22">
        <v>44306</v>
      </c>
      <c r="B903" s="3" t="s">
        <v>55</v>
      </c>
      <c r="C903" s="3">
        <v>54</v>
      </c>
      <c r="D903" s="3">
        <v>4532.5</v>
      </c>
      <c r="E903" s="3">
        <v>3404.12</v>
      </c>
      <c r="F903" s="3">
        <v>3404.12</v>
      </c>
      <c r="G903" s="3">
        <v>0</v>
      </c>
      <c r="H903" s="3">
        <v>6</v>
      </c>
      <c r="I903" s="3">
        <v>54</v>
      </c>
      <c r="J903" s="3">
        <v>63.04</v>
      </c>
      <c r="K903" s="3">
        <v>0</v>
      </c>
      <c r="L903" s="3">
        <v>0</v>
      </c>
      <c r="M903" s="3">
        <v>94</v>
      </c>
      <c r="N903" s="3">
        <v>46</v>
      </c>
      <c r="O903" s="3">
        <v>48</v>
      </c>
      <c r="P903" s="3">
        <v>45</v>
      </c>
      <c r="Q903" s="3">
        <v>0</v>
      </c>
      <c r="R903" s="3">
        <v>0</v>
      </c>
      <c r="S903" s="3">
        <v>0</v>
      </c>
      <c r="T903" s="3">
        <v>253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1933.14</v>
      </c>
      <c r="AD903" s="3">
        <v>453.86</v>
      </c>
      <c r="AE903" s="3">
        <v>1.5</v>
      </c>
      <c r="AF903" s="3">
        <v>1078.98</v>
      </c>
      <c r="AG903" s="3">
        <v>205.52</v>
      </c>
      <c r="AH903" s="3">
        <v>0</v>
      </c>
      <c r="AI903" s="3">
        <v>467.5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659.38</v>
      </c>
      <c r="AP903" s="3">
        <v>0</v>
      </c>
      <c r="AQ903" s="3">
        <v>0</v>
      </c>
      <c r="AR903" s="3">
        <v>0</v>
      </c>
      <c r="AS903" s="3">
        <v>3313.12</v>
      </c>
      <c r="AT903" s="3">
        <v>91</v>
      </c>
    </row>
    <row r="904" spans="1:46" ht="16" hidden="1" customHeight="1" x14ac:dyDescent="0.2">
      <c r="A904" s="22">
        <v>44306</v>
      </c>
      <c r="B904" s="3" t="s">
        <v>54</v>
      </c>
      <c r="C904" s="3">
        <v>123</v>
      </c>
      <c r="D904" s="3">
        <v>9082.5</v>
      </c>
      <c r="E904" s="3">
        <v>7424.92</v>
      </c>
      <c r="F904" s="3">
        <v>7424.92</v>
      </c>
      <c r="G904" s="3">
        <v>0</v>
      </c>
      <c r="H904" s="3">
        <v>60</v>
      </c>
      <c r="I904" s="3">
        <v>123</v>
      </c>
      <c r="J904" s="3">
        <v>60.37</v>
      </c>
      <c r="K904" s="3">
        <v>0</v>
      </c>
      <c r="L904" s="3">
        <v>0</v>
      </c>
      <c r="M904" s="3">
        <v>1877</v>
      </c>
      <c r="N904" s="3">
        <v>1702</v>
      </c>
      <c r="O904" s="3">
        <v>175</v>
      </c>
      <c r="P904" s="3">
        <v>1389</v>
      </c>
      <c r="Q904" s="3">
        <v>0</v>
      </c>
      <c r="R904" s="3">
        <v>0</v>
      </c>
      <c r="S904" s="3">
        <v>0</v>
      </c>
      <c r="T904" s="3">
        <v>412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3002.2</v>
      </c>
      <c r="AD904" s="3">
        <v>704.8</v>
      </c>
      <c r="AE904" s="3">
        <v>2</v>
      </c>
      <c r="AF904" s="3">
        <v>744.72</v>
      </c>
      <c r="AG904" s="3">
        <v>153.78</v>
      </c>
      <c r="AH904" s="3">
        <v>0</v>
      </c>
      <c r="AI904" s="3">
        <v>797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858.58</v>
      </c>
      <c r="AP904" s="3">
        <v>0</v>
      </c>
      <c r="AQ904" s="3">
        <v>0</v>
      </c>
      <c r="AR904" s="3">
        <v>0</v>
      </c>
      <c r="AS904" s="3">
        <v>4333.92</v>
      </c>
      <c r="AT904" s="3">
        <v>3091</v>
      </c>
    </row>
    <row r="905" spans="1:46" ht="16" hidden="1" customHeight="1" x14ac:dyDescent="0.2">
      <c r="A905" s="22">
        <v>44306</v>
      </c>
      <c r="B905" s="3" t="s">
        <v>53</v>
      </c>
      <c r="C905" s="3">
        <v>87</v>
      </c>
      <c r="D905" s="3">
        <v>6727.5</v>
      </c>
      <c r="E905" s="3">
        <v>5382.3</v>
      </c>
      <c r="F905" s="3">
        <v>5382.3</v>
      </c>
      <c r="G905" s="3">
        <v>0</v>
      </c>
      <c r="H905" s="3">
        <v>28</v>
      </c>
      <c r="I905" s="3">
        <v>87</v>
      </c>
      <c r="J905" s="3">
        <v>61.87</v>
      </c>
      <c r="K905" s="3">
        <v>0</v>
      </c>
      <c r="L905" s="3">
        <v>0</v>
      </c>
      <c r="M905" s="3">
        <v>956</v>
      </c>
      <c r="N905" s="3">
        <v>317</v>
      </c>
      <c r="O905" s="3">
        <v>639</v>
      </c>
      <c r="P905" s="3">
        <v>623</v>
      </c>
      <c r="Q905" s="3">
        <v>0</v>
      </c>
      <c r="R905" s="3">
        <v>0</v>
      </c>
      <c r="S905" s="3">
        <v>0</v>
      </c>
      <c r="T905" s="3">
        <v>256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2089.69</v>
      </c>
      <c r="AD905" s="3">
        <v>478.81</v>
      </c>
      <c r="AE905" s="3">
        <v>2</v>
      </c>
      <c r="AF905" s="3">
        <v>1457.61</v>
      </c>
      <c r="AG905" s="3">
        <v>270.24</v>
      </c>
      <c r="AH905" s="3">
        <v>0</v>
      </c>
      <c r="AI905" s="3">
        <v>594.15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749.05</v>
      </c>
      <c r="AP905" s="3">
        <v>3</v>
      </c>
      <c r="AQ905" s="3">
        <v>0</v>
      </c>
      <c r="AR905" s="3">
        <v>0</v>
      </c>
      <c r="AS905" s="3">
        <v>4442.3</v>
      </c>
      <c r="AT905" s="3">
        <v>940</v>
      </c>
    </row>
    <row r="906" spans="1:46" ht="16" hidden="1" customHeight="1" x14ac:dyDescent="0.2">
      <c r="A906" s="22">
        <v>44306</v>
      </c>
      <c r="B906" s="3" t="s">
        <v>52</v>
      </c>
      <c r="C906" s="3">
        <v>125</v>
      </c>
      <c r="D906" s="3">
        <v>9510.5</v>
      </c>
      <c r="E906" s="3">
        <v>7151.78</v>
      </c>
      <c r="F906" s="3">
        <v>7151.78</v>
      </c>
      <c r="G906" s="3">
        <v>0</v>
      </c>
      <c r="H906" s="3">
        <v>22</v>
      </c>
      <c r="I906" s="3">
        <v>125</v>
      </c>
      <c r="J906" s="3">
        <v>57.21</v>
      </c>
      <c r="K906" s="3">
        <v>0</v>
      </c>
      <c r="L906" s="3">
        <v>0</v>
      </c>
      <c r="M906" s="3">
        <v>348</v>
      </c>
      <c r="N906" s="3">
        <v>155</v>
      </c>
      <c r="O906" s="3">
        <v>193</v>
      </c>
      <c r="P906" s="3">
        <v>620</v>
      </c>
      <c r="Q906" s="3">
        <v>0</v>
      </c>
      <c r="R906" s="3">
        <v>0</v>
      </c>
      <c r="S906" s="3">
        <v>0</v>
      </c>
      <c r="T906" s="3">
        <v>261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3642.18</v>
      </c>
      <c r="AD906" s="3">
        <v>793.32</v>
      </c>
      <c r="AE906" s="3">
        <v>1</v>
      </c>
      <c r="AF906" s="3">
        <v>2280.6</v>
      </c>
      <c r="AG906" s="3">
        <v>434.4</v>
      </c>
      <c r="AH906" s="3">
        <v>0</v>
      </c>
      <c r="AI906" s="3">
        <v>1080</v>
      </c>
      <c r="AJ906" s="3">
        <v>50</v>
      </c>
      <c r="AK906" s="3">
        <v>0</v>
      </c>
      <c r="AL906" s="3">
        <v>0</v>
      </c>
      <c r="AM906" s="3">
        <v>0</v>
      </c>
      <c r="AN906" s="3">
        <v>0</v>
      </c>
      <c r="AO906" s="3">
        <v>1227.72</v>
      </c>
      <c r="AP906" s="3">
        <v>5</v>
      </c>
      <c r="AQ906" s="3">
        <v>0</v>
      </c>
      <c r="AR906" s="3">
        <v>0</v>
      </c>
      <c r="AS906" s="3">
        <v>6376.78</v>
      </c>
      <c r="AT906" s="3">
        <v>775</v>
      </c>
    </row>
    <row r="907" spans="1:46" ht="16" hidden="1" customHeight="1" x14ac:dyDescent="0.2">
      <c r="A907" s="22">
        <v>44306</v>
      </c>
      <c r="B907" s="3" t="s">
        <v>51</v>
      </c>
      <c r="C907" s="3">
        <v>54</v>
      </c>
      <c r="D907" s="3">
        <v>3898.5</v>
      </c>
      <c r="E907" s="3">
        <v>2985.73</v>
      </c>
      <c r="F907" s="3">
        <v>2985.73</v>
      </c>
      <c r="G907" s="3">
        <v>0</v>
      </c>
      <c r="H907" s="3">
        <v>18</v>
      </c>
      <c r="I907" s="3">
        <v>54</v>
      </c>
      <c r="J907" s="3">
        <v>55.29</v>
      </c>
      <c r="K907" s="3">
        <v>25</v>
      </c>
      <c r="L907" s="3">
        <v>0</v>
      </c>
      <c r="M907" s="3">
        <v>565</v>
      </c>
      <c r="N907" s="3">
        <v>565</v>
      </c>
      <c r="O907" s="3">
        <v>0</v>
      </c>
      <c r="P907" s="3">
        <v>237</v>
      </c>
      <c r="Q907" s="3">
        <v>0</v>
      </c>
      <c r="R907" s="3">
        <v>0</v>
      </c>
      <c r="S907" s="3">
        <v>0</v>
      </c>
      <c r="T907" s="3">
        <v>297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1429.97</v>
      </c>
      <c r="AD907" s="3">
        <v>335.53</v>
      </c>
      <c r="AE907" s="3">
        <v>0</v>
      </c>
      <c r="AF907" s="3">
        <v>431.76</v>
      </c>
      <c r="AG907" s="3">
        <v>82.24</v>
      </c>
      <c r="AH907" s="3">
        <v>0</v>
      </c>
      <c r="AI907" s="3">
        <v>450</v>
      </c>
      <c r="AJ907" s="3">
        <v>45</v>
      </c>
      <c r="AK907" s="3">
        <v>0</v>
      </c>
      <c r="AL907" s="3">
        <v>0</v>
      </c>
      <c r="AM907" s="3">
        <v>0</v>
      </c>
      <c r="AN907" s="3">
        <v>0</v>
      </c>
      <c r="AO907" s="3">
        <v>417.77</v>
      </c>
      <c r="AP907" s="3">
        <v>0</v>
      </c>
      <c r="AQ907" s="3">
        <v>0</v>
      </c>
      <c r="AR907" s="3">
        <v>0</v>
      </c>
      <c r="AS907" s="3">
        <v>2158.73</v>
      </c>
      <c r="AT907" s="3">
        <v>827</v>
      </c>
    </row>
    <row r="908" spans="1:46" ht="16" hidden="1" customHeight="1" x14ac:dyDescent="0.2">
      <c r="A908" s="22">
        <v>44306</v>
      </c>
      <c r="B908" s="3" t="s">
        <v>50</v>
      </c>
      <c r="C908" s="3">
        <v>87</v>
      </c>
      <c r="D908" s="3">
        <v>6661.5</v>
      </c>
      <c r="E908" s="3">
        <v>5188.95</v>
      </c>
      <c r="F908" s="3">
        <v>5188.95</v>
      </c>
      <c r="G908" s="3">
        <v>0</v>
      </c>
      <c r="H908" s="3">
        <v>30</v>
      </c>
      <c r="I908" s="3">
        <v>87</v>
      </c>
      <c r="J908" s="3">
        <v>59.64</v>
      </c>
      <c r="K908" s="3">
        <v>0</v>
      </c>
      <c r="L908" s="3">
        <v>0</v>
      </c>
      <c r="M908" s="3">
        <v>1035</v>
      </c>
      <c r="N908" s="3">
        <v>724</v>
      </c>
      <c r="O908" s="3">
        <v>311</v>
      </c>
      <c r="P908" s="3">
        <v>597</v>
      </c>
      <c r="Q908" s="3">
        <v>0</v>
      </c>
      <c r="R908" s="3">
        <v>0</v>
      </c>
      <c r="S908" s="3">
        <v>0</v>
      </c>
      <c r="T908" s="3">
        <v>389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2295.27</v>
      </c>
      <c r="AD908" s="3">
        <v>538.73</v>
      </c>
      <c r="AE908" s="3">
        <v>1</v>
      </c>
      <c r="AF908" s="3">
        <v>872.68</v>
      </c>
      <c r="AG908" s="3">
        <v>166.82</v>
      </c>
      <c r="AH908" s="3">
        <v>0</v>
      </c>
      <c r="AI908" s="3">
        <v>766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705.55</v>
      </c>
      <c r="AP908" s="3">
        <v>6</v>
      </c>
      <c r="AQ908" s="3">
        <v>0</v>
      </c>
      <c r="AR908" s="3">
        <v>0</v>
      </c>
      <c r="AS908" s="3">
        <v>3867.95</v>
      </c>
      <c r="AT908" s="3">
        <v>1321</v>
      </c>
    </row>
    <row r="909" spans="1:46" ht="16" hidden="1" customHeight="1" x14ac:dyDescent="0.2">
      <c r="A909" s="22">
        <v>44306</v>
      </c>
      <c r="B909" s="3" t="s">
        <v>49</v>
      </c>
      <c r="C909" s="3">
        <v>97</v>
      </c>
      <c r="D909" s="3">
        <v>7268.26</v>
      </c>
      <c r="E909" s="3">
        <v>6121.17</v>
      </c>
      <c r="F909" s="3">
        <v>6121.17</v>
      </c>
      <c r="G909" s="3">
        <v>0</v>
      </c>
      <c r="H909" s="3">
        <v>47</v>
      </c>
      <c r="I909" s="3">
        <v>96</v>
      </c>
      <c r="J909" s="3">
        <v>63.76</v>
      </c>
      <c r="K909" s="3">
        <v>0</v>
      </c>
      <c r="L909" s="3">
        <v>0</v>
      </c>
      <c r="M909" s="3">
        <v>2021</v>
      </c>
      <c r="N909" s="3">
        <v>1692</v>
      </c>
      <c r="O909" s="3">
        <v>329</v>
      </c>
      <c r="P909" s="3">
        <v>1340</v>
      </c>
      <c r="Q909" s="3">
        <v>66</v>
      </c>
      <c r="R909" s="3">
        <v>66</v>
      </c>
      <c r="S909" s="3">
        <v>0</v>
      </c>
      <c r="T909" s="3">
        <v>193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2137.4699999999998</v>
      </c>
      <c r="AD909" s="3">
        <v>469.53</v>
      </c>
      <c r="AE909" s="3">
        <v>1.5</v>
      </c>
      <c r="AF909" s="3">
        <v>363.7</v>
      </c>
      <c r="AG909" s="3">
        <v>76.56</v>
      </c>
      <c r="AH909" s="3">
        <v>0</v>
      </c>
      <c r="AI909" s="3">
        <v>599.5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546.09</v>
      </c>
      <c r="AP909" s="3">
        <v>0</v>
      </c>
      <c r="AQ909" s="3">
        <v>0</v>
      </c>
      <c r="AR909" s="3">
        <v>0</v>
      </c>
      <c r="AS909" s="3">
        <v>3023.17</v>
      </c>
      <c r="AT909" s="3">
        <v>3098</v>
      </c>
    </row>
    <row r="910" spans="1:46" ht="16" hidden="1" customHeight="1" x14ac:dyDescent="0.2">
      <c r="A910" s="22">
        <v>44306</v>
      </c>
      <c r="B910" s="3" t="s">
        <v>48</v>
      </c>
      <c r="C910" s="3">
        <v>39</v>
      </c>
      <c r="D910" s="3">
        <v>2996.5</v>
      </c>
      <c r="E910" s="3">
        <v>1899.56</v>
      </c>
      <c r="F910" s="3">
        <v>1899.56</v>
      </c>
      <c r="G910" s="3">
        <v>0</v>
      </c>
      <c r="H910" s="3">
        <v>4</v>
      </c>
      <c r="I910" s="3">
        <v>39</v>
      </c>
      <c r="J910" s="3">
        <v>48.71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198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1345.19</v>
      </c>
      <c r="AD910" s="3">
        <v>300.93</v>
      </c>
      <c r="AE910" s="3">
        <v>1</v>
      </c>
      <c r="AF910" s="3">
        <v>356.37</v>
      </c>
      <c r="AG910" s="3">
        <v>70.430000000000007</v>
      </c>
      <c r="AH910" s="3">
        <v>0</v>
      </c>
      <c r="AI910" s="3">
        <v>679.58</v>
      </c>
      <c r="AJ910" s="3">
        <v>45</v>
      </c>
      <c r="AK910" s="3">
        <v>0</v>
      </c>
      <c r="AL910" s="3">
        <v>0</v>
      </c>
      <c r="AM910" s="3">
        <v>0</v>
      </c>
      <c r="AN910" s="3">
        <v>0</v>
      </c>
      <c r="AO910" s="3">
        <v>371.36</v>
      </c>
      <c r="AP910" s="3">
        <v>0</v>
      </c>
      <c r="AQ910" s="3">
        <v>0</v>
      </c>
      <c r="AR910" s="3">
        <v>0</v>
      </c>
      <c r="AS910" s="3">
        <v>1899.56</v>
      </c>
      <c r="AT910" s="3">
        <v>0</v>
      </c>
    </row>
    <row r="911" spans="1:46" ht="16" hidden="1" customHeight="1" x14ac:dyDescent="0.2">
      <c r="A911" s="22">
        <v>44306</v>
      </c>
      <c r="B911" s="3" t="s">
        <v>47</v>
      </c>
      <c r="C911" s="3">
        <v>44</v>
      </c>
      <c r="D911" s="3">
        <v>3246.5</v>
      </c>
      <c r="E911" s="3">
        <v>2290.25</v>
      </c>
      <c r="F911" s="3">
        <v>2290.25</v>
      </c>
      <c r="G911" s="3">
        <v>0</v>
      </c>
      <c r="H911" s="3">
        <v>6</v>
      </c>
      <c r="I911" s="3">
        <v>44</v>
      </c>
      <c r="J911" s="3">
        <v>52.05</v>
      </c>
      <c r="K911" s="3">
        <v>0</v>
      </c>
      <c r="L911" s="3">
        <v>0</v>
      </c>
      <c r="M911" s="3">
        <v>149</v>
      </c>
      <c r="N911" s="3">
        <v>149</v>
      </c>
      <c r="O911" s="3">
        <v>0</v>
      </c>
      <c r="P911" s="3">
        <v>49</v>
      </c>
      <c r="Q911" s="3">
        <v>0</v>
      </c>
      <c r="R911" s="3">
        <v>0</v>
      </c>
      <c r="S911" s="3">
        <v>0</v>
      </c>
      <c r="T911" s="3">
        <v>109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916.64</v>
      </c>
      <c r="AD911" s="3">
        <v>201.53</v>
      </c>
      <c r="AE911" s="3">
        <v>1.5</v>
      </c>
      <c r="AF911" s="3">
        <v>1066.6099999999999</v>
      </c>
      <c r="AG911" s="3">
        <v>218.89</v>
      </c>
      <c r="AH911" s="3">
        <v>0</v>
      </c>
      <c r="AI911" s="3">
        <v>468.33</v>
      </c>
      <c r="AJ911" s="3">
        <v>66</v>
      </c>
      <c r="AK911" s="3">
        <v>0</v>
      </c>
      <c r="AL911" s="3">
        <v>0</v>
      </c>
      <c r="AM911" s="3">
        <v>0</v>
      </c>
      <c r="AN911" s="3">
        <v>0</v>
      </c>
      <c r="AO911" s="3">
        <v>420.42</v>
      </c>
      <c r="AP911" s="3">
        <v>0</v>
      </c>
      <c r="AQ911" s="3">
        <v>0</v>
      </c>
      <c r="AR911" s="3">
        <v>0</v>
      </c>
      <c r="AS911" s="3">
        <v>2092.25</v>
      </c>
      <c r="AT911" s="3">
        <v>198</v>
      </c>
    </row>
    <row r="912" spans="1:46" ht="16" hidden="1" customHeight="1" x14ac:dyDescent="0.2">
      <c r="A912" s="22">
        <v>44305</v>
      </c>
      <c r="B912" s="3" t="s">
        <v>55</v>
      </c>
      <c r="C912" s="3">
        <v>65</v>
      </c>
      <c r="D912" s="3">
        <v>5408.5</v>
      </c>
      <c r="E912" s="3">
        <v>4097.68</v>
      </c>
      <c r="F912" s="3">
        <v>4097.68</v>
      </c>
      <c r="G912" s="3">
        <v>0</v>
      </c>
      <c r="H912" s="3">
        <v>7</v>
      </c>
      <c r="I912" s="3">
        <v>65</v>
      </c>
      <c r="J912" s="3">
        <v>63.04</v>
      </c>
      <c r="K912" s="3">
        <v>0</v>
      </c>
      <c r="L912" s="3">
        <v>0</v>
      </c>
      <c r="M912" s="3">
        <v>234</v>
      </c>
      <c r="N912" s="3">
        <v>95</v>
      </c>
      <c r="O912" s="3">
        <v>139</v>
      </c>
      <c r="P912" s="3">
        <v>52</v>
      </c>
      <c r="Q912" s="3">
        <v>0</v>
      </c>
      <c r="R912" s="3">
        <v>0</v>
      </c>
      <c r="S912" s="3">
        <v>0</v>
      </c>
      <c r="T912" s="3">
        <v>320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2543.7399999999998</v>
      </c>
      <c r="AD912" s="3">
        <v>596.76</v>
      </c>
      <c r="AE912" s="3">
        <v>0</v>
      </c>
      <c r="AF912" s="3">
        <v>947.94</v>
      </c>
      <c r="AG912" s="3">
        <v>180.56</v>
      </c>
      <c r="AH912" s="3">
        <v>0</v>
      </c>
      <c r="AI912" s="3">
        <v>533.5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777.32</v>
      </c>
      <c r="AP912" s="3">
        <v>5</v>
      </c>
      <c r="AQ912" s="3">
        <v>0</v>
      </c>
      <c r="AR912" s="3">
        <v>0</v>
      </c>
      <c r="AS912" s="3">
        <v>3950.68</v>
      </c>
      <c r="AT912" s="3">
        <v>147.00000000000051</v>
      </c>
    </row>
    <row r="913" spans="1:46" ht="16" hidden="1" customHeight="1" x14ac:dyDescent="0.2">
      <c r="A913" s="22">
        <v>44305</v>
      </c>
      <c r="B913" s="3" t="s">
        <v>54</v>
      </c>
      <c r="C913" s="3">
        <v>131</v>
      </c>
      <c r="D913" s="3">
        <v>9163</v>
      </c>
      <c r="E913" s="3">
        <v>7595.96</v>
      </c>
      <c r="F913" s="3">
        <v>7595.96</v>
      </c>
      <c r="G913" s="3">
        <v>0</v>
      </c>
      <c r="H913" s="3">
        <v>69</v>
      </c>
      <c r="I913" s="3">
        <v>127</v>
      </c>
      <c r="J913" s="3">
        <v>59.81</v>
      </c>
      <c r="K913" s="3">
        <v>90</v>
      </c>
      <c r="L913" s="3">
        <v>0</v>
      </c>
      <c r="M913" s="3">
        <v>2285</v>
      </c>
      <c r="N913" s="3">
        <v>1627</v>
      </c>
      <c r="O913" s="3">
        <v>658</v>
      </c>
      <c r="P913" s="3">
        <v>932</v>
      </c>
      <c r="Q913" s="3">
        <v>59</v>
      </c>
      <c r="R913" s="3">
        <v>59</v>
      </c>
      <c r="S913" s="3">
        <v>0</v>
      </c>
      <c r="T913" s="3">
        <v>949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2779.41</v>
      </c>
      <c r="AD913" s="3">
        <v>652.59</v>
      </c>
      <c r="AE913" s="3">
        <v>2</v>
      </c>
      <c r="AF913" s="3">
        <v>501.55</v>
      </c>
      <c r="AG913" s="3">
        <v>103.95</v>
      </c>
      <c r="AH913" s="3">
        <v>0</v>
      </c>
      <c r="AI913" s="3">
        <v>610.5</v>
      </c>
      <c r="AJ913" s="3">
        <v>198</v>
      </c>
      <c r="AK913" s="3">
        <v>0</v>
      </c>
      <c r="AL913" s="3">
        <v>139</v>
      </c>
      <c r="AM913" s="3">
        <v>0</v>
      </c>
      <c r="AN913" s="3">
        <v>0</v>
      </c>
      <c r="AO913" s="3">
        <v>756.54</v>
      </c>
      <c r="AP913" s="3">
        <v>0</v>
      </c>
      <c r="AQ913" s="3">
        <v>0</v>
      </c>
      <c r="AR913" s="3">
        <v>0</v>
      </c>
      <c r="AS913" s="3">
        <v>4887.96</v>
      </c>
      <c r="AT913" s="3">
        <v>2708</v>
      </c>
    </row>
    <row r="914" spans="1:46" ht="16" hidden="1" customHeight="1" x14ac:dyDescent="0.2">
      <c r="A914" s="22">
        <v>44305</v>
      </c>
      <c r="B914" s="3" t="s">
        <v>53</v>
      </c>
      <c r="C914" s="3">
        <v>105</v>
      </c>
      <c r="D914" s="3">
        <v>7248.5</v>
      </c>
      <c r="E914" s="3">
        <v>5650.23</v>
      </c>
      <c r="F914" s="3">
        <v>5650.23</v>
      </c>
      <c r="G914" s="3">
        <v>0</v>
      </c>
      <c r="H914" s="3">
        <v>45</v>
      </c>
      <c r="I914" s="3">
        <v>105</v>
      </c>
      <c r="J914" s="3">
        <v>53.81</v>
      </c>
      <c r="K914" s="3">
        <v>69</v>
      </c>
      <c r="L914" s="3">
        <v>0</v>
      </c>
      <c r="M914" s="3">
        <v>1023</v>
      </c>
      <c r="N914" s="3">
        <v>799</v>
      </c>
      <c r="O914" s="3">
        <v>224</v>
      </c>
      <c r="P914" s="3">
        <v>920</v>
      </c>
      <c r="Q914" s="3">
        <v>0</v>
      </c>
      <c r="R914" s="3">
        <v>0</v>
      </c>
      <c r="S914" s="3">
        <v>0</v>
      </c>
      <c r="T914" s="3">
        <v>472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1992.33</v>
      </c>
      <c r="AD914" s="3">
        <v>455.67</v>
      </c>
      <c r="AE914" s="3">
        <v>2.5</v>
      </c>
      <c r="AF914" s="3">
        <v>1173.9000000000001</v>
      </c>
      <c r="AG914" s="3">
        <v>223.6</v>
      </c>
      <c r="AH914" s="3">
        <v>0</v>
      </c>
      <c r="AI914" s="3">
        <v>916.5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679.27</v>
      </c>
      <c r="AP914" s="3">
        <v>0</v>
      </c>
      <c r="AQ914" s="3">
        <v>0</v>
      </c>
      <c r="AR914" s="3">
        <v>0</v>
      </c>
      <c r="AS914" s="3">
        <v>3862.23</v>
      </c>
      <c r="AT914" s="3">
        <v>1788</v>
      </c>
    </row>
    <row r="915" spans="1:46" ht="16" hidden="1" customHeight="1" x14ac:dyDescent="0.2">
      <c r="A915" s="22">
        <v>44305</v>
      </c>
      <c r="B915" s="3" t="s">
        <v>52</v>
      </c>
      <c r="C915" s="3">
        <v>104</v>
      </c>
      <c r="D915" s="3">
        <v>7008</v>
      </c>
      <c r="E915" s="3">
        <v>5278.4</v>
      </c>
      <c r="F915" s="3">
        <v>5278.4</v>
      </c>
      <c r="G915" s="3">
        <v>0</v>
      </c>
      <c r="H915" s="3">
        <v>26</v>
      </c>
      <c r="I915" s="3">
        <v>104</v>
      </c>
      <c r="J915" s="3">
        <v>50.75</v>
      </c>
      <c r="K915" s="3">
        <v>0</v>
      </c>
      <c r="L915" s="3">
        <v>0</v>
      </c>
      <c r="M915" s="3">
        <v>268</v>
      </c>
      <c r="N915" s="3">
        <v>268</v>
      </c>
      <c r="O915" s="3">
        <v>0</v>
      </c>
      <c r="P915" s="3">
        <v>508</v>
      </c>
      <c r="Q915" s="3">
        <v>0</v>
      </c>
      <c r="R915" s="3">
        <v>0</v>
      </c>
      <c r="S915" s="3">
        <v>0</v>
      </c>
      <c r="T915" s="3">
        <v>688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2172.33</v>
      </c>
      <c r="AD915" s="3">
        <v>475.67</v>
      </c>
      <c r="AE915" s="3">
        <v>1.5</v>
      </c>
      <c r="AF915" s="3">
        <v>1642.07</v>
      </c>
      <c r="AG915" s="3">
        <v>312.77999999999997</v>
      </c>
      <c r="AH915" s="3">
        <v>0</v>
      </c>
      <c r="AI915" s="3">
        <v>869.65</v>
      </c>
      <c r="AJ915" s="3">
        <v>70</v>
      </c>
      <c r="AK915" s="3">
        <v>0</v>
      </c>
      <c r="AL915" s="3">
        <v>0</v>
      </c>
      <c r="AM915" s="3">
        <v>0</v>
      </c>
      <c r="AN915" s="3">
        <v>0</v>
      </c>
      <c r="AO915" s="3">
        <v>788.45</v>
      </c>
      <c r="AP915" s="3">
        <v>0</v>
      </c>
      <c r="AQ915" s="3">
        <v>0</v>
      </c>
      <c r="AR915" s="3">
        <v>0</v>
      </c>
      <c r="AS915" s="3">
        <v>4502.3999999999996</v>
      </c>
      <c r="AT915" s="3">
        <v>776</v>
      </c>
    </row>
    <row r="916" spans="1:46" ht="16" hidden="1" customHeight="1" x14ac:dyDescent="0.2">
      <c r="A916" s="22">
        <v>44305</v>
      </c>
      <c r="B916" s="3" t="s">
        <v>51</v>
      </c>
      <c r="C916" s="3">
        <v>58</v>
      </c>
      <c r="D916" s="3">
        <v>4923.5600000000004</v>
      </c>
      <c r="E916" s="3">
        <v>3803.22</v>
      </c>
      <c r="F916" s="3">
        <v>3803.22</v>
      </c>
      <c r="G916" s="3">
        <v>0</v>
      </c>
      <c r="H916" s="3">
        <v>17</v>
      </c>
      <c r="I916" s="3">
        <v>57</v>
      </c>
      <c r="J916" s="3">
        <v>66.72</v>
      </c>
      <c r="K916" s="3">
        <v>0</v>
      </c>
      <c r="L916" s="3">
        <v>0</v>
      </c>
      <c r="M916" s="3">
        <v>180</v>
      </c>
      <c r="N916" s="3">
        <v>180</v>
      </c>
      <c r="O916" s="3">
        <v>0</v>
      </c>
      <c r="P916" s="3">
        <v>292</v>
      </c>
      <c r="Q916" s="3">
        <v>0</v>
      </c>
      <c r="R916" s="3">
        <v>0</v>
      </c>
      <c r="S916" s="3">
        <v>0</v>
      </c>
      <c r="T916" s="3">
        <v>652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1647.78</v>
      </c>
      <c r="AD916" s="3">
        <v>388.78</v>
      </c>
      <c r="AE916" s="3">
        <v>0</v>
      </c>
      <c r="AF916" s="3">
        <v>1031.44</v>
      </c>
      <c r="AG916" s="3">
        <v>197.06</v>
      </c>
      <c r="AH916" s="3">
        <v>0</v>
      </c>
      <c r="AI916" s="3">
        <v>464.5</v>
      </c>
      <c r="AJ916" s="3">
        <v>70</v>
      </c>
      <c r="AK916" s="3">
        <v>0</v>
      </c>
      <c r="AL916" s="3">
        <v>0</v>
      </c>
      <c r="AM916" s="3">
        <v>0</v>
      </c>
      <c r="AN916" s="3">
        <v>0</v>
      </c>
      <c r="AO916" s="3">
        <v>585.84</v>
      </c>
      <c r="AP916" s="3">
        <v>0</v>
      </c>
      <c r="AQ916" s="3">
        <v>0</v>
      </c>
      <c r="AR916" s="3">
        <v>0</v>
      </c>
      <c r="AS916" s="3">
        <v>3331.22</v>
      </c>
      <c r="AT916" s="3">
        <v>471.99999999999949</v>
      </c>
    </row>
    <row r="917" spans="1:46" ht="16" hidden="1" customHeight="1" x14ac:dyDescent="0.2">
      <c r="A917" s="22">
        <v>44305</v>
      </c>
      <c r="B917" s="3" t="s">
        <v>50</v>
      </c>
      <c r="C917" s="3">
        <v>87</v>
      </c>
      <c r="D917" s="3">
        <v>6928.5</v>
      </c>
      <c r="E917" s="3">
        <v>5490.07</v>
      </c>
      <c r="F917" s="3">
        <v>5490.07</v>
      </c>
      <c r="G917" s="3">
        <v>0</v>
      </c>
      <c r="H917" s="3">
        <v>30</v>
      </c>
      <c r="I917" s="3">
        <v>87</v>
      </c>
      <c r="J917" s="3">
        <v>63.1</v>
      </c>
      <c r="K917" s="3">
        <v>36</v>
      </c>
      <c r="L917" s="3">
        <v>0</v>
      </c>
      <c r="M917" s="3">
        <v>1319</v>
      </c>
      <c r="N917" s="3">
        <v>1024</v>
      </c>
      <c r="O917" s="3">
        <v>295</v>
      </c>
      <c r="P917" s="3">
        <v>705</v>
      </c>
      <c r="Q917" s="3">
        <v>0</v>
      </c>
      <c r="R917" s="3">
        <v>0</v>
      </c>
      <c r="S917" s="3">
        <v>0</v>
      </c>
      <c r="T917" s="3">
        <v>249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2229.79</v>
      </c>
      <c r="AD917" s="3">
        <v>523.71</v>
      </c>
      <c r="AE917" s="3">
        <v>2.5</v>
      </c>
      <c r="AF917" s="3">
        <v>951.28</v>
      </c>
      <c r="AG917" s="3">
        <v>184.72</v>
      </c>
      <c r="AH917" s="3">
        <v>0</v>
      </c>
      <c r="AI917" s="3">
        <v>727.5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708.43</v>
      </c>
      <c r="AP917" s="3">
        <v>6</v>
      </c>
      <c r="AQ917" s="3">
        <v>0</v>
      </c>
      <c r="AR917" s="3">
        <v>0</v>
      </c>
      <c r="AS917" s="3">
        <v>3725.07</v>
      </c>
      <c r="AT917" s="3">
        <v>1765</v>
      </c>
    </row>
    <row r="918" spans="1:46" ht="16" hidden="1" customHeight="1" x14ac:dyDescent="0.2">
      <c r="A918" s="22">
        <v>44305</v>
      </c>
      <c r="B918" s="3" t="s">
        <v>49</v>
      </c>
      <c r="C918" s="3">
        <v>109</v>
      </c>
      <c r="D918" s="3">
        <v>7734.5</v>
      </c>
      <c r="E918" s="3">
        <v>6241.91</v>
      </c>
      <c r="F918" s="3">
        <v>6241.91</v>
      </c>
      <c r="G918" s="3">
        <v>0</v>
      </c>
      <c r="H918" s="3">
        <v>52</v>
      </c>
      <c r="I918" s="3">
        <v>109</v>
      </c>
      <c r="J918" s="3">
        <v>57.27</v>
      </c>
      <c r="K918" s="3">
        <v>160</v>
      </c>
      <c r="L918" s="3">
        <v>0</v>
      </c>
      <c r="M918" s="3">
        <v>1746</v>
      </c>
      <c r="N918" s="3">
        <v>1419</v>
      </c>
      <c r="O918" s="3">
        <v>327</v>
      </c>
      <c r="P918" s="3">
        <v>1278</v>
      </c>
      <c r="Q918" s="3">
        <v>0</v>
      </c>
      <c r="R918" s="3">
        <v>0</v>
      </c>
      <c r="S918" s="3">
        <v>0</v>
      </c>
      <c r="T918" s="3">
        <v>173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2199.9699999999998</v>
      </c>
      <c r="AD918" s="3">
        <v>483.03</v>
      </c>
      <c r="AE918" s="3">
        <v>0.5</v>
      </c>
      <c r="AF918" s="3">
        <v>684.94</v>
      </c>
      <c r="AG918" s="3">
        <v>131.06</v>
      </c>
      <c r="AH918" s="3">
        <v>0</v>
      </c>
      <c r="AI918" s="3">
        <v>878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614.09</v>
      </c>
      <c r="AP918" s="3">
        <v>0</v>
      </c>
      <c r="AQ918" s="3">
        <v>0</v>
      </c>
      <c r="AR918" s="3">
        <v>0</v>
      </c>
      <c r="AS918" s="3">
        <v>3384.91</v>
      </c>
      <c r="AT918" s="3">
        <v>2857</v>
      </c>
    </row>
    <row r="919" spans="1:46" ht="16" hidden="1" customHeight="1" x14ac:dyDescent="0.2">
      <c r="A919" s="22">
        <v>44305</v>
      </c>
      <c r="B919" s="3" t="s">
        <v>48</v>
      </c>
      <c r="C919" s="3">
        <v>36</v>
      </c>
      <c r="D919" s="3">
        <v>2437.5</v>
      </c>
      <c r="E919" s="3">
        <v>1655</v>
      </c>
      <c r="F919" s="3">
        <v>1655</v>
      </c>
      <c r="G919" s="3">
        <v>0</v>
      </c>
      <c r="H919" s="3">
        <v>4</v>
      </c>
      <c r="I919" s="3">
        <v>36</v>
      </c>
      <c r="J919" s="3">
        <v>45.97</v>
      </c>
      <c r="K919" s="3">
        <v>0</v>
      </c>
      <c r="L919" s="3">
        <v>0</v>
      </c>
      <c r="M919" s="3">
        <v>36</v>
      </c>
      <c r="N919" s="3">
        <v>0</v>
      </c>
      <c r="O919" s="3">
        <v>36</v>
      </c>
      <c r="P919" s="3">
        <v>0</v>
      </c>
      <c r="Q919" s="3">
        <v>0</v>
      </c>
      <c r="R919" s="3">
        <v>0</v>
      </c>
      <c r="S919" s="3">
        <v>0</v>
      </c>
      <c r="T919" s="3">
        <v>216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1075.46</v>
      </c>
      <c r="AD919" s="3">
        <v>237.6</v>
      </c>
      <c r="AE919" s="3">
        <v>1</v>
      </c>
      <c r="AF919" s="3">
        <v>327.54000000000002</v>
      </c>
      <c r="AG919" s="3">
        <v>65.459999999999994</v>
      </c>
      <c r="AH919" s="3">
        <v>0</v>
      </c>
      <c r="AI919" s="3">
        <v>478.44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303.06</v>
      </c>
      <c r="AP919" s="3">
        <v>0</v>
      </c>
      <c r="AQ919" s="3">
        <v>0</v>
      </c>
      <c r="AR919" s="3">
        <v>0</v>
      </c>
      <c r="AS919" s="3">
        <v>1655</v>
      </c>
      <c r="AT919" s="3">
        <v>0</v>
      </c>
    </row>
    <row r="920" spans="1:46" ht="16" hidden="1" customHeight="1" x14ac:dyDescent="0.2">
      <c r="A920" s="22">
        <v>44305</v>
      </c>
      <c r="B920" s="3" t="s">
        <v>47</v>
      </c>
      <c r="C920" s="3">
        <v>43</v>
      </c>
      <c r="D920" s="3">
        <v>3187.5</v>
      </c>
      <c r="E920" s="3">
        <v>2206.8000000000002</v>
      </c>
      <c r="F920" s="3">
        <v>2206.8000000000002</v>
      </c>
      <c r="G920" s="3">
        <v>0</v>
      </c>
      <c r="H920" s="3">
        <v>9</v>
      </c>
      <c r="I920" s="3">
        <v>43</v>
      </c>
      <c r="J920" s="3">
        <v>51.32</v>
      </c>
      <c r="K920" s="3">
        <v>0</v>
      </c>
      <c r="L920" s="3">
        <v>0</v>
      </c>
      <c r="M920" s="3">
        <v>177</v>
      </c>
      <c r="N920" s="3">
        <v>177</v>
      </c>
      <c r="O920" s="3">
        <v>0</v>
      </c>
      <c r="P920" s="3">
        <v>202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1121.58</v>
      </c>
      <c r="AD920" s="3">
        <v>247.61</v>
      </c>
      <c r="AE920" s="3">
        <v>0</v>
      </c>
      <c r="AF920" s="3">
        <v>706.22</v>
      </c>
      <c r="AG920" s="3">
        <v>145.78</v>
      </c>
      <c r="AH920" s="3">
        <v>0</v>
      </c>
      <c r="AI920" s="3">
        <v>528.30999999999995</v>
      </c>
      <c r="AJ920" s="3">
        <v>59</v>
      </c>
      <c r="AK920" s="3">
        <v>0</v>
      </c>
      <c r="AL920" s="3">
        <v>0</v>
      </c>
      <c r="AM920" s="3">
        <v>0</v>
      </c>
      <c r="AN920" s="3">
        <v>0</v>
      </c>
      <c r="AO920" s="3">
        <v>393.39</v>
      </c>
      <c r="AP920" s="3">
        <v>0</v>
      </c>
      <c r="AQ920" s="3">
        <v>0</v>
      </c>
      <c r="AR920" s="3">
        <v>0</v>
      </c>
      <c r="AS920" s="3">
        <v>1827.8</v>
      </c>
      <c r="AT920" s="3">
        <v>379.00000000000023</v>
      </c>
    </row>
    <row r="921" spans="1:46" ht="16" hidden="1" customHeight="1" x14ac:dyDescent="0.2">
      <c r="A921" s="22">
        <v>44304</v>
      </c>
      <c r="B921" s="3" t="s">
        <v>55</v>
      </c>
      <c r="C921" s="3">
        <v>55</v>
      </c>
      <c r="D921" s="3">
        <v>4639.5</v>
      </c>
      <c r="E921" s="3">
        <v>3518.79</v>
      </c>
      <c r="F921" s="3">
        <v>3518.79</v>
      </c>
      <c r="G921" s="3">
        <v>0</v>
      </c>
      <c r="H921" s="3">
        <v>4</v>
      </c>
      <c r="I921" s="3">
        <v>55</v>
      </c>
      <c r="J921" s="3">
        <v>63.98</v>
      </c>
      <c r="K921" s="3">
        <v>0</v>
      </c>
      <c r="L921" s="3">
        <v>0</v>
      </c>
      <c r="M921" s="3">
        <v>45</v>
      </c>
      <c r="N921" s="3">
        <v>0</v>
      </c>
      <c r="O921" s="3">
        <v>45</v>
      </c>
      <c r="P921" s="3">
        <v>0</v>
      </c>
      <c r="Q921" s="3">
        <v>0</v>
      </c>
      <c r="R921" s="3">
        <v>0</v>
      </c>
      <c r="S921" s="3">
        <v>0</v>
      </c>
      <c r="T921" s="3">
        <v>304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1967.24</v>
      </c>
      <c r="AD921" s="3">
        <v>461.76</v>
      </c>
      <c r="AE921" s="3">
        <v>1</v>
      </c>
      <c r="AF921" s="3">
        <v>1202.55</v>
      </c>
      <c r="AG921" s="3">
        <v>229.65</v>
      </c>
      <c r="AH921" s="3">
        <v>0</v>
      </c>
      <c r="AI921" s="3">
        <v>428.3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691.41</v>
      </c>
      <c r="AP921" s="3">
        <v>0</v>
      </c>
      <c r="AQ921" s="3">
        <v>0</v>
      </c>
      <c r="AR921" s="3">
        <v>0</v>
      </c>
      <c r="AS921" s="3">
        <v>3518.79</v>
      </c>
      <c r="AT921" s="3">
        <v>0</v>
      </c>
    </row>
    <row r="922" spans="1:46" ht="16" hidden="1" customHeight="1" x14ac:dyDescent="0.2">
      <c r="A922" s="22">
        <v>44304</v>
      </c>
      <c r="B922" s="3" t="s">
        <v>54</v>
      </c>
      <c r="C922" s="3">
        <v>87</v>
      </c>
      <c r="D922" s="3">
        <v>7891.5</v>
      </c>
      <c r="E922" s="3">
        <v>6260.68</v>
      </c>
      <c r="F922" s="3">
        <v>6260.68</v>
      </c>
      <c r="G922" s="3">
        <v>0</v>
      </c>
      <c r="H922" s="3">
        <v>28</v>
      </c>
      <c r="I922" s="3">
        <v>87</v>
      </c>
      <c r="J922" s="3">
        <v>71.959999999999994</v>
      </c>
      <c r="K922" s="3">
        <v>94</v>
      </c>
      <c r="L922" s="3">
        <v>0</v>
      </c>
      <c r="M922" s="3">
        <v>692</v>
      </c>
      <c r="N922" s="3">
        <v>499</v>
      </c>
      <c r="O922" s="3">
        <v>193</v>
      </c>
      <c r="P922" s="3">
        <v>814</v>
      </c>
      <c r="Q922" s="3">
        <v>0</v>
      </c>
      <c r="R922" s="3">
        <v>0</v>
      </c>
      <c r="S922" s="3">
        <v>0</v>
      </c>
      <c r="T922" s="3">
        <v>652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3026.49</v>
      </c>
      <c r="AD922" s="3">
        <v>710.51</v>
      </c>
      <c r="AE922" s="3">
        <v>2</v>
      </c>
      <c r="AF922" s="3">
        <v>982.19</v>
      </c>
      <c r="AG922" s="3">
        <v>201.81</v>
      </c>
      <c r="AH922" s="3">
        <v>0</v>
      </c>
      <c r="AI922" s="3">
        <v>667.5</v>
      </c>
      <c r="AJ922" s="3">
        <v>49</v>
      </c>
      <c r="AK922" s="3">
        <v>0</v>
      </c>
      <c r="AL922" s="3">
        <v>0</v>
      </c>
      <c r="AM922" s="3">
        <v>0</v>
      </c>
      <c r="AN922" s="3">
        <v>0</v>
      </c>
      <c r="AO922" s="3">
        <v>912.32</v>
      </c>
      <c r="AP922" s="3">
        <v>0</v>
      </c>
      <c r="AQ922" s="3">
        <v>0</v>
      </c>
      <c r="AR922" s="3">
        <v>0</v>
      </c>
      <c r="AS922" s="3">
        <v>4853.68</v>
      </c>
      <c r="AT922" s="3">
        <v>1407</v>
      </c>
    </row>
    <row r="923" spans="1:46" ht="16" hidden="1" customHeight="1" x14ac:dyDescent="0.2">
      <c r="A923" s="22">
        <v>44304</v>
      </c>
      <c r="B923" s="3" t="s">
        <v>53</v>
      </c>
      <c r="C923" s="3">
        <v>67</v>
      </c>
      <c r="D923" s="3">
        <v>5884.53</v>
      </c>
      <c r="E923" s="3">
        <v>4817.87</v>
      </c>
      <c r="F923" s="3">
        <v>4817.87</v>
      </c>
      <c r="G923" s="3">
        <v>0</v>
      </c>
      <c r="H923" s="3">
        <v>21</v>
      </c>
      <c r="I923" s="3">
        <v>66</v>
      </c>
      <c r="J923" s="3">
        <v>73</v>
      </c>
      <c r="K923" s="3">
        <v>0</v>
      </c>
      <c r="L923" s="3">
        <v>0</v>
      </c>
      <c r="M923" s="3">
        <v>952</v>
      </c>
      <c r="N923" s="3">
        <v>803</v>
      </c>
      <c r="O923" s="3">
        <v>149</v>
      </c>
      <c r="P923" s="3">
        <v>373</v>
      </c>
      <c r="Q923" s="3">
        <v>135</v>
      </c>
      <c r="R923" s="3">
        <v>135</v>
      </c>
      <c r="S923" s="3">
        <v>0</v>
      </c>
      <c r="T923" s="3">
        <v>436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1811.39</v>
      </c>
      <c r="AD923" s="3">
        <v>436.64</v>
      </c>
      <c r="AE923" s="3">
        <v>1.5</v>
      </c>
      <c r="AF923" s="3">
        <v>1110.48</v>
      </c>
      <c r="AG923" s="3">
        <v>216.02</v>
      </c>
      <c r="AH923" s="3">
        <v>0</v>
      </c>
      <c r="AI923" s="3">
        <v>412.5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652.66</v>
      </c>
      <c r="AP923" s="3">
        <v>4</v>
      </c>
      <c r="AQ923" s="3">
        <v>0</v>
      </c>
      <c r="AR923" s="3">
        <v>0</v>
      </c>
      <c r="AS923" s="3">
        <v>3506.87</v>
      </c>
      <c r="AT923" s="3">
        <v>1311</v>
      </c>
    </row>
    <row r="924" spans="1:46" ht="16" hidden="1" customHeight="1" x14ac:dyDescent="0.2">
      <c r="A924" s="22">
        <v>44304</v>
      </c>
      <c r="B924" s="3" t="s">
        <v>52</v>
      </c>
      <c r="C924" s="3">
        <v>99</v>
      </c>
      <c r="D924" s="3">
        <v>9259</v>
      </c>
      <c r="E924" s="3">
        <v>7088.14</v>
      </c>
      <c r="F924" s="3">
        <v>7088.14</v>
      </c>
      <c r="G924" s="3">
        <v>0</v>
      </c>
      <c r="H924" s="3">
        <v>9</v>
      </c>
      <c r="I924" s="3">
        <v>99</v>
      </c>
      <c r="J924" s="3">
        <v>71.599999999999994</v>
      </c>
      <c r="K924" s="3">
        <v>139</v>
      </c>
      <c r="L924" s="3">
        <v>0</v>
      </c>
      <c r="M924" s="3">
        <v>167</v>
      </c>
      <c r="N924" s="3">
        <v>67</v>
      </c>
      <c r="O924" s="3">
        <v>100</v>
      </c>
      <c r="P924" s="3">
        <v>132</v>
      </c>
      <c r="Q924" s="3">
        <v>0</v>
      </c>
      <c r="R924" s="3">
        <v>0</v>
      </c>
      <c r="S924" s="3">
        <v>0</v>
      </c>
      <c r="T924" s="3">
        <v>266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4286.37</v>
      </c>
      <c r="AD924" s="3">
        <v>941.13</v>
      </c>
      <c r="AE924" s="3">
        <v>1</v>
      </c>
      <c r="AF924" s="3">
        <v>2097.77</v>
      </c>
      <c r="AG924" s="3">
        <v>399.58</v>
      </c>
      <c r="AH924" s="3">
        <v>0</v>
      </c>
      <c r="AI924" s="3">
        <v>812.15</v>
      </c>
      <c r="AJ924" s="3">
        <v>17</v>
      </c>
      <c r="AK924" s="3">
        <v>0</v>
      </c>
      <c r="AL924" s="3">
        <v>0</v>
      </c>
      <c r="AM924" s="3">
        <v>0</v>
      </c>
      <c r="AN924" s="3">
        <v>0</v>
      </c>
      <c r="AO924" s="3">
        <v>1340.71</v>
      </c>
      <c r="AP924" s="3">
        <v>0</v>
      </c>
      <c r="AQ924" s="3">
        <v>0</v>
      </c>
      <c r="AR924" s="3">
        <v>0</v>
      </c>
      <c r="AS924" s="3">
        <v>6750.1399999999994</v>
      </c>
      <c r="AT924" s="3">
        <v>338.00000000000091</v>
      </c>
    </row>
    <row r="925" spans="1:46" ht="16" hidden="1" customHeight="1" x14ac:dyDescent="0.2">
      <c r="A925" s="22">
        <v>44304</v>
      </c>
      <c r="B925" s="3" t="s">
        <v>51</v>
      </c>
      <c r="C925" s="3">
        <v>67</v>
      </c>
      <c r="D925" s="3">
        <v>6410</v>
      </c>
      <c r="E925" s="3">
        <v>4482.1400000000003</v>
      </c>
      <c r="F925" s="3">
        <v>4482.1400000000003</v>
      </c>
      <c r="G925" s="3">
        <v>0</v>
      </c>
      <c r="H925" s="3">
        <v>25</v>
      </c>
      <c r="I925" s="3">
        <v>67</v>
      </c>
      <c r="J925" s="3">
        <v>66.900000000000006</v>
      </c>
      <c r="K925" s="3">
        <v>70</v>
      </c>
      <c r="L925" s="3">
        <v>0</v>
      </c>
      <c r="M925" s="3">
        <v>446</v>
      </c>
      <c r="N925" s="3">
        <v>308</v>
      </c>
      <c r="O925" s="3">
        <v>138</v>
      </c>
      <c r="P925" s="3">
        <v>549</v>
      </c>
      <c r="Q925" s="3">
        <v>0</v>
      </c>
      <c r="R925" s="3">
        <v>0</v>
      </c>
      <c r="S925" s="3">
        <v>0</v>
      </c>
      <c r="T925" s="3">
        <v>618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1771.82</v>
      </c>
      <c r="AD925" s="3">
        <v>415.68</v>
      </c>
      <c r="AE925" s="3">
        <v>0</v>
      </c>
      <c r="AF925" s="3">
        <v>1027.32</v>
      </c>
      <c r="AG925" s="3">
        <v>195.68</v>
      </c>
      <c r="AH925" s="3">
        <v>0</v>
      </c>
      <c r="AI925" s="3">
        <v>419.5</v>
      </c>
      <c r="AJ925" s="3">
        <v>897</v>
      </c>
      <c r="AK925" s="3">
        <v>0</v>
      </c>
      <c r="AL925" s="3">
        <v>0</v>
      </c>
      <c r="AM925" s="3">
        <v>0</v>
      </c>
      <c r="AN925" s="3">
        <v>0</v>
      </c>
      <c r="AO925" s="3">
        <v>611.36</v>
      </c>
      <c r="AP925" s="3">
        <v>3</v>
      </c>
      <c r="AQ925" s="3">
        <v>0</v>
      </c>
      <c r="AR925" s="3">
        <v>0</v>
      </c>
      <c r="AS925" s="3">
        <v>3555.14</v>
      </c>
      <c r="AT925" s="3">
        <v>927.00000000000045</v>
      </c>
    </row>
    <row r="926" spans="1:46" ht="16" hidden="1" customHeight="1" x14ac:dyDescent="0.2">
      <c r="A926" s="22">
        <v>44304</v>
      </c>
      <c r="B926" s="3" t="s">
        <v>50</v>
      </c>
      <c r="C926" s="3">
        <v>56</v>
      </c>
      <c r="D926" s="3">
        <v>4933</v>
      </c>
      <c r="E926" s="3">
        <v>3635.78</v>
      </c>
      <c r="F926" s="3">
        <v>3635.78</v>
      </c>
      <c r="G926" s="3">
        <v>0</v>
      </c>
      <c r="H926" s="3">
        <v>6</v>
      </c>
      <c r="I926" s="3">
        <v>56</v>
      </c>
      <c r="J926" s="3">
        <v>64.92</v>
      </c>
      <c r="K926" s="3">
        <v>0</v>
      </c>
      <c r="L926" s="3">
        <v>0</v>
      </c>
      <c r="M926" s="3">
        <v>148</v>
      </c>
      <c r="N926" s="3">
        <v>148</v>
      </c>
      <c r="O926" s="3">
        <v>0</v>
      </c>
      <c r="P926" s="3">
        <v>94</v>
      </c>
      <c r="Q926" s="3">
        <v>0</v>
      </c>
      <c r="R926" s="3">
        <v>0</v>
      </c>
      <c r="S926" s="3">
        <v>0</v>
      </c>
      <c r="T926" s="3">
        <v>218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2777.32</v>
      </c>
      <c r="AD926" s="3">
        <v>651.67999999999995</v>
      </c>
      <c r="AE926" s="3">
        <v>0.5</v>
      </c>
      <c r="AF926" s="3">
        <v>398.46</v>
      </c>
      <c r="AG926" s="3">
        <v>80.540000000000006</v>
      </c>
      <c r="AH926" s="3">
        <v>0</v>
      </c>
      <c r="AI926" s="3">
        <v>564.5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732.22</v>
      </c>
      <c r="AP926" s="3">
        <v>0</v>
      </c>
      <c r="AQ926" s="3">
        <v>0</v>
      </c>
      <c r="AR926" s="3">
        <v>0</v>
      </c>
      <c r="AS926" s="3">
        <v>3393.78</v>
      </c>
      <c r="AT926" s="3">
        <v>242</v>
      </c>
    </row>
    <row r="927" spans="1:46" ht="16" hidden="1" customHeight="1" x14ac:dyDescent="0.2">
      <c r="A927" s="22">
        <v>44304</v>
      </c>
      <c r="B927" s="3" t="s">
        <v>49</v>
      </c>
      <c r="C927" s="3">
        <v>109</v>
      </c>
      <c r="D927" s="3">
        <v>8916.2800000000007</v>
      </c>
      <c r="E927" s="3">
        <v>7633.87</v>
      </c>
      <c r="F927" s="3">
        <v>7633.87</v>
      </c>
      <c r="G927" s="3">
        <v>0</v>
      </c>
      <c r="H927" s="3">
        <v>61</v>
      </c>
      <c r="I927" s="3">
        <v>108</v>
      </c>
      <c r="J927" s="3">
        <v>70.680000000000007</v>
      </c>
      <c r="K927" s="3">
        <v>0</v>
      </c>
      <c r="L927" s="3">
        <v>70</v>
      </c>
      <c r="M927" s="3">
        <v>1814</v>
      </c>
      <c r="N927" s="3">
        <v>1697</v>
      </c>
      <c r="O927" s="3">
        <v>117</v>
      </c>
      <c r="P927" s="3">
        <v>1395</v>
      </c>
      <c r="Q927" s="3">
        <v>0</v>
      </c>
      <c r="R927" s="3">
        <v>0</v>
      </c>
      <c r="S927" s="3">
        <v>0</v>
      </c>
      <c r="T927" s="3">
        <v>1277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2694.73</v>
      </c>
      <c r="AD927" s="3">
        <v>592.07000000000005</v>
      </c>
      <c r="AE927" s="3">
        <v>2.5</v>
      </c>
      <c r="AF927" s="3">
        <v>383.14</v>
      </c>
      <c r="AG927" s="3">
        <v>80.64</v>
      </c>
      <c r="AH927" s="3">
        <v>0</v>
      </c>
      <c r="AI927" s="3">
        <v>607.20000000000005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672.71</v>
      </c>
      <c r="AP927" s="3">
        <v>0</v>
      </c>
      <c r="AQ927" s="3">
        <v>0</v>
      </c>
      <c r="AR927" s="3">
        <v>0</v>
      </c>
      <c r="AS927" s="3">
        <v>4471.87</v>
      </c>
      <c r="AT927" s="3">
        <v>3162</v>
      </c>
    </row>
    <row r="928" spans="1:46" ht="16" hidden="1" customHeight="1" x14ac:dyDescent="0.2">
      <c r="A928" s="22">
        <v>44304</v>
      </c>
      <c r="B928" s="3" t="s">
        <v>48</v>
      </c>
      <c r="C928" s="3">
        <v>30</v>
      </c>
      <c r="D928" s="3">
        <v>3521.5</v>
      </c>
      <c r="E928" s="3">
        <v>2592.62</v>
      </c>
      <c r="F928" s="3">
        <v>2592.62</v>
      </c>
      <c r="G928" s="3">
        <v>0</v>
      </c>
      <c r="H928" s="3">
        <v>2</v>
      </c>
      <c r="I928" s="3">
        <v>30</v>
      </c>
      <c r="J928" s="3">
        <v>86.42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269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1749.8</v>
      </c>
      <c r="AD928" s="3">
        <v>384.29</v>
      </c>
      <c r="AE928" s="3">
        <v>1</v>
      </c>
      <c r="AF928" s="3">
        <v>573.82000000000005</v>
      </c>
      <c r="AG928" s="3">
        <v>113.38</v>
      </c>
      <c r="AH928" s="3">
        <v>0</v>
      </c>
      <c r="AI928" s="3">
        <v>430.21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497.67</v>
      </c>
      <c r="AP928" s="3">
        <v>0</v>
      </c>
      <c r="AQ928" s="3">
        <v>0</v>
      </c>
      <c r="AR928" s="3">
        <v>0</v>
      </c>
      <c r="AS928" s="3">
        <v>2592.62</v>
      </c>
      <c r="AT928" s="3">
        <v>0</v>
      </c>
    </row>
    <row r="929" spans="1:46" ht="16" hidden="1" customHeight="1" x14ac:dyDescent="0.2">
      <c r="A929" s="22">
        <v>44304</v>
      </c>
      <c r="B929" s="3" t="s">
        <v>47</v>
      </c>
      <c r="C929" s="3">
        <v>37</v>
      </c>
      <c r="D929" s="3">
        <v>2828.5</v>
      </c>
      <c r="E929" s="3">
        <v>1992.87</v>
      </c>
      <c r="F929" s="3">
        <v>1992.87</v>
      </c>
      <c r="G929" s="3">
        <v>0</v>
      </c>
      <c r="H929" s="3">
        <v>6</v>
      </c>
      <c r="I929" s="3">
        <v>37</v>
      </c>
      <c r="J929" s="3">
        <v>53.86</v>
      </c>
      <c r="K929" s="3">
        <v>49</v>
      </c>
      <c r="L929" s="3">
        <v>0</v>
      </c>
      <c r="M929" s="3">
        <v>45</v>
      </c>
      <c r="N929" s="3">
        <v>45</v>
      </c>
      <c r="O929" s="3">
        <v>0</v>
      </c>
      <c r="P929" s="3">
        <v>301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1331.44</v>
      </c>
      <c r="AD929" s="3">
        <v>292.44</v>
      </c>
      <c r="AE929" s="3">
        <v>1</v>
      </c>
      <c r="AF929" s="3">
        <v>266.43</v>
      </c>
      <c r="AG929" s="3">
        <v>54.57</v>
      </c>
      <c r="AH929" s="3">
        <v>0</v>
      </c>
      <c r="AI929" s="3">
        <v>487.62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347.01</v>
      </c>
      <c r="AP929" s="3">
        <v>0</v>
      </c>
      <c r="AQ929" s="3">
        <v>0</v>
      </c>
      <c r="AR929" s="3">
        <v>0</v>
      </c>
      <c r="AS929" s="3">
        <v>1597.87</v>
      </c>
      <c r="AT929" s="3">
        <v>394.99999999999977</v>
      </c>
    </row>
    <row r="930" spans="1:46" ht="16" hidden="1" customHeight="1" x14ac:dyDescent="0.2">
      <c r="A930" s="22">
        <v>44303</v>
      </c>
      <c r="B930" s="3" t="s">
        <v>55</v>
      </c>
      <c r="C930" s="3">
        <v>47</v>
      </c>
      <c r="D930" s="3">
        <v>4535.5</v>
      </c>
      <c r="E930" s="3">
        <v>3437.93</v>
      </c>
      <c r="F930" s="3">
        <v>3437.93</v>
      </c>
      <c r="G930" s="3">
        <v>0</v>
      </c>
      <c r="H930" s="3">
        <v>5</v>
      </c>
      <c r="I930" s="3">
        <v>47</v>
      </c>
      <c r="J930" s="3">
        <v>73.150000000000006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52</v>
      </c>
      <c r="Q930" s="3">
        <v>0</v>
      </c>
      <c r="R930" s="3">
        <v>0</v>
      </c>
      <c r="S930" s="3">
        <v>0</v>
      </c>
      <c r="T930" s="3">
        <v>403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2074.38</v>
      </c>
      <c r="AD930" s="3">
        <v>487.12</v>
      </c>
      <c r="AE930" s="3">
        <v>1</v>
      </c>
      <c r="AF930" s="3">
        <v>908.55</v>
      </c>
      <c r="AG930" s="3">
        <v>173.65</v>
      </c>
      <c r="AH930" s="3">
        <v>0</v>
      </c>
      <c r="AI930" s="3">
        <v>435.8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660.77</v>
      </c>
      <c r="AP930" s="3">
        <v>0</v>
      </c>
      <c r="AQ930" s="3">
        <v>0</v>
      </c>
      <c r="AR930" s="3">
        <v>0</v>
      </c>
      <c r="AS930" s="3">
        <v>3385.93</v>
      </c>
      <c r="AT930" s="3">
        <v>51.999999999999552</v>
      </c>
    </row>
    <row r="931" spans="1:46" ht="16" hidden="1" customHeight="1" x14ac:dyDescent="0.2">
      <c r="A931" s="22">
        <v>44303</v>
      </c>
      <c r="B931" s="3" t="s">
        <v>54</v>
      </c>
      <c r="C931" s="3">
        <v>69</v>
      </c>
      <c r="D931" s="3">
        <v>5614.5</v>
      </c>
      <c r="E931" s="3">
        <v>4542.59</v>
      </c>
      <c r="F931" s="3">
        <v>4542.59</v>
      </c>
      <c r="G931" s="3">
        <v>0</v>
      </c>
      <c r="H931" s="3">
        <v>25</v>
      </c>
      <c r="I931" s="3">
        <v>69</v>
      </c>
      <c r="J931" s="3">
        <v>65.83</v>
      </c>
      <c r="K931" s="3">
        <v>20</v>
      </c>
      <c r="L931" s="3">
        <v>0</v>
      </c>
      <c r="M931" s="3">
        <v>766</v>
      </c>
      <c r="N931" s="3">
        <v>617</v>
      </c>
      <c r="O931" s="3">
        <v>149</v>
      </c>
      <c r="P931" s="3">
        <v>761</v>
      </c>
      <c r="Q931" s="3">
        <v>0</v>
      </c>
      <c r="R931" s="3">
        <v>0</v>
      </c>
      <c r="S931" s="3">
        <v>0</v>
      </c>
      <c r="T931" s="3">
        <v>335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2106.6999999999998</v>
      </c>
      <c r="AD931" s="3">
        <v>494.6</v>
      </c>
      <c r="AE931" s="3">
        <v>1.5</v>
      </c>
      <c r="AF931" s="3">
        <v>553.89</v>
      </c>
      <c r="AG931" s="3">
        <v>117.31</v>
      </c>
      <c r="AH931" s="3">
        <v>0</v>
      </c>
      <c r="AI931" s="3">
        <v>458.5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611.91</v>
      </c>
      <c r="AP931" s="3">
        <v>0</v>
      </c>
      <c r="AQ931" s="3">
        <v>0</v>
      </c>
      <c r="AR931" s="3">
        <v>0</v>
      </c>
      <c r="AS931" s="3">
        <v>3144.59</v>
      </c>
      <c r="AT931" s="3">
        <v>1398</v>
      </c>
    </row>
    <row r="932" spans="1:46" ht="16" hidden="1" customHeight="1" x14ac:dyDescent="0.2">
      <c r="A932" s="22">
        <v>44303</v>
      </c>
      <c r="B932" s="3" t="s">
        <v>53</v>
      </c>
      <c r="C932" s="3">
        <v>55</v>
      </c>
      <c r="D932" s="3">
        <v>4234.5</v>
      </c>
      <c r="E932" s="3">
        <v>3445.96</v>
      </c>
      <c r="F932" s="3">
        <v>3445.96</v>
      </c>
      <c r="G932" s="3">
        <v>0</v>
      </c>
      <c r="H932" s="3">
        <v>21</v>
      </c>
      <c r="I932" s="3">
        <v>55</v>
      </c>
      <c r="J932" s="3">
        <v>62.65</v>
      </c>
      <c r="K932" s="3">
        <v>42</v>
      </c>
      <c r="L932" s="3">
        <v>0</v>
      </c>
      <c r="M932" s="3">
        <v>577</v>
      </c>
      <c r="N932" s="3">
        <v>514</v>
      </c>
      <c r="O932" s="3">
        <v>63</v>
      </c>
      <c r="P932" s="3">
        <v>630</v>
      </c>
      <c r="Q932" s="3">
        <v>0</v>
      </c>
      <c r="R932" s="3">
        <v>0</v>
      </c>
      <c r="S932" s="3">
        <v>0</v>
      </c>
      <c r="T932" s="3">
        <v>171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1096.21</v>
      </c>
      <c r="AD932" s="3">
        <v>257.29000000000002</v>
      </c>
      <c r="AE932" s="3">
        <v>0.5</v>
      </c>
      <c r="AF932" s="3">
        <v>929.75</v>
      </c>
      <c r="AG932" s="3">
        <v>177.1</v>
      </c>
      <c r="AH932" s="3">
        <v>0</v>
      </c>
      <c r="AI932" s="3">
        <v>304.64999999999998</v>
      </c>
      <c r="AJ932" s="3">
        <v>49</v>
      </c>
      <c r="AK932" s="3">
        <v>0</v>
      </c>
      <c r="AL932" s="3">
        <v>0</v>
      </c>
      <c r="AM932" s="3">
        <v>0</v>
      </c>
      <c r="AN932" s="3">
        <v>0</v>
      </c>
      <c r="AO932" s="3">
        <v>434.39</v>
      </c>
      <c r="AP932" s="3">
        <v>4</v>
      </c>
      <c r="AQ932" s="3">
        <v>0</v>
      </c>
      <c r="AR932" s="3">
        <v>0</v>
      </c>
      <c r="AS932" s="3">
        <v>2259.96</v>
      </c>
      <c r="AT932" s="3">
        <v>1186</v>
      </c>
    </row>
    <row r="933" spans="1:46" ht="16" hidden="1" customHeight="1" x14ac:dyDescent="0.2">
      <c r="A933" s="22">
        <v>44303</v>
      </c>
      <c r="B933" s="3" t="s">
        <v>52</v>
      </c>
      <c r="C933" s="3">
        <v>93</v>
      </c>
      <c r="D933" s="3">
        <v>8360</v>
      </c>
      <c r="E933" s="3">
        <v>6319.28</v>
      </c>
      <c r="F933" s="3">
        <v>6319.28</v>
      </c>
      <c r="G933" s="3">
        <v>0</v>
      </c>
      <c r="H933" s="3">
        <v>10</v>
      </c>
      <c r="I933" s="3">
        <v>93</v>
      </c>
      <c r="J933" s="3">
        <v>67.95</v>
      </c>
      <c r="K933" s="3">
        <v>0</v>
      </c>
      <c r="L933" s="3">
        <v>0</v>
      </c>
      <c r="M933" s="3">
        <v>298</v>
      </c>
      <c r="N933" s="3">
        <v>221</v>
      </c>
      <c r="O933" s="3">
        <v>77</v>
      </c>
      <c r="P933" s="3">
        <v>250</v>
      </c>
      <c r="Q933" s="3">
        <v>0</v>
      </c>
      <c r="R933" s="3">
        <v>0</v>
      </c>
      <c r="S933" s="3">
        <v>0</v>
      </c>
      <c r="T933" s="3">
        <v>329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3709.91</v>
      </c>
      <c r="AD933" s="3">
        <v>814.59</v>
      </c>
      <c r="AE933" s="3">
        <v>1</v>
      </c>
      <c r="AF933" s="3">
        <v>1732.37</v>
      </c>
      <c r="AG933" s="3">
        <v>329.98</v>
      </c>
      <c r="AH933" s="3">
        <v>0</v>
      </c>
      <c r="AI933" s="3">
        <v>797.15</v>
      </c>
      <c r="AJ933" s="3">
        <v>98</v>
      </c>
      <c r="AK933" s="3">
        <v>0</v>
      </c>
      <c r="AL933" s="3">
        <v>0</v>
      </c>
      <c r="AM933" s="3">
        <v>0</v>
      </c>
      <c r="AN933" s="3">
        <v>0</v>
      </c>
      <c r="AO933" s="3">
        <v>1144.57</v>
      </c>
      <c r="AP933" s="3">
        <v>3</v>
      </c>
      <c r="AQ933" s="3">
        <v>0</v>
      </c>
      <c r="AR933" s="3">
        <v>0</v>
      </c>
      <c r="AS933" s="3">
        <v>5848.28</v>
      </c>
      <c r="AT933" s="3">
        <v>471</v>
      </c>
    </row>
    <row r="934" spans="1:46" ht="16" hidden="1" customHeight="1" x14ac:dyDescent="0.2">
      <c r="A934" s="22">
        <v>44303</v>
      </c>
      <c r="B934" s="3" t="s">
        <v>51</v>
      </c>
      <c r="C934" s="3">
        <v>67</v>
      </c>
      <c r="D934" s="3">
        <v>6317</v>
      </c>
      <c r="E934" s="3">
        <v>5372.58</v>
      </c>
      <c r="F934" s="3">
        <v>5372.58</v>
      </c>
      <c r="G934" s="3">
        <v>0</v>
      </c>
      <c r="H934" s="3">
        <v>37</v>
      </c>
      <c r="I934" s="3">
        <v>67</v>
      </c>
      <c r="J934" s="3">
        <v>80.19</v>
      </c>
      <c r="K934" s="3">
        <v>75</v>
      </c>
      <c r="L934" s="3">
        <v>0</v>
      </c>
      <c r="M934" s="3">
        <v>1739</v>
      </c>
      <c r="N934" s="3">
        <v>1542</v>
      </c>
      <c r="O934" s="3">
        <v>197</v>
      </c>
      <c r="P934" s="3">
        <v>530</v>
      </c>
      <c r="Q934" s="3">
        <v>0</v>
      </c>
      <c r="R934" s="3">
        <v>0</v>
      </c>
      <c r="S934" s="3">
        <v>0</v>
      </c>
      <c r="T934" s="3">
        <v>708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1924.52</v>
      </c>
      <c r="AD934" s="3">
        <v>451.48</v>
      </c>
      <c r="AE934" s="3">
        <v>0</v>
      </c>
      <c r="AF934" s="3">
        <v>396.06</v>
      </c>
      <c r="AG934" s="3">
        <v>75.44</v>
      </c>
      <c r="AH934" s="3">
        <v>0</v>
      </c>
      <c r="AI934" s="3">
        <v>392.5</v>
      </c>
      <c r="AJ934" s="3">
        <v>25</v>
      </c>
      <c r="AK934" s="3">
        <v>0</v>
      </c>
      <c r="AL934" s="3">
        <v>0</v>
      </c>
      <c r="AM934" s="3">
        <v>0</v>
      </c>
      <c r="AN934" s="3">
        <v>0</v>
      </c>
      <c r="AO934" s="3">
        <v>526.91999999999996</v>
      </c>
      <c r="AP934" s="3">
        <v>0</v>
      </c>
      <c r="AQ934" s="3">
        <v>0</v>
      </c>
      <c r="AR934" s="3">
        <v>0</v>
      </c>
      <c r="AS934" s="3">
        <v>3225.58</v>
      </c>
      <c r="AT934" s="3">
        <v>2147</v>
      </c>
    </row>
    <row r="935" spans="1:46" ht="16" hidden="1" customHeight="1" x14ac:dyDescent="0.2">
      <c r="A935" s="22">
        <v>44303</v>
      </c>
      <c r="B935" s="3" t="s">
        <v>50</v>
      </c>
      <c r="C935" s="3">
        <v>57</v>
      </c>
      <c r="D935" s="3">
        <v>4581.5</v>
      </c>
      <c r="E935" s="3">
        <v>3490.8</v>
      </c>
      <c r="F935" s="3">
        <v>3490.8</v>
      </c>
      <c r="G935" s="3">
        <v>0</v>
      </c>
      <c r="H935" s="3">
        <v>12</v>
      </c>
      <c r="I935" s="3">
        <v>57</v>
      </c>
      <c r="J935" s="3">
        <v>61.24</v>
      </c>
      <c r="K935" s="3">
        <v>0</v>
      </c>
      <c r="L935" s="3">
        <v>0</v>
      </c>
      <c r="M935" s="3">
        <v>128</v>
      </c>
      <c r="N935" s="3">
        <v>128</v>
      </c>
      <c r="O935" s="3">
        <v>0</v>
      </c>
      <c r="P935" s="3">
        <v>636</v>
      </c>
      <c r="Q935" s="3">
        <v>0</v>
      </c>
      <c r="R935" s="3">
        <v>0</v>
      </c>
      <c r="S935" s="3">
        <v>0</v>
      </c>
      <c r="T935" s="3">
        <v>264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2125.66</v>
      </c>
      <c r="AD935" s="3">
        <v>498.84</v>
      </c>
      <c r="AE935" s="3">
        <v>0.5</v>
      </c>
      <c r="AF935" s="3">
        <v>337.14</v>
      </c>
      <c r="AG935" s="3">
        <v>65.36</v>
      </c>
      <c r="AH935" s="3">
        <v>0</v>
      </c>
      <c r="AI935" s="3">
        <v>526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564.20000000000005</v>
      </c>
      <c r="AP935" s="3">
        <v>0</v>
      </c>
      <c r="AQ935" s="3">
        <v>0</v>
      </c>
      <c r="AR935" s="3">
        <v>0</v>
      </c>
      <c r="AS935" s="3">
        <v>2726.8</v>
      </c>
      <c r="AT935" s="3">
        <v>764.00000000000045</v>
      </c>
    </row>
    <row r="936" spans="1:46" ht="16" hidden="1" customHeight="1" x14ac:dyDescent="0.2">
      <c r="A936" s="22">
        <v>44303</v>
      </c>
      <c r="B936" s="3" t="s">
        <v>49</v>
      </c>
      <c r="C936" s="3">
        <v>95</v>
      </c>
      <c r="D936" s="3">
        <v>7573</v>
      </c>
      <c r="E936" s="3">
        <v>6805.89</v>
      </c>
      <c r="F936" s="3">
        <v>6805.89</v>
      </c>
      <c r="G936" s="3">
        <v>0</v>
      </c>
      <c r="H936" s="3">
        <v>65</v>
      </c>
      <c r="I936" s="3">
        <v>95</v>
      </c>
      <c r="J936" s="3">
        <v>71.64</v>
      </c>
      <c r="K936" s="3">
        <v>0</v>
      </c>
      <c r="L936" s="3">
        <v>0</v>
      </c>
      <c r="M936" s="3">
        <v>1934</v>
      </c>
      <c r="N936" s="3">
        <v>1626</v>
      </c>
      <c r="O936" s="3">
        <v>308</v>
      </c>
      <c r="P936" s="3">
        <v>2814</v>
      </c>
      <c r="Q936" s="3">
        <v>0</v>
      </c>
      <c r="R936" s="3">
        <v>0</v>
      </c>
      <c r="S936" s="3">
        <v>0</v>
      </c>
      <c r="T936" s="3">
        <v>365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1007.19</v>
      </c>
      <c r="AD936" s="3">
        <v>221.31</v>
      </c>
      <c r="AE936" s="3">
        <v>1</v>
      </c>
      <c r="AF936" s="3">
        <v>685.7</v>
      </c>
      <c r="AG936" s="3">
        <v>131.80000000000001</v>
      </c>
      <c r="AH936" s="3">
        <v>0</v>
      </c>
      <c r="AI936" s="3">
        <v>413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353.11</v>
      </c>
      <c r="AP936" s="3">
        <v>0</v>
      </c>
      <c r="AQ936" s="3">
        <v>0</v>
      </c>
      <c r="AR936" s="3">
        <v>0</v>
      </c>
      <c r="AS936" s="3">
        <v>2365.89</v>
      </c>
      <c r="AT936" s="3">
        <v>4440</v>
      </c>
    </row>
    <row r="937" spans="1:46" ht="16" hidden="1" customHeight="1" x14ac:dyDescent="0.2">
      <c r="A937" s="22">
        <v>44303</v>
      </c>
      <c r="B937" s="3" t="s">
        <v>48</v>
      </c>
      <c r="C937" s="3">
        <v>28</v>
      </c>
      <c r="D937" s="3">
        <v>2653.5</v>
      </c>
      <c r="E937" s="3">
        <v>1903.52</v>
      </c>
      <c r="F937" s="3">
        <v>1903.52</v>
      </c>
      <c r="G937" s="3">
        <v>0</v>
      </c>
      <c r="H937" s="3">
        <v>2</v>
      </c>
      <c r="I937" s="3">
        <v>28</v>
      </c>
      <c r="J937" s="3">
        <v>67.98</v>
      </c>
      <c r="K937" s="3">
        <v>0</v>
      </c>
      <c r="L937" s="3">
        <v>0</v>
      </c>
      <c r="M937" s="3">
        <v>130</v>
      </c>
      <c r="N937" s="3">
        <v>0</v>
      </c>
      <c r="O937" s="3">
        <v>130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1369.6</v>
      </c>
      <c r="AD937" s="3">
        <v>301.27999999999997</v>
      </c>
      <c r="AE937" s="3">
        <v>0.5</v>
      </c>
      <c r="AF937" s="3">
        <v>403.92</v>
      </c>
      <c r="AG937" s="3">
        <v>80.180000000000007</v>
      </c>
      <c r="AH937" s="3">
        <v>0</v>
      </c>
      <c r="AI937" s="3">
        <v>368.02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381.46</v>
      </c>
      <c r="AP937" s="3">
        <v>8</v>
      </c>
      <c r="AQ937" s="3">
        <v>0</v>
      </c>
      <c r="AR937" s="3">
        <v>0</v>
      </c>
      <c r="AS937" s="3">
        <v>1903.52</v>
      </c>
      <c r="AT937" s="3">
        <v>0</v>
      </c>
    </row>
    <row r="938" spans="1:46" ht="16" hidden="1" customHeight="1" x14ac:dyDescent="0.2">
      <c r="A938" s="22">
        <v>44303</v>
      </c>
      <c r="B938" s="3" t="s">
        <v>47</v>
      </c>
      <c r="C938" s="3">
        <v>45</v>
      </c>
      <c r="D938" s="3">
        <v>3450</v>
      </c>
      <c r="E938" s="3">
        <v>2414.4499999999998</v>
      </c>
      <c r="F938" s="3">
        <v>2414.4499999999998</v>
      </c>
      <c r="G938" s="3">
        <v>0</v>
      </c>
      <c r="H938" s="3">
        <v>9</v>
      </c>
      <c r="I938" s="3">
        <v>45</v>
      </c>
      <c r="J938" s="3">
        <v>53.65</v>
      </c>
      <c r="K938" s="3">
        <v>0</v>
      </c>
      <c r="L938" s="3">
        <v>0</v>
      </c>
      <c r="M938" s="3">
        <v>201</v>
      </c>
      <c r="N938" s="3">
        <v>136</v>
      </c>
      <c r="O938" s="3">
        <v>65</v>
      </c>
      <c r="P938" s="3">
        <v>227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1617.53</v>
      </c>
      <c r="AD938" s="3">
        <v>355.35</v>
      </c>
      <c r="AE938" s="3">
        <v>1.5</v>
      </c>
      <c r="AF938" s="3">
        <v>368.92</v>
      </c>
      <c r="AG938" s="3">
        <v>75.58</v>
      </c>
      <c r="AH938" s="3">
        <v>0</v>
      </c>
      <c r="AI938" s="3">
        <v>537.12</v>
      </c>
      <c r="AJ938" s="3">
        <v>66</v>
      </c>
      <c r="AK938" s="3">
        <v>0</v>
      </c>
      <c r="AL938" s="3">
        <v>0</v>
      </c>
      <c r="AM938" s="3">
        <v>0</v>
      </c>
      <c r="AN938" s="3">
        <v>0</v>
      </c>
      <c r="AO938" s="3">
        <v>430.93</v>
      </c>
      <c r="AP938" s="3">
        <v>4</v>
      </c>
      <c r="AQ938" s="3">
        <v>0</v>
      </c>
      <c r="AR938" s="3">
        <v>0</v>
      </c>
      <c r="AS938" s="3">
        <v>2051.4499999999998</v>
      </c>
      <c r="AT938" s="3">
        <v>363</v>
      </c>
    </row>
    <row r="939" spans="1:46" ht="16" hidden="1" customHeight="1" x14ac:dyDescent="0.2">
      <c r="A939" s="22">
        <v>44302</v>
      </c>
      <c r="B939" s="3" t="s">
        <v>55</v>
      </c>
      <c r="C939" s="3">
        <v>55</v>
      </c>
      <c r="D939" s="3">
        <v>4968</v>
      </c>
      <c r="E939" s="3">
        <v>3859.45</v>
      </c>
      <c r="F939" s="3">
        <v>3859.45</v>
      </c>
      <c r="G939" s="3">
        <v>0</v>
      </c>
      <c r="H939" s="3">
        <v>9</v>
      </c>
      <c r="I939" s="3">
        <v>55</v>
      </c>
      <c r="J939" s="3">
        <v>70.17</v>
      </c>
      <c r="K939" s="3">
        <v>0</v>
      </c>
      <c r="L939" s="3">
        <v>0</v>
      </c>
      <c r="M939" s="3">
        <v>264</v>
      </c>
      <c r="N939" s="3">
        <v>49</v>
      </c>
      <c r="O939" s="3">
        <v>215</v>
      </c>
      <c r="P939" s="3">
        <v>45</v>
      </c>
      <c r="Q939" s="3">
        <v>0</v>
      </c>
      <c r="R939" s="3">
        <v>0</v>
      </c>
      <c r="S939" s="3">
        <v>0</v>
      </c>
      <c r="T939" s="3">
        <v>529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2162.13</v>
      </c>
      <c r="AD939" s="3">
        <v>507.37</v>
      </c>
      <c r="AE939" s="3">
        <v>0.5</v>
      </c>
      <c r="AF939" s="3">
        <v>859.32</v>
      </c>
      <c r="AG939" s="3">
        <v>163.68</v>
      </c>
      <c r="AH939" s="3">
        <v>0</v>
      </c>
      <c r="AI939" s="3">
        <v>437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671.05</v>
      </c>
      <c r="AP939" s="3">
        <v>7</v>
      </c>
      <c r="AQ939" s="3">
        <v>0</v>
      </c>
      <c r="AR939" s="3">
        <v>0</v>
      </c>
      <c r="AS939" s="3">
        <v>3765.45</v>
      </c>
      <c r="AT939" s="3">
        <v>93.999999999999545</v>
      </c>
    </row>
    <row r="940" spans="1:46" ht="16" hidden="1" customHeight="1" x14ac:dyDescent="0.2">
      <c r="A940" s="22">
        <v>44302</v>
      </c>
      <c r="B940" s="3" t="s">
        <v>54</v>
      </c>
      <c r="C940" s="3">
        <v>119</v>
      </c>
      <c r="D940" s="3">
        <v>8301.5</v>
      </c>
      <c r="E940" s="3">
        <v>6742.6</v>
      </c>
      <c r="F940" s="3">
        <v>6742.6</v>
      </c>
      <c r="G940" s="3">
        <v>0</v>
      </c>
      <c r="H940" s="3">
        <v>50</v>
      </c>
      <c r="I940" s="3">
        <v>117</v>
      </c>
      <c r="J940" s="3">
        <v>57.63</v>
      </c>
      <c r="K940" s="3">
        <v>0</v>
      </c>
      <c r="L940" s="3">
        <v>42</v>
      </c>
      <c r="M940" s="3">
        <v>1562</v>
      </c>
      <c r="N940" s="3">
        <v>1371</v>
      </c>
      <c r="O940" s="3">
        <v>191</v>
      </c>
      <c r="P940" s="3">
        <v>907</v>
      </c>
      <c r="Q940" s="3">
        <v>0</v>
      </c>
      <c r="R940" s="3">
        <v>0</v>
      </c>
      <c r="S940" s="3">
        <v>0</v>
      </c>
      <c r="T940" s="3">
        <v>530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2469.0100000000002</v>
      </c>
      <c r="AD940" s="3">
        <v>579.99</v>
      </c>
      <c r="AE940" s="3">
        <v>3</v>
      </c>
      <c r="AF940" s="3">
        <v>1232.5899999999999</v>
      </c>
      <c r="AG940" s="3">
        <v>256.76</v>
      </c>
      <c r="AH940" s="3">
        <v>0</v>
      </c>
      <c r="AI940" s="3">
        <v>719.15</v>
      </c>
      <c r="AJ940" s="3">
        <v>0</v>
      </c>
      <c r="AK940" s="3">
        <v>0</v>
      </c>
      <c r="AL940" s="3">
        <v>6</v>
      </c>
      <c r="AM940" s="3">
        <v>0</v>
      </c>
      <c r="AN940" s="3">
        <v>0</v>
      </c>
      <c r="AO940" s="3">
        <v>836.75</v>
      </c>
      <c r="AP940" s="3">
        <v>0</v>
      </c>
      <c r="AQ940" s="3">
        <v>0</v>
      </c>
      <c r="AR940" s="3">
        <v>0</v>
      </c>
      <c r="AS940" s="3">
        <v>4422.6000000000004</v>
      </c>
      <c r="AT940" s="3">
        <v>2320</v>
      </c>
    </row>
    <row r="941" spans="1:46" ht="16" hidden="1" customHeight="1" x14ac:dyDescent="0.2">
      <c r="A941" s="22">
        <v>44302</v>
      </c>
      <c r="B941" s="3" t="s">
        <v>53</v>
      </c>
      <c r="C941" s="3">
        <v>113</v>
      </c>
      <c r="D941" s="3">
        <v>8329</v>
      </c>
      <c r="E941" s="3">
        <v>6416.84</v>
      </c>
      <c r="F941" s="3">
        <v>6416.84</v>
      </c>
      <c r="G941" s="3">
        <v>0</v>
      </c>
      <c r="H941" s="3">
        <v>36</v>
      </c>
      <c r="I941" s="3">
        <v>111</v>
      </c>
      <c r="J941" s="3">
        <v>57.81</v>
      </c>
      <c r="K941" s="3">
        <v>25</v>
      </c>
      <c r="L941" s="3">
        <v>0</v>
      </c>
      <c r="M941" s="3">
        <v>1087</v>
      </c>
      <c r="N941" s="3">
        <v>990</v>
      </c>
      <c r="O941" s="3">
        <v>97</v>
      </c>
      <c r="P941" s="3">
        <v>725</v>
      </c>
      <c r="Q941" s="3">
        <v>0</v>
      </c>
      <c r="R941" s="3">
        <v>0</v>
      </c>
      <c r="S941" s="3">
        <v>0</v>
      </c>
      <c r="T941" s="3">
        <v>371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2077.9699999999998</v>
      </c>
      <c r="AD941" s="3">
        <v>488.03</v>
      </c>
      <c r="AE941" s="3">
        <v>2</v>
      </c>
      <c r="AF941" s="3">
        <v>2130.87</v>
      </c>
      <c r="AG941" s="3">
        <v>405.88</v>
      </c>
      <c r="AH941" s="3">
        <v>0</v>
      </c>
      <c r="AI941" s="3">
        <v>1016.25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893.91</v>
      </c>
      <c r="AP941" s="3">
        <v>3</v>
      </c>
      <c r="AQ941" s="3">
        <v>0</v>
      </c>
      <c r="AR941" s="3">
        <v>0</v>
      </c>
      <c r="AS941" s="3">
        <v>4676.84</v>
      </c>
      <c r="AT941" s="3">
        <v>1740</v>
      </c>
    </row>
    <row r="942" spans="1:46" ht="16" hidden="1" customHeight="1" x14ac:dyDescent="0.2">
      <c r="A942" s="22">
        <v>44302</v>
      </c>
      <c r="B942" s="3" t="s">
        <v>52</v>
      </c>
      <c r="C942" s="3">
        <v>119</v>
      </c>
      <c r="D942" s="3">
        <v>9829.5</v>
      </c>
      <c r="E942" s="3">
        <v>7664.82</v>
      </c>
      <c r="F942" s="3">
        <v>7664.82</v>
      </c>
      <c r="G942" s="3">
        <v>0</v>
      </c>
      <c r="H942" s="3">
        <v>26</v>
      </c>
      <c r="I942" s="3">
        <v>119</v>
      </c>
      <c r="J942" s="3">
        <v>64.41</v>
      </c>
      <c r="K942" s="3">
        <v>50</v>
      </c>
      <c r="L942" s="3">
        <v>0</v>
      </c>
      <c r="M942" s="3">
        <v>726</v>
      </c>
      <c r="N942" s="3">
        <v>441</v>
      </c>
      <c r="O942" s="3">
        <v>285</v>
      </c>
      <c r="P942" s="3">
        <v>329</v>
      </c>
      <c r="Q942" s="3">
        <v>0</v>
      </c>
      <c r="R942" s="3">
        <v>0</v>
      </c>
      <c r="S942" s="3">
        <v>0</v>
      </c>
      <c r="T942" s="3">
        <v>1217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3763.62</v>
      </c>
      <c r="AD942" s="3">
        <v>826.38</v>
      </c>
      <c r="AE942" s="3">
        <v>1</v>
      </c>
      <c r="AF942" s="3">
        <v>1579.2</v>
      </c>
      <c r="AG942" s="3">
        <v>300.8</v>
      </c>
      <c r="AH942" s="3">
        <v>0</v>
      </c>
      <c r="AI942" s="3">
        <v>974.5</v>
      </c>
      <c r="AJ942" s="3">
        <v>62</v>
      </c>
      <c r="AK942" s="3">
        <v>0</v>
      </c>
      <c r="AL942" s="3">
        <v>0</v>
      </c>
      <c r="AM942" s="3">
        <v>0</v>
      </c>
      <c r="AN942" s="3">
        <v>0</v>
      </c>
      <c r="AO942" s="3">
        <v>1127.18</v>
      </c>
      <c r="AP942" s="3">
        <v>0</v>
      </c>
      <c r="AQ942" s="3">
        <v>0</v>
      </c>
      <c r="AR942" s="3">
        <v>0</v>
      </c>
      <c r="AS942" s="3">
        <v>6844.82</v>
      </c>
      <c r="AT942" s="3">
        <v>820</v>
      </c>
    </row>
    <row r="943" spans="1:46" ht="16" hidden="1" customHeight="1" x14ac:dyDescent="0.2">
      <c r="A943" s="22">
        <v>44302</v>
      </c>
      <c r="B943" s="3" t="s">
        <v>51</v>
      </c>
      <c r="C943" s="3">
        <v>65</v>
      </c>
      <c r="D943" s="3">
        <v>5306</v>
      </c>
      <c r="E943" s="3">
        <v>3956.53</v>
      </c>
      <c r="F943" s="3">
        <v>3956.53</v>
      </c>
      <c r="G943" s="3">
        <v>0</v>
      </c>
      <c r="H943" s="3">
        <v>17</v>
      </c>
      <c r="I943" s="3">
        <v>65</v>
      </c>
      <c r="J943" s="3">
        <v>60.87</v>
      </c>
      <c r="K943" s="3">
        <v>85</v>
      </c>
      <c r="L943" s="3">
        <v>0</v>
      </c>
      <c r="M943" s="3">
        <v>334</v>
      </c>
      <c r="N943" s="3">
        <v>265</v>
      </c>
      <c r="O943" s="3">
        <v>69</v>
      </c>
      <c r="P943" s="3">
        <v>225</v>
      </c>
      <c r="Q943" s="3">
        <v>0</v>
      </c>
      <c r="R943" s="3">
        <v>0</v>
      </c>
      <c r="S943" s="3">
        <v>0</v>
      </c>
      <c r="T943" s="3">
        <v>564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1928.94</v>
      </c>
      <c r="AD943" s="3">
        <v>452.56</v>
      </c>
      <c r="AE943" s="3">
        <v>0</v>
      </c>
      <c r="AF943" s="3">
        <v>819.59</v>
      </c>
      <c r="AG943" s="3">
        <v>156.11000000000001</v>
      </c>
      <c r="AH943" s="3">
        <v>0</v>
      </c>
      <c r="AI943" s="3">
        <v>715.8</v>
      </c>
      <c r="AJ943" s="3">
        <v>25</v>
      </c>
      <c r="AK943" s="3">
        <v>0</v>
      </c>
      <c r="AL943" s="3">
        <v>0</v>
      </c>
      <c r="AM943" s="3">
        <v>0</v>
      </c>
      <c r="AN943" s="3">
        <v>0</v>
      </c>
      <c r="AO943" s="3">
        <v>608.66999999999996</v>
      </c>
      <c r="AP943" s="3">
        <v>4</v>
      </c>
      <c r="AQ943" s="3">
        <v>0</v>
      </c>
      <c r="AR943" s="3">
        <v>0</v>
      </c>
      <c r="AS943" s="3">
        <v>3381.53</v>
      </c>
      <c r="AT943" s="3">
        <v>575</v>
      </c>
    </row>
    <row r="944" spans="1:46" ht="16" hidden="1" customHeight="1" x14ac:dyDescent="0.2">
      <c r="A944" s="22">
        <v>44302</v>
      </c>
      <c r="B944" s="3" t="s">
        <v>50</v>
      </c>
      <c r="C944" s="3">
        <v>87</v>
      </c>
      <c r="D944" s="3">
        <v>6676.5</v>
      </c>
      <c r="E944" s="3">
        <v>5204.45</v>
      </c>
      <c r="F944" s="3">
        <v>5204.45</v>
      </c>
      <c r="G944" s="3">
        <v>0</v>
      </c>
      <c r="H944" s="3">
        <v>25</v>
      </c>
      <c r="I944" s="3">
        <v>87</v>
      </c>
      <c r="J944" s="3">
        <v>59.82</v>
      </c>
      <c r="K944" s="3">
        <v>0</v>
      </c>
      <c r="L944" s="3">
        <v>0</v>
      </c>
      <c r="M944" s="3">
        <v>615</v>
      </c>
      <c r="N944" s="3">
        <v>419</v>
      </c>
      <c r="O944" s="3">
        <v>196</v>
      </c>
      <c r="P944" s="3">
        <v>922</v>
      </c>
      <c r="Q944" s="3">
        <v>48</v>
      </c>
      <c r="R944" s="3">
        <v>48</v>
      </c>
      <c r="S944" s="3">
        <v>0</v>
      </c>
      <c r="T944" s="3">
        <v>310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2159.4899999999998</v>
      </c>
      <c r="AD944" s="3">
        <v>507.01</v>
      </c>
      <c r="AE944" s="3">
        <v>1.5</v>
      </c>
      <c r="AF944" s="3">
        <v>1149.96</v>
      </c>
      <c r="AG944" s="3">
        <v>219.04</v>
      </c>
      <c r="AH944" s="3">
        <v>0</v>
      </c>
      <c r="AI944" s="3">
        <v>744.5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726.05</v>
      </c>
      <c r="AP944" s="3">
        <v>6</v>
      </c>
      <c r="AQ944" s="3">
        <v>0</v>
      </c>
      <c r="AR944" s="3">
        <v>0</v>
      </c>
      <c r="AS944" s="3">
        <v>3815.45</v>
      </c>
      <c r="AT944" s="3">
        <v>1389</v>
      </c>
    </row>
    <row r="945" spans="1:46" ht="16" hidden="1" customHeight="1" x14ac:dyDescent="0.2">
      <c r="A945" s="22">
        <v>44302</v>
      </c>
      <c r="B945" s="3" t="s">
        <v>49</v>
      </c>
      <c r="C945" s="3">
        <v>124</v>
      </c>
      <c r="D945" s="3">
        <v>13822.5</v>
      </c>
      <c r="E945" s="3">
        <v>12022.62</v>
      </c>
      <c r="F945" s="3">
        <v>12022.62</v>
      </c>
      <c r="G945" s="3">
        <v>0</v>
      </c>
      <c r="H945" s="3">
        <v>81</v>
      </c>
      <c r="I945" s="3">
        <v>124</v>
      </c>
      <c r="J945" s="3">
        <v>96.96</v>
      </c>
      <c r="K945" s="3">
        <v>267</v>
      </c>
      <c r="L945" s="3">
        <v>0</v>
      </c>
      <c r="M945" s="3">
        <v>5717</v>
      </c>
      <c r="N945" s="3">
        <v>5647</v>
      </c>
      <c r="O945" s="3">
        <v>70</v>
      </c>
      <c r="P945" s="3">
        <v>2223</v>
      </c>
      <c r="Q945" s="3">
        <v>66</v>
      </c>
      <c r="R945" s="3">
        <v>66</v>
      </c>
      <c r="S945" s="3">
        <v>0</v>
      </c>
      <c r="T945" s="3">
        <v>793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2358.96</v>
      </c>
      <c r="AD945" s="3">
        <v>518.04</v>
      </c>
      <c r="AE945" s="3">
        <v>1</v>
      </c>
      <c r="AF945" s="3">
        <v>597.66</v>
      </c>
      <c r="AG945" s="3">
        <v>113.84</v>
      </c>
      <c r="AH945" s="3">
        <v>0</v>
      </c>
      <c r="AI945" s="3">
        <v>687</v>
      </c>
      <c r="AJ945" s="3">
        <v>480</v>
      </c>
      <c r="AK945" s="3">
        <v>0</v>
      </c>
      <c r="AL945" s="3">
        <v>0</v>
      </c>
      <c r="AM945" s="3">
        <v>0</v>
      </c>
      <c r="AN945" s="3">
        <v>0</v>
      </c>
      <c r="AO945" s="3">
        <v>631.88</v>
      </c>
      <c r="AP945" s="3">
        <v>5</v>
      </c>
      <c r="AQ945" s="3">
        <v>0</v>
      </c>
      <c r="AR945" s="3">
        <v>0</v>
      </c>
      <c r="AS945" s="3">
        <v>3819.62</v>
      </c>
      <c r="AT945" s="3">
        <v>8203</v>
      </c>
    </row>
    <row r="946" spans="1:46" hidden="1" x14ac:dyDescent="0.2">
      <c r="A946" s="22">
        <v>44302</v>
      </c>
      <c r="B946" s="3" t="s">
        <v>48</v>
      </c>
      <c r="C946" s="3">
        <v>33</v>
      </c>
      <c r="D946" s="3">
        <v>2655.5</v>
      </c>
      <c r="E946" s="3">
        <v>1897.44</v>
      </c>
      <c r="F946" s="3">
        <v>1897.44</v>
      </c>
      <c r="G946" s="3">
        <v>0</v>
      </c>
      <c r="H946" s="3">
        <v>3</v>
      </c>
      <c r="I946" s="3">
        <v>31</v>
      </c>
      <c r="J946" s="3">
        <v>61.21</v>
      </c>
      <c r="K946" s="3">
        <v>0</v>
      </c>
      <c r="L946" s="3">
        <v>0</v>
      </c>
      <c r="M946" s="3">
        <v>74</v>
      </c>
      <c r="N946" s="3">
        <v>0</v>
      </c>
      <c r="O946" s="3">
        <v>74</v>
      </c>
      <c r="P946" s="3">
        <v>0</v>
      </c>
      <c r="Q946" s="3">
        <v>0</v>
      </c>
      <c r="R946" s="3">
        <v>0</v>
      </c>
      <c r="S946" s="3">
        <v>0</v>
      </c>
      <c r="T946" s="3">
        <v>184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1079.71</v>
      </c>
      <c r="AD946" s="3">
        <v>239.64</v>
      </c>
      <c r="AE946" s="3">
        <v>1</v>
      </c>
      <c r="AF946" s="3">
        <v>559.73</v>
      </c>
      <c r="AG946" s="3">
        <v>110.97</v>
      </c>
      <c r="AH946" s="3">
        <v>0</v>
      </c>
      <c r="AI946" s="3">
        <v>406.45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350.61</v>
      </c>
      <c r="AP946" s="3">
        <v>4</v>
      </c>
      <c r="AQ946" s="3">
        <v>0</v>
      </c>
      <c r="AR946" s="3">
        <v>0</v>
      </c>
      <c r="AS946" s="3">
        <v>1897.44</v>
      </c>
      <c r="AT946" s="3">
        <v>0</v>
      </c>
    </row>
    <row r="947" spans="1:46" hidden="1" x14ac:dyDescent="0.2">
      <c r="A947" s="22">
        <v>44302</v>
      </c>
      <c r="B947" s="3" t="s">
        <v>47</v>
      </c>
      <c r="C947" s="3">
        <v>31</v>
      </c>
      <c r="D947" s="3">
        <v>2428</v>
      </c>
      <c r="E947" s="3">
        <v>1652.27</v>
      </c>
      <c r="F947" s="3">
        <v>1652.27</v>
      </c>
      <c r="G947" s="3">
        <v>0</v>
      </c>
      <c r="H947" s="3">
        <v>9</v>
      </c>
      <c r="I947" s="3">
        <v>31</v>
      </c>
      <c r="J947" s="3">
        <v>53.3</v>
      </c>
      <c r="K947" s="3">
        <v>55</v>
      </c>
      <c r="L947" s="3">
        <v>0</v>
      </c>
      <c r="M947" s="3">
        <v>49</v>
      </c>
      <c r="N947" s="3">
        <v>49</v>
      </c>
      <c r="O947" s="3">
        <v>0</v>
      </c>
      <c r="P947" s="3">
        <v>49</v>
      </c>
      <c r="Q947" s="3">
        <v>0</v>
      </c>
      <c r="R947" s="3">
        <v>0</v>
      </c>
      <c r="S947" s="3">
        <v>0</v>
      </c>
      <c r="T947" s="3">
        <v>362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868.37</v>
      </c>
      <c r="AD947" s="3">
        <v>190.81</v>
      </c>
      <c r="AE947" s="3">
        <v>1</v>
      </c>
      <c r="AF947" s="3">
        <v>268.89999999999998</v>
      </c>
      <c r="AG947" s="3">
        <v>55.1</v>
      </c>
      <c r="AH947" s="3">
        <v>0</v>
      </c>
      <c r="AI947" s="3">
        <v>379.82</v>
      </c>
      <c r="AJ947" s="3">
        <v>149</v>
      </c>
      <c r="AK947" s="3">
        <v>0</v>
      </c>
      <c r="AL947" s="3">
        <v>0</v>
      </c>
      <c r="AM947" s="3">
        <v>0</v>
      </c>
      <c r="AN947" s="3">
        <v>0</v>
      </c>
      <c r="AO947" s="3">
        <v>245.91</v>
      </c>
      <c r="AP947" s="3">
        <v>0</v>
      </c>
      <c r="AQ947" s="3">
        <v>0</v>
      </c>
      <c r="AR947" s="3">
        <v>0</v>
      </c>
      <c r="AS947" s="3">
        <v>1499.27</v>
      </c>
      <c r="AT947" s="3">
        <v>153</v>
      </c>
    </row>
    <row r="948" spans="1:46" hidden="1" x14ac:dyDescent="0.2">
      <c r="A948" s="22">
        <v>44301</v>
      </c>
      <c r="B948" s="3" t="s">
        <v>55</v>
      </c>
      <c r="C948" s="3">
        <v>61</v>
      </c>
      <c r="D948" s="3">
        <v>4800.5</v>
      </c>
      <c r="E948" s="3">
        <v>3697.05</v>
      </c>
      <c r="F948" s="3">
        <v>3697.05</v>
      </c>
      <c r="G948" s="3">
        <v>0</v>
      </c>
      <c r="H948" s="3">
        <v>11</v>
      </c>
      <c r="I948" s="3">
        <v>61</v>
      </c>
      <c r="J948" s="3">
        <v>60.61</v>
      </c>
      <c r="K948" s="3">
        <v>0</v>
      </c>
      <c r="L948" s="3">
        <v>0</v>
      </c>
      <c r="M948" s="3">
        <v>358</v>
      </c>
      <c r="N948" s="3">
        <v>101</v>
      </c>
      <c r="O948" s="3">
        <v>257</v>
      </c>
      <c r="P948" s="3">
        <v>81</v>
      </c>
      <c r="Q948" s="3">
        <v>0</v>
      </c>
      <c r="R948" s="3">
        <v>0</v>
      </c>
      <c r="S948" s="3">
        <v>0</v>
      </c>
      <c r="T948" s="3">
        <v>198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1919.04</v>
      </c>
      <c r="AD948" s="3">
        <v>450.46</v>
      </c>
      <c r="AE948" s="3">
        <v>1</v>
      </c>
      <c r="AF948" s="3">
        <v>1141.01</v>
      </c>
      <c r="AG948" s="3">
        <v>220.19</v>
      </c>
      <c r="AH948" s="3">
        <v>0</v>
      </c>
      <c r="AI948" s="3">
        <v>431.8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670.65</v>
      </c>
      <c r="AP948" s="3">
        <v>0</v>
      </c>
      <c r="AQ948" s="3">
        <v>0</v>
      </c>
      <c r="AR948" s="3">
        <v>0</v>
      </c>
      <c r="AS948" s="3">
        <v>3515.05</v>
      </c>
      <c r="AT948" s="3">
        <v>182</v>
      </c>
    </row>
    <row r="949" spans="1:46" hidden="1" x14ac:dyDescent="0.2">
      <c r="A949" s="22">
        <v>44301</v>
      </c>
      <c r="B949" s="3" t="s">
        <v>54</v>
      </c>
      <c r="C949" s="3">
        <v>108</v>
      </c>
      <c r="D949" s="3">
        <v>8518.5</v>
      </c>
      <c r="E949" s="3">
        <v>6916.16</v>
      </c>
      <c r="F949" s="3">
        <v>6916.16</v>
      </c>
      <c r="G949" s="3">
        <v>0</v>
      </c>
      <c r="H949" s="3">
        <v>51</v>
      </c>
      <c r="I949" s="3">
        <v>108</v>
      </c>
      <c r="J949" s="3">
        <v>64.040000000000006</v>
      </c>
      <c r="K949" s="3">
        <v>41</v>
      </c>
      <c r="L949" s="3">
        <v>0</v>
      </c>
      <c r="M949" s="3">
        <v>1865</v>
      </c>
      <c r="N949" s="3">
        <v>1417</v>
      </c>
      <c r="O949" s="3">
        <v>448</v>
      </c>
      <c r="P949" s="3">
        <v>1006</v>
      </c>
      <c r="Q949" s="3">
        <v>90</v>
      </c>
      <c r="R949" s="3">
        <v>90</v>
      </c>
      <c r="S949" s="3">
        <v>0</v>
      </c>
      <c r="T949" s="3">
        <v>576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2389.0100000000002</v>
      </c>
      <c r="AD949" s="3">
        <v>560.99</v>
      </c>
      <c r="AE949" s="3">
        <v>2</v>
      </c>
      <c r="AF949" s="3">
        <v>949.15</v>
      </c>
      <c r="AG949" s="3">
        <v>195.05</v>
      </c>
      <c r="AH949" s="3">
        <v>0</v>
      </c>
      <c r="AI949" s="3">
        <v>844.3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756.04</v>
      </c>
      <c r="AP949" s="3">
        <v>0</v>
      </c>
      <c r="AQ949" s="3">
        <v>0</v>
      </c>
      <c r="AR949" s="3">
        <v>0</v>
      </c>
      <c r="AS949" s="3">
        <v>4362.16</v>
      </c>
      <c r="AT949" s="3">
        <v>2554</v>
      </c>
    </row>
    <row r="950" spans="1:46" hidden="1" x14ac:dyDescent="0.2">
      <c r="A950" s="22">
        <v>44301</v>
      </c>
      <c r="B950" s="3" t="s">
        <v>53</v>
      </c>
      <c r="C950" s="3">
        <v>92</v>
      </c>
      <c r="D950" s="3">
        <v>6927.5</v>
      </c>
      <c r="E950" s="3">
        <v>5480.93</v>
      </c>
      <c r="F950" s="3">
        <v>5480.93</v>
      </c>
      <c r="G950" s="3">
        <v>0</v>
      </c>
      <c r="H950" s="3">
        <v>30</v>
      </c>
      <c r="I950" s="3">
        <v>92</v>
      </c>
      <c r="J950" s="3">
        <v>59.58</v>
      </c>
      <c r="K950" s="3">
        <v>124</v>
      </c>
      <c r="L950" s="3">
        <v>0</v>
      </c>
      <c r="M950" s="3">
        <v>832</v>
      </c>
      <c r="N950" s="3">
        <v>621</v>
      </c>
      <c r="O950" s="3">
        <v>211</v>
      </c>
      <c r="P950" s="3">
        <v>531</v>
      </c>
      <c r="Q950" s="3">
        <v>298</v>
      </c>
      <c r="R950" s="3">
        <v>298</v>
      </c>
      <c r="S950" s="3">
        <v>0</v>
      </c>
      <c r="T950" s="3">
        <v>424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1875.01</v>
      </c>
      <c r="AD950" s="3">
        <v>440.49</v>
      </c>
      <c r="AE950" s="3">
        <v>2.5</v>
      </c>
      <c r="AF950" s="3">
        <v>1396.92</v>
      </c>
      <c r="AG950" s="3">
        <v>266.08</v>
      </c>
      <c r="AH950" s="3">
        <v>0</v>
      </c>
      <c r="AI950" s="3">
        <v>737.5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706.57</v>
      </c>
      <c r="AP950" s="3">
        <v>3</v>
      </c>
      <c r="AQ950" s="3">
        <v>0</v>
      </c>
      <c r="AR950" s="3">
        <v>0</v>
      </c>
      <c r="AS950" s="3">
        <v>3906.93</v>
      </c>
      <c r="AT950" s="3">
        <v>1574</v>
      </c>
    </row>
    <row r="951" spans="1:46" hidden="1" x14ac:dyDescent="0.2">
      <c r="A951" s="22">
        <v>44301</v>
      </c>
      <c r="B951" s="3" t="s">
        <v>52</v>
      </c>
      <c r="C951" s="3">
        <v>111</v>
      </c>
      <c r="D951" s="3">
        <v>8517</v>
      </c>
      <c r="E951" s="3">
        <v>6387.03</v>
      </c>
      <c r="F951" s="3">
        <v>6387.03</v>
      </c>
      <c r="G951" s="3">
        <v>0</v>
      </c>
      <c r="H951" s="3">
        <v>25</v>
      </c>
      <c r="I951" s="3">
        <v>111</v>
      </c>
      <c r="J951" s="3">
        <v>57.54</v>
      </c>
      <c r="K951" s="3">
        <v>0</v>
      </c>
      <c r="L951" s="3">
        <v>0</v>
      </c>
      <c r="M951" s="3">
        <v>288</v>
      </c>
      <c r="N951" s="3">
        <v>288</v>
      </c>
      <c r="O951" s="3">
        <v>0</v>
      </c>
      <c r="P951" s="3">
        <v>479</v>
      </c>
      <c r="Q951" s="3">
        <v>0</v>
      </c>
      <c r="R951" s="3">
        <v>0</v>
      </c>
      <c r="S951" s="3">
        <v>0</v>
      </c>
      <c r="T951" s="3">
        <v>805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3125.34</v>
      </c>
      <c r="AD951" s="3">
        <v>686.16</v>
      </c>
      <c r="AE951" s="3">
        <v>0.5</v>
      </c>
      <c r="AF951" s="3">
        <v>1689.69</v>
      </c>
      <c r="AG951" s="3">
        <v>321.86</v>
      </c>
      <c r="AH951" s="3">
        <v>0</v>
      </c>
      <c r="AI951" s="3">
        <v>919.45</v>
      </c>
      <c r="AJ951" s="3">
        <v>202</v>
      </c>
      <c r="AK951" s="3">
        <v>0</v>
      </c>
      <c r="AL951" s="3">
        <v>0</v>
      </c>
      <c r="AM951" s="3">
        <v>0</v>
      </c>
      <c r="AN951" s="3">
        <v>0</v>
      </c>
      <c r="AO951" s="3">
        <v>1008.02</v>
      </c>
      <c r="AP951" s="3">
        <v>0</v>
      </c>
      <c r="AQ951" s="3">
        <v>0</v>
      </c>
      <c r="AR951" s="3">
        <v>0</v>
      </c>
      <c r="AS951" s="3">
        <v>5620.0300000000007</v>
      </c>
      <c r="AT951" s="3">
        <v>766.99999999999909</v>
      </c>
    </row>
    <row r="952" spans="1:46" hidden="1" x14ac:dyDescent="0.2">
      <c r="A952" s="22">
        <v>44301</v>
      </c>
      <c r="B952" s="3" t="s">
        <v>51</v>
      </c>
      <c r="C952" s="3">
        <v>71</v>
      </c>
      <c r="D952" s="3">
        <v>5234</v>
      </c>
      <c r="E952" s="3">
        <v>3995.8</v>
      </c>
      <c r="F952" s="3">
        <v>3995.8</v>
      </c>
      <c r="G952" s="3">
        <v>0</v>
      </c>
      <c r="H952" s="3">
        <v>25</v>
      </c>
      <c r="I952" s="3">
        <v>71</v>
      </c>
      <c r="J952" s="3">
        <v>56.28</v>
      </c>
      <c r="K952" s="3">
        <v>10</v>
      </c>
      <c r="L952" s="3">
        <v>0</v>
      </c>
      <c r="M952" s="3">
        <v>609</v>
      </c>
      <c r="N952" s="3">
        <v>530</v>
      </c>
      <c r="O952" s="3">
        <v>79</v>
      </c>
      <c r="P952" s="3">
        <v>274</v>
      </c>
      <c r="Q952" s="3">
        <v>0</v>
      </c>
      <c r="R952" s="3">
        <v>0</v>
      </c>
      <c r="S952" s="3">
        <v>0</v>
      </c>
      <c r="T952" s="3">
        <v>392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2364.7199999999998</v>
      </c>
      <c r="AD952" s="3">
        <v>554.78</v>
      </c>
      <c r="AE952" s="3">
        <v>0</v>
      </c>
      <c r="AF952" s="3">
        <v>346.08</v>
      </c>
      <c r="AG952" s="3">
        <v>65.92</v>
      </c>
      <c r="AH952" s="3">
        <v>0</v>
      </c>
      <c r="AI952" s="3">
        <v>572.5</v>
      </c>
      <c r="AJ952" s="3">
        <v>45</v>
      </c>
      <c r="AK952" s="3">
        <v>0</v>
      </c>
      <c r="AL952" s="3">
        <v>0</v>
      </c>
      <c r="AM952" s="3">
        <v>0</v>
      </c>
      <c r="AN952" s="3">
        <v>0</v>
      </c>
      <c r="AO952" s="3">
        <v>620.70000000000005</v>
      </c>
      <c r="AP952" s="3">
        <v>0</v>
      </c>
      <c r="AQ952" s="3">
        <v>0</v>
      </c>
      <c r="AR952" s="3">
        <v>0</v>
      </c>
      <c r="AS952" s="3">
        <v>3181.8</v>
      </c>
      <c r="AT952" s="3">
        <v>814.00000000000045</v>
      </c>
    </row>
    <row r="953" spans="1:46" hidden="1" x14ac:dyDescent="0.2">
      <c r="A953" s="22">
        <v>44301</v>
      </c>
      <c r="B953" s="3" t="s">
        <v>50</v>
      </c>
      <c r="C953" s="3">
        <v>78</v>
      </c>
      <c r="D953" s="3">
        <v>5341.09</v>
      </c>
      <c r="E953" s="3">
        <v>4086.72</v>
      </c>
      <c r="F953" s="3">
        <v>4086.72</v>
      </c>
      <c r="G953" s="3">
        <v>0</v>
      </c>
      <c r="H953" s="3">
        <v>21</v>
      </c>
      <c r="I953" s="3">
        <v>74</v>
      </c>
      <c r="J953" s="3">
        <v>55.23</v>
      </c>
      <c r="K953" s="3">
        <v>0</v>
      </c>
      <c r="L953" s="3">
        <v>0</v>
      </c>
      <c r="M953" s="3">
        <v>521</v>
      </c>
      <c r="N953" s="3">
        <v>401</v>
      </c>
      <c r="O953" s="3">
        <v>120</v>
      </c>
      <c r="P953" s="3">
        <v>260</v>
      </c>
      <c r="Q953" s="3">
        <v>101</v>
      </c>
      <c r="R953" s="3">
        <v>101</v>
      </c>
      <c r="S953" s="3">
        <v>0</v>
      </c>
      <c r="T953" s="3">
        <v>187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2165.79</v>
      </c>
      <c r="AD953" s="3">
        <v>520.77</v>
      </c>
      <c r="AE953" s="3">
        <v>0.5</v>
      </c>
      <c r="AF953" s="3">
        <v>851.93</v>
      </c>
      <c r="AG953" s="3">
        <v>177.6</v>
      </c>
      <c r="AH953" s="3">
        <v>0</v>
      </c>
      <c r="AI953" s="3">
        <v>555.5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698.37</v>
      </c>
      <c r="AP953" s="3">
        <v>9</v>
      </c>
      <c r="AQ953" s="3">
        <v>0</v>
      </c>
      <c r="AR953" s="3">
        <v>0</v>
      </c>
      <c r="AS953" s="3">
        <v>3324.72</v>
      </c>
      <c r="AT953" s="3">
        <v>762</v>
      </c>
    </row>
    <row r="954" spans="1:46" hidden="1" x14ac:dyDescent="0.2">
      <c r="A954" s="22">
        <v>44301</v>
      </c>
      <c r="B954" s="3" t="s">
        <v>49</v>
      </c>
      <c r="C954" s="3">
        <v>100</v>
      </c>
      <c r="D954" s="3">
        <v>7085.5</v>
      </c>
      <c r="E954" s="3">
        <v>5659.52</v>
      </c>
      <c r="F954" s="3">
        <v>5659.52</v>
      </c>
      <c r="G954" s="3">
        <v>0</v>
      </c>
      <c r="H954" s="3">
        <v>38</v>
      </c>
      <c r="I954" s="3">
        <v>100</v>
      </c>
      <c r="J954" s="3">
        <v>56.6</v>
      </c>
      <c r="K954" s="3">
        <v>0</v>
      </c>
      <c r="L954" s="3">
        <v>0</v>
      </c>
      <c r="M954" s="3">
        <v>1430</v>
      </c>
      <c r="N954" s="3">
        <v>1405</v>
      </c>
      <c r="O954" s="3">
        <v>25</v>
      </c>
      <c r="P954" s="3">
        <v>607</v>
      </c>
      <c r="Q954" s="3">
        <v>0</v>
      </c>
      <c r="R954" s="3">
        <v>0</v>
      </c>
      <c r="S954" s="3">
        <v>0</v>
      </c>
      <c r="T954" s="3">
        <v>326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2609.06</v>
      </c>
      <c r="AD954" s="3">
        <v>572.94000000000005</v>
      </c>
      <c r="AE954" s="3">
        <v>1</v>
      </c>
      <c r="AF954" s="3">
        <v>687.46</v>
      </c>
      <c r="AG954" s="3">
        <v>131.54</v>
      </c>
      <c r="AH954" s="3">
        <v>0</v>
      </c>
      <c r="AI954" s="3">
        <v>720.5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704.48</v>
      </c>
      <c r="AP954" s="3">
        <v>0</v>
      </c>
      <c r="AQ954" s="3">
        <v>0</v>
      </c>
      <c r="AR954" s="3">
        <v>0</v>
      </c>
      <c r="AS954" s="3">
        <v>3647.52</v>
      </c>
      <c r="AT954" s="3">
        <v>2012</v>
      </c>
    </row>
    <row r="955" spans="1:46" hidden="1" x14ac:dyDescent="0.2">
      <c r="A955" s="22">
        <v>44301</v>
      </c>
      <c r="B955" s="3" t="s">
        <v>48</v>
      </c>
      <c r="C955" s="3">
        <v>30</v>
      </c>
      <c r="D955" s="3">
        <v>2179.5</v>
      </c>
      <c r="E955" s="3">
        <v>1485.45</v>
      </c>
      <c r="F955" s="3">
        <v>1485.45</v>
      </c>
      <c r="G955" s="3">
        <v>0</v>
      </c>
      <c r="H955" s="3">
        <v>2</v>
      </c>
      <c r="I955" s="3">
        <v>30</v>
      </c>
      <c r="J955" s="3">
        <v>49.52</v>
      </c>
      <c r="K955" s="3">
        <v>0</v>
      </c>
      <c r="L955" s="3">
        <v>0</v>
      </c>
      <c r="M955" s="3">
        <v>58</v>
      </c>
      <c r="N955" s="3">
        <v>58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52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1030.93</v>
      </c>
      <c r="AD955" s="3">
        <v>226.71</v>
      </c>
      <c r="AE955" s="3">
        <v>2</v>
      </c>
      <c r="AF955" s="3">
        <v>344.52</v>
      </c>
      <c r="AG955" s="3">
        <v>68.08</v>
      </c>
      <c r="AH955" s="3">
        <v>0</v>
      </c>
      <c r="AI955" s="3">
        <v>397.26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294.79000000000002</v>
      </c>
      <c r="AP955" s="3">
        <v>0</v>
      </c>
      <c r="AQ955" s="3">
        <v>0</v>
      </c>
      <c r="AR955" s="3">
        <v>0</v>
      </c>
      <c r="AS955" s="3">
        <v>1427.45</v>
      </c>
      <c r="AT955" s="3">
        <v>58</v>
      </c>
    </row>
    <row r="956" spans="1:46" hidden="1" x14ac:dyDescent="0.2">
      <c r="A956" s="22">
        <v>44301</v>
      </c>
      <c r="B956" s="3" t="s">
        <v>47</v>
      </c>
      <c r="C956" s="3">
        <v>41</v>
      </c>
      <c r="D956" s="3">
        <v>2978.5</v>
      </c>
      <c r="E956" s="3">
        <v>2201.21</v>
      </c>
      <c r="F956" s="3">
        <v>2201.21</v>
      </c>
      <c r="G956" s="3">
        <v>0</v>
      </c>
      <c r="H956" s="3">
        <v>16</v>
      </c>
      <c r="I956" s="3">
        <v>41</v>
      </c>
      <c r="J956" s="3">
        <v>53.69</v>
      </c>
      <c r="K956" s="3">
        <v>0</v>
      </c>
      <c r="L956" s="3">
        <v>0</v>
      </c>
      <c r="M956" s="3">
        <v>526</v>
      </c>
      <c r="N956" s="3">
        <v>428</v>
      </c>
      <c r="O956" s="3">
        <v>98</v>
      </c>
      <c r="P956" s="3">
        <v>185</v>
      </c>
      <c r="Q956" s="3">
        <v>0</v>
      </c>
      <c r="R956" s="3">
        <v>0</v>
      </c>
      <c r="S956" s="3">
        <v>0</v>
      </c>
      <c r="T956" s="3">
        <v>67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1075.8599999999999</v>
      </c>
      <c r="AD956" s="3">
        <v>238.58</v>
      </c>
      <c r="AE956" s="3">
        <v>1</v>
      </c>
      <c r="AF956" s="3">
        <v>347.35</v>
      </c>
      <c r="AG956" s="3">
        <v>71.150000000000006</v>
      </c>
      <c r="AH956" s="3">
        <v>0</v>
      </c>
      <c r="AI956" s="3">
        <v>417.56</v>
      </c>
      <c r="AJ956" s="3">
        <v>49</v>
      </c>
      <c r="AK956" s="3">
        <v>0</v>
      </c>
      <c r="AL956" s="3">
        <v>0</v>
      </c>
      <c r="AM956" s="3">
        <v>0</v>
      </c>
      <c r="AN956" s="3">
        <v>0</v>
      </c>
      <c r="AO956" s="3">
        <v>309.73</v>
      </c>
      <c r="AP956" s="3">
        <v>0</v>
      </c>
      <c r="AQ956" s="3">
        <v>0</v>
      </c>
      <c r="AR956" s="3">
        <v>0</v>
      </c>
      <c r="AS956" s="3">
        <v>1588.21</v>
      </c>
      <c r="AT956" s="3">
        <v>613</v>
      </c>
    </row>
    <row r="957" spans="1:46" hidden="1" x14ac:dyDescent="0.2">
      <c r="A957" s="22">
        <v>44300</v>
      </c>
      <c r="B957" s="3" t="s">
        <v>55</v>
      </c>
      <c r="C957" s="3">
        <v>53</v>
      </c>
      <c r="D957" s="3">
        <v>3767</v>
      </c>
      <c r="E957" s="3">
        <v>2881.41</v>
      </c>
      <c r="F957" s="3">
        <v>2881.41</v>
      </c>
      <c r="G957" s="3">
        <v>0</v>
      </c>
      <c r="H957" s="3">
        <v>10</v>
      </c>
      <c r="I957" s="3">
        <v>53</v>
      </c>
      <c r="J957" s="3">
        <v>54.37</v>
      </c>
      <c r="K957" s="3">
        <v>0</v>
      </c>
      <c r="L957" s="3">
        <v>0</v>
      </c>
      <c r="M957" s="3">
        <v>220</v>
      </c>
      <c r="N957" s="3">
        <v>180</v>
      </c>
      <c r="O957" s="3">
        <v>40</v>
      </c>
      <c r="P957" s="3">
        <v>36</v>
      </c>
      <c r="Q957" s="3">
        <v>0</v>
      </c>
      <c r="R957" s="3">
        <v>0</v>
      </c>
      <c r="S957" s="3">
        <v>0</v>
      </c>
      <c r="T957" s="3">
        <v>341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1756.05</v>
      </c>
      <c r="AD957" s="3">
        <v>412.45</v>
      </c>
      <c r="AE957" s="3">
        <v>0</v>
      </c>
      <c r="AF957" s="3">
        <v>528.36</v>
      </c>
      <c r="AG957" s="3">
        <v>100.64</v>
      </c>
      <c r="AH957" s="3">
        <v>0</v>
      </c>
      <c r="AI957" s="3">
        <v>372.5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513.09</v>
      </c>
      <c r="AP957" s="3">
        <v>0</v>
      </c>
      <c r="AQ957" s="3">
        <v>0</v>
      </c>
      <c r="AR957" s="3">
        <v>0</v>
      </c>
      <c r="AS957" s="3">
        <v>2665.41</v>
      </c>
      <c r="AT957" s="3">
        <v>216</v>
      </c>
    </row>
    <row r="958" spans="1:46" hidden="1" x14ac:dyDescent="0.2">
      <c r="A958" s="22">
        <v>44300</v>
      </c>
      <c r="B958" s="3" t="s">
        <v>54</v>
      </c>
      <c r="C958" s="3">
        <v>102</v>
      </c>
      <c r="D958" s="3">
        <v>8121</v>
      </c>
      <c r="E958" s="3">
        <v>6875.12</v>
      </c>
      <c r="F958" s="3">
        <v>6875.12</v>
      </c>
      <c r="G958" s="3">
        <v>0</v>
      </c>
      <c r="H958" s="3">
        <v>45</v>
      </c>
      <c r="I958" s="3">
        <v>102</v>
      </c>
      <c r="J958" s="3">
        <v>67.400000000000006</v>
      </c>
      <c r="K958" s="3">
        <v>0</v>
      </c>
      <c r="L958" s="3">
        <v>0</v>
      </c>
      <c r="M958" s="3">
        <v>2386</v>
      </c>
      <c r="N958" s="3">
        <v>1576</v>
      </c>
      <c r="O958" s="3">
        <v>810</v>
      </c>
      <c r="P958" s="3">
        <v>814</v>
      </c>
      <c r="Q958" s="3">
        <v>500</v>
      </c>
      <c r="R958" s="3">
        <v>500</v>
      </c>
      <c r="S958" s="3">
        <v>0</v>
      </c>
      <c r="T958" s="3">
        <v>204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2412.8000000000002</v>
      </c>
      <c r="AD958" s="3">
        <v>566.70000000000005</v>
      </c>
      <c r="AE958" s="3">
        <v>2.5</v>
      </c>
      <c r="AF958" s="3">
        <v>558.32000000000005</v>
      </c>
      <c r="AG958" s="3">
        <v>116.18</v>
      </c>
      <c r="AH958" s="3">
        <v>0</v>
      </c>
      <c r="AI958" s="3">
        <v>560.5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682.88</v>
      </c>
      <c r="AP958" s="3">
        <v>0</v>
      </c>
      <c r="AQ958" s="3">
        <v>0</v>
      </c>
      <c r="AR958" s="3">
        <v>0</v>
      </c>
      <c r="AS958" s="3">
        <v>3985.12</v>
      </c>
      <c r="AT958" s="3">
        <v>2890</v>
      </c>
    </row>
    <row r="959" spans="1:46" hidden="1" x14ac:dyDescent="0.2">
      <c r="A959" s="22">
        <v>44300</v>
      </c>
      <c r="B959" s="3" t="s">
        <v>53</v>
      </c>
      <c r="C959" s="3">
        <v>96</v>
      </c>
      <c r="D959" s="3">
        <v>6860.5</v>
      </c>
      <c r="E959" s="3">
        <v>5549.24</v>
      </c>
      <c r="F959" s="3">
        <v>5549.24</v>
      </c>
      <c r="G959" s="3">
        <v>0</v>
      </c>
      <c r="H959" s="3">
        <v>40</v>
      </c>
      <c r="I959" s="3">
        <v>94</v>
      </c>
      <c r="J959" s="3">
        <v>59.03</v>
      </c>
      <c r="K959" s="3">
        <v>0</v>
      </c>
      <c r="L959" s="3">
        <v>0</v>
      </c>
      <c r="M959" s="3">
        <v>1056</v>
      </c>
      <c r="N959" s="3">
        <v>1056</v>
      </c>
      <c r="O959" s="3">
        <v>0</v>
      </c>
      <c r="P959" s="3">
        <v>1102</v>
      </c>
      <c r="Q959" s="3">
        <v>0</v>
      </c>
      <c r="R959" s="3">
        <v>0</v>
      </c>
      <c r="S959" s="3">
        <v>0</v>
      </c>
      <c r="T959" s="3">
        <v>253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1558</v>
      </c>
      <c r="AD959" s="3">
        <v>366</v>
      </c>
      <c r="AE959" s="3">
        <v>2</v>
      </c>
      <c r="AF959" s="3">
        <v>1580.24</v>
      </c>
      <c r="AG959" s="3">
        <v>303.26</v>
      </c>
      <c r="AH959" s="3">
        <v>0</v>
      </c>
      <c r="AI959" s="3">
        <v>640</v>
      </c>
      <c r="AJ959" s="3">
        <v>0</v>
      </c>
      <c r="AK959" s="3">
        <v>0</v>
      </c>
      <c r="AL959" s="3">
        <v>49</v>
      </c>
      <c r="AM959" s="3">
        <v>0</v>
      </c>
      <c r="AN959" s="3">
        <v>0</v>
      </c>
      <c r="AO959" s="3">
        <v>669.26</v>
      </c>
      <c r="AP959" s="3">
        <v>0</v>
      </c>
      <c r="AQ959" s="3">
        <v>0</v>
      </c>
      <c r="AR959" s="3">
        <v>0</v>
      </c>
      <c r="AS959" s="3">
        <v>3391.24</v>
      </c>
      <c r="AT959" s="3">
        <v>2158</v>
      </c>
    </row>
    <row r="960" spans="1:46" hidden="1" x14ac:dyDescent="0.2">
      <c r="A960" s="22">
        <v>44300</v>
      </c>
      <c r="B960" s="3" t="s">
        <v>52</v>
      </c>
      <c r="C960" s="3">
        <v>109</v>
      </c>
      <c r="D960" s="3">
        <v>8674.5</v>
      </c>
      <c r="E960" s="3">
        <v>6545.37</v>
      </c>
      <c r="F960" s="3">
        <v>6545.37</v>
      </c>
      <c r="G960" s="3">
        <v>0</v>
      </c>
      <c r="H960" s="3">
        <v>15</v>
      </c>
      <c r="I960" s="3">
        <v>109</v>
      </c>
      <c r="J960" s="3">
        <v>60.05</v>
      </c>
      <c r="K960" s="3">
        <v>0</v>
      </c>
      <c r="L960" s="3">
        <v>0</v>
      </c>
      <c r="M960" s="3">
        <v>196</v>
      </c>
      <c r="N960" s="3">
        <v>196</v>
      </c>
      <c r="O960" s="3">
        <v>0</v>
      </c>
      <c r="P960" s="3">
        <v>224</v>
      </c>
      <c r="Q960" s="3">
        <v>0</v>
      </c>
      <c r="R960" s="3">
        <v>0</v>
      </c>
      <c r="S960" s="3">
        <v>0</v>
      </c>
      <c r="T960" s="3">
        <v>383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3687.4</v>
      </c>
      <c r="AD960" s="3">
        <v>810.1</v>
      </c>
      <c r="AE960" s="3">
        <v>1.5</v>
      </c>
      <c r="AF960" s="3">
        <v>2054.9699999999998</v>
      </c>
      <c r="AG960" s="3">
        <v>391.43</v>
      </c>
      <c r="AH960" s="3">
        <v>0</v>
      </c>
      <c r="AI960" s="3">
        <v>909.1</v>
      </c>
      <c r="AJ960" s="3">
        <v>17</v>
      </c>
      <c r="AK960" s="3">
        <v>0</v>
      </c>
      <c r="AL960" s="3">
        <v>0</v>
      </c>
      <c r="AM960" s="3">
        <v>0</v>
      </c>
      <c r="AN960" s="3">
        <v>0</v>
      </c>
      <c r="AO960" s="3">
        <v>1201.53</v>
      </c>
      <c r="AP960" s="3">
        <v>0</v>
      </c>
      <c r="AQ960" s="3">
        <v>0</v>
      </c>
      <c r="AR960" s="3">
        <v>0</v>
      </c>
      <c r="AS960" s="3">
        <v>6125.37</v>
      </c>
      <c r="AT960" s="3">
        <v>420</v>
      </c>
    </row>
    <row r="961" spans="1:46" hidden="1" x14ac:dyDescent="0.2">
      <c r="A961" s="22">
        <v>44300</v>
      </c>
      <c r="B961" s="3" t="s">
        <v>51</v>
      </c>
      <c r="C961" s="3">
        <v>60</v>
      </c>
      <c r="D961" s="3">
        <v>4659</v>
      </c>
      <c r="E961" s="3">
        <v>3678.82</v>
      </c>
      <c r="F961" s="3">
        <v>3678.82</v>
      </c>
      <c r="G961" s="3">
        <v>0</v>
      </c>
      <c r="H961" s="3">
        <v>23</v>
      </c>
      <c r="I961" s="3">
        <v>60</v>
      </c>
      <c r="J961" s="3">
        <v>61.31</v>
      </c>
      <c r="K961" s="3">
        <v>98</v>
      </c>
      <c r="L961" s="3">
        <v>0</v>
      </c>
      <c r="M961" s="3">
        <v>198</v>
      </c>
      <c r="N961" s="3">
        <v>198</v>
      </c>
      <c r="O961" s="3">
        <v>0</v>
      </c>
      <c r="P961" s="3">
        <v>484</v>
      </c>
      <c r="Q961" s="3">
        <v>0</v>
      </c>
      <c r="R961" s="3">
        <v>0</v>
      </c>
      <c r="S961" s="3">
        <v>0</v>
      </c>
      <c r="T961" s="3">
        <v>696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1528.01</v>
      </c>
      <c r="AD961" s="3">
        <v>358.49</v>
      </c>
      <c r="AE961" s="3">
        <v>0</v>
      </c>
      <c r="AF961" s="3">
        <v>674.81</v>
      </c>
      <c r="AG961" s="3">
        <v>128.54</v>
      </c>
      <c r="AH961" s="3">
        <v>0</v>
      </c>
      <c r="AI961" s="3">
        <v>448.15</v>
      </c>
      <c r="AJ961" s="3">
        <v>45</v>
      </c>
      <c r="AK961" s="3">
        <v>0</v>
      </c>
      <c r="AL961" s="3">
        <v>0</v>
      </c>
      <c r="AM961" s="3">
        <v>0</v>
      </c>
      <c r="AN961" s="3">
        <v>0</v>
      </c>
      <c r="AO961" s="3">
        <v>487.03</v>
      </c>
      <c r="AP961" s="3">
        <v>0</v>
      </c>
      <c r="AQ961" s="3">
        <v>0</v>
      </c>
      <c r="AR961" s="3">
        <v>0</v>
      </c>
      <c r="AS961" s="3">
        <v>2898.82</v>
      </c>
      <c r="AT961" s="3">
        <v>780.00000000000045</v>
      </c>
    </row>
    <row r="962" spans="1:46" hidden="1" x14ac:dyDescent="0.2">
      <c r="A962" s="22">
        <v>44300</v>
      </c>
      <c r="B962" s="3" t="s">
        <v>50</v>
      </c>
      <c r="C962" s="3">
        <v>111</v>
      </c>
      <c r="D962" s="3">
        <v>8333.5</v>
      </c>
      <c r="E962" s="3">
        <v>6326.57</v>
      </c>
      <c r="F962" s="3">
        <v>6326.57</v>
      </c>
      <c r="G962" s="3">
        <v>0</v>
      </c>
      <c r="H962" s="3">
        <v>32</v>
      </c>
      <c r="I962" s="3">
        <v>111</v>
      </c>
      <c r="J962" s="3">
        <v>57</v>
      </c>
      <c r="K962" s="3">
        <v>0</v>
      </c>
      <c r="L962" s="3">
        <v>0</v>
      </c>
      <c r="M962" s="3">
        <v>739</v>
      </c>
      <c r="N962" s="3">
        <v>497</v>
      </c>
      <c r="O962" s="3">
        <v>242</v>
      </c>
      <c r="P962" s="3">
        <v>545</v>
      </c>
      <c r="Q962" s="3">
        <v>48</v>
      </c>
      <c r="R962" s="3">
        <v>48</v>
      </c>
      <c r="S962" s="3">
        <v>0</v>
      </c>
      <c r="T962" s="3">
        <v>545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3049.03</v>
      </c>
      <c r="AD962" s="3">
        <v>715.47</v>
      </c>
      <c r="AE962" s="3">
        <v>0.5</v>
      </c>
      <c r="AF962" s="3">
        <v>1400.54</v>
      </c>
      <c r="AG962" s="3">
        <v>267.95999999999998</v>
      </c>
      <c r="AH962" s="3">
        <v>0</v>
      </c>
      <c r="AI962" s="3">
        <v>958</v>
      </c>
      <c r="AJ962" s="3">
        <v>65</v>
      </c>
      <c r="AK962" s="3">
        <v>0</v>
      </c>
      <c r="AL962" s="3">
        <v>0</v>
      </c>
      <c r="AM962" s="3">
        <v>0</v>
      </c>
      <c r="AN962" s="3">
        <v>0</v>
      </c>
      <c r="AO962" s="3">
        <v>983.43</v>
      </c>
      <c r="AP962" s="3">
        <v>9</v>
      </c>
      <c r="AQ962" s="3">
        <v>0</v>
      </c>
      <c r="AR962" s="3">
        <v>0</v>
      </c>
      <c r="AS962" s="3">
        <v>5236.57</v>
      </c>
      <c r="AT962" s="3">
        <v>1090</v>
      </c>
    </row>
    <row r="963" spans="1:46" hidden="1" x14ac:dyDescent="0.2">
      <c r="A963" s="22">
        <v>44300</v>
      </c>
      <c r="B963" s="3" t="s">
        <v>49</v>
      </c>
      <c r="C963" s="3">
        <v>96</v>
      </c>
      <c r="D963" s="3">
        <v>7061.35</v>
      </c>
      <c r="E963" s="3">
        <v>5709.88</v>
      </c>
      <c r="F963" s="3">
        <v>5709.88</v>
      </c>
      <c r="G963" s="3">
        <v>0</v>
      </c>
      <c r="H963" s="3">
        <v>36</v>
      </c>
      <c r="I963" s="3">
        <v>95</v>
      </c>
      <c r="J963" s="3">
        <v>60.1</v>
      </c>
      <c r="K963" s="3">
        <v>0</v>
      </c>
      <c r="L963" s="3">
        <v>0</v>
      </c>
      <c r="M963" s="3">
        <v>1166</v>
      </c>
      <c r="N963" s="3">
        <v>1121</v>
      </c>
      <c r="O963" s="3">
        <v>45</v>
      </c>
      <c r="P963" s="3">
        <v>950</v>
      </c>
      <c r="Q963" s="3">
        <v>0</v>
      </c>
      <c r="R963" s="3">
        <v>0</v>
      </c>
      <c r="S963" s="3">
        <v>0</v>
      </c>
      <c r="T963" s="3">
        <v>455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2330.9899999999998</v>
      </c>
      <c r="AD963" s="3">
        <v>512.01</v>
      </c>
      <c r="AE963" s="3">
        <v>1.5</v>
      </c>
      <c r="AF963" s="3">
        <v>807.89</v>
      </c>
      <c r="AG963" s="3">
        <v>164.46</v>
      </c>
      <c r="AH963" s="3">
        <v>0</v>
      </c>
      <c r="AI963" s="3">
        <v>673.5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676.47</v>
      </c>
      <c r="AP963" s="3">
        <v>0</v>
      </c>
      <c r="AQ963" s="3">
        <v>0</v>
      </c>
      <c r="AR963" s="3">
        <v>0</v>
      </c>
      <c r="AS963" s="3">
        <v>3638.88</v>
      </c>
      <c r="AT963" s="3">
        <v>2071</v>
      </c>
    </row>
    <row r="964" spans="1:46" hidden="1" x14ac:dyDescent="0.2">
      <c r="A964" s="22">
        <v>44300</v>
      </c>
      <c r="B964" s="3" t="s">
        <v>48</v>
      </c>
      <c r="C964" s="3">
        <v>35</v>
      </c>
      <c r="D964" s="3">
        <v>2717</v>
      </c>
      <c r="E964" s="3">
        <v>1813.14</v>
      </c>
      <c r="F964" s="3">
        <v>1813.14</v>
      </c>
      <c r="G964" s="3">
        <v>0</v>
      </c>
      <c r="H964" s="3">
        <v>0</v>
      </c>
      <c r="I964" s="3">
        <v>35</v>
      </c>
      <c r="J964" s="3">
        <v>51.8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1507.83</v>
      </c>
      <c r="AD964" s="3">
        <v>331.75</v>
      </c>
      <c r="AE964" s="3">
        <v>1</v>
      </c>
      <c r="AF964" s="3">
        <v>305.31</v>
      </c>
      <c r="AG964" s="3">
        <v>60.69</v>
      </c>
      <c r="AH964" s="3">
        <v>0</v>
      </c>
      <c r="AI964" s="3">
        <v>510.42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392.44</v>
      </c>
      <c r="AP964" s="3">
        <v>0</v>
      </c>
      <c r="AQ964" s="3">
        <v>0</v>
      </c>
      <c r="AR964" s="3">
        <v>0</v>
      </c>
      <c r="AS964" s="3">
        <v>1813.14</v>
      </c>
      <c r="AT964" s="3">
        <v>0</v>
      </c>
    </row>
    <row r="965" spans="1:46" hidden="1" x14ac:dyDescent="0.2">
      <c r="A965" s="22">
        <v>44300</v>
      </c>
      <c r="B965" s="3" t="s">
        <v>47</v>
      </c>
      <c r="C965" s="3">
        <v>35</v>
      </c>
      <c r="D965" s="3">
        <v>2592.5</v>
      </c>
      <c r="E965" s="3">
        <v>1834.28</v>
      </c>
      <c r="F965" s="3">
        <v>1834.28</v>
      </c>
      <c r="G965" s="3">
        <v>0</v>
      </c>
      <c r="H965" s="3">
        <v>5</v>
      </c>
      <c r="I965" s="3">
        <v>35</v>
      </c>
      <c r="J965" s="3">
        <v>52.41</v>
      </c>
      <c r="K965" s="3">
        <v>45</v>
      </c>
      <c r="L965" s="3">
        <v>0</v>
      </c>
      <c r="M965" s="3">
        <v>90</v>
      </c>
      <c r="N965" s="3">
        <v>90</v>
      </c>
      <c r="O965" s="3">
        <v>0</v>
      </c>
      <c r="P965" s="3">
        <v>57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1314.02</v>
      </c>
      <c r="AD965" s="3">
        <v>290.39999999999998</v>
      </c>
      <c r="AE965" s="3">
        <v>0.5</v>
      </c>
      <c r="AF965" s="3">
        <v>328.26</v>
      </c>
      <c r="AG965" s="3">
        <v>67.239999999999995</v>
      </c>
      <c r="AH965" s="3">
        <v>0</v>
      </c>
      <c r="AI965" s="3">
        <v>400.08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357.64</v>
      </c>
      <c r="AP965" s="3">
        <v>0</v>
      </c>
      <c r="AQ965" s="3">
        <v>0</v>
      </c>
      <c r="AR965" s="3">
        <v>0</v>
      </c>
      <c r="AS965" s="3">
        <v>1642.28</v>
      </c>
      <c r="AT965" s="3">
        <v>192</v>
      </c>
    </row>
    <row r="966" spans="1:46" hidden="1" x14ac:dyDescent="0.2">
      <c r="A966" s="22">
        <v>44299</v>
      </c>
      <c r="B966" s="3" t="s">
        <v>55</v>
      </c>
      <c r="C966" s="3">
        <v>59</v>
      </c>
      <c r="D966" s="3">
        <v>5087</v>
      </c>
      <c r="E966" s="3">
        <v>3898.48</v>
      </c>
      <c r="F966" s="3">
        <v>3898.48</v>
      </c>
      <c r="G966" s="3">
        <v>0</v>
      </c>
      <c r="H966" s="3">
        <v>6</v>
      </c>
      <c r="I966" s="3">
        <v>59</v>
      </c>
      <c r="J966" s="3">
        <v>66.08</v>
      </c>
      <c r="K966" s="3">
        <v>0</v>
      </c>
      <c r="L966" s="3">
        <v>0</v>
      </c>
      <c r="M966" s="3">
        <v>103</v>
      </c>
      <c r="N966" s="3">
        <v>45</v>
      </c>
      <c r="O966" s="3">
        <v>58</v>
      </c>
      <c r="P966" s="3">
        <v>179</v>
      </c>
      <c r="Q966" s="3">
        <v>0</v>
      </c>
      <c r="R966" s="3">
        <v>0</v>
      </c>
      <c r="S966" s="3">
        <v>0</v>
      </c>
      <c r="T966" s="3">
        <v>368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2489.86</v>
      </c>
      <c r="AD966" s="3">
        <v>584.14</v>
      </c>
      <c r="AE966" s="3">
        <v>0</v>
      </c>
      <c r="AF966" s="3">
        <v>758.62</v>
      </c>
      <c r="AG966" s="3">
        <v>149.88</v>
      </c>
      <c r="AH966" s="3">
        <v>0</v>
      </c>
      <c r="AI966" s="3">
        <v>454.5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734.02</v>
      </c>
      <c r="AP966" s="3">
        <v>0</v>
      </c>
      <c r="AQ966" s="3">
        <v>0</v>
      </c>
      <c r="AR966" s="3">
        <v>0</v>
      </c>
      <c r="AS966" s="3">
        <v>3674.48</v>
      </c>
      <c r="AT966" s="3">
        <v>224</v>
      </c>
    </row>
    <row r="967" spans="1:46" hidden="1" x14ac:dyDescent="0.2">
      <c r="A967" s="22">
        <v>44299</v>
      </c>
      <c r="B967" s="3" t="s">
        <v>54</v>
      </c>
      <c r="C967" s="3">
        <v>128</v>
      </c>
      <c r="D967" s="3">
        <v>10925.76</v>
      </c>
      <c r="E967" s="3">
        <v>8918.86</v>
      </c>
      <c r="F967" s="3">
        <v>8918.86</v>
      </c>
      <c r="G967" s="3">
        <v>0</v>
      </c>
      <c r="H967" s="3">
        <v>64</v>
      </c>
      <c r="I967" s="3">
        <v>127</v>
      </c>
      <c r="J967" s="3">
        <v>70.23</v>
      </c>
      <c r="K967" s="3">
        <v>55</v>
      </c>
      <c r="L967" s="3">
        <v>0</v>
      </c>
      <c r="M967" s="3">
        <v>2369</v>
      </c>
      <c r="N967" s="3">
        <v>1500</v>
      </c>
      <c r="O967" s="3">
        <v>869</v>
      </c>
      <c r="P967" s="3">
        <v>1640</v>
      </c>
      <c r="Q967" s="3">
        <v>1026</v>
      </c>
      <c r="R967" s="3">
        <v>1026</v>
      </c>
      <c r="S967" s="3">
        <v>0</v>
      </c>
      <c r="T967" s="3">
        <v>437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2548.2199999999998</v>
      </c>
      <c r="AD967" s="3">
        <v>603.54</v>
      </c>
      <c r="AE967" s="3">
        <v>2</v>
      </c>
      <c r="AF967" s="3">
        <v>843.64</v>
      </c>
      <c r="AG967" s="3">
        <v>174.06</v>
      </c>
      <c r="AH967" s="3">
        <v>0</v>
      </c>
      <c r="AI967" s="3">
        <v>871.3</v>
      </c>
      <c r="AJ967" s="3">
        <v>356</v>
      </c>
      <c r="AK967" s="3">
        <v>0</v>
      </c>
      <c r="AL967" s="3">
        <v>0</v>
      </c>
      <c r="AM967" s="3">
        <v>0</v>
      </c>
      <c r="AN967" s="3">
        <v>0</v>
      </c>
      <c r="AO967" s="3">
        <v>777.6</v>
      </c>
      <c r="AP967" s="3">
        <v>0</v>
      </c>
      <c r="AQ967" s="3">
        <v>0</v>
      </c>
      <c r="AR967" s="3">
        <v>0</v>
      </c>
      <c r="AS967" s="3">
        <v>4697.8599999999997</v>
      </c>
      <c r="AT967" s="3">
        <v>4221.0000000000009</v>
      </c>
    </row>
    <row r="968" spans="1:46" hidden="1" x14ac:dyDescent="0.2">
      <c r="A968" s="22">
        <v>44299</v>
      </c>
      <c r="B968" s="3" t="s">
        <v>53</v>
      </c>
      <c r="C968" s="3">
        <v>89</v>
      </c>
      <c r="D968" s="3">
        <v>6811</v>
      </c>
      <c r="E968" s="3">
        <v>5389.12</v>
      </c>
      <c r="F968" s="3">
        <v>5389.12</v>
      </c>
      <c r="G968" s="3">
        <v>0</v>
      </c>
      <c r="H968" s="3">
        <v>30</v>
      </c>
      <c r="I968" s="3">
        <v>89</v>
      </c>
      <c r="J968" s="3">
        <v>60.55</v>
      </c>
      <c r="K968" s="3">
        <v>0</v>
      </c>
      <c r="L968" s="3">
        <v>0</v>
      </c>
      <c r="M968" s="3">
        <v>1001</v>
      </c>
      <c r="N968" s="3">
        <v>891</v>
      </c>
      <c r="O968" s="3">
        <v>110</v>
      </c>
      <c r="P968" s="3">
        <v>930</v>
      </c>
      <c r="Q968" s="3">
        <v>0</v>
      </c>
      <c r="R968" s="3">
        <v>0</v>
      </c>
      <c r="S968" s="3">
        <v>0</v>
      </c>
      <c r="T968" s="3">
        <v>48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2092.16</v>
      </c>
      <c r="AD968" s="3">
        <v>484.84</v>
      </c>
      <c r="AE968" s="3">
        <v>3</v>
      </c>
      <c r="AF968" s="3">
        <v>1317.96</v>
      </c>
      <c r="AG968" s="3">
        <v>251.04</v>
      </c>
      <c r="AH968" s="3">
        <v>0</v>
      </c>
      <c r="AI968" s="3">
        <v>683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735.88</v>
      </c>
      <c r="AP968" s="3">
        <v>3</v>
      </c>
      <c r="AQ968" s="3">
        <v>0</v>
      </c>
      <c r="AR968" s="3">
        <v>0</v>
      </c>
      <c r="AS968" s="3">
        <v>3568.12</v>
      </c>
      <c r="AT968" s="3">
        <v>1821</v>
      </c>
    </row>
    <row r="969" spans="1:46" hidden="1" x14ac:dyDescent="0.2">
      <c r="A969" s="22">
        <v>44299</v>
      </c>
      <c r="B969" s="3" t="s">
        <v>52</v>
      </c>
      <c r="C969" s="3">
        <v>117</v>
      </c>
      <c r="D969" s="3">
        <v>9151.5</v>
      </c>
      <c r="E969" s="3">
        <v>6920.63</v>
      </c>
      <c r="F969" s="3">
        <v>6920.63</v>
      </c>
      <c r="G969" s="3">
        <v>0</v>
      </c>
      <c r="H969" s="3">
        <v>19</v>
      </c>
      <c r="I969" s="3">
        <v>117</v>
      </c>
      <c r="J969" s="3">
        <v>59.15</v>
      </c>
      <c r="K969" s="3">
        <v>0</v>
      </c>
      <c r="L969" s="3">
        <v>0</v>
      </c>
      <c r="M969" s="3">
        <v>240</v>
      </c>
      <c r="N969" s="3">
        <v>240</v>
      </c>
      <c r="O969" s="3">
        <v>0</v>
      </c>
      <c r="P969" s="3">
        <v>769</v>
      </c>
      <c r="Q969" s="3">
        <v>0</v>
      </c>
      <c r="R969" s="3">
        <v>0</v>
      </c>
      <c r="S969" s="3">
        <v>0</v>
      </c>
      <c r="T969" s="3">
        <v>302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3774.69</v>
      </c>
      <c r="AD969" s="3">
        <v>828.81</v>
      </c>
      <c r="AE969" s="3">
        <v>1</v>
      </c>
      <c r="AF969" s="3">
        <v>1834.94</v>
      </c>
      <c r="AG969" s="3">
        <v>350.06</v>
      </c>
      <c r="AH969" s="3">
        <v>0</v>
      </c>
      <c r="AI969" s="3">
        <v>972</v>
      </c>
      <c r="AJ969" s="3">
        <v>79</v>
      </c>
      <c r="AK969" s="3">
        <v>0</v>
      </c>
      <c r="AL969" s="3">
        <v>0</v>
      </c>
      <c r="AM969" s="3">
        <v>0</v>
      </c>
      <c r="AN969" s="3">
        <v>0</v>
      </c>
      <c r="AO969" s="3">
        <v>1178.8699999999999</v>
      </c>
      <c r="AP969" s="3">
        <v>0</v>
      </c>
      <c r="AQ969" s="3">
        <v>0</v>
      </c>
      <c r="AR969" s="3">
        <v>0</v>
      </c>
      <c r="AS969" s="3">
        <v>5911.63</v>
      </c>
      <c r="AT969" s="3">
        <v>1009</v>
      </c>
    </row>
    <row r="970" spans="1:46" hidden="1" x14ac:dyDescent="0.2">
      <c r="A970" s="22">
        <v>44299</v>
      </c>
      <c r="B970" s="3" t="s">
        <v>51</v>
      </c>
      <c r="C970" s="3">
        <v>58</v>
      </c>
      <c r="D970" s="3">
        <v>5076</v>
      </c>
      <c r="E970" s="3">
        <v>3915.46</v>
      </c>
      <c r="F970" s="3">
        <v>3915.46</v>
      </c>
      <c r="G970" s="3">
        <v>0</v>
      </c>
      <c r="H970" s="3">
        <v>19</v>
      </c>
      <c r="I970" s="3">
        <v>58</v>
      </c>
      <c r="J970" s="3">
        <v>67.510000000000005</v>
      </c>
      <c r="K970" s="3">
        <v>0</v>
      </c>
      <c r="L970" s="3">
        <v>0</v>
      </c>
      <c r="M970" s="3">
        <v>473</v>
      </c>
      <c r="N970" s="3">
        <v>408</v>
      </c>
      <c r="O970" s="3">
        <v>65</v>
      </c>
      <c r="P970" s="3">
        <v>307</v>
      </c>
      <c r="Q970" s="3">
        <v>0</v>
      </c>
      <c r="R970" s="3">
        <v>0</v>
      </c>
      <c r="S970" s="3">
        <v>0</v>
      </c>
      <c r="T970" s="3">
        <v>599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1939.89</v>
      </c>
      <c r="AD970" s="3">
        <v>455.11</v>
      </c>
      <c r="AE970" s="3">
        <v>0</v>
      </c>
      <c r="AF970" s="3">
        <v>596.57000000000005</v>
      </c>
      <c r="AG970" s="3">
        <v>113.63</v>
      </c>
      <c r="AH970" s="3">
        <v>0</v>
      </c>
      <c r="AI970" s="3">
        <v>546.79999999999995</v>
      </c>
      <c r="AJ970" s="3">
        <v>45</v>
      </c>
      <c r="AK970" s="3">
        <v>0</v>
      </c>
      <c r="AL970" s="3">
        <v>0</v>
      </c>
      <c r="AM970" s="3">
        <v>0</v>
      </c>
      <c r="AN970" s="3">
        <v>0</v>
      </c>
      <c r="AO970" s="3">
        <v>568.74</v>
      </c>
      <c r="AP970" s="3">
        <v>0</v>
      </c>
      <c r="AQ970" s="3">
        <v>0</v>
      </c>
      <c r="AR970" s="3">
        <v>0</v>
      </c>
      <c r="AS970" s="3">
        <v>3200.46</v>
      </c>
      <c r="AT970" s="3">
        <v>715</v>
      </c>
    </row>
    <row r="971" spans="1:46" hidden="1" x14ac:dyDescent="0.2">
      <c r="A971" s="22">
        <v>44299</v>
      </c>
      <c r="B971" s="3" t="s">
        <v>50</v>
      </c>
      <c r="C971" s="3">
        <v>77</v>
      </c>
      <c r="D971" s="3">
        <v>5255</v>
      </c>
      <c r="E971" s="3">
        <v>4066.2</v>
      </c>
      <c r="F971" s="3">
        <v>4066.2</v>
      </c>
      <c r="G971" s="3">
        <v>0</v>
      </c>
      <c r="H971" s="3">
        <v>22</v>
      </c>
      <c r="I971" s="3">
        <v>77</v>
      </c>
      <c r="J971" s="3">
        <v>52.81</v>
      </c>
      <c r="K971" s="3">
        <v>48</v>
      </c>
      <c r="L971" s="3">
        <v>0</v>
      </c>
      <c r="M971" s="3">
        <v>540</v>
      </c>
      <c r="N971" s="3">
        <v>312</v>
      </c>
      <c r="O971" s="3">
        <v>228</v>
      </c>
      <c r="P971" s="3">
        <v>757</v>
      </c>
      <c r="Q971" s="3">
        <v>113</v>
      </c>
      <c r="R971" s="3">
        <v>113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1677.56</v>
      </c>
      <c r="AD971" s="3">
        <v>393.94</v>
      </c>
      <c r="AE971" s="3">
        <v>1.5</v>
      </c>
      <c r="AF971" s="3">
        <v>930.64</v>
      </c>
      <c r="AG971" s="3">
        <v>177.86</v>
      </c>
      <c r="AH971" s="3">
        <v>0</v>
      </c>
      <c r="AI971" s="3">
        <v>615.5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571.79999999999995</v>
      </c>
      <c r="AP971" s="3">
        <v>12</v>
      </c>
      <c r="AQ971" s="3">
        <v>0</v>
      </c>
      <c r="AR971" s="3">
        <v>0</v>
      </c>
      <c r="AS971" s="3">
        <v>2836.2</v>
      </c>
      <c r="AT971" s="3">
        <v>1230</v>
      </c>
    </row>
    <row r="972" spans="1:46" hidden="1" x14ac:dyDescent="0.2">
      <c r="A972" s="22">
        <v>44299</v>
      </c>
      <c r="B972" s="3" t="s">
        <v>49</v>
      </c>
      <c r="C972" s="3">
        <v>90</v>
      </c>
      <c r="D972" s="3">
        <v>6266</v>
      </c>
      <c r="E972" s="3">
        <v>4982.1499999999996</v>
      </c>
      <c r="F972" s="3">
        <v>4982.1499999999996</v>
      </c>
      <c r="G972" s="3">
        <v>0</v>
      </c>
      <c r="H972" s="3">
        <v>36</v>
      </c>
      <c r="I972" s="3">
        <v>90</v>
      </c>
      <c r="J972" s="3">
        <v>55.36</v>
      </c>
      <c r="K972" s="3">
        <v>0</v>
      </c>
      <c r="L972" s="3">
        <v>0</v>
      </c>
      <c r="M972" s="3">
        <v>932</v>
      </c>
      <c r="N972" s="3">
        <v>883</v>
      </c>
      <c r="O972" s="3">
        <v>49</v>
      </c>
      <c r="P972" s="3">
        <v>1156</v>
      </c>
      <c r="Q972" s="3">
        <v>0</v>
      </c>
      <c r="R972" s="3">
        <v>0</v>
      </c>
      <c r="S972" s="3">
        <v>0</v>
      </c>
      <c r="T972" s="3">
        <v>149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2240.4699999999998</v>
      </c>
      <c r="AD972" s="3">
        <v>492.03</v>
      </c>
      <c r="AE972" s="3">
        <v>1</v>
      </c>
      <c r="AF972" s="3">
        <v>504.68</v>
      </c>
      <c r="AG972" s="3">
        <v>97.32</v>
      </c>
      <c r="AH972" s="3">
        <v>0</v>
      </c>
      <c r="AI972" s="3">
        <v>693.5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589.35</v>
      </c>
      <c r="AP972" s="3">
        <v>0</v>
      </c>
      <c r="AQ972" s="3">
        <v>0</v>
      </c>
      <c r="AR972" s="3">
        <v>0</v>
      </c>
      <c r="AS972" s="3">
        <v>2943.15</v>
      </c>
      <c r="AT972" s="3">
        <v>2039</v>
      </c>
    </row>
    <row r="973" spans="1:46" hidden="1" x14ac:dyDescent="0.2">
      <c r="A973" s="22">
        <v>44299</v>
      </c>
      <c r="B973" s="3" t="s">
        <v>48</v>
      </c>
      <c r="C973" s="3">
        <v>28</v>
      </c>
      <c r="D973" s="3">
        <v>2172</v>
      </c>
      <c r="E973" s="3">
        <v>1568.37</v>
      </c>
      <c r="F973" s="3">
        <v>1568.37</v>
      </c>
      <c r="G973" s="3">
        <v>0</v>
      </c>
      <c r="H973" s="3">
        <v>2</v>
      </c>
      <c r="I973" s="3">
        <v>28</v>
      </c>
      <c r="J973" s="3">
        <v>56.01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282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984.68</v>
      </c>
      <c r="AD973" s="3">
        <v>216.34</v>
      </c>
      <c r="AE973" s="3">
        <v>1</v>
      </c>
      <c r="AF973" s="3">
        <v>301.69</v>
      </c>
      <c r="AG973" s="3">
        <v>59.61</v>
      </c>
      <c r="AH973" s="3">
        <v>0</v>
      </c>
      <c r="AI973" s="3">
        <v>326.68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275.95</v>
      </c>
      <c r="AP973" s="3">
        <v>0</v>
      </c>
      <c r="AQ973" s="3">
        <v>0</v>
      </c>
      <c r="AR973" s="3">
        <v>0</v>
      </c>
      <c r="AS973" s="3">
        <v>1568.37</v>
      </c>
      <c r="AT973" s="3">
        <v>0</v>
      </c>
    </row>
    <row r="974" spans="1:46" hidden="1" x14ac:dyDescent="0.2">
      <c r="A974" s="22">
        <v>44299</v>
      </c>
      <c r="B974" s="3" t="s">
        <v>47</v>
      </c>
      <c r="C974" s="3">
        <v>38</v>
      </c>
      <c r="D974" s="3">
        <v>2747</v>
      </c>
      <c r="E974" s="3">
        <v>1954.49</v>
      </c>
      <c r="F974" s="3">
        <v>1954.49</v>
      </c>
      <c r="G974" s="3">
        <v>0</v>
      </c>
      <c r="H974" s="3">
        <v>7</v>
      </c>
      <c r="I974" s="3">
        <v>38</v>
      </c>
      <c r="J974" s="3">
        <v>51.43</v>
      </c>
      <c r="K974" s="3">
        <v>0</v>
      </c>
      <c r="L974" s="3">
        <v>0</v>
      </c>
      <c r="M974" s="3">
        <v>87</v>
      </c>
      <c r="N974" s="3">
        <v>87</v>
      </c>
      <c r="O974" s="3">
        <v>0</v>
      </c>
      <c r="P974" s="3">
        <v>270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1270.07</v>
      </c>
      <c r="AD974" s="3">
        <v>278.86</v>
      </c>
      <c r="AE974" s="3">
        <v>0.5</v>
      </c>
      <c r="AF974" s="3">
        <v>327.42</v>
      </c>
      <c r="AG974" s="3">
        <v>67.08</v>
      </c>
      <c r="AH974" s="3">
        <v>0</v>
      </c>
      <c r="AI974" s="3">
        <v>446.07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345.94</v>
      </c>
      <c r="AP974" s="3">
        <v>0</v>
      </c>
      <c r="AQ974" s="3">
        <v>0</v>
      </c>
      <c r="AR974" s="3">
        <v>0</v>
      </c>
      <c r="AS974" s="3">
        <v>1597.49</v>
      </c>
      <c r="AT974" s="3">
        <v>357</v>
      </c>
    </row>
    <row r="975" spans="1:46" hidden="1" x14ac:dyDescent="0.2">
      <c r="A975" s="22">
        <v>44298</v>
      </c>
      <c r="B975" s="3" t="s">
        <v>55</v>
      </c>
      <c r="C975" s="3">
        <v>59</v>
      </c>
      <c r="D975" s="3">
        <v>4804</v>
      </c>
      <c r="E975" s="3">
        <v>3711</v>
      </c>
      <c r="F975" s="3">
        <v>3711</v>
      </c>
      <c r="G975" s="3">
        <v>0</v>
      </c>
      <c r="H975" s="3">
        <v>10</v>
      </c>
      <c r="I975" s="3">
        <v>59</v>
      </c>
      <c r="J975" s="3">
        <v>62.9</v>
      </c>
      <c r="K975" s="3">
        <v>0</v>
      </c>
      <c r="L975" s="3">
        <v>0</v>
      </c>
      <c r="M975" s="3">
        <v>253</v>
      </c>
      <c r="N975" s="3">
        <v>33</v>
      </c>
      <c r="O975" s="3">
        <v>220</v>
      </c>
      <c r="P975" s="3">
        <v>0</v>
      </c>
      <c r="Q975" s="3">
        <v>98</v>
      </c>
      <c r="R975" s="3">
        <v>98</v>
      </c>
      <c r="S975" s="3">
        <v>0</v>
      </c>
      <c r="T975" s="3">
        <v>335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2165.48</v>
      </c>
      <c r="AD975" s="3">
        <v>508.02</v>
      </c>
      <c r="AE975" s="3">
        <v>0</v>
      </c>
      <c r="AF975" s="3">
        <v>859.52</v>
      </c>
      <c r="AG975" s="3">
        <v>165.98</v>
      </c>
      <c r="AH975" s="3">
        <v>0</v>
      </c>
      <c r="AI975" s="3">
        <v>419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674</v>
      </c>
      <c r="AP975" s="3">
        <v>15</v>
      </c>
      <c r="AQ975" s="3">
        <v>0</v>
      </c>
      <c r="AR975" s="3">
        <v>0</v>
      </c>
      <c r="AS975" s="3">
        <v>3580</v>
      </c>
      <c r="AT975" s="3">
        <v>131</v>
      </c>
    </row>
    <row r="976" spans="1:46" hidden="1" x14ac:dyDescent="0.2">
      <c r="A976" s="22">
        <v>44298</v>
      </c>
      <c r="B976" s="3" t="s">
        <v>54</v>
      </c>
      <c r="C976" s="3">
        <v>112</v>
      </c>
      <c r="D976" s="3">
        <v>8391.5</v>
      </c>
      <c r="E976" s="3">
        <v>6779.97</v>
      </c>
      <c r="F976" s="3">
        <v>6779.97</v>
      </c>
      <c r="G976" s="3">
        <v>0</v>
      </c>
      <c r="H976" s="3">
        <v>48</v>
      </c>
      <c r="I976" s="3">
        <v>112</v>
      </c>
      <c r="J976" s="3">
        <v>60.54</v>
      </c>
      <c r="K976" s="3">
        <v>48</v>
      </c>
      <c r="L976" s="3">
        <v>0</v>
      </c>
      <c r="M976" s="3">
        <v>1136</v>
      </c>
      <c r="N976" s="3">
        <v>996</v>
      </c>
      <c r="O976" s="3">
        <v>140</v>
      </c>
      <c r="P976" s="3">
        <v>1320</v>
      </c>
      <c r="Q976" s="3">
        <v>51</v>
      </c>
      <c r="R976" s="3">
        <v>51</v>
      </c>
      <c r="S976" s="3">
        <v>0</v>
      </c>
      <c r="T976" s="3">
        <v>514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2005.8</v>
      </c>
      <c r="AD976" s="3">
        <v>471</v>
      </c>
      <c r="AE976" s="3">
        <v>1.5</v>
      </c>
      <c r="AF976" s="3">
        <v>1705.17</v>
      </c>
      <c r="AG976" s="3">
        <v>349.33</v>
      </c>
      <c r="AH976" s="3">
        <v>0</v>
      </c>
      <c r="AI976" s="3">
        <v>789.7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820.33</v>
      </c>
      <c r="AP976" s="3">
        <v>0</v>
      </c>
      <c r="AQ976" s="3">
        <v>0</v>
      </c>
      <c r="AR976" s="3">
        <v>0</v>
      </c>
      <c r="AS976" s="3">
        <v>4364.97</v>
      </c>
      <c r="AT976" s="3">
        <v>2415</v>
      </c>
    </row>
    <row r="977" spans="1:46" hidden="1" x14ac:dyDescent="0.2">
      <c r="A977" s="22">
        <v>44298</v>
      </c>
      <c r="B977" s="3" t="s">
        <v>53</v>
      </c>
      <c r="C977" s="3">
        <v>88</v>
      </c>
      <c r="D977" s="3">
        <v>5884</v>
      </c>
      <c r="E977" s="3">
        <v>4472.95</v>
      </c>
      <c r="F977" s="3">
        <v>4472.95</v>
      </c>
      <c r="G977" s="3">
        <v>0</v>
      </c>
      <c r="H977" s="3">
        <v>35</v>
      </c>
      <c r="I977" s="3">
        <v>88</v>
      </c>
      <c r="J977" s="3">
        <v>50.83</v>
      </c>
      <c r="K977" s="3">
        <v>0</v>
      </c>
      <c r="L977" s="3">
        <v>0</v>
      </c>
      <c r="M977" s="3">
        <v>1138</v>
      </c>
      <c r="N977" s="3">
        <v>705</v>
      </c>
      <c r="O977" s="3">
        <v>433</v>
      </c>
      <c r="P977" s="3">
        <v>514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1522.02</v>
      </c>
      <c r="AD977" s="3">
        <v>357.48</v>
      </c>
      <c r="AE977" s="3">
        <v>1.5</v>
      </c>
      <c r="AF977" s="3">
        <v>1298.93</v>
      </c>
      <c r="AG977" s="3">
        <v>247.42</v>
      </c>
      <c r="AH977" s="3">
        <v>0</v>
      </c>
      <c r="AI977" s="3">
        <v>804.65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604.9</v>
      </c>
      <c r="AP977" s="3">
        <v>0</v>
      </c>
      <c r="AQ977" s="3">
        <v>0</v>
      </c>
      <c r="AR977" s="3">
        <v>0</v>
      </c>
      <c r="AS977" s="3">
        <v>3253.95</v>
      </c>
      <c r="AT977" s="3">
        <v>1219</v>
      </c>
    </row>
    <row r="978" spans="1:46" hidden="1" x14ac:dyDescent="0.2">
      <c r="A978" s="22">
        <v>44298</v>
      </c>
      <c r="B978" s="3" t="s">
        <v>52</v>
      </c>
      <c r="C978" s="3">
        <v>106</v>
      </c>
      <c r="D978" s="3">
        <v>8071</v>
      </c>
      <c r="E978" s="3">
        <v>6167.39</v>
      </c>
      <c r="F978" s="3">
        <v>6167.39</v>
      </c>
      <c r="G978" s="3">
        <v>0</v>
      </c>
      <c r="H978" s="3">
        <v>18</v>
      </c>
      <c r="I978" s="3">
        <v>106</v>
      </c>
      <c r="J978" s="3">
        <v>58.18</v>
      </c>
      <c r="K978" s="3">
        <v>0</v>
      </c>
      <c r="L978" s="3">
        <v>0</v>
      </c>
      <c r="M978" s="3">
        <v>558</v>
      </c>
      <c r="N978" s="3">
        <v>485</v>
      </c>
      <c r="O978" s="3">
        <v>73</v>
      </c>
      <c r="P978" s="3">
        <v>242</v>
      </c>
      <c r="Q978" s="3">
        <v>0</v>
      </c>
      <c r="R978" s="3">
        <v>0</v>
      </c>
      <c r="S978" s="3">
        <v>0</v>
      </c>
      <c r="T978" s="3">
        <v>436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2879.4</v>
      </c>
      <c r="AD978" s="3">
        <v>635.6</v>
      </c>
      <c r="AE978" s="3">
        <v>1</v>
      </c>
      <c r="AF978" s="3">
        <v>2051.9899999999998</v>
      </c>
      <c r="AG978" s="3">
        <v>390.86</v>
      </c>
      <c r="AH978" s="3">
        <v>0</v>
      </c>
      <c r="AI978" s="3">
        <v>859.15</v>
      </c>
      <c r="AJ978" s="3">
        <v>17</v>
      </c>
      <c r="AK978" s="3">
        <v>0</v>
      </c>
      <c r="AL978" s="3">
        <v>0</v>
      </c>
      <c r="AM978" s="3">
        <v>0</v>
      </c>
      <c r="AN978" s="3">
        <v>0</v>
      </c>
      <c r="AO978" s="3">
        <v>1026.46</v>
      </c>
      <c r="AP978" s="3">
        <v>3</v>
      </c>
      <c r="AQ978" s="3">
        <v>0</v>
      </c>
      <c r="AR978" s="3">
        <v>0</v>
      </c>
      <c r="AS978" s="3">
        <v>5440.3899999999994</v>
      </c>
      <c r="AT978" s="3">
        <v>727.00000000000091</v>
      </c>
    </row>
    <row r="979" spans="1:46" hidden="1" x14ac:dyDescent="0.2">
      <c r="A979" s="22">
        <v>44298</v>
      </c>
      <c r="B979" s="3" t="s">
        <v>51</v>
      </c>
      <c r="C979" s="3">
        <v>60</v>
      </c>
      <c r="D979" s="3">
        <v>4846</v>
      </c>
      <c r="E979" s="3">
        <v>3811.17</v>
      </c>
      <c r="F979" s="3">
        <v>3811.17</v>
      </c>
      <c r="G979" s="3">
        <v>0</v>
      </c>
      <c r="H979" s="3">
        <v>21</v>
      </c>
      <c r="I979" s="3">
        <v>60</v>
      </c>
      <c r="J979" s="3">
        <v>63.52</v>
      </c>
      <c r="K979" s="3">
        <v>76</v>
      </c>
      <c r="L979" s="3">
        <v>0</v>
      </c>
      <c r="M979" s="3">
        <v>507</v>
      </c>
      <c r="N979" s="3">
        <v>507</v>
      </c>
      <c r="O979" s="3">
        <v>0</v>
      </c>
      <c r="P979" s="3">
        <v>225</v>
      </c>
      <c r="Q979" s="3">
        <v>0</v>
      </c>
      <c r="R979" s="3">
        <v>0</v>
      </c>
      <c r="S979" s="3">
        <v>0</v>
      </c>
      <c r="T979" s="3">
        <v>739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1550.29</v>
      </c>
      <c r="AD979" s="3">
        <v>363.71</v>
      </c>
      <c r="AE979" s="3">
        <v>0</v>
      </c>
      <c r="AF979" s="3">
        <v>713.88</v>
      </c>
      <c r="AG979" s="3">
        <v>140.12</v>
      </c>
      <c r="AH979" s="3">
        <v>0</v>
      </c>
      <c r="AI979" s="3">
        <v>441</v>
      </c>
      <c r="AJ979" s="3">
        <v>90</v>
      </c>
      <c r="AK979" s="3">
        <v>0</v>
      </c>
      <c r="AL979" s="3">
        <v>0</v>
      </c>
      <c r="AM979" s="3">
        <v>0</v>
      </c>
      <c r="AN979" s="3">
        <v>0</v>
      </c>
      <c r="AO979" s="3">
        <v>503.83</v>
      </c>
      <c r="AP979" s="3">
        <v>0</v>
      </c>
      <c r="AQ979" s="3">
        <v>0</v>
      </c>
      <c r="AR979" s="3">
        <v>0</v>
      </c>
      <c r="AS979" s="3">
        <v>3003.17</v>
      </c>
      <c r="AT979" s="3">
        <v>808</v>
      </c>
    </row>
    <row r="980" spans="1:46" hidden="1" x14ac:dyDescent="0.2">
      <c r="A980" s="22">
        <v>44298</v>
      </c>
      <c r="B980" s="3" t="s">
        <v>50</v>
      </c>
      <c r="C980" s="3">
        <v>86</v>
      </c>
      <c r="D980" s="3">
        <v>6085</v>
      </c>
      <c r="E980" s="3">
        <v>4710.95</v>
      </c>
      <c r="F980" s="3">
        <v>4710.95</v>
      </c>
      <c r="G980" s="3">
        <v>0</v>
      </c>
      <c r="H980" s="3">
        <v>31</v>
      </c>
      <c r="I980" s="3">
        <v>86</v>
      </c>
      <c r="J980" s="3">
        <v>54.78</v>
      </c>
      <c r="K980" s="3">
        <v>36</v>
      </c>
      <c r="L980" s="3">
        <v>0</v>
      </c>
      <c r="M980" s="3">
        <v>741</v>
      </c>
      <c r="N980" s="3">
        <v>679</v>
      </c>
      <c r="O980" s="3">
        <v>62</v>
      </c>
      <c r="P980" s="3">
        <v>725</v>
      </c>
      <c r="Q980" s="3">
        <v>101</v>
      </c>
      <c r="R980" s="3">
        <v>101</v>
      </c>
      <c r="S980" s="3">
        <v>0</v>
      </c>
      <c r="T980" s="3">
        <v>184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2231.79</v>
      </c>
      <c r="AD980" s="3">
        <v>524.21</v>
      </c>
      <c r="AE980" s="3">
        <v>2.5</v>
      </c>
      <c r="AF980" s="3">
        <v>692.16</v>
      </c>
      <c r="AG980" s="3">
        <v>131.84</v>
      </c>
      <c r="AH980" s="3">
        <v>0</v>
      </c>
      <c r="AI980" s="3">
        <v>715.5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656.05</v>
      </c>
      <c r="AP980" s="3">
        <v>6</v>
      </c>
      <c r="AQ980" s="3">
        <v>0</v>
      </c>
      <c r="AR980" s="3">
        <v>0</v>
      </c>
      <c r="AS980" s="3">
        <v>3169.95</v>
      </c>
      <c r="AT980" s="3">
        <v>1541</v>
      </c>
    </row>
    <row r="981" spans="1:46" hidden="1" x14ac:dyDescent="0.2">
      <c r="A981" s="22">
        <v>44298</v>
      </c>
      <c r="B981" s="3" t="s">
        <v>49</v>
      </c>
      <c r="C981" s="3">
        <v>88</v>
      </c>
      <c r="D981" s="3">
        <v>6594.5</v>
      </c>
      <c r="E981" s="3">
        <v>5185.47</v>
      </c>
      <c r="F981" s="3">
        <v>5185.47</v>
      </c>
      <c r="G981" s="3">
        <v>0</v>
      </c>
      <c r="H981" s="3">
        <v>34</v>
      </c>
      <c r="I981" s="3">
        <v>88</v>
      </c>
      <c r="J981" s="3">
        <v>58.93</v>
      </c>
      <c r="K981" s="3">
        <v>0</v>
      </c>
      <c r="L981" s="3">
        <v>0</v>
      </c>
      <c r="M981" s="3">
        <v>838</v>
      </c>
      <c r="N981" s="3">
        <v>697</v>
      </c>
      <c r="O981" s="3">
        <v>141</v>
      </c>
      <c r="P981" s="3">
        <v>862</v>
      </c>
      <c r="Q981" s="3">
        <v>114</v>
      </c>
      <c r="R981" s="3">
        <v>114</v>
      </c>
      <c r="S981" s="3">
        <v>0</v>
      </c>
      <c r="T981" s="3">
        <v>420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2167.4899999999998</v>
      </c>
      <c r="AD981" s="3">
        <v>476.01</v>
      </c>
      <c r="AE981" s="3">
        <v>1</v>
      </c>
      <c r="AF981" s="3">
        <v>783.98</v>
      </c>
      <c r="AG981" s="3">
        <v>150.52000000000001</v>
      </c>
      <c r="AH981" s="3">
        <v>0</v>
      </c>
      <c r="AI981" s="3">
        <v>781.5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626.53</v>
      </c>
      <c r="AP981" s="3">
        <v>0</v>
      </c>
      <c r="AQ981" s="3">
        <v>0</v>
      </c>
      <c r="AR981" s="3">
        <v>0</v>
      </c>
      <c r="AS981" s="3">
        <v>3512.47</v>
      </c>
      <c r="AT981" s="3">
        <v>1673</v>
      </c>
    </row>
    <row r="982" spans="1:46" hidden="1" x14ac:dyDescent="0.2">
      <c r="A982" s="22">
        <v>44298</v>
      </c>
      <c r="B982" s="3" t="s">
        <v>48</v>
      </c>
      <c r="C982" s="3">
        <v>30</v>
      </c>
      <c r="D982" s="3">
        <v>2152.5</v>
      </c>
      <c r="E982" s="3">
        <v>1493.78</v>
      </c>
      <c r="F982" s="3">
        <v>1493.78</v>
      </c>
      <c r="G982" s="3">
        <v>0</v>
      </c>
      <c r="H982" s="3">
        <v>1</v>
      </c>
      <c r="I982" s="3">
        <v>30</v>
      </c>
      <c r="J982" s="3">
        <v>49.79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195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944.58</v>
      </c>
      <c r="AD982" s="3">
        <v>207.42</v>
      </c>
      <c r="AE982" s="3">
        <v>0.5</v>
      </c>
      <c r="AF982" s="3">
        <v>354.2</v>
      </c>
      <c r="AG982" s="3">
        <v>70</v>
      </c>
      <c r="AH982" s="3">
        <v>0</v>
      </c>
      <c r="AI982" s="3">
        <v>380.8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277.42</v>
      </c>
      <c r="AP982" s="3">
        <v>0</v>
      </c>
      <c r="AQ982" s="3">
        <v>0</v>
      </c>
      <c r="AR982" s="3">
        <v>0</v>
      </c>
      <c r="AS982" s="3">
        <v>1493.78</v>
      </c>
      <c r="AT982" s="3">
        <v>0</v>
      </c>
    </row>
    <row r="983" spans="1:46" hidden="1" x14ac:dyDescent="0.2">
      <c r="A983" s="22">
        <v>44298</v>
      </c>
      <c r="B983" s="3" t="s">
        <v>47</v>
      </c>
      <c r="C983" s="3">
        <v>25</v>
      </c>
      <c r="D983" s="3">
        <v>2329.5</v>
      </c>
      <c r="E983" s="3">
        <v>1721.19</v>
      </c>
      <c r="F983" s="3">
        <v>1721.19</v>
      </c>
      <c r="G983" s="3">
        <v>0</v>
      </c>
      <c r="H983" s="3">
        <v>8</v>
      </c>
      <c r="I983" s="3">
        <v>25</v>
      </c>
      <c r="J983" s="3">
        <v>68.849999999999994</v>
      </c>
      <c r="K983" s="3">
        <v>40</v>
      </c>
      <c r="L983" s="3">
        <v>0</v>
      </c>
      <c r="M983" s="3">
        <v>80</v>
      </c>
      <c r="N983" s="3">
        <v>40</v>
      </c>
      <c r="O983" s="3">
        <v>40</v>
      </c>
      <c r="P983" s="3">
        <v>112</v>
      </c>
      <c r="Q983" s="3">
        <v>0</v>
      </c>
      <c r="R983" s="3">
        <v>0</v>
      </c>
      <c r="S983" s="3">
        <v>0</v>
      </c>
      <c r="T983" s="3">
        <v>276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1213.19</v>
      </c>
      <c r="AD983" s="3">
        <v>266.61</v>
      </c>
      <c r="AE983" s="3">
        <v>1.5</v>
      </c>
      <c r="AF983" s="3">
        <v>0</v>
      </c>
      <c r="AG983" s="3">
        <v>0</v>
      </c>
      <c r="AH983" s="3">
        <v>0</v>
      </c>
      <c r="AI983" s="3">
        <v>295.2</v>
      </c>
      <c r="AJ983" s="3">
        <v>45</v>
      </c>
      <c r="AK983" s="3">
        <v>0</v>
      </c>
      <c r="AL983" s="3">
        <v>0</v>
      </c>
      <c r="AM983" s="3">
        <v>0</v>
      </c>
      <c r="AN983" s="3">
        <v>0</v>
      </c>
      <c r="AO983" s="3">
        <v>266.61</v>
      </c>
      <c r="AP983" s="3">
        <v>0</v>
      </c>
      <c r="AQ983" s="3">
        <v>0</v>
      </c>
      <c r="AR983" s="3">
        <v>0</v>
      </c>
      <c r="AS983" s="3">
        <v>1529.19</v>
      </c>
      <c r="AT983" s="3">
        <v>192</v>
      </c>
    </row>
    <row r="984" spans="1:46" hidden="1" x14ac:dyDescent="0.2">
      <c r="A984" s="22">
        <v>44297</v>
      </c>
      <c r="B984" s="3" t="s">
        <v>55</v>
      </c>
      <c r="C984" s="3">
        <v>68</v>
      </c>
      <c r="D984" s="3">
        <v>6380.5</v>
      </c>
      <c r="E984" s="3">
        <v>4795.6400000000003</v>
      </c>
      <c r="F984" s="3">
        <v>4795.6400000000003</v>
      </c>
      <c r="G984" s="3">
        <v>0</v>
      </c>
      <c r="H984" s="3">
        <v>3</v>
      </c>
      <c r="I984" s="3">
        <v>68</v>
      </c>
      <c r="J984" s="3">
        <v>70.52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372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3455.07</v>
      </c>
      <c r="AD984" s="3">
        <v>810.93</v>
      </c>
      <c r="AE984" s="3">
        <v>1.5</v>
      </c>
      <c r="AF984" s="3">
        <v>968.57</v>
      </c>
      <c r="AG984" s="3">
        <v>174.93</v>
      </c>
      <c r="AH984" s="3">
        <v>0</v>
      </c>
      <c r="AI984" s="3">
        <v>597.5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985.86</v>
      </c>
      <c r="AP984" s="3">
        <v>0</v>
      </c>
      <c r="AQ984" s="3">
        <v>0</v>
      </c>
      <c r="AR984" s="3">
        <v>0</v>
      </c>
      <c r="AS984" s="3">
        <v>4795.6400000000003</v>
      </c>
      <c r="AT984" s="3">
        <v>0</v>
      </c>
    </row>
    <row r="985" spans="1:46" hidden="1" x14ac:dyDescent="0.2">
      <c r="A985" s="22">
        <v>44297</v>
      </c>
      <c r="B985" s="3" t="s">
        <v>54</v>
      </c>
      <c r="C985" s="3">
        <v>82</v>
      </c>
      <c r="D985" s="3">
        <v>6817.5</v>
      </c>
      <c r="E985" s="3">
        <v>5473.65</v>
      </c>
      <c r="F985" s="3">
        <v>5473.65</v>
      </c>
      <c r="G985" s="3">
        <v>0</v>
      </c>
      <c r="H985" s="3">
        <v>21</v>
      </c>
      <c r="I985" s="3">
        <v>82</v>
      </c>
      <c r="J985" s="3">
        <v>66.75</v>
      </c>
      <c r="K985" s="3">
        <v>0</v>
      </c>
      <c r="L985" s="3">
        <v>0</v>
      </c>
      <c r="M985" s="3">
        <v>841</v>
      </c>
      <c r="N985" s="3">
        <v>690</v>
      </c>
      <c r="O985" s="3">
        <v>151</v>
      </c>
      <c r="P985" s="3">
        <v>213</v>
      </c>
      <c r="Q985" s="3">
        <v>0</v>
      </c>
      <c r="R985" s="3">
        <v>0</v>
      </c>
      <c r="S985" s="3">
        <v>0</v>
      </c>
      <c r="T985" s="3">
        <v>737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2553.15</v>
      </c>
      <c r="AD985" s="3">
        <v>599.35</v>
      </c>
      <c r="AE985" s="3">
        <v>1.5</v>
      </c>
      <c r="AF985" s="3">
        <v>1129.5</v>
      </c>
      <c r="AG985" s="3">
        <v>232</v>
      </c>
      <c r="AH985" s="3">
        <v>0</v>
      </c>
      <c r="AI985" s="3">
        <v>511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831.35</v>
      </c>
      <c r="AP985" s="3">
        <v>10</v>
      </c>
      <c r="AQ985" s="3">
        <v>0</v>
      </c>
      <c r="AR985" s="3">
        <v>0</v>
      </c>
      <c r="AS985" s="3">
        <v>4570.6499999999996</v>
      </c>
      <c r="AT985" s="3">
        <v>903</v>
      </c>
    </row>
    <row r="986" spans="1:46" hidden="1" x14ac:dyDescent="0.2">
      <c r="A986" s="22">
        <v>44297</v>
      </c>
      <c r="B986" s="3" t="s">
        <v>53</v>
      </c>
      <c r="C986" s="3">
        <v>79</v>
      </c>
      <c r="D986" s="3">
        <v>6141.2</v>
      </c>
      <c r="E986" s="3">
        <v>4832.17</v>
      </c>
      <c r="F986" s="3">
        <v>4832.17</v>
      </c>
      <c r="G986" s="3">
        <v>0</v>
      </c>
      <c r="H986" s="3">
        <v>22</v>
      </c>
      <c r="I986" s="3">
        <v>74</v>
      </c>
      <c r="J986" s="3">
        <v>65.3</v>
      </c>
      <c r="K986" s="3">
        <v>0</v>
      </c>
      <c r="L986" s="3">
        <v>0</v>
      </c>
      <c r="M986" s="3">
        <v>348</v>
      </c>
      <c r="N986" s="3">
        <v>296</v>
      </c>
      <c r="O986" s="3">
        <v>52</v>
      </c>
      <c r="P986" s="3">
        <v>358</v>
      </c>
      <c r="Q986" s="3">
        <v>0</v>
      </c>
      <c r="R986" s="3">
        <v>0</v>
      </c>
      <c r="S986" s="3">
        <v>0</v>
      </c>
      <c r="T986" s="3">
        <v>548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2119.35</v>
      </c>
      <c r="AD986" s="3">
        <v>524.15</v>
      </c>
      <c r="AE986" s="3">
        <v>1</v>
      </c>
      <c r="AF986" s="3">
        <v>1458.82</v>
      </c>
      <c r="AG986" s="3">
        <v>277.88</v>
      </c>
      <c r="AH986" s="3">
        <v>0</v>
      </c>
      <c r="AI986" s="3">
        <v>506</v>
      </c>
      <c r="AJ986" s="3">
        <v>0</v>
      </c>
      <c r="AK986" s="3">
        <v>0</v>
      </c>
      <c r="AL986" s="3">
        <v>150</v>
      </c>
      <c r="AM986" s="3">
        <v>0</v>
      </c>
      <c r="AN986" s="3">
        <v>0</v>
      </c>
      <c r="AO986" s="3">
        <v>802.03</v>
      </c>
      <c r="AP986" s="3">
        <v>0</v>
      </c>
      <c r="AQ986" s="3">
        <v>0</v>
      </c>
      <c r="AR986" s="3">
        <v>0</v>
      </c>
      <c r="AS986" s="3">
        <v>4178.17</v>
      </c>
      <c r="AT986" s="3">
        <v>654</v>
      </c>
    </row>
    <row r="987" spans="1:46" hidden="1" x14ac:dyDescent="0.2">
      <c r="A987" s="22">
        <v>44297</v>
      </c>
      <c r="B987" s="3" t="s">
        <v>52</v>
      </c>
      <c r="C987" s="3">
        <v>99</v>
      </c>
      <c r="D987" s="3">
        <v>8976</v>
      </c>
      <c r="E987" s="3">
        <v>7235.32</v>
      </c>
      <c r="F987" s="3">
        <v>7235.32</v>
      </c>
      <c r="G987" s="3">
        <v>0</v>
      </c>
      <c r="H987" s="3">
        <v>21</v>
      </c>
      <c r="I987" s="3">
        <v>95</v>
      </c>
      <c r="J987" s="3">
        <v>76.16</v>
      </c>
      <c r="K987" s="3">
        <v>0</v>
      </c>
      <c r="L987" s="3">
        <v>0</v>
      </c>
      <c r="M987" s="3">
        <v>338</v>
      </c>
      <c r="N987" s="3">
        <v>184</v>
      </c>
      <c r="O987" s="3">
        <v>154</v>
      </c>
      <c r="P987" s="3">
        <v>49</v>
      </c>
      <c r="Q987" s="3">
        <v>0</v>
      </c>
      <c r="R987" s="3">
        <v>0</v>
      </c>
      <c r="S987" s="3">
        <v>0</v>
      </c>
      <c r="T987" s="3">
        <v>2013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2655.1</v>
      </c>
      <c r="AD987" s="3">
        <v>584.70000000000005</v>
      </c>
      <c r="AE987" s="3">
        <v>1</v>
      </c>
      <c r="AF987" s="3">
        <v>2180.2199999999998</v>
      </c>
      <c r="AG987" s="3">
        <v>415.28</v>
      </c>
      <c r="AH987" s="3">
        <v>0</v>
      </c>
      <c r="AI987" s="3">
        <v>722.7</v>
      </c>
      <c r="AJ987" s="3">
        <v>17</v>
      </c>
      <c r="AK987" s="3">
        <v>0</v>
      </c>
      <c r="AL987" s="3">
        <v>125</v>
      </c>
      <c r="AM987" s="3">
        <v>0</v>
      </c>
      <c r="AN987" s="3">
        <v>0</v>
      </c>
      <c r="AO987" s="3">
        <v>999.98</v>
      </c>
      <c r="AP987" s="3">
        <v>0</v>
      </c>
      <c r="AQ987" s="3">
        <v>0</v>
      </c>
      <c r="AR987" s="3">
        <v>0</v>
      </c>
      <c r="AS987" s="3">
        <v>7002.32</v>
      </c>
      <c r="AT987" s="3">
        <v>233</v>
      </c>
    </row>
    <row r="988" spans="1:46" hidden="1" x14ac:dyDescent="0.2">
      <c r="A988" s="22">
        <v>44297</v>
      </c>
      <c r="B988" s="3" t="s">
        <v>51</v>
      </c>
      <c r="C988" s="3">
        <v>59</v>
      </c>
      <c r="D988" s="3">
        <v>5637</v>
      </c>
      <c r="E988" s="3">
        <v>4634.79</v>
      </c>
      <c r="F988" s="3">
        <v>4634.79</v>
      </c>
      <c r="G988" s="3">
        <v>0</v>
      </c>
      <c r="H988" s="3">
        <v>20</v>
      </c>
      <c r="I988" s="3">
        <v>59</v>
      </c>
      <c r="J988" s="3">
        <v>78.56</v>
      </c>
      <c r="K988" s="3">
        <v>0</v>
      </c>
      <c r="L988" s="3">
        <v>0</v>
      </c>
      <c r="M988" s="3">
        <v>665</v>
      </c>
      <c r="N988" s="3">
        <v>424</v>
      </c>
      <c r="O988" s="3">
        <v>241</v>
      </c>
      <c r="P988" s="3">
        <v>516</v>
      </c>
      <c r="Q988" s="3">
        <v>0</v>
      </c>
      <c r="R988" s="3">
        <v>0</v>
      </c>
      <c r="S988" s="3">
        <v>0</v>
      </c>
      <c r="T988" s="3">
        <v>596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1821.65</v>
      </c>
      <c r="AD988" s="3">
        <v>427.35</v>
      </c>
      <c r="AE988" s="3">
        <v>0</v>
      </c>
      <c r="AF988" s="3">
        <v>1036.1400000000001</v>
      </c>
      <c r="AG988" s="3">
        <v>197.36</v>
      </c>
      <c r="AH988" s="3">
        <v>0</v>
      </c>
      <c r="AI988" s="3">
        <v>377.5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624.71</v>
      </c>
      <c r="AP988" s="3">
        <v>0</v>
      </c>
      <c r="AQ988" s="3">
        <v>0</v>
      </c>
      <c r="AR988" s="3">
        <v>0</v>
      </c>
      <c r="AS988" s="3">
        <v>3694.79</v>
      </c>
      <c r="AT988" s="3">
        <v>940</v>
      </c>
    </row>
    <row r="989" spans="1:46" hidden="1" x14ac:dyDescent="0.2">
      <c r="A989" s="22">
        <v>44297</v>
      </c>
      <c r="B989" s="3" t="s">
        <v>50</v>
      </c>
      <c r="C989" s="3">
        <v>58</v>
      </c>
      <c r="D989" s="3">
        <v>5045</v>
      </c>
      <c r="E989" s="3">
        <v>3807.12</v>
      </c>
      <c r="F989" s="3">
        <v>3807.12</v>
      </c>
      <c r="G989" s="3">
        <v>0</v>
      </c>
      <c r="H989" s="3">
        <v>7</v>
      </c>
      <c r="I989" s="3">
        <v>58</v>
      </c>
      <c r="J989" s="3">
        <v>65.64</v>
      </c>
      <c r="K989" s="3">
        <v>0</v>
      </c>
      <c r="L989" s="3">
        <v>0</v>
      </c>
      <c r="M989" s="3">
        <v>102</v>
      </c>
      <c r="N989" s="3">
        <v>0</v>
      </c>
      <c r="O989" s="3">
        <v>102</v>
      </c>
      <c r="P989" s="3">
        <v>330</v>
      </c>
      <c r="Q989" s="3">
        <v>0</v>
      </c>
      <c r="R989" s="3">
        <v>0</v>
      </c>
      <c r="S989" s="3">
        <v>0</v>
      </c>
      <c r="T989" s="3">
        <v>424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2152.7800000000002</v>
      </c>
      <c r="AD989" s="3">
        <v>505.22</v>
      </c>
      <c r="AE989" s="3">
        <v>0.5</v>
      </c>
      <c r="AF989" s="3">
        <v>798.34</v>
      </c>
      <c r="AG989" s="3">
        <v>155.66</v>
      </c>
      <c r="AH989" s="3">
        <v>0</v>
      </c>
      <c r="AI989" s="3">
        <v>576.5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660.88</v>
      </c>
      <c r="AP989" s="3">
        <v>6</v>
      </c>
      <c r="AQ989" s="3">
        <v>0</v>
      </c>
      <c r="AR989" s="3">
        <v>0</v>
      </c>
      <c r="AS989" s="3">
        <v>3477.12</v>
      </c>
      <c r="AT989" s="3">
        <v>329.99999999999949</v>
      </c>
    </row>
    <row r="990" spans="1:46" hidden="1" x14ac:dyDescent="0.2">
      <c r="A990" s="22">
        <v>44297</v>
      </c>
      <c r="B990" s="3" t="s">
        <v>49</v>
      </c>
      <c r="C990" s="3">
        <v>108</v>
      </c>
      <c r="D990" s="3">
        <v>10938.49</v>
      </c>
      <c r="E990" s="3">
        <v>9428.9</v>
      </c>
      <c r="F990" s="3">
        <v>9428.9</v>
      </c>
      <c r="G990" s="3">
        <v>0</v>
      </c>
      <c r="H990" s="3">
        <v>55</v>
      </c>
      <c r="I990" s="3">
        <v>107</v>
      </c>
      <c r="J990" s="3">
        <v>88.12</v>
      </c>
      <c r="K990" s="3">
        <v>0</v>
      </c>
      <c r="L990" s="3">
        <v>0</v>
      </c>
      <c r="M990" s="3">
        <v>1461</v>
      </c>
      <c r="N990" s="3">
        <v>1151</v>
      </c>
      <c r="O990" s="3">
        <v>310</v>
      </c>
      <c r="P990" s="3">
        <v>1899</v>
      </c>
      <c r="Q990" s="3">
        <v>0</v>
      </c>
      <c r="R990" s="3">
        <v>0</v>
      </c>
      <c r="S990" s="3">
        <v>0</v>
      </c>
      <c r="T990" s="3">
        <v>2328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2633.78</v>
      </c>
      <c r="AD990" s="3">
        <v>582.21</v>
      </c>
      <c r="AE990" s="3">
        <v>0</v>
      </c>
      <c r="AF990" s="3">
        <v>1107.1199999999999</v>
      </c>
      <c r="AG990" s="3">
        <v>210.88</v>
      </c>
      <c r="AH990" s="3">
        <v>0</v>
      </c>
      <c r="AI990" s="3">
        <v>716.5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793.09</v>
      </c>
      <c r="AP990" s="3">
        <v>4</v>
      </c>
      <c r="AQ990" s="3">
        <v>0</v>
      </c>
      <c r="AR990" s="3">
        <v>0</v>
      </c>
      <c r="AS990" s="3">
        <v>6378.9</v>
      </c>
      <c r="AT990" s="3">
        <v>3050</v>
      </c>
    </row>
    <row r="991" spans="1:46" hidden="1" x14ac:dyDescent="0.2">
      <c r="A991" s="22">
        <v>44297</v>
      </c>
      <c r="B991" s="3" t="s">
        <v>48</v>
      </c>
      <c r="C991" s="3">
        <v>25</v>
      </c>
      <c r="D991" s="3">
        <v>2110.5</v>
      </c>
      <c r="E991" s="3">
        <v>1468.04</v>
      </c>
      <c r="F991" s="3">
        <v>1468.04</v>
      </c>
      <c r="G991" s="3">
        <v>0</v>
      </c>
      <c r="H991" s="3">
        <v>1</v>
      </c>
      <c r="I991" s="3">
        <v>25</v>
      </c>
      <c r="J991" s="3">
        <v>58.72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99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1019.07</v>
      </c>
      <c r="AD991" s="3">
        <v>223.89</v>
      </c>
      <c r="AE991" s="3">
        <v>1</v>
      </c>
      <c r="AF991" s="3">
        <v>349.97</v>
      </c>
      <c r="AG991" s="3">
        <v>69.53</v>
      </c>
      <c r="AH991" s="3">
        <v>0</v>
      </c>
      <c r="AI991" s="3">
        <v>348.04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293.42</v>
      </c>
      <c r="AP991" s="3">
        <v>0</v>
      </c>
      <c r="AQ991" s="3">
        <v>0</v>
      </c>
      <c r="AR991" s="3">
        <v>0</v>
      </c>
      <c r="AS991" s="3">
        <v>1468.04</v>
      </c>
      <c r="AT991" s="3">
        <v>0</v>
      </c>
    </row>
    <row r="992" spans="1:46" hidden="1" x14ac:dyDescent="0.2">
      <c r="A992" s="22">
        <v>44297</v>
      </c>
      <c r="B992" s="3" t="s">
        <v>47</v>
      </c>
      <c r="C992" s="3">
        <v>17</v>
      </c>
      <c r="D992" s="3">
        <v>1377.5</v>
      </c>
      <c r="E992" s="3">
        <v>1107.3</v>
      </c>
      <c r="F992" s="3">
        <v>1107.3</v>
      </c>
      <c r="G992" s="3">
        <v>0</v>
      </c>
      <c r="H992" s="3">
        <v>9</v>
      </c>
      <c r="I992" s="3">
        <v>17</v>
      </c>
      <c r="J992" s="3">
        <v>65.14</v>
      </c>
      <c r="K992" s="3">
        <v>0</v>
      </c>
      <c r="L992" s="3">
        <v>0</v>
      </c>
      <c r="M992" s="3">
        <v>115</v>
      </c>
      <c r="N992" s="3">
        <v>115</v>
      </c>
      <c r="O992" s="3">
        <v>0</v>
      </c>
      <c r="P992" s="3">
        <v>94</v>
      </c>
      <c r="Q992" s="3">
        <v>0</v>
      </c>
      <c r="R992" s="3">
        <v>0</v>
      </c>
      <c r="S992" s="3">
        <v>0</v>
      </c>
      <c r="T992" s="3">
        <v>493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318.14999999999998</v>
      </c>
      <c r="AD992" s="3">
        <v>69.83</v>
      </c>
      <c r="AE992" s="3">
        <v>0</v>
      </c>
      <c r="AF992" s="3">
        <v>87.15</v>
      </c>
      <c r="AG992" s="3">
        <v>17.850000000000001</v>
      </c>
      <c r="AH992" s="3">
        <v>0</v>
      </c>
      <c r="AI992" s="3">
        <v>116.52</v>
      </c>
      <c r="AJ992" s="3">
        <v>66</v>
      </c>
      <c r="AK992" s="3">
        <v>0</v>
      </c>
      <c r="AL992" s="3">
        <v>0</v>
      </c>
      <c r="AM992" s="3">
        <v>0</v>
      </c>
      <c r="AN992" s="3">
        <v>0</v>
      </c>
      <c r="AO992" s="3">
        <v>87.68</v>
      </c>
      <c r="AP992" s="3">
        <v>0</v>
      </c>
      <c r="AQ992" s="3">
        <v>0</v>
      </c>
      <c r="AR992" s="3">
        <v>0</v>
      </c>
      <c r="AS992" s="3">
        <v>898.3</v>
      </c>
      <c r="AT992" s="3">
        <v>209</v>
      </c>
    </row>
    <row r="993" spans="1:46" hidden="1" x14ac:dyDescent="0.2">
      <c r="A993" s="22">
        <v>44296</v>
      </c>
      <c r="B993" s="3" t="s">
        <v>55</v>
      </c>
      <c r="C993" s="3">
        <v>66</v>
      </c>
      <c r="D993" s="3">
        <v>5873</v>
      </c>
      <c r="E993" s="3">
        <v>4492.45</v>
      </c>
      <c r="F993" s="3">
        <v>4492.45</v>
      </c>
      <c r="G993" s="3">
        <v>0</v>
      </c>
      <c r="H993" s="3">
        <v>7</v>
      </c>
      <c r="I993" s="3">
        <v>66</v>
      </c>
      <c r="J993" s="3">
        <v>68.069999999999993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215</v>
      </c>
      <c r="Q993" s="3">
        <v>0</v>
      </c>
      <c r="R993" s="3">
        <v>0</v>
      </c>
      <c r="S993" s="3">
        <v>0</v>
      </c>
      <c r="T993" s="3">
        <v>401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2571.59</v>
      </c>
      <c r="AD993" s="3">
        <v>603.41</v>
      </c>
      <c r="AE993" s="3">
        <v>0.5</v>
      </c>
      <c r="AF993" s="3">
        <v>1304.8599999999999</v>
      </c>
      <c r="AG993" s="3">
        <v>249.14</v>
      </c>
      <c r="AH993" s="3">
        <v>0</v>
      </c>
      <c r="AI993" s="3">
        <v>527.5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852.55</v>
      </c>
      <c r="AP993" s="3">
        <v>0</v>
      </c>
      <c r="AQ993" s="3">
        <v>0</v>
      </c>
      <c r="AR993" s="3">
        <v>0</v>
      </c>
      <c r="AS993" s="3">
        <v>4277.45</v>
      </c>
      <c r="AT993" s="3">
        <v>215</v>
      </c>
    </row>
    <row r="994" spans="1:46" hidden="1" x14ac:dyDescent="0.2">
      <c r="A994" s="22">
        <v>44296</v>
      </c>
      <c r="B994" s="3" t="s">
        <v>54</v>
      </c>
      <c r="C994" s="3">
        <v>82</v>
      </c>
      <c r="D994" s="3">
        <v>6863</v>
      </c>
      <c r="E994" s="3">
        <v>5685.82</v>
      </c>
      <c r="F994" s="3">
        <v>5685.82</v>
      </c>
      <c r="G994" s="3">
        <v>0</v>
      </c>
      <c r="H994" s="3">
        <v>35</v>
      </c>
      <c r="I994" s="3">
        <v>82</v>
      </c>
      <c r="J994" s="3">
        <v>69.34</v>
      </c>
      <c r="K994" s="3">
        <v>117</v>
      </c>
      <c r="L994" s="3">
        <v>173</v>
      </c>
      <c r="M994" s="3">
        <v>836</v>
      </c>
      <c r="N994" s="3">
        <v>694</v>
      </c>
      <c r="O994" s="3">
        <v>142</v>
      </c>
      <c r="P994" s="3">
        <v>452</v>
      </c>
      <c r="Q994" s="3">
        <v>0</v>
      </c>
      <c r="R994" s="3">
        <v>0</v>
      </c>
      <c r="S994" s="3">
        <v>0</v>
      </c>
      <c r="T994" s="3">
        <v>809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2328.41</v>
      </c>
      <c r="AD994" s="3">
        <v>546.59</v>
      </c>
      <c r="AE994" s="3">
        <v>1.5</v>
      </c>
      <c r="AF994" s="3">
        <v>970.41</v>
      </c>
      <c r="AG994" s="3">
        <v>198.79</v>
      </c>
      <c r="AH994" s="3">
        <v>0</v>
      </c>
      <c r="AI994" s="3">
        <v>430.3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745.38</v>
      </c>
      <c r="AP994" s="3">
        <v>7</v>
      </c>
      <c r="AQ994" s="3">
        <v>0</v>
      </c>
      <c r="AR994" s="3">
        <v>0</v>
      </c>
      <c r="AS994" s="3">
        <v>4249.82</v>
      </c>
      <c r="AT994" s="3">
        <v>1436</v>
      </c>
    </row>
    <row r="995" spans="1:46" hidden="1" x14ac:dyDescent="0.2">
      <c r="A995" s="22">
        <v>44296</v>
      </c>
      <c r="B995" s="3" t="s">
        <v>53</v>
      </c>
      <c r="C995" s="3">
        <v>82</v>
      </c>
      <c r="D995" s="3">
        <v>6618.41</v>
      </c>
      <c r="E995" s="3">
        <v>5216.6899999999996</v>
      </c>
      <c r="F995" s="3">
        <v>5216.6899999999996</v>
      </c>
      <c r="G995" s="3">
        <v>0</v>
      </c>
      <c r="H995" s="3">
        <v>25</v>
      </c>
      <c r="I995" s="3">
        <v>81</v>
      </c>
      <c r="J995" s="3">
        <v>64.400000000000006</v>
      </c>
      <c r="K995" s="3">
        <v>0</v>
      </c>
      <c r="L995" s="3">
        <v>0</v>
      </c>
      <c r="M995" s="3">
        <v>672</v>
      </c>
      <c r="N995" s="3">
        <v>672</v>
      </c>
      <c r="O995" s="3">
        <v>0</v>
      </c>
      <c r="P995" s="3">
        <v>432</v>
      </c>
      <c r="Q995" s="3">
        <v>0</v>
      </c>
      <c r="R995" s="3">
        <v>0</v>
      </c>
      <c r="S995" s="3">
        <v>0</v>
      </c>
      <c r="T995" s="3">
        <v>618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2243.46</v>
      </c>
      <c r="AD995" s="3">
        <v>521.04</v>
      </c>
      <c r="AE995" s="3">
        <v>1.5</v>
      </c>
      <c r="AF995" s="3">
        <v>1251.23</v>
      </c>
      <c r="AG995" s="3">
        <v>244.23</v>
      </c>
      <c r="AH995" s="3">
        <v>0</v>
      </c>
      <c r="AI995" s="3">
        <v>585.95000000000005</v>
      </c>
      <c r="AJ995" s="3">
        <v>49</v>
      </c>
      <c r="AK995" s="3">
        <v>0</v>
      </c>
      <c r="AL995" s="3">
        <v>0</v>
      </c>
      <c r="AM995" s="3">
        <v>0</v>
      </c>
      <c r="AN995" s="3">
        <v>0</v>
      </c>
      <c r="AO995" s="3">
        <v>765.27</v>
      </c>
      <c r="AP995" s="3">
        <v>0</v>
      </c>
      <c r="AQ995" s="3">
        <v>0</v>
      </c>
      <c r="AR995" s="3">
        <v>0</v>
      </c>
      <c r="AS995" s="3">
        <v>4112.6900000000014</v>
      </c>
      <c r="AT995" s="3">
        <v>1103.9999999999991</v>
      </c>
    </row>
    <row r="996" spans="1:46" hidden="1" x14ac:dyDescent="0.2">
      <c r="A996" s="22">
        <v>44296</v>
      </c>
      <c r="B996" s="3" t="s">
        <v>52</v>
      </c>
      <c r="C996" s="3">
        <v>96</v>
      </c>
      <c r="D996" s="3">
        <v>10763</v>
      </c>
      <c r="E996" s="3">
        <v>8484.0400000000009</v>
      </c>
      <c r="F996" s="3">
        <v>8484.0400000000009</v>
      </c>
      <c r="G996" s="3">
        <v>0</v>
      </c>
      <c r="H996" s="3">
        <v>14</v>
      </c>
      <c r="I996" s="3">
        <v>96</v>
      </c>
      <c r="J996" s="3">
        <v>88.38</v>
      </c>
      <c r="K996" s="3">
        <v>0</v>
      </c>
      <c r="L996" s="3">
        <v>0</v>
      </c>
      <c r="M996" s="3">
        <v>476</v>
      </c>
      <c r="N996" s="3">
        <v>427</v>
      </c>
      <c r="O996" s="3">
        <v>49</v>
      </c>
      <c r="P996" s="3">
        <v>265</v>
      </c>
      <c r="Q996" s="3">
        <v>0</v>
      </c>
      <c r="R996" s="3">
        <v>0</v>
      </c>
      <c r="S996" s="3">
        <v>0</v>
      </c>
      <c r="T996" s="3">
        <v>796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3731.23</v>
      </c>
      <c r="AD996" s="3">
        <v>819.27</v>
      </c>
      <c r="AE996" s="3">
        <v>1</v>
      </c>
      <c r="AF996" s="3">
        <v>3215.81</v>
      </c>
      <c r="AG996" s="3">
        <v>612.54</v>
      </c>
      <c r="AH996" s="3">
        <v>0</v>
      </c>
      <c r="AI996" s="3">
        <v>801.15</v>
      </c>
      <c r="AJ996" s="3">
        <v>45</v>
      </c>
      <c r="AK996" s="3">
        <v>0</v>
      </c>
      <c r="AL996" s="3">
        <v>0</v>
      </c>
      <c r="AM996" s="3">
        <v>0</v>
      </c>
      <c r="AN996" s="3">
        <v>0</v>
      </c>
      <c r="AO996" s="3">
        <v>1431.81</v>
      </c>
      <c r="AP996" s="3">
        <v>0</v>
      </c>
      <c r="AQ996" s="3">
        <v>0</v>
      </c>
      <c r="AR996" s="3">
        <v>0</v>
      </c>
      <c r="AS996" s="3">
        <v>7792.04</v>
      </c>
      <c r="AT996" s="3">
        <v>692.00000000000091</v>
      </c>
    </row>
    <row r="997" spans="1:46" hidden="1" x14ac:dyDescent="0.2">
      <c r="A997" s="22">
        <v>44296</v>
      </c>
      <c r="B997" s="3" t="s">
        <v>51</v>
      </c>
      <c r="C997" s="3">
        <v>56</v>
      </c>
      <c r="D997" s="3">
        <v>4864</v>
      </c>
      <c r="E997" s="3">
        <v>3848.55</v>
      </c>
      <c r="F997" s="3">
        <v>3848.55</v>
      </c>
      <c r="G997" s="3">
        <v>0</v>
      </c>
      <c r="H997" s="3">
        <v>29</v>
      </c>
      <c r="I997" s="3">
        <v>54</v>
      </c>
      <c r="J997" s="3">
        <v>71.27</v>
      </c>
      <c r="K997" s="3">
        <v>49</v>
      </c>
      <c r="L997" s="3">
        <v>0</v>
      </c>
      <c r="M997" s="3">
        <v>646</v>
      </c>
      <c r="N997" s="3">
        <v>646</v>
      </c>
      <c r="O997" s="3">
        <v>0</v>
      </c>
      <c r="P997" s="3">
        <v>546</v>
      </c>
      <c r="Q997" s="3">
        <v>0</v>
      </c>
      <c r="R997" s="3">
        <v>0</v>
      </c>
      <c r="S997" s="3">
        <v>0</v>
      </c>
      <c r="T997" s="3">
        <v>496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1331.61</v>
      </c>
      <c r="AD997" s="3">
        <v>312.39</v>
      </c>
      <c r="AE997" s="3">
        <v>0</v>
      </c>
      <c r="AF997" s="3">
        <v>779.94</v>
      </c>
      <c r="AG997" s="3">
        <v>148.56</v>
      </c>
      <c r="AH997" s="3">
        <v>0</v>
      </c>
      <c r="AI997" s="3">
        <v>509.5</v>
      </c>
      <c r="AJ997" s="3">
        <v>45</v>
      </c>
      <c r="AK997" s="3">
        <v>0</v>
      </c>
      <c r="AL997" s="3">
        <v>10</v>
      </c>
      <c r="AM997" s="3">
        <v>0</v>
      </c>
      <c r="AN997" s="3">
        <v>0</v>
      </c>
      <c r="AO997" s="3">
        <v>460.95</v>
      </c>
      <c r="AP997" s="3">
        <v>0</v>
      </c>
      <c r="AQ997" s="3">
        <v>0</v>
      </c>
      <c r="AR997" s="3">
        <v>0</v>
      </c>
      <c r="AS997" s="3">
        <v>2607.5500000000002</v>
      </c>
      <c r="AT997" s="3">
        <v>1241</v>
      </c>
    </row>
    <row r="998" spans="1:46" hidden="1" x14ac:dyDescent="0.2">
      <c r="A998" s="22">
        <v>44296</v>
      </c>
      <c r="B998" s="3" t="s">
        <v>50</v>
      </c>
      <c r="C998" s="3">
        <v>50</v>
      </c>
      <c r="D998" s="3">
        <v>4296.5</v>
      </c>
      <c r="E998" s="3">
        <v>3338.46</v>
      </c>
      <c r="F998" s="3">
        <v>3338.46</v>
      </c>
      <c r="G998" s="3">
        <v>0</v>
      </c>
      <c r="H998" s="3">
        <v>14</v>
      </c>
      <c r="I998" s="3">
        <v>50</v>
      </c>
      <c r="J998" s="3">
        <v>66.77</v>
      </c>
      <c r="K998" s="3">
        <v>52</v>
      </c>
      <c r="L998" s="3">
        <v>0</v>
      </c>
      <c r="M998" s="3">
        <v>384</v>
      </c>
      <c r="N998" s="3">
        <v>384</v>
      </c>
      <c r="O998" s="3">
        <v>0</v>
      </c>
      <c r="P998" s="3">
        <v>360</v>
      </c>
      <c r="Q998" s="3">
        <v>0</v>
      </c>
      <c r="R998" s="3">
        <v>0</v>
      </c>
      <c r="S998" s="3">
        <v>0</v>
      </c>
      <c r="T998" s="3">
        <v>141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1715.01</v>
      </c>
      <c r="AD998" s="3">
        <v>402.49</v>
      </c>
      <c r="AE998" s="3">
        <v>0.5</v>
      </c>
      <c r="AF998" s="3">
        <v>686.45</v>
      </c>
      <c r="AG998" s="3">
        <v>130.75</v>
      </c>
      <c r="AH998" s="3">
        <v>0</v>
      </c>
      <c r="AI998" s="3">
        <v>424.3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533.24</v>
      </c>
      <c r="AP998" s="3">
        <v>0</v>
      </c>
      <c r="AQ998" s="3">
        <v>0</v>
      </c>
      <c r="AR998" s="3">
        <v>0</v>
      </c>
      <c r="AS998" s="3">
        <v>2542.46</v>
      </c>
      <c r="AT998" s="3">
        <v>796</v>
      </c>
    </row>
    <row r="999" spans="1:46" hidden="1" x14ac:dyDescent="0.2">
      <c r="A999" s="22">
        <v>44296</v>
      </c>
      <c r="B999" s="3" t="s">
        <v>49</v>
      </c>
      <c r="C999" s="3">
        <v>58</v>
      </c>
      <c r="D999" s="3">
        <v>4641.5</v>
      </c>
      <c r="E999" s="3">
        <v>3887.6</v>
      </c>
      <c r="F999" s="3">
        <v>3887.6</v>
      </c>
      <c r="G999" s="3">
        <v>0</v>
      </c>
      <c r="H999" s="3">
        <v>22</v>
      </c>
      <c r="I999" s="3">
        <v>58</v>
      </c>
      <c r="J999" s="3">
        <v>67.03</v>
      </c>
      <c r="K999" s="3">
        <v>189</v>
      </c>
      <c r="L999" s="3">
        <v>0</v>
      </c>
      <c r="M999" s="3">
        <v>149</v>
      </c>
      <c r="N999" s="3">
        <v>104</v>
      </c>
      <c r="O999" s="3">
        <v>45</v>
      </c>
      <c r="P999" s="3">
        <v>782</v>
      </c>
      <c r="Q999" s="3">
        <v>0</v>
      </c>
      <c r="R999" s="3">
        <v>0</v>
      </c>
      <c r="S999" s="3">
        <v>0</v>
      </c>
      <c r="T999" s="3">
        <v>999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1264.26</v>
      </c>
      <c r="AD999" s="3">
        <v>277.74</v>
      </c>
      <c r="AE999" s="3">
        <v>1</v>
      </c>
      <c r="AF999" s="3">
        <v>504.34</v>
      </c>
      <c r="AG999" s="3">
        <v>96.66</v>
      </c>
      <c r="AH999" s="3">
        <v>0</v>
      </c>
      <c r="AI999" s="3">
        <v>378.5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374.4</v>
      </c>
      <c r="AP999" s="3">
        <v>0</v>
      </c>
      <c r="AQ999" s="3">
        <v>0</v>
      </c>
      <c r="AR999" s="3">
        <v>0</v>
      </c>
      <c r="AS999" s="3">
        <v>2812.6</v>
      </c>
      <c r="AT999" s="3">
        <v>1075</v>
      </c>
    </row>
    <row r="1000" spans="1:46" hidden="1" x14ac:dyDescent="0.2">
      <c r="A1000" s="22">
        <v>44296</v>
      </c>
      <c r="B1000" s="3" t="s">
        <v>48</v>
      </c>
      <c r="C1000" s="3">
        <v>20</v>
      </c>
      <c r="D1000" s="3">
        <v>1666</v>
      </c>
      <c r="E1000" s="3">
        <v>1145.2</v>
      </c>
      <c r="F1000" s="3">
        <v>1145.2</v>
      </c>
      <c r="G1000" s="3">
        <v>0</v>
      </c>
      <c r="H1000" s="3">
        <v>1</v>
      </c>
      <c r="I1000" s="3">
        <v>20</v>
      </c>
      <c r="J1000" s="3">
        <v>57.26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169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818.81</v>
      </c>
      <c r="AD1000" s="3">
        <v>179.83</v>
      </c>
      <c r="AE1000" s="3">
        <v>0.5</v>
      </c>
      <c r="AF1000" s="3">
        <v>157.38999999999999</v>
      </c>
      <c r="AG1000" s="3">
        <v>31.11</v>
      </c>
      <c r="AH1000" s="3">
        <v>0</v>
      </c>
      <c r="AI1000" s="3">
        <v>309.36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210.94</v>
      </c>
      <c r="AP1000" s="3">
        <v>0</v>
      </c>
      <c r="AQ1000" s="3">
        <v>0</v>
      </c>
      <c r="AR1000" s="3">
        <v>0</v>
      </c>
      <c r="AS1000" s="3">
        <v>1145.2</v>
      </c>
      <c r="AT1000" s="3">
        <v>0</v>
      </c>
    </row>
    <row r="1001" spans="1:46" hidden="1" x14ac:dyDescent="0.2">
      <c r="A1001" s="22">
        <v>44296</v>
      </c>
      <c r="B1001" s="3" t="s">
        <v>47</v>
      </c>
      <c r="C1001" s="3">
        <v>17</v>
      </c>
      <c r="D1001" s="3">
        <v>1515</v>
      </c>
      <c r="E1001" s="3">
        <v>1126.54</v>
      </c>
      <c r="F1001" s="3">
        <v>1126.54</v>
      </c>
      <c r="G1001" s="3">
        <v>0</v>
      </c>
      <c r="H1001" s="3">
        <v>4</v>
      </c>
      <c r="I1001" s="3">
        <v>17</v>
      </c>
      <c r="J1001" s="3">
        <v>66.27</v>
      </c>
      <c r="K1001" s="3">
        <v>0</v>
      </c>
      <c r="L1001" s="3">
        <v>0</v>
      </c>
      <c r="M1001" s="3">
        <v>49</v>
      </c>
      <c r="N1001" s="3">
        <v>49</v>
      </c>
      <c r="O1001" s="3">
        <v>0</v>
      </c>
      <c r="P1001" s="3">
        <v>184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727.13</v>
      </c>
      <c r="AD1001" s="3">
        <v>159.71</v>
      </c>
      <c r="AE1001" s="3">
        <v>0.5</v>
      </c>
      <c r="AF1001" s="3">
        <v>166.41</v>
      </c>
      <c r="AG1001" s="3">
        <v>34.090000000000003</v>
      </c>
      <c r="AH1001" s="3">
        <v>0</v>
      </c>
      <c r="AI1001" s="3">
        <v>194.16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193.8</v>
      </c>
      <c r="AP1001" s="3">
        <v>0</v>
      </c>
      <c r="AQ1001" s="3">
        <v>0</v>
      </c>
      <c r="AR1001" s="3">
        <v>0</v>
      </c>
      <c r="AS1001" s="3">
        <v>893.54</v>
      </c>
      <c r="AT1001" s="3">
        <v>233</v>
      </c>
    </row>
    <row r="1002" spans="1:46" hidden="1" x14ac:dyDescent="0.2">
      <c r="A1002" s="22">
        <v>44295</v>
      </c>
      <c r="B1002" s="3" t="s">
        <v>55</v>
      </c>
      <c r="C1002" s="3">
        <v>57</v>
      </c>
      <c r="D1002" s="3">
        <v>4919.5</v>
      </c>
      <c r="E1002" s="3">
        <v>3726.18</v>
      </c>
      <c r="F1002" s="3">
        <v>3726.18</v>
      </c>
      <c r="G1002" s="3">
        <v>0</v>
      </c>
      <c r="H1002" s="3">
        <v>4</v>
      </c>
      <c r="I1002" s="3">
        <v>57</v>
      </c>
      <c r="J1002" s="3">
        <v>65.37</v>
      </c>
      <c r="K1002" s="3">
        <v>0</v>
      </c>
      <c r="L1002" s="3">
        <v>0</v>
      </c>
      <c r="M1002" s="3">
        <v>109</v>
      </c>
      <c r="N1002" s="3">
        <v>0</v>
      </c>
      <c r="O1002" s="3">
        <v>109</v>
      </c>
      <c r="P1002" s="3">
        <v>0</v>
      </c>
      <c r="Q1002" s="3">
        <v>0</v>
      </c>
      <c r="R1002" s="3">
        <v>0</v>
      </c>
      <c r="S1002" s="3">
        <v>0</v>
      </c>
      <c r="T1002" s="3">
        <v>253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2706.76</v>
      </c>
      <c r="AD1002" s="3">
        <v>635.24</v>
      </c>
      <c r="AE1002" s="3">
        <v>1</v>
      </c>
      <c r="AF1002" s="3">
        <v>657.42</v>
      </c>
      <c r="AG1002" s="3">
        <v>128.08000000000001</v>
      </c>
      <c r="AH1002" s="3">
        <v>0</v>
      </c>
      <c r="AI1002" s="3">
        <v>429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763.32</v>
      </c>
      <c r="AP1002" s="3">
        <v>0</v>
      </c>
      <c r="AQ1002" s="3">
        <v>0</v>
      </c>
      <c r="AR1002" s="3">
        <v>0</v>
      </c>
      <c r="AS1002" s="3">
        <v>3726.18</v>
      </c>
      <c r="AT1002" s="3">
        <v>0</v>
      </c>
    </row>
    <row r="1003" spans="1:46" hidden="1" x14ac:dyDescent="0.2">
      <c r="A1003" s="22">
        <v>44295</v>
      </c>
      <c r="B1003" s="3" t="s">
        <v>54</v>
      </c>
      <c r="C1003" s="3">
        <v>137</v>
      </c>
      <c r="D1003" s="3">
        <v>9978.5</v>
      </c>
      <c r="E1003" s="3">
        <v>8337.8799999999992</v>
      </c>
      <c r="F1003" s="3">
        <v>8337.8799999999992</v>
      </c>
      <c r="G1003" s="3">
        <v>0</v>
      </c>
      <c r="H1003" s="3">
        <v>65</v>
      </c>
      <c r="I1003" s="3">
        <v>135</v>
      </c>
      <c r="J1003" s="3">
        <v>61.76</v>
      </c>
      <c r="K1003" s="3">
        <v>187</v>
      </c>
      <c r="L1003" s="3">
        <v>0</v>
      </c>
      <c r="M1003" s="3">
        <v>2380</v>
      </c>
      <c r="N1003" s="3">
        <v>1953</v>
      </c>
      <c r="O1003" s="3">
        <v>427</v>
      </c>
      <c r="P1003" s="3">
        <v>1592</v>
      </c>
      <c r="Q1003" s="3">
        <v>0</v>
      </c>
      <c r="R1003" s="3">
        <v>0</v>
      </c>
      <c r="S1003" s="3">
        <v>0</v>
      </c>
      <c r="T1003" s="3">
        <v>376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2788.12</v>
      </c>
      <c r="AD1003" s="3">
        <v>654.38</v>
      </c>
      <c r="AE1003" s="3">
        <v>1</v>
      </c>
      <c r="AF1003" s="3">
        <v>1014.76</v>
      </c>
      <c r="AG1003" s="3">
        <v>213.79</v>
      </c>
      <c r="AH1003" s="3">
        <v>0</v>
      </c>
      <c r="AI1003" s="3">
        <v>560.45000000000005</v>
      </c>
      <c r="AJ1003" s="3">
        <v>211</v>
      </c>
      <c r="AK1003" s="3">
        <v>0</v>
      </c>
      <c r="AL1003" s="3">
        <v>0</v>
      </c>
      <c r="AM1003" s="3">
        <v>0</v>
      </c>
      <c r="AN1003" s="3">
        <v>0</v>
      </c>
      <c r="AO1003" s="3">
        <v>868.17</v>
      </c>
      <c r="AP1003" s="3">
        <v>3</v>
      </c>
      <c r="AQ1003" s="3">
        <v>0</v>
      </c>
      <c r="AR1003" s="3">
        <v>0</v>
      </c>
      <c r="AS1003" s="3">
        <v>4605.88</v>
      </c>
      <c r="AT1003" s="3">
        <v>3731.9999999999991</v>
      </c>
    </row>
    <row r="1004" spans="1:46" hidden="1" x14ac:dyDescent="0.2">
      <c r="A1004" s="22">
        <v>44295</v>
      </c>
      <c r="B1004" s="3" t="s">
        <v>53</v>
      </c>
      <c r="C1004" s="3">
        <v>98</v>
      </c>
      <c r="D1004" s="3">
        <v>7115</v>
      </c>
      <c r="E1004" s="3">
        <v>5676.08</v>
      </c>
      <c r="F1004" s="3">
        <v>5676.08</v>
      </c>
      <c r="G1004" s="3">
        <v>0</v>
      </c>
      <c r="H1004" s="3">
        <v>29</v>
      </c>
      <c r="I1004" s="3">
        <v>96</v>
      </c>
      <c r="J1004" s="3">
        <v>59.13</v>
      </c>
      <c r="K1004" s="3">
        <v>0</v>
      </c>
      <c r="L1004" s="3">
        <v>0</v>
      </c>
      <c r="M1004" s="3">
        <v>866</v>
      </c>
      <c r="N1004" s="3">
        <v>817</v>
      </c>
      <c r="O1004" s="3">
        <v>49</v>
      </c>
      <c r="P1004" s="3">
        <v>748</v>
      </c>
      <c r="Q1004" s="3">
        <v>0</v>
      </c>
      <c r="R1004" s="3">
        <v>0</v>
      </c>
      <c r="S1004" s="3">
        <v>0</v>
      </c>
      <c r="T1004" s="3">
        <v>130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2348.9499999999998</v>
      </c>
      <c r="AD1004" s="3">
        <v>536.85</v>
      </c>
      <c r="AE1004" s="3">
        <v>0.5</v>
      </c>
      <c r="AF1004" s="3">
        <v>1583.13</v>
      </c>
      <c r="AG1004" s="3">
        <v>304.67</v>
      </c>
      <c r="AH1004" s="3">
        <v>0</v>
      </c>
      <c r="AI1004" s="3">
        <v>596.9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841.52</v>
      </c>
      <c r="AP1004" s="3">
        <v>0</v>
      </c>
      <c r="AQ1004" s="3">
        <v>0</v>
      </c>
      <c r="AR1004" s="3">
        <v>0</v>
      </c>
      <c r="AS1004" s="3">
        <v>4111.08</v>
      </c>
      <c r="AT1004" s="3">
        <v>1565</v>
      </c>
    </row>
    <row r="1005" spans="1:46" hidden="1" x14ac:dyDescent="0.2">
      <c r="A1005" s="22">
        <v>44295</v>
      </c>
      <c r="B1005" s="3" t="s">
        <v>52</v>
      </c>
      <c r="C1005" s="3">
        <v>117</v>
      </c>
      <c r="D1005" s="3">
        <v>9545.5</v>
      </c>
      <c r="E1005" s="3">
        <v>7695.09</v>
      </c>
      <c r="F1005" s="3">
        <v>7695.09</v>
      </c>
      <c r="G1005" s="3">
        <v>0</v>
      </c>
      <c r="H1005" s="3">
        <v>31</v>
      </c>
      <c r="I1005" s="3">
        <v>117</v>
      </c>
      <c r="J1005" s="3">
        <v>65.77</v>
      </c>
      <c r="K1005" s="3">
        <v>49</v>
      </c>
      <c r="L1005" s="3">
        <v>0</v>
      </c>
      <c r="M1005" s="3">
        <v>653</v>
      </c>
      <c r="N1005" s="3">
        <v>571</v>
      </c>
      <c r="O1005" s="3">
        <v>82</v>
      </c>
      <c r="P1005" s="3">
        <v>671</v>
      </c>
      <c r="Q1005" s="3">
        <v>0</v>
      </c>
      <c r="R1005" s="3">
        <v>0</v>
      </c>
      <c r="S1005" s="3">
        <v>0</v>
      </c>
      <c r="T1005" s="3">
        <v>1485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3063.57</v>
      </c>
      <c r="AD1005" s="3">
        <v>672.93</v>
      </c>
      <c r="AE1005" s="3">
        <v>2</v>
      </c>
      <c r="AF1005" s="3">
        <v>1773.52</v>
      </c>
      <c r="AG1005" s="3">
        <v>340.18</v>
      </c>
      <c r="AH1005" s="3">
        <v>0</v>
      </c>
      <c r="AI1005" s="3">
        <v>773.3</v>
      </c>
      <c r="AJ1005" s="3">
        <v>62</v>
      </c>
      <c r="AK1005" s="3">
        <v>0</v>
      </c>
      <c r="AL1005" s="3">
        <v>0</v>
      </c>
      <c r="AM1005" s="3">
        <v>0</v>
      </c>
      <c r="AN1005" s="3">
        <v>0</v>
      </c>
      <c r="AO1005" s="3">
        <v>1013.11</v>
      </c>
      <c r="AP1005" s="3">
        <v>0</v>
      </c>
      <c r="AQ1005" s="3">
        <v>0</v>
      </c>
      <c r="AR1005" s="3">
        <v>0</v>
      </c>
      <c r="AS1005" s="3">
        <v>6404.09</v>
      </c>
      <c r="AT1005" s="3">
        <v>1291</v>
      </c>
    </row>
    <row r="1006" spans="1:46" hidden="1" x14ac:dyDescent="0.2">
      <c r="A1006" s="22">
        <v>44295</v>
      </c>
      <c r="B1006" s="3" t="s">
        <v>51</v>
      </c>
      <c r="C1006" s="3">
        <v>58</v>
      </c>
      <c r="D1006" s="3">
        <v>4889.5</v>
      </c>
      <c r="E1006" s="3">
        <v>3834.96</v>
      </c>
      <c r="F1006" s="3">
        <v>3834.96</v>
      </c>
      <c r="G1006" s="3">
        <v>0</v>
      </c>
      <c r="H1006" s="3">
        <v>20</v>
      </c>
      <c r="I1006" s="3">
        <v>58</v>
      </c>
      <c r="J1006" s="3">
        <v>66.12</v>
      </c>
      <c r="K1006" s="3">
        <v>45</v>
      </c>
      <c r="L1006" s="3">
        <v>0</v>
      </c>
      <c r="M1006" s="3">
        <v>287</v>
      </c>
      <c r="N1006" s="3">
        <v>287</v>
      </c>
      <c r="O1006" s="3">
        <v>0</v>
      </c>
      <c r="P1006" s="3">
        <v>393</v>
      </c>
      <c r="Q1006" s="3">
        <v>0</v>
      </c>
      <c r="R1006" s="3">
        <v>0</v>
      </c>
      <c r="S1006" s="3">
        <v>0</v>
      </c>
      <c r="T1006" s="3">
        <v>624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1485.9</v>
      </c>
      <c r="AD1006" s="3">
        <v>348.6</v>
      </c>
      <c r="AE1006" s="3">
        <v>0</v>
      </c>
      <c r="AF1006" s="3">
        <v>1000.06</v>
      </c>
      <c r="AG1006" s="3">
        <v>190.49</v>
      </c>
      <c r="AH1006" s="3">
        <v>0</v>
      </c>
      <c r="AI1006" s="3">
        <v>470.45</v>
      </c>
      <c r="AJ1006" s="3">
        <v>45</v>
      </c>
      <c r="AK1006" s="3">
        <v>0</v>
      </c>
      <c r="AL1006" s="3">
        <v>0</v>
      </c>
      <c r="AM1006" s="3">
        <v>0</v>
      </c>
      <c r="AN1006" s="3">
        <v>0</v>
      </c>
      <c r="AO1006" s="3">
        <v>539.09</v>
      </c>
      <c r="AP1006" s="3">
        <v>0</v>
      </c>
      <c r="AQ1006" s="3">
        <v>0</v>
      </c>
      <c r="AR1006" s="3">
        <v>0</v>
      </c>
      <c r="AS1006" s="3">
        <v>3109.96</v>
      </c>
      <c r="AT1006" s="3">
        <v>725</v>
      </c>
    </row>
    <row r="1007" spans="1:46" hidden="1" x14ac:dyDescent="0.2">
      <c r="A1007" s="22">
        <v>44295</v>
      </c>
      <c r="B1007" s="3" t="s">
        <v>50</v>
      </c>
      <c r="C1007" s="3">
        <v>59</v>
      </c>
      <c r="D1007" s="3">
        <v>5228.5</v>
      </c>
      <c r="E1007" s="3">
        <v>4346.16</v>
      </c>
      <c r="F1007" s="3">
        <v>4346.16</v>
      </c>
      <c r="G1007" s="3">
        <v>0</v>
      </c>
      <c r="H1007" s="3">
        <v>24</v>
      </c>
      <c r="I1007" s="3">
        <v>57</v>
      </c>
      <c r="J1007" s="3">
        <v>76.25</v>
      </c>
      <c r="K1007" s="3">
        <v>0</v>
      </c>
      <c r="L1007" s="3">
        <v>0</v>
      </c>
      <c r="M1007" s="3">
        <v>727</v>
      </c>
      <c r="N1007" s="3">
        <v>271</v>
      </c>
      <c r="O1007" s="3">
        <v>456</v>
      </c>
      <c r="P1007" s="3">
        <v>872</v>
      </c>
      <c r="Q1007" s="3">
        <v>48</v>
      </c>
      <c r="R1007" s="3">
        <v>48</v>
      </c>
      <c r="S1007" s="3">
        <v>0</v>
      </c>
      <c r="T1007" s="3">
        <v>391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1835.24</v>
      </c>
      <c r="AD1007" s="3">
        <v>430.56</v>
      </c>
      <c r="AE1007" s="3">
        <v>0</v>
      </c>
      <c r="AF1007" s="3">
        <v>472.92</v>
      </c>
      <c r="AG1007" s="3">
        <v>90.08</v>
      </c>
      <c r="AH1007" s="3">
        <v>0</v>
      </c>
      <c r="AI1007" s="3">
        <v>361.7</v>
      </c>
      <c r="AJ1007" s="3">
        <v>0</v>
      </c>
      <c r="AK1007" s="3">
        <v>0</v>
      </c>
      <c r="AL1007" s="3">
        <v>54</v>
      </c>
      <c r="AM1007" s="3">
        <v>0</v>
      </c>
      <c r="AN1007" s="3">
        <v>0</v>
      </c>
      <c r="AO1007" s="3">
        <v>520.64</v>
      </c>
      <c r="AP1007" s="3">
        <v>6</v>
      </c>
      <c r="AQ1007" s="3">
        <v>0</v>
      </c>
      <c r="AR1007" s="3">
        <v>0</v>
      </c>
      <c r="AS1007" s="3">
        <v>3155.16</v>
      </c>
      <c r="AT1007" s="3">
        <v>1191</v>
      </c>
    </row>
    <row r="1008" spans="1:46" hidden="1" x14ac:dyDescent="0.2">
      <c r="A1008" s="22">
        <v>44295</v>
      </c>
      <c r="B1008" s="3" t="s">
        <v>49</v>
      </c>
      <c r="C1008" s="3">
        <v>107</v>
      </c>
      <c r="D1008" s="3">
        <v>8752.5</v>
      </c>
      <c r="E1008" s="3">
        <v>7226.6</v>
      </c>
      <c r="F1008" s="3">
        <v>7226.6</v>
      </c>
      <c r="G1008" s="3">
        <v>0</v>
      </c>
      <c r="H1008" s="3">
        <v>50</v>
      </c>
      <c r="I1008" s="3">
        <v>99</v>
      </c>
      <c r="J1008" s="3">
        <v>73</v>
      </c>
      <c r="K1008" s="3">
        <v>36</v>
      </c>
      <c r="L1008" s="3">
        <v>120</v>
      </c>
      <c r="M1008" s="3">
        <v>1520.5</v>
      </c>
      <c r="N1008" s="3">
        <v>1442.5</v>
      </c>
      <c r="O1008" s="3">
        <v>78</v>
      </c>
      <c r="P1008" s="3">
        <v>1131</v>
      </c>
      <c r="Q1008" s="3">
        <v>66</v>
      </c>
      <c r="R1008" s="3">
        <v>66</v>
      </c>
      <c r="S1008" s="3">
        <v>0</v>
      </c>
      <c r="T1008" s="3">
        <v>816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1940.76</v>
      </c>
      <c r="AD1008" s="3">
        <v>426.24</v>
      </c>
      <c r="AE1008" s="3">
        <v>1</v>
      </c>
      <c r="AF1008" s="3">
        <v>1596.34</v>
      </c>
      <c r="AG1008" s="3">
        <v>304.66000000000003</v>
      </c>
      <c r="AH1008" s="3">
        <v>0</v>
      </c>
      <c r="AI1008" s="3">
        <v>679</v>
      </c>
      <c r="AJ1008" s="3">
        <v>115</v>
      </c>
      <c r="AK1008" s="3">
        <v>0</v>
      </c>
      <c r="AL1008" s="3">
        <v>45</v>
      </c>
      <c r="AM1008" s="3">
        <v>0</v>
      </c>
      <c r="AN1008" s="3">
        <v>0</v>
      </c>
      <c r="AO1008" s="3">
        <v>730.9</v>
      </c>
      <c r="AP1008" s="3">
        <v>0</v>
      </c>
      <c r="AQ1008" s="3">
        <v>0</v>
      </c>
      <c r="AR1008" s="3">
        <v>0</v>
      </c>
      <c r="AS1008" s="3">
        <v>4431.1000000000004</v>
      </c>
      <c r="AT1008" s="3">
        <v>2795.5</v>
      </c>
    </row>
    <row r="1009" spans="1:46" hidden="1" x14ac:dyDescent="0.2">
      <c r="A1009" s="22">
        <v>44295</v>
      </c>
      <c r="B1009" s="3" t="s">
        <v>48</v>
      </c>
      <c r="C1009" s="3">
        <v>27</v>
      </c>
      <c r="D1009" s="3">
        <v>2215.5</v>
      </c>
      <c r="E1009" s="3">
        <v>1386.01</v>
      </c>
      <c r="F1009" s="3">
        <v>1386.01</v>
      </c>
      <c r="G1009" s="3">
        <v>0</v>
      </c>
      <c r="H1009" s="3">
        <v>2</v>
      </c>
      <c r="I1009" s="3">
        <v>27</v>
      </c>
      <c r="J1009" s="3">
        <v>51.33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141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948.56</v>
      </c>
      <c r="AD1009" s="3">
        <v>225.09</v>
      </c>
      <c r="AE1009" s="3">
        <v>2.5</v>
      </c>
      <c r="AF1009" s="3">
        <v>296.45</v>
      </c>
      <c r="AG1009" s="3">
        <v>58.95</v>
      </c>
      <c r="AH1009" s="3">
        <v>0</v>
      </c>
      <c r="AI1009" s="3">
        <v>542.95000000000005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284.04000000000002</v>
      </c>
      <c r="AP1009" s="3">
        <v>0</v>
      </c>
      <c r="AQ1009" s="3">
        <v>0</v>
      </c>
      <c r="AR1009" s="3">
        <v>0</v>
      </c>
      <c r="AS1009" s="3">
        <v>1386.01</v>
      </c>
      <c r="AT1009" s="3">
        <v>0</v>
      </c>
    </row>
    <row r="1010" spans="1:46" hidden="1" x14ac:dyDescent="0.2">
      <c r="A1010" s="22">
        <v>44295</v>
      </c>
      <c r="B1010" s="3" t="s">
        <v>47</v>
      </c>
      <c r="C1010" s="3">
        <v>16</v>
      </c>
      <c r="D1010" s="3">
        <v>1163.5</v>
      </c>
      <c r="E1010" s="3">
        <v>845.03</v>
      </c>
      <c r="F1010" s="3">
        <v>845.03</v>
      </c>
      <c r="G1010" s="3">
        <v>0</v>
      </c>
      <c r="H1010" s="3">
        <v>7</v>
      </c>
      <c r="I1010" s="3">
        <v>16</v>
      </c>
      <c r="J1010" s="3">
        <v>52.81</v>
      </c>
      <c r="K1010" s="3">
        <v>0</v>
      </c>
      <c r="L1010" s="3">
        <v>0</v>
      </c>
      <c r="M1010" s="3">
        <v>238</v>
      </c>
      <c r="N1010" s="3">
        <v>238</v>
      </c>
      <c r="O1010" s="3">
        <v>0</v>
      </c>
      <c r="P1010" s="3">
        <v>155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452.03</v>
      </c>
      <c r="AD1010" s="3">
        <v>99.33</v>
      </c>
      <c r="AE1010" s="3">
        <v>0.5</v>
      </c>
      <c r="AF1010" s="3">
        <v>0</v>
      </c>
      <c r="AG1010" s="3">
        <v>0</v>
      </c>
      <c r="AH1010" s="3">
        <v>0</v>
      </c>
      <c r="AI1010" s="3">
        <v>155.63999999999999</v>
      </c>
      <c r="AJ1010" s="3">
        <v>63</v>
      </c>
      <c r="AK1010" s="3">
        <v>0</v>
      </c>
      <c r="AL1010" s="3">
        <v>0</v>
      </c>
      <c r="AM1010" s="3">
        <v>0</v>
      </c>
      <c r="AN1010" s="3">
        <v>0</v>
      </c>
      <c r="AO1010" s="3">
        <v>99.33</v>
      </c>
      <c r="AP1010" s="3">
        <v>0</v>
      </c>
      <c r="AQ1010" s="3">
        <v>0</v>
      </c>
      <c r="AR1010" s="3">
        <v>0</v>
      </c>
      <c r="AS1010" s="3">
        <v>452.03</v>
      </c>
      <c r="AT1010" s="3">
        <v>393</v>
      </c>
    </row>
    <row r="1011" spans="1:46" hidden="1" x14ac:dyDescent="0.2">
      <c r="A1011" s="22">
        <v>44294</v>
      </c>
      <c r="B1011" s="3" t="s">
        <v>55</v>
      </c>
      <c r="C1011" s="3">
        <v>69</v>
      </c>
      <c r="D1011" s="3">
        <v>5243</v>
      </c>
      <c r="E1011" s="3">
        <v>4073.5</v>
      </c>
      <c r="F1011" s="3">
        <v>4073.5</v>
      </c>
      <c r="G1011" s="3">
        <v>0</v>
      </c>
      <c r="H1011" s="3">
        <v>10</v>
      </c>
      <c r="I1011" s="3">
        <v>69</v>
      </c>
      <c r="J1011" s="3">
        <v>59.04</v>
      </c>
      <c r="K1011" s="3">
        <v>0</v>
      </c>
      <c r="L1011" s="3">
        <v>0</v>
      </c>
      <c r="M1011" s="3">
        <v>293</v>
      </c>
      <c r="N1011" s="3">
        <v>132</v>
      </c>
      <c r="O1011" s="3">
        <v>161</v>
      </c>
      <c r="P1011" s="3">
        <v>83</v>
      </c>
      <c r="Q1011" s="3">
        <v>0</v>
      </c>
      <c r="R1011" s="3">
        <v>0</v>
      </c>
      <c r="S1011" s="3">
        <v>0</v>
      </c>
      <c r="T1011" s="3">
        <v>226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2222.75</v>
      </c>
      <c r="AD1011" s="3">
        <v>521.75</v>
      </c>
      <c r="AE1011" s="3">
        <v>1</v>
      </c>
      <c r="AF1011" s="3">
        <v>1248.75</v>
      </c>
      <c r="AG1011" s="3">
        <v>238.45</v>
      </c>
      <c r="AH1011" s="3">
        <v>0</v>
      </c>
      <c r="AI1011" s="3">
        <v>408.3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760.2</v>
      </c>
      <c r="AP1011" s="3">
        <v>0</v>
      </c>
      <c r="AQ1011" s="3">
        <v>0</v>
      </c>
      <c r="AR1011" s="3">
        <v>0</v>
      </c>
      <c r="AS1011" s="3">
        <v>3858.5</v>
      </c>
      <c r="AT1011" s="3">
        <v>215</v>
      </c>
    </row>
    <row r="1012" spans="1:46" hidden="1" x14ac:dyDescent="0.2">
      <c r="A1012" s="22">
        <v>44294</v>
      </c>
      <c r="B1012" s="3" t="s">
        <v>54</v>
      </c>
      <c r="C1012" s="3">
        <v>120</v>
      </c>
      <c r="D1012" s="3">
        <v>8877.5</v>
      </c>
      <c r="E1012" s="3">
        <v>7662.38</v>
      </c>
      <c r="F1012" s="3">
        <v>7662.38</v>
      </c>
      <c r="G1012" s="3">
        <v>0</v>
      </c>
      <c r="H1012" s="3">
        <v>56</v>
      </c>
      <c r="I1012" s="3">
        <v>120</v>
      </c>
      <c r="J1012" s="3">
        <v>63.85</v>
      </c>
      <c r="K1012" s="3">
        <v>154</v>
      </c>
      <c r="L1012" s="3">
        <v>0</v>
      </c>
      <c r="M1012" s="3">
        <v>1993</v>
      </c>
      <c r="N1012" s="3">
        <v>1842</v>
      </c>
      <c r="O1012" s="3">
        <v>151</v>
      </c>
      <c r="P1012" s="3">
        <v>1266</v>
      </c>
      <c r="Q1012" s="3">
        <v>59</v>
      </c>
      <c r="R1012" s="3">
        <v>59</v>
      </c>
      <c r="S1012" s="3">
        <v>0</v>
      </c>
      <c r="T1012" s="3">
        <v>510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2927.26</v>
      </c>
      <c r="AD1012" s="3">
        <v>687.74</v>
      </c>
      <c r="AE1012" s="3">
        <v>4</v>
      </c>
      <c r="AF1012" s="3">
        <v>753.12</v>
      </c>
      <c r="AG1012" s="3">
        <v>156.58000000000001</v>
      </c>
      <c r="AH1012" s="3">
        <v>0</v>
      </c>
      <c r="AI1012" s="3">
        <v>366.8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844.32</v>
      </c>
      <c r="AP1012" s="3">
        <v>0</v>
      </c>
      <c r="AQ1012" s="3">
        <v>0</v>
      </c>
      <c r="AR1012" s="3">
        <v>0</v>
      </c>
      <c r="AS1012" s="3">
        <v>4341.38</v>
      </c>
      <c r="AT1012" s="3">
        <v>3321</v>
      </c>
    </row>
    <row r="1013" spans="1:46" hidden="1" x14ac:dyDescent="0.2">
      <c r="A1013" s="22">
        <v>44294</v>
      </c>
      <c r="B1013" s="3" t="s">
        <v>53</v>
      </c>
      <c r="C1013" s="3">
        <v>98</v>
      </c>
      <c r="D1013" s="3">
        <v>6361</v>
      </c>
      <c r="E1013" s="3">
        <v>5048.16</v>
      </c>
      <c r="F1013" s="3">
        <v>5048.16</v>
      </c>
      <c r="G1013" s="3">
        <v>0</v>
      </c>
      <c r="H1013" s="3">
        <v>36</v>
      </c>
      <c r="I1013" s="3">
        <v>98</v>
      </c>
      <c r="J1013" s="3">
        <v>51.51</v>
      </c>
      <c r="K1013" s="3">
        <v>0</v>
      </c>
      <c r="L1013" s="3">
        <v>0</v>
      </c>
      <c r="M1013" s="3">
        <v>1058</v>
      </c>
      <c r="N1013" s="3">
        <v>660</v>
      </c>
      <c r="O1013" s="3">
        <v>398</v>
      </c>
      <c r="P1013" s="3">
        <v>510</v>
      </c>
      <c r="Q1013" s="3">
        <v>80</v>
      </c>
      <c r="R1013" s="3">
        <v>80</v>
      </c>
      <c r="S1013" s="3">
        <v>0</v>
      </c>
      <c r="T1013" s="3">
        <v>256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1739.22</v>
      </c>
      <c r="AD1013" s="3">
        <v>408.28</v>
      </c>
      <c r="AE1013" s="3">
        <v>1</v>
      </c>
      <c r="AF1013" s="3">
        <v>1404.94</v>
      </c>
      <c r="AG1013" s="3">
        <v>267.61</v>
      </c>
      <c r="AH1013" s="3">
        <v>0</v>
      </c>
      <c r="AI1013" s="3">
        <v>635.95000000000005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675.89</v>
      </c>
      <c r="AP1013" s="3">
        <v>4</v>
      </c>
      <c r="AQ1013" s="3">
        <v>0</v>
      </c>
      <c r="AR1013" s="3">
        <v>0</v>
      </c>
      <c r="AS1013" s="3">
        <v>3798.16</v>
      </c>
      <c r="AT1013" s="3">
        <v>1250</v>
      </c>
    </row>
    <row r="1014" spans="1:46" hidden="1" x14ac:dyDescent="0.2">
      <c r="A1014" s="22">
        <v>44294</v>
      </c>
      <c r="B1014" s="3" t="s">
        <v>52</v>
      </c>
      <c r="C1014" s="3">
        <v>98</v>
      </c>
      <c r="D1014" s="3">
        <v>7906.5</v>
      </c>
      <c r="E1014" s="3">
        <v>6219.89</v>
      </c>
      <c r="F1014" s="3">
        <v>6219.89</v>
      </c>
      <c r="G1014" s="3">
        <v>0</v>
      </c>
      <c r="H1014" s="3">
        <v>21</v>
      </c>
      <c r="I1014" s="3">
        <v>98</v>
      </c>
      <c r="J1014" s="3">
        <v>63.47</v>
      </c>
      <c r="K1014" s="3">
        <v>0</v>
      </c>
      <c r="L1014" s="3">
        <v>0</v>
      </c>
      <c r="M1014" s="3">
        <v>502</v>
      </c>
      <c r="N1014" s="3">
        <v>175</v>
      </c>
      <c r="O1014" s="3">
        <v>327</v>
      </c>
      <c r="P1014" s="3">
        <v>300</v>
      </c>
      <c r="Q1014" s="3">
        <v>0</v>
      </c>
      <c r="R1014" s="3">
        <v>0</v>
      </c>
      <c r="S1014" s="3">
        <v>0</v>
      </c>
      <c r="T1014" s="3">
        <v>862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2620.9499999999998</v>
      </c>
      <c r="AD1014" s="3">
        <v>575.54999999999995</v>
      </c>
      <c r="AE1014" s="3">
        <v>1</v>
      </c>
      <c r="AF1014" s="3">
        <v>1934.94</v>
      </c>
      <c r="AG1014" s="3">
        <v>368.56</v>
      </c>
      <c r="AH1014" s="3">
        <v>0</v>
      </c>
      <c r="AI1014" s="3">
        <v>679.5</v>
      </c>
      <c r="AJ1014" s="3">
        <v>62</v>
      </c>
      <c r="AK1014" s="3">
        <v>0</v>
      </c>
      <c r="AL1014" s="3">
        <v>0</v>
      </c>
      <c r="AM1014" s="3">
        <v>0</v>
      </c>
      <c r="AN1014" s="3">
        <v>0</v>
      </c>
      <c r="AO1014" s="3">
        <v>944.11</v>
      </c>
      <c r="AP1014" s="3">
        <v>0</v>
      </c>
      <c r="AQ1014" s="3">
        <v>0</v>
      </c>
      <c r="AR1014" s="3">
        <v>0</v>
      </c>
      <c r="AS1014" s="3">
        <v>5744.8899999999994</v>
      </c>
      <c r="AT1014" s="3">
        <v>475.00000000000091</v>
      </c>
    </row>
    <row r="1015" spans="1:46" hidden="1" x14ac:dyDescent="0.2">
      <c r="A1015" s="22">
        <v>44294</v>
      </c>
      <c r="B1015" s="3" t="s">
        <v>51</v>
      </c>
      <c r="C1015" s="3">
        <v>68</v>
      </c>
      <c r="D1015" s="3">
        <v>5317</v>
      </c>
      <c r="E1015" s="3">
        <v>4347.25</v>
      </c>
      <c r="F1015" s="3">
        <v>4347.25</v>
      </c>
      <c r="G1015" s="3">
        <v>0</v>
      </c>
      <c r="H1015" s="3">
        <v>32</v>
      </c>
      <c r="I1015" s="3">
        <v>68</v>
      </c>
      <c r="J1015" s="3">
        <v>63.93</v>
      </c>
      <c r="K1015" s="3">
        <v>14</v>
      </c>
      <c r="L1015" s="3">
        <v>0</v>
      </c>
      <c r="M1015" s="3">
        <v>972</v>
      </c>
      <c r="N1015" s="3">
        <v>722</v>
      </c>
      <c r="O1015" s="3">
        <v>250</v>
      </c>
      <c r="P1015" s="3">
        <v>655</v>
      </c>
      <c r="Q1015" s="3">
        <v>0</v>
      </c>
      <c r="R1015" s="3">
        <v>0</v>
      </c>
      <c r="S1015" s="3">
        <v>0</v>
      </c>
      <c r="T1015" s="3">
        <v>665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1629.65</v>
      </c>
      <c r="AD1015" s="3">
        <v>382.35</v>
      </c>
      <c r="AE1015" s="3">
        <v>0</v>
      </c>
      <c r="AF1015" s="3">
        <v>411.6</v>
      </c>
      <c r="AG1015" s="3">
        <v>78.400000000000006</v>
      </c>
      <c r="AH1015" s="3">
        <v>0</v>
      </c>
      <c r="AI1015" s="3">
        <v>464</v>
      </c>
      <c r="AJ1015" s="3">
        <v>45</v>
      </c>
      <c r="AK1015" s="3">
        <v>0</v>
      </c>
      <c r="AL1015" s="3">
        <v>0</v>
      </c>
      <c r="AM1015" s="3">
        <v>0</v>
      </c>
      <c r="AN1015" s="3">
        <v>0</v>
      </c>
      <c r="AO1015" s="3">
        <v>460.75</v>
      </c>
      <c r="AP1015" s="3">
        <v>0</v>
      </c>
      <c r="AQ1015" s="3">
        <v>0</v>
      </c>
      <c r="AR1015" s="3">
        <v>0</v>
      </c>
      <c r="AS1015" s="3">
        <v>2956.25</v>
      </c>
      <c r="AT1015" s="3">
        <v>1391</v>
      </c>
    </row>
    <row r="1016" spans="1:46" hidden="1" x14ac:dyDescent="0.2">
      <c r="A1016" s="22">
        <v>44294</v>
      </c>
      <c r="B1016" s="3" t="s">
        <v>50</v>
      </c>
      <c r="C1016" s="3">
        <v>65</v>
      </c>
      <c r="D1016" s="3">
        <v>4488</v>
      </c>
      <c r="E1016" s="3">
        <v>3638.61</v>
      </c>
      <c r="F1016" s="3">
        <v>3638.61</v>
      </c>
      <c r="G1016" s="3">
        <v>0</v>
      </c>
      <c r="H1016" s="3">
        <v>24</v>
      </c>
      <c r="I1016" s="3">
        <v>65</v>
      </c>
      <c r="J1016" s="3">
        <v>55.98</v>
      </c>
      <c r="K1016" s="3">
        <v>0</v>
      </c>
      <c r="L1016" s="3">
        <v>0</v>
      </c>
      <c r="M1016" s="3">
        <v>823</v>
      </c>
      <c r="N1016" s="3">
        <v>623</v>
      </c>
      <c r="O1016" s="3">
        <v>200</v>
      </c>
      <c r="P1016" s="3">
        <v>483</v>
      </c>
      <c r="Q1016" s="3">
        <v>48</v>
      </c>
      <c r="R1016" s="3">
        <v>48</v>
      </c>
      <c r="S1016" s="3">
        <v>0</v>
      </c>
      <c r="T1016" s="3">
        <v>138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1209.67</v>
      </c>
      <c r="AD1016" s="3">
        <v>283.83</v>
      </c>
      <c r="AE1016" s="3">
        <v>0</v>
      </c>
      <c r="AF1016" s="3">
        <v>936.94</v>
      </c>
      <c r="AG1016" s="3">
        <v>179.06</v>
      </c>
      <c r="AH1016" s="3">
        <v>0</v>
      </c>
      <c r="AI1016" s="3">
        <v>386.5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462.89</v>
      </c>
      <c r="AP1016" s="3">
        <v>12</v>
      </c>
      <c r="AQ1016" s="3">
        <v>0</v>
      </c>
      <c r="AR1016" s="3">
        <v>0</v>
      </c>
      <c r="AS1016" s="3">
        <v>2484.61</v>
      </c>
      <c r="AT1016" s="3">
        <v>1154</v>
      </c>
    </row>
    <row r="1017" spans="1:46" hidden="1" x14ac:dyDescent="0.2">
      <c r="A1017" s="22">
        <v>44294</v>
      </c>
      <c r="B1017" s="3" t="s">
        <v>49</v>
      </c>
      <c r="C1017" s="3">
        <v>89</v>
      </c>
      <c r="D1017" s="3">
        <v>7057</v>
      </c>
      <c r="E1017" s="3">
        <v>5748.74</v>
      </c>
      <c r="F1017" s="3">
        <v>5748.74</v>
      </c>
      <c r="G1017" s="3">
        <v>0</v>
      </c>
      <c r="H1017" s="3">
        <v>31</v>
      </c>
      <c r="I1017" s="3">
        <v>87</v>
      </c>
      <c r="J1017" s="3">
        <v>66.08</v>
      </c>
      <c r="K1017" s="3">
        <v>0</v>
      </c>
      <c r="L1017" s="3">
        <v>0</v>
      </c>
      <c r="M1017" s="3">
        <v>981</v>
      </c>
      <c r="N1017" s="3">
        <v>820</v>
      </c>
      <c r="O1017" s="3">
        <v>161</v>
      </c>
      <c r="P1017" s="3">
        <v>686.3</v>
      </c>
      <c r="Q1017" s="3">
        <v>0</v>
      </c>
      <c r="R1017" s="3">
        <v>0</v>
      </c>
      <c r="S1017" s="3">
        <v>0</v>
      </c>
      <c r="T1017" s="3">
        <v>698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1955.02</v>
      </c>
      <c r="AD1017" s="3">
        <v>429.48</v>
      </c>
      <c r="AE1017" s="3">
        <v>1.5</v>
      </c>
      <c r="AF1017" s="3">
        <v>1428.42</v>
      </c>
      <c r="AG1017" s="3">
        <v>272.08</v>
      </c>
      <c r="AH1017" s="3">
        <v>0</v>
      </c>
      <c r="AI1017" s="3">
        <v>550.20000000000005</v>
      </c>
      <c r="AJ1017" s="3">
        <v>55</v>
      </c>
      <c r="AK1017" s="3">
        <v>0</v>
      </c>
      <c r="AL1017" s="3">
        <v>0</v>
      </c>
      <c r="AM1017" s="3">
        <v>0</v>
      </c>
      <c r="AN1017" s="3">
        <v>0</v>
      </c>
      <c r="AO1017" s="3">
        <v>701.56</v>
      </c>
      <c r="AP1017" s="3">
        <v>0</v>
      </c>
      <c r="AQ1017" s="3">
        <v>0</v>
      </c>
      <c r="AR1017" s="3">
        <v>0</v>
      </c>
      <c r="AS1017" s="3">
        <v>4242.4400000000014</v>
      </c>
      <c r="AT1017" s="3">
        <v>1506.299999999999</v>
      </c>
    </row>
    <row r="1018" spans="1:46" hidden="1" x14ac:dyDescent="0.2">
      <c r="A1018" s="22">
        <v>44294</v>
      </c>
      <c r="B1018" s="3" t="s">
        <v>48</v>
      </c>
      <c r="C1018" s="3">
        <v>27</v>
      </c>
      <c r="D1018" s="3">
        <v>2360.5</v>
      </c>
      <c r="E1018" s="3">
        <v>1691.77</v>
      </c>
      <c r="F1018" s="3">
        <v>1691.77</v>
      </c>
      <c r="G1018" s="3">
        <v>0</v>
      </c>
      <c r="H1018" s="3">
        <v>5</v>
      </c>
      <c r="I1018" s="3">
        <v>27</v>
      </c>
      <c r="J1018" s="3">
        <v>62.66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89</v>
      </c>
      <c r="Q1018" s="3">
        <v>0</v>
      </c>
      <c r="R1018" s="3">
        <v>0</v>
      </c>
      <c r="S1018" s="3">
        <v>0</v>
      </c>
      <c r="T1018" s="3">
        <v>654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820.6</v>
      </c>
      <c r="AD1018" s="3">
        <v>185.44</v>
      </c>
      <c r="AE1018" s="3">
        <v>1</v>
      </c>
      <c r="AF1018" s="3">
        <v>128.16999999999999</v>
      </c>
      <c r="AG1018" s="3">
        <v>25.33</v>
      </c>
      <c r="AH1018" s="3">
        <v>0</v>
      </c>
      <c r="AI1018" s="3">
        <v>456.96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210.77</v>
      </c>
      <c r="AP1018" s="3">
        <v>0</v>
      </c>
      <c r="AQ1018" s="3">
        <v>0</v>
      </c>
      <c r="AR1018" s="3">
        <v>0</v>
      </c>
      <c r="AS1018" s="3">
        <v>1602.77</v>
      </c>
      <c r="AT1018" s="3">
        <v>89</v>
      </c>
    </row>
    <row r="1019" spans="1:46" hidden="1" x14ac:dyDescent="0.2">
      <c r="A1019" s="22">
        <v>44294</v>
      </c>
      <c r="B1019" s="3" t="s">
        <v>47</v>
      </c>
      <c r="C1019" s="3">
        <v>17</v>
      </c>
      <c r="D1019" s="3">
        <v>1065</v>
      </c>
      <c r="E1019" s="3">
        <v>788.68</v>
      </c>
      <c r="F1019" s="3">
        <v>788.68</v>
      </c>
      <c r="G1019" s="3">
        <v>0</v>
      </c>
      <c r="H1019" s="3">
        <v>6</v>
      </c>
      <c r="I1019" s="3">
        <v>17</v>
      </c>
      <c r="J1019" s="3">
        <v>46.39</v>
      </c>
      <c r="K1019" s="3">
        <v>0</v>
      </c>
      <c r="L1019" s="3">
        <v>0</v>
      </c>
      <c r="M1019" s="3">
        <v>247</v>
      </c>
      <c r="N1019" s="3">
        <v>198</v>
      </c>
      <c r="O1019" s="3">
        <v>49</v>
      </c>
      <c r="P1019" s="3">
        <v>49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492.68</v>
      </c>
      <c r="AD1019" s="3">
        <v>110.68</v>
      </c>
      <c r="AE1019" s="3">
        <v>0</v>
      </c>
      <c r="AF1019" s="3">
        <v>0</v>
      </c>
      <c r="AG1019" s="3">
        <v>0</v>
      </c>
      <c r="AH1019" s="3">
        <v>0</v>
      </c>
      <c r="AI1019" s="3">
        <v>165.64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110.68</v>
      </c>
      <c r="AP1019" s="3">
        <v>0</v>
      </c>
      <c r="AQ1019" s="3">
        <v>0</v>
      </c>
      <c r="AR1019" s="3">
        <v>0</v>
      </c>
      <c r="AS1019" s="3">
        <v>541.68000000000006</v>
      </c>
      <c r="AT1019" s="3">
        <v>246.99999999999989</v>
      </c>
    </row>
    <row r="1020" spans="1:46" hidden="1" x14ac:dyDescent="0.2">
      <c r="A1020" s="22">
        <v>44293</v>
      </c>
      <c r="B1020" s="3" t="s">
        <v>55</v>
      </c>
      <c r="C1020" s="3">
        <v>52</v>
      </c>
      <c r="D1020" s="3">
        <v>4165</v>
      </c>
      <c r="E1020" s="3">
        <v>3187.63</v>
      </c>
      <c r="F1020" s="3">
        <v>3187.63</v>
      </c>
      <c r="G1020" s="3">
        <v>0</v>
      </c>
      <c r="H1020" s="3">
        <v>6</v>
      </c>
      <c r="I1020" s="3">
        <v>52</v>
      </c>
      <c r="J1020" s="3">
        <v>61.3</v>
      </c>
      <c r="K1020" s="3">
        <v>0</v>
      </c>
      <c r="L1020" s="3">
        <v>0</v>
      </c>
      <c r="M1020" s="3">
        <v>148</v>
      </c>
      <c r="N1020" s="3">
        <v>148</v>
      </c>
      <c r="O1020" s="3">
        <v>0</v>
      </c>
      <c r="P1020" s="3">
        <v>168</v>
      </c>
      <c r="Q1020" s="3">
        <v>0</v>
      </c>
      <c r="R1020" s="3">
        <v>0</v>
      </c>
      <c r="S1020" s="3">
        <v>0</v>
      </c>
      <c r="T1020" s="3">
        <v>144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2005.39</v>
      </c>
      <c r="AD1020" s="3">
        <v>470.61</v>
      </c>
      <c r="AE1020" s="3">
        <v>0.5</v>
      </c>
      <c r="AF1020" s="3">
        <v>722.24</v>
      </c>
      <c r="AG1020" s="3">
        <v>138.76</v>
      </c>
      <c r="AH1020" s="3">
        <v>0</v>
      </c>
      <c r="AI1020" s="3">
        <v>322.5</v>
      </c>
      <c r="AJ1020" s="3">
        <v>45</v>
      </c>
      <c r="AK1020" s="3">
        <v>0</v>
      </c>
      <c r="AL1020" s="3">
        <v>0</v>
      </c>
      <c r="AM1020" s="3">
        <v>0</v>
      </c>
      <c r="AN1020" s="3">
        <v>0</v>
      </c>
      <c r="AO1020" s="3">
        <v>609.37</v>
      </c>
      <c r="AP1020" s="3">
        <v>0</v>
      </c>
      <c r="AQ1020" s="3">
        <v>0</v>
      </c>
      <c r="AR1020" s="3">
        <v>0</v>
      </c>
      <c r="AS1020" s="3">
        <v>2871.63</v>
      </c>
      <c r="AT1020" s="3">
        <v>316</v>
      </c>
    </row>
    <row r="1021" spans="1:46" hidden="1" x14ac:dyDescent="0.2">
      <c r="A1021" s="22">
        <v>44293</v>
      </c>
      <c r="B1021" s="3" t="s">
        <v>54</v>
      </c>
      <c r="C1021" s="3">
        <v>95</v>
      </c>
      <c r="D1021" s="3">
        <v>7191.5</v>
      </c>
      <c r="E1021" s="3">
        <v>6104.2</v>
      </c>
      <c r="F1021" s="3">
        <v>6104.2</v>
      </c>
      <c r="G1021" s="3">
        <v>0</v>
      </c>
      <c r="H1021" s="3">
        <v>46</v>
      </c>
      <c r="I1021" s="3">
        <v>95</v>
      </c>
      <c r="J1021" s="3">
        <v>64.25</v>
      </c>
      <c r="K1021" s="3">
        <v>291</v>
      </c>
      <c r="L1021" s="3">
        <v>0</v>
      </c>
      <c r="M1021" s="3">
        <v>1615</v>
      </c>
      <c r="N1021" s="3">
        <v>1469</v>
      </c>
      <c r="O1021" s="3">
        <v>146</v>
      </c>
      <c r="P1021" s="3">
        <v>691</v>
      </c>
      <c r="Q1021" s="3">
        <v>37</v>
      </c>
      <c r="R1021" s="3">
        <v>37</v>
      </c>
      <c r="S1021" s="3">
        <v>0</v>
      </c>
      <c r="T1021" s="3">
        <v>515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1672.29</v>
      </c>
      <c r="AD1021" s="3">
        <v>392.71</v>
      </c>
      <c r="AE1021" s="3">
        <v>1.5</v>
      </c>
      <c r="AF1021" s="3">
        <v>1282.9100000000001</v>
      </c>
      <c r="AG1021" s="3">
        <v>263.44</v>
      </c>
      <c r="AH1021" s="3">
        <v>0</v>
      </c>
      <c r="AI1021" s="3">
        <v>340.65</v>
      </c>
      <c r="AJ1021" s="3">
        <v>89</v>
      </c>
      <c r="AK1021" s="3">
        <v>0</v>
      </c>
      <c r="AL1021" s="3">
        <v>0</v>
      </c>
      <c r="AM1021" s="3">
        <v>0</v>
      </c>
      <c r="AN1021" s="3">
        <v>0</v>
      </c>
      <c r="AO1021" s="3">
        <v>656.15</v>
      </c>
      <c r="AP1021" s="3">
        <v>0</v>
      </c>
      <c r="AQ1021" s="3">
        <v>0</v>
      </c>
      <c r="AR1021" s="3">
        <v>0</v>
      </c>
      <c r="AS1021" s="3">
        <v>3616.2</v>
      </c>
      <c r="AT1021" s="3">
        <v>2488</v>
      </c>
    </row>
    <row r="1022" spans="1:46" hidden="1" x14ac:dyDescent="0.2">
      <c r="A1022" s="22">
        <v>44293</v>
      </c>
      <c r="B1022" s="3" t="s">
        <v>53</v>
      </c>
      <c r="C1022" s="3">
        <v>81</v>
      </c>
      <c r="D1022" s="3">
        <v>5611.5</v>
      </c>
      <c r="E1022" s="3">
        <v>4574.76</v>
      </c>
      <c r="F1022" s="3">
        <v>4574.76</v>
      </c>
      <c r="G1022" s="3">
        <v>0</v>
      </c>
      <c r="H1022" s="3">
        <v>37</v>
      </c>
      <c r="I1022" s="3">
        <v>81</v>
      </c>
      <c r="J1022" s="3">
        <v>56.48</v>
      </c>
      <c r="K1022" s="3">
        <v>0</v>
      </c>
      <c r="L1022" s="3">
        <v>0</v>
      </c>
      <c r="M1022" s="3">
        <v>739</v>
      </c>
      <c r="N1022" s="3">
        <v>616</v>
      </c>
      <c r="O1022" s="3">
        <v>123</v>
      </c>
      <c r="P1022" s="3">
        <v>1105</v>
      </c>
      <c r="Q1022" s="3">
        <v>0</v>
      </c>
      <c r="R1022" s="3">
        <v>0</v>
      </c>
      <c r="S1022" s="3">
        <v>0</v>
      </c>
      <c r="T1022" s="3">
        <v>544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1261.46</v>
      </c>
      <c r="AD1022" s="3">
        <v>286.54000000000002</v>
      </c>
      <c r="AE1022" s="3">
        <v>1.5</v>
      </c>
      <c r="AF1022" s="3">
        <v>925.3</v>
      </c>
      <c r="AG1022" s="3">
        <v>176.25</v>
      </c>
      <c r="AH1022" s="3">
        <v>0</v>
      </c>
      <c r="AI1022" s="3">
        <v>572.45000000000005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462.79</v>
      </c>
      <c r="AP1022" s="3">
        <v>4</v>
      </c>
      <c r="AQ1022" s="3">
        <v>0</v>
      </c>
      <c r="AR1022" s="3">
        <v>0</v>
      </c>
      <c r="AS1022" s="3">
        <v>2853.76</v>
      </c>
      <c r="AT1022" s="3">
        <v>1721</v>
      </c>
    </row>
    <row r="1023" spans="1:46" hidden="1" x14ac:dyDescent="0.2">
      <c r="A1023" s="22">
        <v>44293</v>
      </c>
      <c r="B1023" s="3" t="s">
        <v>52</v>
      </c>
      <c r="C1023" s="3">
        <v>88</v>
      </c>
      <c r="D1023" s="3">
        <v>7116</v>
      </c>
      <c r="E1023" s="3">
        <v>5510.73</v>
      </c>
      <c r="F1023" s="3">
        <v>5510.73</v>
      </c>
      <c r="G1023" s="3">
        <v>0</v>
      </c>
      <c r="H1023" s="3">
        <v>13</v>
      </c>
      <c r="I1023" s="3">
        <v>88</v>
      </c>
      <c r="J1023" s="3">
        <v>62.62</v>
      </c>
      <c r="K1023" s="3">
        <v>0</v>
      </c>
      <c r="L1023" s="3">
        <v>0</v>
      </c>
      <c r="M1023" s="3">
        <v>69</v>
      </c>
      <c r="N1023" s="3">
        <v>69</v>
      </c>
      <c r="O1023" s="3">
        <v>0</v>
      </c>
      <c r="P1023" s="3">
        <v>340</v>
      </c>
      <c r="Q1023" s="3">
        <v>0</v>
      </c>
      <c r="R1023" s="3">
        <v>0</v>
      </c>
      <c r="S1023" s="3">
        <v>0</v>
      </c>
      <c r="T1023" s="3">
        <v>363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3570.51</v>
      </c>
      <c r="AD1023" s="3">
        <v>783.99</v>
      </c>
      <c r="AE1023" s="3">
        <v>1</v>
      </c>
      <c r="AF1023" s="3">
        <v>1168.22</v>
      </c>
      <c r="AG1023" s="3">
        <v>224.78</v>
      </c>
      <c r="AH1023" s="3">
        <v>0</v>
      </c>
      <c r="AI1023" s="3">
        <v>589.5</v>
      </c>
      <c r="AJ1023" s="3">
        <v>6</v>
      </c>
      <c r="AK1023" s="3">
        <v>0</v>
      </c>
      <c r="AL1023" s="3">
        <v>0</v>
      </c>
      <c r="AM1023" s="3">
        <v>0</v>
      </c>
      <c r="AN1023" s="3">
        <v>0</v>
      </c>
      <c r="AO1023" s="3">
        <v>1008.77</v>
      </c>
      <c r="AP1023" s="3">
        <v>0</v>
      </c>
      <c r="AQ1023" s="3">
        <v>0</v>
      </c>
      <c r="AR1023" s="3">
        <v>0</v>
      </c>
      <c r="AS1023" s="3">
        <v>5101.7299999999996</v>
      </c>
      <c r="AT1023" s="3">
        <v>408.99999999999909</v>
      </c>
    </row>
    <row r="1024" spans="1:46" hidden="1" x14ac:dyDescent="0.2">
      <c r="A1024" s="22">
        <v>44293</v>
      </c>
      <c r="B1024" s="3" t="s">
        <v>51</v>
      </c>
      <c r="C1024" s="3">
        <v>54</v>
      </c>
      <c r="D1024" s="3">
        <v>4418.5</v>
      </c>
      <c r="E1024" s="3">
        <v>3519.89</v>
      </c>
      <c r="F1024" s="3">
        <v>3519.89</v>
      </c>
      <c r="G1024" s="3">
        <v>0</v>
      </c>
      <c r="H1024" s="3">
        <v>24</v>
      </c>
      <c r="I1024" s="3">
        <v>54</v>
      </c>
      <c r="J1024" s="3">
        <v>65.180000000000007</v>
      </c>
      <c r="K1024" s="3">
        <v>200</v>
      </c>
      <c r="L1024" s="3">
        <v>0</v>
      </c>
      <c r="M1024" s="3">
        <v>796</v>
      </c>
      <c r="N1024" s="3">
        <v>782</v>
      </c>
      <c r="O1024" s="3">
        <v>14</v>
      </c>
      <c r="P1024" s="3">
        <v>166</v>
      </c>
      <c r="Q1024" s="3">
        <v>0</v>
      </c>
      <c r="R1024" s="3">
        <v>0</v>
      </c>
      <c r="S1024" s="3">
        <v>0</v>
      </c>
      <c r="T1024" s="3">
        <v>303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1261.93</v>
      </c>
      <c r="AD1024" s="3">
        <v>296.07</v>
      </c>
      <c r="AE1024" s="3">
        <v>0</v>
      </c>
      <c r="AF1024" s="3">
        <v>792.96</v>
      </c>
      <c r="AG1024" s="3">
        <v>151.04</v>
      </c>
      <c r="AH1024" s="3">
        <v>0</v>
      </c>
      <c r="AI1024" s="3">
        <v>406.5</v>
      </c>
      <c r="AJ1024" s="3">
        <v>45</v>
      </c>
      <c r="AK1024" s="3">
        <v>0</v>
      </c>
      <c r="AL1024" s="3">
        <v>0</v>
      </c>
      <c r="AM1024" s="3">
        <v>0</v>
      </c>
      <c r="AN1024" s="3">
        <v>0</v>
      </c>
      <c r="AO1024" s="3">
        <v>447.11</v>
      </c>
      <c r="AP1024" s="3">
        <v>3</v>
      </c>
      <c r="AQ1024" s="3">
        <v>0</v>
      </c>
      <c r="AR1024" s="3">
        <v>0</v>
      </c>
      <c r="AS1024" s="3">
        <v>2371.89</v>
      </c>
      <c r="AT1024" s="3">
        <v>1148</v>
      </c>
    </row>
    <row r="1025" spans="1:46" hidden="1" x14ac:dyDescent="0.2">
      <c r="A1025" s="22">
        <v>44293</v>
      </c>
      <c r="B1025" s="3" t="s">
        <v>50</v>
      </c>
      <c r="C1025" s="3">
        <v>77</v>
      </c>
      <c r="D1025" s="3">
        <v>5956</v>
      </c>
      <c r="E1025" s="3">
        <v>4788.99</v>
      </c>
      <c r="F1025" s="3">
        <v>4788.99</v>
      </c>
      <c r="G1025" s="3">
        <v>0</v>
      </c>
      <c r="H1025" s="3">
        <v>26</v>
      </c>
      <c r="I1025" s="3">
        <v>77</v>
      </c>
      <c r="J1025" s="3">
        <v>62.19</v>
      </c>
      <c r="K1025" s="3">
        <v>0</v>
      </c>
      <c r="L1025" s="3">
        <v>0</v>
      </c>
      <c r="M1025" s="3">
        <v>468</v>
      </c>
      <c r="N1025" s="3">
        <v>361</v>
      </c>
      <c r="O1025" s="3">
        <v>107</v>
      </c>
      <c r="P1025" s="3">
        <v>939</v>
      </c>
      <c r="Q1025" s="3">
        <v>48</v>
      </c>
      <c r="R1025" s="3">
        <v>48</v>
      </c>
      <c r="S1025" s="3">
        <v>0</v>
      </c>
      <c r="T1025" s="3">
        <v>342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2440.77</v>
      </c>
      <c r="AD1025" s="3">
        <v>572.73</v>
      </c>
      <c r="AE1025" s="3">
        <v>0.5</v>
      </c>
      <c r="AF1025" s="3">
        <v>551.22</v>
      </c>
      <c r="AG1025" s="3">
        <v>106.78</v>
      </c>
      <c r="AH1025" s="3">
        <v>0</v>
      </c>
      <c r="AI1025" s="3">
        <v>487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679.51</v>
      </c>
      <c r="AP1025" s="3">
        <v>6</v>
      </c>
      <c r="AQ1025" s="3">
        <v>0</v>
      </c>
      <c r="AR1025" s="3">
        <v>0</v>
      </c>
      <c r="AS1025" s="3">
        <v>3440.99</v>
      </c>
      <c r="AT1025" s="3">
        <v>1348</v>
      </c>
    </row>
    <row r="1026" spans="1:46" hidden="1" x14ac:dyDescent="0.2">
      <c r="A1026" s="22">
        <v>44293</v>
      </c>
      <c r="B1026" s="3" t="s">
        <v>49</v>
      </c>
      <c r="C1026" s="3">
        <v>89</v>
      </c>
      <c r="D1026" s="3">
        <v>6538.35</v>
      </c>
      <c r="E1026" s="3">
        <v>5420.5</v>
      </c>
      <c r="F1026" s="3">
        <v>5420.5</v>
      </c>
      <c r="G1026" s="3">
        <v>0</v>
      </c>
      <c r="H1026" s="3">
        <v>39</v>
      </c>
      <c r="I1026" s="3">
        <v>88</v>
      </c>
      <c r="J1026" s="3">
        <v>61.6</v>
      </c>
      <c r="K1026" s="3">
        <v>0</v>
      </c>
      <c r="L1026" s="3">
        <v>0</v>
      </c>
      <c r="M1026" s="3">
        <v>1195</v>
      </c>
      <c r="N1026" s="3">
        <v>1141</v>
      </c>
      <c r="O1026" s="3">
        <v>54</v>
      </c>
      <c r="P1026" s="3">
        <v>868</v>
      </c>
      <c r="Q1026" s="3">
        <v>0</v>
      </c>
      <c r="R1026" s="3">
        <v>0</v>
      </c>
      <c r="S1026" s="3">
        <v>0</v>
      </c>
      <c r="T1026" s="3">
        <v>517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2231.77</v>
      </c>
      <c r="AD1026" s="3">
        <v>490.23</v>
      </c>
      <c r="AE1026" s="3">
        <v>1.5</v>
      </c>
      <c r="AF1026" s="3">
        <v>608.73</v>
      </c>
      <c r="AG1026" s="3">
        <v>117.62</v>
      </c>
      <c r="AH1026" s="3">
        <v>0</v>
      </c>
      <c r="AI1026" s="3">
        <v>508.5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607.85</v>
      </c>
      <c r="AP1026" s="3">
        <v>5</v>
      </c>
      <c r="AQ1026" s="3">
        <v>0</v>
      </c>
      <c r="AR1026" s="3">
        <v>0</v>
      </c>
      <c r="AS1026" s="3">
        <v>3411.5</v>
      </c>
      <c r="AT1026" s="3">
        <v>2009</v>
      </c>
    </row>
    <row r="1027" spans="1:46" hidden="1" x14ac:dyDescent="0.2">
      <c r="A1027" s="22">
        <v>44293</v>
      </c>
      <c r="B1027" s="3" t="s">
        <v>48</v>
      </c>
      <c r="C1027" s="3">
        <v>25</v>
      </c>
      <c r="D1027" s="3">
        <v>2091.5</v>
      </c>
      <c r="E1027" s="3">
        <v>1596.66</v>
      </c>
      <c r="F1027" s="3">
        <v>1596.66</v>
      </c>
      <c r="G1027" s="3">
        <v>0</v>
      </c>
      <c r="H1027" s="3">
        <v>5</v>
      </c>
      <c r="I1027" s="3">
        <v>25</v>
      </c>
      <c r="J1027" s="3">
        <v>63.87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608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644.61</v>
      </c>
      <c r="AD1027" s="3">
        <v>144.04</v>
      </c>
      <c r="AE1027" s="3">
        <v>1</v>
      </c>
      <c r="AF1027" s="3">
        <v>344.05</v>
      </c>
      <c r="AG1027" s="3">
        <v>68.349999999999994</v>
      </c>
      <c r="AH1027" s="3">
        <v>0</v>
      </c>
      <c r="AI1027" s="3">
        <v>281.45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212.39</v>
      </c>
      <c r="AP1027" s="3">
        <v>0</v>
      </c>
      <c r="AQ1027" s="3">
        <v>0</v>
      </c>
      <c r="AR1027" s="3">
        <v>0</v>
      </c>
      <c r="AS1027" s="3">
        <v>1596.66</v>
      </c>
      <c r="AT1027" s="3">
        <v>0</v>
      </c>
    </row>
    <row r="1028" spans="1:46" hidden="1" x14ac:dyDescent="0.2">
      <c r="A1028" s="22">
        <v>44293</v>
      </c>
      <c r="B1028" s="3" t="s">
        <v>47</v>
      </c>
      <c r="C1028" s="3">
        <v>18</v>
      </c>
      <c r="D1028" s="3">
        <v>1274</v>
      </c>
      <c r="E1028" s="3">
        <v>920.44</v>
      </c>
      <c r="F1028" s="3">
        <v>920.44</v>
      </c>
      <c r="G1028" s="3">
        <v>0</v>
      </c>
      <c r="H1028" s="3">
        <v>8</v>
      </c>
      <c r="I1028" s="3">
        <v>18</v>
      </c>
      <c r="J1028" s="3">
        <v>51.14</v>
      </c>
      <c r="K1028" s="3">
        <v>0</v>
      </c>
      <c r="L1028" s="3">
        <v>0</v>
      </c>
      <c r="M1028" s="3">
        <v>315</v>
      </c>
      <c r="N1028" s="3">
        <v>315</v>
      </c>
      <c r="O1028" s="3">
        <v>0</v>
      </c>
      <c r="P1028" s="3">
        <v>145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425.58</v>
      </c>
      <c r="AD1028" s="3">
        <v>93.42</v>
      </c>
      <c r="AE1028" s="3">
        <v>0</v>
      </c>
      <c r="AF1028" s="3">
        <v>34.86</v>
      </c>
      <c r="AG1028" s="3">
        <v>7.14</v>
      </c>
      <c r="AH1028" s="3">
        <v>0</v>
      </c>
      <c r="AI1028" s="3">
        <v>118</v>
      </c>
      <c r="AJ1028" s="3">
        <v>135</v>
      </c>
      <c r="AK1028" s="3">
        <v>0</v>
      </c>
      <c r="AL1028" s="3">
        <v>0</v>
      </c>
      <c r="AM1028" s="3">
        <v>0</v>
      </c>
      <c r="AN1028" s="3">
        <v>0</v>
      </c>
      <c r="AO1028" s="3">
        <v>100.56</v>
      </c>
      <c r="AP1028" s="3">
        <v>0</v>
      </c>
      <c r="AQ1028" s="3">
        <v>0</v>
      </c>
      <c r="AR1028" s="3">
        <v>0</v>
      </c>
      <c r="AS1028" s="3">
        <v>460.44</v>
      </c>
      <c r="AT1028" s="3">
        <v>460.00000000000011</v>
      </c>
    </row>
    <row r="1029" spans="1:46" hidden="1" x14ac:dyDescent="0.2">
      <c r="A1029" s="22">
        <v>44292</v>
      </c>
      <c r="B1029" s="3" t="s">
        <v>55</v>
      </c>
      <c r="C1029" s="3">
        <v>53</v>
      </c>
      <c r="D1029" s="3">
        <v>3617</v>
      </c>
      <c r="E1029" s="3">
        <v>2751.64</v>
      </c>
      <c r="F1029" s="3">
        <v>2751.64</v>
      </c>
      <c r="G1029" s="3">
        <v>0</v>
      </c>
      <c r="H1029" s="3">
        <v>7</v>
      </c>
      <c r="I1029" s="3">
        <v>53</v>
      </c>
      <c r="J1029" s="3">
        <v>51.92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119</v>
      </c>
      <c r="Q1029" s="3">
        <v>0</v>
      </c>
      <c r="R1029" s="3">
        <v>0</v>
      </c>
      <c r="S1029" s="3">
        <v>0</v>
      </c>
      <c r="T1029" s="3">
        <v>341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1598.38</v>
      </c>
      <c r="AD1029" s="3">
        <v>375.12</v>
      </c>
      <c r="AE1029" s="3">
        <v>0.5</v>
      </c>
      <c r="AF1029" s="3">
        <v>693.26</v>
      </c>
      <c r="AG1029" s="3">
        <v>132.63999999999999</v>
      </c>
      <c r="AH1029" s="3">
        <v>0</v>
      </c>
      <c r="AI1029" s="3">
        <v>308.10000000000002</v>
      </c>
      <c r="AJ1029" s="3">
        <v>49</v>
      </c>
      <c r="AK1029" s="3">
        <v>0</v>
      </c>
      <c r="AL1029" s="3">
        <v>0</v>
      </c>
      <c r="AM1029" s="3">
        <v>0</v>
      </c>
      <c r="AN1029" s="3">
        <v>0</v>
      </c>
      <c r="AO1029" s="3">
        <v>507.76</v>
      </c>
      <c r="AP1029" s="3">
        <v>0</v>
      </c>
      <c r="AQ1029" s="3">
        <v>0</v>
      </c>
      <c r="AR1029" s="3">
        <v>0</v>
      </c>
      <c r="AS1029" s="3">
        <v>2632.64</v>
      </c>
      <c r="AT1029" s="3">
        <v>118.9999999999995</v>
      </c>
    </row>
    <row r="1030" spans="1:46" hidden="1" x14ac:dyDescent="0.2">
      <c r="A1030" s="22">
        <v>44292</v>
      </c>
      <c r="B1030" s="3" t="s">
        <v>54</v>
      </c>
      <c r="C1030" s="3">
        <v>146</v>
      </c>
      <c r="D1030" s="3">
        <v>10247</v>
      </c>
      <c r="E1030" s="3">
        <v>8777.7000000000007</v>
      </c>
      <c r="F1030" s="3">
        <v>8777.7000000000007</v>
      </c>
      <c r="G1030" s="3">
        <v>0</v>
      </c>
      <c r="H1030" s="3">
        <v>72</v>
      </c>
      <c r="I1030" s="3">
        <v>146</v>
      </c>
      <c r="J1030" s="3">
        <v>60.12</v>
      </c>
      <c r="K1030" s="3">
        <v>45</v>
      </c>
      <c r="L1030" s="3">
        <v>0</v>
      </c>
      <c r="M1030" s="3">
        <v>2849</v>
      </c>
      <c r="N1030" s="3">
        <v>2661</v>
      </c>
      <c r="O1030" s="3">
        <v>188</v>
      </c>
      <c r="P1030" s="3">
        <v>1594</v>
      </c>
      <c r="Q1030" s="3">
        <v>0</v>
      </c>
      <c r="R1030" s="3">
        <v>0</v>
      </c>
      <c r="S1030" s="3">
        <v>0</v>
      </c>
      <c r="T1030" s="3">
        <v>74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3416.7</v>
      </c>
      <c r="AD1030" s="3">
        <v>802.3</v>
      </c>
      <c r="AE1030" s="3">
        <v>3</v>
      </c>
      <c r="AF1030" s="3">
        <v>799</v>
      </c>
      <c r="AG1030" s="3">
        <v>165.5</v>
      </c>
      <c r="AH1030" s="3">
        <v>0</v>
      </c>
      <c r="AI1030" s="3">
        <v>498.5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967.8</v>
      </c>
      <c r="AP1030" s="3">
        <v>0</v>
      </c>
      <c r="AQ1030" s="3">
        <v>0</v>
      </c>
      <c r="AR1030" s="3">
        <v>0</v>
      </c>
      <c r="AS1030" s="3">
        <v>4477.7</v>
      </c>
      <c r="AT1030" s="3">
        <v>4300.0000000000009</v>
      </c>
    </row>
    <row r="1031" spans="1:46" hidden="1" x14ac:dyDescent="0.2">
      <c r="A1031" s="22">
        <v>44292</v>
      </c>
      <c r="B1031" s="3" t="s">
        <v>53</v>
      </c>
      <c r="C1031" s="3">
        <v>102</v>
      </c>
      <c r="D1031" s="3">
        <v>7358</v>
      </c>
      <c r="E1031" s="3">
        <v>5965.47</v>
      </c>
      <c r="F1031" s="3">
        <v>5965.47</v>
      </c>
      <c r="G1031" s="3">
        <v>0</v>
      </c>
      <c r="H1031" s="3">
        <v>42</v>
      </c>
      <c r="I1031" s="3">
        <v>102</v>
      </c>
      <c r="J1031" s="3">
        <v>58.49</v>
      </c>
      <c r="K1031" s="3">
        <v>0</v>
      </c>
      <c r="L1031" s="3">
        <v>0</v>
      </c>
      <c r="M1031" s="3">
        <v>1358</v>
      </c>
      <c r="N1031" s="3">
        <v>807</v>
      </c>
      <c r="O1031" s="3">
        <v>551</v>
      </c>
      <c r="P1031" s="3">
        <v>1039</v>
      </c>
      <c r="Q1031" s="3">
        <v>45</v>
      </c>
      <c r="R1031" s="3">
        <v>45</v>
      </c>
      <c r="S1031" s="3">
        <v>0</v>
      </c>
      <c r="T1031" s="3">
        <v>71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2234.0500000000002</v>
      </c>
      <c r="AD1031" s="3">
        <v>524.45000000000005</v>
      </c>
      <c r="AE1031" s="3">
        <v>1.5</v>
      </c>
      <c r="AF1031" s="3">
        <v>1218.42</v>
      </c>
      <c r="AG1031" s="3">
        <v>232.08</v>
      </c>
      <c r="AH1031" s="3">
        <v>0</v>
      </c>
      <c r="AI1031" s="3">
        <v>585.5</v>
      </c>
      <c r="AJ1031" s="3">
        <v>49</v>
      </c>
      <c r="AK1031" s="3">
        <v>0</v>
      </c>
      <c r="AL1031" s="3">
        <v>0</v>
      </c>
      <c r="AM1031" s="3">
        <v>0</v>
      </c>
      <c r="AN1031" s="3">
        <v>0</v>
      </c>
      <c r="AO1031" s="3">
        <v>756.53</v>
      </c>
      <c r="AP1031" s="3">
        <v>0</v>
      </c>
      <c r="AQ1031" s="3">
        <v>0</v>
      </c>
      <c r="AR1031" s="3">
        <v>0</v>
      </c>
      <c r="AS1031" s="3">
        <v>4074.47</v>
      </c>
      <c r="AT1031" s="3">
        <v>1891</v>
      </c>
    </row>
    <row r="1032" spans="1:46" hidden="1" x14ac:dyDescent="0.2">
      <c r="A1032" s="22">
        <v>44292</v>
      </c>
      <c r="B1032" s="3" t="s">
        <v>52</v>
      </c>
      <c r="C1032" s="3">
        <v>97</v>
      </c>
      <c r="D1032" s="3">
        <v>7608</v>
      </c>
      <c r="E1032" s="3">
        <v>5880.31</v>
      </c>
      <c r="F1032" s="3">
        <v>5880.31</v>
      </c>
      <c r="G1032" s="3">
        <v>0</v>
      </c>
      <c r="H1032" s="3">
        <v>23</v>
      </c>
      <c r="I1032" s="3">
        <v>97</v>
      </c>
      <c r="J1032" s="3">
        <v>60.62</v>
      </c>
      <c r="K1032" s="3">
        <v>0</v>
      </c>
      <c r="L1032" s="3">
        <v>0</v>
      </c>
      <c r="M1032" s="3">
        <v>721</v>
      </c>
      <c r="N1032" s="3">
        <v>578</v>
      </c>
      <c r="O1032" s="3">
        <v>143</v>
      </c>
      <c r="P1032" s="3">
        <v>566</v>
      </c>
      <c r="Q1032" s="3">
        <v>0</v>
      </c>
      <c r="R1032" s="3">
        <v>0</v>
      </c>
      <c r="S1032" s="3">
        <v>0</v>
      </c>
      <c r="T1032" s="3">
        <v>122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2249.9899999999998</v>
      </c>
      <c r="AD1032" s="3">
        <v>494.01</v>
      </c>
      <c r="AE1032" s="3">
        <v>0.5</v>
      </c>
      <c r="AF1032" s="3">
        <v>2221.3200000000002</v>
      </c>
      <c r="AG1032" s="3">
        <v>425.38</v>
      </c>
      <c r="AH1032" s="3">
        <v>0</v>
      </c>
      <c r="AI1032" s="3">
        <v>745.8</v>
      </c>
      <c r="AJ1032" s="3">
        <v>62</v>
      </c>
      <c r="AK1032" s="3">
        <v>0</v>
      </c>
      <c r="AL1032" s="3">
        <v>0</v>
      </c>
      <c r="AM1032" s="3">
        <v>0</v>
      </c>
      <c r="AN1032" s="3">
        <v>0</v>
      </c>
      <c r="AO1032" s="3">
        <v>919.39</v>
      </c>
      <c r="AP1032" s="3">
        <v>0</v>
      </c>
      <c r="AQ1032" s="3">
        <v>0</v>
      </c>
      <c r="AR1032" s="3">
        <v>0</v>
      </c>
      <c r="AS1032" s="3">
        <v>4736.3099999999986</v>
      </c>
      <c r="AT1032" s="3">
        <v>1144.0000000000009</v>
      </c>
    </row>
    <row r="1033" spans="1:46" hidden="1" x14ac:dyDescent="0.2">
      <c r="A1033" s="22">
        <v>44292</v>
      </c>
      <c r="B1033" s="3" t="s">
        <v>51</v>
      </c>
      <c r="C1033" s="3">
        <v>59</v>
      </c>
      <c r="D1033" s="3">
        <v>4216</v>
      </c>
      <c r="E1033" s="3">
        <v>3189.47</v>
      </c>
      <c r="F1033" s="3">
        <v>3189.47</v>
      </c>
      <c r="G1033" s="3">
        <v>0</v>
      </c>
      <c r="H1033" s="3">
        <v>18</v>
      </c>
      <c r="I1033" s="3">
        <v>59</v>
      </c>
      <c r="J1033" s="3">
        <v>54.06</v>
      </c>
      <c r="K1033" s="3">
        <v>49</v>
      </c>
      <c r="L1033" s="3">
        <v>0</v>
      </c>
      <c r="M1033" s="3">
        <v>469</v>
      </c>
      <c r="N1033" s="3">
        <v>420</v>
      </c>
      <c r="O1033" s="3">
        <v>49</v>
      </c>
      <c r="P1033" s="3">
        <v>202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1678.66</v>
      </c>
      <c r="AD1033" s="3">
        <v>393.84</v>
      </c>
      <c r="AE1033" s="3">
        <v>0</v>
      </c>
      <c r="AF1033" s="3">
        <v>790.81</v>
      </c>
      <c r="AG1033" s="3">
        <v>152.88999999999999</v>
      </c>
      <c r="AH1033" s="3">
        <v>0</v>
      </c>
      <c r="AI1033" s="3">
        <v>434.8</v>
      </c>
      <c r="AJ1033" s="3">
        <v>45</v>
      </c>
      <c r="AK1033" s="3">
        <v>0</v>
      </c>
      <c r="AL1033" s="3">
        <v>0</v>
      </c>
      <c r="AM1033" s="3">
        <v>0</v>
      </c>
      <c r="AN1033" s="3">
        <v>0</v>
      </c>
      <c r="AO1033" s="3">
        <v>546.73</v>
      </c>
      <c r="AP1033" s="3">
        <v>0</v>
      </c>
      <c r="AQ1033" s="3">
        <v>0</v>
      </c>
      <c r="AR1033" s="3">
        <v>0</v>
      </c>
      <c r="AS1033" s="3">
        <v>2518.4699999999998</v>
      </c>
      <c r="AT1033" s="3">
        <v>670.99999999999955</v>
      </c>
    </row>
    <row r="1034" spans="1:46" hidden="1" x14ac:dyDescent="0.2">
      <c r="A1034" s="22">
        <v>44292</v>
      </c>
      <c r="B1034" s="3" t="s">
        <v>50</v>
      </c>
      <c r="C1034" s="3">
        <v>60</v>
      </c>
      <c r="D1034" s="3">
        <v>4468.5</v>
      </c>
      <c r="E1034" s="3">
        <v>3478.35</v>
      </c>
      <c r="F1034" s="3">
        <v>3478.35</v>
      </c>
      <c r="G1034" s="3">
        <v>0</v>
      </c>
      <c r="H1034" s="3">
        <v>19</v>
      </c>
      <c r="I1034" s="3">
        <v>60</v>
      </c>
      <c r="J1034" s="3">
        <v>57.97</v>
      </c>
      <c r="K1034" s="3">
        <v>0</v>
      </c>
      <c r="L1034" s="3">
        <v>0</v>
      </c>
      <c r="M1034" s="3">
        <v>602</v>
      </c>
      <c r="N1034" s="3">
        <v>366</v>
      </c>
      <c r="O1034" s="3">
        <v>236</v>
      </c>
      <c r="P1034" s="3">
        <v>503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1695.72</v>
      </c>
      <c r="AD1034" s="3">
        <v>398.08</v>
      </c>
      <c r="AE1034" s="3">
        <v>1</v>
      </c>
      <c r="AF1034" s="3">
        <v>677.63</v>
      </c>
      <c r="AG1034" s="3">
        <v>129.07</v>
      </c>
      <c r="AH1034" s="3">
        <v>0</v>
      </c>
      <c r="AI1034" s="3">
        <v>417</v>
      </c>
      <c r="AJ1034" s="3">
        <v>45</v>
      </c>
      <c r="AK1034" s="3">
        <v>0</v>
      </c>
      <c r="AL1034" s="3">
        <v>0</v>
      </c>
      <c r="AM1034" s="3">
        <v>0</v>
      </c>
      <c r="AN1034" s="3">
        <v>0</v>
      </c>
      <c r="AO1034" s="3">
        <v>527.15</v>
      </c>
      <c r="AP1034" s="3">
        <v>6</v>
      </c>
      <c r="AQ1034" s="3">
        <v>0</v>
      </c>
      <c r="AR1034" s="3">
        <v>0</v>
      </c>
      <c r="AS1034" s="3">
        <v>2609.35</v>
      </c>
      <c r="AT1034" s="3">
        <v>869</v>
      </c>
    </row>
    <row r="1035" spans="1:46" hidden="1" x14ac:dyDescent="0.2">
      <c r="A1035" s="22">
        <v>44292</v>
      </c>
      <c r="B1035" s="3" t="s">
        <v>49</v>
      </c>
      <c r="C1035" s="3">
        <v>84</v>
      </c>
      <c r="D1035" s="3">
        <v>6973</v>
      </c>
      <c r="E1035" s="3">
        <v>5908.87</v>
      </c>
      <c r="F1035" s="3">
        <v>5908.87</v>
      </c>
      <c r="G1035" s="3">
        <v>0</v>
      </c>
      <c r="H1035" s="3">
        <v>42</v>
      </c>
      <c r="I1035" s="3">
        <v>84</v>
      </c>
      <c r="J1035" s="3">
        <v>70.34</v>
      </c>
      <c r="K1035" s="3">
        <v>260</v>
      </c>
      <c r="L1035" s="3">
        <v>58</v>
      </c>
      <c r="M1035" s="3">
        <v>1670</v>
      </c>
      <c r="N1035" s="3">
        <v>1600</v>
      </c>
      <c r="O1035" s="3">
        <v>70</v>
      </c>
      <c r="P1035" s="3">
        <v>514</v>
      </c>
      <c r="Q1035" s="3">
        <v>0</v>
      </c>
      <c r="R1035" s="3">
        <v>0</v>
      </c>
      <c r="S1035" s="3">
        <v>0</v>
      </c>
      <c r="T1035" s="3">
        <v>483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2265.98</v>
      </c>
      <c r="AD1035" s="3">
        <v>497.52</v>
      </c>
      <c r="AE1035" s="3">
        <v>0.5</v>
      </c>
      <c r="AF1035" s="3">
        <v>657.89</v>
      </c>
      <c r="AG1035" s="3">
        <v>125.31</v>
      </c>
      <c r="AH1035" s="3">
        <v>0</v>
      </c>
      <c r="AI1035" s="3">
        <v>440.8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622.83000000000004</v>
      </c>
      <c r="AP1035" s="3">
        <v>0</v>
      </c>
      <c r="AQ1035" s="3">
        <v>0</v>
      </c>
      <c r="AR1035" s="3">
        <v>0</v>
      </c>
      <c r="AS1035" s="3">
        <v>3476.87</v>
      </c>
      <c r="AT1035" s="3">
        <v>2432</v>
      </c>
    </row>
    <row r="1036" spans="1:46" hidden="1" x14ac:dyDescent="0.2">
      <c r="A1036" s="22">
        <v>44292</v>
      </c>
      <c r="B1036" s="3" t="s">
        <v>48</v>
      </c>
      <c r="C1036" s="3">
        <v>23</v>
      </c>
      <c r="D1036" s="3">
        <v>1634.5</v>
      </c>
      <c r="E1036" s="3">
        <v>1131.25</v>
      </c>
      <c r="F1036" s="3">
        <v>1131.25</v>
      </c>
      <c r="G1036" s="3">
        <v>0</v>
      </c>
      <c r="H1036" s="3">
        <v>2</v>
      </c>
      <c r="I1036" s="3">
        <v>23</v>
      </c>
      <c r="J1036" s="3">
        <v>49.18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144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645.92999999999995</v>
      </c>
      <c r="AD1036" s="3">
        <v>141.99</v>
      </c>
      <c r="AE1036" s="3">
        <v>1</v>
      </c>
      <c r="AF1036" s="3">
        <v>341.32</v>
      </c>
      <c r="AG1036" s="3">
        <v>67.48</v>
      </c>
      <c r="AH1036" s="3">
        <v>0</v>
      </c>
      <c r="AI1036" s="3">
        <v>247.78</v>
      </c>
      <c r="AJ1036" s="3">
        <v>45</v>
      </c>
      <c r="AK1036" s="3">
        <v>0</v>
      </c>
      <c r="AL1036" s="3">
        <v>0</v>
      </c>
      <c r="AM1036" s="3">
        <v>0</v>
      </c>
      <c r="AN1036" s="3">
        <v>0</v>
      </c>
      <c r="AO1036" s="3">
        <v>209.47</v>
      </c>
      <c r="AP1036" s="3">
        <v>0</v>
      </c>
      <c r="AQ1036" s="3">
        <v>0</v>
      </c>
      <c r="AR1036" s="3">
        <v>0</v>
      </c>
      <c r="AS1036" s="3">
        <v>1131.25</v>
      </c>
      <c r="AT1036" s="3">
        <v>0</v>
      </c>
    </row>
    <row r="1037" spans="1:46" hidden="1" x14ac:dyDescent="0.2">
      <c r="A1037" s="22">
        <v>44292</v>
      </c>
      <c r="B1037" s="3" t="s">
        <v>47</v>
      </c>
      <c r="C1037" s="3">
        <v>14</v>
      </c>
      <c r="D1037" s="3">
        <v>922.5</v>
      </c>
      <c r="E1037" s="3">
        <v>635.16</v>
      </c>
      <c r="F1037" s="3">
        <v>635.16</v>
      </c>
      <c r="G1037" s="3">
        <v>0</v>
      </c>
      <c r="H1037" s="3">
        <v>8</v>
      </c>
      <c r="I1037" s="3">
        <v>14</v>
      </c>
      <c r="J1037" s="3">
        <v>45.37</v>
      </c>
      <c r="K1037" s="3">
        <v>45</v>
      </c>
      <c r="L1037" s="3">
        <v>0</v>
      </c>
      <c r="M1037" s="3">
        <v>177</v>
      </c>
      <c r="N1037" s="3">
        <v>97</v>
      </c>
      <c r="O1037" s="3">
        <v>80</v>
      </c>
      <c r="P1037" s="3">
        <v>98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274.08</v>
      </c>
      <c r="AD1037" s="3">
        <v>62.92</v>
      </c>
      <c r="AE1037" s="3">
        <v>0</v>
      </c>
      <c r="AF1037" s="3">
        <v>41.08</v>
      </c>
      <c r="AG1037" s="3">
        <v>8.42</v>
      </c>
      <c r="AH1037" s="3">
        <v>0</v>
      </c>
      <c r="AI1037" s="3">
        <v>84</v>
      </c>
      <c r="AJ1037" s="3">
        <v>132</v>
      </c>
      <c r="AK1037" s="3">
        <v>0</v>
      </c>
      <c r="AL1037" s="3">
        <v>0</v>
      </c>
      <c r="AM1037" s="3">
        <v>0</v>
      </c>
      <c r="AN1037" s="3">
        <v>0</v>
      </c>
      <c r="AO1037" s="3">
        <v>71.34</v>
      </c>
      <c r="AP1037" s="3">
        <v>3</v>
      </c>
      <c r="AQ1037" s="3">
        <v>0</v>
      </c>
      <c r="AR1037" s="3">
        <v>0</v>
      </c>
      <c r="AS1037" s="3">
        <v>395.16</v>
      </c>
      <c r="AT1037" s="3">
        <v>240</v>
      </c>
    </row>
    <row r="1038" spans="1:46" hidden="1" x14ac:dyDescent="0.2">
      <c r="A1038" s="22">
        <v>44291</v>
      </c>
      <c r="B1038" s="3" t="s">
        <v>55</v>
      </c>
      <c r="C1038" s="3">
        <v>52</v>
      </c>
      <c r="D1038" s="3">
        <v>4437.5</v>
      </c>
      <c r="E1038" s="3">
        <v>3428.69</v>
      </c>
      <c r="F1038" s="3">
        <v>3428.69</v>
      </c>
      <c r="G1038" s="3">
        <v>0</v>
      </c>
      <c r="H1038" s="3">
        <v>5</v>
      </c>
      <c r="I1038" s="3">
        <v>52</v>
      </c>
      <c r="J1038" s="3">
        <v>65.94</v>
      </c>
      <c r="K1038" s="3">
        <v>0</v>
      </c>
      <c r="L1038" s="3">
        <v>0</v>
      </c>
      <c r="M1038" s="3">
        <v>279</v>
      </c>
      <c r="N1038" s="3">
        <v>279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177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2309.9299999999998</v>
      </c>
      <c r="AD1038" s="3">
        <v>542.07000000000005</v>
      </c>
      <c r="AE1038" s="3">
        <v>0.5</v>
      </c>
      <c r="AF1038" s="3">
        <v>662.76</v>
      </c>
      <c r="AG1038" s="3">
        <v>126.24</v>
      </c>
      <c r="AH1038" s="3">
        <v>0</v>
      </c>
      <c r="AI1038" s="3">
        <v>340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668.31</v>
      </c>
      <c r="AP1038" s="3">
        <v>0</v>
      </c>
      <c r="AQ1038" s="3">
        <v>0</v>
      </c>
      <c r="AR1038" s="3">
        <v>0</v>
      </c>
      <c r="AS1038" s="3">
        <v>3149.69</v>
      </c>
      <c r="AT1038" s="3">
        <v>279.00000000000051</v>
      </c>
    </row>
    <row r="1039" spans="1:46" hidden="1" x14ac:dyDescent="0.2">
      <c r="A1039" s="22">
        <v>44291</v>
      </c>
      <c r="B1039" s="3" t="s">
        <v>54</v>
      </c>
      <c r="C1039" s="3">
        <v>89</v>
      </c>
      <c r="D1039" s="3">
        <v>7651.5</v>
      </c>
      <c r="E1039" s="3">
        <v>6258.95</v>
      </c>
      <c r="F1039" s="3">
        <v>6258.95</v>
      </c>
      <c r="G1039" s="3">
        <v>0</v>
      </c>
      <c r="H1039" s="3">
        <v>29</v>
      </c>
      <c r="I1039" s="3">
        <v>87</v>
      </c>
      <c r="J1039" s="3">
        <v>71.94</v>
      </c>
      <c r="K1039" s="3">
        <v>0</v>
      </c>
      <c r="L1039" s="3">
        <v>0</v>
      </c>
      <c r="M1039" s="3">
        <v>787</v>
      </c>
      <c r="N1039" s="3">
        <v>733</v>
      </c>
      <c r="O1039" s="3">
        <v>54</v>
      </c>
      <c r="P1039" s="3">
        <v>678</v>
      </c>
      <c r="Q1039" s="3">
        <v>0</v>
      </c>
      <c r="R1039" s="3">
        <v>0</v>
      </c>
      <c r="S1039" s="3">
        <v>0</v>
      </c>
      <c r="T1039" s="3">
        <v>327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3060.28</v>
      </c>
      <c r="AD1039" s="3">
        <v>718.32</v>
      </c>
      <c r="AE1039" s="3">
        <v>1.5</v>
      </c>
      <c r="AF1039" s="3">
        <v>1406.67</v>
      </c>
      <c r="AG1039" s="3">
        <v>288.18</v>
      </c>
      <c r="AH1039" s="3">
        <v>0</v>
      </c>
      <c r="AI1039" s="3">
        <v>384.55</v>
      </c>
      <c r="AJ1039" s="3">
        <v>0</v>
      </c>
      <c r="AK1039" s="3">
        <v>0</v>
      </c>
      <c r="AL1039" s="3">
        <v>123</v>
      </c>
      <c r="AM1039" s="3">
        <v>0</v>
      </c>
      <c r="AN1039" s="3">
        <v>0</v>
      </c>
      <c r="AO1039" s="3">
        <v>1006.5</v>
      </c>
      <c r="AP1039" s="3">
        <v>5</v>
      </c>
      <c r="AQ1039" s="3">
        <v>0</v>
      </c>
      <c r="AR1039" s="3">
        <v>0</v>
      </c>
      <c r="AS1039" s="3">
        <v>4847.9500000000007</v>
      </c>
      <c r="AT1039" s="3">
        <v>1410.9999999999991</v>
      </c>
    </row>
    <row r="1040" spans="1:46" hidden="1" x14ac:dyDescent="0.2">
      <c r="A1040" s="22">
        <v>44291</v>
      </c>
      <c r="B1040" s="3" t="s">
        <v>53</v>
      </c>
      <c r="C1040" s="3">
        <v>54</v>
      </c>
      <c r="D1040" s="3">
        <v>4778</v>
      </c>
      <c r="E1040" s="3">
        <v>3770.65</v>
      </c>
      <c r="F1040" s="3">
        <v>3770.65</v>
      </c>
      <c r="G1040" s="3">
        <v>0</v>
      </c>
      <c r="H1040" s="3">
        <v>15</v>
      </c>
      <c r="I1040" s="3">
        <v>54</v>
      </c>
      <c r="J1040" s="3">
        <v>69.83</v>
      </c>
      <c r="K1040" s="3">
        <v>41</v>
      </c>
      <c r="L1040" s="3">
        <v>0</v>
      </c>
      <c r="M1040" s="3">
        <v>146</v>
      </c>
      <c r="N1040" s="3">
        <v>146</v>
      </c>
      <c r="O1040" s="3">
        <v>0</v>
      </c>
      <c r="P1040" s="3">
        <v>278</v>
      </c>
      <c r="Q1040" s="3">
        <v>0</v>
      </c>
      <c r="R1040" s="3">
        <v>0</v>
      </c>
      <c r="S1040" s="3">
        <v>0</v>
      </c>
      <c r="T1040" s="3">
        <v>485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1237.8599999999999</v>
      </c>
      <c r="AD1040" s="3">
        <v>290.64</v>
      </c>
      <c r="AE1040" s="3">
        <v>1</v>
      </c>
      <c r="AF1040" s="3">
        <v>1582.79</v>
      </c>
      <c r="AG1040" s="3">
        <v>304.61</v>
      </c>
      <c r="AH1040" s="3">
        <v>0</v>
      </c>
      <c r="AI1040" s="3">
        <v>411.1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595.25</v>
      </c>
      <c r="AP1040" s="3">
        <v>0</v>
      </c>
      <c r="AQ1040" s="3">
        <v>0</v>
      </c>
      <c r="AR1040" s="3">
        <v>0</v>
      </c>
      <c r="AS1040" s="3">
        <v>3305.65</v>
      </c>
      <c r="AT1040" s="3">
        <v>465.00000000000051</v>
      </c>
    </row>
    <row r="1041" spans="1:46" hidden="1" x14ac:dyDescent="0.2">
      <c r="A1041" s="22">
        <v>44291</v>
      </c>
      <c r="B1041" s="3" t="s">
        <v>52</v>
      </c>
      <c r="C1041" s="3">
        <v>92</v>
      </c>
      <c r="D1041" s="3">
        <v>8202.5</v>
      </c>
      <c r="E1041" s="3">
        <v>6463.7</v>
      </c>
      <c r="F1041" s="3">
        <v>6463.7</v>
      </c>
      <c r="G1041" s="3">
        <v>0</v>
      </c>
      <c r="H1041" s="3">
        <v>21</v>
      </c>
      <c r="I1041" s="3">
        <v>90</v>
      </c>
      <c r="J1041" s="3">
        <v>71.819999999999993</v>
      </c>
      <c r="K1041" s="3">
        <v>92</v>
      </c>
      <c r="L1041" s="3">
        <v>0</v>
      </c>
      <c r="M1041" s="3">
        <v>847</v>
      </c>
      <c r="N1041" s="3">
        <v>847</v>
      </c>
      <c r="O1041" s="3">
        <v>0</v>
      </c>
      <c r="P1041" s="3">
        <v>668</v>
      </c>
      <c r="Q1041" s="3">
        <v>0</v>
      </c>
      <c r="R1041" s="3">
        <v>0</v>
      </c>
      <c r="S1041" s="3">
        <v>0</v>
      </c>
      <c r="T1041" s="3">
        <v>233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3478.26</v>
      </c>
      <c r="AD1041" s="3">
        <v>763.74</v>
      </c>
      <c r="AE1041" s="3">
        <v>1</v>
      </c>
      <c r="AF1041" s="3">
        <v>1145.44</v>
      </c>
      <c r="AG1041" s="3">
        <v>221.56</v>
      </c>
      <c r="AH1041" s="3">
        <v>0</v>
      </c>
      <c r="AI1041" s="3">
        <v>641.5</v>
      </c>
      <c r="AJ1041" s="3">
        <v>111</v>
      </c>
      <c r="AK1041" s="3">
        <v>0</v>
      </c>
      <c r="AL1041" s="3">
        <v>0</v>
      </c>
      <c r="AM1041" s="3">
        <v>0</v>
      </c>
      <c r="AN1041" s="3">
        <v>0</v>
      </c>
      <c r="AO1041" s="3">
        <v>985.3</v>
      </c>
      <c r="AP1041" s="3">
        <v>0</v>
      </c>
      <c r="AQ1041" s="3">
        <v>0</v>
      </c>
      <c r="AR1041" s="3">
        <v>0</v>
      </c>
      <c r="AS1041" s="3">
        <v>4856.7000000000007</v>
      </c>
      <c r="AT1041" s="3">
        <v>1606.9999999999991</v>
      </c>
    </row>
    <row r="1042" spans="1:46" hidden="1" x14ac:dyDescent="0.2">
      <c r="A1042" s="22">
        <v>44291</v>
      </c>
      <c r="B1042" s="3" t="s">
        <v>51</v>
      </c>
      <c r="C1042" s="3">
        <v>64</v>
      </c>
      <c r="D1042" s="3">
        <v>6130</v>
      </c>
      <c r="E1042" s="3">
        <v>4946.7299999999996</v>
      </c>
      <c r="F1042" s="3">
        <v>4946.7299999999996</v>
      </c>
      <c r="G1042" s="3">
        <v>0</v>
      </c>
      <c r="H1042" s="3">
        <v>26</v>
      </c>
      <c r="I1042" s="3">
        <v>64</v>
      </c>
      <c r="J1042" s="3">
        <v>77.290000000000006</v>
      </c>
      <c r="K1042" s="3">
        <v>324</v>
      </c>
      <c r="L1042" s="3">
        <v>0</v>
      </c>
      <c r="M1042" s="3">
        <v>655</v>
      </c>
      <c r="N1042" s="3">
        <v>655</v>
      </c>
      <c r="O1042" s="3">
        <v>0</v>
      </c>
      <c r="P1042" s="3">
        <v>371</v>
      </c>
      <c r="Q1042" s="3">
        <v>0</v>
      </c>
      <c r="R1042" s="3">
        <v>0</v>
      </c>
      <c r="S1042" s="3">
        <v>0</v>
      </c>
      <c r="T1042" s="3">
        <v>705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2447.79</v>
      </c>
      <c r="AD1042" s="3">
        <v>574.21</v>
      </c>
      <c r="AE1042" s="3">
        <v>0</v>
      </c>
      <c r="AF1042" s="3">
        <v>443.94</v>
      </c>
      <c r="AG1042" s="3">
        <v>84.56</v>
      </c>
      <c r="AH1042" s="3">
        <v>0</v>
      </c>
      <c r="AI1042" s="3">
        <v>499.5</v>
      </c>
      <c r="AJ1042" s="3">
        <v>25</v>
      </c>
      <c r="AK1042" s="3">
        <v>0</v>
      </c>
      <c r="AL1042" s="3">
        <v>0</v>
      </c>
      <c r="AM1042" s="3">
        <v>0</v>
      </c>
      <c r="AN1042" s="3">
        <v>0</v>
      </c>
      <c r="AO1042" s="3">
        <v>658.77</v>
      </c>
      <c r="AP1042" s="3">
        <v>0</v>
      </c>
      <c r="AQ1042" s="3">
        <v>0</v>
      </c>
      <c r="AR1042" s="3">
        <v>0</v>
      </c>
      <c r="AS1042" s="3">
        <v>3596.73</v>
      </c>
      <c r="AT1042" s="3">
        <v>1350</v>
      </c>
    </row>
    <row r="1043" spans="1:46" hidden="1" x14ac:dyDescent="0.2">
      <c r="A1043" s="22">
        <v>44291</v>
      </c>
      <c r="B1043" s="3" t="s">
        <v>50</v>
      </c>
      <c r="C1043" s="3">
        <v>56</v>
      </c>
      <c r="D1043" s="3">
        <v>5202.5</v>
      </c>
      <c r="E1043" s="3">
        <v>4134.75</v>
      </c>
      <c r="F1043" s="3">
        <v>4134.75</v>
      </c>
      <c r="G1043" s="3">
        <v>0</v>
      </c>
      <c r="H1043" s="3">
        <v>17</v>
      </c>
      <c r="I1043" s="3">
        <v>56</v>
      </c>
      <c r="J1043" s="3">
        <v>73.83</v>
      </c>
      <c r="K1043" s="3">
        <v>36</v>
      </c>
      <c r="L1043" s="3">
        <v>0</v>
      </c>
      <c r="M1043" s="3">
        <v>709</v>
      </c>
      <c r="N1043" s="3">
        <v>492</v>
      </c>
      <c r="O1043" s="3">
        <v>217</v>
      </c>
      <c r="P1043" s="3">
        <v>229</v>
      </c>
      <c r="Q1043" s="3">
        <v>0</v>
      </c>
      <c r="R1043" s="3">
        <v>0</v>
      </c>
      <c r="S1043" s="3">
        <v>0</v>
      </c>
      <c r="T1043" s="3">
        <v>301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2183.21</v>
      </c>
      <c r="AD1043" s="3">
        <v>512.79</v>
      </c>
      <c r="AE1043" s="3">
        <v>2.5</v>
      </c>
      <c r="AF1043" s="3">
        <v>676.54</v>
      </c>
      <c r="AG1043" s="3">
        <v>129.46</v>
      </c>
      <c r="AH1043" s="3">
        <v>0</v>
      </c>
      <c r="AI1043" s="3">
        <v>423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642.25</v>
      </c>
      <c r="AP1043" s="3">
        <v>0</v>
      </c>
      <c r="AQ1043" s="3">
        <v>0</v>
      </c>
      <c r="AR1043" s="3">
        <v>0</v>
      </c>
      <c r="AS1043" s="3">
        <v>3377.75</v>
      </c>
      <c r="AT1043" s="3">
        <v>757</v>
      </c>
    </row>
    <row r="1044" spans="1:46" hidden="1" x14ac:dyDescent="0.2">
      <c r="A1044" s="22">
        <v>44291</v>
      </c>
      <c r="B1044" s="3" t="s">
        <v>49</v>
      </c>
      <c r="C1044" s="3">
        <v>87</v>
      </c>
      <c r="D1044" s="3">
        <v>8249.5</v>
      </c>
      <c r="E1044" s="3">
        <v>6906.07</v>
      </c>
      <c r="F1044" s="3">
        <v>6906.07</v>
      </c>
      <c r="G1044" s="3">
        <v>0</v>
      </c>
      <c r="H1044" s="3">
        <v>41</v>
      </c>
      <c r="I1044" s="3">
        <v>87</v>
      </c>
      <c r="J1044" s="3">
        <v>79.38</v>
      </c>
      <c r="K1044" s="3">
        <v>0</v>
      </c>
      <c r="L1044" s="3">
        <v>0</v>
      </c>
      <c r="M1044" s="3">
        <v>1271</v>
      </c>
      <c r="N1044" s="3">
        <v>1271</v>
      </c>
      <c r="O1044" s="3">
        <v>0</v>
      </c>
      <c r="P1044" s="3">
        <v>1176</v>
      </c>
      <c r="Q1044" s="3">
        <v>0</v>
      </c>
      <c r="R1044" s="3">
        <v>0</v>
      </c>
      <c r="S1044" s="3">
        <v>0</v>
      </c>
      <c r="T1044" s="3">
        <v>948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2378.23</v>
      </c>
      <c r="AD1044" s="3">
        <v>522.27</v>
      </c>
      <c r="AE1044" s="3">
        <v>1</v>
      </c>
      <c r="AF1044" s="3">
        <v>1132.8399999999999</v>
      </c>
      <c r="AG1044" s="3">
        <v>218.16</v>
      </c>
      <c r="AH1044" s="3">
        <v>0</v>
      </c>
      <c r="AI1044" s="3">
        <v>602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740.43</v>
      </c>
      <c r="AP1044" s="3">
        <v>0</v>
      </c>
      <c r="AQ1044" s="3">
        <v>0</v>
      </c>
      <c r="AR1044" s="3">
        <v>0</v>
      </c>
      <c r="AS1044" s="3">
        <v>4459.07</v>
      </c>
      <c r="AT1044" s="3">
        <v>2447</v>
      </c>
    </row>
    <row r="1045" spans="1:46" hidden="1" x14ac:dyDescent="0.2">
      <c r="A1045" s="22">
        <v>44291</v>
      </c>
      <c r="B1045" s="3" t="s">
        <v>48</v>
      </c>
      <c r="C1045" s="3">
        <v>23</v>
      </c>
      <c r="D1045" s="3">
        <v>1790.5</v>
      </c>
      <c r="E1045" s="3">
        <v>1197.18</v>
      </c>
      <c r="F1045" s="3">
        <v>1197.18</v>
      </c>
      <c r="G1045" s="3">
        <v>0</v>
      </c>
      <c r="H1045" s="3">
        <v>1</v>
      </c>
      <c r="I1045" s="3">
        <v>23</v>
      </c>
      <c r="J1045" s="3">
        <v>52.05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145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538.83000000000004</v>
      </c>
      <c r="AD1045" s="3">
        <v>121.7</v>
      </c>
      <c r="AE1045" s="3">
        <v>1</v>
      </c>
      <c r="AF1045" s="3">
        <v>513.35</v>
      </c>
      <c r="AG1045" s="3">
        <v>101.45</v>
      </c>
      <c r="AH1045" s="3">
        <v>0</v>
      </c>
      <c r="AI1045" s="3">
        <v>369.17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223.15</v>
      </c>
      <c r="AP1045" s="3">
        <v>0</v>
      </c>
      <c r="AQ1045" s="3">
        <v>0</v>
      </c>
      <c r="AR1045" s="3">
        <v>0</v>
      </c>
      <c r="AS1045" s="3">
        <v>1197.18</v>
      </c>
      <c r="AT1045" s="3">
        <v>0</v>
      </c>
    </row>
    <row r="1046" spans="1:46" hidden="1" x14ac:dyDescent="0.2">
      <c r="A1046" s="22">
        <v>44291</v>
      </c>
      <c r="B1046" s="3" t="s">
        <v>47</v>
      </c>
      <c r="C1046" s="3">
        <v>10</v>
      </c>
      <c r="D1046" s="3">
        <v>928</v>
      </c>
      <c r="E1046" s="3">
        <v>606.82000000000005</v>
      </c>
      <c r="F1046" s="3">
        <v>606.82000000000005</v>
      </c>
      <c r="G1046" s="3">
        <v>0</v>
      </c>
      <c r="H1046" s="3">
        <v>4</v>
      </c>
      <c r="I1046" s="3">
        <v>10</v>
      </c>
      <c r="J1046" s="3">
        <v>60.68</v>
      </c>
      <c r="K1046" s="3">
        <v>0</v>
      </c>
      <c r="L1046" s="3">
        <v>0</v>
      </c>
      <c r="M1046" s="3">
        <v>120</v>
      </c>
      <c r="N1046" s="3">
        <v>120</v>
      </c>
      <c r="O1046" s="3">
        <v>0</v>
      </c>
      <c r="P1046" s="3">
        <v>76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410.82</v>
      </c>
      <c r="AD1046" s="3">
        <v>90.18</v>
      </c>
      <c r="AE1046" s="3">
        <v>0</v>
      </c>
      <c r="AF1046" s="3">
        <v>0</v>
      </c>
      <c r="AG1046" s="3">
        <v>0</v>
      </c>
      <c r="AH1046" s="3">
        <v>0</v>
      </c>
      <c r="AI1046" s="3">
        <v>133</v>
      </c>
      <c r="AJ1046" s="3">
        <v>98</v>
      </c>
      <c r="AK1046" s="3">
        <v>0</v>
      </c>
      <c r="AL1046" s="3">
        <v>0</v>
      </c>
      <c r="AM1046" s="3">
        <v>0</v>
      </c>
      <c r="AN1046" s="3">
        <v>0</v>
      </c>
      <c r="AO1046" s="3">
        <v>90.18</v>
      </c>
      <c r="AP1046" s="3">
        <v>0</v>
      </c>
      <c r="AQ1046" s="3">
        <v>0</v>
      </c>
      <c r="AR1046" s="3">
        <v>0</v>
      </c>
      <c r="AS1046" s="3">
        <v>410.82</v>
      </c>
      <c r="AT1046" s="3">
        <v>196.00000000000011</v>
      </c>
    </row>
    <row r="1047" spans="1:46" hidden="1" x14ac:dyDescent="0.2">
      <c r="A1047" s="22">
        <v>44290</v>
      </c>
      <c r="B1047" s="3" t="s">
        <v>48</v>
      </c>
      <c r="C1047" s="3">
        <v>30</v>
      </c>
      <c r="D1047" s="3">
        <v>2615</v>
      </c>
      <c r="E1047" s="3">
        <v>2026.93</v>
      </c>
      <c r="F1047" s="3">
        <v>2026.93</v>
      </c>
      <c r="G1047" s="3">
        <v>0</v>
      </c>
      <c r="H1047" s="3">
        <v>6</v>
      </c>
      <c r="I1047" s="3">
        <v>28</v>
      </c>
      <c r="J1047" s="3">
        <v>72.39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813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768.75</v>
      </c>
      <c r="AD1047" s="3">
        <v>168.97</v>
      </c>
      <c r="AE1047" s="3">
        <v>1</v>
      </c>
      <c r="AF1047" s="3">
        <v>445.18</v>
      </c>
      <c r="AG1047" s="3">
        <v>87.62</v>
      </c>
      <c r="AH1047" s="3">
        <v>0</v>
      </c>
      <c r="AI1047" s="3">
        <v>330.48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256.58999999999997</v>
      </c>
      <c r="AP1047" s="3">
        <v>0</v>
      </c>
      <c r="AQ1047" s="3">
        <v>0</v>
      </c>
      <c r="AR1047" s="3">
        <v>0</v>
      </c>
      <c r="AS1047" s="3">
        <v>2026.93</v>
      </c>
      <c r="AT1047" s="3">
        <v>0</v>
      </c>
    </row>
    <row r="1048" spans="1:46" hidden="1" x14ac:dyDescent="0.2">
      <c r="A1048" s="22">
        <v>44290</v>
      </c>
      <c r="B1048" s="3" t="s">
        <v>55</v>
      </c>
      <c r="C1048" s="3">
        <v>43</v>
      </c>
      <c r="D1048" s="3">
        <v>3513</v>
      </c>
      <c r="E1048" s="3">
        <v>2728.14</v>
      </c>
      <c r="F1048" s="3">
        <v>2728.14</v>
      </c>
      <c r="G1048" s="3">
        <v>0</v>
      </c>
      <c r="H1048" s="3">
        <v>4</v>
      </c>
      <c r="I1048" s="3">
        <v>41</v>
      </c>
      <c r="J1048" s="3">
        <v>66.540000000000006</v>
      </c>
      <c r="K1048" s="3">
        <v>0</v>
      </c>
      <c r="L1048" s="3">
        <v>0</v>
      </c>
      <c r="M1048" s="3">
        <v>130</v>
      </c>
      <c r="N1048" s="3">
        <v>0</v>
      </c>
      <c r="O1048" s="3">
        <v>130</v>
      </c>
      <c r="P1048" s="3">
        <v>0</v>
      </c>
      <c r="Q1048" s="3">
        <v>150</v>
      </c>
      <c r="R1048" s="3">
        <v>150</v>
      </c>
      <c r="S1048" s="3">
        <v>0</v>
      </c>
      <c r="T1048" s="3">
        <v>98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1468.39</v>
      </c>
      <c r="AD1048" s="3">
        <v>344.61</v>
      </c>
      <c r="AE1048" s="3">
        <v>0.5</v>
      </c>
      <c r="AF1048" s="3">
        <v>881.75</v>
      </c>
      <c r="AG1048" s="3">
        <v>167.95</v>
      </c>
      <c r="AH1048" s="3">
        <v>0</v>
      </c>
      <c r="AI1048" s="3">
        <v>271.8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512.55999999999995</v>
      </c>
      <c r="AP1048" s="3">
        <v>5</v>
      </c>
      <c r="AQ1048" s="3">
        <v>0</v>
      </c>
      <c r="AR1048" s="3">
        <v>0</v>
      </c>
      <c r="AS1048" s="3">
        <v>2578.14</v>
      </c>
      <c r="AT1048" s="3">
        <v>149.99999999999949</v>
      </c>
    </row>
    <row r="1049" spans="1:46" hidden="1" x14ac:dyDescent="0.2">
      <c r="A1049" s="22">
        <v>44290</v>
      </c>
      <c r="B1049" s="3" t="s">
        <v>54</v>
      </c>
      <c r="C1049" s="3">
        <v>76</v>
      </c>
      <c r="D1049" s="3">
        <v>6387.5</v>
      </c>
      <c r="E1049" s="3">
        <v>5418.51</v>
      </c>
      <c r="F1049" s="3">
        <v>5418.51</v>
      </c>
      <c r="G1049" s="3">
        <v>0</v>
      </c>
      <c r="H1049" s="3">
        <v>28</v>
      </c>
      <c r="I1049" s="3">
        <v>76</v>
      </c>
      <c r="J1049" s="3">
        <v>71.3</v>
      </c>
      <c r="K1049" s="3">
        <v>70</v>
      </c>
      <c r="L1049" s="3">
        <v>0</v>
      </c>
      <c r="M1049" s="3">
        <v>931</v>
      </c>
      <c r="N1049" s="3">
        <v>931</v>
      </c>
      <c r="O1049" s="3">
        <v>0</v>
      </c>
      <c r="P1049" s="3">
        <v>823</v>
      </c>
      <c r="Q1049" s="3">
        <v>0</v>
      </c>
      <c r="R1049" s="3">
        <v>0</v>
      </c>
      <c r="S1049" s="3">
        <v>0</v>
      </c>
      <c r="T1049" s="3">
        <v>542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2220.67</v>
      </c>
      <c r="AD1049" s="3">
        <v>521.83000000000004</v>
      </c>
      <c r="AE1049" s="3">
        <v>3.5</v>
      </c>
      <c r="AF1049" s="3">
        <v>831.84</v>
      </c>
      <c r="AG1049" s="3">
        <v>171.01</v>
      </c>
      <c r="AH1049" s="3">
        <v>0</v>
      </c>
      <c r="AI1049" s="3">
        <v>272.64999999999998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692.84</v>
      </c>
      <c r="AP1049" s="3">
        <v>0</v>
      </c>
      <c r="AQ1049" s="3">
        <v>0</v>
      </c>
      <c r="AR1049" s="3">
        <v>0</v>
      </c>
      <c r="AS1049" s="3">
        <v>3594.51</v>
      </c>
      <c r="AT1049" s="3">
        <v>1824</v>
      </c>
    </row>
    <row r="1050" spans="1:46" hidden="1" x14ac:dyDescent="0.2">
      <c r="A1050" s="22">
        <v>44290</v>
      </c>
      <c r="B1050" s="3" t="s">
        <v>53</v>
      </c>
      <c r="C1050" s="3">
        <v>61</v>
      </c>
      <c r="D1050" s="3">
        <v>4708</v>
      </c>
      <c r="E1050" s="3">
        <v>3735.14</v>
      </c>
      <c r="F1050" s="3">
        <v>3735.14</v>
      </c>
      <c r="G1050" s="3">
        <v>0</v>
      </c>
      <c r="H1050" s="3">
        <v>11</v>
      </c>
      <c r="I1050" s="3">
        <v>61</v>
      </c>
      <c r="J1050" s="3">
        <v>61.23</v>
      </c>
      <c r="K1050" s="3">
        <v>0</v>
      </c>
      <c r="L1050" s="3">
        <v>0</v>
      </c>
      <c r="M1050" s="3">
        <v>412</v>
      </c>
      <c r="N1050" s="3">
        <v>220</v>
      </c>
      <c r="O1050" s="3">
        <v>192</v>
      </c>
      <c r="P1050" s="3">
        <v>311</v>
      </c>
      <c r="Q1050" s="3">
        <v>21</v>
      </c>
      <c r="R1050" s="3">
        <v>21</v>
      </c>
      <c r="S1050" s="3">
        <v>0</v>
      </c>
      <c r="T1050" s="3">
        <v>256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1515.67</v>
      </c>
      <c r="AD1050" s="3">
        <v>355.83</v>
      </c>
      <c r="AE1050" s="3">
        <v>1</v>
      </c>
      <c r="AF1050" s="3">
        <v>1219.47</v>
      </c>
      <c r="AG1050" s="3">
        <v>232.28</v>
      </c>
      <c r="AH1050" s="3">
        <v>0</v>
      </c>
      <c r="AI1050" s="3">
        <v>383.75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588.11</v>
      </c>
      <c r="AP1050" s="3">
        <v>0</v>
      </c>
      <c r="AQ1050" s="3">
        <v>0</v>
      </c>
      <c r="AR1050" s="3">
        <v>0</v>
      </c>
      <c r="AS1050" s="3">
        <v>3183.14</v>
      </c>
      <c r="AT1050" s="3">
        <v>551.99999999999955</v>
      </c>
    </row>
    <row r="1051" spans="1:46" hidden="1" x14ac:dyDescent="0.2">
      <c r="A1051" s="22">
        <v>44290</v>
      </c>
      <c r="B1051" s="3" t="s">
        <v>52</v>
      </c>
      <c r="C1051" s="3">
        <v>54</v>
      </c>
      <c r="D1051" s="3">
        <v>5891.5</v>
      </c>
      <c r="E1051" s="3">
        <v>4683.67</v>
      </c>
      <c r="F1051" s="3">
        <v>4683.67</v>
      </c>
      <c r="G1051" s="3">
        <v>0</v>
      </c>
      <c r="H1051" s="3">
        <v>11</v>
      </c>
      <c r="I1051" s="3">
        <v>54</v>
      </c>
      <c r="J1051" s="3">
        <v>86.73</v>
      </c>
      <c r="K1051" s="3">
        <v>0</v>
      </c>
      <c r="L1051" s="3">
        <v>94</v>
      </c>
      <c r="M1051" s="3">
        <v>734</v>
      </c>
      <c r="N1051" s="3">
        <v>601</v>
      </c>
      <c r="O1051" s="3">
        <v>133</v>
      </c>
      <c r="P1051" s="3">
        <v>0</v>
      </c>
      <c r="Q1051" s="3">
        <v>0</v>
      </c>
      <c r="R1051" s="3">
        <v>0</v>
      </c>
      <c r="S1051" s="3">
        <v>0</v>
      </c>
      <c r="T1051" s="3">
        <v>438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2050.5700000000002</v>
      </c>
      <c r="AD1051" s="3">
        <v>450.23</v>
      </c>
      <c r="AE1051" s="3">
        <v>0.5</v>
      </c>
      <c r="AF1051" s="3">
        <v>1367.1</v>
      </c>
      <c r="AG1051" s="3">
        <v>260.39999999999998</v>
      </c>
      <c r="AH1051" s="3">
        <v>0</v>
      </c>
      <c r="AI1051" s="3">
        <v>398.7</v>
      </c>
      <c r="AJ1051" s="3">
        <v>98</v>
      </c>
      <c r="AK1051" s="3">
        <v>0</v>
      </c>
      <c r="AL1051" s="3">
        <v>0</v>
      </c>
      <c r="AM1051" s="3">
        <v>0</v>
      </c>
      <c r="AN1051" s="3">
        <v>0</v>
      </c>
      <c r="AO1051" s="3">
        <v>710.63</v>
      </c>
      <c r="AP1051" s="3">
        <v>0</v>
      </c>
      <c r="AQ1051" s="3">
        <v>0</v>
      </c>
      <c r="AR1051" s="3">
        <v>0</v>
      </c>
      <c r="AS1051" s="3">
        <v>3988.67</v>
      </c>
      <c r="AT1051" s="3">
        <v>695</v>
      </c>
    </row>
    <row r="1052" spans="1:46" hidden="1" x14ac:dyDescent="0.2">
      <c r="A1052" s="22">
        <v>44290</v>
      </c>
      <c r="B1052" s="3" t="s">
        <v>51</v>
      </c>
      <c r="C1052" s="3">
        <v>60</v>
      </c>
      <c r="D1052" s="3">
        <v>8133</v>
      </c>
      <c r="E1052" s="3">
        <v>7210.28</v>
      </c>
      <c r="F1052" s="3">
        <v>7210.28</v>
      </c>
      <c r="G1052" s="3">
        <v>0</v>
      </c>
      <c r="H1052" s="3">
        <v>23</v>
      </c>
      <c r="I1052" s="3">
        <v>60</v>
      </c>
      <c r="J1052" s="3">
        <v>120.17</v>
      </c>
      <c r="K1052" s="3">
        <v>20</v>
      </c>
      <c r="L1052" s="3">
        <v>0</v>
      </c>
      <c r="M1052" s="3">
        <v>3746</v>
      </c>
      <c r="N1052" s="3">
        <v>3746</v>
      </c>
      <c r="O1052" s="3">
        <v>0</v>
      </c>
      <c r="P1052" s="3">
        <v>580</v>
      </c>
      <c r="Q1052" s="3">
        <v>0</v>
      </c>
      <c r="R1052" s="3">
        <v>0</v>
      </c>
      <c r="S1052" s="3">
        <v>0</v>
      </c>
      <c r="T1052" s="3">
        <v>164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2426.69</v>
      </c>
      <c r="AD1052" s="3">
        <v>569.30999999999995</v>
      </c>
      <c r="AE1052" s="3">
        <v>0</v>
      </c>
      <c r="AF1052" s="3">
        <v>273.58999999999997</v>
      </c>
      <c r="AG1052" s="3">
        <v>52.11</v>
      </c>
      <c r="AH1052" s="3">
        <v>0</v>
      </c>
      <c r="AI1052" s="3">
        <v>301.3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621.41999999999996</v>
      </c>
      <c r="AP1052" s="3">
        <v>0</v>
      </c>
      <c r="AQ1052" s="3">
        <v>0</v>
      </c>
      <c r="AR1052" s="3">
        <v>0</v>
      </c>
      <c r="AS1052" s="3">
        <v>2864.28</v>
      </c>
      <c r="AT1052" s="3">
        <v>4346</v>
      </c>
    </row>
    <row r="1053" spans="1:46" hidden="1" x14ac:dyDescent="0.2">
      <c r="A1053" s="22">
        <v>44290</v>
      </c>
      <c r="B1053" s="3" t="s">
        <v>50</v>
      </c>
      <c r="C1053" s="3">
        <v>39</v>
      </c>
      <c r="D1053" s="3">
        <v>3596</v>
      </c>
      <c r="E1053" s="3">
        <v>2810.92</v>
      </c>
      <c r="F1053" s="3">
        <v>2810.92</v>
      </c>
      <c r="G1053" s="3">
        <v>0</v>
      </c>
      <c r="H1053" s="3">
        <v>9</v>
      </c>
      <c r="I1053" s="3">
        <v>39</v>
      </c>
      <c r="J1053" s="3">
        <v>72.069999999999993</v>
      </c>
      <c r="K1053" s="3">
        <v>0</v>
      </c>
      <c r="L1053" s="3">
        <v>0</v>
      </c>
      <c r="M1053" s="3">
        <v>420</v>
      </c>
      <c r="N1053" s="3">
        <v>292</v>
      </c>
      <c r="O1053" s="3">
        <v>128</v>
      </c>
      <c r="P1053" s="3">
        <v>110</v>
      </c>
      <c r="Q1053" s="3">
        <v>0</v>
      </c>
      <c r="R1053" s="3">
        <v>0</v>
      </c>
      <c r="S1053" s="3">
        <v>0</v>
      </c>
      <c r="T1053" s="3">
        <v>139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1417.5</v>
      </c>
      <c r="AD1053" s="3">
        <v>333</v>
      </c>
      <c r="AE1053" s="3">
        <v>2</v>
      </c>
      <c r="AF1053" s="3">
        <v>724.42</v>
      </c>
      <c r="AG1053" s="3">
        <v>138.58000000000001</v>
      </c>
      <c r="AH1053" s="3">
        <v>0</v>
      </c>
      <c r="AI1053" s="3">
        <v>262.5</v>
      </c>
      <c r="AJ1053" s="3">
        <v>49</v>
      </c>
      <c r="AK1053" s="3">
        <v>0</v>
      </c>
      <c r="AL1053" s="3">
        <v>0</v>
      </c>
      <c r="AM1053" s="3">
        <v>0</v>
      </c>
      <c r="AN1053" s="3">
        <v>0</v>
      </c>
      <c r="AO1053" s="3">
        <v>471.58</v>
      </c>
      <c r="AP1053" s="3">
        <v>0</v>
      </c>
      <c r="AQ1053" s="3">
        <v>0</v>
      </c>
      <c r="AR1053" s="3">
        <v>0</v>
      </c>
      <c r="AS1053" s="3">
        <v>2408.92</v>
      </c>
      <c r="AT1053" s="3">
        <v>402</v>
      </c>
    </row>
    <row r="1054" spans="1:46" hidden="1" x14ac:dyDescent="0.2">
      <c r="A1054" s="22">
        <v>44290</v>
      </c>
      <c r="B1054" s="3" t="s">
        <v>49</v>
      </c>
      <c r="C1054" s="3">
        <v>109</v>
      </c>
      <c r="D1054" s="3">
        <v>8762</v>
      </c>
      <c r="E1054" s="3">
        <v>7823.38</v>
      </c>
      <c r="F1054" s="3">
        <v>7823.38</v>
      </c>
      <c r="G1054" s="3">
        <v>0</v>
      </c>
      <c r="H1054" s="3">
        <v>77</v>
      </c>
      <c r="I1054" s="3">
        <v>107</v>
      </c>
      <c r="J1054" s="3">
        <v>73.12</v>
      </c>
      <c r="K1054" s="3">
        <v>0</v>
      </c>
      <c r="L1054" s="3">
        <v>58</v>
      </c>
      <c r="M1054" s="3">
        <v>3261</v>
      </c>
      <c r="N1054" s="3">
        <v>3048</v>
      </c>
      <c r="O1054" s="3">
        <v>213</v>
      </c>
      <c r="P1054" s="3">
        <v>2174</v>
      </c>
      <c r="Q1054" s="3">
        <v>0</v>
      </c>
      <c r="R1054" s="3">
        <v>0</v>
      </c>
      <c r="S1054" s="3">
        <v>0</v>
      </c>
      <c r="T1054" s="3">
        <v>170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1394.05</v>
      </c>
      <c r="AD1054" s="3">
        <v>306.45</v>
      </c>
      <c r="AE1054" s="3">
        <v>2</v>
      </c>
      <c r="AF1054" s="3">
        <v>766.33</v>
      </c>
      <c r="AG1054" s="3">
        <v>139.16999999999999</v>
      </c>
      <c r="AH1054" s="3">
        <v>0</v>
      </c>
      <c r="AI1054" s="3">
        <v>307</v>
      </c>
      <c r="AJ1054" s="3">
        <v>184</v>
      </c>
      <c r="AK1054" s="3">
        <v>0</v>
      </c>
      <c r="AL1054" s="3">
        <v>49</v>
      </c>
      <c r="AM1054" s="3">
        <v>0</v>
      </c>
      <c r="AN1054" s="3">
        <v>0</v>
      </c>
      <c r="AO1054" s="3">
        <v>445.62</v>
      </c>
      <c r="AP1054" s="3">
        <v>0</v>
      </c>
      <c r="AQ1054" s="3">
        <v>0</v>
      </c>
      <c r="AR1054" s="3">
        <v>0</v>
      </c>
      <c r="AS1054" s="3">
        <v>2543.38</v>
      </c>
      <c r="AT1054" s="3">
        <v>5280</v>
      </c>
    </row>
    <row r="1055" spans="1:46" hidden="1" x14ac:dyDescent="0.2">
      <c r="A1055" s="22">
        <v>44289</v>
      </c>
      <c r="B1055" s="3" t="s">
        <v>48</v>
      </c>
      <c r="C1055" s="3">
        <v>24</v>
      </c>
      <c r="D1055" s="3">
        <v>1995.5</v>
      </c>
      <c r="E1055" s="3">
        <v>1425.86</v>
      </c>
      <c r="F1055" s="3">
        <v>1425.86</v>
      </c>
      <c r="G1055" s="3">
        <v>0</v>
      </c>
      <c r="H1055" s="3">
        <v>3</v>
      </c>
      <c r="I1055" s="3">
        <v>24</v>
      </c>
      <c r="J1055" s="3">
        <v>59.41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286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697.8</v>
      </c>
      <c r="AD1055" s="3">
        <v>156.38999999999999</v>
      </c>
      <c r="AE1055" s="3">
        <v>0</v>
      </c>
      <c r="AF1055" s="3">
        <v>442.06</v>
      </c>
      <c r="AG1055" s="3">
        <v>87.74</v>
      </c>
      <c r="AH1055" s="3">
        <v>0</v>
      </c>
      <c r="AI1055" s="3">
        <v>325.51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244.13</v>
      </c>
      <c r="AP1055" s="3">
        <v>0</v>
      </c>
      <c r="AQ1055" s="3">
        <v>0</v>
      </c>
      <c r="AR1055" s="3">
        <v>0</v>
      </c>
      <c r="AS1055" s="3">
        <v>1425.86</v>
      </c>
      <c r="AT1055" s="3">
        <v>0</v>
      </c>
    </row>
    <row r="1056" spans="1:46" hidden="1" x14ac:dyDescent="0.2">
      <c r="A1056" s="22">
        <v>44289</v>
      </c>
      <c r="B1056" s="3" t="s">
        <v>55</v>
      </c>
      <c r="C1056" s="3">
        <v>47</v>
      </c>
      <c r="D1056" s="3">
        <v>4442.5</v>
      </c>
      <c r="E1056" s="3">
        <v>3433.61</v>
      </c>
      <c r="F1056" s="3">
        <v>3433.61</v>
      </c>
      <c r="G1056" s="3">
        <v>0</v>
      </c>
      <c r="H1056" s="3">
        <v>5</v>
      </c>
      <c r="I1056" s="3">
        <v>47</v>
      </c>
      <c r="J1056" s="3">
        <v>73.06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42</v>
      </c>
      <c r="Q1056" s="3">
        <v>0</v>
      </c>
      <c r="R1056" s="3">
        <v>0</v>
      </c>
      <c r="S1056" s="3">
        <v>0</v>
      </c>
      <c r="T1056" s="3">
        <v>351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1720.21</v>
      </c>
      <c r="AD1056" s="3">
        <v>403.79</v>
      </c>
      <c r="AE1056" s="3">
        <v>1</v>
      </c>
      <c r="AF1056" s="3">
        <v>1320.4</v>
      </c>
      <c r="AG1056" s="3">
        <v>252.1</v>
      </c>
      <c r="AH1056" s="3">
        <v>0</v>
      </c>
      <c r="AI1056" s="3">
        <v>303</v>
      </c>
      <c r="AJ1056" s="3">
        <v>49</v>
      </c>
      <c r="AK1056" s="3">
        <v>0</v>
      </c>
      <c r="AL1056" s="3">
        <v>0</v>
      </c>
      <c r="AM1056" s="3">
        <v>0</v>
      </c>
      <c r="AN1056" s="3">
        <v>0</v>
      </c>
      <c r="AO1056" s="3">
        <v>655.89</v>
      </c>
      <c r="AP1056" s="3">
        <v>0</v>
      </c>
      <c r="AQ1056" s="3">
        <v>0</v>
      </c>
      <c r="AR1056" s="3">
        <v>0</v>
      </c>
      <c r="AS1056" s="3">
        <v>3391.61</v>
      </c>
      <c r="AT1056" s="3">
        <v>42</v>
      </c>
    </row>
    <row r="1057" spans="1:46" hidden="1" x14ac:dyDescent="0.2">
      <c r="A1057" s="22">
        <v>44289</v>
      </c>
      <c r="B1057" s="3" t="s">
        <v>54</v>
      </c>
      <c r="C1057" s="3">
        <v>72</v>
      </c>
      <c r="D1057" s="3">
        <v>5954</v>
      </c>
      <c r="E1057" s="3">
        <v>4717.3900000000003</v>
      </c>
      <c r="F1057" s="3">
        <v>4717.3900000000003</v>
      </c>
      <c r="G1057" s="3">
        <v>0</v>
      </c>
      <c r="H1057" s="3">
        <v>26</v>
      </c>
      <c r="I1057" s="3">
        <v>72</v>
      </c>
      <c r="J1057" s="3">
        <v>65.52</v>
      </c>
      <c r="K1057" s="3">
        <v>93</v>
      </c>
      <c r="L1057" s="3">
        <v>0</v>
      </c>
      <c r="M1057" s="3">
        <v>512</v>
      </c>
      <c r="N1057" s="3">
        <v>512</v>
      </c>
      <c r="O1057" s="3">
        <v>0</v>
      </c>
      <c r="P1057" s="3">
        <v>507</v>
      </c>
      <c r="Q1057" s="3">
        <v>0</v>
      </c>
      <c r="R1057" s="3">
        <v>0</v>
      </c>
      <c r="S1057" s="3">
        <v>0</v>
      </c>
      <c r="T1057" s="3">
        <v>459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2010.41</v>
      </c>
      <c r="AD1057" s="3">
        <v>471.89</v>
      </c>
      <c r="AE1057" s="3">
        <v>1</v>
      </c>
      <c r="AF1057" s="3">
        <v>1135.98</v>
      </c>
      <c r="AG1057" s="3">
        <v>232.72</v>
      </c>
      <c r="AH1057" s="3">
        <v>0</v>
      </c>
      <c r="AI1057" s="3">
        <v>348</v>
      </c>
      <c r="AJ1057" s="3">
        <v>183</v>
      </c>
      <c r="AK1057" s="3">
        <v>0</v>
      </c>
      <c r="AL1057" s="3">
        <v>0</v>
      </c>
      <c r="AM1057" s="3">
        <v>0</v>
      </c>
      <c r="AN1057" s="3">
        <v>0</v>
      </c>
      <c r="AO1057" s="3">
        <v>704.61</v>
      </c>
      <c r="AP1057" s="3">
        <v>0</v>
      </c>
      <c r="AQ1057" s="3">
        <v>0</v>
      </c>
      <c r="AR1057" s="3">
        <v>0</v>
      </c>
      <c r="AS1057" s="3">
        <v>3605.39</v>
      </c>
      <c r="AT1057" s="3">
        <v>1112</v>
      </c>
    </row>
    <row r="1058" spans="1:46" hidden="1" x14ac:dyDescent="0.2">
      <c r="A1058" s="22">
        <v>44289</v>
      </c>
      <c r="B1058" s="3" t="s">
        <v>53</v>
      </c>
      <c r="C1058" s="3">
        <v>64</v>
      </c>
      <c r="D1058" s="3">
        <v>5095.5</v>
      </c>
      <c r="E1058" s="3">
        <v>4196.7299999999996</v>
      </c>
      <c r="F1058" s="3">
        <v>4196.7299999999996</v>
      </c>
      <c r="G1058" s="3">
        <v>0</v>
      </c>
      <c r="H1058" s="3">
        <v>20</v>
      </c>
      <c r="I1058" s="3">
        <v>64</v>
      </c>
      <c r="J1058" s="3">
        <v>65.569999999999993</v>
      </c>
      <c r="K1058" s="3">
        <v>82</v>
      </c>
      <c r="L1058" s="3">
        <v>0</v>
      </c>
      <c r="M1058" s="3">
        <v>1035</v>
      </c>
      <c r="N1058" s="3">
        <v>1035</v>
      </c>
      <c r="O1058" s="3">
        <v>0</v>
      </c>
      <c r="P1058" s="3">
        <v>404</v>
      </c>
      <c r="Q1058" s="3">
        <v>0</v>
      </c>
      <c r="R1058" s="3">
        <v>0</v>
      </c>
      <c r="S1058" s="3">
        <v>0</v>
      </c>
      <c r="T1058" s="3">
        <v>329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1099.33</v>
      </c>
      <c r="AD1058" s="3">
        <v>258.17</v>
      </c>
      <c r="AE1058" s="3">
        <v>1</v>
      </c>
      <c r="AF1058" s="3">
        <v>1247.4000000000001</v>
      </c>
      <c r="AG1058" s="3">
        <v>237.6</v>
      </c>
      <c r="AH1058" s="3">
        <v>0</v>
      </c>
      <c r="AI1058" s="3">
        <v>402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495.77</v>
      </c>
      <c r="AP1058" s="3">
        <v>0</v>
      </c>
      <c r="AQ1058" s="3">
        <v>0</v>
      </c>
      <c r="AR1058" s="3">
        <v>0</v>
      </c>
      <c r="AS1058" s="3">
        <v>2675.73</v>
      </c>
      <c r="AT1058" s="3">
        <v>1521</v>
      </c>
    </row>
    <row r="1059" spans="1:46" hidden="1" x14ac:dyDescent="0.2">
      <c r="A1059" s="22">
        <v>44289</v>
      </c>
      <c r="B1059" s="3" t="s">
        <v>52</v>
      </c>
      <c r="C1059" s="3">
        <v>90</v>
      </c>
      <c r="D1059" s="3">
        <v>8396.06</v>
      </c>
      <c r="E1059" s="3">
        <v>6489.61</v>
      </c>
      <c r="F1059" s="3">
        <v>6489.61</v>
      </c>
      <c r="G1059" s="3">
        <v>0</v>
      </c>
      <c r="H1059" s="3">
        <v>10</v>
      </c>
      <c r="I1059" s="3">
        <v>89</v>
      </c>
      <c r="J1059" s="3">
        <v>72.92</v>
      </c>
      <c r="K1059" s="3">
        <v>0</v>
      </c>
      <c r="L1059" s="3">
        <v>0</v>
      </c>
      <c r="M1059" s="3">
        <v>346</v>
      </c>
      <c r="N1059" s="3">
        <v>158</v>
      </c>
      <c r="O1059" s="3">
        <v>188</v>
      </c>
      <c r="P1059" s="3">
        <v>153</v>
      </c>
      <c r="Q1059" s="3">
        <v>0</v>
      </c>
      <c r="R1059" s="3">
        <v>0</v>
      </c>
      <c r="S1059" s="3">
        <v>0</v>
      </c>
      <c r="T1059" s="3">
        <v>539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3482.45</v>
      </c>
      <c r="AD1059" s="3">
        <v>764.55</v>
      </c>
      <c r="AE1059" s="3">
        <v>0.5</v>
      </c>
      <c r="AF1059" s="3">
        <v>1969.16</v>
      </c>
      <c r="AG1059" s="3">
        <v>380.4</v>
      </c>
      <c r="AH1059" s="3">
        <v>0</v>
      </c>
      <c r="AI1059" s="3">
        <v>761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1144.95</v>
      </c>
      <c r="AP1059" s="3">
        <v>0</v>
      </c>
      <c r="AQ1059" s="3">
        <v>0</v>
      </c>
      <c r="AR1059" s="3">
        <v>0</v>
      </c>
      <c r="AS1059" s="3">
        <v>6178.61</v>
      </c>
      <c r="AT1059" s="3">
        <v>311</v>
      </c>
    </row>
    <row r="1060" spans="1:46" hidden="1" x14ac:dyDescent="0.2">
      <c r="A1060" s="22">
        <v>44289</v>
      </c>
      <c r="B1060" s="3" t="s">
        <v>51</v>
      </c>
      <c r="C1060" s="3">
        <v>37</v>
      </c>
      <c r="D1060" s="3">
        <v>2788.25</v>
      </c>
      <c r="E1060" s="3">
        <v>2247.9699999999998</v>
      </c>
      <c r="F1060" s="3">
        <v>2247.9699999999998</v>
      </c>
      <c r="G1060" s="3">
        <v>0</v>
      </c>
      <c r="H1060" s="3">
        <v>12</v>
      </c>
      <c r="I1060" s="3">
        <v>36</v>
      </c>
      <c r="J1060" s="3">
        <v>62.44</v>
      </c>
      <c r="K1060" s="3">
        <v>70</v>
      </c>
      <c r="L1060" s="3">
        <v>0</v>
      </c>
      <c r="M1060" s="3">
        <v>504</v>
      </c>
      <c r="N1060" s="3">
        <v>504</v>
      </c>
      <c r="O1060" s="3">
        <v>0</v>
      </c>
      <c r="P1060" s="3">
        <v>49</v>
      </c>
      <c r="Q1060" s="3">
        <v>0</v>
      </c>
      <c r="R1060" s="3">
        <v>0</v>
      </c>
      <c r="S1060" s="3">
        <v>0</v>
      </c>
      <c r="T1060" s="3">
        <v>156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656.5</v>
      </c>
      <c r="AD1060" s="3">
        <v>154</v>
      </c>
      <c r="AE1060" s="3">
        <v>0</v>
      </c>
      <c r="AF1060" s="3">
        <v>812.47</v>
      </c>
      <c r="AG1060" s="3">
        <v>157.28</v>
      </c>
      <c r="AH1060" s="3">
        <v>0</v>
      </c>
      <c r="AI1060" s="3">
        <v>229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311.27999999999997</v>
      </c>
      <c r="AP1060" s="3">
        <v>0</v>
      </c>
      <c r="AQ1060" s="3">
        <v>0</v>
      </c>
      <c r="AR1060" s="3">
        <v>0</v>
      </c>
      <c r="AS1060" s="3">
        <v>1624.97</v>
      </c>
      <c r="AT1060" s="3">
        <v>622.99999999999977</v>
      </c>
    </row>
    <row r="1061" spans="1:46" hidden="1" x14ac:dyDescent="0.2">
      <c r="A1061" s="22">
        <v>44289</v>
      </c>
      <c r="B1061" s="3" t="s">
        <v>50</v>
      </c>
      <c r="C1061" s="3">
        <v>45</v>
      </c>
      <c r="D1061" s="3">
        <v>4028.5</v>
      </c>
      <c r="E1061" s="3">
        <v>3311.33</v>
      </c>
      <c r="F1061" s="3">
        <v>3311.33</v>
      </c>
      <c r="G1061" s="3">
        <v>0</v>
      </c>
      <c r="H1061" s="3">
        <v>17</v>
      </c>
      <c r="I1061" s="3">
        <v>45</v>
      </c>
      <c r="J1061" s="3">
        <v>73.59</v>
      </c>
      <c r="K1061" s="3">
        <v>0</v>
      </c>
      <c r="L1061" s="3">
        <v>0</v>
      </c>
      <c r="M1061" s="3">
        <v>971</v>
      </c>
      <c r="N1061" s="3">
        <v>816</v>
      </c>
      <c r="O1061" s="3">
        <v>155</v>
      </c>
      <c r="P1061" s="3">
        <v>174</v>
      </c>
      <c r="Q1061" s="3">
        <v>0</v>
      </c>
      <c r="R1061" s="3">
        <v>0</v>
      </c>
      <c r="S1061" s="3">
        <v>0</v>
      </c>
      <c r="T1061" s="3">
        <v>98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1597.09</v>
      </c>
      <c r="AD1061" s="3">
        <v>374.91</v>
      </c>
      <c r="AE1061" s="3">
        <v>1</v>
      </c>
      <c r="AF1061" s="3">
        <v>471.24</v>
      </c>
      <c r="AG1061" s="3">
        <v>89.76</v>
      </c>
      <c r="AH1061" s="3">
        <v>0</v>
      </c>
      <c r="AI1061" s="3">
        <v>251.5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464.67</v>
      </c>
      <c r="AP1061" s="3">
        <v>0</v>
      </c>
      <c r="AQ1061" s="3">
        <v>0</v>
      </c>
      <c r="AR1061" s="3">
        <v>0</v>
      </c>
      <c r="AS1061" s="3">
        <v>2321.33</v>
      </c>
      <c r="AT1061" s="3">
        <v>990</v>
      </c>
    </row>
    <row r="1062" spans="1:46" hidden="1" x14ac:dyDescent="0.2">
      <c r="A1062" s="22">
        <v>44289</v>
      </c>
      <c r="B1062" s="3" t="s">
        <v>49</v>
      </c>
      <c r="C1062" s="3">
        <v>95</v>
      </c>
      <c r="D1062" s="3">
        <v>7272.5</v>
      </c>
      <c r="E1062" s="3">
        <v>6409.08</v>
      </c>
      <c r="F1062" s="3">
        <v>6409.08</v>
      </c>
      <c r="G1062" s="3">
        <v>0</v>
      </c>
      <c r="H1062" s="3">
        <v>60</v>
      </c>
      <c r="I1062" s="3">
        <v>95</v>
      </c>
      <c r="J1062" s="3">
        <v>67.459999999999994</v>
      </c>
      <c r="K1062" s="3">
        <v>55</v>
      </c>
      <c r="L1062" s="3">
        <v>142</v>
      </c>
      <c r="M1062" s="3">
        <v>1507.6</v>
      </c>
      <c r="N1062" s="3">
        <v>1395.6</v>
      </c>
      <c r="O1062" s="3">
        <v>112</v>
      </c>
      <c r="P1062" s="3">
        <v>1545</v>
      </c>
      <c r="Q1062" s="3">
        <v>0</v>
      </c>
      <c r="R1062" s="3">
        <v>0</v>
      </c>
      <c r="S1062" s="3">
        <v>0</v>
      </c>
      <c r="T1062" s="3">
        <v>958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1290.68</v>
      </c>
      <c r="AD1062" s="3">
        <v>283.32</v>
      </c>
      <c r="AE1062" s="3">
        <v>0</v>
      </c>
      <c r="AF1062" s="3">
        <v>910.8</v>
      </c>
      <c r="AG1062" s="3">
        <v>177.2</v>
      </c>
      <c r="AH1062" s="3">
        <v>0</v>
      </c>
      <c r="AI1062" s="3">
        <v>402.9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460.52</v>
      </c>
      <c r="AP1062" s="3">
        <v>0</v>
      </c>
      <c r="AQ1062" s="3">
        <v>0</v>
      </c>
      <c r="AR1062" s="3">
        <v>0</v>
      </c>
      <c r="AS1062" s="3">
        <v>3271.48</v>
      </c>
      <c r="AT1062" s="3">
        <v>3137.6</v>
      </c>
    </row>
    <row r="1063" spans="1:46" hidden="1" x14ac:dyDescent="0.2">
      <c r="A1063" s="22">
        <v>44288</v>
      </c>
      <c r="B1063" s="3" t="s">
        <v>48</v>
      </c>
      <c r="C1063" s="3">
        <v>27</v>
      </c>
      <c r="D1063" s="3">
        <v>2291.5</v>
      </c>
      <c r="E1063" s="3">
        <v>1483.65</v>
      </c>
      <c r="F1063" s="3">
        <v>1483.65</v>
      </c>
      <c r="G1063" s="3">
        <v>0</v>
      </c>
      <c r="H1063" s="3">
        <v>0</v>
      </c>
      <c r="I1063" s="3">
        <v>27</v>
      </c>
      <c r="J1063" s="3">
        <v>54.95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942.89</v>
      </c>
      <c r="AD1063" s="3">
        <v>210.77</v>
      </c>
      <c r="AE1063" s="3">
        <v>0</v>
      </c>
      <c r="AF1063" s="3">
        <v>540.76</v>
      </c>
      <c r="AG1063" s="3">
        <v>106.84</v>
      </c>
      <c r="AH1063" s="3">
        <v>0</v>
      </c>
      <c r="AI1063" s="3">
        <v>490.24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317.61</v>
      </c>
      <c r="AP1063" s="3">
        <v>0</v>
      </c>
      <c r="AQ1063" s="3">
        <v>0</v>
      </c>
      <c r="AR1063" s="3">
        <v>0</v>
      </c>
      <c r="AS1063" s="3">
        <v>1483.65</v>
      </c>
      <c r="AT1063" s="3">
        <v>0</v>
      </c>
    </row>
    <row r="1064" spans="1:46" hidden="1" x14ac:dyDescent="0.2">
      <c r="A1064" s="22">
        <v>44288</v>
      </c>
      <c r="B1064" s="3" t="s">
        <v>55</v>
      </c>
      <c r="C1064" s="3">
        <v>66</v>
      </c>
      <c r="D1064" s="3">
        <v>6286.5</v>
      </c>
      <c r="E1064" s="3">
        <v>5076.0600000000004</v>
      </c>
      <c r="F1064" s="3">
        <v>5076.0600000000004</v>
      </c>
      <c r="G1064" s="3">
        <v>0</v>
      </c>
      <c r="H1064" s="3">
        <v>16</v>
      </c>
      <c r="I1064" s="3">
        <v>62</v>
      </c>
      <c r="J1064" s="3">
        <v>81.87</v>
      </c>
      <c r="K1064" s="3">
        <v>0</v>
      </c>
      <c r="L1064" s="3">
        <v>0</v>
      </c>
      <c r="M1064" s="3">
        <v>414</v>
      </c>
      <c r="N1064" s="3">
        <v>138</v>
      </c>
      <c r="O1064" s="3">
        <v>276</v>
      </c>
      <c r="P1064" s="3">
        <v>445</v>
      </c>
      <c r="Q1064" s="3">
        <v>0</v>
      </c>
      <c r="R1064" s="3">
        <v>0</v>
      </c>
      <c r="S1064" s="3">
        <v>0</v>
      </c>
      <c r="T1064" s="3">
        <v>463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3097.26</v>
      </c>
      <c r="AD1064" s="3">
        <v>726.74</v>
      </c>
      <c r="AE1064" s="3">
        <v>0.5</v>
      </c>
      <c r="AF1064" s="3">
        <v>656.8</v>
      </c>
      <c r="AG1064" s="3">
        <v>125.1</v>
      </c>
      <c r="AH1064" s="3">
        <v>0</v>
      </c>
      <c r="AI1064" s="3">
        <v>358.1</v>
      </c>
      <c r="AJ1064" s="3">
        <v>0</v>
      </c>
      <c r="AK1064" s="3">
        <v>0</v>
      </c>
      <c r="AL1064" s="3">
        <v>223</v>
      </c>
      <c r="AM1064" s="3">
        <v>0</v>
      </c>
      <c r="AN1064" s="3">
        <v>0</v>
      </c>
      <c r="AO1064" s="3">
        <v>851.84</v>
      </c>
      <c r="AP1064" s="3">
        <v>4</v>
      </c>
      <c r="AQ1064" s="3">
        <v>0</v>
      </c>
      <c r="AR1064" s="3">
        <v>0</v>
      </c>
      <c r="AS1064" s="3">
        <v>4493.0600000000004</v>
      </c>
      <c r="AT1064" s="3">
        <v>583</v>
      </c>
    </row>
    <row r="1065" spans="1:46" hidden="1" x14ac:dyDescent="0.2">
      <c r="A1065" s="22">
        <v>44288</v>
      </c>
      <c r="B1065" s="3" t="s">
        <v>54</v>
      </c>
      <c r="C1065" s="3">
        <v>111</v>
      </c>
      <c r="D1065" s="3">
        <v>8151</v>
      </c>
      <c r="E1065" s="3">
        <v>6675.58</v>
      </c>
      <c r="F1065" s="3">
        <v>6675.58</v>
      </c>
      <c r="G1065" s="3">
        <v>0</v>
      </c>
      <c r="H1065" s="3">
        <v>46</v>
      </c>
      <c r="I1065" s="3">
        <v>111</v>
      </c>
      <c r="J1065" s="3">
        <v>60.14</v>
      </c>
      <c r="K1065" s="3">
        <v>48</v>
      </c>
      <c r="L1065" s="3">
        <v>0</v>
      </c>
      <c r="M1065" s="3">
        <v>1081</v>
      </c>
      <c r="N1065" s="3">
        <v>938</v>
      </c>
      <c r="O1065" s="3">
        <v>143</v>
      </c>
      <c r="P1065" s="3">
        <v>1488</v>
      </c>
      <c r="Q1065" s="3">
        <v>90</v>
      </c>
      <c r="R1065" s="3">
        <v>90</v>
      </c>
      <c r="S1065" s="3">
        <v>0</v>
      </c>
      <c r="T1065" s="3">
        <v>286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2224.7800000000002</v>
      </c>
      <c r="AD1065" s="3">
        <v>522.72</v>
      </c>
      <c r="AE1065" s="3">
        <v>3</v>
      </c>
      <c r="AF1065" s="3">
        <v>1457.8</v>
      </c>
      <c r="AG1065" s="3">
        <v>301.05</v>
      </c>
      <c r="AH1065" s="3">
        <v>0</v>
      </c>
      <c r="AI1065" s="3">
        <v>528.65</v>
      </c>
      <c r="AJ1065" s="3">
        <v>120</v>
      </c>
      <c r="AK1065" s="3">
        <v>0</v>
      </c>
      <c r="AL1065" s="3">
        <v>0</v>
      </c>
      <c r="AM1065" s="3">
        <v>0</v>
      </c>
      <c r="AN1065" s="3">
        <v>0</v>
      </c>
      <c r="AO1065" s="3">
        <v>823.77</v>
      </c>
      <c r="AP1065" s="3">
        <v>0</v>
      </c>
      <c r="AQ1065" s="3">
        <v>0</v>
      </c>
      <c r="AR1065" s="3">
        <v>0</v>
      </c>
      <c r="AS1065" s="3">
        <v>4111.58</v>
      </c>
      <c r="AT1065" s="3">
        <v>2564</v>
      </c>
    </row>
    <row r="1066" spans="1:46" hidden="1" x14ac:dyDescent="0.2">
      <c r="A1066" s="22">
        <v>44288</v>
      </c>
      <c r="B1066" s="3" t="s">
        <v>53</v>
      </c>
      <c r="C1066" s="3">
        <v>97</v>
      </c>
      <c r="D1066" s="3">
        <v>8315</v>
      </c>
      <c r="E1066" s="3">
        <v>6545.05</v>
      </c>
      <c r="F1066" s="3">
        <v>6545.05</v>
      </c>
      <c r="G1066" s="3">
        <v>0</v>
      </c>
      <c r="H1066" s="3">
        <v>25</v>
      </c>
      <c r="I1066" s="3">
        <v>97</v>
      </c>
      <c r="J1066" s="3">
        <v>67.47</v>
      </c>
      <c r="K1066" s="3">
        <v>0</v>
      </c>
      <c r="L1066" s="3">
        <v>0</v>
      </c>
      <c r="M1066" s="3">
        <v>734</v>
      </c>
      <c r="N1066" s="3">
        <v>646</v>
      </c>
      <c r="O1066" s="3">
        <v>88</v>
      </c>
      <c r="P1066" s="3">
        <v>499</v>
      </c>
      <c r="Q1066" s="3">
        <v>0</v>
      </c>
      <c r="R1066" s="3">
        <v>0</v>
      </c>
      <c r="S1066" s="3">
        <v>0</v>
      </c>
      <c r="T1066" s="3">
        <v>338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2761.93</v>
      </c>
      <c r="AD1066" s="3">
        <v>637.57000000000005</v>
      </c>
      <c r="AE1066" s="3">
        <v>3</v>
      </c>
      <c r="AF1066" s="3">
        <v>2212.12</v>
      </c>
      <c r="AG1066" s="3">
        <v>422.48</v>
      </c>
      <c r="AH1066" s="3">
        <v>0</v>
      </c>
      <c r="AI1066" s="3">
        <v>706.9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1060.05</v>
      </c>
      <c r="AP1066" s="3">
        <v>0</v>
      </c>
      <c r="AQ1066" s="3">
        <v>0</v>
      </c>
      <c r="AR1066" s="3">
        <v>0</v>
      </c>
      <c r="AS1066" s="3">
        <v>5400.0499999999993</v>
      </c>
      <c r="AT1066" s="3">
        <v>1145.0000000000009</v>
      </c>
    </row>
    <row r="1067" spans="1:46" hidden="1" x14ac:dyDescent="0.2">
      <c r="A1067" s="22">
        <v>44288</v>
      </c>
      <c r="B1067" s="3" t="s">
        <v>52</v>
      </c>
      <c r="C1067" s="3">
        <v>101</v>
      </c>
      <c r="D1067" s="3">
        <v>8286.5</v>
      </c>
      <c r="E1067" s="3">
        <v>6518.65</v>
      </c>
      <c r="F1067" s="3">
        <v>6518.65</v>
      </c>
      <c r="G1067" s="3">
        <v>0</v>
      </c>
      <c r="H1067" s="3">
        <v>20</v>
      </c>
      <c r="I1067" s="3">
        <v>101</v>
      </c>
      <c r="J1067" s="3">
        <v>64.540000000000006</v>
      </c>
      <c r="K1067" s="3">
        <v>0</v>
      </c>
      <c r="L1067" s="3">
        <v>0</v>
      </c>
      <c r="M1067" s="3">
        <v>193</v>
      </c>
      <c r="N1067" s="3">
        <v>78</v>
      </c>
      <c r="O1067" s="3">
        <v>115</v>
      </c>
      <c r="P1067" s="3">
        <v>430</v>
      </c>
      <c r="Q1067" s="3">
        <v>0</v>
      </c>
      <c r="R1067" s="3">
        <v>0</v>
      </c>
      <c r="S1067" s="3">
        <v>0</v>
      </c>
      <c r="T1067" s="3">
        <v>1072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3041.93</v>
      </c>
      <c r="AD1067" s="3">
        <v>668.07</v>
      </c>
      <c r="AE1067" s="3">
        <v>1.5</v>
      </c>
      <c r="AF1067" s="3">
        <v>1781.72</v>
      </c>
      <c r="AG1067" s="3">
        <v>345.03</v>
      </c>
      <c r="AH1067" s="3">
        <v>0</v>
      </c>
      <c r="AI1067" s="3">
        <v>753.25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1013.1</v>
      </c>
      <c r="AP1067" s="3">
        <v>0</v>
      </c>
      <c r="AQ1067" s="3">
        <v>0</v>
      </c>
      <c r="AR1067" s="3">
        <v>0</v>
      </c>
      <c r="AS1067" s="3">
        <v>6010.65</v>
      </c>
      <c r="AT1067" s="3">
        <v>508</v>
      </c>
    </row>
    <row r="1068" spans="1:46" hidden="1" x14ac:dyDescent="0.2">
      <c r="A1068" s="22">
        <v>44288</v>
      </c>
      <c r="B1068" s="3" t="s">
        <v>51</v>
      </c>
      <c r="C1068" s="3">
        <v>65</v>
      </c>
      <c r="D1068" s="3">
        <v>5206</v>
      </c>
      <c r="E1068" s="3">
        <v>4024.19</v>
      </c>
      <c r="F1068" s="3">
        <v>4024.19</v>
      </c>
      <c r="G1068" s="3">
        <v>0</v>
      </c>
      <c r="H1068" s="3">
        <v>21</v>
      </c>
      <c r="I1068" s="3">
        <v>65</v>
      </c>
      <c r="J1068" s="3">
        <v>61.91</v>
      </c>
      <c r="K1068" s="3">
        <v>43</v>
      </c>
      <c r="L1068" s="3">
        <v>0</v>
      </c>
      <c r="M1068" s="3">
        <v>564</v>
      </c>
      <c r="N1068" s="3">
        <v>489</v>
      </c>
      <c r="O1068" s="3">
        <v>75</v>
      </c>
      <c r="P1068" s="3">
        <v>318</v>
      </c>
      <c r="Q1068" s="3">
        <v>0</v>
      </c>
      <c r="R1068" s="3">
        <v>0</v>
      </c>
      <c r="S1068" s="3">
        <v>0</v>
      </c>
      <c r="T1068" s="3">
        <v>309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1839.87</v>
      </c>
      <c r="AD1068" s="3">
        <v>431.63</v>
      </c>
      <c r="AE1068" s="3">
        <v>0</v>
      </c>
      <c r="AF1068" s="3">
        <v>950.32</v>
      </c>
      <c r="AG1068" s="3">
        <v>181.08</v>
      </c>
      <c r="AH1068" s="3">
        <v>0</v>
      </c>
      <c r="AI1068" s="3">
        <v>569.1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612.71</v>
      </c>
      <c r="AP1068" s="3">
        <v>0</v>
      </c>
      <c r="AQ1068" s="3">
        <v>0</v>
      </c>
      <c r="AR1068" s="3">
        <v>0</v>
      </c>
      <c r="AS1068" s="3">
        <v>3174.19</v>
      </c>
      <c r="AT1068" s="3">
        <v>850</v>
      </c>
    </row>
    <row r="1069" spans="1:46" hidden="1" x14ac:dyDescent="0.2">
      <c r="A1069" s="22">
        <v>44288</v>
      </c>
      <c r="B1069" s="3" t="s">
        <v>50</v>
      </c>
      <c r="C1069" s="3">
        <v>76</v>
      </c>
      <c r="D1069" s="3">
        <v>5494</v>
      </c>
      <c r="E1069" s="3">
        <v>4429.53</v>
      </c>
      <c r="F1069" s="3">
        <v>4429.53</v>
      </c>
      <c r="G1069" s="3">
        <v>0</v>
      </c>
      <c r="H1069" s="3">
        <v>29</v>
      </c>
      <c r="I1069" s="3">
        <v>76</v>
      </c>
      <c r="J1069" s="3">
        <v>58.28</v>
      </c>
      <c r="K1069" s="3">
        <v>147</v>
      </c>
      <c r="L1069" s="3">
        <v>0</v>
      </c>
      <c r="M1069" s="3">
        <v>649</v>
      </c>
      <c r="N1069" s="3">
        <v>541</v>
      </c>
      <c r="O1069" s="3">
        <v>108</v>
      </c>
      <c r="P1069" s="3">
        <v>843</v>
      </c>
      <c r="Q1069" s="3">
        <v>0</v>
      </c>
      <c r="R1069" s="3">
        <v>0</v>
      </c>
      <c r="S1069" s="3">
        <v>0</v>
      </c>
      <c r="T1069" s="3">
        <v>84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2012.69</v>
      </c>
      <c r="AD1069" s="3">
        <v>472.31</v>
      </c>
      <c r="AE1069" s="3">
        <v>0.5</v>
      </c>
      <c r="AF1069" s="3">
        <v>693.84</v>
      </c>
      <c r="AG1069" s="3">
        <v>132.16</v>
      </c>
      <c r="AH1069" s="3">
        <v>0</v>
      </c>
      <c r="AI1069" s="3">
        <v>459.5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604.47</v>
      </c>
      <c r="AP1069" s="3">
        <v>0</v>
      </c>
      <c r="AQ1069" s="3">
        <v>0</v>
      </c>
      <c r="AR1069" s="3">
        <v>0</v>
      </c>
      <c r="AS1069" s="3">
        <v>2898.53</v>
      </c>
      <c r="AT1069" s="3">
        <v>1531</v>
      </c>
    </row>
    <row r="1070" spans="1:46" hidden="1" x14ac:dyDescent="0.2">
      <c r="A1070" s="22">
        <v>44288</v>
      </c>
      <c r="B1070" s="3" t="s">
        <v>49</v>
      </c>
      <c r="C1070" s="3">
        <v>97</v>
      </c>
      <c r="D1070" s="3">
        <v>7727</v>
      </c>
      <c r="E1070" s="3">
        <v>6679.2</v>
      </c>
      <c r="F1070" s="3">
        <v>6679.2</v>
      </c>
      <c r="G1070" s="3">
        <v>0</v>
      </c>
      <c r="H1070" s="3">
        <v>55</v>
      </c>
      <c r="I1070" s="3">
        <v>95</v>
      </c>
      <c r="J1070" s="3">
        <v>70.31</v>
      </c>
      <c r="K1070" s="3">
        <v>63</v>
      </c>
      <c r="L1070" s="3">
        <v>0</v>
      </c>
      <c r="M1070" s="3">
        <v>2479.5</v>
      </c>
      <c r="N1070" s="3">
        <v>2479.5</v>
      </c>
      <c r="O1070" s="3">
        <v>0</v>
      </c>
      <c r="P1070" s="3">
        <v>1378</v>
      </c>
      <c r="Q1070" s="3">
        <v>0</v>
      </c>
      <c r="R1070" s="3">
        <v>0</v>
      </c>
      <c r="S1070" s="3">
        <v>0</v>
      </c>
      <c r="T1070" s="3">
        <v>240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1681.14</v>
      </c>
      <c r="AD1070" s="3">
        <v>369.36</v>
      </c>
      <c r="AE1070" s="3">
        <v>1.5</v>
      </c>
      <c r="AF1070" s="3">
        <v>837.56</v>
      </c>
      <c r="AG1070" s="3">
        <v>163.94</v>
      </c>
      <c r="AH1070" s="3">
        <v>0</v>
      </c>
      <c r="AI1070" s="3">
        <v>354</v>
      </c>
      <c r="AJ1070" s="3">
        <v>159</v>
      </c>
      <c r="AK1070" s="3">
        <v>0</v>
      </c>
      <c r="AL1070" s="3">
        <v>0</v>
      </c>
      <c r="AM1070" s="3">
        <v>0</v>
      </c>
      <c r="AN1070" s="3">
        <v>0</v>
      </c>
      <c r="AO1070" s="3">
        <v>533.29999999999995</v>
      </c>
      <c r="AP1070" s="3">
        <v>0</v>
      </c>
      <c r="AQ1070" s="3">
        <v>0</v>
      </c>
      <c r="AR1070" s="3">
        <v>0</v>
      </c>
      <c r="AS1070" s="3">
        <v>2758.7</v>
      </c>
      <c r="AT1070" s="3">
        <v>3920.5</v>
      </c>
    </row>
    <row r="1071" spans="1:46" hidden="1" x14ac:dyDescent="0.2">
      <c r="A1071" s="22">
        <v>44287</v>
      </c>
      <c r="B1071" s="3" t="s">
        <v>48</v>
      </c>
      <c r="C1071" s="3">
        <v>21</v>
      </c>
      <c r="D1071" s="3">
        <v>1553.5</v>
      </c>
      <c r="E1071" s="3">
        <v>1054.74</v>
      </c>
      <c r="F1071" s="3">
        <v>1054.74</v>
      </c>
      <c r="G1071" s="3">
        <v>0</v>
      </c>
      <c r="H1071" s="3">
        <v>2</v>
      </c>
      <c r="I1071" s="3">
        <v>21</v>
      </c>
      <c r="J1071" s="3">
        <v>50.23</v>
      </c>
      <c r="K1071" s="3">
        <v>0</v>
      </c>
      <c r="L1071" s="3">
        <v>0</v>
      </c>
      <c r="M1071" s="3">
        <v>36</v>
      </c>
      <c r="N1071" s="3">
        <v>0</v>
      </c>
      <c r="O1071" s="3">
        <v>36</v>
      </c>
      <c r="P1071" s="3">
        <v>0</v>
      </c>
      <c r="Q1071" s="3">
        <v>0</v>
      </c>
      <c r="R1071" s="3">
        <v>0</v>
      </c>
      <c r="S1071" s="3">
        <v>0</v>
      </c>
      <c r="T1071" s="3">
        <v>74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649.57000000000005</v>
      </c>
      <c r="AD1071" s="3">
        <v>145.80000000000001</v>
      </c>
      <c r="AE1071" s="3">
        <v>0</v>
      </c>
      <c r="AF1071" s="3">
        <v>295.17</v>
      </c>
      <c r="AG1071" s="3">
        <v>58.33</v>
      </c>
      <c r="AH1071" s="3">
        <v>0</v>
      </c>
      <c r="AI1071" s="3">
        <v>294.63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204.13</v>
      </c>
      <c r="AP1071" s="3">
        <v>0</v>
      </c>
      <c r="AQ1071" s="3">
        <v>0</v>
      </c>
      <c r="AR1071" s="3">
        <v>0</v>
      </c>
      <c r="AS1071" s="3">
        <v>1054.74</v>
      </c>
      <c r="AT1071" s="3">
        <v>0</v>
      </c>
    </row>
    <row r="1072" spans="1:46" hidden="1" x14ac:dyDescent="0.2">
      <c r="A1072" s="22">
        <v>44287</v>
      </c>
      <c r="B1072" s="3" t="s">
        <v>55</v>
      </c>
      <c r="C1072" s="3">
        <v>64</v>
      </c>
      <c r="D1072" s="3">
        <v>5255</v>
      </c>
      <c r="E1072" s="3">
        <v>4065.05</v>
      </c>
      <c r="F1072" s="3">
        <v>4065.05</v>
      </c>
      <c r="G1072" s="3">
        <v>0</v>
      </c>
      <c r="H1072" s="3">
        <v>9</v>
      </c>
      <c r="I1072" s="3">
        <v>64</v>
      </c>
      <c r="J1072" s="3">
        <v>63.52</v>
      </c>
      <c r="K1072" s="3">
        <v>0</v>
      </c>
      <c r="L1072" s="3">
        <v>0</v>
      </c>
      <c r="M1072" s="3">
        <v>335</v>
      </c>
      <c r="N1072" s="3">
        <v>110</v>
      </c>
      <c r="O1072" s="3">
        <v>225</v>
      </c>
      <c r="P1072" s="3">
        <v>135</v>
      </c>
      <c r="Q1072" s="3">
        <v>0</v>
      </c>
      <c r="R1072" s="3">
        <v>0</v>
      </c>
      <c r="S1072" s="3">
        <v>0</v>
      </c>
      <c r="T1072" s="3">
        <v>189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2206.38</v>
      </c>
      <c r="AD1072" s="3">
        <v>517.62</v>
      </c>
      <c r="AE1072" s="3">
        <v>0</v>
      </c>
      <c r="AF1072" s="3">
        <v>1199.67</v>
      </c>
      <c r="AG1072" s="3">
        <v>231.63</v>
      </c>
      <c r="AH1072" s="3">
        <v>0</v>
      </c>
      <c r="AI1072" s="3">
        <v>440.7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749.25</v>
      </c>
      <c r="AP1072" s="3">
        <v>5</v>
      </c>
      <c r="AQ1072" s="3">
        <v>0</v>
      </c>
      <c r="AR1072" s="3">
        <v>0</v>
      </c>
      <c r="AS1072" s="3">
        <v>3820.05</v>
      </c>
      <c r="AT1072" s="3">
        <v>245</v>
      </c>
    </row>
    <row r="1073" spans="1:46" hidden="1" x14ac:dyDescent="0.2">
      <c r="A1073" s="22">
        <v>44287</v>
      </c>
      <c r="B1073" s="3" t="s">
        <v>54</v>
      </c>
      <c r="C1073" s="3">
        <v>127</v>
      </c>
      <c r="D1073" s="3">
        <v>9735.5</v>
      </c>
      <c r="E1073" s="3">
        <v>8041.2</v>
      </c>
      <c r="F1073" s="3">
        <v>8041.2</v>
      </c>
      <c r="G1073" s="3">
        <v>0</v>
      </c>
      <c r="H1073" s="3">
        <v>52</v>
      </c>
      <c r="I1073" s="3">
        <v>127</v>
      </c>
      <c r="J1073" s="3">
        <v>63.32</v>
      </c>
      <c r="K1073" s="3">
        <v>157</v>
      </c>
      <c r="L1073" s="3">
        <v>0</v>
      </c>
      <c r="M1073" s="3">
        <v>1711</v>
      </c>
      <c r="N1073" s="3">
        <v>1267</v>
      </c>
      <c r="O1073" s="3">
        <v>444</v>
      </c>
      <c r="P1073" s="3">
        <v>1044</v>
      </c>
      <c r="Q1073" s="3">
        <v>117</v>
      </c>
      <c r="R1073" s="3">
        <v>117</v>
      </c>
      <c r="S1073" s="3">
        <v>0</v>
      </c>
      <c r="T1073" s="3">
        <v>327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3521.16</v>
      </c>
      <c r="AD1073" s="3">
        <v>826.84</v>
      </c>
      <c r="AE1073" s="3">
        <v>3</v>
      </c>
      <c r="AF1073" s="3">
        <v>1164.04</v>
      </c>
      <c r="AG1073" s="3">
        <v>238.46</v>
      </c>
      <c r="AH1073" s="3">
        <v>0</v>
      </c>
      <c r="AI1073" s="3">
        <v>581</v>
      </c>
      <c r="AJ1073" s="3">
        <v>45</v>
      </c>
      <c r="AK1073" s="3">
        <v>0</v>
      </c>
      <c r="AL1073" s="3">
        <v>0</v>
      </c>
      <c r="AM1073" s="3">
        <v>0</v>
      </c>
      <c r="AN1073" s="3">
        <v>0</v>
      </c>
      <c r="AO1073" s="3">
        <v>1065.3</v>
      </c>
      <c r="AP1073" s="3">
        <v>4</v>
      </c>
      <c r="AQ1073" s="3">
        <v>0</v>
      </c>
      <c r="AR1073" s="3">
        <v>0</v>
      </c>
      <c r="AS1073" s="3">
        <v>5456.2</v>
      </c>
      <c r="AT1073" s="3">
        <v>2585</v>
      </c>
    </row>
    <row r="1074" spans="1:46" hidden="1" x14ac:dyDescent="0.2">
      <c r="A1074" s="22">
        <v>44287</v>
      </c>
      <c r="B1074" s="3" t="s">
        <v>53</v>
      </c>
      <c r="C1074" s="3">
        <v>81</v>
      </c>
      <c r="D1074" s="3">
        <v>6224.5</v>
      </c>
      <c r="E1074" s="3">
        <v>5073.29</v>
      </c>
      <c r="F1074" s="3">
        <v>5073.29</v>
      </c>
      <c r="G1074" s="3">
        <v>0</v>
      </c>
      <c r="H1074" s="3">
        <v>36</v>
      </c>
      <c r="I1074" s="3">
        <v>81</v>
      </c>
      <c r="J1074" s="3">
        <v>62.63</v>
      </c>
      <c r="K1074" s="3">
        <v>0</v>
      </c>
      <c r="L1074" s="3">
        <v>0</v>
      </c>
      <c r="M1074" s="3">
        <v>1373</v>
      </c>
      <c r="N1074" s="3">
        <v>873</v>
      </c>
      <c r="O1074" s="3">
        <v>500</v>
      </c>
      <c r="P1074" s="3">
        <v>327</v>
      </c>
      <c r="Q1074" s="3">
        <v>129</v>
      </c>
      <c r="R1074" s="3">
        <v>129</v>
      </c>
      <c r="S1074" s="3">
        <v>0</v>
      </c>
      <c r="T1074" s="3">
        <v>467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1731.91</v>
      </c>
      <c r="AD1074" s="3">
        <v>398.09</v>
      </c>
      <c r="AE1074" s="3">
        <v>2</v>
      </c>
      <c r="AF1074" s="3">
        <v>1045.3800000000001</v>
      </c>
      <c r="AG1074" s="3">
        <v>199.12</v>
      </c>
      <c r="AH1074" s="3">
        <v>0</v>
      </c>
      <c r="AI1074" s="3">
        <v>552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597.21</v>
      </c>
      <c r="AP1074" s="3">
        <v>3</v>
      </c>
      <c r="AQ1074" s="3">
        <v>0</v>
      </c>
      <c r="AR1074" s="3">
        <v>0</v>
      </c>
      <c r="AS1074" s="3">
        <v>3744.29</v>
      </c>
      <c r="AT1074" s="3">
        <v>1329</v>
      </c>
    </row>
    <row r="1075" spans="1:46" hidden="1" x14ac:dyDescent="0.2">
      <c r="A1075" s="22">
        <v>44287</v>
      </c>
      <c r="B1075" s="3" t="s">
        <v>52</v>
      </c>
      <c r="C1075" s="3">
        <v>91</v>
      </c>
      <c r="D1075" s="3">
        <v>7209</v>
      </c>
      <c r="E1075" s="3">
        <v>5731.25</v>
      </c>
      <c r="F1075" s="3">
        <v>5731.25</v>
      </c>
      <c r="G1075" s="3">
        <v>0</v>
      </c>
      <c r="H1075" s="3">
        <v>20</v>
      </c>
      <c r="I1075" s="3">
        <v>91</v>
      </c>
      <c r="J1075" s="3">
        <v>62.98</v>
      </c>
      <c r="K1075" s="3">
        <v>70</v>
      </c>
      <c r="L1075" s="3">
        <v>0</v>
      </c>
      <c r="M1075" s="3">
        <v>428</v>
      </c>
      <c r="N1075" s="3">
        <v>256</v>
      </c>
      <c r="O1075" s="3">
        <v>172</v>
      </c>
      <c r="P1075" s="3">
        <v>309</v>
      </c>
      <c r="Q1075" s="3">
        <v>0</v>
      </c>
      <c r="R1075" s="3">
        <v>0</v>
      </c>
      <c r="S1075" s="3">
        <v>0</v>
      </c>
      <c r="T1075" s="3">
        <v>821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2815.79</v>
      </c>
      <c r="AD1075" s="3">
        <v>618.21</v>
      </c>
      <c r="AE1075" s="3">
        <v>0.5</v>
      </c>
      <c r="AF1075" s="3">
        <v>1287.46</v>
      </c>
      <c r="AG1075" s="3">
        <v>245.24</v>
      </c>
      <c r="AH1075" s="3">
        <v>0</v>
      </c>
      <c r="AI1075" s="3">
        <v>613.79999999999995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863.45</v>
      </c>
      <c r="AP1075" s="3">
        <v>0</v>
      </c>
      <c r="AQ1075" s="3">
        <v>0</v>
      </c>
      <c r="AR1075" s="3">
        <v>0</v>
      </c>
      <c r="AS1075" s="3">
        <v>5096.25</v>
      </c>
      <c r="AT1075" s="3">
        <v>635</v>
      </c>
    </row>
    <row r="1076" spans="1:46" hidden="1" x14ac:dyDescent="0.2">
      <c r="A1076" s="22">
        <v>44287</v>
      </c>
      <c r="B1076" s="3" t="s">
        <v>51</v>
      </c>
      <c r="C1076" s="3">
        <v>58</v>
      </c>
      <c r="D1076" s="3">
        <v>5233</v>
      </c>
      <c r="E1076" s="3">
        <v>4077.05</v>
      </c>
      <c r="F1076" s="3">
        <v>4077.05</v>
      </c>
      <c r="G1076" s="3">
        <v>0</v>
      </c>
      <c r="H1076" s="3">
        <v>21</v>
      </c>
      <c r="I1076" s="3">
        <v>58</v>
      </c>
      <c r="J1076" s="3">
        <v>70.290000000000006</v>
      </c>
      <c r="K1076" s="3">
        <v>0</v>
      </c>
      <c r="L1076" s="3">
        <v>0</v>
      </c>
      <c r="M1076" s="3">
        <v>503</v>
      </c>
      <c r="N1076" s="3">
        <v>404</v>
      </c>
      <c r="O1076" s="3">
        <v>99</v>
      </c>
      <c r="P1076" s="3">
        <v>232</v>
      </c>
      <c r="Q1076" s="3">
        <v>0</v>
      </c>
      <c r="R1076" s="3">
        <v>0</v>
      </c>
      <c r="S1076" s="3">
        <v>0</v>
      </c>
      <c r="T1076" s="3">
        <v>703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1966.63</v>
      </c>
      <c r="AD1076" s="3">
        <v>461.37</v>
      </c>
      <c r="AE1076" s="3">
        <v>0</v>
      </c>
      <c r="AF1076" s="3">
        <v>672.42</v>
      </c>
      <c r="AG1076" s="3">
        <v>128.08000000000001</v>
      </c>
      <c r="AH1076" s="3">
        <v>0</v>
      </c>
      <c r="AI1076" s="3">
        <v>566.5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589.45000000000005</v>
      </c>
      <c r="AP1076" s="3">
        <v>9</v>
      </c>
      <c r="AQ1076" s="3">
        <v>0</v>
      </c>
      <c r="AR1076" s="3">
        <v>0</v>
      </c>
      <c r="AS1076" s="3">
        <v>3441.05</v>
      </c>
      <c r="AT1076" s="3">
        <v>636</v>
      </c>
    </row>
    <row r="1077" spans="1:46" hidden="1" x14ac:dyDescent="0.2">
      <c r="A1077" s="22">
        <v>44287</v>
      </c>
      <c r="B1077" s="3" t="s">
        <v>50</v>
      </c>
      <c r="C1077" s="3">
        <v>74</v>
      </c>
      <c r="D1077" s="3">
        <v>5347.5</v>
      </c>
      <c r="E1077" s="3">
        <v>4086.18</v>
      </c>
      <c r="F1077" s="3">
        <v>4086.18</v>
      </c>
      <c r="G1077" s="3">
        <v>0</v>
      </c>
      <c r="H1077" s="3">
        <v>17</v>
      </c>
      <c r="I1077" s="3">
        <v>74</v>
      </c>
      <c r="J1077" s="3">
        <v>55.22</v>
      </c>
      <c r="K1077" s="3">
        <v>0</v>
      </c>
      <c r="L1077" s="3">
        <v>0</v>
      </c>
      <c r="M1077" s="3">
        <v>419</v>
      </c>
      <c r="N1077" s="3">
        <v>301</v>
      </c>
      <c r="O1077" s="3">
        <v>118</v>
      </c>
      <c r="P1077" s="3">
        <v>389</v>
      </c>
      <c r="Q1077" s="3">
        <v>0</v>
      </c>
      <c r="R1077" s="3">
        <v>0</v>
      </c>
      <c r="S1077" s="3">
        <v>0</v>
      </c>
      <c r="T1077" s="3">
        <v>217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2480.84</v>
      </c>
      <c r="AD1077" s="3">
        <v>582.16</v>
      </c>
      <c r="AE1077" s="3">
        <v>0.5</v>
      </c>
      <c r="AF1077" s="3">
        <v>580.34</v>
      </c>
      <c r="AG1077" s="3">
        <v>119.16</v>
      </c>
      <c r="AH1077" s="3">
        <v>0</v>
      </c>
      <c r="AI1077" s="3">
        <v>559.5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701.32</v>
      </c>
      <c r="AP1077" s="3">
        <v>3</v>
      </c>
      <c r="AQ1077" s="3">
        <v>0</v>
      </c>
      <c r="AR1077" s="3">
        <v>0</v>
      </c>
      <c r="AS1077" s="3">
        <v>3396.18</v>
      </c>
      <c r="AT1077" s="3">
        <v>689.99999999999955</v>
      </c>
    </row>
    <row r="1078" spans="1:46" hidden="1" x14ac:dyDescent="0.2">
      <c r="A1078" s="22">
        <v>44287</v>
      </c>
      <c r="B1078" s="3" t="s">
        <v>49</v>
      </c>
      <c r="C1078" s="3">
        <v>82</v>
      </c>
      <c r="D1078" s="3">
        <v>6164</v>
      </c>
      <c r="E1078" s="3">
        <v>5278.43</v>
      </c>
      <c r="F1078" s="3">
        <v>5278.43</v>
      </c>
      <c r="G1078" s="3">
        <v>0</v>
      </c>
      <c r="H1078" s="3">
        <v>49</v>
      </c>
      <c r="I1078" s="3">
        <v>82</v>
      </c>
      <c r="J1078" s="3">
        <v>64.37</v>
      </c>
      <c r="K1078" s="3">
        <v>206</v>
      </c>
      <c r="L1078" s="3">
        <v>0</v>
      </c>
      <c r="M1078" s="3">
        <v>1445.3</v>
      </c>
      <c r="N1078" s="3">
        <v>1445.3</v>
      </c>
      <c r="O1078" s="3">
        <v>0</v>
      </c>
      <c r="P1078" s="3">
        <v>1186</v>
      </c>
      <c r="Q1078" s="3">
        <v>8</v>
      </c>
      <c r="R1078" s="3">
        <v>8</v>
      </c>
      <c r="S1078" s="3">
        <v>0</v>
      </c>
      <c r="T1078" s="3">
        <v>538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1575.59</v>
      </c>
      <c r="AD1078" s="3">
        <v>346.41</v>
      </c>
      <c r="AE1078" s="3">
        <v>2.5</v>
      </c>
      <c r="AF1078" s="3">
        <v>319.54000000000002</v>
      </c>
      <c r="AG1078" s="3">
        <v>61.46</v>
      </c>
      <c r="AH1078" s="3">
        <v>0</v>
      </c>
      <c r="AI1078" s="3">
        <v>475.2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407.87</v>
      </c>
      <c r="AP1078" s="3">
        <v>0</v>
      </c>
      <c r="AQ1078" s="3">
        <v>0</v>
      </c>
      <c r="AR1078" s="3">
        <v>0</v>
      </c>
      <c r="AS1078" s="3">
        <v>2433.13</v>
      </c>
      <c r="AT1078" s="3">
        <v>2845.3</v>
      </c>
    </row>
    <row r="1079" spans="1:46" hidden="1" x14ac:dyDescent="0.2">
      <c r="A1079" s="22">
        <v>44286</v>
      </c>
      <c r="B1079" s="3" t="s">
        <v>48</v>
      </c>
      <c r="C1079" s="3">
        <v>34</v>
      </c>
      <c r="D1079" s="3">
        <v>2339.5</v>
      </c>
      <c r="E1079" s="3">
        <v>1820.51</v>
      </c>
      <c r="F1079" s="3">
        <v>1820.51</v>
      </c>
      <c r="G1079" s="3">
        <v>0</v>
      </c>
      <c r="H1079" s="3">
        <v>8</v>
      </c>
      <c r="I1079" s="3">
        <v>34</v>
      </c>
      <c r="J1079" s="3">
        <v>53.54</v>
      </c>
      <c r="K1079" s="3">
        <v>0</v>
      </c>
      <c r="L1079" s="3">
        <v>0</v>
      </c>
      <c r="M1079" s="3">
        <v>74</v>
      </c>
      <c r="N1079" s="3">
        <v>0</v>
      </c>
      <c r="O1079" s="3">
        <v>74</v>
      </c>
      <c r="P1079" s="3">
        <v>0</v>
      </c>
      <c r="Q1079" s="3">
        <v>0</v>
      </c>
      <c r="R1079" s="3">
        <v>0</v>
      </c>
      <c r="S1079" s="3">
        <v>0</v>
      </c>
      <c r="T1079" s="3">
        <v>632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598.33000000000004</v>
      </c>
      <c r="AD1079" s="3">
        <v>131.68</v>
      </c>
      <c r="AE1079" s="3">
        <v>0.5</v>
      </c>
      <c r="AF1079" s="3">
        <v>516.17999999999995</v>
      </c>
      <c r="AG1079" s="3">
        <v>102.02</v>
      </c>
      <c r="AH1079" s="3">
        <v>0</v>
      </c>
      <c r="AI1079" s="3">
        <v>284.79000000000002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233.7</v>
      </c>
      <c r="AP1079" s="3">
        <v>4</v>
      </c>
      <c r="AQ1079" s="3">
        <v>0</v>
      </c>
      <c r="AR1079" s="3">
        <v>0</v>
      </c>
      <c r="AS1079" s="3">
        <v>1820.51</v>
      </c>
      <c r="AT1079" s="3">
        <v>0</v>
      </c>
    </row>
    <row r="1080" spans="1:46" hidden="1" x14ac:dyDescent="0.2">
      <c r="A1080" s="22">
        <v>44286</v>
      </c>
      <c r="B1080" s="3" t="s">
        <v>55</v>
      </c>
      <c r="C1080" s="3">
        <v>75</v>
      </c>
      <c r="D1080" s="3">
        <v>5520</v>
      </c>
      <c r="E1080" s="3">
        <v>4305.13</v>
      </c>
      <c r="F1080" s="3">
        <v>4305.13</v>
      </c>
      <c r="G1080" s="3">
        <v>0</v>
      </c>
      <c r="H1080" s="3">
        <v>12</v>
      </c>
      <c r="I1080" s="3">
        <v>75</v>
      </c>
      <c r="J1080" s="3">
        <v>57.4</v>
      </c>
      <c r="K1080" s="3">
        <v>0</v>
      </c>
      <c r="L1080" s="3">
        <v>0</v>
      </c>
      <c r="M1080" s="3">
        <v>482</v>
      </c>
      <c r="N1080" s="3">
        <v>0</v>
      </c>
      <c r="O1080" s="3">
        <v>482</v>
      </c>
      <c r="P1080" s="3">
        <v>0</v>
      </c>
      <c r="Q1080" s="3">
        <v>0</v>
      </c>
      <c r="R1080" s="3">
        <v>0</v>
      </c>
      <c r="S1080" s="3">
        <v>0</v>
      </c>
      <c r="T1080" s="3">
        <v>371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2399.36</v>
      </c>
      <c r="AD1080" s="3">
        <v>563.14</v>
      </c>
      <c r="AE1080" s="3">
        <v>1</v>
      </c>
      <c r="AF1080" s="3">
        <v>1052.77</v>
      </c>
      <c r="AG1080" s="3">
        <v>202.43</v>
      </c>
      <c r="AH1080" s="3">
        <v>0</v>
      </c>
      <c r="AI1080" s="3">
        <v>448.3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765.57</v>
      </c>
      <c r="AP1080" s="3">
        <v>8</v>
      </c>
      <c r="AQ1080" s="3">
        <v>0</v>
      </c>
      <c r="AR1080" s="3">
        <v>0</v>
      </c>
      <c r="AS1080" s="3">
        <v>4305.13</v>
      </c>
      <c r="AT1080" s="3">
        <v>0</v>
      </c>
    </row>
    <row r="1081" spans="1:46" hidden="1" x14ac:dyDescent="0.2">
      <c r="A1081" s="22">
        <v>44286</v>
      </c>
      <c r="B1081" s="3" t="s">
        <v>54</v>
      </c>
      <c r="C1081" s="3">
        <v>113</v>
      </c>
      <c r="D1081" s="3">
        <v>8297</v>
      </c>
      <c r="E1081" s="3">
        <v>6842.59</v>
      </c>
      <c r="F1081" s="3">
        <v>6842.59</v>
      </c>
      <c r="G1081" s="3">
        <v>0</v>
      </c>
      <c r="H1081" s="3">
        <v>41</v>
      </c>
      <c r="I1081" s="3">
        <v>113</v>
      </c>
      <c r="J1081" s="3">
        <v>60.55</v>
      </c>
      <c r="K1081" s="3">
        <v>132</v>
      </c>
      <c r="L1081" s="3">
        <v>0</v>
      </c>
      <c r="M1081" s="3">
        <v>1181</v>
      </c>
      <c r="N1081" s="3">
        <v>879</v>
      </c>
      <c r="O1081" s="3">
        <v>302</v>
      </c>
      <c r="P1081" s="3">
        <v>730</v>
      </c>
      <c r="Q1081" s="3">
        <v>0</v>
      </c>
      <c r="R1081" s="3">
        <v>0</v>
      </c>
      <c r="S1081" s="3">
        <v>0</v>
      </c>
      <c r="T1081" s="3">
        <v>432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3106.09</v>
      </c>
      <c r="AD1081" s="3">
        <v>729.21</v>
      </c>
      <c r="AE1081" s="3">
        <v>2</v>
      </c>
      <c r="AF1081" s="3">
        <v>1261.5</v>
      </c>
      <c r="AG1081" s="3">
        <v>259.05</v>
      </c>
      <c r="AH1081" s="3">
        <v>0</v>
      </c>
      <c r="AI1081" s="3">
        <v>464.15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988.26</v>
      </c>
      <c r="AP1081" s="3">
        <v>0</v>
      </c>
      <c r="AQ1081" s="3">
        <v>0</v>
      </c>
      <c r="AR1081" s="3">
        <v>0</v>
      </c>
      <c r="AS1081" s="3">
        <v>5101.59</v>
      </c>
      <c r="AT1081" s="3">
        <v>1741</v>
      </c>
    </row>
    <row r="1082" spans="1:46" hidden="1" x14ac:dyDescent="0.2">
      <c r="A1082" s="22">
        <v>44286</v>
      </c>
      <c r="B1082" s="3" t="s">
        <v>53</v>
      </c>
      <c r="C1082" s="3">
        <v>84</v>
      </c>
      <c r="D1082" s="3">
        <v>6242.5</v>
      </c>
      <c r="E1082" s="3">
        <v>4965.91</v>
      </c>
      <c r="F1082" s="3">
        <v>4965.91</v>
      </c>
      <c r="G1082" s="3">
        <v>0</v>
      </c>
      <c r="H1082" s="3">
        <v>29</v>
      </c>
      <c r="I1082" s="3">
        <v>82</v>
      </c>
      <c r="J1082" s="3">
        <v>60.56</v>
      </c>
      <c r="K1082" s="3">
        <v>0</v>
      </c>
      <c r="L1082" s="3">
        <v>0</v>
      </c>
      <c r="M1082" s="3">
        <v>841</v>
      </c>
      <c r="N1082" s="3">
        <v>841</v>
      </c>
      <c r="O1082" s="3">
        <v>0</v>
      </c>
      <c r="P1082" s="3">
        <v>354</v>
      </c>
      <c r="Q1082" s="3">
        <v>0</v>
      </c>
      <c r="R1082" s="3">
        <v>0</v>
      </c>
      <c r="S1082" s="3">
        <v>0</v>
      </c>
      <c r="T1082" s="3">
        <v>547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1052.67</v>
      </c>
      <c r="AD1082" s="3">
        <v>247.33</v>
      </c>
      <c r="AE1082" s="3">
        <v>1.5</v>
      </c>
      <c r="AF1082" s="3">
        <v>2171.2399999999998</v>
      </c>
      <c r="AG1082" s="3">
        <v>408.76</v>
      </c>
      <c r="AH1082" s="3">
        <v>0</v>
      </c>
      <c r="AI1082" s="3">
        <v>619</v>
      </c>
      <c r="AJ1082" s="3">
        <v>0</v>
      </c>
      <c r="AK1082" s="3">
        <v>0</v>
      </c>
      <c r="AL1082" s="3">
        <v>98</v>
      </c>
      <c r="AM1082" s="3">
        <v>0</v>
      </c>
      <c r="AN1082" s="3">
        <v>0</v>
      </c>
      <c r="AO1082" s="3">
        <v>656.09</v>
      </c>
      <c r="AP1082" s="3">
        <v>0</v>
      </c>
      <c r="AQ1082" s="3">
        <v>0</v>
      </c>
      <c r="AR1082" s="3">
        <v>0</v>
      </c>
      <c r="AS1082" s="3">
        <v>3770.91</v>
      </c>
      <c r="AT1082" s="3">
        <v>1195</v>
      </c>
    </row>
    <row r="1083" spans="1:46" hidden="1" x14ac:dyDescent="0.2">
      <c r="A1083" s="22">
        <v>44286</v>
      </c>
      <c r="B1083" s="3" t="s">
        <v>52</v>
      </c>
      <c r="C1083" s="3">
        <v>98</v>
      </c>
      <c r="D1083" s="3">
        <v>8017.5</v>
      </c>
      <c r="E1083" s="3">
        <v>6075.99</v>
      </c>
      <c r="F1083" s="3">
        <v>6075.99</v>
      </c>
      <c r="G1083" s="3">
        <v>0</v>
      </c>
      <c r="H1083" s="3">
        <v>19</v>
      </c>
      <c r="I1083" s="3">
        <v>98</v>
      </c>
      <c r="J1083" s="3">
        <v>62</v>
      </c>
      <c r="K1083" s="3">
        <v>0</v>
      </c>
      <c r="L1083" s="3">
        <v>0</v>
      </c>
      <c r="M1083" s="3">
        <v>392</v>
      </c>
      <c r="N1083" s="3">
        <v>201</v>
      </c>
      <c r="O1083" s="3">
        <v>191</v>
      </c>
      <c r="P1083" s="3">
        <v>191</v>
      </c>
      <c r="Q1083" s="3">
        <v>0</v>
      </c>
      <c r="R1083" s="3">
        <v>0</v>
      </c>
      <c r="S1083" s="3">
        <v>0</v>
      </c>
      <c r="T1083" s="3">
        <v>812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3739.61</v>
      </c>
      <c r="AD1083" s="3">
        <v>820.89</v>
      </c>
      <c r="AE1083" s="3">
        <v>0</v>
      </c>
      <c r="AF1083" s="3">
        <v>941.38</v>
      </c>
      <c r="AG1083" s="3">
        <v>179.32</v>
      </c>
      <c r="AH1083" s="3">
        <v>0</v>
      </c>
      <c r="AI1083" s="3">
        <v>834.3</v>
      </c>
      <c r="AJ1083" s="3">
        <v>107</v>
      </c>
      <c r="AK1083" s="3">
        <v>0</v>
      </c>
      <c r="AL1083" s="3">
        <v>0</v>
      </c>
      <c r="AM1083" s="3">
        <v>0</v>
      </c>
      <c r="AN1083" s="3">
        <v>0</v>
      </c>
      <c r="AO1083" s="3">
        <v>1000.21</v>
      </c>
      <c r="AP1083" s="3">
        <v>4</v>
      </c>
      <c r="AQ1083" s="3">
        <v>0</v>
      </c>
      <c r="AR1083" s="3">
        <v>0</v>
      </c>
      <c r="AS1083" s="3">
        <v>5683.99</v>
      </c>
      <c r="AT1083" s="3">
        <v>392</v>
      </c>
    </row>
    <row r="1084" spans="1:46" hidden="1" x14ac:dyDescent="0.2">
      <c r="A1084" s="22">
        <v>44286</v>
      </c>
      <c r="B1084" s="3" t="s">
        <v>51</v>
      </c>
      <c r="C1084" s="3">
        <v>72</v>
      </c>
      <c r="D1084" s="3">
        <v>6410</v>
      </c>
      <c r="E1084" s="3">
        <v>5264.59</v>
      </c>
      <c r="F1084" s="3">
        <v>5264.59</v>
      </c>
      <c r="G1084" s="3">
        <v>0</v>
      </c>
      <c r="H1084" s="3">
        <v>24</v>
      </c>
      <c r="I1084" s="3">
        <v>70</v>
      </c>
      <c r="J1084" s="3">
        <v>75.209999999999994</v>
      </c>
      <c r="K1084" s="3">
        <v>63</v>
      </c>
      <c r="L1084" s="3">
        <v>0</v>
      </c>
      <c r="M1084" s="3">
        <v>551</v>
      </c>
      <c r="N1084" s="3">
        <v>551</v>
      </c>
      <c r="O1084" s="3">
        <v>0</v>
      </c>
      <c r="P1084" s="3">
        <v>613</v>
      </c>
      <c r="Q1084" s="3">
        <v>0</v>
      </c>
      <c r="R1084" s="3">
        <v>0</v>
      </c>
      <c r="S1084" s="3">
        <v>0</v>
      </c>
      <c r="T1084" s="3">
        <v>643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1721.64</v>
      </c>
      <c r="AD1084" s="3">
        <v>404.86</v>
      </c>
      <c r="AE1084" s="3">
        <v>0</v>
      </c>
      <c r="AF1084" s="3">
        <v>1672.95</v>
      </c>
      <c r="AG1084" s="3">
        <v>318.64999999999998</v>
      </c>
      <c r="AH1084" s="3">
        <v>0</v>
      </c>
      <c r="AI1084" s="3">
        <v>421.9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723.51</v>
      </c>
      <c r="AP1084" s="3">
        <v>0</v>
      </c>
      <c r="AQ1084" s="3">
        <v>0</v>
      </c>
      <c r="AR1084" s="3">
        <v>0</v>
      </c>
      <c r="AS1084" s="3">
        <v>4037.59</v>
      </c>
      <c r="AT1084" s="3">
        <v>1227</v>
      </c>
    </row>
    <row r="1085" spans="1:46" hidden="1" x14ac:dyDescent="0.2">
      <c r="A1085" s="22">
        <v>44286</v>
      </c>
      <c r="B1085" s="3" t="s">
        <v>50</v>
      </c>
      <c r="C1085" s="3">
        <v>77</v>
      </c>
      <c r="D1085" s="3">
        <v>6010</v>
      </c>
      <c r="E1085" s="3">
        <v>4892.34</v>
      </c>
      <c r="F1085" s="3">
        <v>4892.34</v>
      </c>
      <c r="G1085" s="3">
        <v>0</v>
      </c>
      <c r="H1085" s="3">
        <v>32</v>
      </c>
      <c r="I1085" s="3">
        <v>77</v>
      </c>
      <c r="J1085" s="3">
        <v>63.54</v>
      </c>
      <c r="K1085" s="3">
        <v>0</v>
      </c>
      <c r="L1085" s="3">
        <v>0</v>
      </c>
      <c r="M1085" s="3">
        <v>1010</v>
      </c>
      <c r="N1085" s="3">
        <v>745</v>
      </c>
      <c r="O1085" s="3">
        <v>265</v>
      </c>
      <c r="P1085" s="3">
        <v>681</v>
      </c>
      <c r="Q1085" s="3">
        <v>97</v>
      </c>
      <c r="R1085" s="3">
        <v>97</v>
      </c>
      <c r="S1085" s="3">
        <v>0</v>
      </c>
      <c r="T1085" s="3">
        <v>319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2070.33</v>
      </c>
      <c r="AD1085" s="3">
        <v>486.17</v>
      </c>
      <c r="AE1085" s="3">
        <v>2</v>
      </c>
      <c r="AF1085" s="3">
        <v>715.01</v>
      </c>
      <c r="AG1085" s="3">
        <v>136.19</v>
      </c>
      <c r="AH1085" s="3">
        <v>0</v>
      </c>
      <c r="AI1085" s="3">
        <v>493.3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622.36</v>
      </c>
      <c r="AP1085" s="3">
        <v>9</v>
      </c>
      <c r="AQ1085" s="3">
        <v>0</v>
      </c>
      <c r="AR1085" s="3">
        <v>0</v>
      </c>
      <c r="AS1085" s="3">
        <v>3369.34</v>
      </c>
      <c r="AT1085" s="3">
        <v>1523</v>
      </c>
    </row>
    <row r="1086" spans="1:46" hidden="1" x14ac:dyDescent="0.2">
      <c r="A1086" s="22">
        <v>44286</v>
      </c>
      <c r="B1086" s="3" t="s">
        <v>49</v>
      </c>
      <c r="C1086" s="3">
        <v>83</v>
      </c>
      <c r="D1086" s="3">
        <v>6527.5</v>
      </c>
      <c r="E1086" s="3">
        <v>5497.42</v>
      </c>
      <c r="F1086" s="3">
        <v>5497.42</v>
      </c>
      <c r="G1086" s="3">
        <v>0</v>
      </c>
      <c r="H1086" s="3">
        <v>39</v>
      </c>
      <c r="I1086" s="3">
        <v>83</v>
      </c>
      <c r="J1086" s="3">
        <v>66.23</v>
      </c>
      <c r="K1086" s="3">
        <v>0</v>
      </c>
      <c r="L1086" s="3">
        <v>0</v>
      </c>
      <c r="M1086" s="3">
        <v>1197</v>
      </c>
      <c r="N1086" s="3">
        <v>1143</v>
      </c>
      <c r="O1086" s="3">
        <v>54</v>
      </c>
      <c r="P1086" s="3">
        <v>982</v>
      </c>
      <c r="Q1086" s="3">
        <v>0</v>
      </c>
      <c r="R1086" s="3">
        <v>0</v>
      </c>
      <c r="S1086" s="3">
        <v>0</v>
      </c>
      <c r="T1086" s="3">
        <v>590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2229.12</v>
      </c>
      <c r="AD1086" s="3">
        <v>483.88</v>
      </c>
      <c r="AE1086" s="3">
        <v>0.5</v>
      </c>
      <c r="AF1086" s="3">
        <v>499.3</v>
      </c>
      <c r="AG1086" s="3">
        <v>95.7</v>
      </c>
      <c r="AH1086" s="3">
        <v>0</v>
      </c>
      <c r="AI1086" s="3">
        <v>450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579.58000000000004</v>
      </c>
      <c r="AP1086" s="3">
        <v>5</v>
      </c>
      <c r="AQ1086" s="3">
        <v>0</v>
      </c>
      <c r="AR1086" s="3">
        <v>0</v>
      </c>
      <c r="AS1086" s="3">
        <v>3372.42</v>
      </c>
      <c r="AT1086" s="3">
        <v>2125</v>
      </c>
    </row>
    <row r="1087" spans="1:46" hidden="1" x14ac:dyDescent="0.2">
      <c r="A1087" s="22">
        <v>44285</v>
      </c>
      <c r="B1087" s="3" t="s">
        <v>48</v>
      </c>
      <c r="C1087" s="3">
        <v>30</v>
      </c>
      <c r="D1087" s="3">
        <v>2057</v>
      </c>
      <c r="E1087" s="3">
        <v>1436.96</v>
      </c>
      <c r="F1087" s="3">
        <v>1436.96</v>
      </c>
      <c r="G1087" s="3">
        <v>0</v>
      </c>
      <c r="H1087" s="3">
        <v>0</v>
      </c>
      <c r="I1087" s="3">
        <v>28</v>
      </c>
      <c r="J1087" s="3">
        <v>51.32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832.1</v>
      </c>
      <c r="AD1087" s="3">
        <v>182.76</v>
      </c>
      <c r="AE1087" s="3">
        <v>0.5</v>
      </c>
      <c r="AF1087" s="3">
        <v>604.86</v>
      </c>
      <c r="AG1087" s="3">
        <v>119.54</v>
      </c>
      <c r="AH1087" s="3">
        <v>0</v>
      </c>
      <c r="AI1087" s="3">
        <v>317.24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302.3</v>
      </c>
      <c r="AP1087" s="3">
        <v>0</v>
      </c>
      <c r="AQ1087" s="3">
        <v>0</v>
      </c>
      <c r="AR1087" s="3">
        <v>0</v>
      </c>
      <c r="AS1087" s="3">
        <v>1436.96</v>
      </c>
      <c r="AT1087" s="3">
        <v>0</v>
      </c>
    </row>
    <row r="1088" spans="1:46" hidden="1" x14ac:dyDescent="0.2">
      <c r="A1088" s="22">
        <v>44285</v>
      </c>
      <c r="B1088" s="3" t="s">
        <v>55</v>
      </c>
      <c r="C1088" s="3">
        <v>57</v>
      </c>
      <c r="D1088" s="3">
        <v>4829.5</v>
      </c>
      <c r="E1088" s="3">
        <v>3809.38</v>
      </c>
      <c r="F1088" s="3">
        <v>3809.38</v>
      </c>
      <c r="G1088" s="3">
        <v>0</v>
      </c>
      <c r="H1088" s="3">
        <v>8</v>
      </c>
      <c r="I1088" s="3">
        <v>57</v>
      </c>
      <c r="J1088" s="3">
        <v>66.83</v>
      </c>
      <c r="K1088" s="3">
        <v>121</v>
      </c>
      <c r="L1088" s="3">
        <v>0</v>
      </c>
      <c r="M1088" s="3">
        <v>116</v>
      </c>
      <c r="N1088" s="3">
        <v>0</v>
      </c>
      <c r="O1088" s="3">
        <v>116</v>
      </c>
      <c r="P1088" s="3">
        <v>49</v>
      </c>
      <c r="Q1088" s="3">
        <v>0</v>
      </c>
      <c r="R1088" s="3">
        <v>0</v>
      </c>
      <c r="S1088" s="3">
        <v>0</v>
      </c>
      <c r="T1088" s="3">
        <v>579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2263.89</v>
      </c>
      <c r="AD1088" s="3">
        <v>531.11</v>
      </c>
      <c r="AE1088" s="3">
        <v>0</v>
      </c>
      <c r="AF1088" s="3">
        <v>680.49</v>
      </c>
      <c r="AG1088" s="3">
        <v>130.21</v>
      </c>
      <c r="AH1088" s="3">
        <v>0</v>
      </c>
      <c r="AI1088" s="3">
        <v>358.8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661.32</v>
      </c>
      <c r="AP1088" s="3">
        <v>0</v>
      </c>
      <c r="AQ1088" s="3">
        <v>0</v>
      </c>
      <c r="AR1088" s="3">
        <v>0</v>
      </c>
      <c r="AS1088" s="3">
        <v>3639.38</v>
      </c>
      <c r="AT1088" s="3">
        <v>170</v>
      </c>
    </row>
    <row r="1089" spans="1:46" hidden="1" x14ac:dyDescent="0.2">
      <c r="A1089" s="22">
        <v>44285</v>
      </c>
      <c r="B1089" s="3" t="s">
        <v>54</v>
      </c>
      <c r="C1089" s="3">
        <v>90</v>
      </c>
      <c r="D1089" s="3">
        <v>7351.5</v>
      </c>
      <c r="E1089" s="3">
        <v>6165</v>
      </c>
      <c r="F1089" s="3">
        <v>6165</v>
      </c>
      <c r="G1089" s="3">
        <v>0</v>
      </c>
      <c r="H1089" s="3">
        <v>37</v>
      </c>
      <c r="I1089" s="3">
        <v>90</v>
      </c>
      <c r="J1089" s="3">
        <v>68.5</v>
      </c>
      <c r="K1089" s="3">
        <v>256</v>
      </c>
      <c r="L1089" s="3">
        <v>0</v>
      </c>
      <c r="M1089" s="3">
        <v>1444</v>
      </c>
      <c r="N1089" s="3">
        <v>1298</v>
      </c>
      <c r="O1089" s="3">
        <v>146</v>
      </c>
      <c r="P1089" s="3">
        <v>801</v>
      </c>
      <c r="Q1089" s="3">
        <v>72</v>
      </c>
      <c r="R1089" s="3">
        <v>72</v>
      </c>
      <c r="S1089" s="3">
        <v>0</v>
      </c>
      <c r="T1089" s="3">
        <v>316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2266.85</v>
      </c>
      <c r="AD1089" s="3">
        <v>532.45000000000005</v>
      </c>
      <c r="AE1089" s="3">
        <v>2.5</v>
      </c>
      <c r="AF1089" s="3">
        <v>1009.15</v>
      </c>
      <c r="AG1089" s="3">
        <v>207.35</v>
      </c>
      <c r="AH1089" s="3">
        <v>0</v>
      </c>
      <c r="AI1089" s="3">
        <v>444.2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739.8</v>
      </c>
      <c r="AP1089" s="3">
        <v>6</v>
      </c>
      <c r="AQ1089" s="3">
        <v>0</v>
      </c>
      <c r="AR1089" s="3">
        <v>0</v>
      </c>
      <c r="AS1089" s="3">
        <v>3738</v>
      </c>
      <c r="AT1089" s="3">
        <v>2427</v>
      </c>
    </row>
    <row r="1090" spans="1:46" hidden="1" x14ac:dyDescent="0.2">
      <c r="A1090" s="22">
        <v>44285</v>
      </c>
      <c r="B1090" s="3" t="s">
        <v>53</v>
      </c>
      <c r="C1090" s="3">
        <v>86</v>
      </c>
      <c r="D1090" s="3">
        <v>5869.5</v>
      </c>
      <c r="E1090" s="3">
        <v>4800.75</v>
      </c>
      <c r="F1090" s="3">
        <v>4800.75</v>
      </c>
      <c r="G1090" s="3">
        <v>0</v>
      </c>
      <c r="H1090" s="3">
        <v>36</v>
      </c>
      <c r="I1090" s="3">
        <v>84</v>
      </c>
      <c r="J1090" s="3">
        <v>57.15</v>
      </c>
      <c r="K1090" s="3">
        <v>69</v>
      </c>
      <c r="L1090" s="3">
        <v>0</v>
      </c>
      <c r="M1090" s="3">
        <v>1284</v>
      </c>
      <c r="N1090" s="3">
        <v>1032</v>
      </c>
      <c r="O1090" s="3">
        <v>252</v>
      </c>
      <c r="P1090" s="3">
        <v>642</v>
      </c>
      <c r="Q1090" s="3">
        <v>0</v>
      </c>
      <c r="R1090" s="3">
        <v>0</v>
      </c>
      <c r="S1090" s="3">
        <v>0</v>
      </c>
      <c r="T1090" s="3">
        <v>45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1460.1</v>
      </c>
      <c r="AD1090" s="3">
        <v>342.9</v>
      </c>
      <c r="AE1090" s="3">
        <v>1.5</v>
      </c>
      <c r="AF1090" s="3">
        <v>1300.6500000000001</v>
      </c>
      <c r="AG1090" s="3">
        <v>247.75</v>
      </c>
      <c r="AH1090" s="3">
        <v>0</v>
      </c>
      <c r="AI1090" s="3">
        <v>476.6</v>
      </c>
      <c r="AJ1090" s="3">
        <v>0</v>
      </c>
      <c r="AK1090" s="3">
        <v>0</v>
      </c>
      <c r="AL1090" s="3">
        <v>45</v>
      </c>
      <c r="AM1090" s="3">
        <v>0</v>
      </c>
      <c r="AN1090" s="3">
        <v>0</v>
      </c>
      <c r="AO1090" s="3">
        <v>590.65</v>
      </c>
      <c r="AP1090" s="3">
        <v>3</v>
      </c>
      <c r="AQ1090" s="3">
        <v>0</v>
      </c>
      <c r="AR1090" s="3">
        <v>0</v>
      </c>
      <c r="AS1090" s="3">
        <v>3057.75</v>
      </c>
      <c r="AT1090" s="3">
        <v>1743</v>
      </c>
    </row>
    <row r="1091" spans="1:46" hidden="1" x14ac:dyDescent="0.2">
      <c r="A1091" s="22">
        <v>44285</v>
      </c>
      <c r="B1091" s="3" t="s">
        <v>52</v>
      </c>
      <c r="C1091" s="3">
        <v>108</v>
      </c>
      <c r="D1091" s="3">
        <v>9240</v>
      </c>
      <c r="E1091" s="3">
        <v>7278.2</v>
      </c>
      <c r="F1091" s="3">
        <v>7278.2</v>
      </c>
      <c r="G1091" s="3">
        <v>0</v>
      </c>
      <c r="H1091" s="3">
        <v>21</v>
      </c>
      <c r="I1091" s="3">
        <v>108</v>
      </c>
      <c r="J1091" s="3">
        <v>67.39</v>
      </c>
      <c r="K1091" s="3">
        <v>0</v>
      </c>
      <c r="L1091" s="3">
        <v>0</v>
      </c>
      <c r="M1091" s="3">
        <v>375</v>
      </c>
      <c r="N1091" s="3">
        <v>375</v>
      </c>
      <c r="O1091" s="3">
        <v>0</v>
      </c>
      <c r="P1091" s="3">
        <v>956</v>
      </c>
      <c r="Q1091" s="3">
        <v>0</v>
      </c>
      <c r="R1091" s="3">
        <v>0</v>
      </c>
      <c r="S1091" s="3">
        <v>0</v>
      </c>
      <c r="T1091" s="3">
        <v>299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3559.03</v>
      </c>
      <c r="AD1091" s="3">
        <v>777.47</v>
      </c>
      <c r="AE1091" s="3">
        <v>0.5</v>
      </c>
      <c r="AF1091" s="3">
        <v>2089.17</v>
      </c>
      <c r="AG1091" s="3">
        <v>406.03</v>
      </c>
      <c r="AH1091" s="3">
        <v>0</v>
      </c>
      <c r="AI1091" s="3">
        <v>777.8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1183.5</v>
      </c>
      <c r="AP1091" s="3">
        <v>0</v>
      </c>
      <c r="AQ1091" s="3">
        <v>0</v>
      </c>
      <c r="AR1091" s="3">
        <v>0</v>
      </c>
      <c r="AS1091" s="3">
        <v>5947.2000000000007</v>
      </c>
      <c r="AT1091" s="3">
        <v>1330.9999999999991</v>
      </c>
    </row>
    <row r="1092" spans="1:46" hidden="1" x14ac:dyDescent="0.2">
      <c r="A1092" s="22">
        <v>44285</v>
      </c>
      <c r="B1092" s="3" t="s">
        <v>51</v>
      </c>
      <c r="C1092" s="3">
        <v>55</v>
      </c>
      <c r="D1092" s="3">
        <v>5001</v>
      </c>
      <c r="E1092" s="3">
        <v>4001.03</v>
      </c>
      <c r="F1092" s="3">
        <v>4001.03</v>
      </c>
      <c r="G1092" s="3">
        <v>0</v>
      </c>
      <c r="H1092" s="3">
        <v>19</v>
      </c>
      <c r="I1092" s="3">
        <v>55</v>
      </c>
      <c r="J1092" s="3">
        <v>72.75</v>
      </c>
      <c r="K1092" s="3">
        <v>52</v>
      </c>
      <c r="L1092" s="3">
        <v>0</v>
      </c>
      <c r="M1092" s="3">
        <v>394</v>
      </c>
      <c r="N1092" s="3">
        <v>394</v>
      </c>
      <c r="O1092" s="3">
        <v>0</v>
      </c>
      <c r="P1092" s="3">
        <v>404</v>
      </c>
      <c r="Q1092" s="3">
        <v>0</v>
      </c>
      <c r="R1092" s="3">
        <v>0</v>
      </c>
      <c r="S1092" s="3">
        <v>0</v>
      </c>
      <c r="T1092" s="3">
        <v>719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1459.98</v>
      </c>
      <c r="AD1092" s="3">
        <v>342.52</v>
      </c>
      <c r="AE1092" s="3">
        <v>0</v>
      </c>
      <c r="AF1092" s="3">
        <v>972.05</v>
      </c>
      <c r="AG1092" s="3">
        <v>185.15</v>
      </c>
      <c r="AH1092" s="3">
        <v>0</v>
      </c>
      <c r="AI1092" s="3">
        <v>472.3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527.66999999999996</v>
      </c>
      <c r="AP1092" s="3">
        <v>0</v>
      </c>
      <c r="AQ1092" s="3">
        <v>0</v>
      </c>
      <c r="AR1092" s="3">
        <v>0</v>
      </c>
      <c r="AS1092" s="3">
        <v>3151.03</v>
      </c>
      <c r="AT1092" s="3">
        <v>850.00000000000045</v>
      </c>
    </row>
    <row r="1093" spans="1:46" hidden="1" x14ac:dyDescent="0.2">
      <c r="A1093" s="22">
        <v>44285</v>
      </c>
      <c r="B1093" s="3" t="s">
        <v>50</v>
      </c>
      <c r="C1093" s="3">
        <v>72</v>
      </c>
      <c r="D1093" s="3">
        <v>5947.5</v>
      </c>
      <c r="E1093" s="3">
        <v>4672.8999999999996</v>
      </c>
      <c r="F1093" s="3">
        <v>4672.8999999999996</v>
      </c>
      <c r="G1093" s="3">
        <v>0</v>
      </c>
      <c r="H1093" s="3">
        <v>23</v>
      </c>
      <c r="I1093" s="3">
        <v>70</v>
      </c>
      <c r="J1093" s="3">
        <v>66.760000000000005</v>
      </c>
      <c r="K1093" s="3">
        <v>0</v>
      </c>
      <c r="L1093" s="3">
        <v>0</v>
      </c>
      <c r="M1093" s="3">
        <v>723</v>
      </c>
      <c r="N1093" s="3">
        <v>523</v>
      </c>
      <c r="O1093" s="3">
        <v>200</v>
      </c>
      <c r="P1093" s="3">
        <v>409</v>
      </c>
      <c r="Q1093" s="3">
        <v>53</v>
      </c>
      <c r="R1093" s="3">
        <v>53</v>
      </c>
      <c r="S1093" s="3">
        <v>0</v>
      </c>
      <c r="T1093" s="3">
        <v>361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2282.2800000000002</v>
      </c>
      <c r="AD1093" s="3">
        <v>535.52</v>
      </c>
      <c r="AE1093" s="3">
        <v>0.5</v>
      </c>
      <c r="AF1093" s="3">
        <v>844.62</v>
      </c>
      <c r="AG1093" s="3">
        <v>160.88</v>
      </c>
      <c r="AH1093" s="3">
        <v>0</v>
      </c>
      <c r="AI1093" s="3">
        <v>577.70000000000005</v>
      </c>
      <c r="AJ1093" s="3">
        <v>0</v>
      </c>
      <c r="AK1093" s="3">
        <v>0</v>
      </c>
      <c r="AL1093" s="3">
        <v>78</v>
      </c>
      <c r="AM1093" s="3">
        <v>0</v>
      </c>
      <c r="AN1093" s="3">
        <v>0</v>
      </c>
      <c r="AO1093" s="3">
        <v>696.4</v>
      </c>
      <c r="AP1093" s="3">
        <v>6</v>
      </c>
      <c r="AQ1093" s="3">
        <v>0</v>
      </c>
      <c r="AR1093" s="3">
        <v>0</v>
      </c>
      <c r="AS1093" s="3">
        <v>3687.9</v>
      </c>
      <c r="AT1093" s="3">
        <v>984.99999999999955</v>
      </c>
    </row>
    <row r="1094" spans="1:46" hidden="1" x14ac:dyDescent="0.2">
      <c r="A1094" s="22">
        <v>44285</v>
      </c>
      <c r="B1094" s="3" t="s">
        <v>49</v>
      </c>
      <c r="C1094" s="3">
        <v>98</v>
      </c>
      <c r="D1094" s="3">
        <v>7550.5</v>
      </c>
      <c r="E1094" s="3">
        <v>6197.26</v>
      </c>
      <c r="F1094" s="3">
        <v>6197.26</v>
      </c>
      <c r="G1094" s="3">
        <v>0</v>
      </c>
      <c r="H1094" s="3">
        <v>49</v>
      </c>
      <c r="I1094" s="3">
        <v>98</v>
      </c>
      <c r="J1094" s="3">
        <v>63.24</v>
      </c>
      <c r="K1094" s="3">
        <v>144</v>
      </c>
      <c r="L1094" s="3">
        <v>0</v>
      </c>
      <c r="M1094" s="3">
        <v>1963</v>
      </c>
      <c r="N1094" s="3">
        <v>1819</v>
      </c>
      <c r="O1094" s="3">
        <v>144</v>
      </c>
      <c r="P1094" s="3">
        <v>682</v>
      </c>
      <c r="Q1094" s="3">
        <v>66</v>
      </c>
      <c r="R1094" s="3">
        <v>66</v>
      </c>
      <c r="S1094" s="3">
        <v>0</v>
      </c>
      <c r="T1094" s="3">
        <v>314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2349.62</v>
      </c>
      <c r="AD1094" s="3">
        <v>515.88</v>
      </c>
      <c r="AE1094" s="3">
        <v>0.5</v>
      </c>
      <c r="AF1094" s="3">
        <v>678.64</v>
      </c>
      <c r="AG1094" s="3">
        <v>129.86000000000001</v>
      </c>
      <c r="AH1094" s="3">
        <v>0</v>
      </c>
      <c r="AI1094" s="3">
        <v>619</v>
      </c>
      <c r="AJ1094" s="3">
        <v>88</v>
      </c>
      <c r="AK1094" s="3">
        <v>0</v>
      </c>
      <c r="AL1094" s="3">
        <v>0</v>
      </c>
      <c r="AM1094" s="3">
        <v>0</v>
      </c>
      <c r="AN1094" s="3">
        <v>0</v>
      </c>
      <c r="AO1094" s="3">
        <v>645.74</v>
      </c>
      <c r="AP1094" s="3">
        <v>0</v>
      </c>
      <c r="AQ1094" s="3">
        <v>0</v>
      </c>
      <c r="AR1094" s="3">
        <v>0</v>
      </c>
      <c r="AS1094" s="3">
        <v>3486.26</v>
      </c>
      <c r="AT1094" s="3">
        <v>2711</v>
      </c>
    </row>
    <row r="1095" spans="1:46" hidden="1" x14ac:dyDescent="0.2">
      <c r="A1095" s="22">
        <v>44284</v>
      </c>
      <c r="B1095" s="3" t="s">
        <v>48</v>
      </c>
      <c r="C1095" s="3">
        <v>21</v>
      </c>
      <c r="D1095" s="3">
        <v>2243.5</v>
      </c>
      <c r="E1095" s="3">
        <v>1796.12</v>
      </c>
      <c r="F1095" s="3">
        <v>1796.12</v>
      </c>
      <c r="G1095" s="3">
        <v>0</v>
      </c>
      <c r="H1095" s="3">
        <v>5</v>
      </c>
      <c r="I1095" s="3">
        <v>21</v>
      </c>
      <c r="J1095" s="3">
        <v>85.53</v>
      </c>
      <c r="K1095" s="3">
        <v>0</v>
      </c>
      <c r="L1095" s="3">
        <v>0</v>
      </c>
      <c r="M1095" s="3">
        <v>74</v>
      </c>
      <c r="N1095" s="3">
        <v>0</v>
      </c>
      <c r="O1095" s="3">
        <v>74</v>
      </c>
      <c r="P1095" s="3">
        <v>134</v>
      </c>
      <c r="Q1095" s="3">
        <v>0</v>
      </c>
      <c r="R1095" s="3">
        <v>0</v>
      </c>
      <c r="S1095" s="3">
        <v>0</v>
      </c>
      <c r="T1095" s="3">
        <v>402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497.15</v>
      </c>
      <c r="AD1095" s="3">
        <v>109.58</v>
      </c>
      <c r="AE1095" s="3">
        <v>0.5</v>
      </c>
      <c r="AF1095" s="3">
        <v>688.97</v>
      </c>
      <c r="AG1095" s="3">
        <v>136.53</v>
      </c>
      <c r="AH1095" s="3">
        <v>0</v>
      </c>
      <c r="AI1095" s="3">
        <v>200.77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246.11</v>
      </c>
      <c r="AP1095" s="3">
        <v>4</v>
      </c>
      <c r="AQ1095" s="3">
        <v>0</v>
      </c>
      <c r="AR1095" s="3">
        <v>0</v>
      </c>
      <c r="AS1095" s="3">
        <v>1662.12</v>
      </c>
      <c r="AT1095" s="3">
        <v>134</v>
      </c>
    </row>
    <row r="1096" spans="1:46" hidden="1" x14ac:dyDescent="0.2">
      <c r="A1096" s="22">
        <v>44284</v>
      </c>
      <c r="B1096" s="3" t="s">
        <v>55</v>
      </c>
      <c r="C1096" s="3">
        <v>67</v>
      </c>
      <c r="D1096" s="3">
        <v>5373</v>
      </c>
      <c r="E1096" s="3">
        <v>4191.51</v>
      </c>
      <c r="F1096" s="3">
        <v>4191.51</v>
      </c>
      <c r="G1096" s="3">
        <v>0</v>
      </c>
      <c r="H1096" s="3">
        <v>9</v>
      </c>
      <c r="I1096" s="3">
        <v>67</v>
      </c>
      <c r="J1096" s="3">
        <v>62.56</v>
      </c>
      <c r="K1096" s="3">
        <v>0</v>
      </c>
      <c r="L1096" s="3">
        <v>0</v>
      </c>
      <c r="M1096" s="3">
        <v>268</v>
      </c>
      <c r="N1096" s="3">
        <v>101</v>
      </c>
      <c r="O1096" s="3">
        <v>167</v>
      </c>
      <c r="P1096" s="3">
        <v>0</v>
      </c>
      <c r="Q1096" s="3">
        <v>0</v>
      </c>
      <c r="R1096" s="3">
        <v>0</v>
      </c>
      <c r="S1096" s="3">
        <v>0</v>
      </c>
      <c r="T1096" s="3">
        <v>613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2277.06</v>
      </c>
      <c r="AD1096" s="3">
        <v>534.24</v>
      </c>
      <c r="AE1096" s="3">
        <v>0</v>
      </c>
      <c r="AF1096" s="3">
        <v>1033.45</v>
      </c>
      <c r="AG1096" s="3">
        <v>196.85</v>
      </c>
      <c r="AH1096" s="3">
        <v>0</v>
      </c>
      <c r="AI1096" s="3">
        <v>450.4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731.09</v>
      </c>
      <c r="AP1096" s="3">
        <v>7</v>
      </c>
      <c r="AQ1096" s="3">
        <v>0</v>
      </c>
      <c r="AR1096" s="3">
        <v>0</v>
      </c>
      <c r="AS1096" s="3">
        <v>4090.51</v>
      </c>
      <c r="AT1096" s="3">
        <v>101</v>
      </c>
    </row>
    <row r="1097" spans="1:46" hidden="1" x14ac:dyDescent="0.2">
      <c r="A1097" s="22">
        <v>44284</v>
      </c>
      <c r="B1097" s="3" t="s">
        <v>54</v>
      </c>
      <c r="C1097" s="3">
        <v>140</v>
      </c>
      <c r="D1097" s="3">
        <v>9484</v>
      </c>
      <c r="E1097" s="3">
        <v>8002.97</v>
      </c>
      <c r="F1097" s="3">
        <v>8002.97</v>
      </c>
      <c r="G1097" s="3">
        <v>0</v>
      </c>
      <c r="H1097" s="3">
        <v>66</v>
      </c>
      <c r="I1097" s="3">
        <v>138</v>
      </c>
      <c r="J1097" s="3">
        <v>57.99</v>
      </c>
      <c r="K1097" s="3">
        <v>221</v>
      </c>
      <c r="L1097" s="3">
        <v>0</v>
      </c>
      <c r="M1097" s="3">
        <v>2380</v>
      </c>
      <c r="N1097" s="3">
        <v>1761</v>
      </c>
      <c r="O1097" s="3">
        <v>619</v>
      </c>
      <c r="P1097" s="3">
        <v>1103</v>
      </c>
      <c r="Q1097" s="3">
        <v>249</v>
      </c>
      <c r="R1097" s="3">
        <v>249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3014.25</v>
      </c>
      <c r="AD1097" s="3">
        <v>708.25</v>
      </c>
      <c r="AE1097" s="3">
        <v>4.5</v>
      </c>
      <c r="AF1097" s="3">
        <v>1035.72</v>
      </c>
      <c r="AG1097" s="3">
        <v>212.78</v>
      </c>
      <c r="AH1097" s="3">
        <v>0</v>
      </c>
      <c r="AI1097" s="3">
        <v>555.5</v>
      </c>
      <c r="AJ1097" s="3">
        <v>0</v>
      </c>
      <c r="AK1097" s="3">
        <v>0</v>
      </c>
      <c r="AL1097" s="3">
        <v>49</v>
      </c>
      <c r="AM1097" s="3">
        <v>0</v>
      </c>
      <c r="AN1097" s="3">
        <v>0</v>
      </c>
      <c r="AO1097" s="3">
        <v>921.03</v>
      </c>
      <c r="AP1097" s="3">
        <v>0</v>
      </c>
      <c r="AQ1097" s="3">
        <v>0</v>
      </c>
      <c r="AR1097" s="3">
        <v>0</v>
      </c>
      <c r="AS1097" s="3">
        <v>4668.97</v>
      </c>
      <c r="AT1097" s="3">
        <v>3334</v>
      </c>
    </row>
    <row r="1098" spans="1:46" hidden="1" x14ac:dyDescent="0.2">
      <c r="A1098" s="22">
        <v>44284</v>
      </c>
      <c r="B1098" s="3" t="s">
        <v>53</v>
      </c>
      <c r="C1098" s="3">
        <v>84</v>
      </c>
      <c r="D1098" s="3">
        <v>5831.5</v>
      </c>
      <c r="E1098" s="3">
        <v>4556.76</v>
      </c>
      <c r="F1098" s="3">
        <v>4556.76</v>
      </c>
      <c r="G1098" s="3">
        <v>0</v>
      </c>
      <c r="H1098" s="3">
        <v>36</v>
      </c>
      <c r="I1098" s="3">
        <v>82</v>
      </c>
      <c r="J1098" s="3">
        <v>55.57</v>
      </c>
      <c r="K1098" s="3">
        <v>73</v>
      </c>
      <c r="L1098" s="3">
        <v>0</v>
      </c>
      <c r="M1098" s="3">
        <v>874</v>
      </c>
      <c r="N1098" s="3">
        <v>762</v>
      </c>
      <c r="O1098" s="3">
        <v>112</v>
      </c>
      <c r="P1098" s="3">
        <v>759</v>
      </c>
      <c r="Q1098" s="3">
        <v>0</v>
      </c>
      <c r="R1098" s="3">
        <v>0</v>
      </c>
      <c r="S1098" s="3">
        <v>0</v>
      </c>
      <c r="T1098" s="3">
        <v>95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1835.12</v>
      </c>
      <c r="AD1098" s="3">
        <v>430.88</v>
      </c>
      <c r="AE1098" s="3">
        <v>1.5</v>
      </c>
      <c r="AF1098" s="3">
        <v>920.64</v>
      </c>
      <c r="AG1098" s="3">
        <v>175.36</v>
      </c>
      <c r="AH1098" s="3">
        <v>0</v>
      </c>
      <c r="AI1098" s="3">
        <v>667</v>
      </c>
      <c r="AJ1098" s="3">
        <v>0</v>
      </c>
      <c r="AK1098" s="3">
        <v>0</v>
      </c>
      <c r="AL1098" s="3">
        <v>142</v>
      </c>
      <c r="AM1098" s="3">
        <v>0</v>
      </c>
      <c r="AN1098" s="3">
        <v>0</v>
      </c>
      <c r="AO1098" s="3">
        <v>606.24</v>
      </c>
      <c r="AP1098" s="3">
        <v>0</v>
      </c>
      <c r="AQ1098" s="3">
        <v>0</v>
      </c>
      <c r="AR1098" s="3">
        <v>0</v>
      </c>
      <c r="AS1098" s="3">
        <v>2962.76</v>
      </c>
      <c r="AT1098" s="3">
        <v>1594</v>
      </c>
    </row>
    <row r="1099" spans="1:46" hidden="1" x14ac:dyDescent="0.2">
      <c r="A1099" s="22">
        <v>44284</v>
      </c>
      <c r="B1099" s="3" t="s">
        <v>52</v>
      </c>
      <c r="C1099" s="3">
        <v>86</v>
      </c>
      <c r="D1099" s="3">
        <v>6885.5</v>
      </c>
      <c r="E1099" s="3">
        <v>5230.96</v>
      </c>
      <c r="F1099" s="3">
        <v>5230.96</v>
      </c>
      <c r="G1099" s="3">
        <v>0</v>
      </c>
      <c r="H1099" s="3">
        <v>13</v>
      </c>
      <c r="I1099" s="3">
        <v>86</v>
      </c>
      <c r="J1099" s="3">
        <v>60.83</v>
      </c>
      <c r="K1099" s="3">
        <v>0</v>
      </c>
      <c r="L1099" s="3">
        <v>0</v>
      </c>
      <c r="M1099" s="3">
        <v>326</v>
      </c>
      <c r="N1099" s="3">
        <v>116</v>
      </c>
      <c r="O1099" s="3">
        <v>210</v>
      </c>
      <c r="P1099" s="3">
        <v>158</v>
      </c>
      <c r="Q1099" s="3">
        <v>0</v>
      </c>
      <c r="R1099" s="3">
        <v>0</v>
      </c>
      <c r="S1099" s="3">
        <v>0</v>
      </c>
      <c r="T1099" s="3">
        <v>248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3062.98</v>
      </c>
      <c r="AD1099" s="3">
        <v>674.02</v>
      </c>
      <c r="AE1099" s="3">
        <v>0</v>
      </c>
      <c r="AF1099" s="3">
        <v>1435.98</v>
      </c>
      <c r="AG1099" s="3">
        <v>273.52</v>
      </c>
      <c r="AH1099" s="3">
        <v>0</v>
      </c>
      <c r="AI1099" s="3">
        <v>707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947.54</v>
      </c>
      <c r="AP1099" s="3">
        <v>0</v>
      </c>
      <c r="AQ1099" s="3">
        <v>0</v>
      </c>
      <c r="AR1099" s="3">
        <v>0</v>
      </c>
      <c r="AS1099" s="3">
        <v>4956.96</v>
      </c>
      <c r="AT1099" s="3">
        <v>274</v>
      </c>
    </row>
    <row r="1100" spans="1:46" hidden="1" x14ac:dyDescent="0.2">
      <c r="A1100" s="22">
        <v>44284</v>
      </c>
      <c r="B1100" s="3" t="s">
        <v>51</v>
      </c>
      <c r="C1100" s="3">
        <v>60</v>
      </c>
      <c r="D1100" s="3">
        <v>4887.5</v>
      </c>
      <c r="E1100" s="3">
        <v>3963.6</v>
      </c>
      <c r="F1100" s="3">
        <v>3963.6</v>
      </c>
      <c r="G1100" s="3">
        <v>0</v>
      </c>
      <c r="H1100" s="3">
        <v>20</v>
      </c>
      <c r="I1100" s="3">
        <v>60</v>
      </c>
      <c r="J1100" s="3">
        <v>66.06</v>
      </c>
      <c r="K1100" s="3">
        <v>0</v>
      </c>
      <c r="L1100" s="3">
        <v>0</v>
      </c>
      <c r="M1100" s="3">
        <v>618</v>
      </c>
      <c r="N1100" s="3">
        <v>618</v>
      </c>
      <c r="O1100" s="3">
        <v>0</v>
      </c>
      <c r="P1100" s="3">
        <v>343</v>
      </c>
      <c r="Q1100" s="3">
        <v>0</v>
      </c>
      <c r="R1100" s="3">
        <v>0</v>
      </c>
      <c r="S1100" s="3">
        <v>0</v>
      </c>
      <c r="T1100" s="3">
        <v>644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1593.36</v>
      </c>
      <c r="AD1100" s="3">
        <v>367.64</v>
      </c>
      <c r="AE1100" s="3">
        <v>0</v>
      </c>
      <c r="AF1100" s="3">
        <v>765.24</v>
      </c>
      <c r="AG1100" s="3">
        <v>145.76</v>
      </c>
      <c r="AH1100" s="3">
        <v>0</v>
      </c>
      <c r="AI1100" s="3">
        <v>410.5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513.4</v>
      </c>
      <c r="AP1100" s="3">
        <v>0</v>
      </c>
      <c r="AQ1100" s="3">
        <v>0</v>
      </c>
      <c r="AR1100" s="3">
        <v>0</v>
      </c>
      <c r="AS1100" s="3">
        <v>3002.6</v>
      </c>
      <c r="AT1100" s="3">
        <v>961</v>
      </c>
    </row>
    <row r="1101" spans="1:46" hidden="1" x14ac:dyDescent="0.2">
      <c r="A1101" s="22">
        <v>44284</v>
      </c>
      <c r="B1101" s="3" t="s">
        <v>50</v>
      </c>
      <c r="C1101" s="3">
        <v>74</v>
      </c>
      <c r="D1101" s="3">
        <v>6205</v>
      </c>
      <c r="E1101" s="3">
        <v>5117.18</v>
      </c>
      <c r="F1101" s="3">
        <v>5117.18</v>
      </c>
      <c r="G1101" s="3">
        <v>0</v>
      </c>
      <c r="H1101" s="3">
        <v>34</v>
      </c>
      <c r="I1101" s="3">
        <v>74</v>
      </c>
      <c r="J1101" s="3">
        <v>69.150000000000006</v>
      </c>
      <c r="K1101" s="3">
        <v>36</v>
      </c>
      <c r="L1101" s="3">
        <v>0</v>
      </c>
      <c r="M1101" s="3">
        <v>1385</v>
      </c>
      <c r="N1101" s="3">
        <v>1207</v>
      </c>
      <c r="O1101" s="3">
        <v>178</v>
      </c>
      <c r="P1101" s="3">
        <v>822</v>
      </c>
      <c r="Q1101" s="3">
        <v>48</v>
      </c>
      <c r="R1101" s="3">
        <v>48</v>
      </c>
      <c r="S1101" s="3">
        <v>0</v>
      </c>
      <c r="T1101" s="3">
        <v>119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1481.78</v>
      </c>
      <c r="AD1101" s="3">
        <v>348.22</v>
      </c>
      <c r="AE1101" s="3">
        <v>0.5</v>
      </c>
      <c r="AF1101" s="3">
        <v>1225.4000000000001</v>
      </c>
      <c r="AG1101" s="3">
        <v>234.6</v>
      </c>
      <c r="AH1101" s="3">
        <v>0</v>
      </c>
      <c r="AI1101" s="3">
        <v>504.5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582.82000000000005</v>
      </c>
      <c r="AP1101" s="3">
        <v>6</v>
      </c>
      <c r="AQ1101" s="3">
        <v>0</v>
      </c>
      <c r="AR1101" s="3">
        <v>0</v>
      </c>
      <c r="AS1101" s="3">
        <v>3004.18</v>
      </c>
      <c r="AT1101" s="3">
        <v>2113</v>
      </c>
    </row>
    <row r="1102" spans="1:46" hidden="1" x14ac:dyDescent="0.2">
      <c r="A1102" s="22">
        <v>44284</v>
      </c>
      <c r="B1102" s="3" t="s">
        <v>49</v>
      </c>
      <c r="C1102" s="3">
        <v>78</v>
      </c>
      <c r="D1102" s="3">
        <v>5525.5</v>
      </c>
      <c r="E1102" s="3">
        <v>4579.0200000000004</v>
      </c>
      <c r="F1102" s="3">
        <v>4579.0200000000004</v>
      </c>
      <c r="G1102" s="3">
        <v>0</v>
      </c>
      <c r="H1102" s="3">
        <v>42</v>
      </c>
      <c r="I1102" s="3">
        <v>78</v>
      </c>
      <c r="J1102" s="3">
        <v>58.71</v>
      </c>
      <c r="K1102" s="3">
        <v>0</v>
      </c>
      <c r="L1102" s="3">
        <v>0</v>
      </c>
      <c r="M1102" s="3">
        <v>1089</v>
      </c>
      <c r="N1102" s="3">
        <v>1013</v>
      </c>
      <c r="O1102" s="3">
        <v>76</v>
      </c>
      <c r="P1102" s="3">
        <v>879</v>
      </c>
      <c r="Q1102" s="3">
        <v>0</v>
      </c>
      <c r="R1102" s="3">
        <v>0</v>
      </c>
      <c r="S1102" s="3">
        <v>0</v>
      </c>
      <c r="T1102" s="3">
        <v>597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1736.9</v>
      </c>
      <c r="AD1102" s="3">
        <v>381.6</v>
      </c>
      <c r="AE1102" s="3">
        <v>1.5</v>
      </c>
      <c r="AF1102" s="3">
        <v>277.12</v>
      </c>
      <c r="AG1102" s="3">
        <v>53.38</v>
      </c>
      <c r="AH1102" s="3">
        <v>0</v>
      </c>
      <c r="AI1102" s="3">
        <v>510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434.98</v>
      </c>
      <c r="AP1102" s="3">
        <v>0</v>
      </c>
      <c r="AQ1102" s="3">
        <v>0</v>
      </c>
      <c r="AR1102" s="3">
        <v>0</v>
      </c>
      <c r="AS1102" s="3">
        <v>2687.02</v>
      </c>
      <c r="AT1102" s="3">
        <v>1892</v>
      </c>
    </row>
    <row r="1103" spans="1:46" hidden="1" x14ac:dyDescent="0.2">
      <c r="A1103" s="22">
        <v>44283</v>
      </c>
      <c r="B1103" s="3" t="s">
        <v>48</v>
      </c>
      <c r="C1103" s="3">
        <v>32</v>
      </c>
      <c r="D1103" s="3">
        <v>2705.5</v>
      </c>
      <c r="E1103" s="3">
        <v>2006.75</v>
      </c>
      <c r="F1103" s="3">
        <v>2006.75</v>
      </c>
      <c r="G1103" s="3">
        <v>0</v>
      </c>
      <c r="H1103" s="3">
        <v>4</v>
      </c>
      <c r="I1103" s="3">
        <v>32</v>
      </c>
      <c r="J1103" s="3">
        <v>62.71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101</v>
      </c>
      <c r="Q1103" s="3">
        <v>0</v>
      </c>
      <c r="R1103" s="3">
        <v>0</v>
      </c>
      <c r="S1103" s="3">
        <v>0</v>
      </c>
      <c r="T1103" s="3">
        <v>333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1186.04</v>
      </c>
      <c r="AD1103" s="3">
        <v>260.45999999999998</v>
      </c>
      <c r="AE1103" s="3">
        <v>0.5</v>
      </c>
      <c r="AF1103" s="3">
        <v>386.71</v>
      </c>
      <c r="AG1103" s="3">
        <v>76.790000000000006</v>
      </c>
      <c r="AH1103" s="3">
        <v>0</v>
      </c>
      <c r="AI1103" s="3">
        <v>361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337.25</v>
      </c>
      <c r="AP1103" s="3">
        <v>0</v>
      </c>
      <c r="AQ1103" s="3">
        <v>0</v>
      </c>
      <c r="AR1103" s="3">
        <v>0</v>
      </c>
      <c r="AS1103" s="3">
        <v>1905.75</v>
      </c>
      <c r="AT1103" s="3">
        <v>101</v>
      </c>
    </row>
    <row r="1104" spans="1:46" hidden="1" x14ac:dyDescent="0.2">
      <c r="A1104" s="22">
        <v>44283</v>
      </c>
      <c r="B1104" s="3" t="s">
        <v>55</v>
      </c>
      <c r="C1104" s="3">
        <v>67</v>
      </c>
      <c r="D1104" s="3">
        <v>6245.5</v>
      </c>
      <c r="E1104" s="3">
        <v>4841.53</v>
      </c>
      <c r="F1104" s="3">
        <v>4841.53</v>
      </c>
      <c r="G1104" s="3">
        <v>0</v>
      </c>
      <c r="H1104" s="3">
        <v>6</v>
      </c>
      <c r="I1104" s="3">
        <v>67</v>
      </c>
      <c r="J1104" s="3">
        <v>72.260000000000005</v>
      </c>
      <c r="K1104" s="3">
        <v>0</v>
      </c>
      <c r="L1104" s="3">
        <v>0</v>
      </c>
      <c r="M1104" s="3">
        <v>45</v>
      </c>
      <c r="N1104" s="3">
        <v>0</v>
      </c>
      <c r="O1104" s="3">
        <v>45</v>
      </c>
      <c r="P1104" s="3">
        <v>0</v>
      </c>
      <c r="Q1104" s="3">
        <v>0</v>
      </c>
      <c r="R1104" s="3">
        <v>0</v>
      </c>
      <c r="S1104" s="3">
        <v>0</v>
      </c>
      <c r="T1104" s="3">
        <v>673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2847.9</v>
      </c>
      <c r="AD1104" s="3">
        <v>661.4</v>
      </c>
      <c r="AE1104" s="3">
        <v>0.5</v>
      </c>
      <c r="AF1104" s="3">
        <v>1275.6300000000001</v>
      </c>
      <c r="AG1104" s="3">
        <v>244.17</v>
      </c>
      <c r="AH1104" s="3">
        <v>0</v>
      </c>
      <c r="AI1104" s="3">
        <v>497.9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905.57</v>
      </c>
      <c r="AP1104" s="3">
        <v>0</v>
      </c>
      <c r="AQ1104" s="3">
        <v>0</v>
      </c>
      <c r="AR1104" s="3">
        <v>0</v>
      </c>
      <c r="AS1104" s="3">
        <v>4841.5300000000007</v>
      </c>
      <c r="AT1104" s="3">
        <v>0</v>
      </c>
    </row>
    <row r="1105" spans="1:46" hidden="1" x14ac:dyDescent="0.2">
      <c r="A1105" s="22">
        <v>44283</v>
      </c>
      <c r="B1105" s="3" t="s">
        <v>54</v>
      </c>
      <c r="C1105" s="3">
        <v>90</v>
      </c>
      <c r="D1105" s="3">
        <v>7193.94</v>
      </c>
      <c r="E1105" s="3">
        <v>6053.21</v>
      </c>
      <c r="F1105" s="3">
        <v>6053.21</v>
      </c>
      <c r="G1105" s="3">
        <v>0</v>
      </c>
      <c r="H1105" s="3">
        <v>36</v>
      </c>
      <c r="I1105" s="3">
        <v>89</v>
      </c>
      <c r="J1105" s="3">
        <v>68.010000000000005</v>
      </c>
      <c r="K1105" s="3">
        <v>70</v>
      </c>
      <c r="L1105" s="3">
        <v>0</v>
      </c>
      <c r="M1105" s="3">
        <v>1378</v>
      </c>
      <c r="N1105" s="3">
        <v>1136</v>
      </c>
      <c r="O1105" s="3">
        <v>242</v>
      </c>
      <c r="P1105" s="3">
        <v>799</v>
      </c>
      <c r="Q1105" s="3">
        <v>0</v>
      </c>
      <c r="R1105" s="3">
        <v>0</v>
      </c>
      <c r="S1105" s="3">
        <v>0</v>
      </c>
      <c r="T1105" s="3">
        <v>334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2502.9699999999998</v>
      </c>
      <c r="AD1105" s="3">
        <v>589.47</v>
      </c>
      <c r="AE1105" s="3">
        <v>2</v>
      </c>
      <c r="AF1105" s="3">
        <v>969.24</v>
      </c>
      <c r="AG1105" s="3">
        <v>199.76</v>
      </c>
      <c r="AH1105" s="3">
        <v>0</v>
      </c>
      <c r="AI1105" s="3">
        <v>349.5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789.23</v>
      </c>
      <c r="AP1105" s="3">
        <v>0</v>
      </c>
      <c r="AQ1105" s="3">
        <v>0</v>
      </c>
      <c r="AR1105" s="3">
        <v>0</v>
      </c>
      <c r="AS1105" s="3">
        <v>4048.21</v>
      </c>
      <c r="AT1105" s="3">
        <v>2005</v>
      </c>
    </row>
    <row r="1106" spans="1:46" hidden="1" x14ac:dyDescent="0.2">
      <c r="A1106" s="22">
        <v>44283</v>
      </c>
      <c r="B1106" s="3" t="s">
        <v>53</v>
      </c>
      <c r="C1106" s="3">
        <v>63</v>
      </c>
      <c r="D1106" s="3">
        <v>4558.5</v>
      </c>
      <c r="E1106" s="3">
        <v>3740.51</v>
      </c>
      <c r="F1106" s="3">
        <v>3740.51</v>
      </c>
      <c r="G1106" s="3">
        <v>0</v>
      </c>
      <c r="H1106" s="3">
        <v>17</v>
      </c>
      <c r="I1106" s="3">
        <v>63</v>
      </c>
      <c r="J1106" s="3">
        <v>59.37</v>
      </c>
      <c r="K1106" s="3">
        <v>0</v>
      </c>
      <c r="L1106" s="3">
        <v>0</v>
      </c>
      <c r="M1106" s="3">
        <v>615</v>
      </c>
      <c r="N1106" s="3">
        <v>570</v>
      </c>
      <c r="O1106" s="3">
        <v>45</v>
      </c>
      <c r="P1106" s="3">
        <v>342</v>
      </c>
      <c r="Q1106" s="3">
        <v>0</v>
      </c>
      <c r="R1106" s="3">
        <v>0</v>
      </c>
      <c r="S1106" s="3">
        <v>0</v>
      </c>
      <c r="T1106" s="3">
        <v>373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1180.6400000000001</v>
      </c>
      <c r="AD1106" s="3">
        <v>271.36</v>
      </c>
      <c r="AE1106" s="3">
        <v>0</v>
      </c>
      <c r="AF1106" s="3">
        <v>1229.8699999999999</v>
      </c>
      <c r="AG1106" s="3">
        <v>234.13</v>
      </c>
      <c r="AH1106" s="3">
        <v>0</v>
      </c>
      <c r="AI1106" s="3">
        <v>312.5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505.49</v>
      </c>
      <c r="AP1106" s="3">
        <v>3</v>
      </c>
      <c r="AQ1106" s="3">
        <v>0</v>
      </c>
      <c r="AR1106" s="3">
        <v>0</v>
      </c>
      <c r="AS1106" s="3">
        <v>2828.51</v>
      </c>
      <c r="AT1106" s="3">
        <v>912</v>
      </c>
    </row>
    <row r="1107" spans="1:46" hidden="1" x14ac:dyDescent="0.2">
      <c r="A1107" s="22">
        <v>44283</v>
      </c>
      <c r="B1107" s="3" t="s">
        <v>52</v>
      </c>
      <c r="C1107" s="3">
        <v>86</v>
      </c>
      <c r="D1107" s="3">
        <v>9072.5</v>
      </c>
      <c r="E1107" s="3">
        <v>7205.41</v>
      </c>
      <c r="F1107" s="3">
        <v>7205.41</v>
      </c>
      <c r="G1107" s="3">
        <v>0</v>
      </c>
      <c r="H1107" s="3">
        <v>12</v>
      </c>
      <c r="I1107" s="3">
        <v>86</v>
      </c>
      <c r="J1107" s="3">
        <v>83.78</v>
      </c>
      <c r="K1107" s="3">
        <v>0</v>
      </c>
      <c r="L1107" s="3">
        <v>0</v>
      </c>
      <c r="M1107" s="3">
        <v>49</v>
      </c>
      <c r="N1107" s="3">
        <v>49</v>
      </c>
      <c r="O1107" s="3">
        <v>0</v>
      </c>
      <c r="P1107" s="3">
        <v>510</v>
      </c>
      <c r="Q1107" s="3">
        <v>0</v>
      </c>
      <c r="R1107" s="3">
        <v>0</v>
      </c>
      <c r="S1107" s="3">
        <v>0</v>
      </c>
      <c r="T1107" s="3">
        <v>686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3552.97</v>
      </c>
      <c r="AD1107" s="3">
        <v>780.03</v>
      </c>
      <c r="AE1107" s="3">
        <v>0.5</v>
      </c>
      <c r="AF1107" s="3">
        <v>2407.44</v>
      </c>
      <c r="AG1107" s="3">
        <v>458.56</v>
      </c>
      <c r="AH1107" s="3">
        <v>0</v>
      </c>
      <c r="AI1107" s="3">
        <v>628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1238.5899999999999</v>
      </c>
      <c r="AP1107" s="3">
        <v>0</v>
      </c>
      <c r="AQ1107" s="3">
        <v>0</v>
      </c>
      <c r="AR1107" s="3">
        <v>0</v>
      </c>
      <c r="AS1107" s="3">
        <v>6646.41</v>
      </c>
      <c r="AT1107" s="3">
        <v>559</v>
      </c>
    </row>
    <row r="1108" spans="1:46" hidden="1" x14ac:dyDescent="0.2">
      <c r="A1108" s="22">
        <v>44283</v>
      </c>
      <c r="B1108" s="3" t="s">
        <v>51</v>
      </c>
      <c r="C1108" s="3">
        <v>50</v>
      </c>
      <c r="D1108" s="3">
        <v>4612.5</v>
      </c>
      <c r="E1108" s="3">
        <v>3767.81</v>
      </c>
      <c r="F1108" s="3">
        <v>3767.81</v>
      </c>
      <c r="G1108" s="3">
        <v>0</v>
      </c>
      <c r="H1108" s="3">
        <v>18</v>
      </c>
      <c r="I1108" s="3">
        <v>50</v>
      </c>
      <c r="J1108" s="3">
        <v>75.36</v>
      </c>
      <c r="K1108" s="3">
        <v>0</v>
      </c>
      <c r="L1108" s="3">
        <v>0</v>
      </c>
      <c r="M1108" s="3">
        <v>504</v>
      </c>
      <c r="N1108" s="3">
        <v>403</v>
      </c>
      <c r="O1108" s="3">
        <v>101</v>
      </c>
      <c r="P1108" s="3">
        <v>475</v>
      </c>
      <c r="Q1108" s="3">
        <v>0</v>
      </c>
      <c r="R1108" s="3">
        <v>0</v>
      </c>
      <c r="S1108" s="3">
        <v>0</v>
      </c>
      <c r="T1108" s="3">
        <v>323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1922.35</v>
      </c>
      <c r="AD1108" s="3">
        <v>450.95</v>
      </c>
      <c r="AE1108" s="3">
        <v>0</v>
      </c>
      <c r="AF1108" s="3">
        <v>543.46</v>
      </c>
      <c r="AG1108" s="3">
        <v>104.54</v>
      </c>
      <c r="AH1108" s="3">
        <v>0</v>
      </c>
      <c r="AI1108" s="3">
        <v>289.2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555.49</v>
      </c>
      <c r="AP1108" s="3">
        <v>0</v>
      </c>
      <c r="AQ1108" s="3">
        <v>0</v>
      </c>
      <c r="AR1108" s="3">
        <v>0</v>
      </c>
      <c r="AS1108" s="3">
        <v>2889.81</v>
      </c>
      <c r="AT1108" s="3">
        <v>878</v>
      </c>
    </row>
    <row r="1109" spans="1:46" hidden="1" x14ac:dyDescent="0.2">
      <c r="A1109" s="22">
        <v>44283</v>
      </c>
      <c r="B1109" s="3" t="s">
        <v>50</v>
      </c>
      <c r="C1109" s="3">
        <v>36</v>
      </c>
      <c r="D1109" s="3">
        <v>3001</v>
      </c>
      <c r="E1109" s="3">
        <v>2522.69</v>
      </c>
      <c r="F1109" s="3">
        <v>2522.69</v>
      </c>
      <c r="G1109" s="3">
        <v>0</v>
      </c>
      <c r="H1109" s="3">
        <v>13</v>
      </c>
      <c r="I1109" s="3">
        <v>36</v>
      </c>
      <c r="J1109" s="3">
        <v>70.069999999999993</v>
      </c>
      <c r="K1109" s="3">
        <v>0</v>
      </c>
      <c r="L1109" s="3">
        <v>0</v>
      </c>
      <c r="M1109" s="3">
        <v>227</v>
      </c>
      <c r="N1109" s="3">
        <v>227</v>
      </c>
      <c r="O1109" s="3">
        <v>0</v>
      </c>
      <c r="P1109" s="3">
        <v>617</v>
      </c>
      <c r="Q1109" s="3">
        <v>0</v>
      </c>
      <c r="R1109" s="3">
        <v>0</v>
      </c>
      <c r="S1109" s="3">
        <v>0</v>
      </c>
      <c r="T1109" s="3">
        <v>261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1089.4100000000001</v>
      </c>
      <c r="AD1109" s="3">
        <v>255.59</v>
      </c>
      <c r="AE1109" s="3">
        <v>0</v>
      </c>
      <c r="AF1109" s="3">
        <v>328.28</v>
      </c>
      <c r="AG1109" s="3">
        <v>63.72</v>
      </c>
      <c r="AH1109" s="3">
        <v>0</v>
      </c>
      <c r="AI1109" s="3">
        <v>159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319.31</v>
      </c>
      <c r="AP1109" s="3">
        <v>0</v>
      </c>
      <c r="AQ1109" s="3">
        <v>0</v>
      </c>
      <c r="AR1109" s="3">
        <v>0</v>
      </c>
      <c r="AS1109" s="3">
        <v>1678.69</v>
      </c>
      <c r="AT1109" s="3">
        <v>844</v>
      </c>
    </row>
    <row r="1110" spans="1:46" hidden="1" x14ac:dyDescent="0.2">
      <c r="A1110" s="22">
        <v>44283</v>
      </c>
      <c r="B1110" s="3" t="s">
        <v>49</v>
      </c>
      <c r="C1110" s="3">
        <v>130</v>
      </c>
      <c r="D1110" s="3">
        <v>10842</v>
      </c>
      <c r="E1110" s="3">
        <v>9616.85</v>
      </c>
      <c r="F1110" s="3">
        <v>9616.85</v>
      </c>
      <c r="G1110" s="3">
        <v>0</v>
      </c>
      <c r="H1110" s="3">
        <v>80</v>
      </c>
      <c r="I1110" s="3">
        <v>128</v>
      </c>
      <c r="J1110" s="3">
        <v>75.13</v>
      </c>
      <c r="K1110" s="3">
        <v>144</v>
      </c>
      <c r="L1110" s="3">
        <v>0</v>
      </c>
      <c r="M1110" s="3">
        <v>2766</v>
      </c>
      <c r="N1110" s="3">
        <v>2717</v>
      </c>
      <c r="O1110" s="3">
        <v>49</v>
      </c>
      <c r="P1110" s="3">
        <v>2385</v>
      </c>
      <c r="Q1110" s="3">
        <v>0</v>
      </c>
      <c r="R1110" s="3">
        <v>0</v>
      </c>
      <c r="S1110" s="3">
        <v>0</v>
      </c>
      <c r="T1110" s="3">
        <v>813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2412.23</v>
      </c>
      <c r="AD1110" s="3">
        <v>524.07000000000005</v>
      </c>
      <c r="AE1110" s="3">
        <v>0.5</v>
      </c>
      <c r="AF1110" s="3">
        <v>1096.6199999999999</v>
      </c>
      <c r="AG1110" s="3">
        <v>208.88</v>
      </c>
      <c r="AH1110" s="3">
        <v>0</v>
      </c>
      <c r="AI1110" s="3">
        <v>491.7</v>
      </c>
      <c r="AJ1110" s="3">
        <v>0</v>
      </c>
      <c r="AK1110" s="3">
        <v>0</v>
      </c>
      <c r="AL1110" s="3">
        <v>80</v>
      </c>
      <c r="AM1110" s="3">
        <v>0</v>
      </c>
      <c r="AN1110" s="3">
        <v>0</v>
      </c>
      <c r="AO1110" s="3">
        <v>732.95</v>
      </c>
      <c r="AP1110" s="3">
        <v>0</v>
      </c>
      <c r="AQ1110" s="3">
        <v>0</v>
      </c>
      <c r="AR1110" s="3">
        <v>0</v>
      </c>
      <c r="AS1110" s="3">
        <v>4370.8500000000004</v>
      </c>
      <c r="AT1110" s="3">
        <v>5246</v>
      </c>
    </row>
    <row r="1111" spans="1:46" hidden="1" x14ac:dyDescent="0.2">
      <c r="A1111" s="22">
        <v>44282</v>
      </c>
      <c r="B1111" s="3" t="s">
        <v>48</v>
      </c>
      <c r="C1111" s="3">
        <v>25</v>
      </c>
      <c r="D1111" s="3">
        <v>2091</v>
      </c>
      <c r="E1111" s="3">
        <v>1556.12</v>
      </c>
      <c r="F1111" s="3">
        <v>1556.12</v>
      </c>
      <c r="G1111" s="3">
        <v>0</v>
      </c>
      <c r="H1111" s="3">
        <v>4</v>
      </c>
      <c r="I1111" s="3">
        <v>25</v>
      </c>
      <c r="J1111" s="3">
        <v>62.24</v>
      </c>
      <c r="K1111" s="3">
        <v>0</v>
      </c>
      <c r="L1111" s="3">
        <v>0</v>
      </c>
      <c r="M1111" s="3">
        <v>196</v>
      </c>
      <c r="N1111" s="3">
        <v>0</v>
      </c>
      <c r="O1111" s="3">
        <v>196</v>
      </c>
      <c r="P1111" s="3">
        <v>0</v>
      </c>
      <c r="Q1111" s="3">
        <v>0</v>
      </c>
      <c r="R1111" s="3">
        <v>0</v>
      </c>
      <c r="S1111" s="3">
        <v>0</v>
      </c>
      <c r="T1111" s="3">
        <v>148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838.77</v>
      </c>
      <c r="AD1111" s="3">
        <v>184.23</v>
      </c>
      <c r="AE1111" s="3">
        <v>0.5</v>
      </c>
      <c r="AF1111" s="3">
        <v>373.35</v>
      </c>
      <c r="AG1111" s="3">
        <v>74.150000000000006</v>
      </c>
      <c r="AH1111" s="3">
        <v>0</v>
      </c>
      <c r="AI1111" s="3">
        <v>276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258.38</v>
      </c>
      <c r="AP1111" s="3">
        <v>3</v>
      </c>
      <c r="AQ1111" s="3">
        <v>0</v>
      </c>
      <c r="AR1111" s="3">
        <v>0</v>
      </c>
      <c r="AS1111" s="3">
        <v>1556.12</v>
      </c>
      <c r="AT1111" s="3">
        <v>0</v>
      </c>
    </row>
    <row r="1112" spans="1:46" hidden="1" x14ac:dyDescent="0.2">
      <c r="A1112" s="22">
        <v>44282</v>
      </c>
      <c r="B1112" s="3" t="s">
        <v>55</v>
      </c>
      <c r="C1112" s="3">
        <v>46</v>
      </c>
      <c r="D1112" s="3">
        <v>5063</v>
      </c>
      <c r="E1112" s="3">
        <v>3968.14</v>
      </c>
      <c r="F1112" s="3">
        <v>3968.14</v>
      </c>
      <c r="G1112" s="3">
        <v>0</v>
      </c>
      <c r="H1112" s="3">
        <v>6</v>
      </c>
      <c r="I1112" s="3">
        <v>46</v>
      </c>
      <c r="J1112" s="3">
        <v>86.26</v>
      </c>
      <c r="K1112" s="3">
        <v>0</v>
      </c>
      <c r="L1112" s="3">
        <v>0</v>
      </c>
      <c r="M1112" s="3">
        <v>45</v>
      </c>
      <c r="N1112" s="3">
        <v>45</v>
      </c>
      <c r="O1112" s="3">
        <v>0</v>
      </c>
      <c r="P1112" s="3">
        <v>0</v>
      </c>
      <c r="Q1112" s="3">
        <v>78</v>
      </c>
      <c r="R1112" s="3">
        <v>78</v>
      </c>
      <c r="S1112" s="3">
        <v>0</v>
      </c>
      <c r="T1112" s="3">
        <v>585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2634.76</v>
      </c>
      <c r="AD1112" s="3">
        <v>618.24</v>
      </c>
      <c r="AE1112" s="3">
        <v>0.5</v>
      </c>
      <c r="AF1112" s="3">
        <v>625.38</v>
      </c>
      <c r="AG1112" s="3">
        <v>119.12</v>
      </c>
      <c r="AH1112" s="3">
        <v>0</v>
      </c>
      <c r="AI1112" s="3">
        <v>357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737.36</v>
      </c>
      <c r="AP1112" s="3">
        <v>4</v>
      </c>
      <c r="AQ1112" s="3">
        <v>0</v>
      </c>
      <c r="AR1112" s="3">
        <v>0</v>
      </c>
      <c r="AS1112" s="3">
        <v>3845.14</v>
      </c>
      <c r="AT1112" s="3">
        <v>122.9999999999995</v>
      </c>
    </row>
    <row r="1113" spans="1:46" hidden="1" x14ac:dyDescent="0.2">
      <c r="A1113" s="22">
        <v>44282</v>
      </c>
      <c r="B1113" s="3" t="s">
        <v>54</v>
      </c>
      <c r="C1113" s="3">
        <v>92</v>
      </c>
      <c r="D1113" s="3">
        <v>7973.5</v>
      </c>
      <c r="E1113" s="3">
        <v>6509.47</v>
      </c>
      <c r="F1113" s="3">
        <v>6509.47</v>
      </c>
      <c r="G1113" s="3">
        <v>0</v>
      </c>
      <c r="H1113" s="3">
        <v>26</v>
      </c>
      <c r="I1113" s="3">
        <v>92</v>
      </c>
      <c r="J1113" s="3">
        <v>70.760000000000005</v>
      </c>
      <c r="K1113" s="3">
        <v>70</v>
      </c>
      <c r="L1113" s="3">
        <v>0</v>
      </c>
      <c r="M1113" s="3">
        <v>948</v>
      </c>
      <c r="N1113" s="3">
        <v>873</v>
      </c>
      <c r="O1113" s="3">
        <v>75</v>
      </c>
      <c r="P1113" s="3">
        <v>448</v>
      </c>
      <c r="Q1113" s="3">
        <v>0</v>
      </c>
      <c r="R1113" s="3">
        <v>0</v>
      </c>
      <c r="S1113" s="3">
        <v>0</v>
      </c>
      <c r="T1113" s="3">
        <v>457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2868.58</v>
      </c>
      <c r="AD1113" s="3">
        <v>673.92</v>
      </c>
      <c r="AE1113" s="3">
        <v>4</v>
      </c>
      <c r="AF1113" s="3">
        <v>1717.89</v>
      </c>
      <c r="AG1113" s="3">
        <v>353.11</v>
      </c>
      <c r="AH1113" s="3">
        <v>0</v>
      </c>
      <c r="AI1113" s="3">
        <v>433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1027.03</v>
      </c>
      <c r="AP1113" s="3">
        <v>3</v>
      </c>
      <c r="AQ1113" s="3">
        <v>0</v>
      </c>
      <c r="AR1113" s="3">
        <v>0</v>
      </c>
      <c r="AS1113" s="3">
        <v>5118.47</v>
      </c>
      <c r="AT1113" s="3">
        <v>1391</v>
      </c>
    </row>
    <row r="1114" spans="1:46" hidden="1" x14ac:dyDescent="0.2">
      <c r="A1114" s="22">
        <v>44282</v>
      </c>
      <c r="B1114" s="3" t="s">
        <v>53</v>
      </c>
      <c r="C1114" s="3">
        <v>75</v>
      </c>
      <c r="D1114" s="3">
        <v>7125</v>
      </c>
      <c r="E1114" s="3">
        <v>5798.25</v>
      </c>
      <c r="F1114" s="3">
        <v>5798.25</v>
      </c>
      <c r="G1114" s="3">
        <v>0</v>
      </c>
      <c r="H1114" s="3">
        <v>25</v>
      </c>
      <c r="I1114" s="3">
        <v>75</v>
      </c>
      <c r="J1114" s="3">
        <v>77.31</v>
      </c>
      <c r="K1114" s="3">
        <v>0</v>
      </c>
      <c r="L1114" s="3">
        <v>0</v>
      </c>
      <c r="M1114" s="3">
        <v>999</v>
      </c>
      <c r="N1114" s="3">
        <v>901</v>
      </c>
      <c r="O1114" s="3">
        <v>98</v>
      </c>
      <c r="P1114" s="3">
        <v>499</v>
      </c>
      <c r="Q1114" s="3">
        <v>0</v>
      </c>
      <c r="R1114" s="3">
        <v>0</v>
      </c>
      <c r="S1114" s="3">
        <v>0</v>
      </c>
      <c r="T1114" s="3">
        <v>274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2631.85</v>
      </c>
      <c r="AD1114" s="3">
        <v>617.65</v>
      </c>
      <c r="AE1114" s="3">
        <v>1</v>
      </c>
      <c r="AF1114" s="3">
        <v>1394.4</v>
      </c>
      <c r="AG1114" s="3">
        <v>265.60000000000002</v>
      </c>
      <c r="AH1114" s="3">
        <v>0</v>
      </c>
      <c r="AI1114" s="3">
        <v>442.5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883.25</v>
      </c>
      <c r="AP1114" s="3">
        <v>4</v>
      </c>
      <c r="AQ1114" s="3">
        <v>0</v>
      </c>
      <c r="AR1114" s="3">
        <v>0</v>
      </c>
      <c r="AS1114" s="3">
        <v>4398.25</v>
      </c>
      <c r="AT1114" s="3">
        <v>1400</v>
      </c>
    </row>
    <row r="1115" spans="1:46" hidden="1" x14ac:dyDescent="0.2">
      <c r="A1115" s="22">
        <v>44282</v>
      </c>
      <c r="B1115" s="3" t="s">
        <v>52</v>
      </c>
      <c r="C1115" s="3">
        <v>92</v>
      </c>
      <c r="D1115" s="3">
        <v>8276.5</v>
      </c>
      <c r="E1115" s="3">
        <v>6518.12</v>
      </c>
      <c r="F1115" s="3">
        <v>6518.12</v>
      </c>
      <c r="G1115" s="3">
        <v>0</v>
      </c>
      <c r="H1115" s="3">
        <v>12</v>
      </c>
      <c r="I1115" s="3">
        <v>92</v>
      </c>
      <c r="J1115" s="3">
        <v>70.849999999999994</v>
      </c>
      <c r="K1115" s="3">
        <v>189</v>
      </c>
      <c r="L1115" s="3">
        <v>0</v>
      </c>
      <c r="M1115" s="3">
        <v>517</v>
      </c>
      <c r="N1115" s="3">
        <v>373</v>
      </c>
      <c r="O1115" s="3">
        <v>144</v>
      </c>
      <c r="P1115" s="3">
        <v>188</v>
      </c>
      <c r="Q1115" s="3">
        <v>0</v>
      </c>
      <c r="R1115" s="3">
        <v>0</v>
      </c>
      <c r="S1115" s="3">
        <v>0</v>
      </c>
      <c r="T1115" s="3">
        <v>316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3046.85</v>
      </c>
      <c r="AD1115" s="3">
        <v>669.15</v>
      </c>
      <c r="AE1115" s="3">
        <v>1.5</v>
      </c>
      <c r="AF1115" s="3">
        <v>2261.27</v>
      </c>
      <c r="AG1115" s="3">
        <v>421.23</v>
      </c>
      <c r="AH1115" s="3">
        <v>0</v>
      </c>
      <c r="AI1115" s="3">
        <v>666.5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1090.3800000000001</v>
      </c>
      <c r="AP1115" s="3">
        <v>0</v>
      </c>
      <c r="AQ1115" s="3">
        <v>0</v>
      </c>
      <c r="AR1115" s="3">
        <v>0</v>
      </c>
      <c r="AS1115" s="3">
        <v>5768.12</v>
      </c>
      <c r="AT1115" s="3">
        <v>750</v>
      </c>
    </row>
    <row r="1116" spans="1:46" hidden="1" x14ac:dyDescent="0.2">
      <c r="A1116" s="22">
        <v>44282</v>
      </c>
      <c r="B1116" s="3" t="s">
        <v>51</v>
      </c>
      <c r="C1116" s="3">
        <v>49</v>
      </c>
      <c r="D1116" s="3">
        <v>4004.93</v>
      </c>
      <c r="E1116" s="3">
        <v>3281.85</v>
      </c>
      <c r="F1116" s="3">
        <v>3281.85</v>
      </c>
      <c r="G1116" s="3">
        <v>0</v>
      </c>
      <c r="H1116" s="3">
        <v>17</v>
      </c>
      <c r="I1116" s="3">
        <v>46</v>
      </c>
      <c r="J1116" s="3">
        <v>71.34</v>
      </c>
      <c r="K1116" s="3">
        <v>0</v>
      </c>
      <c r="L1116" s="3">
        <v>0</v>
      </c>
      <c r="M1116" s="3">
        <v>540</v>
      </c>
      <c r="N1116" s="3">
        <v>540</v>
      </c>
      <c r="O1116" s="3">
        <v>0</v>
      </c>
      <c r="P1116" s="3">
        <v>403</v>
      </c>
      <c r="Q1116" s="3">
        <v>0</v>
      </c>
      <c r="R1116" s="3">
        <v>0</v>
      </c>
      <c r="S1116" s="3">
        <v>0</v>
      </c>
      <c r="T1116" s="3">
        <v>358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1243.8900000000001</v>
      </c>
      <c r="AD1116" s="3">
        <v>307.54000000000002</v>
      </c>
      <c r="AE1116" s="3">
        <v>0</v>
      </c>
      <c r="AF1116" s="3">
        <v>736.96</v>
      </c>
      <c r="AG1116" s="3">
        <v>142.54</v>
      </c>
      <c r="AH1116" s="3">
        <v>0</v>
      </c>
      <c r="AI1116" s="3">
        <v>273</v>
      </c>
      <c r="AJ1116" s="3">
        <v>0</v>
      </c>
      <c r="AK1116" s="3">
        <v>0</v>
      </c>
      <c r="AL1116" s="3">
        <v>161</v>
      </c>
      <c r="AM1116" s="3">
        <v>0</v>
      </c>
      <c r="AN1116" s="3">
        <v>0</v>
      </c>
      <c r="AO1116" s="3">
        <v>450.08</v>
      </c>
      <c r="AP1116" s="3">
        <v>0</v>
      </c>
      <c r="AQ1116" s="3">
        <v>0</v>
      </c>
      <c r="AR1116" s="3">
        <v>0</v>
      </c>
      <c r="AS1116" s="3">
        <v>2338.85</v>
      </c>
      <c r="AT1116" s="3">
        <v>942.99999999999955</v>
      </c>
    </row>
    <row r="1117" spans="1:46" hidden="1" x14ac:dyDescent="0.2">
      <c r="A1117" s="22">
        <v>44282</v>
      </c>
      <c r="B1117" s="3" t="s">
        <v>50</v>
      </c>
      <c r="C1117" s="3">
        <v>49</v>
      </c>
      <c r="D1117" s="3">
        <v>4015.5</v>
      </c>
      <c r="E1117" s="3">
        <v>3170.91</v>
      </c>
      <c r="F1117" s="3">
        <v>3170.91</v>
      </c>
      <c r="G1117" s="3">
        <v>0</v>
      </c>
      <c r="H1117" s="3">
        <v>15</v>
      </c>
      <c r="I1117" s="3">
        <v>49</v>
      </c>
      <c r="J1117" s="3">
        <v>64.709999999999994</v>
      </c>
      <c r="K1117" s="3">
        <v>101</v>
      </c>
      <c r="L1117" s="3">
        <v>0</v>
      </c>
      <c r="M1117" s="3">
        <v>483</v>
      </c>
      <c r="N1117" s="3">
        <v>483</v>
      </c>
      <c r="O1117" s="3">
        <v>0</v>
      </c>
      <c r="P1117" s="3">
        <v>296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1702.99</v>
      </c>
      <c r="AD1117" s="3">
        <v>399.51</v>
      </c>
      <c r="AE1117" s="3">
        <v>0</v>
      </c>
      <c r="AF1117" s="3">
        <v>587.91999999999996</v>
      </c>
      <c r="AG1117" s="3">
        <v>112.58</v>
      </c>
      <c r="AH1117" s="3">
        <v>0</v>
      </c>
      <c r="AI1117" s="3">
        <v>332.5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512.09</v>
      </c>
      <c r="AP1117" s="3">
        <v>0</v>
      </c>
      <c r="AQ1117" s="3">
        <v>0</v>
      </c>
      <c r="AR1117" s="3">
        <v>0</v>
      </c>
      <c r="AS1117" s="3">
        <v>2290.91</v>
      </c>
      <c r="AT1117" s="3">
        <v>880</v>
      </c>
    </row>
    <row r="1118" spans="1:46" hidden="1" x14ac:dyDescent="0.2">
      <c r="A1118" s="22">
        <v>44282</v>
      </c>
      <c r="B1118" s="3" t="s">
        <v>49</v>
      </c>
      <c r="C1118" s="3">
        <v>92</v>
      </c>
      <c r="D1118" s="3">
        <v>10460.5</v>
      </c>
      <c r="E1118" s="3">
        <v>7153.24</v>
      </c>
      <c r="F1118" s="3">
        <v>7153.24</v>
      </c>
      <c r="G1118" s="3">
        <v>0</v>
      </c>
      <c r="H1118" s="3">
        <v>53</v>
      </c>
      <c r="I1118" s="3">
        <v>92</v>
      </c>
      <c r="J1118" s="3">
        <v>77.75</v>
      </c>
      <c r="K1118" s="3">
        <v>148</v>
      </c>
      <c r="L1118" s="3">
        <v>0</v>
      </c>
      <c r="M1118" s="3">
        <v>2772</v>
      </c>
      <c r="N1118" s="3">
        <v>2694</v>
      </c>
      <c r="O1118" s="3">
        <v>78</v>
      </c>
      <c r="P1118" s="3">
        <v>982</v>
      </c>
      <c r="Q1118" s="3">
        <v>0</v>
      </c>
      <c r="R1118" s="3">
        <v>0</v>
      </c>
      <c r="S1118" s="3">
        <v>0</v>
      </c>
      <c r="T1118" s="3">
        <v>561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2066.54</v>
      </c>
      <c r="AD1118" s="3">
        <v>453.96</v>
      </c>
      <c r="AE1118" s="3">
        <v>1.5</v>
      </c>
      <c r="AF1118" s="3">
        <v>623.70000000000005</v>
      </c>
      <c r="AG1118" s="3">
        <v>118.8</v>
      </c>
      <c r="AH1118" s="3">
        <v>0</v>
      </c>
      <c r="AI1118" s="3">
        <v>510</v>
      </c>
      <c r="AJ1118" s="3">
        <v>2223</v>
      </c>
      <c r="AK1118" s="3">
        <v>0</v>
      </c>
      <c r="AL1118" s="3">
        <v>0</v>
      </c>
      <c r="AM1118" s="3">
        <v>0</v>
      </c>
      <c r="AN1118" s="3">
        <v>0</v>
      </c>
      <c r="AO1118" s="3">
        <v>572.76</v>
      </c>
      <c r="AP1118" s="3">
        <v>4</v>
      </c>
      <c r="AQ1118" s="3">
        <v>0</v>
      </c>
      <c r="AR1118" s="3">
        <v>0</v>
      </c>
      <c r="AS1118" s="3">
        <v>3329.24</v>
      </c>
      <c r="AT1118" s="3">
        <v>3824</v>
      </c>
    </row>
    <row r="1119" spans="1:46" hidden="1" x14ac:dyDescent="0.2">
      <c r="A1119" s="22">
        <v>44281</v>
      </c>
      <c r="B1119" s="3" t="s">
        <v>48</v>
      </c>
      <c r="C1119" s="3">
        <v>21</v>
      </c>
      <c r="D1119" s="3">
        <v>1949</v>
      </c>
      <c r="E1119" s="3">
        <v>1348.84</v>
      </c>
      <c r="F1119" s="3">
        <v>1348.84</v>
      </c>
      <c r="G1119" s="3">
        <v>0</v>
      </c>
      <c r="H1119" s="3">
        <v>0</v>
      </c>
      <c r="I1119" s="3">
        <v>21</v>
      </c>
      <c r="J1119" s="3">
        <v>64.23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1278.7</v>
      </c>
      <c r="AD1119" s="3">
        <v>280.8</v>
      </c>
      <c r="AE1119" s="3">
        <v>0.5</v>
      </c>
      <c r="AF1119" s="3">
        <v>70.14</v>
      </c>
      <c r="AG1119" s="3">
        <v>13.86</v>
      </c>
      <c r="AH1119" s="3">
        <v>0</v>
      </c>
      <c r="AI1119" s="3">
        <v>305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294.66000000000003</v>
      </c>
      <c r="AP1119" s="3">
        <v>0</v>
      </c>
      <c r="AQ1119" s="3">
        <v>0</v>
      </c>
      <c r="AR1119" s="3">
        <v>0</v>
      </c>
      <c r="AS1119" s="3">
        <v>1348.84</v>
      </c>
      <c r="AT1119" s="3">
        <v>0</v>
      </c>
    </row>
    <row r="1120" spans="1:46" hidden="1" x14ac:dyDescent="0.2">
      <c r="A1120" s="22">
        <v>44281</v>
      </c>
      <c r="B1120" s="3" t="s">
        <v>55</v>
      </c>
      <c r="C1120" s="3">
        <v>62</v>
      </c>
      <c r="D1120" s="3">
        <v>4880</v>
      </c>
      <c r="E1120" s="3">
        <v>3711.41</v>
      </c>
      <c r="F1120" s="3">
        <v>3711.41</v>
      </c>
      <c r="G1120" s="3">
        <v>0</v>
      </c>
      <c r="H1120" s="3">
        <v>8</v>
      </c>
      <c r="I1120" s="3">
        <v>62</v>
      </c>
      <c r="J1120" s="3">
        <v>59.86</v>
      </c>
      <c r="K1120" s="3">
        <v>0</v>
      </c>
      <c r="L1120" s="3">
        <v>0</v>
      </c>
      <c r="M1120" s="3">
        <v>120</v>
      </c>
      <c r="N1120" s="3">
        <v>36</v>
      </c>
      <c r="O1120" s="3">
        <v>84</v>
      </c>
      <c r="P1120" s="3">
        <v>36</v>
      </c>
      <c r="Q1120" s="3">
        <v>0</v>
      </c>
      <c r="R1120" s="3">
        <v>0</v>
      </c>
      <c r="S1120" s="3">
        <v>0</v>
      </c>
      <c r="T1120" s="3">
        <v>447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2239.0100000000002</v>
      </c>
      <c r="AD1120" s="3">
        <v>525.29</v>
      </c>
      <c r="AE1120" s="3">
        <v>0</v>
      </c>
      <c r="AF1120" s="3">
        <v>869.4</v>
      </c>
      <c r="AG1120" s="3">
        <v>165.6</v>
      </c>
      <c r="AH1120" s="3">
        <v>0</v>
      </c>
      <c r="AI1120" s="3">
        <v>477.7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690.89</v>
      </c>
      <c r="AP1120" s="3">
        <v>0</v>
      </c>
      <c r="AQ1120" s="3">
        <v>0</v>
      </c>
      <c r="AR1120" s="3">
        <v>0</v>
      </c>
      <c r="AS1120" s="3">
        <v>3639.41</v>
      </c>
      <c r="AT1120" s="3">
        <v>71.999999999999545</v>
      </c>
    </row>
    <row r="1121" spans="1:46" hidden="1" x14ac:dyDescent="0.2">
      <c r="A1121" s="22">
        <v>44281</v>
      </c>
      <c r="B1121" s="3" t="s">
        <v>54</v>
      </c>
      <c r="C1121" s="3">
        <v>131</v>
      </c>
      <c r="D1121" s="3">
        <v>9647.5</v>
      </c>
      <c r="E1121" s="3">
        <v>8175.92</v>
      </c>
      <c r="F1121" s="3">
        <v>8175.92</v>
      </c>
      <c r="G1121" s="3">
        <v>0</v>
      </c>
      <c r="H1121" s="3">
        <v>67</v>
      </c>
      <c r="I1121" s="3">
        <v>129</v>
      </c>
      <c r="J1121" s="3">
        <v>63.38</v>
      </c>
      <c r="K1121" s="3">
        <v>80</v>
      </c>
      <c r="L1121" s="3">
        <v>0</v>
      </c>
      <c r="M1121" s="3">
        <v>1842</v>
      </c>
      <c r="N1121" s="3">
        <v>1800</v>
      </c>
      <c r="O1121" s="3">
        <v>42</v>
      </c>
      <c r="P1121" s="3">
        <v>1398</v>
      </c>
      <c r="Q1121" s="3">
        <v>0</v>
      </c>
      <c r="R1121" s="3">
        <v>0</v>
      </c>
      <c r="S1121" s="3">
        <v>0</v>
      </c>
      <c r="T1121" s="3">
        <v>971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2750.34</v>
      </c>
      <c r="AD1121" s="3">
        <v>645.66</v>
      </c>
      <c r="AE1121" s="3">
        <v>1.5</v>
      </c>
      <c r="AF1121" s="3">
        <v>1134.58</v>
      </c>
      <c r="AG1121" s="3">
        <v>232.42</v>
      </c>
      <c r="AH1121" s="3">
        <v>0</v>
      </c>
      <c r="AI1121" s="3">
        <v>461</v>
      </c>
      <c r="AJ1121" s="3">
        <v>131</v>
      </c>
      <c r="AK1121" s="3">
        <v>0</v>
      </c>
      <c r="AL1121" s="3">
        <v>166</v>
      </c>
      <c r="AM1121" s="3">
        <v>0</v>
      </c>
      <c r="AN1121" s="3">
        <v>0</v>
      </c>
      <c r="AO1121" s="3">
        <v>878.08</v>
      </c>
      <c r="AP1121" s="3">
        <v>0</v>
      </c>
      <c r="AQ1121" s="3">
        <v>0</v>
      </c>
      <c r="AR1121" s="3">
        <v>0</v>
      </c>
      <c r="AS1121" s="3">
        <v>4897.92</v>
      </c>
      <c r="AT1121" s="3">
        <v>3278</v>
      </c>
    </row>
    <row r="1122" spans="1:46" hidden="1" x14ac:dyDescent="0.2">
      <c r="A1122" s="22">
        <v>44281</v>
      </c>
      <c r="B1122" s="3" t="s">
        <v>53</v>
      </c>
      <c r="C1122" s="3">
        <v>85</v>
      </c>
      <c r="D1122" s="3">
        <v>6169.5</v>
      </c>
      <c r="E1122" s="3">
        <v>4962.09</v>
      </c>
      <c r="F1122" s="3">
        <v>4962.09</v>
      </c>
      <c r="G1122" s="3">
        <v>0</v>
      </c>
      <c r="H1122" s="3">
        <v>28</v>
      </c>
      <c r="I1122" s="3">
        <v>85</v>
      </c>
      <c r="J1122" s="3">
        <v>58.38</v>
      </c>
      <c r="K1122" s="3">
        <v>0</v>
      </c>
      <c r="L1122" s="3">
        <v>0</v>
      </c>
      <c r="M1122" s="3">
        <v>829</v>
      </c>
      <c r="N1122" s="3">
        <v>743</v>
      </c>
      <c r="O1122" s="3">
        <v>86</v>
      </c>
      <c r="P1122" s="3">
        <v>310</v>
      </c>
      <c r="Q1122" s="3">
        <v>0</v>
      </c>
      <c r="R1122" s="3">
        <v>0</v>
      </c>
      <c r="S1122" s="3">
        <v>0</v>
      </c>
      <c r="T1122" s="3">
        <v>491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1553.73</v>
      </c>
      <c r="AD1122" s="3">
        <v>364.77</v>
      </c>
      <c r="AE1122" s="3">
        <v>1</v>
      </c>
      <c r="AF1122" s="3">
        <v>1778.36</v>
      </c>
      <c r="AG1122" s="3">
        <v>343.64</v>
      </c>
      <c r="AH1122" s="3">
        <v>0</v>
      </c>
      <c r="AI1122" s="3">
        <v>498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708.41</v>
      </c>
      <c r="AP1122" s="3">
        <v>0</v>
      </c>
      <c r="AQ1122" s="3">
        <v>0</v>
      </c>
      <c r="AR1122" s="3">
        <v>0</v>
      </c>
      <c r="AS1122" s="3">
        <v>3909.09</v>
      </c>
      <c r="AT1122" s="3">
        <v>1053</v>
      </c>
    </row>
    <row r="1123" spans="1:46" hidden="1" x14ac:dyDescent="0.2">
      <c r="A1123" s="22">
        <v>44281</v>
      </c>
      <c r="B1123" s="3" t="s">
        <v>52</v>
      </c>
      <c r="C1123" s="3">
        <v>119</v>
      </c>
      <c r="D1123" s="3">
        <v>9623.5</v>
      </c>
      <c r="E1123" s="3">
        <v>7616.23</v>
      </c>
      <c r="F1123" s="3">
        <v>7616.23</v>
      </c>
      <c r="G1123" s="3">
        <v>0</v>
      </c>
      <c r="H1123" s="3">
        <v>24</v>
      </c>
      <c r="I1123" s="3">
        <v>119</v>
      </c>
      <c r="J1123" s="3">
        <v>64</v>
      </c>
      <c r="K1123" s="3">
        <v>0</v>
      </c>
      <c r="L1123" s="3">
        <v>0</v>
      </c>
      <c r="M1123" s="3">
        <v>556</v>
      </c>
      <c r="N1123" s="3">
        <v>486</v>
      </c>
      <c r="O1123" s="3">
        <v>70</v>
      </c>
      <c r="P1123" s="3">
        <v>590</v>
      </c>
      <c r="Q1123" s="3">
        <v>0</v>
      </c>
      <c r="R1123" s="3">
        <v>0</v>
      </c>
      <c r="S1123" s="3">
        <v>0</v>
      </c>
      <c r="T1123" s="3">
        <v>607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4225.6499999999996</v>
      </c>
      <c r="AD1123" s="3">
        <v>929.35</v>
      </c>
      <c r="AE1123" s="3">
        <v>0.5</v>
      </c>
      <c r="AF1123" s="3">
        <v>1637.58</v>
      </c>
      <c r="AG1123" s="3">
        <v>311.92</v>
      </c>
      <c r="AH1123" s="3">
        <v>0</v>
      </c>
      <c r="AI1123" s="3">
        <v>765.5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1241.27</v>
      </c>
      <c r="AP1123" s="3">
        <v>0</v>
      </c>
      <c r="AQ1123" s="3">
        <v>0</v>
      </c>
      <c r="AR1123" s="3">
        <v>0</v>
      </c>
      <c r="AS1123" s="3">
        <v>6540.23</v>
      </c>
      <c r="AT1123" s="3">
        <v>1076</v>
      </c>
    </row>
    <row r="1124" spans="1:46" hidden="1" x14ac:dyDescent="0.2">
      <c r="A1124" s="22">
        <v>44281</v>
      </c>
      <c r="B1124" s="3" t="s">
        <v>51</v>
      </c>
      <c r="C1124" s="3">
        <v>81</v>
      </c>
      <c r="D1124" s="3">
        <v>7094.5</v>
      </c>
      <c r="E1124" s="3">
        <v>5861.85</v>
      </c>
      <c r="F1124" s="3">
        <v>5861.85</v>
      </c>
      <c r="G1124" s="3">
        <v>0</v>
      </c>
      <c r="H1124" s="3">
        <v>30</v>
      </c>
      <c r="I1124" s="3">
        <v>81</v>
      </c>
      <c r="J1124" s="3">
        <v>72.37</v>
      </c>
      <c r="K1124" s="3">
        <v>75</v>
      </c>
      <c r="L1124" s="3">
        <v>242</v>
      </c>
      <c r="M1124" s="3">
        <v>971</v>
      </c>
      <c r="N1124" s="3">
        <v>971</v>
      </c>
      <c r="O1124" s="3">
        <v>0</v>
      </c>
      <c r="P1124" s="3">
        <v>399</v>
      </c>
      <c r="Q1124" s="3">
        <v>0</v>
      </c>
      <c r="R1124" s="3">
        <v>0</v>
      </c>
      <c r="S1124" s="3">
        <v>0</v>
      </c>
      <c r="T1124" s="3">
        <v>1012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2414.9699999999998</v>
      </c>
      <c r="AD1124" s="3">
        <v>566.53</v>
      </c>
      <c r="AE1124" s="3">
        <v>0</v>
      </c>
      <c r="AF1124" s="3">
        <v>747.88</v>
      </c>
      <c r="AG1124" s="3">
        <v>144.62</v>
      </c>
      <c r="AH1124" s="3">
        <v>0</v>
      </c>
      <c r="AI1124" s="3">
        <v>521.5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711.15</v>
      </c>
      <c r="AP1124" s="3">
        <v>0</v>
      </c>
      <c r="AQ1124" s="3">
        <v>0</v>
      </c>
      <c r="AR1124" s="3">
        <v>0</v>
      </c>
      <c r="AS1124" s="3">
        <v>4174.8500000000004</v>
      </c>
      <c r="AT1124" s="3">
        <v>1687</v>
      </c>
    </row>
    <row r="1125" spans="1:46" hidden="1" x14ac:dyDescent="0.2">
      <c r="A1125" s="22">
        <v>44281</v>
      </c>
      <c r="B1125" s="3" t="s">
        <v>50</v>
      </c>
      <c r="C1125" s="3">
        <v>69</v>
      </c>
      <c r="D1125" s="3">
        <v>5215</v>
      </c>
      <c r="E1125" s="3">
        <v>4303.7700000000004</v>
      </c>
      <c r="F1125" s="3">
        <v>4303.7700000000004</v>
      </c>
      <c r="G1125" s="3">
        <v>0</v>
      </c>
      <c r="H1125" s="3">
        <v>25</v>
      </c>
      <c r="I1125" s="3">
        <v>69</v>
      </c>
      <c r="J1125" s="3">
        <v>62.37</v>
      </c>
      <c r="K1125" s="3">
        <v>0</v>
      </c>
      <c r="L1125" s="3">
        <v>0</v>
      </c>
      <c r="M1125" s="3">
        <v>1152</v>
      </c>
      <c r="N1125" s="3">
        <v>1075</v>
      </c>
      <c r="O1125" s="3">
        <v>77</v>
      </c>
      <c r="P1125" s="3">
        <v>745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1687.55</v>
      </c>
      <c r="AD1125" s="3">
        <v>396.95</v>
      </c>
      <c r="AE1125" s="3">
        <v>0.5</v>
      </c>
      <c r="AF1125" s="3">
        <v>719.22</v>
      </c>
      <c r="AG1125" s="3">
        <v>138.78</v>
      </c>
      <c r="AH1125" s="3">
        <v>0</v>
      </c>
      <c r="AI1125" s="3">
        <v>375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535.73</v>
      </c>
      <c r="AP1125" s="3">
        <v>3</v>
      </c>
      <c r="AQ1125" s="3">
        <v>0</v>
      </c>
      <c r="AR1125" s="3">
        <v>0</v>
      </c>
      <c r="AS1125" s="3">
        <v>2483.77</v>
      </c>
      <c r="AT1125" s="3">
        <v>1820</v>
      </c>
    </row>
    <row r="1126" spans="1:46" hidden="1" x14ac:dyDescent="0.2">
      <c r="A1126" s="22">
        <v>44281</v>
      </c>
      <c r="B1126" s="3" t="s">
        <v>49</v>
      </c>
      <c r="C1126" s="3">
        <v>107</v>
      </c>
      <c r="D1126" s="3">
        <v>8534.5</v>
      </c>
      <c r="E1126" s="3">
        <v>7499.58</v>
      </c>
      <c r="F1126" s="3">
        <v>7499.58</v>
      </c>
      <c r="G1126" s="3">
        <v>0</v>
      </c>
      <c r="H1126" s="3">
        <v>68</v>
      </c>
      <c r="I1126" s="3">
        <v>107</v>
      </c>
      <c r="J1126" s="3">
        <v>70.09</v>
      </c>
      <c r="K1126" s="3">
        <v>94</v>
      </c>
      <c r="L1126" s="3">
        <v>0</v>
      </c>
      <c r="M1126" s="3">
        <v>2133</v>
      </c>
      <c r="N1126" s="3">
        <v>2014</v>
      </c>
      <c r="O1126" s="3">
        <v>119</v>
      </c>
      <c r="P1126" s="3">
        <v>2014</v>
      </c>
      <c r="Q1126" s="3">
        <v>0</v>
      </c>
      <c r="R1126" s="3">
        <v>0</v>
      </c>
      <c r="S1126" s="3">
        <v>0</v>
      </c>
      <c r="T1126" s="3">
        <v>758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1817.74</v>
      </c>
      <c r="AD1126" s="3">
        <v>399.56</v>
      </c>
      <c r="AE1126" s="3">
        <v>2.5</v>
      </c>
      <c r="AF1126" s="3">
        <v>682.84</v>
      </c>
      <c r="AG1126" s="3">
        <v>130.66</v>
      </c>
      <c r="AH1126" s="3">
        <v>0</v>
      </c>
      <c r="AI1126" s="3">
        <v>502.2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530.22</v>
      </c>
      <c r="AP1126" s="3">
        <v>0</v>
      </c>
      <c r="AQ1126" s="3">
        <v>0</v>
      </c>
      <c r="AR1126" s="3">
        <v>0</v>
      </c>
      <c r="AS1126" s="3">
        <v>3377.58</v>
      </c>
      <c r="AT1126" s="3">
        <v>4122</v>
      </c>
    </row>
    <row r="1127" spans="1:46" hidden="1" x14ac:dyDescent="0.2">
      <c r="A1127" s="22">
        <v>44280</v>
      </c>
      <c r="B1127" s="3" t="s">
        <v>48</v>
      </c>
      <c r="C1127" s="3">
        <v>27</v>
      </c>
      <c r="D1127" s="3">
        <v>2508.5</v>
      </c>
      <c r="E1127" s="3">
        <v>1764.46</v>
      </c>
      <c r="F1127" s="3">
        <v>1764.46</v>
      </c>
      <c r="G1127" s="3">
        <v>0</v>
      </c>
      <c r="H1127" s="3">
        <v>1</v>
      </c>
      <c r="I1127" s="3">
        <v>27</v>
      </c>
      <c r="J1127" s="3">
        <v>65.349999999999994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99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1356.51</v>
      </c>
      <c r="AD1127" s="3">
        <v>297.99</v>
      </c>
      <c r="AE1127" s="3">
        <v>1</v>
      </c>
      <c r="AF1127" s="3">
        <v>308.95</v>
      </c>
      <c r="AG1127" s="3">
        <v>61.05</v>
      </c>
      <c r="AH1127" s="3">
        <v>0</v>
      </c>
      <c r="AI1127" s="3">
        <v>384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359.04</v>
      </c>
      <c r="AP1127" s="3">
        <v>0</v>
      </c>
      <c r="AQ1127" s="3">
        <v>0</v>
      </c>
      <c r="AR1127" s="3">
        <v>0</v>
      </c>
      <c r="AS1127" s="3">
        <v>1764.46</v>
      </c>
      <c r="AT1127" s="3">
        <v>0</v>
      </c>
    </row>
    <row r="1128" spans="1:46" hidden="1" x14ac:dyDescent="0.2">
      <c r="A1128" s="22">
        <v>44280</v>
      </c>
      <c r="B1128" s="3" t="s">
        <v>55</v>
      </c>
      <c r="C1128" s="3">
        <v>60</v>
      </c>
      <c r="D1128" s="3">
        <v>5389.5</v>
      </c>
      <c r="E1128" s="3">
        <v>4225.0200000000004</v>
      </c>
      <c r="F1128" s="3">
        <v>4225.0200000000004</v>
      </c>
      <c r="G1128" s="3">
        <v>0</v>
      </c>
      <c r="H1128" s="3">
        <v>7</v>
      </c>
      <c r="I1128" s="3">
        <v>60</v>
      </c>
      <c r="J1128" s="3">
        <v>70.42</v>
      </c>
      <c r="K1128" s="3">
        <v>0</v>
      </c>
      <c r="L1128" s="3">
        <v>0</v>
      </c>
      <c r="M1128" s="3">
        <v>760</v>
      </c>
      <c r="N1128" s="3">
        <v>0</v>
      </c>
      <c r="O1128" s="3">
        <v>760</v>
      </c>
      <c r="P1128" s="3">
        <v>0</v>
      </c>
      <c r="Q1128" s="3">
        <v>0</v>
      </c>
      <c r="R1128" s="3">
        <v>0</v>
      </c>
      <c r="S1128" s="3">
        <v>0</v>
      </c>
      <c r="T1128" s="3">
        <v>362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1917.11</v>
      </c>
      <c r="AD1128" s="3">
        <v>449.89</v>
      </c>
      <c r="AE1128" s="3">
        <v>0.5</v>
      </c>
      <c r="AF1128" s="3">
        <v>1185.9100000000001</v>
      </c>
      <c r="AG1128" s="3">
        <v>225.89</v>
      </c>
      <c r="AH1128" s="3">
        <v>0</v>
      </c>
      <c r="AI1128" s="3">
        <v>488.2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675.78</v>
      </c>
      <c r="AP1128" s="3">
        <v>5</v>
      </c>
      <c r="AQ1128" s="3">
        <v>0</v>
      </c>
      <c r="AR1128" s="3">
        <v>0</v>
      </c>
      <c r="AS1128" s="3">
        <v>4225.0200000000004</v>
      </c>
      <c r="AT1128" s="3">
        <v>0</v>
      </c>
    </row>
    <row r="1129" spans="1:46" hidden="1" x14ac:dyDescent="0.2">
      <c r="A1129" s="22">
        <v>44280</v>
      </c>
      <c r="B1129" s="3" t="s">
        <v>54</v>
      </c>
      <c r="C1129" s="3">
        <v>111</v>
      </c>
      <c r="D1129" s="3">
        <v>8297</v>
      </c>
      <c r="E1129" s="3">
        <v>6714.65</v>
      </c>
      <c r="F1129" s="3">
        <v>6714.65</v>
      </c>
      <c r="G1129" s="3">
        <v>0</v>
      </c>
      <c r="H1129" s="3">
        <v>42</v>
      </c>
      <c r="I1129" s="3">
        <v>111</v>
      </c>
      <c r="J1129" s="3">
        <v>60.49</v>
      </c>
      <c r="K1129" s="3">
        <v>185</v>
      </c>
      <c r="L1129" s="3">
        <v>0</v>
      </c>
      <c r="M1129" s="3">
        <v>1465</v>
      </c>
      <c r="N1129" s="3">
        <v>1221</v>
      </c>
      <c r="O1129" s="3">
        <v>244</v>
      </c>
      <c r="P1129" s="3">
        <v>1041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3111.37</v>
      </c>
      <c r="AD1129" s="3">
        <v>730.13</v>
      </c>
      <c r="AE1129" s="3">
        <v>0.5</v>
      </c>
      <c r="AF1129" s="3">
        <v>912.28</v>
      </c>
      <c r="AG1129" s="3">
        <v>188.72</v>
      </c>
      <c r="AH1129" s="3">
        <v>0</v>
      </c>
      <c r="AI1129" s="3">
        <v>588</v>
      </c>
      <c r="AJ1129" s="3">
        <v>75</v>
      </c>
      <c r="AK1129" s="3">
        <v>0</v>
      </c>
      <c r="AL1129" s="3">
        <v>0</v>
      </c>
      <c r="AM1129" s="3">
        <v>0</v>
      </c>
      <c r="AN1129" s="3">
        <v>0</v>
      </c>
      <c r="AO1129" s="3">
        <v>918.85</v>
      </c>
      <c r="AP1129" s="3">
        <v>0</v>
      </c>
      <c r="AQ1129" s="3">
        <v>0</v>
      </c>
      <c r="AR1129" s="3">
        <v>0</v>
      </c>
      <c r="AS1129" s="3">
        <v>4267.6499999999996</v>
      </c>
      <c r="AT1129" s="3">
        <v>2447</v>
      </c>
    </row>
    <row r="1130" spans="1:46" hidden="1" x14ac:dyDescent="0.2">
      <c r="A1130" s="22">
        <v>44280</v>
      </c>
      <c r="B1130" s="3" t="s">
        <v>53</v>
      </c>
      <c r="C1130" s="3">
        <v>98</v>
      </c>
      <c r="D1130" s="3">
        <v>7148</v>
      </c>
      <c r="E1130" s="3">
        <v>5878.46</v>
      </c>
      <c r="F1130" s="3">
        <v>5878.46</v>
      </c>
      <c r="G1130" s="3">
        <v>0</v>
      </c>
      <c r="H1130" s="3">
        <v>41</v>
      </c>
      <c r="I1130" s="3">
        <v>96</v>
      </c>
      <c r="J1130" s="3">
        <v>61.23</v>
      </c>
      <c r="K1130" s="3">
        <v>0</v>
      </c>
      <c r="L1130" s="3">
        <v>0</v>
      </c>
      <c r="M1130" s="3">
        <v>1392</v>
      </c>
      <c r="N1130" s="3">
        <v>1146</v>
      </c>
      <c r="O1130" s="3">
        <v>246</v>
      </c>
      <c r="P1130" s="3">
        <v>1059</v>
      </c>
      <c r="Q1130" s="3">
        <v>228</v>
      </c>
      <c r="R1130" s="3">
        <v>228</v>
      </c>
      <c r="S1130" s="3">
        <v>0</v>
      </c>
      <c r="T1130" s="3">
        <v>326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1667.8</v>
      </c>
      <c r="AD1130" s="3">
        <v>384.7</v>
      </c>
      <c r="AE1130" s="3">
        <v>0.5</v>
      </c>
      <c r="AF1130" s="3">
        <v>1205.6600000000001</v>
      </c>
      <c r="AG1130" s="3">
        <v>217.34</v>
      </c>
      <c r="AH1130" s="3">
        <v>0</v>
      </c>
      <c r="AI1130" s="3">
        <v>667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602.04</v>
      </c>
      <c r="AP1130" s="3">
        <v>0</v>
      </c>
      <c r="AQ1130" s="3">
        <v>0</v>
      </c>
      <c r="AR1130" s="3">
        <v>0</v>
      </c>
      <c r="AS1130" s="3">
        <v>3445.46</v>
      </c>
      <c r="AT1130" s="3">
        <v>2433</v>
      </c>
    </row>
    <row r="1131" spans="1:46" hidden="1" x14ac:dyDescent="0.2">
      <c r="A1131" s="22">
        <v>44280</v>
      </c>
      <c r="B1131" s="3" t="s">
        <v>52</v>
      </c>
      <c r="C1131" s="3">
        <v>111</v>
      </c>
      <c r="D1131" s="3">
        <v>7999.5</v>
      </c>
      <c r="E1131" s="3">
        <v>6263.29</v>
      </c>
      <c r="F1131" s="3">
        <v>6263.29</v>
      </c>
      <c r="G1131" s="3">
        <v>0</v>
      </c>
      <c r="H1131" s="3">
        <v>30</v>
      </c>
      <c r="I1131" s="3">
        <v>111</v>
      </c>
      <c r="J1131" s="3">
        <v>56.43</v>
      </c>
      <c r="K1131" s="3">
        <v>0</v>
      </c>
      <c r="L1131" s="3">
        <v>0</v>
      </c>
      <c r="M1131" s="3">
        <v>882</v>
      </c>
      <c r="N1131" s="3">
        <v>558</v>
      </c>
      <c r="O1131" s="3">
        <v>324</v>
      </c>
      <c r="P1131" s="3">
        <v>443</v>
      </c>
      <c r="Q1131" s="3">
        <v>0</v>
      </c>
      <c r="R1131" s="3">
        <v>0</v>
      </c>
      <c r="S1131" s="3">
        <v>0</v>
      </c>
      <c r="T1131" s="3">
        <v>478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2953.05</v>
      </c>
      <c r="AD1131" s="3">
        <v>648.45000000000005</v>
      </c>
      <c r="AE1131" s="3">
        <v>1</v>
      </c>
      <c r="AF1131" s="3">
        <v>1507.24</v>
      </c>
      <c r="AG1131" s="3">
        <v>289.26</v>
      </c>
      <c r="AH1131" s="3">
        <v>0</v>
      </c>
      <c r="AI1131" s="3">
        <v>721.5</v>
      </c>
      <c r="AJ1131" s="3">
        <v>76</v>
      </c>
      <c r="AK1131" s="3">
        <v>0</v>
      </c>
      <c r="AL1131" s="3">
        <v>0</v>
      </c>
      <c r="AM1131" s="3">
        <v>0</v>
      </c>
      <c r="AN1131" s="3">
        <v>0</v>
      </c>
      <c r="AO1131" s="3">
        <v>937.71</v>
      </c>
      <c r="AP1131" s="3">
        <v>0</v>
      </c>
      <c r="AQ1131" s="3">
        <v>0</v>
      </c>
      <c r="AR1131" s="3">
        <v>0</v>
      </c>
      <c r="AS1131" s="3">
        <v>5262.29</v>
      </c>
      <c r="AT1131" s="3">
        <v>1001</v>
      </c>
    </row>
    <row r="1132" spans="1:46" hidden="1" x14ac:dyDescent="0.2">
      <c r="A1132" s="22">
        <v>44280</v>
      </c>
      <c r="B1132" s="3" t="s">
        <v>51</v>
      </c>
      <c r="C1132" s="3">
        <v>50</v>
      </c>
      <c r="D1132" s="3">
        <v>5035.5</v>
      </c>
      <c r="E1132" s="3">
        <v>4035.11</v>
      </c>
      <c r="F1132" s="3">
        <v>4035.11</v>
      </c>
      <c r="G1132" s="3">
        <v>0</v>
      </c>
      <c r="H1132" s="3">
        <v>18</v>
      </c>
      <c r="I1132" s="3">
        <v>50</v>
      </c>
      <c r="J1132" s="3">
        <v>80.7</v>
      </c>
      <c r="K1132" s="3">
        <v>0</v>
      </c>
      <c r="L1132" s="3">
        <v>0</v>
      </c>
      <c r="M1132" s="3">
        <v>335</v>
      </c>
      <c r="N1132" s="3">
        <v>253</v>
      </c>
      <c r="O1132" s="3">
        <v>82</v>
      </c>
      <c r="P1132" s="3">
        <v>254</v>
      </c>
      <c r="Q1132" s="3">
        <v>0</v>
      </c>
      <c r="R1132" s="3">
        <v>0</v>
      </c>
      <c r="S1132" s="3">
        <v>0</v>
      </c>
      <c r="T1132" s="3">
        <v>715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1915.05</v>
      </c>
      <c r="AD1132" s="3">
        <v>449.25</v>
      </c>
      <c r="AE1132" s="3">
        <v>0</v>
      </c>
      <c r="AF1132" s="3">
        <v>816.06</v>
      </c>
      <c r="AG1132" s="3">
        <v>155.44</v>
      </c>
      <c r="AH1132" s="3">
        <v>0</v>
      </c>
      <c r="AI1132" s="3">
        <v>395.7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604.69000000000005</v>
      </c>
      <c r="AP1132" s="3">
        <v>3</v>
      </c>
      <c r="AQ1132" s="3">
        <v>0</v>
      </c>
      <c r="AR1132" s="3">
        <v>0</v>
      </c>
      <c r="AS1132" s="3">
        <v>3528.11</v>
      </c>
      <c r="AT1132" s="3">
        <v>507.00000000000051</v>
      </c>
    </row>
    <row r="1133" spans="1:46" hidden="1" x14ac:dyDescent="0.2">
      <c r="A1133" s="22">
        <v>44280</v>
      </c>
      <c r="B1133" s="3" t="s">
        <v>50</v>
      </c>
      <c r="C1133" s="3">
        <v>68</v>
      </c>
      <c r="D1133" s="3">
        <v>5122.5</v>
      </c>
      <c r="E1133" s="3">
        <v>4101.13</v>
      </c>
      <c r="F1133" s="3">
        <v>4101.13</v>
      </c>
      <c r="G1133" s="3">
        <v>0</v>
      </c>
      <c r="H1133" s="3">
        <v>25</v>
      </c>
      <c r="I1133" s="3">
        <v>68</v>
      </c>
      <c r="J1133" s="3">
        <v>60.31</v>
      </c>
      <c r="K1133" s="3">
        <v>82</v>
      </c>
      <c r="L1133" s="3">
        <v>0</v>
      </c>
      <c r="M1133" s="3">
        <v>537</v>
      </c>
      <c r="N1133" s="3">
        <v>412</v>
      </c>
      <c r="O1133" s="3">
        <v>125</v>
      </c>
      <c r="P1133" s="3">
        <v>616</v>
      </c>
      <c r="Q1133" s="3">
        <v>93</v>
      </c>
      <c r="R1133" s="3">
        <v>93</v>
      </c>
      <c r="S1133" s="3">
        <v>0</v>
      </c>
      <c r="T1133" s="3">
        <v>284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1954.97</v>
      </c>
      <c r="AD1133" s="3">
        <v>459.03</v>
      </c>
      <c r="AE1133" s="3">
        <v>1.5</v>
      </c>
      <c r="AF1133" s="3">
        <v>534.16</v>
      </c>
      <c r="AG1133" s="3">
        <v>102.34</v>
      </c>
      <c r="AH1133" s="3">
        <v>0</v>
      </c>
      <c r="AI1133" s="3">
        <v>458.5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561.37</v>
      </c>
      <c r="AP1133" s="3">
        <v>9</v>
      </c>
      <c r="AQ1133" s="3">
        <v>0</v>
      </c>
      <c r="AR1133" s="3">
        <v>0</v>
      </c>
      <c r="AS1133" s="3">
        <v>2898.13</v>
      </c>
      <c r="AT1133" s="3">
        <v>1203</v>
      </c>
    </row>
    <row r="1134" spans="1:46" hidden="1" x14ac:dyDescent="0.2">
      <c r="A1134" s="22">
        <v>44280</v>
      </c>
      <c r="B1134" s="3" t="s">
        <v>49</v>
      </c>
      <c r="C1134" s="3">
        <v>94</v>
      </c>
      <c r="D1134" s="3">
        <v>6848.5</v>
      </c>
      <c r="E1134" s="3">
        <v>5939.77</v>
      </c>
      <c r="F1134" s="3">
        <v>5939.77</v>
      </c>
      <c r="G1134" s="3">
        <v>0</v>
      </c>
      <c r="H1134" s="3">
        <v>58</v>
      </c>
      <c r="I1134" s="3">
        <v>92</v>
      </c>
      <c r="J1134" s="3">
        <v>64.56</v>
      </c>
      <c r="K1134" s="3">
        <v>0</v>
      </c>
      <c r="L1134" s="3">
        <v>0</v>
      </c>
      <c r="M1134" s="3">
        <v>1704</v>
      </c>
      <c r="N1134" s="3">
        <v>1509</v>
      </c>
      <c r="O1134" s="3">
        <v>195</v>
      </c>
      <c r="P1134" s="3">
        <v>974</v>
      </c>
      <c r="Q1134" s="3">
        <v>186</v>
      </c>
      <c r="R1134" s="3">
        <v>186</v>
      </c>
      <c r="S1134" s="3">
        <v>0</v>
      </c>
      <c r="T1134" s="3">
        <v>913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1551.67</v>
      </c>
      <c r="AD1134" s="3">
        <v>340.83</v>
      </c>
      <c r="AE1134" s="3">
        <v>1</v>
      </c>
      <c r="AF1134" s="3">
        <v>611.1</v>
      </c>
      <c r="AG1134" s="3">
        <v>116.4</v>
      </c>
      <c r="AH1134" s="3">
        <v>0</v>
      </c>
      <c r="AI1134" s="3">
        <v>450.5</v>
      </c>
      <c r="AJ1134" s="3">
        <v>0</v>
      </c>
      <c r="AK1134" s="3">
        <v>0</v>
      </c>
      <c r="AL1134" s="3">
        <v>40</v>
      </c>
      <c r="AM1134" s="3">
        <v>0</v>
      </c>
      <c r="AN1134" s="3">
        <v>0</v>
      </c>
      <c r="AO1134" s="3">
        <v>457.23</v>
      </c>
      <c r="AP1134" s="3">
        <v>0</v>
      </c>
      <c r="AQ1134" s="3">
        <v>0</v>
      </c>
      <c r="AR1134" s="3">
        <v>0</v>
      </c>
      <c r="AS1134" s="3">
        <v>3270.77</v>
      </c>
      <c r="AT1134" s="3">
        <v>2669</v>
      </c>
    </row>
    <row r="1135" spans="1:46" hidden="1" x14ac:dyDescent="0.2">
      <c r="A1135" s="22">
        <v>44279</v>
      </c>
      <c r="B1135" s="3" t="s">
        <v>48</v>
      </c>
      <c r="C1135" s="3">
        <v>25</v>
      </c>
      <c r="D1135" s="3">
        <v>2028.5</v>
      </c>
      <c r="E1135" s="3">
        <v>1472.84</v>
      </c>
      <c r="F1135" s="3">
        <v>1472.84</v>
      </c>
      <c r="G1135" s="3">
        <v>0</v>
      </c>
      <c r="H1135" s="3">
        <v>3</v>
      </c>
      <c r="I1135" s="3">
        <v>25</v>
      </c>
      <c r="J1135" s="3">
        <v>58.91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49</v>
      </c>
      <c r="R1135" s="3">
        <v>49</v>
      </c>
      <c r="S1135" s="3">
        <v>0</v>
      </c>
      <c r="T1135" s="3">
        <v>169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989.74</v>
      </c>
      <c r="AD1135" s="3">
        <v>217.26</v>
      </c>
      <c r="AE1135" s="3">
        <v>0</v>
      </c>
      <c r="AF1135" s="3">
        <v>265.10000000000002</v>
      </c>
      <c r="AG1135" s="3">
        <v>52.4</v>
      </c>
      <c r="AH1135" s="3">
        <v>0</v>
      </c>
      <c r="AI1135" s="3">
        <v>286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269.66000000000003</v>
      </c>
      <c r="AP1135" s="3">
        <v>4</v>
      </c>
      <c r="AQ1135" s="3">
        <v>0</v>
      </c>
      <c r="AR1135" s="3">
        <v>0</v>
      </c>
      <c r="AS1135" s="3">
        <v>1423.84</v>
      </c>
      <c r="AT1135" s="3">
        <v>48.999999999999773</v>
      </c>
    </row>
    <row r="1136" spans="1:46" hidden="1" x14ac:dyDescent="0.2">
      <c r="A1136" s="22">
        <v>44279</v>
      </c>
      <c r="B1136" s="3" t="s">
        <v>55</v>
      </c>
      <c r="C1136" s="3">
        <v>60</v>
      </c>
      <c r="D1136" s="3">
        <v>4933.5</v>
      </c>
      <c r="E1136" s="3">
        <v>3789.74</v>
      </c>
      <c r="F1136" s="3">
        <v>3789.74</v>
      </c>
      <c r="G1136" s="3">
        <v>0</v>
      </c>
      <c r="H1136" s="3">
        <v>12</v>
      </c>
      <c r="I1136" s="3">
        <v>60</v>
      </c>
      <c r="J1136" s="3">
        <v>63.16</v>
      </c>
      <c r="K1136" s="3">
        <v>0</v>
      </c>
      <c r="L1136" s="3">
        <v>0</v>
      </c>
      <c r="M1136" s="3">
        <v>371</v>
      </c>
      <c r="N1136" s="3">
        <v>111</v>
      </c>
      <c r="O1136" s="3">
        <v>260</v>
      </c>
      <c r="P1136" s="3">
        <v>49</v>
      </c>
      <c r="Q1136" s="3">
        <v>0</v>
      </c>
      <c r="R1136" s="3">
        <v>0</v>
      </c>
      <c r="S1136" s="3">
        <v>0</v>
      </c>
      <c r="T1136" s="3">
        <v>193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2097.08</v>
      </c>
      <c r="AD1136" s="3">
        <v>492.22</v>
      </c>
      <c r="AE1136" s="3">
        <v>1</v>
      </c>
      <c r="AF1136" s="3">
        <v>1079.6600000000001</v>
      </c>
      <c r="AG1136" s="3">
        <v>206.84</v>
      </c>
      <c r="AH1136" s="3">
        <v>0</v>
      </c>
      <c r="AI1136" s="3">
        <v>443.7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699.06</v>
      </c>
      <c r="AP1136" s="3">
        <v>3</v>
      </c>
      <c r="AQ1136" s="3">
        <v>0</v>
      </c>
      <c r="AR1136" s="3">
        <v>0</v>
      </c>
      <c r="AS1136" s="3">
        <v>3629.74</v>
      </c>
      <c r="AT1136" s="3">
        <v>160</v>
      </c>
    </row>
    <row r="1137" spans="1:46" hidden="1" x14ac:dyDescent="0.2">
      <c r="A1137" s="22">
        <v>44279</v>
      </c>
      <c r="B1137" s="3" t="s">
        <v>54</v>
      </c>
      <c r="C1137" s="3">
        <v>137</v>
      </c>
      <c r="D1137" s="3">
        <v>9748</v>
      </c>
      <c r="E1137" s="3">
        <v>8166.77</v>
      </c>
      <c r="F1137" s="3">
        <v>8166.77</v>
      </c>
      <c r="G1137" s="3">
        <v>0</v>
      </c>
      <c r="H1137" s="3">
        <v>63</v>
      </c>
      <c r="I1137" s="3">
        <v>137</v>
      </c>
      <c r="J1137" s="3">
        <v>59.61</v>
      </c>
      <c r="K1137" s="3">
        <v>269</v>
      </c>
      <c r="L1137" s="3">
        <v>0</v>
      </c>
      <c r="M1137" s="3">
        <v>2014</v>
      </c>
      <c r="N1137" s="3">
        <v>1542</v>
      </c>
      <c r="O1137" s="3">
        <v>472</v>
      </c>
      <c r="P1137" s="3">
        <v>1007</v>
      </c>
      <c r="Q1137" s="3">
        <v>0</v>
      </c>
      <c r="R1137" s="3">
        <v>0</v>
      </c>
      <c r="S1137" s="3">
        <v>0</v>
      </c>
      <c r="T1137" s="3">
        <v>384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3337.98</v>
      </c>
      <c r="AD1137" s="3">
        <v>783.52</v>
      </c>
      <c r="AE1137" s="3">
        <v>1.5</v>
      </c>
      <c r="AF1137" s="3">
        <v>1154.79</v>
      </c>
      <c r="AG1137" s="3">
        <v>237.21</v>
      </c>
      <c r="AH1137" s="3">
        <v>0</v>
      </c>
      <c r="AI1137" s="3">
        <v>559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1020.73</v>
      </c>
      <c r="AP1137" s="3">
        <v>0</v>
      </c>
      <c r="AQ1137" s="3">
        <v>0</v>
      </c>
      <c r="AR1137" s="3">
        <v>0</v>
      </c>
      <c r="AS1137" s="3">
        <v>5348.77</v>
      </c>
      <c r="AT1137" s="3">
        <v>2818</v>
      </c>
    </row>
    <row r="1138" spans="1:46" hidden="1" x14ac:dyDescent="0.2">
      <c r="A1138" s="22">
        <v>44279</v>
      </c>
      <c r="B1138" s="3" t="s">
        <v>53</v>
      </c>
      <c r="C1138" s="3">
        <v>76</v>
      </c>
      <c r="D1138" s="3">
        <v>4898.5</v>
      </c>
      <c r="E1138" s="3">
        <v>4032.65</v>
      </c>
      <c r="F1138" s="3">
        <v>4032.65</v>
      </c>
      <c r="G1138" s="3">
        <v>0</v>
      </c>
      <c r="H1138" s="3">
        <v>33</v>
      </c>
      <c r="I1138" s="3">
        <v>76</v>
      </c>
      <c r="J1138" s="3">
        <v>53.06</v>
      </c>
      <c r="K1138" s="3">
        <v>0</v>
      </c>
      <c r="L1138" s="3">
        <v>0</v>
      </c>
      <c r="M1138" s="3">
        <v>1102</v>
      </c>
      <c r="N1138" s="3">
        <v>1063</v>
      </c>
      <c r="O1138" s="3">
        <v>39</v>
      </c>
      <c r="P1138" s="3">
        <v>484</v>
      </c>
      <c r="Q1138" s="3">
        <v>0</v>
      </c>
      <c r="R1138" s="3">
        <v>0</v>
      </c>
      <c r="S1138" s="3">
        <v>0</v>
      </c>
      <c r="T1138" s="3">
        <v>360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1081.43</v>
      </c>
      <c r="AD1138" s="3">
        <v>254.07</v>
      </c>
      <c r="AE1138" s="3">
        <v>1.5</v>
      </c>
      <c r="AF1138" s="3">
        <v>1005.22</v>
      </c>
      <c r="AG1138" s="3">
        <v>187.28</v>
      </c>
      <c r="AH1138" s="3">
        <v>0</v>
      </c>
      <c r="AI1138" s="3">
        <v>423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441.35</v>
      </c>
      <c r="AP1138" s="3">
        <v>0</v>
      </c>
      <c r="AQ1138" s="3">
        <v>0</v>
      </c>
      <c r="AR1138" s="3">
        <v>0</v>
      </c>
      <c r="AS1138" s="3">
        <v>2485.65</v>
      </c>
      <c r="AT1138" s="3">
        <v>1547</v>
      </c>
    </row>
    <row r="1139" spans="1:46" hidden="1" x14ac:dyDescent="0.2">
      <c r="A1139" s="22">
        <v>44279</v>
      </c>
      <c r="B1139" s="3" t="s">
        <v>52</v>
      </c>
      <c r="C1139" s="3">
        <v>96</v>
      </c>
      <c r="D1139" s="3">
        <v>7391</v>
      </c>
      <c r="E1139" s="3">
        <v>5821.94</v>
      </c>
      <c r="F1139" s="3">
        <v>5821.94</v>
      </c>
      <c r="G1139" s="3">
        <v>0</v>
      </c>
      <c r="H1139" s="3">
        <v>18</v>
      </c>
      <c r="I1139" s="3">
        <v>96</v>
      </c>
      <c r="J1139" s="3">
        <v>60.65</v>
      </c>
      <c r="K1139" s="3">
        <v>0</v>
      </c>
      <c r="L1139" s="3">
        <v>0</v>
      </c>
      <c r="M1139" s="3">
        <v>476</v>
      </c>
      <c r="N1139" s="3">
        <v>476</v>
      </c>
      <c r="O1139" s="3">
        <v>0</v>
      </c>
      <c r="P1139" s="3">
        <v>228</v>
      </c>
      <c r="Q1139" s="3">
        <v>0</v>
      </c>
      <c r="R1139" s="3">
        <v>0</v>
      </c>
      <c r="S1139" s="3">
        <v>0</v>
      </c>
      <c r="T1139" s="3">
        <v>543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2876.04</v>
      </c>
      <c r="AD1139" s="3">
        <v>631.76</v>
      </c>
      <c r="AE1139" s="3">
        <v>2</v>
      </c>
      <c r="AF1139" s="3">
        <v>1698.9</v>
      </c>
      <c r="AG1139" s="3">
        <v>323.60000000000002</v>
      </c>
      <c r="AH1139" s="3">
        <v>0</v>
      </c>
      <c r="AI1139" s="3">
        <v>611.70000000000005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955.36</v>
      </c>
      <c r="AP1139" s="3">
        <v>0</v>
      </c>
      <c r="AQ1139" s="3">
        <v>0</v>
      </c>
      <c r="AR1139" s="3">
        <v>0</v>
      </c>
      <c r="AS1139" s="3">
        <v>5117.9400000000014</v>
      </c>
      <c r="AT1139" s="3">
        <v>703.99999999999909</v>
      </c>
    </row>
    <row r="1140" spans="1:46" hidden="1" x14ac:dyDescent="0.2">
      <c r="A1140" s="22">
        <v>44279</v>
      </c>
      <c r="B1140" s="3" t="s">
        <v>51</v>
      </c>
      <c r="C1140" s="3">
        <v>56</v>
      </c>
      <c r="D1140" s="3">
        <v>4022</v>
      </c>
      <c r="E1140" s="3">
        <v>3179.87</v>
      </c>
      <c r="F1140" s="3">
        <v>3179.87</v>
      </c>
      <c r="G1140" s="3">
        <v>0</v>
      </c>
      <c r="H1140" s="3">
        <v>21</v>
      </c>
      <c r="I1140" s="3">
        <v>56</v>
      </c>
      <c r="J1140" s="3">
        <v>56.78</v>
      </c>
      <c r="K1140" s="3">
        <v>0</v>
      </c>
      <c r="L1140" s="3">
        <v>0</v>
      </c>
      <c r="M1140" s="3">
        <v>484</v>
      </c>
      <c r="N1140" s="3">
        <v>407</v>
      </c>
      <c r="O1140" s="3">
        <v>77</v>
      </c>
      <c r="P1140" s="3">
        <v>351</v>
      </c>
      <c r="Q1140" s="3">
        <v>0</v>
      </c>
      <c r="R1140" s="3">
        <v>0</v>
      </c>
      <c r="S1140" s="3">
        <v>0</v>
      </c>
      <c r="T1140" s="3">
        <v>324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1398.43</v>
      </c>
      <c r="AD1140" s="3">
        <v>328.07</v>
      </c>
      <c r="AE1140" s="3">
        <v>0</v>
      </c>
      <c r="AF1140" s="3">
        <v>622.44000000000005</v>
      </c>
      <c r="AG1140" s="3">
        <v>118.56</v>
      </c>
      <c r="AH1140" s="3">
        <v>0</v>
      </c>
      <c r="AI1140" s="3">
        <v>395.5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446.63</v>
      </c>
      <c r="AP1140" s="3">
        <v>8</v>
      </c>
      <c r="AQ1140" s="3">
        <v>0</v>
      </c>
      <c r="AR1140" s="3">
        <v>0</v>
      </c>
      <c r="AS1140" s="3">
        <v>2421.87</v>
      </c>
      <c r="AT1140" s="3">
        <v>758</v>
      </c>
    </row>
    <row r="1141" spans="1:46" hidden="1" x14ac:dyDescent="0.2">
      <c r="A1141" s="22">
        <v>44279</v>
      </c>
      <c r="B1141" s="3" t="s">
        <v>50</v>
      </c>
      <c r="C1141" s="3">
        <v>57</v>
      </c>
      <c r="D1141" s="3">
        <v>3782</v>
      </c>
      <c r="E1141" s="3">
        <v>3108.39</v>
      </c>
      <c r="F1141" s="3">
        <v>3108.39</v>
      </c>
      <c r="G1141" s="3">
        <v>0</v>
      </c>
      <c r="H1141" s="3">
        <v>22</v>
      </c>
      <c r="I1141" s="3">
        <v>55</v>
      </c>
      <c r="J1141" s="3">
        <v>56.52</v>
      </c>
      <c r="K1141" s="3">
        <v>0</v>
      </c>
      <c r="L1141" s="3">
        <v>0</v>
      </c>
      <c r="M1141" s="3">
        <v>319</v>
      </c>
      <c r="N1141" s="3">
        <v>188</v>
      </c>
      <c r="O1141" s="3">
        <v>131</v>
      </c>
      <c r="P1141" s="3">
        <v>633</v>
      </c>
      <c r="Q1141" s="3">
        <v>0</v>
      </c>
      <c r="R1141" s="3">
        <v>0</v>
      </c>
      <c r="S1141" s="3">
        <v>0</v>
      </c>
      <c r="T1141" s="3">
        <v>359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971.67</v>
      </c>
      <c r="AD1141" s="3">
        <v>228.33</v>
      </c>
      <c r="AE1141" s="3">
        <v>1.5</v>
      </c>
      <c r="AF1141" s="3">
        <v>825.72</v>
      </c>
      <c r="AG1141" s="3">
        <v>157.28</v>
      </c>
      <c r="AH1141" s="3">
        <v>0</v>
      </c>
      <c r="AI1141" s="3">
        <v>286.5</v>
      </c>
      <c r="AJ1141" s="3">
        <v>0</v>
      </c>
      <c r="AK1141" s="3">
        <v>0</v>
      </c>
      <c r="AL1141" s="3">
        <v>94</v>
      </c>
      <c r="AM1141" s="3">
        <v>0</v>
      </c>
      <c r="AN1141" s="3">
        <v>0</v>
      </c>
      <c r="AO1141" s="3">
        <v>385.61</v>
      </c>
      <c r="AP1141" s="3">
        <v>6</v>
      </c>
      <c r="AQ1141" s="3">
        <v>0</v>
      </c>
      <c r="AR1141" s="3">
        <v>0</v>
      </c>
      <c r="AS1141" s="3">
        <v>2287.39</v>
      </c>
      <c r="AT1141" s="3">
        <v>821</v>
      </c>
    </row>
    <row r="1142" spans="1:46" hidden="1" x14ac:dyDescent="0.2">
      <c r="A1142" s="22">
        <v>44279</v>
      </c>
      <c r="B1142" s="3" t="s">
        <v>49</v>
      </c>
      <c r="C1142" s="3">
        <v>82</v>
      </c>
      <c r="D1142" s="3">
        <v>6811.5</v>
      </c>
      <c r="E1142" s="3">
        <v>5723.17</v>
      </c>
      <c r="F1142" s="3">
        <v>5723.17</v>
      </c>
      <c r="G1142" s="3">
        <v>0</v>
      </c>
      <c r="H1142" s="3">
        <v>43</v>
      </c>
      <c r="I1142" s="3">
        <v>82</v>
      </c>
      <c r="J1142" s="3">
        <v>69.790000000000006</v>
      </c>
      <c r="K1142" s="3">
        <v>43</v>
      </c>
      <c r="L1142" s="3">
        <v>0</v>
      </c>
      <c r="M1142" s="3">
        <v>1245</v>
      </c>
      <c r="N1142" s="3">
        <v>1196</v>
      </c>
      <c r="O1142" s="3">
        <v>49</v>
      </c>
      <c r="P1142" s="3">
        <v>1016</v>
      </c>
      <c r="Q1142" s="3">
        <v>0</v>
      </c>
      <c r="R1142" s="3">
        <v>0</v>
      </c>
      <c r="S1142" s="3">
        <v>0</v>
      </c>
      <c r="T1142" s="3">
        <v>740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2109.65</v>
      </c>
      <c r="AD1142" s="3">
        <v>463.65</v>
      </c>
      <c r="AE1142" s="3">
        <v>2</v>
      </c>
      <c r="AF1142" s="3">
        <v>569.52</v>
      </c>
      <c r="AG1142" s="3">
        <v>108.48</v>
      </c>
      <c r="AH1142" s="3">
        <v>0</v>
      </c>
      <c r="AI1142" s="3">
        <v>514.20000000000005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572.13</v>
      </c>
      <c r="AP1142" s="3">
        <v>0</v>
      </c>
      <c r="AQ1142" s="3">
        <v>0</v>
      </c>
      <c r="AR1142" s="3">
        <v>0</v>
      </c>
      <c r="AS1142" s="3">
        <v>3468.17</v>
      </c>
      <c r="AT1142" s="3">
        <v>2255</v>
      </c>
    </row>
    <row r="1143" spans="1:46" hidden="1" x14ac:dyDescent="0.2">
      <c r="A1143" s="22">
        <v>44278</v>
      </c>
      <c r="B1143" s="3" t="s">
        <v>48</v>
      </c>
      <c r="C1143" s="3">
        <v>26</v>
      </c>
      <c r="D1143" s="3">
        <v>1776.5</v>
      </c>
      <c r="E1143" s="3">
        <v>1194.3599999999999</v>
      </c>
      <c r="F1143" s="3">
        <v>1194.3599999999999</v>
      </c>
      <c r="G1143" s="3">
        <v>0</v>
      </c>
      <c r="H1143" s="3">
        <v>1</v>
      </c>
      <c r="I1143" s="3">
        <v>26</v>
      </c>
      <c r="J1143" s="3">
        <v>45.94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82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945.78</v>
      </c>
      <c r="AD1143" s="3">
        <v>207.72</v>
      </c>
      <c r="AE1143" s="3">
        <v>0.5</v>
      </c>
      <c r="AF1143" s="3">
        <v>166.58</v>
      </c>
      <c r="AG1143" s="3">
        <v>32.92</v>
      </c>
      <c r="AH1143" s="3">
        <v>0</v>
      </c>
      <c r="AI1143" s="3">
        <v>341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240.64</v>
      </c>
      <c r="AP1143" s="3">
        <v>0</v>
      </c>
      <c r="AQ1143" s="3">
        <v>0</v>
      </c>
      <c r="AR1143" s="3">
        <v>0</v>
      </c>
      <c r="AS1143" s="3">
        <v>1194.3599999999999</v>
      </c>
      <c r="AT1143" s="3">
        <v>0</v>
      </c>
    </row>
    <row r="1144" spans="1:46" hidden="1" x14ac:dyDescent="0.2">
      <c r="A1144" s="22">
        <v>44278</v>
      </c>
      <c r="B1144" s="3" t="s">
        <v>55</v>
      </c>
      <c r="C1144" s="3">
        <v>49</v>
      </c>
      <c r="D1144" s="3">
        <v>4020</v>
      </c>
      <c r="E1144" s="3">
        <v>3206.9</v>
      </c>
      <c r="F1144" s="3">
        <v>3206.9</v>
      </c>
      <c r="G1144" s="3">
        <v>0</v>
      </c>
      <c r="H1144" s="3">
        <v>10</v>
      </c>
      <c r="I1144" s="3">
        <v>49</v>
      </c>
      <c r="J1144" s="3">
        <v>65.45</v>
      </c>
      <c r="K1144" s="3">
        <v>0</v>
      </c>
      <c r="L1144" s="3">
        <v>0</v>
      </c>
      <c r="M1144" s="3">
        <v>192</v>
      </c>
      <c r="N1144" s="3">
        <v>0</v>
      </c>
      <c r="O1144" s="3">
        <v>192</v>
      </c>
      <c r="P1144" s="3">
        <v>0</v>
      </c>
      <c r="Q1144" s="3">
        <v>0</v>
      </c>
      <c r="R1144" s="3">
        <v>0</v>
      </c>
      <c r="S1144" s="3">
        <v>0</v>
      </c>
      <c r="T1144" s="3">
        <v>663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1317.02</v>
      </c>
      <c r="AD1144" s="3">
        <v>308.98</v>
      </c>
      <c r="AE1144" s="3">
        <v>0</v>
      </c>
      <c r="AF1144" s="3">
        <v>1034.8800000000001</v>
      </c>
      <c r="AG1144" s="3">
        <v>197.12</v>
      </c>
      <c r="AH1144" s="3">
        <v>0</v>
      </c>
      <c r="AI1144" s="3">
        <v>307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506.1</v>
      </c>
      <c r="AP1144" s="3">
        <v>5</v>
      </c>
      <c r="AQ1144" s="3">
        <v>0</v>
      </c>
      <c r="AR1144" s="3">
        <v>0</v>
      </c>
      <c r="AS1144" s="3">
        <v>3206.9</v>
      </c>
      <c r="AT1144" s="3">
        <v>0</v>
      </c>
    </row>
    <row r="1145" spans="1:46" hidden="1" x14ac:dyDescent="0.2">
      <c r="A1145" s="22">
        <v>44278</v>
      </c>
      <c r="B1145" s="3" t="s">
        <v>54</v>
      </c>
      <c r="C1145" s="3">
        <v>110</v>
      </c>
      <c r="D1145" s="3">
        <v>8793.5</v>
      </c>
      <c r="E1145" s="3">
        <v>7413.44</v>
      </c>
      <c r="F1145" s="3">
        <v>7413.44</v>
      </c>
      <c r="G1145" s="3">
        <v>0</v>
      </c>
      <c r="H1145" s="3">
        <v>47</v>
      </c>
      <c r="I1145" s="3">
        <v>110</v>
      </c>
      <c r="J1145" s="3">
        <v>67.39</v>
      </c>
      <c r="K1145" s="3">
        <v>0</v>
      </c>
      <c r="L1145" s="3">
        <v>0</v>
      </c>
      <c r="M1145" s="3">
        <v>1482</v>
      </c>
      <c r="N1145" s="3">
        <v>1313</v>
      </c>
      <c r="O1145" s="3">
        <v>169</v>
      </c>
      <c r="P1145" s="3">
        <v>1415</v>
      </c>
      <c r="Q1145" s="3">
        <v>45</v>
      </c>
      <c r="R1145" s="3">
        <v>45</v>
      </c>
      <c r="S1145" s="3">
        <v>0</v>
      </c>
      <c r="T1145" s="3">
        <v>386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2661.37</v>
      </c>
      <c r="AD1145" s="3">
        <v>624.63</v>
      </c>
      <c r="AE1145" s="3">
        <v>1</v>
      </c>
      <c r="AF1145" s="3">
        <v>1424.07</v>
      </c>
      <c r="AG1145" s="3">
        <v>292.93</v>
      </c>
      <c r="AH1145" s="3">
        <v>0</v>
      </c>
      <c r="AI1145" s="3">
        <v>461.5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917.56</v>
      </c>
      <c r="AP1145" s="3">
        <v>3</v>
      </c>
      <c r="AQ1145" s="3">
        <v>0</v>
      </c>
      <c r="AR1145" s="3">
        <v>0</v>
      </c>
      <c r="AS1145" s="3">
        <v>4640.4399999999996</v>
      </c>
      <c r="AT1145" s="3">
        <v>2773</v>
      </c>
    </row>
    <row r="1146" spans="1:46" hidden="1" x14ac:dyDescent="0.2">
      <c r="A1146" s="22">
        <v>44278</v>
      </c>
      <c r="B1146" s="3" t="s">
        <v>53</v>
      </c>
      <c r="C1146" s="3">
        <v>65</v>
      </c>
      <c r="D1146" s="3">
        <v>4424.5</v>
      </c>
      <c r="E1146" s="3">
        <v>3510.45</v>
      </c>
      <c r="F1146" s="3">
        <v>3510.45</v>
      </c>
      <c r="G1146" s="3">
        <v>0</v>
      </c>
      <c r="H1146" s="3">
        <v>18</v>
      </c>
      <c r="I1146" s="3">
        <v>65</v>
      </c>
      <c r="J1146" s="3">
        <v>54.01</v>
      </c>
      <c r="K1146" s="3">
        <v>0</v>
      </c>
      <c r="L1146" s="3">
        <v>0</v>
      </c>
      <c r="M1146" s="3">
        <v>422</v>
      </c>
      <c r="N1146" s="3">
        <v>422</v>
      </c>
      <c r="O1146" s="3">
        <v>0</v>
      </c>
      <c r="P1146" s="3">
        <v>373</v>
      </c>
      <c r="Q1146" s="3">
        <v>0</v>
      </c>
      <c r="R1146" s="3">
        <v>0</v>
      </c>
      <c r="S1146" s="3">
        <v>0</v>
      </c>
      <c r="T1146" s="3">
        <v>202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1173.23</v>
      </c>
      <c r="AD1146" s="3">
        <v>275.27</v>
      </c>
      <c r="AE1146" s="3">
        <v>0</v>
      </c>
      <c r="AF1146" s="3">
        <v>1340.22</v>
      </c>
      <c r="AG1146" s="3">
        <v>255.28</v>
      </c>
      <c r="AH1146" s="3">
        <v>0</v>
      </c>
      <c r="AI1146" s="3">
        <v>383.5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530.54999999999995</v>
      </c>
      <c r="AP1146" s="3">
        <v>0</v>
      </c>
      <c r="AQ1146" s="3">
        <v>0</v>
      </c>
      <c r="AR1146" s="3">
        <v>0</v>
      </c>
      <c r="AS1146" s="3">
        <v>2715.45</v>
      </c>
      <c r="AT1146" s="3">
        <v>795</v>
      </c>
    </row>
    <row r="1147" spans="1:46" hidden="1" x14ac:dyDescent="0.2">
      <c r="A1147" s="22">
        <v>44278</v>
      </c>
      <c r="B1147" s="3" t="s">
        <v>52</v>
      </c>
      <c r="C1147" s="3">
        <v>96</v>
      </c>
      <c r="D1147" s="3">
        <v>7393.5</v>
      </c>
      <c r="E1147" s="3">
        <v>5876.17</v>
      </c>
      <c r="F1147" s="3">
        <v>5876.17</v>
      </c>
      <c r="G1147" s="3">
        <v>0</v>
      </c>
      <c r="H1147" s="3">
        <v>25</v>
      </c>
      <c r="I1147" s="3">
        <v>92</v>
      </c>
      <c r="J1147" s="3">
        <v>63.87</v>
      </c>
      <c r="K1147" s="3">
        <v>0</v>
      </c>
      <c r="L1147" s="3">
        <v>0</v>
      </c>
      <c r="M1147" s="3">
        <v>294</v>
      </c>
      <c r="N1147" s="3">
        <v>94</v>
      </c>
      <c r="O1147" s="3">
        <v>200</v>
      </c>
      <c r="P1147" s="3">
        <v>437</v>
      </c>
      <c r="Q1147" s="3">
        <v>0</v>
      </c>
      <c r="R1147" s="3">
        <v>0</v>
      </c>
      <c r="S1147" s="3">
        <v>0</v>
      </c>
      <c r="T1147" s="3">
        <v>787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2951.59</v>
      </c>
      <c r="AD1147" s="3">
        <v>647.91</v>
      </c>
      <c r="AE1147" s="3">
        <v>0</v>
      </c>
      <c r="AF1147" s="3">
        <v>1406.58</v>
      </c>
      <c r="AG1147" s="3">
        <v>267.92</v>
      </c>
      <c r="AH1147" s="3">
        <v>0</v>
      </c>
      <c r="AI1147" s="3">
        <v>601.5</v>
      </c>
      <c r="AJ1147" s="3">
        <v>0</v>
      </c>
      <c r="AK1147" s="3">
        <v>0</v>
      </c>
      <c r="AL1147" s="3">
        <v>598</v>
      </c>
      <c r="AM1147" s="3">
        <v>0</v>
      </c>
      <c r="AN1147" s="3">
        <v>0</v>
      </c>
      <c r="AO1147" s="3">
        <v>915.83</v>
      </c>
      <c r="AP1147" s="3">
        <v>0</v>
      </c>
      <c r="AQ1147" s="3">
        <v>0</v>
      </c>
      <c r="AR1147" s="3">
        <v>0</v>
      </c>
      <c r="AS1147" s="3">
        <v>5345.17</v>
      </c>
      <c r="AT1147" s="3">
        <v>531</v>
      </c>
    </row>
    <row r="1148" spans="1:46" hidden="1" x14ac:dyDescent="0.2">
      <c r="A1148" s="22">
        <v>44278</v>
      </c>
      <c r="B1148" s="3" t="s">
        <v>51</v>
      </c>
      <c r="C1148" s="3">
        <v>52</v>
      </c>
      <c r="D1148" s="3">
        <v>4541.5</v>
      </c>
      <c r="E1148" s="3">
        <v>3798.81</v>
      </c>
      <c r="F1148" s="3">
        <v>3798.81</v>
      </c>
      <c r="G1148" s="3">
        <v>0</v>
      </c>
      <c r="H1148" s="3">
        <v>18</v>
      </c>
      <c r="I1148" s="3">
        <v>52</v>
      </c>
      <c r="J1148" s="3">
        <v>73.05</v>
      </c>
      <c r="K1148" s="3">
        <v>0</v>
      </c>
      <c r="L1148" s="3">
        <v>0</v>
      </c>
      <c r="M1148" s="3">
        <v>645</v>
      </c>
      <c r="N1148" s="3">
        <v>469</v>
      </c>
      <c r="O1148" s="3">
        <v>176</v>
      </c>
      <c r="P1148" s="3">
        <v>401</v>
      </c>
      <c r="Q1148" s="3">
        <v>0</v>
      </c>
      <c r="R1148" s="3">
        <v>0</v>
      </c>
      <c r="S1148" s="3">
        <v>0</v>
      </c>
      <c r="T1148" s="3">
        <v>512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1402.07</v>
      </c>
      <c r="AD1148" s="3">
        <v>328.93</v>
      </c>
      <c r="AE1148" s="3">
        <v>0</v>
      </c>
      <c r="AF1148" s="3">
        <v>838.74</v>
      </c>
      <c r="AG1148" s="3">
        <v>159.76</v>
      </c>
      <c r="AH1148" s="3">
        <v>0</v>
      </c>
      <c r="AI1148" s="3">
        <v>254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488.69</v>
      </c>
      <c r="AP1148" s="3">
        <v>6</v>
      </c>
      <c r="AQ1148" s="3">
        <v>0</v>
      </c>
      <c r="AR1148" s="3">
        <v>0</v>
      </c>
      <c r="AS1148" s="3">
        <v>2928.81</v>
      </c>
      <c r="AT1148" s="3">
        <v>870</v>
      </c>
    </row>
    <row r="1149" spans="1:46" hidden="1" x14ac:dyDescent="0.2">
      <c r="A1149" s="22">
        <v>44278</v>
      </c>
      <c r="B1149" s="3" t="s">
        <v>50</v>
      </c>
      <c r="C1149" s="3">
        <v>72</v>
      </c>
      <c r="D1149" s="3">
        <v>6058.5</v>
      </c>
      <c r="E1149" s="3">
        <v>4864.8900000000003</v>
      </c>
      <c r="F1149" s="3">
        <v>4864.8900000000003</v>
      </c>
      <c r="G1149" s="3">
        <v>0</v>
      </c>
      <c r="H1149" s="3">
        <v>21</v>
      </c>
      <c r="I1149" s="3">
        <v>72</v>
      </c>
      <c r="J1149" s="3">
        <v>67.569999999999993</v>
      </c>
      <c r="K1149" s="3">
        <v>74</v>
      </c>
      <c r="L1149" s="3">
        <v>0</v>
      </c>
      <c r="M1149" s="3">
        <v>633</v>
      </c>
      <c r="N1149" s="3">
        <v>539</v>
      </c>
      <c r="O1149" s="3">
        <v>94</v>
      </c>
      <c r="P1149" s="3">
        <v>610</v>
      </c>
      <c r="Q1149" s="3">
        <v>0</v>
      </c>
      <c r="R1149" s="3">
        <v>0</v>
      </c>
      <c r="S1149" s="3">
        <v>0</v>
      </c>
      <c r="T1149" s="3">
        <v>513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2111.0300000000002</v>
      </c>
      <c r="AD1149" s="3">
        <v>495.97</v>
      </c>
      <c r="AE1149" s="3">
        <v>1</v>
      </c>
      <c r="AF1149" s="3">
        <v>923.86</v>
      </c>
      <c r="AG1149" s="3">
        <v>178.14</v>
      </c>
      <c r="AH1149" s="3">
        <v>0</v>
      </c>
      <c r="AI1149" s="3">
        <v>518.5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674.11</v>
      </c>
      <c r="AP1149" s="3">
        <v>0</v>
      </c>
      <c r="AQ1149" s="3">
        <v>0</v>
      </c>
      <c r="AR1149" s="3">
        <v>0</v>
      </c>
      <c r="AS1149" s="3">
        <v>3641.89</v>
      </c>
      <c r="AT1149" s="3">
        <v>1223</v>
      </c>
    </row>
    <row r="1150" spans="1:46" hidden="1" x14ac:dyDescent="0.2">
      <c r="A1150" s="22">
        <v>44278</v>
      </c>
      <c r="B1150" s="3" t="s">
        <v>49</v>
      </c>
      <c r="C1150" s="3">
        <v>78</v>
      </c>
      <c r="D1150" s="3">
        <v>5701.5</v>
      </c>
      <c r="E1150" s="3">
        <v>4641.72</v>
      </c>
      <c r="F1150" s="3">
        <v>4641.72</v>
      </c>
      <c r="G1150" s="3">
        <v>0</v>
      </c>
      <c r="H1150" s="3">
        <v>41</v>
      </c>
      <c r="I1150" s="3">
        <v>78</v>
      </c>
      <c r="J1150" s="3">
        <v>59.51</v>
      </c>
      <c r="K1150" s="3">
        <v>45</v>
      </c>
      <c r="L1150" s="3">
        <v>0</v>
      </c>
      <c r="M1150" s="3">
        <v>1371.8</v>
      </c>
      <c r="N1150" s="3">
        <v>1162.8</v>
      </c>
      <c r="O1150" s="3">
        <v>209</v>
      </c>
      <c r="P1150" s="3">
        <v>634</v>
      </c>
      <c r="Q1150" s="3">
        <v>0</v>
      </c>
      <c r="R1150" s="3">
        <v>0</v>
      </c>
      <c r="S1150" s="3">
        <v>0</v>
      </c>
      <c r="T1150" s="3">
        <v>425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1519.28</v>
      </c>
      <c r="AD1150" s="3">
        <v>333.72</v>
      </c>
      <c r="AE1150" s="3">
        <v>1</v>
      </c>
      <c r="AF1150" s="3">
        <v>646.64</v>
      </c>
      <c r="AG1150" s="3">
        <v>124.36</v>
      </c>
      <c r="AH1150" s="3">
        <v>0</v>
      </c>
      <c r="AI1150" s="3">
        <v>600.70000000000005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458.08</v>
      </c>
      <c r="AP1150" s="3">
        <v>0</v>
      </c>
      <c r="AQ1150" s="3">
        <v>0</v>
      </c>
      <c r="AR1150" s="3">
        <v>0</v>
      </c>
      <c r="AS1150" s="3">
        <v>2799.92</v>
      </c>
      <c r="AT1150" s="3">
        <v>1841.8</v>
      </c>
    </row>
    <row r="1151" spans="1:46" hidden="1" x14ac:dyDescent="0.2">
      <c r="A1151" s="22">
        <v>44277</v>
      </c>
      <c r="B1151" s="3" t="s">
        <v>48</v>
      </c>
      <c r="C1151" s="3">
        <v>25</v>
      </c>
      <c r="D1151" s="3">
        <v>2173.5</v>
      </c>
      <c r="E1151" s="3">
        <v>1545.8</v>
      </c>
      <c r="F1151" s="3">
        <v>1545.8</v>
      </c>
      <c r="G1151" s="3">
        <v>0</v>
      </c>
      <c r="H1151" s="3">
        <v>2</v>
      </c>
      <c r="I1151" s="3">
        <v>25</v>
      </c>
      <c r="J1151" s="3">
        <v>61.83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276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1208.01</v>
      </c>
      <c r="AD1151" s="3">
        <v>265.39</v>
      </c>
      <c r="AE1151" s="3">
        <v>0.5</v>
      </c>
      <c r="AF1151" s="3">
        <v>61.79</v>
      </c>
      <c r="AG1151" s="3">
        <v>12.21</v>
      </c>
      <c r="AH1151" s="3">
        <v>0</v>
      </c>
      <c r="AI1151" s="3">
        <v>349.6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277.60000000000002</v>
      </c>
      <c r="AP1151" s="3">
        <v>0</v>
      </c>
      <c r="AQ1151" s="3">
        <v>0</v>
      </c>
      <c r="AR1151" s="3">
        <v>0</v>
      </c>
      <c r="AS1151" s="3">
        <v>1545.8</v>
      </c>
      <c r="AT1151" s="3">
        <v>0</v>
      </c>
    </row>
    <row r="1152" spans="1:46" hidden="1" x14ac:dyDescent="0.2">
      <c r="A1152" s="22">
        <v>44277</v>
      </c>
      <c r="B1152" s="3" t="s">
        <v>55</v>
      </c>
      <c r="C1152" s="3">
        <v>72</v>
      </c>
      <c r="D1152" s="3">
        <v>5663.5</v>
      </c>
      <c r="E1152" s="3">
        <v>4348.4799999999996</v>
      </c>
      <c r="F1152" s="3">
        <v>4348.4799999999996</v>
      </c>
      <c r="G1152" s="3">
        <v>0</v>
      </c>
      <c r="H1152" s="3">
        <v>10</v>
      </c>
      <c r="I1152" s="3">
        <v>72</v>
      </c>
      <c r="J1152" s="3">
        <v>60.4</v>
      </c>
      <c r="K1152" s="3">
        <v>0</v>
      </c>
      <c r="L1152" s="3">
        <v>0</v>
      </c>
      <c r="M1152" s="3">
        <v>236</v>
      </c>
      <c r="N1152" s="3">
        <v>36</v>
      </c>
      <c r="O1152" s="3">
        <v>200</v>
      </c>
      <c r="P1152" s="3">
        <v>33</v>
      </c>
      <c r="Q1152" s="3">
        <v>0</v>
      </c>
      <c r="R1152" s="3">
        <v>0</v>
      </c>
      <c r="S1152" s="3">
        <v>0</v>
      </c>
      <c r="T1152" s="3">
        <v>328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2891.4</v>
      </c>
      <c r="AD1152" s="3">
        <v>679.6</v>
      </c>
      <c r="AE1152" s="3">
        <v>1.5</v>
      </c>
      <c r="AF1152" s="3">
        <v>860.08</v>
      </c>
      <c r="AG1152" s="3">
        <v>164.42</v>
      </c>
      <c r="AH1152" s="3">
        <v>0</v>
      </c>
      <c r="AI1152" s="3">
        <v>469.5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844.02</v>
      </c>
      <c r="AP1152" s="3">
        <v>0</v>
      </c>
      <c r="AQ1152" s="3">
        <v>0</v>
      </c>
      <c r="AR1152" s="3">
        <v>0</v>
      </c>
      <c r="AS1152" s="3">
        <v>4279.4799999999996</v>
      </c>
      <c r="AT1152" s="3">
        <v>69</v>
      </c>
    </row>
    <row r="1153" spans="1:46" hidden="1" x14ac:dyDescent="0.2">
      <c r="A1153" s="22">
        <v>44277</v>
      </c>
      <c r="B1153" s="3" t="s">
        <v>54</v>
      </c>
      <c r="C1153" s="3">
        <v>112</v>
      </c>
      <c r="D1153" s="3">
        <v>7929</v>
      </c>
      <c r="E1153" s="3">
        <v>6742.53</v>
      </c>
      <c r="F1153" s="3">
        <v>6742.53</v>
      </c>
      <c r="G1153" s="3">
        <v>0</v>
      </c>
      <c r="H1153" s="3">
        <v>53</v>
      </c>
      <c r="I1153" s="3">
        <v>112</v>
      </c>
      <c r="J1153" s="3">
        <v>60.2</v>
      </c>
      <c r="K1153" s="3">
        <v>0</v>
      </c>
      <c r="L1153" s="3">
        <v>0</v>
      </c>
      <c r="M1153" s="3">
        <v>1736</v>
      </c>
      <c r="N1153" s="3">
        <v>1099</v>
      </c>
      <c r="O1153" s="3">
        <v>637</v>
      </c>
      <c r="P1153" s="3">
        <v>1148</v>
      </c>
      <c r="Q1153" s="3">
        <v>151</v>
      </c>
      <c r="R1153" s="3">
        <v>151</v>
      </c>
      <c r="S1153" s="3">
        <v>0</v>
      </c>
      <c r="T1153" s="3">
        <v>239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2485.6999999999998</v>
      </c>
      <c r="AD1153" s="3">
        <v>583.79999999999995</v>
      </c>
      <c r="AE1153" s="3">
        <v>2.5</v>
      </c>
      <c r="AF1153" s="3">
        <v>982.83</v>
      </c>
      <c r="AG1153" s="3">
        <v>203.17</v>
      </c>
      <c r="AH1153" s="3">
        <v>0</v>
      </c>
      <c r="AI1153" s="3">
        <v>397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786.97</v>
      </c>
      <c r="AP1153" s="3">
        <v>0</v>
      </c>
      <c r="AQ1153" s="3">
        <v>0</v>
      </c>
      <c r="AR1153" s="3">
        <v>0</v>
      </c>
      <c r="AS1153" s="3">
        <v>4344.53</v>
      </c>
      <c r="AT1153" s="3">
        <v>2398</v>
      </c>
    </row>
    <row r="1154" spans="1:46" hidden="1" x14ac:dyDescent="0.2">
      <c r="A1154" s="22">
        <v>44277</v>
      </c>
      <c r="B1154" s="3" t="s">
        <v>53</v>
      </c>
      <c r="C1154" s="3">
        <v>92</v>
      </c>
      <c r="D1154" s="3">
        <v>6129</v>
      </c>
      <c r="E1154" s="3">
        <v>4797.8900000000003</v>
      </c>
      <c r="F1154" s="3">
        <v>4797.8900000000003</v>
      </c>
      <c r="G1154" s="3">
        <v>0</v>
      </c>
      <c r="H1154" s="3">
        <v>42</v>
      </c>
      <c r="I1154" s="3">
        <v>92</v>
      </c>
      <c r="J1154" s="3">
        <v>52.15</v>
      </c>
      <c r="K1154" s="3">
        <v>0</v>
      </c>
      <c r="L1154" s="3">
        <v>0</v>
      </c>
      <c r="M1154" s="3">
        <v>951</v>
      </c>
      <c r="N1154" s="3">
        <v>745</v>
      </c>
      <c r="O1154" s="3">
        <v>206</v>
      </c>
      <c r="P1154" s="3">
        <v>929</v>
      </c>
      <c r="Q1154" s="3">
        <v>0</v>
      </c>
      <c r="R1154" s="3">
        <v>0</v>
      </c>
      <c r="S1154" s="3">
        <v>0</v>
      </c>
      <c r="T1154" s="3">
        <v>153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1828.43</v>
      </c>
      <c r="AD1154" s="3">
        <v>423.07</v>
      </c>
      <c r="AE1154" s="3">
        <v>2</v>
      </c>
      <c r="AF1154" s="3">
        <v>936.46</v>
      </c>
      <c r="AG1154" s="3">
        <v>180.54</v>
      </c>
      <c r="AH1154" s="3">
        <v>0</v>
      </c>
      <c r="AI1154" s="3">
        <v>725.5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603.61</v>
      </c>
      <c r="AP1154" s="3">
        <v>0</v>
      </c>
      <c r="AQ1154" s="3">
        <v>0</v>
      </c>
      <c r="AR1154" s="3">
        <v>0</v>
      </c>
      <c r="AS1154" s="3">
        <v>3123.89</v>
      </c>
      <c r="AT1154" s="3">
        <v>1674</v>
      </c>
    </row>
    <row r="1155" spans="1:46" hidden="1" x14ac:dyDescent="0.2">
      <c r="A1155" s="22">
        <v>44277</v>
      </c>
      <c r="B1155" s="3" t="s">
        <v>52</v>
      </c>
      <c r="C1155" s="3">
        <v>93</v>
      </c>
      <c r="D1155" s="3">
        <v>7136.52</v>
      </c>
      <c r="E1155" s="3">
        <v>5825.38</v>
      </c>
      <c r="F1155" s="3">
        <v>5825.38</v>
      </c>
      <c r="G1155" s="3">
        <v>0</v>
      </c>
      <c r="H1155" s="3">
        <v>27</v>
      </c>
      <c r="I1155" s="3">
        <v>92</v>
      </c>
      <c r="J1155" s="3">
        <v>63.32</v>
      </c>
      <c r="K1155" s="3">
        <v>0</v>
      </c>
      <c r="L1155" s="3">
        <v>0</v>
      </c>
      <c r="M1155" s="3">
        <v>593</v>
      </c>
      <c r="N1155" s="3">
        <v>303</v>
      </c>
      <c r="O1155" s="3">
        <v>290</v>
      </c>
      <c r="P1155" s="3">
        <v>651</v>
      </c>
      <c r="Q1155" s="3">
        <v>0</v>
      </c>
      <c r="R1155" s="3">
        <v>0</v>
      </c>
      <c r="S1155" s="3">
        <v>0</v>
      </c>
      <c r="T1155" s="3">
        <v>927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2522.48</v>
      </c>
      <c r="AD1155" s="3">
        <v>554.04</v>
      </c>
      <c r="AE1155" s="3">
        <v>0.5</v>
      </c>
      <c r="AF1155" s="3">
        <v>1131.9000000000001</v>
      </c>
      <c r="AG1155" s="3">
        <v>215.6</v>
      </c>
      <c r="AH1155" s="3">
        <v>0</v>
      </c>
      <c r="AI1155" s="3">
        <v>541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769.64</v>
      </c>
      <c r="AP1155" s="3">
        <v>5</v>
      </c>
      <c r="AQ1155" s="3">
        <v>0</v>
      </c>
      <c r="AR1155" s="3">
        <v>0</v>
      </c>
      <c r="AS1155" s="3">
        <v>4871.38</v>
      </c>
      <c r="AT1155" s="3">
        <v>954</v>
      </c>
    </row>
    <row r="1156" spans="1:46" hidden="1" x14ac:dyDescent="0.2">
      <c r="A1156" s="22">
        <v>44277</v>
      </c>
      <c r="B1156" s="3" t="s">
        <v>51</v>
      </c>
      <c r="C1156" s="3">
        <v>47</v>
      </c>
      <c r="D1156" s="3">
        <v>3004</v>
      </c>
      <c r="E1156" s="3">
        <v>2257.42</v>
      </c>
      <c r="F1156" s="3">
        <v>2257.42</v>
      </c>
      <c r="G1156" s="3">
        <v>0</v>
      </c>
      <c r="H1156" s="3">
        <v>14</v>
      </c>
      <c r="I1156" s="3">
        <v>47</v>
      </c>
      <c r="J1156" s="3">
        <v>48.03</v>
      </c>
      <c r="K1156" s="3">
        <v>0</v>
      </c>
      <c r="L1156" s="3">
        <v>0</v>
      </c>
      <c r="M1156" s="3">
        <v>346</v>
      </c>
      <c r="N1156" s="3">
        <v>346</v>
      </c>
      <c r="O1156" s="3">
        <v>0</v>
      </c>
      <c r="P1156" s="3">
        <v>240</v>
      </c>
      <c r="Q1156" s="3">
        <v>0</v>
      </c>
      <c r="R1156" s="3">
        <v>0</v>
      </c>
      <c r="S1156" s="3">
        <v>0</v>
      </c>
      <c r="T1156" s="3">
        <v>140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1072.3800000000001</v>
      </c>
      <c r="AD1156" s="3">
        <v>251.62</v>
      </c>
      <c r="AE1156" s="3">
        <v>0</v>
      </c>
      <c r="AF1156" s="3">
        <v>459.04</v>
      </c>
      <c r="AG1156" s="3">
        <v>88.46</v>
      </c>
      <c r="AH1156" s="3">
        <v>0</v>
      </c>
      <c r="AI1156" s="3">
        <v>406.5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340.08</v>
      </c>
      <c r="AP1156" s="3">
        <v>0</v>
      </c>
      <c r="AQ1156" s="3">
        <v>0</v>
      </c>
      <c r="AR1156" s="3">
        <v>0</v>
      </c>
      <c r="AS1156" s="3">
        <v>1671.42</v>
      </c>
      <c r="AT1156" s="3">
        <v>586</v>
      </c>
    </row>
    <row r="1157" spans="1:46" hidden="1" x14ac:dyDescent="0.2">
      <c r="A1157" s="22">
        <v>44277</v>
      </c>
      <c r="B1157" s="3" t="s">
        <v>50</v>
      </c>
      <c r="C1157" s="3">
        <v>69</v>
      </c>
      <c r="D1157" s="3">
        <v>4505.5</v>
      </c>
      <c r="E1157" s="3">
        <v>3589.72</v>
      </c>
      <c r="F1157" s="3">
        <v>3589.72</v>
      </c>
      <c r="G1157" s="3">
        <v>0</v>
      </c>
      <c r="H1157" s="3">
        <v>26</v>
      </c>
      <c r="I1157" s="3">
        <v>69</v>
      </c>
      <c r="J1157" s="3">
        <v>52.02</v>
      </c>
      <c r="K1157" s="3">
        <v>6</v>
      </c>
      <c r="L1157" s="3">
        <v>0</v>
      </c>
      <c r="M1157" s="3">
        <v>762</v>
      </c>
      <c r="N1157" s="3">
        <v>762</v>
      </c>
      <c r="O1157" s="3">
        <v>0</v>
      </c>
      <c r="P1157" s="3">
        <v>477</v>
      </c>
      <c r="Q1157" s="3">
        <v>48</v>
      </c>
      <c r="R1157" s="3">
        <v>48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1486.62</v>
      </c>
      <c r="AD1157" s="3">
        <v>348.88</v>
      </c>
      <c r="AE1157" s="3">
        <v>0.5</v>
      </c>
      <c r="AF1157" s="3">
        <v>810.1</v>
      </c>
      <c r="AG1157" s="3">
        <v>154.9</v>
      </c>
      <c r="AH1157" s="3">
        <v>0</v>
      </c>
      <c r="AI1157" s="3">
        <v>411.5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503.78</v>
      </c>
      <c r="AP1157" s="3">
        <v>3</v>
      </c>
      <c r="AQ1157" s="3">
        <v>0</v>
      </c>
      <c r="AR1157" s="3">
        <v>0</v>
      </c>
      <c r="AS1157" s="3">
        <v>2296.7199999999998</v>
      </c>
      <c r="AT1157" s="3">
        <v>1293</v>
      </c>
    </row>
    <row r="1158" spans="1:46" hidden="1" x14ac:dyDescent="0.2">
      <c r="A1158" s="22">
        <v>44277</v>
      </c>
      <c r="B1158" s="3" t="s">
        <v>49</v>
      </c>
      <c r="C1158" s="3">
        <v>99</v>
      </c>
      <c r="D1158" s="3">
        <v>8317.81</v>
      </c>
      <c r="E1158" s="3">
        <v>6985.74</v>
      </c>
      <c r="F1158" s="3">
        <v>6985.74</v>
      </c>
      <c r="G1158" s="3">
        <v>0</v>
      </c>
      <c r="H1158" s="3">
        <v>51</v>
      </c>
      <c r="I1158" s="3">
        <v>98</v>
      </c>
      <c r="J1158" s="3">
        <v>71.28</v>
      </c>
      <c r="K1158" s="3">
        <v>0</v>
      </c>
      <c r="L1158" s="3">
        <v>0</v>
      </c>
      <c r="M1158" s="3">
        <v>2050</v>
      </c>
      <c r="N1158" s="3">
        <v>1377</v>
      </c>
      <c r="O1158" s="3">
        <v>673</v>
      </c>
      <c r="P1158" s="3">
        <v>1461</v>
      </c>
      <c r="Q1158" s="3">
        <v>0</v>
      </c>
      <c r="R1158" s="3">
        <v>0</v>
      </c>
      <c r="S1158" s="3">
        <v>0</v>
      </c>
      <c r="T1158" s="3">
        <v>394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2488.1999999999998</v>
      </c>
      <c r="AD1158" s="3">
        <v>556.11</v>
      </c>
      <c r="AE1158" s="3">
        <v>1</v>
      </c>
      <c r="AF1158" s="3">
        <v>592.54</v>
      </c>
      <c r="AG1158" s="3">
        <v>113.46</v>
      </c>
      <c r="AH1158" s="3">
        <v>0</v>
      </c>
      <c r="AI1158" s="3">
        <v>661.5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669.57</v>
      </c>
      <c r="AP1158" s="3">
        <v>0</v>
      </c>
      <c r="AQ1158" s="3">
        <v>0</v>
      </c>
      <c r="AR1158" s="3">
        <v>0</v>
      </c>
      <c r="AS1158" s="3">
        <v>4147.74</v>
      </c>
      <c r="AT1158" s="3">
        <v>2838</v>
      </c>
    </row>
    <row r="1159" spans="1:46" hidden="1" x14ac:dyDescent="0.2">
      <c r="A1159" s="22">
        <v>44276</v>
      </c>
      <c r="B1159" s="3" t="s">
        <v>48</v>
      </c>
      <c r="C1159" s="3">
        <v>29</v>
      </c>
      <c r="D1159" s="3">
        <v>2420.5</v>
      </c>
      <c r="E1159" s="3">
        <v>1707.4</v>
      </c>
      <c r="F1159" s="3">
        <v>1707.4</v>
      </c>
      <c r="G1159" s="3">
        <v>0</v>
      </c>
      <c r="H1159" s="3">
        <v>2</v>
      </c>
      <c r="I1159" s="3">
        <v>29</v>
      </c>
      <c r="J1159" s="3">
        <v>58.88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322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1201.5899999999999</v>
      </c>
      <c r="AD1159" s="3">
        <v>265.70999999999998</v>
      </c>
      <c r="AE1159" s="3">
        <v>0.5</v>
      </c>
      <c r="AF1159" s="3">
        <v>183.81</v>
      </c>
      <c r="AG1159" s="3">
        <v>36.69</v>
      </c>
      <c r="AH1159" s="3">
        <v>0</v>
      </c>
      <c r="AI1159" s="3">
        <v>410.2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302.39999999999998</v>
      </c>
      <c r="AP1159" s="3">
        <v>0</v>
      </c>
      <c r="AQ1159" s="3">
        <v>0</v>
      </c>
      <c r="AR1159" s="3">
        <v>0</v>
      </c>
      <c r="AS1159" s="3">
        <v>1707.4</v>
      </c>
      <c r="AT1159" s="3">
        <v>0</v>
      </c>
    </row>
    <row r="1160" spans="1:46" hidden="1" x14ac:dyDescent="0.2">
      <c r="A1160" s="22">
        <v>44276</v>
      </c>
      <c r="B1160" s="3" t="s">
        <v>55</v>
      </c>
      <c r="C1160" s="3">
        <v>54</v>
      </c>
      <c r="D1160" s="3">
        <v>5163</v>
      </c>
      <c r="E1160" s="3">
        <v>4022.3</v>
      </c>
      <c r="F1160" s="3">
        <v>4022.3</v>
      </c>
      <c r="G1160" s="3">
        <v>0</v>
      </c>
      <c r="H1160" s="3">
        <v>6</v>
      </c>
      <c r="I1160" s="3">
        <v>54</v>
      </c>
      <c r="J1160" s="3">
        <v>74.489999999999995</v>
      </c>
      <c r="K1160" s="3">
        <v>0</v>
      </c>
      <c r="L1160" s="3">
        <v>0</v>
      </c>
      <c r="M1160" s="3">
        <v>139</v>
      </c>
      <c r="N1160" s="3">
        <v>49</v>
      </c>
      <c r="O1160" s="3">
        <v>90</v>
      </c>
      <c r="P1160" s="3">
        <v>87</v>
      </c>
      <c r="Q1160" s="3">
        <v>0</v>
      </c>
      <c r="R1160" s="3">
        <v>0</v>
      </c>
      <c r="S1160" s="3">
        <v>0</v>
      </c>
      <c r="T1160" s="3">
        <v>389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2089.66</v>
      </c>
      <c r="AD1160" s="3">
        <v>490.34</v>
      </c>
      <c r="AE1160" s="3">
        <v>0.5</v>
      </c>
      <c r="AF1160" s="3">
        <v>1317.64</v>
      </c>
      <c r="AG1160" s="3">
        <v>255.36</v>
      </c>
      <c r="AH1160" s="3">
        <v>0</v>
      </c>
      <c r="AI1160" s="3">
        <v>394.5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745.7</v>
      </c>
      <c r="AP1160" s="3">
        <v>3</v>
      </c>
      <c r="AQ1160" s="3">
        <v>0</v>
      </c>
      <c r="AR1160" s="3">
        <v>0</v>
      </c>
      <c r="AS1160" s="3">
        <v>3886.3</v>
      </c>
      <c r="AT1160" s="3">
        <v>136</v>
      </c>
    </row>
    <row r="1161" spans="1:46" hidden="1" x14ac:dyDescent="0.2">
      <c r="A1161" s="22">
        <v>44276</v>
      </c>
      <c r="B1161" s="3" t="s">
        <v>54</v>
      </c>
      <c r="C1161" s="3">
        <v>82</v>
      </c>
      <c r="D1161" s="3">
        <v>7277</v>
      </c>
      <c r="E1161" s="3">
        <v>5890.22</v>
      </c>
      <c r="F1161" s="3">
        <v>5890.22</v>
      </c>
      <c r="G1161" s="3">
        <v>0</v>
      </c>
      <c r="H1161" s="3">
        <v>24</v>
      </c>
      <c r="I1161" s="3">
        <v>82</v>
      </c>
      <c r="J1161" s="3">
        <v>71.83</v>
      </c>
      <c r="K1161" s="3">
        <v>0</v>
      </c>
      <c r="L1161" s="3">
        <v>0</v>
      </c>
      <c r="M1161" s="3">
        <v>871</v>
      </c>
      <c r="N1161" s="3">
        <v>822</v>
      </c>
      <c r="O1161" s="3">
        <v>49</v>
      </c>
      <c r="P1161" s="3">
        <v>555</v>
      </c>
      <c r="Q1161" s="3">
        <v>0</v>
      </c>
      <c r="R1161" s="3">
        <v>0</v>
      </c>
      <c r="S1161" s="3">
        <v>0</v>
      </c>
      <c r="T1161" s="3">
        <v>219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2883.4</v>
      </c>
      <c r="AD1161" s="3">
        <v>676.6</v>
      </c>
      <c r="AE1161" s="3">
        <v>0.5</v>
      </c>
      <c r="AF1161" s="3">
        <v>1361.82</v>
      </c>
      <c r="AG1161" s="3">
        <v>280.18</v>
      </c>
      <c r="AH1161" s="3">
        <v>0</v>
      </c>
      <c r="AI1161" s="3">
        <v>429.5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956.78</v>
      </c>
      <c r="AP1161" s="3">
        <v>0</v>
      </c>
      <c r="AQ1161" s="3">
        <v>0</v>
      </c>
      <c r="AR1161" s="3">
        <v>0</v>
      </c>
      <c r="AS1161" s="3">
        <v>4513.22</v>
      </c>
      <c r="AT1161" s="3">
        <v>1377</v>
      </c>
    </row>
    <row r="1162" spans="1:46" hidden="1" x14ac:dyDescent="0.2">
      <c r="A1162" s="22">
        <v>44276</v>
      </c>
      <c r="B1162" s="3" t="s">
        <v>53</v>
      </c>
      <c r="C1162" s="3">
        <v>58</v>
      </c>
      <c r="D1162" s="3">
        <v>4889</v>
      </c>
      <c r="E1162" s="3">
        <v>4063.53</v>
      </c>
      <c r="F1162" s="3">
        <v>4063.53</v>
      </c>
      <c r="G1162" s="3">
        <v>0</v>
      </c>
      <c r="H1162" s="3">
        <v>21</v>
      </c>
      <c r="I1162" s="3">
        <v>58</v>
      </c>
      <c r="J1162" s="3">
        <v>70.06</v>
      </c>
      <c r="K1162" s="3">
        <v>69</v>
      </c>
      <c r="L1162" s="3">
        <v>0</v>
      </c>
      <c r="M1162" s="3">
        <v>482</v>
      </c>
      <c r="N1162" s="3">
        <v>384</v>
      </c>
      <c r="O1162" s="3">
        <v>98</v>
      </c>
      <c r="P1162" s="3">
        <v>371</v>
      </c>
      <c r="Q1162" s="3">
        <v>221</v>
      </c>
      <c r="R1162" s="3">
        <v>221</v>
      </c>
      <c r="S1162" s="3">
        <v>0</v>
      </c>
      <c r="T1162" s="3">
        <v>450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1257.7</v>
      </c>
      <c r="AD1162" s="3">
        <v>295.3</v>
      </c>
      <c r="AE1162" s="3">
        <v>1</v>
      </c>
      <c r="AF1162" s="3">
        <v>1212.83</v>
      </c>
      <c r="AG1162" s="3">
        <v>220.67</v>
      </c>
      <c r="AH1162" s="3">
        <v>0</v>
      </c>
      <c r="AI1162" s="3">
        <v>308.5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515.97</v>
      </c>
      <c r="AP1162" s="3">
        <v>4</v>
      </c>
      <c r="AQ1162" s="3">
        <v>0</v>
      </c>
      <c r="AR1162" s="3">
        <v>0</v>
      </c>
      <c r="AS1162" s="3">
        <v>3018.53</v>
      </c>
      <c r="AT1162" s="3">
        <v>1045</v>
      </c>
    </row>
    <row r="1163" spans="1:46" hidden="1" x14ac:dyDescent="0.2">
      <c r="A1163" s="22">
        <v>44276</v>
      </c>
      <c r="B1163" s="3" t="s">
        <v>52</v>
      </c>
      <c r="C1163" s="3">
        <v>82</v>
      </c>
      <c r="D1163" s="3">
        <v>7610.5</v>
      </c>
      <c r="E1163" s="3">
        <v>6093.17</v>
      </c>
      <c r="F1163" s="3">
        <v>6093.17</v>
      </c>
      <c r="G1163" s="3">
        <v>0</v>
      </c>
      <c r="H1163" s="3">
        <v>16</v>
      </c>
      <c r="I1163" s="3">
        <v>80</v>
      </c>
      <c r="J1163" s="3">
        <v>76.16</v>
      </c>
      <c r="K1163" s="3">
        <v>49</v>
      </c>
      <c r="L1163" s="3">
        <v>0</v>
      </c>
      <c r="M1163" s="3">
        <v>275</v>
      </c>
      <c r="N1163" s="3">
        <v>49</v>
      </c>
      <c r="O1163" s="3">
        <v>226</v>
      </c>
      <c r="P1163" s="3">
        <v>364.01</v>
      </c>
      <c r="Q1163" s="3">
        <v>0</v>
      </c>
      <c r="R1163" s="3">
        <v>0</v>
      </c>
      <c r="S1163" s="3">
        <v>0</v>
      </c>
      <c r="T1163" s="3">
        <v>904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3147.92</v>
      </c>
      <c r="AD1163" s="3">
        <v>692.88</v>
      </c>
      <c r="AE1163" s="3">
        <v>1</v>
      </c>
      <c r="AF1163" s="3">
        <v>1353.24</v>
      </c>
      <c r="AG1163" s="3">
        <v>257.76</v>
      </c>
      <c r="AH1163" s="3">
        <v>0</v>
      </c>
      <c r="AI1163" s="3">
        <v>565.69000000000005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950.64</v>
      </c>
      <c r="AP1163" s="3">
        <v>3</v>
      </c>
      <c r="AQ1163" s="3">
        <v>0</v>
      </c>
      <c r="AR1163" s="3">
        <v>0</v>
      </c>
      <c r="AS1163" s="3">
        <v>5631.16</v>
      </c>
      <c r="AT1163" s="3">
        <v>462.01000000000022</v>
      </c>
    </row>
    <row r="1164" spans="1:46" hidden="1" x14ac:dyDescent="0.2">
      <c r="A1164" s="22">
        <v>44276</v>
      </c>
      <c r="B1164" s="3" t="s">
        <v>51</v>
      </c>
      <c r="C1164" s="3">
        <v>74</v>
      </c>
      <c r="D1164" s="3">
        <v>5646</v>
      </c>
      <c r="E1164" s="3">
        <v>4699.95</v>
      </c>
      <c r="F1164" s="3">
        <v>4699.95</v>
      </c>
      <c r="G1164" s="3">
        <v>0</v>
      </c>
      <c r="H1164" s="3">
        <v>31</v>
      </c>
      <c r="I1164" s="3">
        <v>70</v>
      </c>
      <c r="J1164" s="3">
        <v>67.14</v>
      </c>
      <c r="K1164" s="3">
        <v>122</v>
      </c>
      <c r="L1164" s="3">
        <v>0</v>
      </c>
      <c r="M1164" s="3">
        <v>591</v>
      </c>
      <c r="N1164" s="3">
        <v>538</v>
      </c>
      <c r="O1164" s="3">
        <v>53</v>
      </c>
      <c r="P1164" s="3">
        <v>563</v>
      </c>
      <c r="Q1164" s="3">
        <v>0</v>
      </c>
      <c r="R1164" s="3">
        <v>0</v>
      </c>
      <c r="S1164" s="3">
        <v>0</v>
      </c>
      <c r="T1164" s="3">
        <v>771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1410.17</v>
      </c>
      <c r="AD1164" s="3">
        <v>330.83</v>
      </c>
      <c r="AE1164" s="3">
        <v>0</v>
      </c>
      <c r="AF1164" s="3">
        <v>1242.78</v>
      </c>
      <c r="AG1164" s="3">
        <v>236.72</v>
      </c>
      <c r="AH1164" s="3">
        <v>0</v>
      </c>
      <c r="AI1164" s="3">
        <v>378.5</v>
      </c>
      <c r="AJ1164" s="3">
        <v>0</v>
      </c>
      <c r="AK1164" s="3">
        <v>0</v>
      </c>
      <c r="AL1164" s="3">
        <v>87</v>
      </c>
      <c r="AM1164" s="3">
        <v>0</v>
      </c>
      <c r="AN1164" s="3">
        <v>0</v>
      </c>
      <c r="AO1164" s="3">
        <v>567.54999999999995</v>
      </c>
      <c r="AP1164" s="3">
        <v>0</v>
      </c>
      <c r="AQ1164" s="3">
        <v>0</v>
      </c>
      <c r="AR1164" s="3">
        <v>0</v>
      </c>
      <c r="AS1164" s="3">
        <v>3476.95</v>
      </c>
      <c r="AT1164" s="3">
        <v>1223</v>
      </c>
    </row>
    <row r="1165" spans="1:46" hidden="1" x14ac:dyDescent="0.2">
      <c r="A1165" s="22">
        <v>44276</v>
      </c>
      <c r="B1165" s="3" t="s">
        <v>50</v>
      </c>
      <c r="C1165" s="3">
        <v>44</v>
      </c>
      <c r="D1165" s="3">
        <v>3398.5</v>
      </c>
      <c r="E1165" s="3">
        <v>2731.84</v>
      </c>
      <c r="F1165" s="3">
        <v>2731.84</v>
      </c>
      <c r="G1165" s="3">
        <v>0</v>
      </c>
      <c r="H1165" s="3">
        <v>9</v>
      </c>
      <c r="I1165" s="3">
        <v>44</v>
      </c>
      <c r="J1165" s="3">
        <v>62.09</v>
      </c>
      <c r="K1165" s="3">
        <v>0</v>
      </c>
      <c r="L1165" s="3">
        <v>0</v>
      </c>
      <c r="M1165" s="3">
        <v>436</v>
      </c>
      <c r="N1165" s="3">
        <v>322</v>
      </c>
      <c r="O1165" s="3">
        <v>114</v>
      </c>
      <c r="P1165" s="3">
        <v>375</v>
      </c>
      <c r="Q1165" s="3">
        <v>0</v>
      </c>
      <c r="R1165" s="3">
        <v>0</v>
      </c>
      <c r="S1165" s="3">
        <v>0</v>
      </c>
      <c r="T1165" s="3">
        <v>74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1533.66</v>
      </c>
      <c r="AD1165" s="3">
        <v>359.84</v>
      </c>
      <c r="AE1165" s="3">
        <v>0</v>
      </c>
      <c r="AF1165" s="3">
        <v>313.18</v>
      </c>
      <c r="AG1165" s="3">
        <v>61.82</v>
      </c>
      <c r="AH1165" s="3">
        <v>0</v>
      </c>
      <c r="AI1165" s="3">
        <v>245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421.66</v>
      </c>
      <c r="AP1165" s="3">
        <v>0</v>
      </c>
      <c r="AQ1165" s="3">
        <v>0</v>
      </c>
      <c r="AR1165" s="3">
        <v>0</v>
      </c>
      <c r="AS1165" s="3">
        <v>2034.84</v>
      </c>
      <c r="AT1165" s="3">
        <v>697</v>
      </c>
    </row>
    <row r="1166" spans="1:46" hidden="1" x14ac:dyDescent="0.2">
      <c r="A1166" s="22">
        <v>44276</v>
      </c>
      <c r="B1166" s="3" t="s">
        <v>49</v>
      </c>
      <c r="C1166" s="3">
        <v>103</v>
      </c>
      <c r="D1166" s="3">
        <v>8392.9599999999991</v>
      </c>
      <c r="E1166" s="3">
        <v>7384.9</v>
      </c>
      <c r="F1166" s="3">
        <v>7384.9</v>
      </c>
      <c r="G1166" s="3">
        <v>0</v>
      </c>
      <c r="H1166" s="3">
        <v>59</v>
      </c>
      <c r="I1166" s="3">
        <v>102</v>
      </c>
      <c r="J1166" s="3">
        <v>72.400000000000006</v>
      </c>
      <c r="K1166" s="3">
        <v>69</v>
      </c>
      <c r="L1166" s="3">
        <v>0</v>
      </c>
      <c r="M1166" s="3">
        <v>1777</v>
      </c>
      <c r="N1166" s="3">
        <v>1550</v>
      </c>
      <c r="O1166" s="3">
        <v>227</v>
      </c>
      <c r="P1166" s="3">
        <v>1916</v>
      </c>
      <c r="Q1166" s="3">
        <v>0</v>
      </c>
      <c r="R1166" s="3">
        <v>0</v>
      </c>
      <c r="S1166" s="3">
        <v>0</v>
      </c>
      <c r="T1166" s="3">
        <v>827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1789.24</v>
      </c>
      <c r="AD1166" s="3">
        <v>401.22</v>
      </c>
      <c r="AE1166" s="3">
        <v>2.5</v>
      </c>
      <c r="AF1166" s="3">
        <v>1006.66</v>
      </c>
      <c r="AG1166" s="3">
        <v>192.34</v>
      </c>
      <c r="AH1166" s="3">
        <v>0</v>
      </c>
      <c r="AI1166" s="3">
        <v>412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593.55999999999995</v>
      </c>
      <c r="AP1166" s="3">
        <v>0</v>
      </c>
      <c r="AQ1166" s="3">
        <v>0</v>
      </c>
      <c r="AR1166" s="3">
        <v>0</v>
      </c>
      <c r="AS1166" s="3">
        <v>3849.9</v>
      </c>
      <c r="AT1166" s="3">
        <v>3535</v>
      </c>
    </row>
    <row r="1167" spans="1:46" hidden="1" x14ac:dyDescent="0.2">
      <c r="A1167" s="22">
        <v>44275</v>
      </c>
      <c r="B1167" s="3" t="s">
        <v>48</v>
      </c>
      <c r="C1167" s="3">
        <v>17</v>
      </c>
      <c r="D1167" s="3">
        <v>1576.5</v>
      </c>
      <c r="E1167" s="3">
        <v>1097.8699999999999</v>
      </c>
      <c r="F1167" s="3">
        <v>1097.8699999999999</v>
      </c>
      <c r="G1167" s="3">
        <v>0</v>
      </c>
      <c r="H1167" s="3">
        <v>1</v>
      </c>
      <c r="I1167" s="3">
        <v>17</v>
      </c>
      <c r="J1167" s="3">
        <v>64.58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74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1023.87</v>
      </c>
      <c r="AD1167" s="3">
        <v>224.83</v>
      </c>
      <c r="AE1167" s="3">
        <v>0</v>
      </c>
      <c r="AF1167" s="3">
        <v>0</v>
      </c>
      <c r="AG1167" s="3">
        <v>0</v>
      </c>
      <c r="AH1167" s="3">
        <v>0</v>
      </c>
      <c r="AI1167" s="3">
        <v>253.8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224.83</v>
      </c>
      <c r="AP1167" s="3">
        <v>0</v>
      </c>
      <c r="AQ1167" s="3">
        <v>0</v>
      </c>
      <c r="AR1167" s="3">
        <v>0</v>
      </c>
      <c r="AS1167" s="3">
        <v>1097.8699999999999</v>
      </c>
      <c r="AT1167" s="3">
        <v>0</v>
      </c>
    </row>
    <row r="1168" spans="1:46" hidden="1" x14ac:dyDescent="0.2">
      <c r="A1168" s="22">
        <v>44275</v>
      </c>
      <c r="B1168" s="3" t="s">
        <v>55</v>
      </c>
      <c r="C1168" s="3">
        <v>57</v>
      </c>
      <c r="D1168" s="3">
        <v>4584.5</v>
      </c>
      <c r="E1168" s="3">
        <v>3482.31</v>
      </c>
      <c r="F1168" s="3">
        <v>3482.31</v>
      </c>
      <c r="G1168" s="3">
        <v>0</v>
      </c>
      <c r="H1168" s="3">
        <v>3</v>
      </c>
      <c r="I1168" s="3">
        <v>57</v>
      </c>
      <c r="J1168" s="3">
        <v>61.09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376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2264.1799999999998</v>
      </c>
      <c r="AD1168" s="3">
        <v>531.32000000000005</v>
      </c>
      <c r="AE1168" s="3">
        <v>0.5</v>
      </c>
      <c r="AF1168" s="3">
        <v>842.13</v>
      </c>
      <c r="AG1168" s="3">
        <v>163.16999999999999</v>
      </c>
      <c r="AH1168" s="3">
        <v>0</v>
      </c>
      <c r="AI1168" s="3">
        <v>407.2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694.49</v>
      </c>
      <c r="AP1168" s="3">
        <v>0</v>
      </c>
      <c r="AQ1168" s="3">
        <v>0</v>
      </c>
      <c r="AR1168" s="3">
        <v>0</v>
      </c>
      <c r="AS1168" s="3">
        <v>3482.31</v>
      </c>
      <c r="AT1168" s="3">
        <v>0</v>
      </c>
    </row>
    <row r="1169" spans="1:46" hidden="1" x14ac:dyDescent="0.2">
      <c r="A1169" s="22">
        <v>44275</v>
      </c>
      <c r="B1169" s="3" t="s">
        <v>54</v>
      </c>
      <c r="C1169" s="3">
        <v>97</v>
      </c>
      <c r="D1169" s="3">
        <v>8690</v>
      </c>
      <c r="E1169" s="3">
        <v>7179.67</v>
      </c>
      <c r="F1169" s="3">
        <v>7179.67</v>
      </c>
      <c r="G1169" s="3">
        <v>0</v>
      </c>
      <c r="H1169" s="3">
        <v>31</v>
      </c>
      <c r="I1169" s="3">
        <v>97</v>
      </c>
      <c r="J1169" s="3">
        <v>74.02</v>
      </c>
      <c r="K1169" s="3">
        <v>230</v>
      </c>
      <c r="L1169" s="3">
        <v>0</v>
      </c>
      <c r="M1169" s="3">
        <v>709</v>
      </c>
      <c r="N1169" s="3">
        <v>709</v>
      </c>
      <c r="O1169" s="3">
        <v>0</v>
      </c>
      <c r="P1169" s="3">
        <v>877</v>
      </c>
      <c r="Q1169" s="3">
        <v>65</v>
      </c>
      <c r="R1169" s="3">
        <v>65</v>
      </c>
      <c r="S1169" s="3">
        <v>0</v>
      </c>
      <c r="T1169" s="3">
        <v>531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3362.62</v>
      </c>
      <c r="AD1169" s="3">
        <v>789.38</v>
      </c>
      <c r="AE1169" s="3">
        <v>2</v>
      </c>
      <c r="AF1169" s="3">
        <v>1405.05</v>
      </c>
      <c r="AG1169" s="3">
        <v>288.45</v>
      </c>
      <c r="AH1169" s="3">
        <v>0</v>
      </c>
      <c r="AI1169" s="3">
        <v>430.5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1077.83</v>
      </c>
      <c r="AP1169" s="3">
        <v>3</v>
      </c>
      <c r="AQ1169" s="3">
        <v>0</v>
      </c>
      <c r="AR1169" s="3">
        <v>0</v>
      </c>
      <c r="AS1169" s="3">
        <v>5298.67</v>
      </c>
      <c r="AT1169" s="3">
        <v>1881</v>
      </c>
    </row>
    <row r="1170" spans="1:46" hidden="1" x14ac:dyDescent="0.2">
      <c r="A1170" s="22">
        <v>44275</v>
      </c>
      <c r="B1170" s="3" t="s">
        <v>53</v>
      </c>
      <c r="C1170" s="3">
        <v>72</v>
      </c>
      <c r="D1170" s="3">
        <v>6067</v>
      </c>
      <c r="E1170" s="3">
        <v>4977.7</v>
      </c>
      <c r="F1170" s="3">
        <v>4977.7</v>
      </c>
      <c r="G1170" s="3">
        <v>0</v>
      </c>
      <c r="H1170" s="3">
        <v>21</v>
      </c>
      <c r="I1170" s="3">
        <v>70</v>
      </c>
      <c r="J1170" s="3">
        <v>71.11</v>
      </c>
      <c r="K1170" s="3">
        <v>0</v>
      </c>
      <c r="L1170" s="3">
        <v>0</v>
      </c>
      <c r="M1170" s="3">
        <v>939</v>
      </c>
      <c r="N1170" s="3">
        <v>767</v>
      </c>
      <c r="O1170" s="3">
        <v>172</v>
      </c>
      <c r="P1170" s="3">
        <v>514</v>
      </c>
      <c r="Q1170" s="3">
        <v>0</v>
      </c>
      <c r="R1170" s="3">
        <v>0</v>
      </c>
      <c r="S1170" s="3">
        <v>0</v>
      </c>
      <c r="T1170" s="3">
        <v>237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1756.38</v>
      </c>
      <c r="AD1170" s="3">
        <v>412.42</v>
      </c>
      <c r="AE1170" s="3">
        <v>1.5</v>
      </c>
      <c r="AF1170" s="3">
        <v>1531.32</v>
      </c>
      <c r="AG1170" s="3">
        <v>291.68</v>
      </c>
      <c r="AH1170" s="3">
        <v>0</v>
      </c>
      <c r="AI1170" s="3">
        <v>383.7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704.1</v>
      </c>
      <c r="AP1170" s="3">
        <v>0</v>
      </c>
      <c r="AQ1170" s="3">
        <v>0</v>
      </c>
      <c r="AR1170" s="3">
        <v>0</v>
      </c>
      <c r="AS1170" s="3">
        <v>3696.7</v>
      </c>
      <c r="AT1170" s="3">
        <v>1281</v>
      </c>
    </row>
    <row r="1171" spans="1:46" hidden="1" x14ac:dyDescent="0.2">
      <c r="A1171" s="22">
        <v>44275</v>
      </c>
      <c r="B1171" s="3" t="s">
        <v>52</v>
      </c>
      <c r="C1171" s="3">
        <v>84</v>
      </c>
      <c r="D1171" s="3">
        <v>8472.5</v>
      </c>
      <c r="E1171" s="3">
        <v>6691.32</v>
      </c>
      <c r="F1171" s="3">
        <v>6691.32</v>
      </c>
      <c r="G1171" s="3">
        <v>0</v>
      </c>
      <c r="H1171" s="3">
        <v>13</v>
      </c>
      <c r="I1171" s="3">
        <v>84</v>
      </c>
      <c r="J1171" s="3">
        <v>79.66</v>
      </c>
      <c r="K1171" s="3">
        <v>0</v>
      </c>
      <c r="L1171" s="3">
        <v>0</v>
      </c>
      <c r="M1171" s="3">
        <v>305</v>
      </c>
      <c r="N1171" s="3">
        <v>305</v>
      </c>
      <c r="O1171" s="3">
        <v>0</v>
      </c>
      <c r="P1171" s="3">
        <v>326</v>
      </c>
      <c r="Q1171" s="3">
        <v>0</v>
      </c>
      <c r="R1171" s="3">
        <v>0</v>
      </c>
      <c r="S1171" s="3">
        <v>0</v>
      </c>
      <c r="T1171" s="3">
        <v>396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3604.22</v>
      </c>
      <c r="AD1171" s="3">
        <v>791.28</v>
      </c>
      <c r="AE1171" s="3">
        <v>0.5</v>
      </c>
      <c r="AF1171" s="3">
        <v>2060.1</v>
      </c>
      <c r="AG1171" s="3">
        <v>392.4</v>
      </c>
      <c r="AH1171" s="3">
        <v>0</v>
      </c>
      <c r="AI1171" s="3">
        <v>597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1183.68</v>
      </c>
      <c r="AP1171" s="3">
        <v>0</v>
      </c>
      <c r="AQ1171" s="3">
        <v>0</v>
      </c>
      <c r="AR1171" s="3">
        <v>0</v>
      </c>
      <c r="AS1171" s="3">
        <v>6060.32</v>
      </c>
      <c r="AT1171" s="3">
        <v>631</v>
      </c>
    </row>
    <row r="1172" spans="1:46" hidden="1" x14ac:dyDescent="0.2">
      <c r="A1172" s="22">
        <v>44275</v>
      </c>
      <c r="B1172" s="3" t="s">
        <v>51</v>
      </c>
      <c r="C1172" s="3">
        <v>64</v>
      </c>
      <c r="D1172" s="3">
        <v>5080.5</v>
      </c>
      <c r="E1172" s="3">
        <v>4092.34</v>
      </c>
      <c r="F1172" s="3">
        <v>4092.34</v>
      </c>
      <c r="G1172" s="3">
        <v>0</v>
      </c>
      <c r="H1172" s="3">
        <v>25</v>
      </c>
      <c r="I1172" s="3">
        <v>64</v>
      </c>
      <c r="J1172" s="3">
        <v>63.94</v>
      </c>
      <c r="K1172" s="3">
        <v>49</v>
      </c>
      <c r="L1172" s="3">
        <v>0</v>
      </c>
      <c r="M1172" s="3">
        <v>628</v>
      </c>
      <c r="N1172" s="3">
        <v>541</v>
      </c>
      <c r="O1172" s="3">
        <v>87</v>
      </c>
      <c r="P1172" s="3">
        <v>957</v>
      </c>
      <c r="Q1172" s="3">
        <v>0</v>
      </c>
      <c r="R1172" s="3">
        <v>0</v>
      </c>
      <c r="S1172" s="3">
        <v>0</v>
      </c>
      <c r="T1172" s="3">
        <v>141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1632.74</v>
      </c>
      <c r="AD1172" s="3">
        <v>383.06</v>
      </c>
      <c r="AE1172" s="3">
        <v>0</v>
      </c>
      <c r="AF1172" s="3">
        <v>684.6</v>
      </c>
      <c r="AG1172" s="3">
        <v>130.4</v>
      </c>
      <c r="AH1172" s="3">
        <v>0</v>
      </c>
      <c r="AI1172" s="3">
        <v>474.7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513.46</v>
      </c>
      <c r="AP1172" s="3">
        <v>4</v>
      </c>
      <c r="AQ1172" s="3">
        <v>0</v>
      </c>
      <c r="AR1172" s="3">
        <v>0</v>
      </c>
      <c r="AS1172" s="3">
        <v>2545.34</v>
      </c>
      <c r="AT1172" s="3">
        <v>1547</v>
      </c>
    </row>
    <row r="1173" spans="1:46" hidden="1" x14ac:dyDescent="0.2">
      <c r="A1173" s="22">
        <v>44275</v>
      </c>
      <c r="B1173" s="3" t="s">
        <v>50</v>
      </c>
      <c r="C1173" s="3">
        <v>40</v>
      </c>
      <c r="D1173" s="3">
        <v>3515.5</v>
      </c>
      <c r="E1173" s="3">
        <v>2658.34</v>
      </c>
      <c r="F1173" s="3">
        <v>2658.34</v>
      </c>
      <c r="G1173" s="3">
        <v>0</v>
      </c>
      <c r="H1173" s="3">
        <v>8</v>
      </c>
      <c r="I1173" s="3">
        <v>40</v>
      </c>
      <c r="J1173" s="3">
        <v>66.459999999999994</v>
      </c>
      <c r="K1173" s="3">
        <v>0</v>
      </c>
      <c r="L1173" s="3">
        <v>0</v>
      </c>
      <c r="M1173" s="3">
        <v>171</v>
      </c>
      <c r="N1173" s="3">
        <v>123</v>
      </c>
      <c r="O1173" s="3">
        <v>48</v>
      </c>
      <c r="P1173" s="3">
        <v>142</v>
      </c>
      <c r="Q1173" s="3">
        <v>0</v>
      </c>
      <c r="R1173" s="3">
        <v>0</v>
      </c>
      <c r="S1173" s="3">
        <v>0</v>
      </c>
      <c r="T1173" s="3">
        <v>203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1755.94</v>
      </c>
      <c r="AD1173" s="3">
        <v>412.06</v>
      </c>
      <c r="AE1173" s="3">
        <v>0.5</v>
      </c>
      <c r="AF1173" s="3">
        <v>386.4</v>
      </c>
      <c r="AG1173" s="3">
        <v>73.599999999999994</v>
      </c>
      <c r="AH1173" s="3">
        <v>0</v>
      </c>
      <c r="AI1173" s="3">
        <v>371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485.66</v>
      </c>
      <c r="AP1173" s="3">
        <v>3</v>
      </c>
      <c r="AQ1173" s="3">
        <v>0</v>
      </c>
      <c r="AR1173" s="3">
        <v>0</v>
      </c>
      <c r="AS1173" s="3">
        <v>2393.34</v>
      </c>
      <c r="AT1173" s="3">
        <v>265</v>
      </c>
    </row>
    <row r="1174" spans="1:46" hidden="1" x14ac:dyDescent="0.2">
      <c r="A1174" s="22">
        <v>44275</v>
      </c>
      <c r="B1174" s="3" t="s">
        <v>49</v>
      </c>
      <c r="C1174" s="3">
        <v>111</v>
      </c>
      <c r="D1174" s="3">
        <v>8153</v>
      </c>
      <c r="E1174" s="3">
        <v>7055.95</v>
      </c>
      <c r="F1174" s="3">
        <v>7055.95</v>
      </c>
      <c r="G1174" s="3">
        <v>0</v>
      </c>
      <c r="H1174" s="3">
        <v>78</v>
      </c>
      <c r="I1174" s="3">
        <v>109</v>
      </c>
      <c r="J1174" s="3">
        <v>64.73</v>
      </c>
      <c r="K1174" s="3">
        <v>388</v>
      </c>
      <c r="L1174" s="3">
        <v>0</v>
      </c>
      <c r="M1174" s="3">
        <v>1692.6</v>
      </c>
      <c r="N1174" s="3">
        <v>1579.6</v>
      </c>
      <c r="O1174" s="3">
        <v>113</v>
      </c>
      <c r="P1174" s="3">
        <v>1877</v>
      </c>
      <c r="Q1174" s="3">
        <v>0</v>
      </c>
      <c r="R1174" s="3">
        <v>0</v>
      </c>
      <c r="S1174" s="3">
        <v>0</v>
      </c>
      <c r="T1174" s="3">
        <v>1130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1397.15</v>
      </c>
      <c r="AD1174" s="3">
        <v>307.35000000000002</v>
      </c>
      <c r="AE1174" s="3">
        <v>3</v>
      </c>
      <c r="AF1174" s="3">
        <v>571.20000000000005</v>
      </c>
      <c r="AG1174" s="3">
        <v>108.8</v>
      </c>
      <c r="AH1174" s="3">
        <v>0</v>
      </c>
      <c r="AI1174" s="3">
        <v>299.89999999999998</v>
      </c>
      <c r="AJ1174" s="3">
        <v>378</v>
      </c>
      <c r="AK1174" s="3">
        <v>0</v>
      </c>
      <c r="AL1174" s="3">
        <v>49</v>
      </c>
      <c r="AM1174" s="3">
        <v>0</v>
      </c>
      <c r="AN1174" s="3">
        <v>0</v>
      </c>
      <c r="AO1174" s="3">
        <v>416.15</v>
      </c>
      <c r="AP1174" s="3">
        <v>0</v>
      </c>
      <c r="AQ1174" s="3">
        <v>0</v>
      </c>
      <c r="AR1174" s="3">
        <v>0</v>
      </c>
      <c r="AS1174" s="3">
        <v>3211.35</v>
      </c>
      <c r="AT1174" s="3">
        <v>3844.599999999999</v>
      </c>
    </row>
    <row r="1175" spans="1:46" hidden="1" x14ac:dyDescent="0.2">
      <c r="A1175" s="22">
        <v>44274</v>
      </c>
      <c r="B1175" s="3" t="s">
        <v>48</v>
      </c>
      <c r="C1175" s="3">
        <v>24</v>
      </c>
      <c r="D1175" s="3">
        <v>2179</v>
      </c>
      <c r="E1175" s="3">
        <v>1524.63</v>
      </c>
      <c r="F1175" s="3">
        <v>1524.63</v>
      </c>
      <c r="G1175" s="3">
        <v>0</v>
      </c>
      <c r="H1175" s="3">
        <v>2</v>
      </c>
      <c r="I1175" s="3">
        <v>24</v>
      </c>
      <c r="J1175" s="3">
        <v>63.53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288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1154.8</v>
      </c>
      <c r="AD1175" s="3">
        <v>253.7</v>
      </c>
      <c r="AE1175" s="3">
        <v>0.5</v>
      </c>
      <c r="AF1175" s="3">
        <v>81.83</v>
      </c>
      <c r="AG1175" s="3">
        <v>16.170000000000002</v>
      </c>
      <c r="AH1175" s="3">
        <v>0</v>
      </c>
      <c r="AI1175" s="3">
        <v>384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269.87</v>
      </c>
      <c r="AP1175" s="3">
        <v>0</v>
      </c>
      <c r="AQ1175" s="3">
        <v>0</v>
      </c>
      <c r="AR1175" s="3">
        <v>0</v>
      </c>
      <c r="AS1175" s="3">
        <v>1524.63</v>
      </c>
      <c r="AT1175" s="3">
        <v>0</v>
      </c>
    </row>
    <row r="1176" spans="1:46" hidden="1" x14ac:dyDescent="0.2">
      <c r="A1176" s="22">
        <v>44274</v>
      </c>
      <c r="B1176" s="3" t="s">
        <v>55</v>
      </c>
      <c r="C1176" s="3">
        <v>88</v>
      </c>
      <c r="D1176" s="3">
        <v>6806.5</v>
      </c>
      <c r="E1176" s="3">
        <v>5231.93</v>
      </c>
      <c r="F1176" s="3">
        <v>5231.93</v>
      </c>
      <c r="G1176" s="3">
        <v>0</v>
      </c>
      <c r="H1176" s="3">
        <v>11</v>
      </c>
      <c r="I1176" s="3">
        <v>88</v>
      </c>
      <c r="J1176" s="3">
        <v>59.45</v>
      </c>
      <c r="K1176" s="3">
        <v>0</v>
      </c>
      <c r="L1176" s="3">
        <v>0</v>
      </c>
      <c r="M1176" s="3">
        <v>277</v>
      </c>
      <c r="N1176" s="3">
        <v>97</v>
      </c>
      <c r="O1176" s="3">
        <v>180</v>
      </c>
      <c r="P1176" s="3">
        <v>61</v>
      </c>
      <c r="Q1176" s="3">
        <v>150</v>
      </c>
      <c r="R1176" s="3">
        <v>150</v>
      </c>
      <c r="S1176" s="3">
        <v>0</v>
      </c>
      <c r="T1176" s="3">
        <v>309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3208.11</v>
      </c>
      <c r="AD1176" s="3">
        <v>752.89</v>
      </c>
      <c r="AE1176" s="3">
        <v>1</v>
      </c>
      <c r="AF1176" s="3">
        <v>1226.82</v>
      </c>
      <c r="AG1176" s="3">
        <v>233.68</v>
      </c>
      <c r="AH1176" s="3">
        <v>0</v>
      </c>
      <c r="AI1176" s="3">
        <v>587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986.57</v>
      </c>
      <c r="AP1176" s="3">
        <v>6</v>
      </c>
      <c r="AQ1176" s="3">
        <v>0</v>
      </c>
      <c r="AR1176" s="3">
        <v>0</v>
      </c>
      <c r="AS1176" s="3">
        <v>4923.93</v>
      </c>
      <c r="AT1176" s="3">
        <v>308</v>
      </c>
    </row>
    <row r="1177" spans="1:46" hidden="1" x14ac:dyDescent="0.2">
      <c r="A1177" s="22">
        <v>44274</v>
      </c>
      <c r="B1177" s="3" t="s">
        <v>54</v>
      </c>
      <c r="C1177" s="3">
        <v>114</v>
      </c>
      <c r="D1177" s="3">
        <v>8733</v>
      </c>
      <c r="E1177" s="3">
        <v>7086.15</v>
      </c>
      <c r="F1177" s="3">
        <v>7086.15</v>
      </c>
      <c r="G1177" s="3">
        <v>0</v>
      </c>
      <c r="H1177" s="3">
        <v>31</v>
      </c>
      <c r="I1177" s="3">
        <v>114</v>
      </c>
      <c r="J1177" s="3">
        <v>62.16</v>
      </c>
      <c r="K1177" s="3">
        <v>0</v>
      </c>
      <c r="L1177" s="3">
        <v>0</v>
      </c>
      <c r="M1177" s="3">
        <v>1199</v>
      </c>
      <c r="N1177" s="3">
        <v>838</v>
      </c>
      <c r="O1177" s="3">
        <v>361</v>
      </c>
      <c r="P1177" s="3">
        <v>453</v>
      </c>
      <c r="Q1177" s="3">
        <v>0</v>
      </c>
      <c r="R1177" s="3">
        <v>0</v>
      </c>
      <c r="S1177" s="3">
        <v>0</v>
      </c>
      <c r="T1177" s="3">
        <v>386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3410.47</v>
      </c>
      <c r="AD1177" s="3">
        <v>800.53</v>
      </c>
      <c r="AE1177" s="3">
        <v>1.5</v>
      </c>
      <c r="AF1177" s="3">
        <v>1637.68</v>
      </c>
      <c r="AG1177" s="3">
        <v>337.32</v>
      </c>
      <c r="AH1177" s="3">
        <v>0</v>
      </c>
      <c r="AI1177" s="3">
        <v>507.5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1137.8499999999999</v>
      </c>
      <c r="AP1177" s="3">
        <v>9</v>
      </c>
      <c r="AQ1177" s="3">
        <v>0</v>
      </c>
      <c r="AR1177" s="3">
        <v>0</v>
      </c>
      <c r="AS1177" s="3">
        <v>5795.15</v>
      </c>
      <c r="AT1177" s="3">
        <v>1291</v>
      </c>
    </row>
    <row r="1178" spans="1:46" hidden="1" x14ac:dyDescent="0.2">
      <c r="A1178" s="22">
        <v>44274</v>
      </c>
      <c r="B1178" s="3" t="s">
        <v>53</v>
      </c>
      <c r="C1178" s="3">
        <v>81</v>
      </c>
      <c r="D1178" s="3">
        <v>6898.5</v>
      </c>
      <c r="E1178" s="3">
        <v>5630.69</v>
      </c>
      <c r="F1178" s="3">
        <v>5630.69</v>
      </c>
      <c r="G1178" s="3">
        <v>0</v>
      </c>
      <c r="H1178" s="3">
        <v>25</v>
      </c>
      <c r="I1178" s="3">
        <v>81</v>
      </c>
      <c r="J1178" s="3">
        <v>69.510000000000005</v>
      </c>
      <c r="K1178" s="3">
        <v>0</v>
      </c>
      <c r="L1178" s="3">
        <v>0</v>
      </c>
      <c r="M1178" s="3">
        <v>585</v>
      </c>
      <c r="N1178" s="3">
        <v>388</v>
      </c>
      <c r="O1178" s="3">
        <v>197</v>
      </c>
      <c r="P1178" s="3">
        <v>551</v>
      </c>
      <c r="Q1178" s="3">
        <v>0</v>
      </c>
      <c r="R1178" s="3">
        <v>0</v>
      </c>
      <c r="S1178" s="3">
        <v>0</v>
      </c>
      <c r="T1178" s="3">
        <v>736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1407.68</v>
      </c>
      <c r="AD1178" s="3">
        <v>331.32</v>
      </c>
      <c r="AE1178" s="3">
        <v>1.5</v>
      </c>
      <c r="AF1178" s="3">
        <v>2351.0100000000002</v>
      </c>
      <c r="AG1178" s="3">
        <v>449.79</v>
      </c>
      <c r="AH1178" s="3">
        <v>0</v>
      </c>
      <c r="AI1178" s="3">
        <v>485.2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781.11</v>
      </c>
      <c r="AP1178" s="3">
        <v>4</v>
      </c>
      <c r="AQ1178" s="3">
        <v>0</v>
      </c>
      <c r="AR1178" s="3">
        <v>0</v>
      </c>
      <c r="AS1178" s="3">
        <v>4691.6900000000014</v>
      </c>
      <c r="AT1178" s="3">
        <v>938.99999999999909</v>
      </c>
    </row>
    <row r="1179" spans="1:46" hidden="1" x14ac:dyDescent="0.2">
      <c r="A1179" s="22">
        <v>44274</v>
      </c>
      <c r="B1179" s="3" t="s">
        <v>52</v>
      </c>
      <c r="C1179" s="3">
        <v>100</v>
      </c>
      <c r="D1179" s="3">
        <v>8895</v>
      </c>
      <c r="E1179" s="3">
        <v>7140.05</v>
      </c>
      <c r="F1179" s="3">
        <v>7140.05</v>
      </c>
      <c r="G1179" s="3">
        <v>0</v>
      </c>
      <c r="H1179" s="3">
        <v>20</v>
      </c>
      <c r="I1179" s="3">
        <v>100</v>
      </c>
      <c r="J1179" s="3">
        <v>71.400000000000006</v>
      </c>
      <c r="K1179" s="3">
        <v>0</v>
      </c>
      <c r="L1179" s="3">
        <v>0</v>
      </c>
      <c r="M1179" s="3">
        <v>135</v>
      </c>
      <c r="N1179" s="3">
        <v>135</v>
      </c>
      <c r="O1179" s="3">
        <v>0</v>
      </c>
      <c r="P1179" s="3">
        <v>251</v>
      </c>
      <c r="Q1179" s="3">
        <v>0</v>
      </c>
      <c r="R1179" s="3">
        <v>0</v>
      </c>
      <c r="S1179" s="3">
        <v>0</v>
      </c>
      <c r="T1179" s="3">
        <v>1803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3452.27</v>
      </c>
      <c r="AD1179" s="3">
        <v>758.03</v>
      </c>
      <c r="AE1179" s="3">
        <v>1</v>
      </c>
      <c r="AF1179" s="3">
        <v>1498.78</v>
      </c>
      <c r="AG1179" s="3">
        <v>288.22000000000003</v>
      </c>
      <c r="AH1179" s="3">
        <v>0</v>
      </c>
      <c r="AI1179" s="3">
        <v>707.7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1046.25</v>
      </c>
      <c r="AP1179" s="3">
        <v>0</v>
      </c>
      <c r="AQ1179" s="3">
        <v>0</v>
      </c>
      <c r="AR1179" s="3">
        <v>0</v>
      </c>
      <c r="AS1179" s="3">
        <v>6754.05</v>
      </c>
      <c r="AT1179" s="3">
        <v>386</v>
      </c>
    </row>
    <row r="1180" spans="1:46" hidden="1" x14ac:dyDescent="0.2">
      <c r="A1180" s="22">
        <v>44274</v>
      </c>
      <c r="B1180" s="3" t="s">
        <v>51</v>
      </c>
      <c r="C1180" s="3">
        <v>60</v>
      </c>
      <c r="D1180" s="3">
        <v>5784.5</v>
      </c>
      <c r="E1180" s="3">
        <v>4714.22</v>
      </c>
      <c r="F1180" s="3">
        <v>4714.22</v>
      </c>
      <c r="G1180" s="3">
        <v>0</v>
      </c>
      <c r="H1180" s="3">
        <v>21</v>
      </c>
      <c r="I1180" s="3">
        <v>60</v>
      </c>
      <c r="J1180" s="3">
        <v>78.569999999999993</v>
      </c>
      <c r="K1180" s="3">
        <v>49</v>
      </c>
      <c r="L1180" s="3">
        <v>0</v>
      </c>
      <c r="M1180" s="3">
        <v>483</v>
      </c>
      <c r="N1180" s="3">
        <v>483</v>
      </c>
      <c r="O1180" s="3">
        <v>0</v>
      </c>
      <c r="P1180" s="3">
        <v>310</v>
      </c>
      <c r="Q1180" s="3">
        <v>0</v>
      </c>
      <c r="R1180" s="3">
        <v>0</v>
      </c>
      <c r="S1180" s="3">
        <v>0</v>
      </c>
      <c r="T1180" s="3">
        <v>879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2065.44</v>
      </c>
      <c r="AD1180" s="3">
        <v>484.56</v>
      </c>
      <c r="AE1180" s="3">
        <v>0</v>
      </c>
      <c r="AF1180" s="3">
        <v>927.78</v>
      </c>
      <c r="AG1180" s="3">
        <v>176.72</v>
      </c>
      <c r="AH1180" s="3">
        <v>0</v>
      </c>
      <c r="AI1180" s="3">
        <v>409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661.28</v>
      </c>
      <c r="AP1180" s="3">
        <v>0</v>
      </c>
      <c r="AQ1180" s="3">
        <v>0</v>
      </c>
      <c r="AR1180" s="3">
        <v>0</v>
      </c>
      <c r="AS1180" s="3">
        <v>3872.22</v>
      </c>
      <c r="AT1180" s="3">
        <v>842</v>
      </c>
    </row>
    <row r="1181" spans="1:46" hidden="1" x14ac:dyDescent="0.2">
      <c r="A1181" s="22">
        <v>44274</v>
      </c>
      <c r="B1181" s="3" t="s">
        <v>50</v>
      </c>
      <c r="C1181" s="3">
        <v>72</v>
      </c>
      <c r="D1181" s="3">
        <v>5660.5</v>
      </c>
      <c r="E1181" s="3">
        <v>4447.8599999999997</v>
      </c>
      <c r="F1181" s="3">
        <v>4447.8599999999997</v>
      </c>
      <c r="G1181" s="3">
        <v>0</v>
      </c>
      <c r="H1181" s="3">
        <v>27</v>
      </c>
      <c r="I1181" s="3">
        <v>72</v>
      </c>
      <c r="J1181" s="3">
        <v>61.78</v>
      </c>
      <c r="K1181" s="3">
        <v>136</v>
      </c>
      <c r="L1181" s="3">
        <v>0</v>
      </c>
      <c r="M1181" s="3">
        <v>799</v>
      </c>
      <c r="N1181" s="3">
        <v>707</v>
      </c>
      <c r="O1181" s="3">
        <v>92</v>
      </c>
      <c r="P1181" s="3">
        <v>569</v>
      </c>
      <c r="Q1181" s="3">
        <v>0</v>
      </c>
      <c r="R1181" s="3">
        <v>0</v>
      </c>
      <c r="S1181" s="3">
        <v>0</v>
      </c>
      <c r="T1181" s="3">
        <v>415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1644.06</v>
      </c>
      <c r="AD1181" s="3">
        <v>385.94</v>
      </c>
      <c r="AE1181" s="3">
        <v>1</v>
      </c>
      <c r="AF1181" s="3">
        <v>884.8</v>
      </c>
      <c r="AG1181" s="3">
        <v>170.7</v>
      </c>
      <c r="AH1181" s="3">
        <v>0</v>
      </c>
      <c r="AI1181" s="3">
        <v>655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556.64</v>
      </c>
      <c r="AP1181" s="3">
        <v>3</v>
      </c>
      <c r="AQ1181" s="3">
        <v>0</v>
      </c>
      <c r="AR1181" s="3">
        <v>0</v>
      </c>
      <c r="AS1181" s="3">
        <v>3035.86</v>
      </c>
      <c r="AT1181" s="3">
        <v>1412</v>
      </c>
    </row>
    <row r="1182" spans="1:46" hidden="1" x14ac:dyDescent="0.2">
      <c r="A1182" s="22">
        <v>44274</v>
      </c>
      <c r="B1182" s="3" t="s">
        <v>49</v>
      </c>
      <c r="C1182" s="3">
        <v>113</v>
      </c>
      <c r="D1182" s="3">
        <v>8269</v>
      </c>
      <c r="E1182" s="3">
        <v>6788.19</v>
      </c>
      <c r="F1182" s="3">
        <v>6788.19</v>
      </c>
      <c r="G1182" s="3">
        <v>0</v>
      </c>
      <c r="H1182" s="3">
        <v>55</v>
      </c>
      <c r="I1182" s="3">
        <v>107</v>
      </c>
      <c r="J1182" s="3">
        <v>63.44</v>
      </c>
      <c r="K1182" s="3">
        <v>152</v>
      </c>
      <c r="L1182" s="3">
        <v>0</v>
      </c>
      <c r="M1182" s="3">
        <v>1547</v>
      </c>
      <c r="N1182" s="3">
        <v>1284</v>
      </c>
      <c r="O1182" s="3">
        <v>263</v>
      </c>
      <c r="P1182" s="3">
        <v>1333</v>
      </c>
      <c r="Q1182" s="3">
        <v>66</v>
      </c>
      <c r="R1182" s="3">
        <v>66</v>
      </c>
      <c r="S1182" s="3">
        <v>0</v>
      </c>
      <c r="T1182" s="3">
        <v>214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2556.0500000000002</v>
      </c>
      <c r="AD1182" s="3">
        <v>561.75</v>
      </c>
      <c r="AE1182" s="3">
        <v>2.5</v>
      </c>
      <c r="AF1182" s="3">
        <v>920.14</v>
      </c>
      <c r="AG1182" s="3">
        <v>175.86</v>
      </c>
      <c r="AH1182" s="3">
        <v>0</v>
      </c>
      <c r="AI1182" s="3">
        <v>740.7</v>
      </c>
      <c r="AJ1182" s="3">
        <v>0</v>
      </c>
      <c r="AK1182" s="3">
        <v>0</v>
      </c>
      <c r="AL1182" s="3">
        <v>139</v>
      </c>
      <c r="AM1182" s="3">
        <v>0</v>
      </c>
      <c r="AN1182" s="3">
        <v>0</v>
      </c>
      <c r="AO1182" s="3">
        <v>737.61</v>
      </c>
      <c r="AP1182" s="3">
        <v>0</v>
      </c>
      <c r="AQ1182" s="3">
        <v>0</v>
      </c>
      <c r="AR1182" s="3">
        <v>0</v>
      </c>
      <c r="AS1182" s="3">
        <v>3953.19</v>
      </c>
      <c r="AT1182" s="3">
        <v>2835</v>
      </c>
    </row>
    <row r="1183" spans="1:46" hidden="1" x14ac:dyDescent="0.2">
      <c r="A1183" s="22">
        <v>44273</v>
      </c>
      <c r="B1183" s="3" t="s">
        <v>48</v>
      </c>
      <c r="C1183" s="3">
        <v>20</v>
      </c>
      <c r="D1183" s="3">
        <v>1855.5</v>
      </c>
      <c r="E1183" s="3">
        <v>1275.8800000000001</v>
      </c>
      <c r="F1183" s="3">
        <v>1275.8800000000001</v>
      </c>
      <c r="G1183" s="3">
        <v>0</v>
      </c>
      <c r="H1183" s="3">
        <v>1</v>
      </c>
      <c r="I1183" s="3">
        <v>20</v>
      </c>
      <c r="J1183" s="3">
        <v>63.79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115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1160.8800000000001</v>
      </c>
      <c r="AD1183" s="3">
        <v>254.92</v>
      </c>
      <c r="AE1183" s="3">
        <v>0</v>
      </c>
      <c r="AF1183" s="3">
        <v>0</v>
      </c>
      <c r="AG1183" s="3">
        <v>0</v>
      </c>
      <c r="AH1183" s="3">
        <v>0</v>
      </c>
      <c r="AI1183" s="3">
        <v>324.7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254.92</v>
      </c>
      <c r="AP1183" s="3">
        <v>0</v>
      </c>
      <c r="AQ1183" s="3">
        <v>0</v>
      </c>
      <c r="AR1183" s="3">
        <v>0</v>
      </c>
      <c r="AS1183" s="3">
        <v>1275.8800000000001</v>
      </c>
      <c r="AT1183" s="3">
        <v>0</v>
      </c>
    </row>
    <row r="1184" spans="1:46" hidden="1" x14ac:dyDescent="0.2">
      <c r="A1184" s="22">
        <v>44273</v>
      </c>
      <c r="B1184" s="3" t="s">
        <v>55</v>
      </c>
      <c r="C1184" s="3">
        <v>61</v>
      </c>
      <c r="D1184" s="3">
        <v>5281.5</v>
      </c>
      <c r="E1184" s="3">
        <v>4122.22</v>
      </c>
      <c r="F1184" s="3">
        <v>4122.22</v>
      </c>
      <c r="G1184" s="3">
        <v>0</v>
      </c>
      <c r="H1184" s="3">
        <v>11</v>
      </c>
      <c r="I1184" s="3">
        <v>61</v>
      </c>
      <c r="J1184" s="3">
        <v>67.58</v>
      </c>
      <c r="K1184" s="3">
        <v>0</v>
      </c>
      <c r="L1184" s="3">
        <v>0</v>
      </c>
      <c r="M1184" s="3">
        <v>131</v>
      </c>
      <c r="N1184" s="3">
        <v>80</v>
      </c>
      <c r="O1184" s="3">
        <v>51</v>
      </c>
      <c r="P1184" s="3">
        <v>0</v>
      </c>
      <c r="Q1184" s="3">
        <v>0</v>
      </c>
      <c r="R1184" s="3">
        <v>0</v>
      </c>
      <c r="S1184" s="3">
        <v>0</v>
      </c>
      <c r="T1184" s="3">
        <v>777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2291.42</v>
      </c>
      <c r="AD1184" s="3">
        <v>537.58000000000004</v>
      </c>
      <c r="AE1184" s="3">
        <v>0</v>
      </c>
      <c r="AF1184" s="3">
        <v>922.8</v>
      </c>
      <c r="AG1184" s="3">
        <v>177.2</v>
      </c>
      <c r="AH1184" s="3">
        <v>0</v>
      </c>
      <c r="AI1184" s="3">
        <v>444.5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714.78</v>
      </c>
      <c r="AP1184" s="3">
        <v>3</v>
      </c>
      <c r="AQ1184" s="3">
        <v>0</v>
      </c>
      <c r="AR1184" s="3">
        <v>0</v>
      </c>
      <c r="AS1184" s="3">
        <v>4042.22</v>
      </c>
      <c r="AT1184" s="3">
        <v>80</v>
      </c>
    </row>
    <row r="1185" spans="1:46" hidden="1" x14ac:dyDescent="0.2">
      <c r="A1185" s="22">
        <v>44273</v>
      </c>
      <c r="B1185" s="3" t="s">
        <v>54</v>
      </c>
      <c r="C1185" s="3">
        <v>137</v>
      </c>
      <c r="D1185" s="3">
        <v>10510</v>
      </c>
      <c r="E1185" s="3">
        <v>8692.11</v>
      </c>
      <c r="F1185" s="3">
        <v>8692.11</v>
      </c>
      <c r="G1185" s="3">
        <v>0</v>
      </c>
      <c r="H1185" s="3">
        <v>49</v>
      </c>
      <c r="I1185" s="3">
        <v>137</v>
      </c>
      <c r="J1185" s="3">
        <v>63.45</v>
      </c>
      <c r="K1185" s="3">
        <v>0</v>
      </c>
      <c r="L1185" s="3">
        <v>0</v>
      </c>
      <c r="M1185" s="3">
        <v>1641</v>
      </c>
      <c r="N1185" s="3">
        <v>1156</v>
      </c>
      <c r="O1185" s="3">
        <v>485</v>
      </c>
      <c r="P1185" s="3">
        <v>1057</v>
      </c>
      <c r="Q1185" s="3">
        <v>72</v>
      </c>
      <c r="R1185" s="3">
        <v>72</v>
      </c>
      <c r="S1185" s="3">
        <v>0</v>
      </c>
      <c r="T1185" s="3">
        <v>633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3721.77</v>
      </c>
      <c r="AD1185" s="3">
        <v>873.73</v>
      </c>
      <c r="AE1185" s="3">
        <v>2.5</v>
      </c>
      <c r="AF1185" s="3">
        <v>1567.34</v>
      </c>
      <c r="AG1185" s="3">
        <v>321.66000000000003</v>
      </c>
      <c r="AH1185" s="3">
        <v>0</v>
      </c>
      <c r="AI1185" s="3">
        <v>620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1195.3900000000001</v>
      </c>
      <c r="AP1185" s="3">
        <v>4</v>
      </c>
      <c r="AQ1185" s="3">
        <v>0</v>
      </c>
      <c r="AR1185" s="3">
        <v>0</v>
      </c>
      <c r="AS1185" s="3">
        <v>6407.11</v>
      </c>
      <c r="AT1185" s="3">
        <v>2285.0000000000009</v>
      </c>
    </row>
    <row r="1186" spans="1:46" hidden="1" x14ac:dyDescent="0.2">
      <c r="A1186" s="22">
        <v>44273</v>
      </c>
      <c r="B1186" s="3" t="s">
        <v>53</v>
      </c>
      <c r="C1186" s="3">
        <v>89</v>
      </c>
      <c r="D1186" s="3">
        <v>6240</v>
      </c>
      <c r="E1186" s="3">
        <v>4904.68</v>
      </c>
      <c r="F1186" s="3">
        <v>4904.68</v>
      </c>
      <c r="G1186" s="3">
        <v>0</v>
      </c>
      <c r="H1186" s="3">
        <v>33</v>
      </c>
      <c r="I1186" s="3">
        <v>89</v>
      </c>
      <c r="J1186" s="3">
        <v>55.11</v>
      </c>
      <c r="K1186" s="3">
        <v>115</v>
      </c>
      <c r="L1186" s="3">
        <v>0</v>
      </c>
      <c r="M1186" s="3">
        <v>1151</v>
      </c>
      <c r="N1186" s="3">
        <v>1009</v>
      </c>
      <c r="O1186" s="3">
        <v>142</v>
      </c>
      <c r="P1186" s="3">
        <v>526</v>
      </c>
      <c r="Q1186" s="3">
        <v>125</v>
      </c>
      <c r="R1186" s="3">
        <v>125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1805.38</v>
      </c>
      <c r="AD1186" s="3">
        <v>423.92</v>
      </c>
      <c r="AE1186" s="3">
        <v>1.5</v>
      </c>
      <c r="AF1186" s="3">
        <v>1182.3</v>
      </c>
      <c r="AG1186" s="3">
        <v>225.2</v>
      </c>
      <c r="AH1186" s="3">
        <v>0</v>
      </c>
      <c r="AI1186" s="3">
        <v>684.7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649.12</v>
      </c>
      <c r="AP1186" s="3">
        <v>4</v>
      </c>
      <c r="AQ1186" s="3">
        <v>0</v>
      </c>
      <c r="AR1186" s="3">
        <v>0</v>
      </c>
      <c r="AS1186" s="3">
        <v>3129.68</v>
      </c>
      <c r="AT1186" s="3">
        <v>1775</v>
      </c>
    </row>
    <row r="1187" spans="1:46" hidden="1" x14ac:dyDescent="0.2">
      <c r="A1187" s="22">
        <v>44273</v>
      </c>
      <c r="B1187" s="3" t="s">
        <v>52</v>
      </c>
      <c r="C1187" s="3">
        <v>105</v>
      </c>
      <c r="D1187" s="3">
        <v>8353.1299999999992</v>
      </c>
      <c r="E1187" s="3">
        <v>6468.23</v>
      </c>
      <c r="F1187" s="3">
        <v>6468.23</v>
      </c>
      <c r="G1187" s="3">
        <v>0</v>
      </c>
      <c r="H1187" s="3">
        <v>20</v>
      </c>
      <c r="I1187" s="3">
        <v>104</v>
      </c>
      <c r="J1187" s="3">
        <v>62.19</v>
      </c>
      <c r="K1187" s="3">
        <v>40</v>
      </c>
      <c r="L1187" s="3">
        <v>0</v>
      </c>
      <c r="M1187" s="3">
        <v>516</v>
      </c>
      <c r="N1187" s="3">
        <v>315</v>
      </c>
      <c r="O1187" s="3">
        <v>201</v>
      </c>
      <c r="P1187" s="3">
        <v>371</v>
      </c>
      <c r="Q1187" s="3">
        <v>0</v>
      </c>
      <c r="R1187" s="3">
        <v>0</v>
      </c>
      <c r="S1187" s="3">
        <v>0</v>
      </c>
      <c r="T1187" s="3">
        <v>420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3474.48</v>
      </c>
      <c r="AD1187" s="3">
        <v>763.02</v>
      </c>
      <c r="AE1187" s="3">
        <v>1.5</v>
      </c>
      <c r="AF1187" s="3">
        <v>1646.75</v>
      </c>
      <c r="AG1187" s="3">
        <v>326.88</v>
      </c>
      <c r="AH1187" s="3">
        <v>0</v>
      </c>
      <c r="AI1187" s="3">
        <v>793.5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1089.9000000000001</v>
      </c>
      <c r="AP1187" s="3">
        <v>0</v>
      </c>
      <c r="AQ1187" s="3">
        <v>0</v>
      </c>
      <c r="AR1187" s="3">
        <v>0</v>
      </c>
      <c r="AS1187" s="3">
        <v>5742.23</v>
      </c>
      <c r="AT1187" s="3">
        <v>726</v>
      </c>
    </row>
    <row r="1188" spans="1:46" hidden="1" x14ac:dyDescent="0.2">
      <c r="A1188" s="22">
        <v>44273</v>
      </c>
      <c r="B1188" s="3" t="s">
        <v>51</v>
      </c>
      <c r="C1188" s="3">
        <v>59</v>
      </c>
      <c r="D1188" s="3">
        <v>5420.5</v>
      </c>
      <c r="E1188" s="3">
        <v>4528.32</v>
      </c>
      <c r="F1188" s="3">
        <v>4528.32</v>
      </c>
      <c r="G1188" s="3">
        <v>0</v>
      </c>
      <c r="H1188" s="3">
        <v>27</v>
      </c>
      <c r="I1188" s="3">
        <v>59</v>
      </c>
      <c r="J1188" s="3">
        <v>76.75</v>
      </c>
      <c r="K1188" s="3">
        <v>0</v>
      </c>
      <c r="L1188" s="3">
        <v>0</v>
      </c>
      <c r="M1188" s="3">
        <v>867</v>
      </c>
      <c r="N1188" s="3">
        <v>612</v>
      </c>
      <c r="O1188" s="3">
        <v>255</v>
      </c>
      <c r="P1188" s="3">
        <v>373</v>
      </c>
      <c r="Q1188" s="3">
        <v>0</v>
      </c>
      <c r="R1188" s="3">
        <v>0</v>
      </c>
      <c r="S1188" s="3">
        <v>0</v>
      </c>
      <c r="T1188" s="3">
        <v>989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1817.16</v>
      </c>
      <c r="AD1188" s="3">
        <v>426.34</v>
      </c>
      <c r="AE1188" s="3">
        <v>0</v>
      </c>
      <c r="AF1188" s="3">
        <v>482.16</v>
      </c>
      <c r="AG1188" s="3">
        <v>91.84</v>
      </c>
      <c r="AH1188" s="3">
        <v>0</v>
      </c>
      <c r="AI1188" s="3">
        <v>374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518.17999999999995</v>
      </c>
      <c r="AP1188" s="3">
        <v>4</v>
      </c>
      <c r="AQ1188" s="3">
        <v>0</v>
      </c>
      <c r="AR1188" s="3">
        <v>0</v>
      </c>
      <c r="AS1188" s="3">
        <v>3543.32</v>
      </c>
      <c r="AT1188" s="3">
        <v>984.99999999999955</v>
      </c>
    </row>
    <row r="1189" spans="1:46" hidden="1" x14ac:dyDescent="0.2">
      <c r="A1189" s="22">
        <v>44273</v>
      </c>
      <c r="B1189" s="3" t="s">
        <v>50</v>
      </c>
      <c r="C1189" s="3">
        <v>69</v>
      </c>
      <c r="D1189" s="3">
        <v>5482</v>
      </c>
      <c r="E1189" s="3">
        <v>4457.97</v>
      </c>
      <c r="F1189" s="3">
        <v>4457.97</v>
      </c>
      <c r="G1189" s="3">
        <v>0</v>
      </c>
      <c r="H1189" s="3">
        <v>27</v>
      </c>
      <c r="I1189" s="3">
        <v>69</v>
      </c>
      <c r="J1189" s="3">
        <v>64.61</v>
      </c>
      <c r="K1189" s="3">
        <v>0</v>
      </c>
      <c r="L1189" s="3">
        <v>0</v>
      </c>
      <c r="M1189" s="3">
        <v>733</v>
      </c>
      <c r="N1189" s="3">
        <v>660</v>
      </c>
      <c r="O1189" s="3">
        <v>73</v>
      </c>
      <c r="P1189" s="3">
        <v>454</v>
      </c>
      <c r="Q1189" s="3">
        <v>0</v>
      </c>
      <c r="R1189" s="3">
        <v>0</v>
      </c>
      <c r="S1189" s="3">
        <v>0</v>
      </c>
      <c r="T1189" s="3">
        <v>566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1940.99</v>
      </c>
      <c r="AD1189" s="3">
        <v>455.51</v>
      </c>
      <c r="AE1189" s="3">
        <v>0.5</v>
      </c>
      <c r="AF1189" s="3">
        <v>763.98</v>
      </c>
      <c r="AG1189" s="3">
        <v>145.52000000000001</v>
      </c>
      <c r="AH1189" s="3">
        <v>0</v>
      </c>
      <c r="AI1189" s="3">
        <v>422.5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601.03</v>
      </c>
      <c r="AP1189" s="3">
        <v>3</v>
      </c>
      <c r="AQ1189" s="3">
        <v>0</v>
      </c>
      <c r="AR1189" s="3">
        <v>0</v>
      </c>
      <c r="AS1189" s="3">
        <v>3343.97</v>
      </c>
      <c r="AT1189" s="3">
        <v>1114</v>
      </c>
    </row>
    <row r="1190" spans="1:46" hidden="1" x14ac:dyDescent="0.2">
      <c r="A1190" s="22">
        <v>44273</v>
      </c>
      <c r="B1190" s="3" t="s">
        <v>49</v>
      </c>
      <c r="C1190" s="3">
        <v>101</v>
      </c>
      <c r="D1190" s="3">
        <v>7532.5</v>
      </c>
      <c r="E1190" s="3">
        <v>6259.78</v>
      </c>
      <c r="F1190" s="3">
        <v>6259.78</v>
      </c>
      <c r="G1190" s="3">
        <v>0</v>
      </c>
      <c r="H1190" s="3">
        <v>46</v>
      </c>
      <c r="I1190" s="3">
        <v>101</v>
      </c>
      <c r="J1190" s="3">
        <v>61.98</v>
      </c>
      <c r="K1190" s="3">
        <v>197</v>
      </c>
      <c r="L1190" s="3">
        <v>0</v>
      </c>
      <c r="M1190" s="3">
        <v>1097</v>
      </c>
      <c r="N1190" s="3">
        <v>1045</v>
      </c>
      <c r="O1190" s="3">
        <v>52</v>
      </c>
      <c r="P1190" s="3">
        <v>1484</v>
      </c>
      <c r="Q1190" s="3">
        <v>0</v>
      </c>
      <c r="R1190" s="3">
        <v>0</v>
      </c>
      <c r="S1190" s="3">
        <v>0</v>
      </c>
      <c r="T1190" s="3">
        <v>413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2299.42</v>
      </c>
      <c r="AD1190" s="3">
        <v>505.08</v>
      </c>
      <c r="AE1190" s="3">
        <v>1.5</v>
      </c>
      <c r="AF1190" s="3">
        <v>769.36</v>
      </c>
      <c r="AG1190" s="3">
        <v>147.13999999999999</v>
      </c>
      <c r="AH1190" s="3">
        <v>0</v>
      </c>
      <c r="AI1190" s="3">
        <v>619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652.22</v>
      </c>
      <c r="AP1190" s="3">
        <v>0</v>
      </c>
      <c r="AQ1190" s="3">
        <v>0</v>
      </c>
      <c r="AR1190" s="3">
        <v>0</v>
      </c>
      <c r="AS1190" s="3">
        <v>3533.78</v>
      </c>
      <c r="AT1190" s="3">
        <v>2726</v>
      </c>
    </row>
    <row r="1191" spans="1:46" hidden="1" x14ac:dyDescent="0.2">
      <c r="A1191" s="22">
        <v>44272</v>
      </c>
      <c r="B1191" s="3" t="s">
        <v>48</v>
      </c>
      <c r="C1191" s="3">
        <v>10</v>
      </c>
      <c r="D1191" s="3">
        <v>1031</v>
      </c>
      <c r="E1191" s="3">
        <v>721.32</v>
      </c>
      <c r="F1191" s="3">
        <v>721.32</v>
      </c>
      <c r="G1191" s="3">
        <v>0</v>
      </c>
      <c r="H1191" s="3">
        <v>2</v>
      </c>
      <c r="I1191" s="3">
        <v>10</v>
      </c>
      <c r="J1191" s="3">
        <v>72.13</v>
      </c>
      <c r="K1191" s="3">
        <v>0</v>
      </c>
      <c r="L1191" s="3">
        <v>0</v>
      </c>
      <c r="M1191" s="3">
        <v>128</v>
      </c>
      <c r="N1191" s="3">
        <v>128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593.32000000000005</v>
      </c>
      <c r="AD1191" s="3">
        <v>130.28</v>
      </c>
      <c r="AE1191" s="3">
        <v>0</v>
      </c>
      <c r="AF1191" s="3">
        <v>0</v>
      </c>
      <c r="AG1191" s="3">
        <v>0</v>
      </c>
      <c r="AH1191" s="3">
        <v>0</v>
      </c>
      <c r="AI1191" s="3">
        <v>179.4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130.28</v>
      </c>
      <c r="AP1191" s="3">
        <v>0</v>
      </c>
      <c r="AQ1191" s="3">
        <v>0</v>
      </c>
      <c r="AR1191" s="3">
        <v>0</v>
      </c>
      <c r="AS1191" s="3">
        <v>593.32000000000005</v>
      </c>
      <c r="AT1191" s="3">
        <v>128</v>
      </c>
    </row>
    <row r="1192" spans="1:46" hidden="1" x14ac:dyDescent="0.2">
      <c r="A1192" s="22">
        <v>44272</v>
      </c>
      <c r="B1192" s="3" t="s">
        <v>55</v>
      </c>
      <c r="C1192" s="3">
        <v>67</v>
      </c>
      <c r="D1192" s="3">
        <v>5276.5</v>
      </c>
      <c r="E1192" s="3">
        <v>4105.4399999999996</v>
      </c>
      <c r="F1192" s="3">
        <v>4105.4399999999996</v>
      </c>
      <c r="G1192" s="3">
        <v>0</v>
      </c>
      <c r="H1192" s="3">
        <v>12</v>
      </c>
      <c r="I1192" s="3">
        <v>67</v>
      </c>
      <c r="J1192" s="3">
        <v>61.28</v>
      </c>
      <c r="K1192" s="3">
        <v>0</v>
      </c>
      <c r="L1192" s="3">
        <v>0</v>
      </c>
      <c r="M1192" s="3">
        <v>522</v>
      </c>
      <c r="N1192" s="3">
        <v>221</v>
      </c>
      <c r="O1192" s="3">
        <v>301</v>
      </c>
      <c r="P1192" s="3">
        <v>45</v>
      </c>
      <c r="Q1192" s="3">
        <v>0</v>
      </c>
      <c r="R1192" s="3">
        <v>0</v>
      </c>
      <c r="S1192" s="3">
        <v>0</v>
      </c>
      <c r="T1192" s="3">
        <v>125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2450.38</v>
      </c>
      <c r="AD1192" s="3">
        <v>575.12</v>
      </c>
      <c r="AE1192" s="3">
        <v>1</v>
      </c>
      <c r="AF1192" s="3">
        <v>963.06</v>
      </c>
      <c r="AG1192" s="3">
        <v>183.44</v>
      </c>
      <c r="AH1192" s="3">
        <v>0</v>
      </c>
      <c r="AI1192" s="3">
        <v>411.5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758.56</v>
      </c>
      <c r="AP1192" s="3">
        <v>0</v>
      </c>
      <c r="AQ1192" s="3">
        <v>0</v>
      </c>
      <c r="AR1192" s="3">
        <v>0</v>
      </c>
      <c r="AS1192" s="3">
        <v>3839.44</v>
      </c>
      <c r="AT1192" s="3">
        <v>265.99999999999949</v>
      </c>
    </row>
    <row r="1193" spans="1:46" hidden="1" x14ac:dyDescent="0.2">
      <c r="A1193" s="22">
        <v>44272</v>
      </c>
      <c r="B1193" s="3" t="s">
        <v>54</v>
      </c>
      <c r="C1193" s="3">
        <v>118</v>
      </c>
      <c r="D1193" s="3">
        <v>8442.5</v>
      </c>
      <c r="E1193" s="3">
        <v>6825.87</v>
      </c>
      <c r="F1193" s="3">
        <v>6825.87</v>
      </c>
      <c r="G1193" s="3">
        <v>0</v>
      </c>
      <c r="H1193" s="3">
        <v>38</v>
      </c>
      <c r="I1193" s="3">
        <v>118</v>
      </c>
      <c r="J1193" s="3">
        <v>57.85</v>
      </c>
      <c r="K1193" s="3">
        <v>70</v>
      </c>
      <c r="L1193" s="3">
        <v>0</v>
      </c>
      <c r="M1193" s="3">
        <v>1447</v>
      </c>
      <c r="N1193" s="3">
        <v>1052</v>
      </c>
      <c r="O1193" s="3">
        <v>395</v>
      </c>
      <c r="P1193" s="3">
        <v>462</v>
      </c>
      <c r="Q1193" s="3">
        <v>49</v>
      </c>
      <c r="R1193" s="3">
        <v>49</v>
      </c>
      <c r="S1193" s="3">
        <v>0</v>
      </c>
      <c r="T1193" s="3">
        <v>333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2960.48</v>
      </c>
      <c r="AD1193" s="3">
        <v>695.52</v>
      </c>
      <c r="AE1193" s="3">
        <v>3</v>
      </c>
      <c r="AF1193" s="3">
        <v>1504.39</v>
      </c>
      <c r="AG1193" s="3">
        <v>310.61</v>
      </c>
      <c r="AH1193" s="3">
        <v>0</v>
      </c>
      <c r="AI1193" s="3">
        <v>607.5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1006.13</v>
      </c>
      <c r="AP1193" s="3">
        <v>8</v>
      </c>
      <c r="AQ1193" s="3">
        <v>0</v>
      </c>
      <c r="AR1193" s="3">
        <v>0</v>
      </c>
      <c r="AS1193" s="3">
        <v>5192.87</v>
      </c>
      <c r="AT1193" s="3">
        <v>1633</v>
      </c>
    </row>
    <row r="1194" spans="1:46" hidden="1" x14ac:dyDescent="0.2">
      <c r="A1194" s="22">
        <v>44272</v>
      </c>
      <c r="B1194" s="3" t="s">
        <v>53</v>
      </c>
      <c r="C1194" s="3">
        <v>82</v>
      </c>
      <c r="D1194" s="3">
        <v>5928.5</v>
      </c>
      <c r="E1194" s="3">
        <v>4733.3999999999996</v>
      </c>
      <c r="F1194" s="3">
        <v>4733.3999999999996</v>
      </c>
      <c r="G1194" s="3">
        <v>0</v>
      </c>
      <c r="H1194" s="3">
        <v>29</v>
      </c>
      <c r="I1194" s="3">
        <v>82</v>
      </c>
      <c r="J1194" s="3">
        <v>57.72</v>
      </c>
      <c r="K1194" s="3">
        <v>0</v>
      </c>
      <c r="L1194" s="3">
        <v>0</v>
      </c>
      <c r="M1194" s="3">
        <v>608</v>
      </c>
      <c r="N1194" s="3">
        <v>608</v>
      </c>
      <c r="O1194" s="3">
        <v>0</v>
      </c>
      <c r="P1194" s="3">
        <v>722</v>
      </c>
      <c r="Q1194" s="3">
        <v>0</v>
      </c>
      <c r="R1194" s="3">
        <v>0</v>
      </c>
      <c r="S1194" s="3">
        <v>0</v>
      </c>
      <c r="T1194" s="3">
        <v>453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1330.18</v>
      </c>
      <c r="AD1194" s="3">
        <v>312.32</v>
      </c>
      <c r="AE1194" s="3">
        <v>1</v>
      </c>
      <c r="AF1194" s="3">
        <v>1620.22</v>
      </c>
      <c r="AG1194" s="3">
        <v>308.77999999999997</v>
      </c>
      <c r="AH1194" s="3">
        <v>0</v>
      </c>
      <c r="AI1194" s="3">
        <v>573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621.1</v>
      </c>
      <c r="AP1194" s="3">
        <v>0</v>
      </c>
      <c r="AQ1194" s="3">
        <v>0</v>
      </c>
      <c r="AR1194" s="3">
        <v>0</v>
      </c>
      <c r="AS1194" s="3">
        <v>3403.4</v>
      </c>
      <c r="AT1194" s="3">
        <v>1330</v>
      </c>
    </row>
    <row r="1195" spans="1:46" hidden="1" x14ac:dyDescent="0.2">
      <c r="A1195" s="22">
        <v>44272</v>
      </c>
      <c r="B1195" s="3" t="s">
        <v>52</v>
      </c>
      <c r="C1195" s="3">
        <v>100</v>
      </c>
      <c r="D1195" s="3">
        <v>8481</v>
      </c>
      <c r="E1195" s="3">
        <v>6789.28</v>
      </c>
      <c r="F1195" s="3">
        <v>6789.28</v>
      </c>
      <c r="G1195" s="3">
        <v>0</v>
      </c>
      <c r="H1195" s="3">
        <v>19</v>
      </c>
      <c r="I1195" s="3">
        <v>100</v>
      </c>
      <c r="J1195" s="3">
        <v>67.89</v>
      </c>
      <c r="K1195" s="3">
        <v>0</v>
      </c>
      <c r="L1195" s="3">
        <v>0</v>
      </c>
      <c r="M1195" s="3">
        <v>502</v>
      </c>
      <c r="N1195" s="3">
        <v>254</v>
      </c>
      <c r="O1195" s="3">
        <v>248</v>
      </c>
      <c r="P1195" s="3">
        <v>537</v>
      </c>
      <c r="Q1195" s="3">
        <v>0</v>
      </c>
      <c r="R1195" s="3">
        <v>0</v>
      </c>
      <c r="S1195" s="3">
        <v>0</v>
      </c>
      <c r="T1195" s="3">
        <v>859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3133.02</v>
      </c>
      <c r="AD1195" s="3">
        <v>688.28</v>
      </c>
      <c r="AE1195" s="3">
        <v>2.5</v>
      </c>
      <c r="AF1195" s="3">
        <v>1758.26</v>
      </c>
      <c r="AG1195" s="3">
        <v>325.74</v>
      </c>
      <c r="AH1195" s="3">
        <v>0</v>
      </c>
      <c r="AI1195" s="3">
        <v>675.2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1014.02</v>
      </c>
      <c r="AP1195" s="3">
        <v>0</v>
      </c>
      <c r="AQ1195" s="3">
        <v>0</v>
      </c>
      <c r="AR1195" s="3">
        <v>0</v>
      </c>
      <c r="AS1195" s="3">
        <v>5998.28</v>
      </c>
      <c r="AT1195" s="3">
        <v>791</v>
      </c>
    </row>
    <row r="1196" spans="1:46" hidden="1" x14ac:dyDescent="0.2">
      <c r="A1196" s="22">
        <v>44272</v>
      </c>
      <c r="B1196" s="3" t="s">
        <v>51</v>
      </c>
      <c r="C1196" s="3">
        <v>47</v>
      </c>
      <c r="D1196" s="3">
        <v>4328.5</v>
      </c>
      <c r="E1196" s="3">
        <v>3421.13</v>
      </c>
      <c r="F1196" s="3">
        <v>3421.13</v>
      </c>
      <c r="G1196" s="3">
        <v>0</v>
      </c>
      <c r="H1196" s="3">
        <v>18</v>
      </c>
      <c r="I1196" s="3">
        <v>47</v>
      </c>
      <c r="J1196" s="3">
        <v>72.790000000000006</v>
      </c>
      <c r="K1196" s="3">
        <v>39</v>
      </c>
      <c r="L1196" s="3">
        <v>0</v>
      </c>
      <c r="M1196" s="3">
        <v>499</v>
      </c>
      <c r="N1196" s="3">
        <v>436</v>
      </c>
      <c r="O1196" s="3">
        <v>63</v>
      </c>
      <c r="P1196" s="3">
        <v>325</v>
      </c>
      <c r="Q1196" s="3">
        <v>0</v>
      </c>
      <c r="R1196" s="3">
        <v>0</v>
      </c>
      <c r="S1196" s="3">
        <v>0</v>
      </c>
      <c r="T1196" s="3">
        <v>498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1358.31</v>
      </c>
      <c r="AD1196" s="3">
        <v>318.69</v>
      </c>
      <c r="AE1196" s="3">
        <v>0</v>
      </c>
      <c r="AF1196" s="3">
        <v>701.82</v>
      </c>
      <c r="AG1196" s="3">
        <v>133.68</v>
      </c>
      <c r="AH1196" s="3">
        <v>0</v>
      </c>
      <c r="AI1196" s="3">
        <v>455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452.37</v>
      </c>
      <c r="AP1196" s="3">
        <v>4</v>
      </c>
      <c r="AQ1196" s="3">
        <v>0</v>
      </c>
      <c r="AR1196" s="3">
        <v>0</v>
      </c>
      <c r="AS1196" s="3">
        <v>2621.13</v>
      </c>
      <c r="AT1196" s="3">
        <v>800</v>
      </c>
    </row>
    <row r="1197" spans="1:46" hidden="1" x14ac:dyDescent="0.2">
      <c r="A1197" s="22">
        <v>44272</v>
      </c>
      <c r="B1197" s="3" t="s">
        <v>50</v>
      </c>
      <c r="C1197" s="3">
        <v>68</v>
      </c>
      <c r="D1197" s="3">
        <v>4154.5</v>
      </c>
      <c r="E1197" s="3">
        <v>3313.68</v>
      </c>
      <c r="F1197" s="3">
        <v>3313.68</v>
      </c>
      <c r="G1197" s="3">
        <v>0</v>
      </c>
      <c r="H1197" s="3">
        <v>24</v>
      </c>
      <c r="I1197" s="3">
        <v>68</v>
      </c>
      <c r="J1197" s="3">
        <v>48.73</v>
      </c>
      <c r="K1197" s="3">
        <v>74</v>
      </c>
      <c r="L1197" s="3">
        <v>0</v>
      </c>
      <c r="M1197" s="3">
        <v>526</v>
      </c>
      <c r="N1197" s="3">
        <v>398</v>
      </c>
      <c r="O1197" s="3">
        <v>128</v>
      </c>
      <c r="P1197" s="3">
        <v>643</v>
      </c>
      <c r="Q1197" s="3">
        <v>0</v>
      </c>
      <c r="R1197" s="3">
        <v>0</v>
      </c>
      <c r="S1197" s="3">
        <v>0</v>
      </c>
      <c r="T1197" s="3">
        <v>139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1466.74</v>
      </c>
      <c r="AD1197" s="3">
        <v>344.26</v>
      </c>
      <c r="AE1197" s="3">
        <v>0.5</v>
      </c>
      <c r="AF1197" s="3">
        <v>464.94</v>
      </c>
      <c r="AG1197" s="3">
        <v>88.56</v>
      </c>
      <c r="AH1197" s="3">
        <v>0</v>
      </c>
      <c r="AI1197" s="3">
        <v>407.5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432.82</v>
      </c>
      <c r="AP1197" s="3">
        <v>0</v>
      </c>
      <c r="AQ1197" s="3">
        <v>0</v>
      </c>
      <c r="AR1197" s="3">
        <v>0</v>
      </c>
      <c r="AS1197" s="3">
        <v>2198.6799999999998</v>
      </c>
      <c r="AT1197" s="3">
        <v>1115</v>
      </c>
    </row>
    <row r="1198" spans="1:46" hidden="1" x14ac:dyDescent="0.2">
      <c r="A1198" s="22">
        <v>44272</v>
      </c>
      <c r="B1198" s="3" t="s">
        <v>49</v>
      </c>
      <c r="C1198" s="3">
        <v>102</v>
      </c>
      <c r="D1198" s="3">
        <v>8453</v>
      </c>
      <c r="E1198" s="3">
        <v>6941.28</v>
      </c>
      <c r="F1198" s="3">
        <v>6941.28</v>
      </c>
      <c r="G1198" s="3">
        <v>0</v>
      </c>
      <c r="H1198" s="3">
        <v>55</v>
      </c>
      <c r="I1198" s="3">
        <v>102</v>
      </c>
      <c r="J1198" s="3">
        <v>68.05</v>
      </c>
      <c r="K1198" s="3">
        <v>0</v>
      </c>
      <c r="L1198" s="3">
        <v>0</v>
      </c>
      <c r="M1198" s="3">
        <v>2509</v>
      </c>
      <c r="N1198" s="3">
        <v>2046</v>
      </c>
      <c r="O1198" s="3">
        <v>463</v>
      </c>
      <c r="P1198" s="3">
        <v>1437</v>
      </c>
      <c r="Q1198" s="3">
        <v>0</v>
      </c>
      <c r="R1198" s="3">
        <v>0</v>
      </c>
      <c r="S1198" s="3">
        <v>0</v>
      </c>
      <c r="T1198" s="3">
        <v>319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1930.1</v>
      </c>
      <c r="AD1198" s="3">
        <v>423.9</v>
      </c>
      <c r="AE1198" s="3">
        <v>1</v>
      </c>
      <c r="AF1198" s="3">
        <v>746.18</v>
      </c>
      <c r="AG1198" s="3">
        <v>143.32</v>
      </c>
      <c r="AH1198" s="3">
        <v>0</v>
      </c>
      <c r="AI1198" s="3">
        <v>943.5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567.22</v>
      </c>
      <c r="AP1198" s="3">
        <v>5</v>
      </c>
      <c r="AQ1198" s="3">
        <v>0</v>
      </c>
      <c r="AR1198" s="3">
        <v>0</v>
      </c>
      <c r="AS1198" s="3">
        <v>3458.28</v>
      </c>
      <c r="AT1198" s="3">
        <v>3483</v>
      </c>
    </row>
    <row r="1199" spans="1:46" hidden="1" x14ac:dyDescent="0.2">
      <c r="A1199" s="22">
        <v>44271</v>
      </c>
      <c r="B1199" s="3" t="s">
        <v>48</v>
      </c>
      <c r="C1199" s="3">
        <v>19</v>
      </c>
      <c r="D1199" s="3">
        <v>1571</v>
      </c>
      <c r="E1199" s="3">
        <v>1065.27</v>
      </c>
      <c r="F1199" s="3">
        <v>1065.27</v>
      </c>
      <c r="G1199" s="3">
        <v>0</v>
      </c>
      <c r="H1199" s="3">
        <v>0</v>
      </c>
      <c r="I1199" s="3">
        <v>19</v>
      </c>
      <c r="J1199" s="3">
        <v>56.07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920.4</v>
      </c>
      <c r="AD1199" s="3">
        <v>202.3</v>
      </c>
      <c r="AE1199" s="3">
        <v>0</v>
      </c>
      <c r="AF1199" s="3">
        <v>144.87</v>
      </c>
      <c r="AG1199" s="3">
        <v>28.63</v>
      </c>
      <c r="AH1199" s="3">
        <v>0</v>
      </c>
      <c r="AI1199" s="3">
        <v>274.8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230.93</v>
      </c>
      <c r="AP1199" s="3">
        <v>0</v>
      </c>
      <c r="AQ1199" s="3">
        <v>0</v>
      </c>
      <c r="AR1199" s="3">
        <v>0</v>
      </c>
      <c r="AS1199" s="3">
        <v>1065.27</v>
      </c>
      <c r="AT1199" s="3">
        <v>0</v>
      </c>
    </row>
    <row r="1200" spans="1:46" hidden="1" x14ac:dyDescent="0.2">
      <c r="A1200" s="22">
        <v>44271</v>
      </c>
      <c r="B1200" s="3" t="s">
        <v>55</v>
      </c>
      <c r="C1200" s="3">
        <v>68</v>
      </c>
      <c r="D1200" s="3">
        <v>5341.5</v>
      </c>
      <c r="E1200" s="3">
        <v>4092.7</v>
      </c>
      <c r="F1200" s="3">
        <v>4092.7</v>
      </c>
      <c r="G1200" s="3">
        <v>0</v>
      </c>
      <c r="H1200" s="3">
        <v>5</v>
      </c>
      <c r="I1200" s="3">
        <v>68</v>
      </c>
      <c r="J1200" s="3">
        <v>60.19</v>
      </c>
      <c r="K1200" s="3">
        <v>0</v>
      </c>
      <c r="L1200" s="3">
        <v>0</v>
      </c>
      <c r="M1200" s="3">
        <v>152</v>
      </c>
      <c r="N1200" s="3">
        <v>67</v>
      </c>
      <c r="O1200" s="3">
        <v>85</v>
      </c>
      <c r="P1200" s="3">
        <v>0</v>
      </c>
      <c r="Q1200" s="3">
        <v>0</v>
      </c>
      <c r="R1200" s="3">
        <v>0</v>
      </c>
      <c r="S1200" s="3">
        <v>0</v>
      </c>
      <c r="T1200" s="3">
        <v>270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2537.52</v>
      </c>
      <c r="AD1200" s="3">
        <v>595.48</v>
      </c>
      <c r="AE1200" s="3">
        <v>0.5</v>
      </c>
      <c r="AF1200" s="3">
        <v>1133.18</v>
      </c>
      <c r="AG1200" s="3">
        <v>217.82</v>
      </c>
      <c r="AH1200" s="3">
        <v>0</v>
      </c>
      <c r="AI1200" s="3">
        <v>435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813.3</v>
      </c>
      <c r="AP1200" s="3">
        <v>5</v>
      </c>
      <c r="AQ1200" s="3">
        <v>0</v>
      </c>
      <c r="AR1200" s="3">
        <v>0</v>
      </c>
      <c r="AS1200" s="3">
        <v>4025.7</v>
      </c>
      <c r="AT1200" s="3">
        <v>67</v>
      </c>
    </row>
    <row r="1201" spans="1:46" hidden="1" x14ac:dyDescent="0.2">
      <c r="A1201" s="22">
        <v>44271</v>
      </c>
      <c r="B1201" s="3" t="s">
        <v>54</v>
      </c>
      <c r="C1201" s="3">
        <v>129</v>
      </c>
      <c r="D1201" s="3">
        <v>9790</v>
      </c>
      <c r="E1201" s="3">
        <v>8077.92</v>
      </c>
      <c r="F1201" s="3">
        <v>8077.92</v>
      </c>
      <c r="G1201" s="3">
        <v>0</v>
      </c>
      <c r="H1201" s="3">
        <v>45</v>
      </c>
      <c r="I1201" s="3">
        <v>129</v>
      </c>
      <c r="J1201" s="3">
        <v>62.62</v>
      </c>
      <c r="K1201" s="3">
        <v>45</v>
      </c>
      <c r="L1201" s="3">
        <v>0</v>
      </c>
      <c r="M1201" s="3">
        <v>1074</v>
      </c>
      <c r="N1201" s="3">
        <v>632</v>
      </c>
      <c r="O1201" s="3">
        <v>442</v>
      </c>
      <c r="P1201" s="3">
        <v>1045</v>
      </c>
      <c r="Q1201" s="3">
        <v>49</v>
      </c>
      <c r="R1201" s="3">
        <v>49</v>
      </c>
      <c r="S1201" s="3">
        <v>0</v>
      </c>
      <c r="T1201" s="3">
        <v>780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3513.44</v>
      </c>
      <c r="AD1201" s="3">
        <v>825.06</v>
      </c>
      <c r="AE1201" s="3">
        <v>3</v>
      </c>
      <c r="AF1201" s="3">
        <v>1571.48</v>
      </c>
      <c r="AG1201" s="3">
        <v>322.52</v>
      </c>
      <c r="AH1201" s="3">
        <v>0</v>
      </c>
      <c r="AI1201" s="3">
        <v>561.5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1147.58</v>
      </c>
      <c r="AP1201" s="3">
        <v>0</v>
      </c>
      <c r="AQ1201" s="3">
        <v>0</v>
      </c>
      <c r="AR1201" s="3">
        <v>0</v>
      </c>
      <c r="AS1201" s="3">
        <v>6306.92</v>
      </c>
      <c r="AT1201" s="3">
        <v>1771</v>
      </c>
    </row>
    <row r="1202" spans="1:46" hidden="1" x14ac:dyDescent="0.2">
      <c r="A1202" s="22">
        <v>44271</v>
      </c>
      <c r="B1202" s="3" t="s">
        <v>53</v>
      </c>
      <c r="C1202" s="3">
        <v>82</v>
      </c>
      <c r="D1202" s="3">
        <v>5705</v>
      </c>
      <c r="E1202" s="3">
        <v>4557.7299999999996</v>
      </c>
      <c r="F1202" s="3">
        <v>4557.7299999999996</v>
      </c>
      <c r="G1202" s="3">
        <v>0</v>
      </c>
      <c r="H1202" s="3">
        <v>30</v>
      </c>
      <c r="I1202" s="3">
        <v>80</v>
      </c>
      <c r="J1202" s="3">
        <v>56.97</v>
      </c>
      <c r="K1202" s="3">
        <v>0</v>
      </c>
      <c r="L1202" s="3">
        <v>0</v>
      </c>
      <c r="M1202" s="3">
        <v>807</v>
      </c>
      <c r="N1202" s="3">
        <v>656</v>
      </c>
      <c r="O1202" s="3">
        <v>151</v>
      </c>
      <c r="P1202" s="3">
        <v>714</v>
      </c>
      <c r="Q1202" s="3">
        <v>0</v>
      </c>
      <c r="R1202" s="3">
        <v>0</v>
      </c>
      <c r="S1202" s="3">
        <v>0</v>
      </c>
      <c r="T1202" s="3">
        <v>218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1619.59</v>
      </c>
      <c r="AD1202" s="3">
        <v>380.41</v>
      </c>
      <c r="AE1202" s="3">
        <v>2</v>
      </c>
      <c r="AF1202" s="3">
        <v>1199.1400000000001</v>
      </c>
      <c r="AG1202" s="3">
        <v>228.86</v>
      </c>
      <c r="AH1202" s="3">
        <v>0</v>
      </c>
      <c r="AI1202" s="3">
        <v>536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609.27</v>
      </c>
      <c r="AP1202" s="3">
        <v>0</v>
      </c>
      <c r="AQ1202" s="3">
        <v>0</v>
      </c>
      <c r="AR1202" s="3">
        <v>0</v>
      </c>
      <c r="AS1202" s="3">
        <v>3187.73</v>
      </c>
      <c r="AT1202" s="3">
        <v>1370</v>
      </c>
    </row>
    <row r="1203" spans="1:46" hidden="1" x14ac:dyDescent="0.2">
      <c r="A1203" s="22">
        <v>44271</v>
      </c>
      <c r="B1203" s="3" t="s">
        <v>52</v>
      </c>
      <c r="C1203" s="3">
        <v>98</v>
      </c>
      <c r="D1203" s="3">
        <v>7566.06</v>
      </c>
      <c r="E1203" s="3">
        <v>5986.89</v>
      </c>
      <c r="F1203" s="3">
        <v>5986.89</v>
      </c>
      <c r="G1203" s="3">
        <v>0</v>
      </c>
      <c r="H1203" s="3">
        <v>15</v>
      </c>
      <c r="I1203" s="3">
        <v>96</v>
      </c>
      <c r="J1203" s="3">
        <v>62.36</v>
      </c>
      <c r="K1203" s="3">
        <v>0</v>
      </c>
      <c r="L1203" s="3">
        <v>0</v>
      </c>
      <c r="M1203" s="3">
        <v>147</v>
      </c>
      <c r="N1203" s="3">
        <v>98</v>
      </c>
      <c r="O1203" s="3">
        <v>49</v>
      </c>
      <c r="P1203" s="3">
        <v>478</v>
      </c>
      <c r="Q1203" s="3">
        <v>0</v>
      </c>
      <c r="R1203" s="3">
        <v>0</v>
      </c>
      <c r="S1203" s="3">
        <v>0</v>
      </c>
      <c r="T1203" s="3">
        <v>824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2908.97</v>
      </c>
      <c r="AD1203" s="3">
        <v>655.03</v>
      </c>
      <c r="AE1203" s="3">
        <v>0.5</v>
      </c>
      <c r="AF1203" s="3">
        <v>1628.92</v>
      </c>
      <c r="AG1203" s="3">
        <v>314.64</v>
      </c>
      <c r="AH1203" s="3">
        <v>0</v>
      </c>
      <c r="AI1203" s="3">
        <v>609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969.67</v>
      </c>
      <c r="AP1203" s="3">
        <v>0</v>
      </c>
      <c r="AQ1203" s="3">
        <v>0</v>
      </c>
      <c r="AR1203" s="3">
        <v>0</v>
      </c>
      <c r="AS1203" s="3">
        <v>5410.8899999999994</v>
      </c>
      <c r="AT1203" s="3">
        <v>576.00000000000091</v>
      </c>
    </row>
    <row r="1204" spans="1:46" hidden="1" x14ac:dyDescent="0.2">
      <c r="A1204" s="22">
        <v>44271</v>
      </c>
      <c r="B1204" s="3" t="s">
        <v>51</v>
      </c>
      <c r="C1204" s="3">
        <v>53</v>
      </c>
      <c r="D1204" s="3">
        <v>4474</v>
      </c>
      <c r="E1204" s="3">
        <v>3645.34</v>
      </c>
      <c r="F1204" s="3">
        <v>3645.34</v>
      </c>
      <c r="G1204" s="3">
        <v>0</v>
      </c>
      <c r="H1204" s="3">
        <v>18</v>
      </c>
      <c r="I1204" s="3">
        <v>53</v>
      </c>
      <c r="J1204" s="3">
        <v>68.78</v>
      </c>
      <c r="K1204" s="3">
        <v>0</v>
      </c>
      <c r="L1204" s="3">
        <v>0</v>
      </c>
      <c r="M1204" s="3">
        <v>502</v>
      </c>
      <c r="N1204" s="3">
        <v>300</v>
      </c>
      <c r="O1204" s="3">
        <v>202</v>
      </c>
      <c r="P1204" s="3">
        <v>149</v>
      </c>
      <c r="Q1204" s="3">
        <v>0</v>
      </c>
      <c r="R1204" s="3">
        <v>0</v>
      </c>
      <c r="S1204" s="3">
        <v>0</v>
      </c>
      <c r="T1204" s="3">
        <v>687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1668.94</v>
      </c>
      <c r="AD1204" s="3">
        <v>391.56</v>
      </c>
      <c r="AE1204" s="3">
        <v>0</v>
      </c>
      <c r="AF1204" s="3">
        <v>638.4</v>
      </c>
      <c r="AG1204" s="3">
        <v>121.6</v>
      </c>
      <c r="AH1204" s="3">
        <v>0</v>
      </c>
      <c r="AI1204" s="3">
        <v>315.5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513.16</v>
      </c>
      <c r="AP1204" s="3">
        <v>4</v>
      </c>
      <c r="AQ1204" s="3">
        <v>0</v>
      </c>
      <c r="AR1204" s="3">
        <v>0</v>
      </c>
      <c r="AS1204" s="3">
        <v>3196.34</v>
      </c>
      <c r="AT1204" s="3">
        <v>449</v>
      </c>
    </row>
    <row r="1205" spans="1:46" hidden="1" x14ac:dyDescent="0.2">
      <c r="A1205" s="22">
        <v>44271</v>
      </c>
      <c r="B1205" s="3" t="s">
        <v>50</v>
      </c>
      <c r="C1205" s="3">
        <v>64</v>
      </c>
      <c r="D1205" s="3">
        <v>4646.5</v>
      </c>
      <c r="E1205" s="3">
        <v>3678.66</v>
      </c>
      <c r="F1205" s="3">
        <v>3678.66</v>
      </c>
      <c r="G1205" s="3">
        <v>0</v>
      </c>
      <c r="H1205" s="3">
        <v>22</v>
      </c>
      <c r="I1205" s="3">
        <v>64</v>
      </c>
      <c r="J1205" s="3">
        <v>57.48</v>
      </c>
      <c r="K1205" s="3">
        <v>25</v>
      </c>
      <c r="L1205" s="3">
        <v>0</v>
      </c>
      <c r="M1205" s="3">
        <v>296</v>
      </c>
      <c r="N1205" s="3">
        <v>296</v>
      </c>
      <c r="O1205" s="3">
        <v>0</v>
      </c>
      <c r="P1205" s="3">
        <v>434</v>
      </c>
      <c r="Q1205" s="3">
        <v>0</v>
      </c>
      <c r="R1205" s="3">
        <v>0</v>
      </c>
      <c r="S1205" s="3">
        <v>0</v>
      </c>
      <c r="T1205" s="3">
        <v>635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1672.08</v>
      </c>
      <c r="AD1205" s="3">
        <v>392.42</v>
      </c>
      <c r="AE1205" s="3">
        <v>0.5</v>
      </c>
      <c r="AF1205" s="3">
        <v>616.58000000000004</v>
      </c>
      <c r="AG1205" s="3">
        <v>119.42</v>
      </c>
      <c r="AH1205" s="3">
        <v>0</v>
      </c>
      <c r="AI1205" s="3">
        <v>455.5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511.84</v>
      </c>
      <c r="AP1205" s="3">
        <v>0</v>
      </c>
      <c r="AQ1205" s="3">
        <v>0</v>
      </c>
      <c r="AR1205" s="3">
        <v>0</v>
      </c>
      <c r="AS1205" s="3">
        <v>2923.66</v>
      </c>
      <c r="AT1205" s="3">
        <v>755</v>
      </c>
    </row>
    <row r="1206" spans="1:46" hidden="1" x14ac:dyDescent="0.2">
      <c r="A1206" s="22">
        <v>44271</v>
      </c>
      <c r="B1206" s="3" t="s">
        <v>49</v>
      </c>
      <c r="C1206" s="3">
        <v>84</v>
      </c>
      <c r="D1206" s="3">
        <v>6669</v>
      </c>
      <c r="E1206" s="3">
        <v>5614.56</v>
      </c>
      <c r="F1206" s="3">
        <v>5614.56</v>
      </c>
      <c r="G1206" s="3">
        <v>0</v>
      </c>
      <c r="H1206" s="3">
        <v>38</v>
      </c>
      <c r="I1206" s="3">
        <v>84</v>
      </c>
      <c r="J1206" s="3">
        <v>66.84</v>
      </c>
      <c r="K1206" s="3">
        <v>0</v>
      </c>
      <c r="L1206" s="3">
        <v>139</v>
      </c>
      <c r="M1206" s="3">
        <v>1061</v>
      </c>
      <c r="N1206" s="3">
        <v>991</v>
      </c>
      <c r="O1206" s="3">
        <v>70</v>
      </c>
      <c r="P1206" s="3">
        <v>1008</v>
      </c>
      <c r="Q1206" s="3">
        <v>66</v>
      </c>
      <c r="R1206" s="3">
        <v>66</v>
      </c>
      <c r="S1206" s="3">
        <v>0</v>
      </c>
      <c r="T1206" s="3">
        <v>519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1586.84</v>
      </c>
      <c r="AD1206" s="3">
        <v>348.66</v>
      </c>
      <c r="AE1206" s="3">
        <v>1.5</v>
      </c>
      <c r="AF1206" s="3">
        <v>1234.72</v>
      </c>
      <c r="AG1206" s="3">
        <v>235.78</v>
      </c>
      <c r="AH1206" s="3">
        <v>0</v>
      </c>
      <c r="AI1206" s="3">
        <v>468.5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584.44000000000005</v>
      </c>
      <c r="AP1206" s="3">
        <v>0</v>
      </c>
      <c r="AQ1206" s="3">
        <v>0</v>
      </c>
      <c r="AR1206" s="3">
        <v>0</v>
      </c>
      <c r="AS1206" s="3">
        <v>3410.56</v>
      </c>
      <c r="AT1206" s="3">
        <v>2204</v>
      </c>
    </row>
    <row r="1207" spans="1:46" hidden="1" x14ac:dyDescent="0.2">
      <c r="A1207" s="22">
        <v>44270</v>
      </c>
      <c r="B1207" s="3" t="s">
        <v>48</v>
      </c>
      <c r="C1207" s="3">
        <v>14</v>
      </c>
      <c r="D1207" s="3">
        <v>1385.5</v>
      </c>
      <c r="E1207" s="3">
        <v>964.86</v>
      </c>
      <c r="F1207" s="3">
        <v>964.86</v>
      </c>
      <c r="G1207" s="3">
        <v>0</v>
      </c>
      <c r="H1207" s="3">
        <v>1</v>
      </c>
      <c r="I1207" s="3">
        <v>14</v>
      </c>
      <c r="J1207" s="3">
        <v>68.92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78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886.86</v>
      </c>
      <c r="AD1207" s="3">
        <v>194.74</v>
      </c>
      <c r="AE1207" s="3">
        <v>0</v>
      </c>
      <c r="AF1207" s="3">
        <v>0</v>
      </c>
      <c r="AG1207" s="3">
        <v>0</v>
      </c>
      <c r="AH1207" s="3">
        <v>0</v>
      </c>
      <c r="AI1207" s="3">
        <v>225.9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194.74</v>
      </c>
      <c r="AP1207" s="3">
        <v>0</v>
      </c>
      <c r="AQ1207" s="3">
        <v>0</v>
      </c>
      <c r="AR1207" s="3">
        <v>0</v>
      </c>
      <c r="AS1207" s="3">
        <v>886.86</v>
      </c>
      <c r="AT1207" s="3">
        <v>78</v>
      </c>
    </row>
    <row r="1208" spans="1:46" hidden="1" x14ac:dyDescent="0.2">
      <c r="A1208" s="22">
        <v>44270</v>
      </c>
      <c r="B1208" s="3" t="s">
        <v>55</v>
      </c>
      <c r="C1208" s="3">
        <v>56</v>
      </c>
      <c r="D1208" s="3">
        <v>4607</v>
      </c>
      <c r="E1208" s="3">
        <v>3454.18</v>
      </c>
      <c r="F1208" s="3">
        <v>3454.18</v>
      </c>
      <c r="G1208" s="3">
        <v>0</v>
      </c>
      <c r="H1208" s="3">
        <v>3</v>
      </c>
      <c r="I1208" s="3">
        <v>56</v>
      </c>
      <c r="J1208" s="3">
        <v>61.68</v>
      </c>
      <c r="K1208" s="3">
        <v>0</v>
      </c>
      <c r="L1208" s="3">
        <v>0</v>
      </c>
      <c r="M1208" s="3">
        <v>204</v>
      </c>
      <c r="N1208" s="3">
        <v>143</v>
      </c>
      <c r="O1208" s="3">
        <v>61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2441.6799999999998</v>
      </c>
      <c r="AD1208" s="3">
        <v>572.82000000000005</v>
      </c>
      <c r="AE1208" s="3">
        <v>0</v>
      </c>
      <c r="AF1208" s="3">
        <v>808.5</v>
      </c>
      <c r="AG1208" s="3">
        <v>154</v>
      </c>
      <c r="AH1208" s="3">
        <v>0</v>
      </c>
      <c r="AI1208" s="3">
        <v>426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726.82</v>
      </c>
      <c r="AP1208" s="3">
        <v>0</v>
      </c>
      <c r="AQ1208" s="3">
        <v>0</v>
      </c>
      <c r="AR1208" s="3">
        <v>0</v>
      </c>
      <c r="AS1208" s="3">
        <v>3311.18</v>
      </c>
      <c r="AT1208" s="3">
        <v>143</v>
      </c>
    </row>
    <row r="1209" spans="1:46" hidden="1" x14ac:dyDescent="0.2">
      <c r="A1209" s="22">
        <v>44270</v>
      </c>
      <c r="B1209" s="3" t="s">
        <v>54</v>
      </c>
      <c r="C1209" s="3">
        <v>149</v>
      </c>
      <c r="D1209" s="3">
        <v>12206.5</v>
      </c>
      <c r="E1209" s="3">
        <v>10487.13</v>
      </c>
      <c r="F1209" s="3">
        <v>10487.13</v>
      </c>
      <c r="G1209" s="3">
        <v>0</v>
      </c>
      <c r="H1209" s="3">
        <v>68</v>
      </c>
      <c r="I1209" s="3">
        <v>147</v>
      </c>
      <c r="J1209" s="3">
        <v>71.34</v>
      </c>
      <c r="K1209" s="3">
        <v>0</v>
      </c>
      <c r="L1209" s="3">
        <v>0</v>
      </c>
      <c r="M1209" s="3">
        <v>2664</v>
      </c>
      <c r="N1209" s="3">
        <v>1748</v>
      </c>
      <c r="O1209" s="3">
        <v>916</v>
      </c>
      <c r="P1209" s="3">
        <v>1583</v>
      </c>
      <c r="Q1209" s="3">
        <v>1056</v>
      </c>
      <c r="R1209" s="3">
        <v>1056</v>
      </c>
      <c r="S1209" s="3">
        <v>0</v>
      </c>
      <c r="T1209" s="3">
        <v>283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3064.67</v>
      </c>
      <c r="AD1209" s="3">
        <v>719.83</v>
      </c>
      <c r="AE1209" s="3">
        <v>3.5</v>
      </c>
      <c r="AF1209" s="3">
        <v>1836.46</v>
      </c>
      <c r="AG1209" s="3">
        <v>380.54</v>
      </c>
      <c r="AH1209" s="3">
        <v>0</v>
      </c>
      <c r="AI1209" s="3">
        <v>615.5</v>
      </c>
      <c r="AJ1209" s="3">
        <v>0</v>
      </c>
      <c r="AK1209" s="3">
        <v>0</v>
      </c>
      <c r="AL1209" s="3">
        <v>1231</v>
      </c>
      <c r="AM1209" s="3">
        <v>0</v>
      </c>
      <c r="AN1209" s="3">
        <v>0</v>
      </c>
      <c r="AO1209" s="3">
        <v>1100.3699999999999</v>
      </c>
      <c r="AP1209" s="3">
        <v>0</v>
      </c>
      <c r="AQ1209" s="3">
        <v>0</v>
      </c>
      <c r="AR1209" s="3">
        <v>0</v>
      </c>
      <c r="AS1209" s="3">
        <v>6100.13</v>
      </c>
      <c r="AT1209" s="3">
        <v>4386.9999999999991</v>
      </c>
    </row>
    <row r="1210" spans="1:46" hidden="1" x14ac:dyDescent="0.2">
      <c r="A1210" s="22">
        <v>44270</v>
      </c>
      <c r="B1210" s="3" t="s">
        <v>53</v>
      </c>
      <c r="C1210" s="3">
        <v>80</v>
      </c>
      <c r="D1210" s="3">
        <v>5546</v>
      </c>
      <c r="E1210" s="3">
        <v>4369.91</v>
      </c>
      <c r="F1210" s="3">
        <v>4369.91</v>
      </c>
      <c r="G1210" s="3">
        <v>0</v>
      </c>
      <c r="H1210" s="3">
        <v>38</v>
      </c>
      <c r="I1210" s="3">
        <v>78</v>
      </c>
      <c r="J1210" s="3">
        <v>56.02</v>
      </c>
      <c r="K1210" s="3">
        <v>0</v>
      </c>
      <c r="L1210" s="3">
        <v>0</v>
      </c>
      <c r="M1210" s="3">
        <v>779</v>
      </c>
      <c r="N1210" s="3">
        <v>707</v>
      </c>
      <c r="O1210" s="3">
        <v>72</v>
      </c>
      <c r="P1210" s="3">
        <v>968</v>
      </c>
      <c r="Q1210" s="3">
        <v>0</v>
      </c>
      <c r="R1210" s="3">
        <v>0</v>
      </c>
      <c r="S1210" s="3">
        <v>0</v>
      </c>
      <c r="T1210" s="3">
        <v>200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1504.52</v>
      </c>
      <c r="AD1210" s="3">
        <v>352.98</v>
      </c>
      <c r="AE1210" s="3">
        <v>0</v>
      </c>
      <c r="AF1210" s="3">
        <v>918.39</v>
      </c>
      <c r="AG1210" s="3">
        <v>176.91</v>
      </c>
      <c r="AH1210" s="3">
        <v>0</v>
      </c>
      <c r="AI1210" s="3">
        <v>646.20000000000005</v>
      </c>
      <c r="AJ1210" s="3">
        <v>0</v>
      </c>
      <c r="AK1210" s="3">
        <v>0</v>
      </c>
      <c r="AL1210" s="3">
        <v>36</v>
      </c>
      <c r="AM1210" s="3">
        <v>0</v>
      </c>
      <c r="AN1210" s="3">
        <v>0</v>
      </c>
      <c r="AO1210" s="3">
        <v>529.89</v>
      </c>
      <c r="AP1210" s="3">
        <v>0</v>
      </c>
      <c r="AQ1210" s="3">
        <v>0</v>
      </c>
      <c r="AR1210" s="3">
        <v>0</v>
      </c>
      <c r="AS1210" s="3">
        <v>2694.91</v>
      </c>
      <c r="AT1210" s="3">
        <v>1675</v>
      </c>
    </row>
    <row r="1211" spans="1:46" hidden="1" x14ac:dyDescent="0.2">
      <c r="A1211" s="22">
        <v>44270</v>
      </c>
      <c r="B1211" s="3" t="s">
        <v>52</v>
      </c>
      <c r="C1211" s="3">
        <v>91</v>
      </c>
      <c r="D1211" s="3">
        <v>6616.5</v>
      </c>
      <c r="E1211" s="3">
        <v>5245.54</v>
      </c>
      <c r="F1211" s="3">
        <v>5245.54</v>
      </c>
      <c r="G1211" s="3">
        <v>0</v>
      </c>
      <c r="H1211" s="3">
        <v>24</v>
      </c>
      <c r="I1211" s="3">
        <v>91</v>
      </c>
      <c r="J1211" s="3">
        <v>57.64</v>
      </c>
      <c r="K1211" s="3">
        <v>0</v>
      </c>
      <c r="L1211" s="3">
        <v>0</v>
      </c>
      <c r="M1211" s="3">
        <v>551</v>
      </c>
      <c r="N1211" s="3">
        <v>369</v>
      </c>
      <c r="O1211" s="3">
        <v>182</v>
      </c>
      <c r="P1211" s="3">
        <v>274</v>
      </c>
      <c r="Q1211" s="3">
        <v>0</v>
      </c>
      <c r="R1211" s="3">
        <v>0</v>
      </c>
      <c r="S1211" s="3">
        <v>0</v>
      </c>
      <c r="T1211" s="3">
        <v>747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2549.1999999999998</v>
      </c>
      <c r="AD1211" s="3">
        <v>559.79999999999995</v>
      </c>
      <c r="AE1211" s="3">
        <v>1</v>
      </c>
      <c r="AF1211" s="3">
        <v>1124.3399999999999</v>
      </c>
      <c r="AG1211" s="3">
        <v>214.16</v>
      </c>
      <c r="AH1211" s="3">
        <v>0</v>
      </c>
      <c r="AI1211" s="3">
        <v>596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773.96</v>
      </c>
      <c r="AP1211" s="3">
        <v>7</v>
      </c>
      <c r="AQ1211" s="3">
        <v>0</v>
      </c>
      <c r="AR1211" s="3">
        <v>0</v>
      </c>
      <c r="AS1211" s="3">
        <v>4602.54</v>
      </c>
      <c r="AT1211" s="3">
        <v>643</v>
      </c>
    </row>
    <row r="1212" spans="1:46" hidden="1" x14ac:dyDescent="0.2">
      <c r="A1212" s="22">
        <v>44270</v>
      </c>
      <c r="B1212" s="3" t="s">
        <v>51</v>
      </c>
      <c r="C1212" s="3">
        <v>47</v>
      </c>
      <c r="D1212" s="3">
        <v>4111</v>
      </c>
      <c r="E1212" s="3">
        <v>3308.54</v>
      </c>
      <c r="F1212" s="3">
        <v>3308.54</v>
      </c>
      <c r="G1212" s="3">
        <v>0</v>
      </c>
      <c r="H1212" s="3">
        <v>16</v>
      </c>
      <c r="I1212" s="3">
        <v>47</v>
      </c>
      <c r="J1212" s="3">
        <v>70.39</v>
      </c>
      <c r="K1212" s="3">
        <v>0</v>
      </c>
      <c r="L1212" s="3">
        <v>0</v>
      </c>
      <c r="M1212" s="3">
        <v>396</v>
      </c>
      <c r="N1212" s="3">
        <v>347</v>
      </c>
      <c r="O1212" s="3">
        <v>49</v>
      </c>
      <c r="P1212" s="3">
        <v>112</v>
      </c>
      <c r="Q1212" s="3">
        <v>0</v>
      </c>
      <c r="R1212" s="3">
        <v>0</v>
      </c>
      <c r="S1212" s="3">
        <v>0</v>
      </c>
      <c r="T1212" s="3">
        <v>828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1602.94</v>
      </c>
      <c r="AD1212" s="3">
        <v>376.06</v>
      </c>
      <c r="AE1212" s="3">
        <v>0</v>
      </c>
      <c r="AF1212" s="3">
        <v>369.6</v>
      </c>
      <c r="AG1212" s="3">
        <v>70.400000000000006</v>
      </c>
      <c r="AH1212" s="3">
        <v>0</v>
      </c>
      <c r="AI1212" s="3">
        <v>356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446.46</v>
      </c>
      <c r="AP1212" s="3">
        <v>4</v>
      </c>
      <c r="AQ1212" s="3">
        <v>0</v>
      </c>
      <c r="AR1212" s="3">
        <v>0</v>
      </c>
      <c r="AS1212" s="3">
        <v>2849.54</v>
      </c>
      <c r="AT1212" s="3">
        <v>459</v>
      </c>
    </row>
    <row r="1213" spans="1:46" hidden="1" x14ac:dyDescent="0.2">
      <c r="A1213" s="22">
        <v>44270</v>
      </c>
      <c r="B1213" s="3" t="s">
        <v>50</v>
      </c>
      <c r="C1213" s="3">
        <v>72</v>
      </c>
      <c r="D1213" s="3">
        <v>5455</v>
      </c>
      <c r="E1213" s="3">
        <v>4293.32</v>
      </c>
      <c r="F1213" s="3">
        <v>4293.32</v>
      </c>
      <c r="G1213" s="3">
        <v>0</v>
      </c>
      <c r="H1213" s="3">
        <v>28</v>
      </c>
      <c r="I1213" s="3">
        <v>70</v>
      </c>
      <c r="J1213" s="3">
        <v>61.33</v>
      </c>
      <c r="K1213" s="3">
        <v>0</v>
      </c>
      <c r="L1213" s="3">
        <v>0</v>
      </c>
      <c r="M1213" s="3">
        <v>719</v>
      </c>
      <c r="N1213" s="3">
        <v>670</v>
      </c>
      <c r="O1213" s="3">
        <v>49</v>
      </c>
      <c r="P1213" s="3">
        <v>553</v>
      </c>
      <c r="Q1213" s="3">
        <v>0</v>
      </c>
      <c r="R1213" s="3">
        <v>0</v>
      </c>
      <c r="S1213" s="3">
        <v>0</v>
      </c>
      <c r="T1213" s="3">
        <v>193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2004.7</v>
      </c>
      <c r="AD1213" s="3">
        <v>470.8</v>
      </c>
      <c r="AE1213" s="3">
        <v>2</v>
      </c>
      <c r="AF1213" s="3">
        <v>823.62</v>
      </c>
      <c r="AG1213" s="3">
        <v>156.88</v>
      </c>
      <c r="AH1213" s="3">
        <v>0</v>
      </c>
      <c r="AI1213" s="3">
        <v>532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627.67999999999995</v>
      </c>
      <c r="AP1213" s="3">
        <v>0</v>
      </c>
      <c r="AQ1213" s="3">
        <v>0</v>
      </c>
      <c r="AR1213" s="3">
        <v>0</v>
      </c>
      <c r="AS1213" s="3">
        <v>3070.32</v>
      </c>
      <c r="AT1213" s="3">
        <v>1223</v>
      </c>
    </row>
    <row r="1214" spans="1:46" hidden="1" x14ac:dyDescent="0.2">
      <c r="A1214" s="22">
        <v>44270</v>
      </c>
      <c r="B1214" s="3" t="s">
        <v>49</v>
      </c>
      <c r="C1214" s="3">
        <v>79</v>
      </c>
      <c r="D1214" s="3">
        <v>5884</v>
      </c>
      <c r="E1214" s="3">
        <v>4846.32</v>
      </c>
      <c r="F1214" s="3">
        <v>4846.32</v>
      </c>
      <c r="G1214" s="3">
        <v>0</v>
      </c>
      <c r="H1214" s="3">
        <v>37</v>
      </c>
      <c r="I1214" s="3">
        <v>79</v>
      </c>
      <c r="J1214" s="3">
        <v>61.35</v>
      </c>
      <c r="K1214" s="3">
        <v>0</v>
      </c>
      <c r="L1214" s="3">
        <v>0</v>
      </c>
      <c r="M1214" s="3">
        <v>1046</v>
      </c>
      <c r="N1214" s="3">
        <v>1046</v>
      </c>
      <c r="O1214" s="3">
        <v>0</v>
      </c>
      <c r="P1214" s="3">
        <v>849</v>
      </c>
      <c r="Q1214" s="3">
        <v>0</v>
      </c>
      <c r="R1214" s="3">
        <v>0</v>
      </c>
      <c r="S1214" s="3">
        <v>0</v>
      </c>
      <c r="T1214" s="3">
        <v>473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1670.66</v>
      </c>
      <c r="AD1214" s="3">
        <v>366.84</v>
      </c>
      <c r="AE1214" s="3">
        <v>0.5</v>
      </c>
      <c r="AF1214" s="3">
        <v>807.66</v>
      </c>
      <c r="AG1214" s="3">
        <v>153.84</v>
      </c>
      <c r="AH1214" s="3">
        <v>0</v>
      </c>
      <c r="AI1214" s="3">
        <v>516.5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520.67999999999995</v>
      </c>
      <c r="AP1214" s="3">
        <v>0</v>
      </c>
      <c r="AQ1214" s="3">
        <v>0</v>
      </c>
      <c r="AR1214" s="3">
        <v>0</v>
      </c>
      <c r="AS1214" s="3">
        <v>2951.32</v>
      </c>
      <c r="AT1214" s="3">
        <v>1895</v>
      </c>
    </row>
    <row r="1215" spans="1:46" hidden="1" x14ac:dyDescent="0.2">
      <c r="A1215" s="22">
        <v>44269</v>
      </c>
      <c r="B1215" s="3" t="s">
        <v>49</v>
      </c>
      <c r="C1215" s="3">
        <v>111</v>
      </c>
      <c r="D1215" s="3">
        <v>9617.5</v>
      </c>
      <c r="E1215" s="3">
        <v>8735.83</v>
      </c>
      <c r="F1215" s="3">
        <v>8735.83</v>
      </c>
      <c r="G1215" s="3">
        <v>0</v>
      </c>
      <c r="H1215" s="3">
        <v>72</v>
      </c>
      <c r="I1215" s="3">
        <v>111</v>
      </c>
      <c r="J1215" s="3">
        <v>78.7</v>
      </c>
      <c r="K1215" s="3">
        <v>0</v>
      </c>
      <c r="L1215" s="3">
        <v>0</v>
      </c>
      <c r="M1215" s="3">
        <v>2473</v>
      </c>
      <c r="N1215" s="3">
        <v>2448</v>
      </c>
      <c r="O1215" s="3">
        <v>25</v>
      </c>
      <c r="P1215" s="3">
        <v>2359</v>
      </c>
      <c r="Q1215" s="3">
        <v>110</v>
      </c>
      <c r="R1215" s="3">
        <v>110</v>
      </c>
      <c r="S1215" s="3">
        <v>0</v>
      </c>
      <c r="T1215" s="3">
        <v>1243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1697.81</v>
      </c>
      <c r="AD1215" s="3">
        <v>372.69</v>
      </c>
      <c r="AE1215" s="3">
        <v>0</v>
      </c>
      <c r="AF1215" s="3">
        <v>853.02</v>
      </c>
      <c r="AG1215" s="3">
        <v>162.47999999999999</v>
      </c>
      <c r="AH1215" s="3">
        <v>0</v>
      </c>
      <c r="AI1215" s="3">
        <v>346.5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535.16999999999996</v>
      </c>
      <c r="AP1215" s="3">
        <v>0</v>
      </c>
      <c r="AQ1215" s="3">
        <v>0</v>
      </c>
      <c r="AR1215" s="3">
        <v>0</v>
      </c>
      <c r="AS1215" s="3">
        <v>3818.83</v>
      </c>
      <c r="AT1215" s="3">
        <v>4917</v>
      </c>
    </row>
    <row r="1216" spans="1:46" hidden="1" x14ac:dyDescent="0.2">
      <c r="A1216" s="22">
        <v>44269</v>
      </c>
      <c r="B1216" s="3" t="s">
        <v>50</v>
      </c>
      <c r="C1216" s="3">
        <v>42</v>
      </c>
      <c r="D1216" s="3">
        <v>3341.5</v>
      </c>
      <c r="E1216" s="3">
        <v>2773.72</v>
      </c>
      <c r="F1216" s="3">
        <v>2773.72</v>
      </c>
      <c r="G1216" s="3">
        <v>0</v>
      </c>
      <c r="H1216" s="3">
        <v>13</v>
      </c>
      <c r="I1216" s="3">
        <v>42</v>
      </c>
      <c r="J1216" s="3">
        <v>66.040000000000006</v>
      </c>
      <c r="K1216" s="3">
        <v>59</v>
      </c>
      <c r="L1216" s="3">
        <v>0</v>
      </c>
      <c r="M1216" s="3">
        <v>264</v>
      </c>
      <c r="N1216" s="3">
        <v>264</v>
      </c>
      <c r="O1216" s="3">
        <v>0</v>
      </c>
      <c r="P1216" s="3">
        <v>369</v>
      </c>
      <c r="Q1216" s="3">
        <v>0</v>
      </c>
      <c r="R1216" s="3">
        <v>0</v>
      </c>
      <c r="S1216" s="3">
        <v>0</v>
      </c>
      <c r="T1216" s="3">
        <v>439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864.62</v>
      </c>
      <c r="AD1216" s="3">
        <v>202.88</v>
      </c>
      <c r="AE1216" s="3">
        <v>0</v>
      </c>
      <c r="AF1216" s="3">
        <v>778.1</v>
      </c>
      <c r="AG1216" s="3">
        <v>149.4</v>
      </c>
      <c r="AH1216" s="3">
        <v>0</v>
      </c>
      <c r="AI1216" s="3">
        <v>215.5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352.28</v>
      </c>
      <c r="AP1216" s="3">
        <v>0</v>
      </c>
      <c r="AQ1216" s="3">
        <v>0</v>
      </c>
      <c r="AR1216" s="3">
        <v>0</v>
      </c>
      <c r="AS1216" s="3">
        <v>2081.7199999999998</v>
      </c>
      <c r="AT1216" s="3">
        <v>691.99999999999955</v>
      </c>
    </row>
    <row r="1217" spans="1:46" hidden="1" x14ac:dyDescent="0.2">
      <c r="A1217" s="22">
        <v>44269</v>
      </c>
      <c r="B1217" s="3" t="s">
        <v>51</v>
      </c>
      <c r="C1217" s="3">
        <v>50</v>
      </c>
      <c r="D1217" s="3">
        <v>4495</v>
      </c>
      <c r="E1217" s="3">
        <v>3690.77</v>
      </c>
      <c r="F1217" s="3">
        <v>3690.77</v>
      </c>
      <c r="G1217" s="3">
        <v>0</v>
      </c>
      <c r="H1217" s="3">
        <v>17</v>
      </c>
      <c r="I1217" s="3">
        <v>50</v>
      </c>
      <c r="J1217" s="3">
        <v>73.819999999999993</v>
      </c>
      <c r="K1217" s="3">
        <v>49</v>
      </c>
      <c r="L1217" s="3">
        <v>0</v>
      </c>
      <c r="M1217" s="3">
        <v>593</v>
      </c>
      <c r="N1217" s="3">
        <v>593</v>
      </c>
      <c r="O1217" s="3">
        <v>0</v>
      </c>
      <c r="P1217" s="3">
        <v>174</v>
      </c>
      <c r="Q1217" s="3">
        <v>0</v>
      </c>
      <c r="R1217" s="3">
        <v>0</v>
      </c>
      <c r="S1217" s="3">
        <v>0</v>
      </c>
      <c r="T1217" s="3">
        <v>503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1484.73</v>
      </c>
      <c r="AD1217" s="3">
        <v>349.27</v>
      </c>
      <c r="AE1217" s="3">
        <v>0</v>
      </c>
      <c r="AF1217" s="3">
        <v>887.04</v>
      </c>
      <c r="AG1217" s="3">
        <v>168.96</v>
      </c>
      <c r="AH1217" s="3">
        <v>0</v>
      </c>
      <c r="AI1217" s="3">
        <v>286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518.23</v>
      </c>
      <c r="AP1217" s="3">
        <v>0</v>
      </c>
      <c r="AQ1217" s="3">
        <v>0</v>
      </c>
      <c r="AR1217" s="3">
        <v>0</v>
      </c>
      <c r="AS1217" s="3">
        <v>2874.77</v>
      </c>
      <c r="AT1217" s="3">
        <v>816</v>
      </c>
    </row>
    <row r="1218" spans="1:46" hidden="1" x14ac:dyDescent="0.2">
      <c r="A1218" s="22">
        <v>44269</v>
      </c>
      <c r="B1218" s="3" t="s">
        <v>52</v>
      </c>
      <c r="C1218" s="3">
        <v>75</v>
      </c>
      <c r="D1218" s="3">
        <v>7037.5</v>
      </c>
      <c r="E1218" s="3">
        <v>5581.4</v>
      </c>
      <c r="F1218" s="3">
        <v>5581.4</v>
      </c>
      <c r="G1218" s="3">
        <v>0</v>
      </c>
      <c r="H1218" s="3">
        <v>12</v>
      </c>
      <c r="I1218" s="3">
        <v>75</v>
      </c>
      <c r="J1218" s="3">
        <v>74.42</v>
      </c>
      <c r="K1218" s="3">
        <v>0</v>
      </c>
      <c r="L1218" s="3">
        <v>0</v>
      </c>
      <c r="M1218" s="3">
        <v>220</v>
      </c>
      <c r="N1218" s="3">
        <v>220</v>
      </c>
      <c r="O1218" s="3">
        <v>0</v>
      </c>
      <c r="P1218" s="3">
        <v>91</v>
      </c>
      <c r="Q1218" s="3">
        <v>0</v>
      </c>
      <c r="R1218" s="3">
        <v>0</v>
      </c>
      <c r="S1218" s="3">
        <v>0</v>
      </c>
      <c r="T1218" s="3">
        <v>1105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2482.84</v>
      </c>
      <c r="AD1218" s="3">
        <v>547.66</v>
      </c>
      <c r="AE1218" s="3">
        <v>0.5</v>
      </c>
      <c r="AF1218" s="3">
        <v>1682.56</v>
      </c>
      <c r="AG1218" s="3">
        <v>320.94</v>
      </c>
      <c r="AH1218" s="3">
        <v>0</v>
      </c>
      <c r="AI1218" s="3">
        <v>587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868.6</v>
      </c>
      <c r="AP1218" s="3">
        <v>0</v>
      </c>
      <c r="AQ1218" s="3">
        <v>0</v>
      </c>
      <c r="AR1218" s="3">
        <v>0</v>
      </c>
      <c r="AS1218" s="3">
        <v>5270.4</v>
      </c>
      <c r="AT1218" s="3">
        <v>311</v>
      </c>
    </row>
    <row r="1219" spans="1:46" hidden="1" x14ac:dyDescent="0.2">
      <c r="A1219" s="22">
        <v>44269</v>
      </c>
      <c r="B1219" s="3" t="s">
        <v>53</v>
      </c>
      <c r="C1219" s="3">
        <v>81</v>
      </c>
      <c r="D1219" s="3">
        <v>7029</v>
      </c>
      <c r="E1219" s="3">
        <v>5685.6</v>
      </c>
      <c r="F1219" s="3">
        <v>5685.6</v>
      </c>
      <c r="G1219" s="3">
        <v>0</v>
      </c>
      <c r="H1219" s="3">
        <v>20</v>
      </c>
      <c r="I1219" s="3">
        <v>81</v>
      </c>
      <c r="J1219" s="3">
        <v>70.19</v>
      </c>
      <c r="K1219" s="3">
        <v>0</v>
      </c>
      <c r="L1219" s="3">
        <v>0</v>
      </c>
      <c r="M1219" s="3">
        <v>931</v>
      </c>
      <c r="N1219" s="3">
        <v>882</v>
      </c>
      <c r="O1219" s="3">
        <v>49</v>
      </c>
      <c r="P1219" s="3">
        <v>444</v>
      </c>
      <c r="Q1219" s="3">
        <v>0</v>
      </c>
      <c r="R1219" s="3">
        <v>0</v>
      </c>
      <c r="S1219" s="3">
        <v>0</v>
      </c>
      <c r="T1219" s="3">
        <v>98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2564.1</v>
      </c>
      <c r="AD1219" s="3">
        <v>601.9</v>
      </c>
      <c r="AE1219" s="3">
        <v>1.5</v>
      </c>
      <c r="AF1219" s="3">
        <v>1648.5</v>
      </c>
      <c r="AG1219" s="3">
        <v>314</v>
      </c>
      <c r="AH1219" s="3">
        <v>0</v>
      </c>
      <c r="AI1219" s="3">
        <v>426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915.9</v>
      </c>
      <c r="AP1219" s="3">
        <v>0</v>
      </c>
      <c r="AQ1219" s="3">
        <v>0</v>
      </c>
      <c r="AR1219" s="3">
        <v>0</v>
      </c>
      <c r="AS1219" s="3">
        <v>4359.6000000000004</v>
      </c>
      <c r="AT1219" s="3">
        <v>1326</v>
      </c>
    </row>
    <row r="1220" spans="1:46" hidden="1" x14ac:dyDescent="0.2">
      <c r="A1220" s="22">
        <v>44269</v>
      </c>
      <c r="B1220" s="3" t="s">
        <v>48</v>
      </c>
      <c r="C1220" s="3">
        <v>16</v>
      </c>
      <c r="D1220" s="3">
        <v>1456.5</v>
      </c>
      <c r="E1220" s="3">
        <v>1000.6</v>
      </c>
      <c r="F1220" s="3">
        <v>1000.6</v>
      </c>
      <c r="G1220" s="3">
        <v>0</v>
      </c>
      <c r="H1220" s="3">
        <v>0</v>
      </c>
      <c r="I1220" s="3">
        <v>16</v>
      </c>
      <c r="J1220" s="3">
        <v>62.54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862.83</v>
      </c>
      <c r="AD1220" s="3">
        <v>189.47</v>
      </c>
      <c r="AE1220" s="3">
        <v>0</v>
      </c>
      <c r="AF1220" s="3">
        <v>137.77000000000001</v>
      </c>
      <c r="AG1220" s="3">
        <v>27.23</v>
      </c>
      <c r="AH1220" s="3">
        <v>0</v>
      </c>
      <c r="AI1220" s="3">
        <v>239.2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216.7</v>
      </c>
      <c r="AP1220" s="3">
        <v>0</v>
      </c>
      <c r="AQ1220" s="3">
        <v>0</v>
      </c>
      <c r="AR1220" s="3">
        <v>0</v>
      </c>
      <c r="AS1220" s="3">
        <v>1000.6</v>
      </c>
      <c r="AT1220" s="3">
        <v>0</v>
      </c>
    </row>
    <row r="1221" spans="1:46" hidden="1" x14ac:dyDescent="0.2">
      <c r="A1221" s="22">
        <v>44269</v>
      </c>
      <c r="B1221" s="3" t="s">
        <v>54</v>
      </c>
      <c r="C1221" s="3">
        <v>87</v>
      </c>
      <c r="D1221" s="3">
        <v>8004</v>
      </c>
      <c r="E1221" s="3">
        <v>6731.25</v>
      </c>
      <c r="F1221" s="3">
        <v>6731.25</v>
      </c>
      <c r="G1221" s="3">
        <v>0</v>
      </c>
      <c r="H1221" s="3">
        <v>29</v>
      </c>
      <c r="I1221" s="3">
        <v>87</v>
      </c>
      <c r="J1221" s="3">
        <v>77.37</v>
      </c>
      <c r="K1221" s="3">
        <v>603</v>
      </c>
      <c r="L1221" s="3">
        <v>0</v>
      </c>
      <c r="M1221" s="3">
        <v>451</v>
      </c>
      <c r="N1221" s="3">
        <v>451</v>
      </c>
      <c r="O1221" s="3">
        <v>0</v>
      </c>
      <c r="P1221" s="3">
        <v>1166</v>
      </c>
      <c r="Q1221" s="3">
        <v>93</v>
      </c>
      <c r="R1221" s="3">
        <v>93</v>
      </c>
      <c r="S1221" s="3">
        <v>0</v>
      </c>
      <c r="T1221" s="3">
        <v>520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2848.09</v>
      </c>
      <c r="AD1221" s="3">
        <v>668.41</v>
      </c>
      <c r="AE1221" s="3">
        <v>1</v>
      </c>
      <c r="AF1221" s="3">
        <v>1050.1600000000001</v>
      </c>
      <c r="AG1221" s="3">
        <v>218.84</v>
      </c>
      <c r="AH1221" s="3">
        <v>0</v>
      </c>
      <c r="AI1221" s="3">
        <v>384.5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887.25</v>
      </c>
      <c r="AP1221" s="3">
        <v>3</v>
      </c>
      <c r="AQ1221" s="3">
        <v>0</v>
      </c>
      <c r="AR1221" s="3">
        <v>0</v>
      </c>
      <c r="AS1221" s="3">
        <v>4418.25</v>
      </c>
      <c r="AT1221" s="3">
        <v>2313</v>
      </c>
    </row>
    <row r="1222" spans="1:46" hidden="1" x14ac:dyDescent="0.2">
      <c r="A1222" s="22">
        <v>44268</v>
      </c>
      <c r="B1222" s="3" t="s">
        <v>49</v>
      </c>
      <c r="C1222" s="3">
        <v>121</v>
      </c>
      <c r="D1222" s="3">
        <v>10107</v>
      </c>
      <c r="E1222" s="3">
        <v>9580.6200000000008</v>
      </c>
      <c r="F1222" s="3">
        <v>9580.6200000000008</v>
      </c>
      <c r="G1222" s="3">
        <v>0</v>
      </c>
      <c r="H1222" s="3">
        <v>98</v>
      </c>
      <c r="I1222" s="3">
        <v>120</v>
      </c>
      <c r="J1222" s="3">
        <v>79.84</v>
      </c>
      <c r="K1222" s="3">
        <v>42</v>
      </c>
      <c r="L1222" s="3">
        <v>0</v>
      </c>
      <c r="M1222" s="3">
        <v>3970</v>
      </c>
      <c r="N1222" s="3">
        <v>3858</v>
      </c>
      <c r="O1222" s="3">
        <v>112</v>
      </c>
      <c r="P1222" s="3">
        <v>3459.3</v>
      </c>
      <c r="Q1222" s="3">
        <v>0</v>
      </c>
      <c r="R1222" s="3">
        <v>0</v>
      </c>
      <c r="S1222" s="3">
        <v>0</v>
      </c>
      <c r="T1222" s="3">
        <v>593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1031.72</v>
      </c>
      <c r="AD1222" s="3">
        <v>226.58</v>
      </c>
      <c r="AE1222" s="3">
        <v>0.5</v>
      </c>
      <c r="AF1222" s="3">
        <v>484.6</v>
      </c>
      <c r="AG1222" s="3">
        <v>92.9</v>
      </c>
      <c r="AH1222" s="3">
        <v>0</v>
      </c>
      <c r="AI1222" s="3">
        <v>206.4</v>
      </c>
      <c r="AJ1222" s="3">
        <v>0</v>
      </c>
      <c r="AK1222" s="3">
        <v>0</v>
      </c>
      <c r="AL1222" s="3">
        <v>10</v>
      </c>
      <c r="AM1222" s="3">
        <v>0</v>
      </c>
      <c r="AN1222" s="3">
        <v>0</v>
      </c>
      <c r="AO1222" s="3">
        <v>319.48</v>
      </c>
      <c r="AP1222" s="3">
        <v>0</v>
      </c>
      <c r="AQ1222" s="3">
        <v>0</v>
      </c>
      <c r="AR1222" s="3">
        <v>0</v>
      </c>
      <c r="AS1222" s="3">
        <v>2221.3200000000002</v>
      </c>
      <c r="AT1222" s="3">
        <v>7359.3000000000011</v>
      </c>
    </row>
    <row r="1223" spans="1:46" hidden="1" x14ac:dyDescent="0.2">
      <c r="A1223" s="22">
        <v>44268</v>
      </c>
      <c r="B1223" s="3" t="s">
        <v>50</v>
      </c>
      <c r="C1223" s="3">
        <v>35</v>
      </c>
      <c r="D1223" s="3">
        <v>4227.5</v>
      </c>
      <c r="E1223" s="3">
        <v>3521.38</v>
      </c>
      <c r="F1223" s="3">
        <v>3521.38</v>
      </c>
      <c r="G1223" s="3">
        <v>0</v>
      </c>
      <c r="H1223" s="3">
        <v>10</v>
      </c>
      <c r="I1223" s="3">
        <v>35</v>
      </c>
      <c r="J1223" s="3">
        <v>100.61</v>
      </c>
      <c r="K1223" s="3">
        <v>0</v>
      </c>
      <c r="L1223" s="3">
        <v>0</v>
      </c>
      <c r="M1223" s="3">
        <v>338</v>
      </c>
      <c r="N1223" s="3">
        <v>338</v>
      </c>
      <c r="O1223" s="3">
        <v>0</v>
      </c>
      <c r="P1223" s="3">
        <v>557</v>
      </c>
      <c r="Q1223" s="3">
        <v>0</v>
      </c>
      <c r="R1223" s="3">
        <v>0</v>
      </c>
      <c r="S1223" s="3">
        <v>0</v>
      </c>
      <c r="T1223" s="3">
        <v>316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1890.8</v>
      </c>
      <c r="AD1223" s="3">
        <v>443.7</v>
      </c>
      <c r="AE1223" s="3">
        <v>0.5</v>
      </c>
      <c r="AF1223" s="3">
        <v>419.58</v>
      </c>
      <c r="AG1223" s="3">
        <v>79.92</v>
      </c>
      <c r="AH1223" s="3">
        <v>0</v>
      </c>
      <c r="AI1223" s="3">
        <v>182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523.62</v>
      </c>
      <c r="AP1223" s="3">
        <v>0</v>
      </c>
      <c r="AQ1223" s="3">
        <v>0</v>
      </c>
      <c r="AR1223" s="3">
        <v>0</v>
      </c>
      <c r="AS1223" s="3">
        <v>2626.38</v>
      </c>
      <c r="AT1223" s="3">
        <v>895</v>
      </c>
    </row>
    <row r="1224" spans="1:46" hidden="1" x14ac:dyDescent="0.2">
      <c r="A1224" s="22">
        <v>44268</v>
      </c>
      <c r="B1224" s="3" t="s">
        <v>51</v>
      </c>
      <c r="C1224" s="3">
        <v>73</v>
      </c>
      <c r="D1224" s="3">
        <v>6709</v>
      </c>
      <c r="E1224" s="3">
        <v>5708.38</v>
      </c>
      <c r="F1224" s="3">
        <v>5708.38</v>
      </c>
      <c r="G1224" s="3">
        <v>0</v>
      </c>
      <c r="H1224" s="3">
        <v>34</v>
      </c>
      <c r="I1224" s="3">
        <v>73</v>
      </c>
      <c r="J1224" s="3">
        <v>78.2</v>
      </c>
      <c r="K1224" s="3">
        <v>0</v>
      </c>
      <c r="L1224" s="3">
        <v>0</v>
      </c>
      <c r="M1224" s="3">
        <v>926</v>
      </c>
      <c r="N1224" s="3">
        <v>926</v>
      </c>
      <c r="O1224" s="3">
        <v>0</v>
      </c>
      <c r="P1224" s="3">
        <v>796</v>
      </c>
      <c r="Q1224" s="3">
        <v>0</v>
      </c>
      <c r="R1224" s="3">
        <v>0</v>
      </c>
      <c r="S1224" s="3">
        <v>0</v>
      </c>
      <c r="T1224" s="3">
        <v>962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2199.92</v>
      </c>
      <c r="AD1224" s="3">
        <v>516.08000000000004</v>
      </c>
      <c r="AE1224" s="3">
        <v>0</v>
      </c>
      <c r="AF1224" s="3">
        <v>824.46</v>
      </c>
      <c r="AG1224" s="3">
        <v>157.04</v>
      </c>
      <c r="AH1224" s="3">
        <v>0</v>
      </c>
      <c r="AI1224" s="3">
        <v>327.5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673.12</v>
      </c>
      <c r="AP1224" s="3">
        <v>0</v>
      </c>
      <c r="AQ1224" s="3">
        <v>0</v>
      </c>
      <c r="AR1224" s="3">
        <v>0</v>
      </c>
      <c r="AS1224" s="3">
        <v>3986.38</v>
      </c>
      <c r="AT1224" s="3">
        <v>1722</v>
      </c>
    </row>
    <row r="1225" spans="1:46" hidden="1" x14ac:dyDescent="0.2">
      <c r="A1225" s="22">
        <v>44268</v>
      </c>
      <c r="B1225" s="3" t="s">
        <v>52</v>
      </c>
      <c r="C1225" s="3">
        <v>79</v>
      </c>
      <c r="D1225" s="3">
        <v>7222.5</v>
      </c>
      <c r="E1225" s="3">
        <v>5703.21</v>
      </c>
      <c r="F1225" s="3">
        <v>5703.21</v>
      </c>
      <c r="G1225" s="3">
        <v>0</v>
      </c>
      <c r="H1225" s="3">
        <v>13</v>
      </c>
      <c r="I1225" s="3">
        <v>79</v>
      </c>
      <c r="J1225" s="3">
        <v>72.19</v>
      </c>
      <c r="K1225" s="3">
        <v>144</v>
      </c>
      <c r="L1225" s="3">
        <v>0</v>
      </c>
      <c r="M1225" s="3">
        <v>613</v>
      </c>
      <c r="N1225" s="3">
        <v>240</v>
      </c>
      <c r="O1225" s="3">
        <v>373</v>
      </c>
      <c r="P1225" s="3">
        <v>220</v>
      </c>
      <c r="Q1225" s="3">
        <v>0</v>
      </c>
      <c r="R1225" s="3">
        <v>0</v>
      </c>
      <c r="S1225" s="3">
        <v>0</v>
      </c>
      <c r="T1225" s="3">
        <v>252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2608.15</v>
      </c>
      <c r="AD1225" s="3">
        <v>572.85</v>
      </c>
      <c r="AE1225" s="3">
        <v>1.5</v>
      </c>
      <c r="AF1225" s="3">
        <v>1866.06</v>
      </c>
      <c r="AG1225" s="3">
        <v>355.44</v>
      </c>
      <c r="AH1225" s="3">
        <v>0</v>
      </c>
      <c r="AI1225" s="3">
        <v>589.5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928.29</v>
      </c>
      <c r="AP1225" s="3">
        <v>0</v>
      </c>
      <c r="AQ1225" s="3">
        <v>0</v>
      </c>
      <c r="AR1225" s="3">
        <v>0</v>
      </c>
      <c r="AS1225" s="3">
        <v>5099.21</v>
      </c>
      <c r="AT1225" s="3">
        <v>604</v>
      </c>
    </row>
    <row r="1226" spans="1:46" hidden="1" x14ac:dyDescent="0.2">
      <c r="A1226" s="22">
        <v>44268</v>
      </c>
      <c r="B1226" s="3" t="s">
        <v>53</v>
      </c>
      <c r="C1226" s="3">
        <v>51</v>
      </c>
      <c r="D1226" s="3">
        <v>4103.5</v>
      </c>
      <c r="E1226" s="3">
        <v>3380.18</v>
      </c>
      <c r="F1226" s="3">
        <v>3380.18</v>
      </c>
      <c r="G1226" s="3">
        <v>0</v>
      </c>
      <c r="H1226" s="3">
        <v>22</v>
      </c>
      <c r="I1226" s="3">
        <v>51</v>
      </c>
      <c r="J1226" s="3">
        <v>66.28</v>
      </c>
      <c r="K1226" s="3">
        <v>143</v>
      </c>
      <c r="L1226" s="3">
        <v>0</v>
      </c>
      <c r="M1226" s="3">
        <v>542</v>
      </c>
      <c r="N1226" s="3">
        <v>384</v>
      </c>
      <c r="O1226" s="3">
        <v>158</v>
      </c>
      <c r="P1226" s="3">
        <v>398</v>
      </c>
      <c r="Q1226" s="3">
        <v>97</v>
      </c>
      <c r="R1226" s="3">
        <v>97</v>
      </c>
      <c r="S1226" s="3">
        <v>0</v>
      </c>
      <c r="T1226" s="3">
        <v>223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991.02</v>
      </c>
      <c r="AD1226" s="3">
        <v>232.48</v>
      </c>
      <c r="AE1226" s="3">
        <v>0</v>
      </c>
      <c r="AF1226" s="3">
        <v>986.16</v>
      </c>
      <c r="AG1226" s="3">
        <v>187.84</v>
      </c>
      <c r="AH1226" s="3">
        <v>0</v>
      </c>
      <c r="AI1226" s="3">
        <v>303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420.32</v>
      </c>
      <c r="AP1226" s="3">
        <v>4</v>
      </c>
      <c r="AQ1226" s="3">
        <v>0</v>
      </c>
      <c r="AR1226" s="3">
        <v>0</v>
      </c>
      <c r="AS1226" s="3">
        <v>2358.1799999999998</v>
      </c>
      <c r="AT1226" s="3">
        <v>1022</v>
      </c>
    </row>
    <row r="1227" spans="1:46" hidden="1" x14ac:dyDescent="0.2">
      <c r="A1227" s="22">
        <v>44268</v>
      </c>
      <c r="B1227" s="3" t="s">
        <v>54</v>
      </c>
      <c r="C1227" s="3">
        <v>101</v>
      </c>
      <c r="D1227" s="3">
        <v>7841.5</v>
      </c>
      <c r="E1227" s="3">
        <v>6600.89</v>
      </c>
      <c r="F1227" s="3">
        <v>6600.89</v>
      </c>
      <c r="G1227" s="3">
        <v>0</v>
      </c>
      <c r="H1227" s="3">
        <v>40</v>
      </c>
      <c r="I1227" s="3">
        <v>101</v>
      </c>
      <c r="J1227" s="3">
        <v>65.36</v>
      </c>
      <c r="K1227" s="3">
        <v>69</v>
      </c>
      <c r="L1227" s="3">
        <v>0</v>
      </c>
      <c r="M1227" s="3">
        <v>1317</v>
      </c>
      <c r="N1227" s="3">
        <v>1206</v>
      </c>
      <c r="O1227" s="3">
        <v>111</v>
      </c>
      <c r="P1227" s="3">
        <v>1151</v>
      </c>
      <c r="Q1227" s="3">
        <v>0</v>
      </c>
      <c r="R1227" s="3">
        <v>0</v>
      </c>
      <c r="S1227" s="3">
        <v>0</v>
      </c>
      <c r="T1227" s="3">
        <v>367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2539.5500000000002</v>
      </c>
      <c r="AD1227" s="3">
        <v>595.95000000000005</v>
      </c>
      <c r="AE1227" s="3">
        <v>0.5</v>
      </c>
      <c r="AF1227" s="3">
        <v>1157.3399999999999</v>
      </c>
      <c r="AG1227" s="3">
        <v>239.16</v>
      </c>
      <c r="AH1227" s="3">
        <v>0</v>
      </c>
      <c r="AI1227" s="3">
        <v>405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835.11</v>
      </c>
      <c r="AP1227" s="3">
        <v>0</v>
      </c>
      <c r="AQ1227" s="3">
        <v>0</v>
      </c>
      <c r="AR1227" s="3">
        <v>0</v>
      </c>
      <c r="AS1227" s="3">
        <v>4174.8900000000003</v>
      </c>
      <c r="AT1227" s="3">
        <v>2426</v>
      </c>
    </row>
    <row r="1228" spans="1:46" hidden="1" x14ac:dyDescent="0.2">
      <c r="A1228" s="22">
        <v>44268</v>
      </c>
      <c r="B1228" s="3" t="s">
        <v>55</v>
      </c>
      <c r="C1228" s="3">
        <v>62</v>
      </c>
      <c r="D1228" s="3">
        <v>5591</v>
      </c>
      <c r="E1228" s="3">
        <v>4258.17</v>
      </c>
      <c r="F1228" s="3">
        <v>4258.17</v>
      </c>
      <c r="G1228" s="3">
        <v>0</v>
      </c>
      <c r="H1228" s="3">
        <v>4</v>
      </c>
      <c r="I1228" s="3">
        <v>62</v>
      </c>
      <c r="J1228" s="3">
        <v>68.680000000000007</v>
      </c>
      <c r="K1228" s="3">
        <v>0</v>
      </c>
      <c r="L1228" s="3">
        <v>0</v>
      </c>
      <c r="M1228" s="3">
        <v>45</v>
      </c>
      <c r="N1228" s="3">
        <v>45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263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3062.43</v>
      </c>
      <c r="AD1228" s="3">
        <v>718.57</v>
      </c>
      <c r="AE1228" s="3">
        <v>0.5</v>
      </c>
      <c r="AF1228" s="3">
        <v>887.74</v>
      </c>
      <c r="AG1228" s="3">
        <v>172.26</v>
      </c>
      <c r="AH1228" s="3">
        <v>0</v>
      </c>
      <c r="AI1228" s="3">
        <v>441.5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890.83</v>
      </c>
      <c r="AP1228" s="3">
        <v>0</v>
      </c>
      <c r="AQ1228" s="3">
        <v>0</v>
      </c>
      <c r="AR1228" s="3">
        <v>0</v>
      </c>
      <c r="AS1228" s="3">
        <v>4213.17</v>
      </c>
      <c r="AT1228" s="3">
        <v>45</v>
      </c>
    </row>
    <row r="1229" spans="1:46" hidden="1" x14ac:dyDescent="0.2">
      <c r="A1229" s="22">
        <v>44268</v>
      </c>
      <c r="B1229" s="3" t="s">
        <v>48</v>
      </c>
      <c r="C1229" s="3">
        <v>10</v>
      </c>
      <c r="D1229" s="3">
        <v>1019</v>
      </c>
      <c r="E1229" s="3">
        <v>721.18</v>
      </c>
      <c r="F1229" s="3">
        <v>721.18</v>
      </c>
      <c r="G1229" s="3">
        <v>0</v>
      </c>
      <c r="H1229" s="3">
        <v>0</v>
      </c>
      <c r="I1229" s="3">
        <v>10</v>
      </c>
      <c r="J1229" s="3">
        <v>72.12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573.39</v>
      </c>
      <c r="AD1229" s="3">
        <v>125.91</v>
      </c>
      <c r="AE1229" s="3">
        <v>0</v>
      </c>
      <c r="AF1229" s="3">
        <v>147.79</v>
      </c>
      <c r="AG1229" s="3">
        <v>29.21</v>
      </c>
      <c r="AH1229" s="3">
        <v>0</v>
      </c>
      <c r="AI1229" s="3">
        <v>142.69999999999999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155.12</v>
      </c>
      <c r="AP1229" s="3">
        <v>0</v>
      </c>
      <c r="AQ1229" s="3">
        <v>0</v>
      </c>
      <c r="AR1229" s="3">
        <v>0</v>
      </c>
      <c r="AS1229" s="3">
        <v>721.18</v>
      </c>
      <c r="AT1229" s="3">
        <v>0</v>
      </c>
    </row>
    <row r="1230" spans="1:46" hidden="1" x14ac:dyDescent="0.2">
      <c r="A1230" s="22">
        <v>44267</v>
      </c>
      <c r="B1230" s="3" t="s">
        <v>49</v>
      </c>
      <c r="C1230" s="3">
        <v>104</v>
      </c>
      <c r="D1230" s="3">
        <v>8934.1299999999992</v>
      </c>
      <c r="E1230" s="3">
        <v>7752.16</v>
      </c>
      <c r="F1230" s="3">
        <v>7752.16</v>
      </c>
      <c r="G1230" s="3">
        <v>0</v>
      </c>
      <c r="H1230" s="3">
        <v>58</v>
      </c>
      <c r="I1230" s="3">
        <v>101</v>
      </c>
      <c r="J1230" s="3">
        <v>76.75</v>
      </c>
      <c r="K1230" s="3">
        <v>0</v>
      </c>
      <c r="L1230" s="3">
        <v>0</v>
      </c>
      <c r="M1230" s="3">
        <v>1884.5</v>
      </c>
      <c r="N1230" s="3">
        <v>1519.5</v>
      </c>
      <c r="O1230" s="3">
        <v>365</v>
      </c>
      <c r="P1230" s="3">
        <v>2176</v>
      </c>
      <c r="Q1230" s="3">
        <v>0</v>
      </c>
      <c r="R1230" s="3">
        <v>0</v>
      </c>
      <c r="S1230" s="3">
        <v>0</v>
      </c>
      <c r="T1230" s="3">
        <v>530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2039.84</v>
      </c>
      <c r="AD1230" s="3">
        <v>457.29</v>
      </c>
      <c r="AE1230" s="3">
        <v>2</v>
      </c>
      <c r="AF1230" s="3">
        <v>1121.82</v>
      </c>
      <c r="AG1230" s="3">
        <v>213.68</v>
      </c>
      <c r="AH1230" s="3">
        <v>0</v>
      </c>
      <c r="AI1230" s="3">
        <v>509</v>
      </c>
      <c r="AJ1230" s="3">
        <v>0</v>
      </c>
      <c r="AK1230" s="3">
        <v>0</v>
      </c>
      <c r="AL1230" s="3">
        <v>90</v>
      </c>
      <c r="AM1230" s="3">
        <v>0</v>
      </c>
      <c r="AN1230" s="3">
        <v>0</v>
      </c>
      <c r="AO1230" s="3">
        <v>670.97</v>
      </c>
      <c r="AP1230" s="3">
        <v>0</v>
      </c>
      <c r="AQ1230" s="3">
        <v>0</v>
      </c>
      <c r="AR1230" s="3">
        <v>0</v>
      </c>
      <c r="AS1230" s="3">
        <v>4056.66</v>
      </c>
      <c r="AT1230" s="3">
        <v>3695.5</v>
      </c>
    </row>
    <row r="1231" spans="1:46" hidden="1" x14ac:dyDescent="0.2">
      <c r="A1231" s="22">
        <v>44267</v>
      </c>
      <c r="B1231" s="3" t="s">
        <v>50</v>
      </c>
      <c r="C1231" s="3">
        <v>67</v>
      </c>
      <c r="D1231" s="3">
        <v>4955.5</v>
      </c>
      <c r="E1231" s="3">
        <v>3850.66</v>
      </c>
      <c r="F1231" s="3">
        <v>3850.66</v>
      </c>
      <c r="G1231" s="3">
        <v>0</v>
      </c>
      <c r="H1231" s="3">
        <v>27</v>
      </c>
      <c r="I1231" s="3">
        <v>67</v>
      </c>
      <c r="J1231" s="3">
        <v>57.47</v>
      </c>
      <c r="K1231" s="3">
        <v>0</v>
      </c>
      <c r="L1231" s="3">
        <v>0</v>
      </c>
      <c r="M1231" s="3">
        <v>552</v>
      </c>
      <c r="N1231" s="3">
        <v>430</v>
      </c>
      <c r="O1231" s="3">
        <v>122</v>
      </c>
      <c r="P1231" s="3">
        <v>849</v>
      </c>
      <c r="Q1231" s="3">
        <v>0</v>
      </c>
      <c r="R1231" s="3">
        <v>0</v>
      </c>
      <c r="S1231" s="3">
        <v>0</v>
      </c>
      <c r="T1231" s="3">
        <v>190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1567.08</v>
      </c>
      <c r="AD1231" s="3">
        <v>367.92</v>
      </c>
      <c r="AE1231" s="3">
        <v>0</v>
      </c>
      <c r="AF1231" s="3">
        <v>692.58</v>
      </c>
      <c r="AG1231" s="3">
        <v>131.91999999999999</v>
      </c>
      <c r="AH1231" s="3">
        <v>0</v>
      </c>
      <c r="AI1231" s="3">
        <v>605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499.84</v>
      </c>
      <c r="AP1231" s="3">
        <v>3</v>
      </c>
      <c r="AQ1231" s="3">
        <v>0</v>
      </c>
      <c r="AR1231" s="3">
        <v>0</v>
      </c>
      <c r="AS1231" s="3">
        <v>2571.66</v>
      </c>
      <c r="AT1231" s="3">
        <v>1279</v>
      </c>
    </row>
    <row r="1232" spans="1:46" hidden="1" x14ac:dyDescent="0.2">
      <c r="A1232" s="22">
        <v>44267</v>
      </c>
      <c r="B1232" s="3" t="s">
        <v>51</v>
      </c>
      <c r="C1232" s="3">
        <v>68</v>
      </c>
      <c r="D1232" s="3">
        <v>5752.5</v>
      </c>
      <c r="E1232" s="3">
        <v>4686.1099999999997</v>
      </c>
      <c r="F1232" s="3">
        <v>4686.1099999999997</v>
      </c>
      <c r="G1232" s="3">
        <v>0</v>
      </c>
      <c r="H1232" s="3">
        <v>28</v>
      </c>
      <c r="I1232" s="3">
        <v>68</v>
      </c>
      <c r="J1232" s="3">
        <v>68.91</v>
      </c>
      <c r="K1232" s="3">
        <v>84</v>
      </c>
      <c r="L1232" s="3">
        <v>0</v>
      </c>
      <c r="M1232" s="3">
        <v>873</v>
      </c>
      <c r="N1232" s="3">
        <v>790</v>
      </c>
      <c r="O1232" s="3">
        <v>83</v>
      </c>
      <c r="P1232" s="3">
        <v>494</v>
      </c>
      <c r="Q1232" s="3">
        <v>0</v>
      </c>
      <c r="R1232" s="3">
        <v>0</v>
      </c>
      <c r="S1232" s="3">
        <v>0</v>
      </c>
      <c r="T1232" s="3">
        <v>138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2152.11</v>
      </c>
      <c r="AD1232" s="3">
        <v>504.89</v>
      </c>
      <c r="AE1232" s="3">
        <v>0</v>
      </c>
      <c r="AF1232" s="3">
        <v>945</v>
      </c>
      <c r="AG1232" s="3">
        <v>180</v>
      </c>
      <c r="AH1232" s="3">
        <v>0</v>
      </c>
      <c r="AI1232" s="3">
        <v>381.5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684.89</v>
      </c>
      <c r="AP1232" s="3">
        <v>4</v>
      </c>
      <c r="AQ1232" s="3">
        <v>0</v>
      </c>
      <c r="AR1232" s="3">
        <v>0</v>
      </c>
      <c r="AS1232" s="3">
        <v>3318.11</v>
      </c>
      <c r="AT1232" s="3">
        <v>1368</v>
      </c>
    </row>
    <row r="1233" spans="1:46" hidden="1" x14ac:dyDescent="0.2">
      <c r="A1233" s="22">
        <v>44267</v>
      </c>
      <c r="B1233" s="3" t="s">
        <v>52</v>
      </c>
      <c r="C1233" s="3">
        <v>88</v>
      </c>
      <c r="D1233" s="3">
        <v>8597.5</v>
      </c>
      <c r="E1233" s="3">
        <v>6790.53</v>
      </c>
      <c r="F1233" s="3">
        <v>6790.53</v>
      </c>
      <c r="G1233" s="3">
        <v>0</v>
      </c>
      <c r="H1233" s="3">
        <v>13</v>
      </c>
      <c r="I1233" s="3">
        <v>88</v>
      </c>
      <c r="J1233" s="3">
        <v>77.17</v>
      </c>
      <c r="K1233" s="3">
        <v>0</v>
      </c>
      <c r="L1233" s="3">
        <v>0</v>
      </c>
      <c r="M1233" s="3">
        <v>88</v>
      </c>
      <c r="N1233" s="3">
        <v>88</v>
      </c>
      <c r="O1233" s="3">
        <v>0</v>
      </c>
      <c r="P1233" s="3">
        <v>393</v>
      </c>
      <c r="Q1233" s="3">
        <v>0</v>
      </c>
      <c r="R1233" s="3">
        <v>0</v>
      </c>
      <c r="S1233" s="3">
        <v>0</v>
      </c>
      <c r="T1233" s="3">
        <v>843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3096.89</v>
      </c>
      <c r="AD1233" s="3">
        <v>679.91</v>
      </c>
      <c r="AE1233" s="3">
        <v>0.5</v>
      </c>
      <c r="AF1233" s="3">
        <v>2369.64</v>
      </c>
      <c r="AG1233" s="3">
        <v>452.86</v>
      </c>
      <c r="AH1233" s="3">
        <v>0</v>
      </c>
      <c r="AI1233" s="3">
        <v>673.7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1132.77</v>
      </c>
      <c r="AP1233" s="3">
        <v>0</v>
      </c>
      <c r="AQ1233" s="3">
        <v>0</v>
      </c>
      <c r="AR1233" s="3">
        <v>0</v>
      </c>
      <c r="AS1233" s="3">
        <v>6309.53</v>
      </c>
      <c r="AT1233" s="3">
        <v>481</v>
      </c>
    </row>
    <row r="1234" spans="1:46" hidden="1" x14ac:dyDescent="0.2">
      <c r="A1234" s="22">
        <v>44267</v>
      </c>
      <c r="B1234" s="3" t="s">
        <v>53</v>
      </c>
      <c r="C1234" s="3">
        <v>85</v>
      </c>
      <c r="D1234" s="3">
        <v>6636</v>
      </c>
      <c r="E1234" s="3">
        <v>5249.53</v>
      </c>
      <c r="F1234" s="3">
        <v>5249.53</v>
      </c>
      <c r="G1234" s="3">
        <v>0</v>
      </c>
      <c r="H1234" s="3">
        <v>22</v>
      </c>
      <c r="I1234" s="3">
        <v>85</v>
      </c>
      <c r="J1234" s="3">
        <v>61.76</v>
      </c>
      <c r="K1234" s="3">
        <v>0</v>
      </c>
      <c r="L1234" s="3">
        <v>0</v>
      </c>
      <c r="M1234" s="3">
        <v>354</v>
      </c>
      <c r="N1234" s="3">
        <v>180</v>
      </c>
      <c r="O1234" s="3">
        <v>174</v>
      </c>
      <c r="P1234" s="3">
        <v>851</v>
      </c>
      <c r="Q1234" s="3">
        <v>0</v>
      </c>
      <c r="R1234" s="3">
        <v>0</v>
      </c>
      <c r="S1234" s="3">
        <v>0</v>
      </c>
      <c r="T1234" s="3">
        <v>201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2490.29</v>
      </c>
      <c r="AD1234" s="3">
        <v>584.71</v>
      </c>
      <c r="AE1234" s="3">
        <v>2</v>
      </c>
      <c r="AF1234" s="3">
        <v>1353.24</v>
      </c>
      <c r="AG1234" s="3">
        <v>257.76</v>
      </c>
      <c r="AH1234" s="3">
        <v>0</v>
      </c>
      <c r="AI1234" s="3">
        <v>542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842.47</v>
      </c>
      <c r="AP1234" s="3">
        <v>0</v>
      </c>
      <c r="AQ1234" s="3">
        <v>0</v>
      </c>
      <c r="AR1234" s="3">
        <v>0</v>
      </c>
      <c r="AS1234" s="3">
        <v>4218.53</v>
      </c>
      <c r="AT1234" s="3">
        <v>1031</v>
      </c>
    </row>
    <row r="1235" spans="1:46" hidden="1" x14ac:dyDescent="0.2">
      <c r="A1235" s="22">
        <v>44267</v>
      </c>
      <c r="B1235" s="3" t="s">
        <v>54</v>
      </c>
      <c r="C1235" s="3">
        <v>105</v>
      </c>
      <c r="D1235" s="3">
        <v>8511.5</v>
      </c>
      <c r="E1235" s="3">
        <v>6881.67</v>
      </c>
      <c r="F1235" s="3">
        <v>6881.67</v>
      </c>
      <c r="G1235" s="3">
        <v>0</v>
      </c>
      <c r="H1235" s="3">
        <v>28</v>
      </c>
      <c r="I1235" s="3">
        <v>105</v>
      </c>
      <c r="J1235" s="3">
        <v>65.540000000000006</v>
      </c>
      <c r="K1235" s="3">
        <v>0</v>
      </c>
      <c r="L1235" s="3">
        <v>0</v>
      </c>
      <c r="M1235" s="3">
        <v>933</v>
      </c>
      <c r="N1235" s="3">
        <v>695</v>
      </c>
      <c r="O1235" s="3">
        <v>238</v>
      </c>
      <c r="P1235" s="3">
        <v>638</v>
      </c>
      <c r="Q1235" s="3">
        <v>38</v>
      </c>
      <c r="R1235" s="3">
        <v>38</v>
      </c>
      <c r="S1235" s="3">
        <v>0</v>
      </c>
      <c r="T1235" s="3">
        <v>499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3711.87</v>
      </c>
      <c r="AD1235" s="3">
        <v>871.13</v>
      </c>
      <c r="AE1235" s="3">
        <v>1</v>
      </c>
      <c r="AF1235" s="3">
        <v>1061.8</v>
      </c>
      <c r="AG1235" s="3">
        <v>220.7</v>
      </c>
      <c r="AH1235" s="3">
        <v>0</v>
      </c>
      <c r="AI1235" s="3">
        <v>537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1091.83</v>
      </c>
      <c r="AP1235" s="3">
        <v>0</v>
      </c>
      <c r="AQ1235" s="3">
        <v>0</v>
      </c>
      <c r="AR1235" s="3">
        <v>0</v>
      </c>
      <c r="AS1235" s="3">
        <v>5510.67</v>
      </c>
      <c r="AT1235" s="3">
        <v>1371</v>
      </c>
    </row>
    <row r="1236" spans="1:46" hidden="1" x14ac:dyDescent="0.2">
      <c r="A1236" s="22">
        <v>44267</v>
      </c>
      <c r="B1236" s="3" t="s">
        <v>55</v>
      </c>
      <c r="C1236" s="3">
        <v>56</v>
      </c>
      <c r="D1236" s="3">
        <v>5469</v>
      </c>
      <c r="E1236" s="3">
        <v>4387.76</v>
      </c>
      <c r="F1236" s="3">
        <v>4387.76</v>
      </c>
      <c r="G1236" s="3">
        <v>0</v>
      </c>
      <c r="H1236" s="3">
        <v>13</v>
      </c>
      <c r="I1236" s="3">
        <v>56</v>
      </c>
      <c r="J1236" s="3">
        <v>78.349999999999994</v>
      </c>
      <c r="K1236" s="3">
        <v>0</v>
      </c>
      <c r="L1236" s="3">
        <v>0</v>
      </c>
      <c r="M1236" s="3">
        <v>285</v>
      </c>
      <c r="N1236" s="3">
        <v>58</v>
      </c>
      <c r="O1236" s="3">
        <v>227</v>
      </c>
      <c r="P1236" s="3">
        <v>36</v>
      </c>
      <c r="Q1236" s="3">
        <v>0</v>
      </c>
      <c r="R1236" s="3">
        <v>0</v>
      </c>
      <c r="S1236" s="3">
        <v>0</v>
      </c>
      <c r="T1236" s="3">
        <v>894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2633.9</v>
      </c>
      <c r="AD1236" s="3">
        <v>617.9</v>
      </c>
      <c r="AE1236" s="3">
        <v>0</v>
      </c>
      <c r="AF1236" s="3">
        <v>538.86</v>
      </c>
      <c r="AG1236" s="3">
        <v>102.64</v>
      </c>
      <c r="AH1236" s="3">
        <v>0</v>
      </c>
      <c r="AI1236" s="3">
        <v>360.7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720.54</v>
      </c>
      <c r="AP1236" s="3">
        <v>5</v>
      </c>
      <c r="AQ1236" s="3">
        <v>0</v>
      </c>
      <c r="AR1236" s="3">
        <v>0</v>
      </c>
      <c r="AS1236" s="3">
        <v>4293.76</v>
      </c>
      <c r="AT1236" s="3">
        <v>94</v>
      </c>
    </row>
    <row r="1237" spans="1:46" hidden="1" x14ac:dyDescent="0.2">
      <c r="A1237" s="22">
        <v>44267</v>
      </c>
      <c r="B1237" s="3" t="s">
        <v>48</v>
      </c>
      <c r="C1237" s="3">
        <v>11</v>
      </c>
      <c r="D1237" s="3">
        <v>689</v>
      </c>
      <c r="E1237" s="3">
        <v>493.04</v>
      </c>
      <c r="F1237" s="3">
        <v>493.04</v>
      </c>
      <c r="G1237" s="3">
        <v>0</v>
      </c>
      <c r="H1237" s="3">
        <v>1</v>
      </c>
      <c r="I1237" s="3">
        <v>11</v>
      </c>
      <c r="J1237" s="3">
        <v>44.82</v>
      </c>
      <c r="K1237" s="3">
        <v>0</v>
      </c>
      <c r="L1237" s="3">
        <v>0</v>
      </c>
      <c r="M1237" s="3">
        <v>135</v>
      </c>
      <c r="N1237" s="3">
        <v>0</v>
      </c>
      <c r="O1237" s="3">
        <v>135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318.8</v>
      </c>
      <c r="AD1237" s="3">
        <v>76.5</v>
      </c>
      <c r="AE1237" s="3">
        <v>0</v>
      </c>
      <c r="AF1237" s="3">
        <v>39.24</v>
      </c>
      <c r="AG1237" s="3">
        <v>7.76</v>
      </c>
      <c r="AH1237" s="3">
        <v>0</v>
      </c>
      <c r="AI1237" s="3">
        <v>111.7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84.26</v>
      </c>
      <c r="AP1237" s="3">
        <v>0</v>
      </c>
      <c r="AQ1237" s="3">
        <v>0</v>
      </c>
      <c r="AR1237" s="3">
        <v>0</v>
      </c>
      <c r="AS1237" s="3">
        <v>493.04</v>
      </c>
      <c r="AT1237" s="3">
        <v>0</v>
      </c>
    </row>
    <row r="1238" spans="1:46" hidden="1" x14ac:dyDescent="0.2">
      <c r="A1238" s="22">
        <v>44266</v>
      </c>
      <c r="B1238" s="3" t="s">
        <v>49</v>
      </c>
      <c r="C1238" s="3">
        <v>92</v>
      </c>
      <c r="D1238" s="3">
        <v>7036.5</v>
      </c>
      <c r="E1238" s="3">
        <v>5880.02</v>
      </c>
      <c r="F1238" s="3">
        <v>5880.02</v>
      </c>
      <c r="G1238" s="3">
        <v>0</v>
      </c>
      <c r="H1238" s="3">
        <v>44</v>
      </c>
      <c r="I1238" s="3">
        <v>92</v>
      </c>
      <c r="J1238" s="3">
        <v>63.91</v>
      </c>
      <c r="K1238" s="3">
        <v>0</v>
      </c>
      <c r="L1238" s="3">
        <v>0</v>
      </c>
      <c r="M1238" s="3">
        <v>1120</v>
      </c>
      <c r="N1238" s="3">
        <v>905</v>
      </c>
      <c r="O1238" s="3">
        <v>215</v>
      </c>
      <c r="P1238" s="3">
        <v>794</v>
      </c>
      <c r="Q1238" s="3">
        <v>0</v>
      </c>
      <c r="R1238" s="3">
        <v>0</v>
      </c>
      <c r="S1238" s="3">
        <v>0</v>
      </c>
      <c r="T1238" s="3">
        <v>1018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2411.7600000000002</v>
      </c>
      <c r="AD1238" s="3">
        <v>529.74</v>
      </c>
      <c r="AE1238" s="3">
        <v>1.5</v>
      </c>
      <c r="AF1238" s="3">
        <v>536.26</v>
      </c>
      <c r="AG1238" s="3">
        <v>102.74</v>
      </c>
      <c r="AH1238" s="3">
        <v>0</v>
      </c>
      <c r="AI1238" s="3">
        <v>477.5</v>
      </c>
      <c r="AJ1238" s="3">
        <v>45</v>
      </c>
      <c r="AK1238" s="3">
        <v>0</v>
      </c>
      <c r="AL1238" s="3">
        <v>0</v>
      </c>
      <c r="AM1238" s="3">
        <v>0</v>
      </c>
      <c r="AN1238" s="3">
        <v>0</v>
      </c>
      <c r="AO1238" s="3">
        <v>632.48</v>
      </c>
      <c r="AP1238" s="3">
        <v>4</v>
      </c>
      <c r="AQ1238" s="3">
        <v>0</v>
      </c>
      <c r="AR1238" s="3">
        <v>0</v>
      </c>
      <c r="AS1238" s="3">
        <v>4181.0200000000004</v>
      </c>
      <c r="AT1238" s="3">
        <v>1699</v>
      </c>
    </row>
    <row r="1239" spans="1:46" hidden="1" x14ac:dyDescent="0.2">
      <c r="A1239" s="22">
        <v>44266</v>
      </c>
      <c r="B1239" s="3" t="s">
        <v>50</v>
      </c>
      <c r="C1239" s="3">
        <v>68</v>
      </c>
      <c r="D1239" s="3">
        <v>4850</v>
      </c>
      <c r="E1239" s="3">
        <v>3766.63</v>
      </c>
      <c r="F1239" s="3">
        <v>3766.63</v>
      </c>
      <c r="G1239" s="3">
        <v>0</v>
      </c>
      <c r="H1239" s="3">
        <v>22</v>
      </c>
      <c r="I1239" s="3">
        <v>68</v>
      </c>
      <c r="J1239" s="3">
        <v>55.39</v>
      </c>
      <c r="K1239" s="3">
        <v>49</v>
      </c>
      <c r="L1239" s="3">
        <v>0</v>
      </c>
      <c r="M1239" s="3">
        <v>451</v>
      </c>
      <c r="N1239" s="3">
        <v>373</v>
      </c>
      <c r="O1239" s="3">
        <v>78</v>
      </c>
      <c r="P1239" s="3">
        <v>660</v>
      </c>
      <c r="Q1239" s="3">
        <v>0</v>
      </c>
      <c r="R1239" s="3">
        <v>0</v>
      </c>
      <c r="S1239" s="3">
        <v>0</v>
      </c>
      <c r="T1239" s="3">
        <v>187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1796.43</v>
      </c>
      <c r="AD1239" s="3">
        <v>422.07</v>
      </c>
      <c r="AE1239" s="3">
        <v>1.5</v>
      </c>
      <c r="AF1239" s="3">
        <v>623.20000000000005</v>
      </c>
      <c r="AG1239" s="3">
        <v>120.3</v>
      </c>
      <c r="AH1239" s="3">
        <v>0</v>
      </c>
      <c r="AI1239" s="3">
        <v>539.5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542.37</v>
      </c>
      <c r="AP1239" s="3">
        <v>0</v>
      </c>
      <c r="AQ1239" s="3">
        <v>0</v>
      </c>
      <c r="AR1239" s="3">
        <v>0</v>
      </c>
      <c r="AS1239" s="3">
        <v>2684.63</v>
      </c>
      <c r="AT1239" s="3">
        <v>1082</v>
      </c>
    </row>
    <row r="1240" spans="1:46" hidden="1" x14ac:dyDescent="0.2">
      <c r="A1240" s="22">
        <v>44266</v>
      </c>
      <c r="B1240" s="3" t="s">
        <v>51</v>
      </c>
      <c r="C1240" s="3">
        <v>51</v>
      </c>
      <c r="D1240" s="3">
        <v>4111</v>
      </c>
      <c r="E1240" s="3">
        <v>3313.4</v>
      </c>
      <c r="F1240" s="3">
        <v>3313.4</v>
      </c>
      <c r="G1240" s="3">
        <v>0</v>
      </c>
      <c r="H1240" s="3">
        <v>18</v>
      </c>
      <c r="I1240" s="3">
        <v>51</v>
      </c>
      <c r="J1240" s="3">
        <v>64.97</v>
      </c>
      <c r="K1240" s="3">
        <v>0</v>
      </c>
      <c r="L1240" s="3">
        <v>0</v>
      </c>
      <c r="M1240" s="3">
        <v>501</v>
      </c>
      <c r="N1240" s="3">
        <v>449</v>
      </c>
      <c r="O1240" s="3">
        <v>52</v>
      </c>
      <c r="P1240" s="3">
        <v>124</v>
      </c>
      <c r="Q1240" s="3">
        <v>0</v>
      </c>
      <c r="R1240" s="3">
        <v>0</v>
      </c>
      <c r="S1240" s="3">
        <v>0</v>
      </c>
      <c r="T1240" s="3">
        <v>765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1659.22</v>
      </c>
      <c r="AD1240" s="3">
        <v>389.28</v>
      </c>
      <c r="AE1240" s="3">
        <v>0</v>
      </c>
      <c r="AF1240" s="3">
        <v>264.18</v>
      </c>
      <c r="AG1240" s="3">
        <v>50.32</v>
      </c>
      <c r="AH1240" s="3">
        <v>0</v>
      </c>
      <c r="AI1240" s="3">
        <v>358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439.6</v>
      </c>
      <c r="AP1240" s="3">
        <v>4</v>
      </c>
      <c r="AQ1240" s="3">
        <v>0</v>
      </c>
      <c r="AR1240" s="3">
        <v>0</v>
      </c>
      <c r="AS1240" s="3">
        <v>2740.4</v>
      </c>
      <c r="AT1240" s="3">
        <v>573</v>
      </c>
    </row>
    <row r="1241" spans="1:46" hidden="1" x14ac:dyDescent="0.2">
      <c r="A1241" s="22">
        <v>44266</v>
      </c>
      <c r="B1241" s="3" t="s">
        <v>52</v>
      </c>
      <c r="C1241" s="3">
        <v>95</v>
      </c>
      <c r="D1241" s="3">
        <v>8573.5</v>
      </c>
      <c r="E1241" s="3">
        <v>6845.86</v>
      </c>
      <c r="F1241" s="3">
        <v>6845.86</v>
      </c>
      <c r="G1241" s="3">
        <v>0</v>
      </c>
      <c r="H1241" s="3">
        <v>17</v>
      </c>
      <c r="I1241" s="3">
        <v>95</v>
      </c>
      <c r="J1241" s="3">
        <v>72.06</v>
      </c>
      <c r="K1241" s="3">
        <v>0</v>
      </c>
      <c r="L1241" s="3">
        <v>0</v>
      </c>
      <c r="M1241" s="3">
        <v>328</v>
      </c>
      <c r="N1241" s="3">
        <v>183</v>
      </c>
      <c r="O1241" s="3">
        <v>145</v>
      </c>
      <c r="P1241" s="3">
        <v>168</v>
      </c>
      <c r="Q1241" s="3">
        <v>0</v>
      </c>
      <c r="R1241" s="3">
        <v>0</v>
      </c>
      <c r="S1241" s="3">
        <v>0</v>
      </c>
      <c r="T1241" s="3">
        <v>1251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3286.56</v>
      </c>
      <c r="AD1241" s="3">
        <v>722.44</v>
      </c>
      <c r="AE1241" s="3">
        <v>0</v>
      </c>
      <c r="AF1241" s="3">
        <v>1812.3</v>
      </c>
      <c r="AG1241" s="3">
        <v>345.2</v>
      </c>
      <c r="AH1241" s="3">
        <v>0</v>
      </c>
      <c r="AI1241" s="3">
        <v>660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1067.6400000000001</v>
      </c>
      <c r="AP1241" s="3">
        <v>9</v>
      </c>
      <c r="AQ1241" s="3">
        <v>0</v>
      </c>
      <c r="AR1241" s="3">
        <v>0</v>
      </c>
      <c r="AS1241" s="3">
        <v>6494.86</v>
      </c>
      <c r="AT1241" s="3">
        <v>351</v>
      </c>
    </row>
    <row r="1242" spans="1:46" hidden="1" x14ac:dyDescent="0.2">
      <c r="A1242" s="22">
        <v>44266</v>
      </c>
      <c r="B1242" s="3" t="s">
        <v>53</v>
      </c>
      <c r="C1242" s="3">
        <v>74</v>
      </c>
      <c r="D1242" s="3">
        <v>5952</v>
      </c>
      <c r="E1242" s="3">
        <v>4668.92</v>
      </c>
      <c r="F1242" s="3">
        <v>4668.92</v>
      </c>
      <c r="G1242" s="3">
        <v>0</v>
      </c>
      <c r="H1242" s="3">
        <v>19</v>
      </c>
      <c r="I1242" s="3">
        <v>74</v>
      </c>
      <c r="J1242" s="3">
        <v>63.09</v>
      </c>
      <c r="K1242" s="3">
        <v>0</v>
      </c>
      <c r="L1242" s="3">
        <v>0</v>
      </c>
      <c r="M1242" s="3">
        <v>392</v>
      </c>
      <c r="N1242" s="3">
        <v>219</v>
      </c>
      <c r="O1242" s="3">
        <v>173</v>
      </c>
      <c r="P1242" s="3">
        <v>601</v>
      </c>
      <c r="Q1242" s="3">
        <v>129</v>
      </c>
      <c r="R1242" s="3">
        <v>129</v>
      </c>
      <c r="S1242" s="3">
        <v>0</v>
      </c>
      <c r="T1242" s="3">
        <v>263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2211.8000000000002</v>
      </c>
      <c r="AD1242" s="3">
        <v>511.7</v>
      </c>
      <c r="AE1242" s="3">
        <v>1.5</v>
      </c>
      <c r="AF1242" s="3">
        <v>1072.1199999999999</v>
      </c>
      <c r="AG1242" s="3">
        <v>206.38</v>
      </c>
      <c r="AH1242" s="3">
        <v>0</v>
      </c>
      <c r="AI1242" s="3">
        <v>563.5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718.08</v>
      </c>
      <c r="AP1242" s="3">
        <v>0</v>
      </c>
      <c r="AQ1242" s="3">
        <v>0</v>
      </c>
      <c r="AR1242" s="3">
        <v>0</v>
      </c>
      <c r="AS1242" s="3">
        <v>3719.92</v>
      </c>
      <c r="AT1242" s="3">
        <v>949</v>
      </c>
    </row>
    <row r="1243" spans="1:46" hidden="1" x14ac:dyDescent="0.2">
      <c r="A1243" s="22">
        <v>44266</v>
      </c>
      <c r="B1243" s="3" t="s">
        <v>54</v>
      </c>
      <c r="C1243" s="3">
        <v>110</v>
      </c>
      <c r="D1243" s="3">
        <v>8341.5</v>
      </c>
      <c r="E1243" s="3">
        <v>6723.83</v>
      </c>
      <c r="F1243" s="3">
        <v>6723.83</v>
      </c>
      <c r="G1243" s="3">
        <v>0</v>
      </c>
      <c r="H1243" s="3">
        <v>33</v>
      </c>
      <c r="I1243" s="3">
        <v>110</v>
      </c>
      <c r="J1243" s="3">
        <v>61.13</v>
      </c>
      <c r="K1243" s="3">
        <v>115</v>
      </c>
      <c r="L1243" s="3">
        <v>0</v>
      </c>
      <c r="M1243" s="3">
        <v>1180</v>
      </c>
      <c r="N1243" s="3">
        <v>682</v>
      </c>
      <c r="O1243" s="3">
        <v>498</v>
      </c>
      <c r="P1243" s="3">
        <v>312</v>
      </c>
      <c r="Q1243" s="3">
        <v>145</v>
      </c>
      <c r="R1243" s="3">
        <v>145</v>
      </c>
      <c r="S1243" s="3">
        <v>0</v>
      </c>
      <c r="T1243" s="3">
        <v>222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3687.64</v>
      </c>
      <c r="AD1243" s="3">
        <v>865.86</v>
      </c>
      <c r="AE1243" s="3">
        <v>3</v>
      </c>
      <c r="AF1243" s="3">
        <v>1062.19</v>
      </c>
      <c r="AG1243" s="3">
        <v>218.81</v>
      </c>
      <c r="AH1243" s="3">
        <v>0</v>
      </c>
      <c r="AI1243" s="3">
        <v>530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1084.67</v>
      </c>
      <c r="AP1243" s="3">
        <v>3</v>
      </c>
      <c r="AQ1243" s="3">
        <v>0</v>
      </c>
      <c r="AR1243" s="3">
        <v>0</v>
      </c>
      <c r="AS1243" s="3">
        <v>5469.83</v>
      </c>
      <c r="AT1243" s="3">
        <v>1254</v>
      </c>
    </row>
    <row r="1244" spans="1:46" hidden="1" x14ac:dyDescent="0.2">
      <c r="A1244" s="22">
        <v>44266</v>
      </c>
      <c r="B1244" s="3" t="s">
        <v>55</v>
      </c>
      <c r="C1244" s="3">
        <v>70</v>
      </c>
      <c r="D1244" s="3">
        <v>5781</v>
      </c>
      <c r="E1244" s="3">
        <v>4411.3500000000004</v>
      </c>
      <c r="F1244" s="3">
        <v>4411.3500000000004</v>
      </c>
      <c r="G1244" s="3">
        <v>0</v>
      </c>
      <c r="H1244" s="3">
        <v>5</v>
      </c>
      <c r="I1244" s="3">
        <v>70</v>
      </c>
      <c r="J1244" s="3">
        <v>63.02</v>
      </c>
      <c r="K1244" s="3">
        <v>0</v>
      </c>
      <c r="L1244" s="3">
        <v>0</v>
      </c>
      <c r="M1244" s="3">
        <v>100</v>
      </c>
      <c r="N1244" s="3">
        <v>0</v>
      </c>
      <c r="O1244" s="3">
        <v>100</v>
      </c>
      <c r="P1244" s="3">
        <v>0</v>
      </c>
      <c r="Q1244" s="3">
        <v>0</v>
      </c>
      <c r="R1244" s="3">
        <v>0</v>
      </c>
      <c r="S1244" s="3">
        <v>0</v>
      </c>
      <c r="T1244" s="3">
        <v>363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2938.75</v>
      </c>
      <c r="AD1244" s="3">
        <v>689.55</v>
      </c>
      <c r="AE1244" s="3">
        <v>0.5</v>
      </c>
      <c r="AF1244" s="3">
        <v>1009.6</v>
      </c>
      <c r="AG1244" s="3">
        <v>192.9</v>
      </c>
      <c r="AH1244" s="3">
        <v>0</v>
      </c>
      <c r="AI1244" s="3">
        <v>486.7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882.45</v>
      </c>
      <c r="AP1244" s="3">
        <v>0</v>
      </c>
      <c r="AQ1244" s="3">
        <v>0</v>
      </c>
      <c r="AR1244" s="3">
        <v>0</v>
      </c>
      <c r="AS1244" s="3">
        <v>4411.3500000000004</v>
      </c>
      <c r="AT1244" s="3">
        <v>0</v>
      </c>
    </row>
    <row r="1245" spans="1:46" hidden="1" x14ac:dyDescent="0.2">
      <c r="A1245" s="22">
        <v>44266</v>
      </c>
      <c r="B1245" s="3" t="s">
        <v>48</v>
      </c>
      <c r="C1245" s="3">
        <v>6</v>
      </c>
      <c r="D1245" s="3">
        <v>508.5</v>
      </c>
      <c r="E1245" s="3">
        <v>334.87</v>
      </c>
      <c r="F1245" s="3">
        <v>334.87</v>
      </c>
      <c r="G1245" s="3">
        <v>0</v>
      </c>
      <c r="H1245" s="3">
        <v>1</v>
      </c>
      <c r="I1245" s="3">
        <v>6</v>
      </c>
      <c r="J1245" s="3">
        <v>55.81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334.87</v>
      </c>
      <c r="AD1245" s="3">
        <v>62.43</v>
      </c>
      <c r="AE1245" s="3">
        <v>0</v>
      </c>
      <c r="AF1245" s="3">
        <v>0</v>
      </c>
      <c r="AG1245" s="3">
        <v>0</v>
      </c>
      <c r="AH1245" s="3">
        <v>0</v>
      </c>
      <c r="AI1245" s="3">
        <v>111.2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62.43</v>
      </c>
      <c r="AP1245" s="3">
        <v>3</v>
      </c>
      <c r="AQ1245" s="3">
        <v>0</v>
      </c>
      <c r="AR1245" s="3">
        <v>0</v>
      </c>
      <c r="AS1245" s="3">
        <v>334.87</v>
      </c>
      <c r="AT1245" s="3">
        <v>0</v>
      </c>
    </row>
    <row r="1246" spans="1:46" hidden="1" x14ac:dyDescent="0.2">
      <c r="A1246" s="22">
        <v>44265</v>
      </c>
      <c r="B1246" s="3" t="s">
        <v>49</v>
      </c>
      <c r="C1246" s="3">
        <v>101</v>
      </c>
      <c r="D1246" s="3">
        <v>8090.5</v>
      </c>
      <c r="E1246" s="3">
        <v>6500.53</v>
      </c>
      <c r="F1246" s="3">
        <v>6500.53</v>
      </c>
      <c r="G1246" s="3">
        <v>0</v>
      </c>
      <c r="H1246" s="3">
        <v>48</v>
      </c>
      <c r="I1246" s="3">
        <v>101</v>
      </c>
      <c r="J1246" s="3">
        <v>64.36</v>
      </c>
      <c r="K1246" s="3">
        <v>211</v>
      </c>
      <c r="L1246" s="3">
        <v>0</v>
      </c>
      <c r="M1246" s="3">
        <v>1276</v>
      </c>
      <c r="N1246" s="3">
        <v>1093</v>
      </c>
      <c r="O1246" s="3">
        <v>183</v>
      </c>
      <c r="P1246" s="3">
        <v>1049</v>
      </c>
      <c r="Q1246" s="3">
        <v>0</v>
      </c>
      <c r="R1246" s="3">
        <v>0</v>
      </c>
      <c r="S1246" s="3">
        <v>0</v>
      </c>
      <c r="T1246" s="3">
        <v>803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2511.0300000000002</v>
      </c>
      <c r="AD1246" s="3">
        <v>546.47</v>
      </c>
      <c r="AE1246" s="3">
        <v>1.5</v>
      </c>
      <c r="AF1246" s="3">
        <v>650.5</v>
      </c>
      <c r="AG1246" s="3">
        <v>124.5</v>
      </c>
      <c r="AH1246" s="3">
        <v>0</v>
      </c>
      <c r="AI1246" s="3">
        <v>513.5</v>
      </c>
      <c r="AJ1246" s="3">
        <v>404</v>
      </c>
      <c r="AK1246" s="3">
        <v>0</v>
      </c>
      <c r="AL1246" s="3">
        <v>0</v>
      </c>
      <c r="AM1246" s="3">
        <v>0</v>
      </c>
      <c r="AN1246" s="3">
        <v>0</v>
      </c>
      <c r="AO1246" s="3">
        <v>670.97</v>
      </c>
      <c r="AP1246" s="3">
        <v>4</v>
      </c>
      <c r="AQ1246" s="3">
        <v>0</v>
      </c>
      <c r="AR1246" s="3">
        <v>0</v>
      </c>
      <c r="AS1246" s="3">
        <v>4147.5300000000007</v>
      </c>
      <c r="AT1246" s="3">
        <v>2352.9999999999991</v>
      </c>
    </row>
    <row r="1247" spans="1:46" hidden="1" x14ac:dyDescent="0.2">
      <c r="A1247" s="22">
        <v>44265</v>
      </c>
      <c r="B1247" s="3" t="s">
        <v>50</v>
      </c>
      <c r="C1247" s="3">
        <v>75</v>
      </c>
      <c r="D1247" s="3">
        <v>5409.5</v>
      </c>
      <c r="E1247" s="3">
        <v>4217.82</v>
      </c>
      <c r="F1247" s="3">
        <v>4217.82</v>
      </c>
      <c r="G1247" s="3">
        <v>0</v>
      </c>
      <c r="H1247" s="3">
        <v>26</v>
      </c>
      <c r="I1247" s="3">
        <v>75</v>
      </c>
      <c r="J1247" s="3">
        <v>56.24</v>
      </c>
      <c r="K1247" s="3">
        <v>0</v>
      </c>
      <c r="L1247" s="3">
        <v>0</v>
      </c>
      <c r="M1247" s="3">
        <v>859</v>
      </c>
      <c r="N1247" s="3">
        <v>756</v>
      </c>
      <c r="O1247" s="3">
        <v>103</v>
      </c>
      <c r="P1247" s="3">
        <v>434</v>
      </c>
      <c r="Q1247" s="3">
        <v>0</v>
      </c>
      <c r="R1247" s="3">
        <v>0</v>
      </c>
      <c r="S1247" s="3">
        <v>0</v>
      </c>
      <c r="T1247" s="3">
        <v>208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2120</v>
      </c>
      <c r="AD1247" s="3">
        <v>497.5</v>
      </c>
      <c r="AE1247" s="3">
        <v>0.5</v>
      </c>
      <c r="AF1247" s="3">
        <v>596.82000000000005</v>
      </c>
      <c r="AG1247" s="3">
        <v>113.68</v>
      </c>
      <c r="AH1247" s="3">
        <v>0</v>
      </c>
      <c r="AI1247" s="3">
        <v>580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611.17999999999995</v>
      </c>
      <c r="AP1247" s="3">
        <v>3</v>
      </c>
      <c r="AQ1247" s="3">
        <v>0</v>
      </c>
      <c r="AR1247" s="3">
        <v>0</v>
      </c>
      <c r="AS1247" s="3">
        <v>3027.82</v>
      </c>
      <c r="AT1247" s="3">
        <v>1190</v>
      </c>
    </row>
    <row r="1248" spans="1:46" hidden="1" x14ac:dyDescent="0.2">
      <c r="A1248" s="22">
        <v>44265</v>
      </c>
      <c r="B1248" s="3" t="s">
        <v>51</v>
      </c>
      <c r="C1248" s="3">
        <v>59</v>
      </c>
      <c r="D1248" s="3">
        <v>4128</v>
      </c>
      <c r="E1248" s="3">
        <v>3334.66</v>
      </c>
      <c r="F1248" s="3">
        <v>3334.66</v>
      </c>
      <c r="G1248" s="3">
        <v>0</v>
      </c>
      <c r="H1248" s="3">
        <v>26</v>
      </c>
      <c r="I1248" s="3">
        <v>59</v>
      </c>
      <c r="J1248" s="3">
        <v>56.52</v>
      </c>
      <c r="K1248" s="3">
        <v>0</v>
      </c>
      <c r="L1248" s="3">
        <v>0</v>
      </c>
      <c r="M1248" s="3">
        <v>473</v>
      </c>
      <c r="N1248" s="3">
        <v>473</v>
      </c>
      <c r="O1248" s="3">
        <v>0</v>
      </c>
      <c r="P1248" s="3">
        <v>540</v>
      </c>
      <c r="Q1248" s="3">
        <v>0</v>
      </c>
      <c r="R1248" s="3">
        <v>0</v>
      </c>
      <c r="S1248" s="3">
        <v>0</v>
      </c>
      <c r="T1248" s="3">
        <v>465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1602.98</v>
      </c>
      <c r="AD1248" s="3">
        <v>376.82</v>
      </c>
      <c r="AE1248" s="3">
        <v>0</v>
      </c>
      <c r="AF1248" s="3">
        <v>253.68</v>
      </c>
      <c r="AG1248" s="3">
        <v>48.32</v>
      </c>
      <c r="AH1248" s="3">
        <v>0</v>
      </c>
      <c r="AI1248" s="3">
        <v>368.2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425.14</v>
      </c>
      <c r="AP1248" s="3">
        <v>0</v>
      </c>
      <c r="AQ1248" s="3">
        <v>0</v>
      </c>
      <c r="AR1248" s="3">
        <v>0</v>
      </c>
      <c r="AS1248" s="3">
        <v>2321.66</v>
      </c>
      <c r="AT1248" s="3">
        <v>1013</v>
      </c>
    </row>
    <row r="1249" spans="1:46" hidden="1" x14ac:dyDescent="0.2">
      <c r="A1249" s="22">
        <v>44265</v>
      </c>
      <c r="B1249" s="3" t="s">
        <v>52</v>
      </c>
      <c r="C1249" s="3">
        <v>97</v>
      </c>
      <c r="D1249" s="3">
        <v>8638.5</v>
      </c>
      <c r="E1249" s="3">
        <v>6967.39</v>
      </c>
      <c r="F1249" s="3">
        <v>6967.39</v>
      </c>
      <c r="G1249" s="3">
        <v>0</v>
      </c>
      <c r="H1249" s="3">
        <v>23</v>
      </c>
      <c r="I1249" s="3">
        <v>95</v>
      </c>
      <c r="J1249" s="3">
        <v>73.34</v>
      </c>
      <c r="K1249" s="3">
        <v>0</v>
      </c>
      <c r="L1249" s="3">
        <v>0</v>
      </c>
      <c r="M1249" s="3">
        <v>184</v>
      </c>
      <c r="N1249" s="3">
        <v>184</v>
      </c>
      <c r="O1249" s="3">
        <v>0</v>
      </c>
      <c r="P1249" s="3">
        <v>624</v>
      </c>
      <c r="Q1249" s="3">
        <v>0</v>
      </c>
      <c r="R1249" s="3">
        <v>0</v>
      </c>
      <c r="S1249" s="3">
        <v>0</v>
      </c>
      <c r="T1249" s="3">
        <v>1424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3603.49</v>
      </c>
      <c r="AD1249" s="3">
        <v>791.01</v>
      </c>
      <c r="AE1249" s="3">
        <v>0</v>
      </c>
      <c r="AF1249" s="3">
        <v>1131.9000000000001</v>
      </c>
      <c r="AG1249" s="3">
        <v>215.6</v>
      </c>
      <c r="AH1249" s="3">
        <v>0</v>
      </c>
      <c r="AI1249" s="3">
        <v>664.5</v>
      </c>
      <c r="AJ1249" s="3">
        <v>0</v>
      </c>
      <c r="AK1249" s="3">
        <v>0</v>
      </c>
      <c r="AL1249" s="3">
        <v>113</v>
      </c>
      <c r="AM1249" s="3">
        <v>0</v>
      </c>
      <c r="AN1249" s="3">
        <v>0</v>
      </c>
      <c r="AO1249" s="3">
        <v>1006.61</v>
      </c>
      <c r="AP1249" s="3">
        <v>0</v>
      </c>
      <c r="AQ1249" s="3">
        <v>0</v>
      </c>
      <c r="AR1249" s="3">
        <v>0</v>
      </c>
      <c r="AS1249" s="3">
        <v>6159.3899999999994</v>
      </c>
      <c r="AT1249" s="3">
        <v>808.00000000000091</v>
      </c>
    </row>
    <row r="1250" spans="1:46" hidden="1" x14ac:dyDescent="0.2">
      <c r="A1250" s="22">
        <v>44265</v>
      </c>
      <c r="B1250" s="3" t="s">
        <v>53</v>
      </c>
      <c r="C1250" s="3">
        <v>90</v>
      </c>
      <c r="D1250" s="3">
        <v>6075</v>
      </c>
      <c r="E1250" s="3">
        <v>4975.79</v>
      </c>
      <c r="F1250" s="3">
        <v>4975.79</v>
      </c>
      <c r="G1250" s="3">
        <v>0</v>
      </c>
      <c r="H1250" s="3">
        <v>38</v>
      </c>
      <c r="I1250" s="3">
        <v>90</v>
      </c>
      <c r="J1250" s="3">
        <v>55.29</v>
      </c>
      <c r="K1250" s="3">
        <v>59</v>
      </c>
      <c r="L1250" s="3">
        <v>0</v>
      </c>
      <c r="M1250" s="3">
        <v>755</v>
      </c>
      <c r="N1250" s="3">
        <v>601</v>
      </c>
      <c r="O1250" s="3">
        <v>154</v>
      </c>
      <c r="P1250" s="3">
        <v>1154</v>
      </c>
      <c r="Q1250" s="3">
        <v>0</v>
      </c>
      <c r="R1250" s="3">
        <v>0</v>
      </c>
      <c r="S1250" s="3">
        <v>0</v>
      </c>
      <c r="T1250" s="3">
        <v>302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1104.5899999999999</v>
      </c>
      <c r="AD1250" s="3">
        <v>259.41000000000003</v>
      </c>
      <c r="AE1250" s="3">
        <v>1</v>
      </c>
      <c r="AF1250" s="3">
        <v>1601.2</v>
      </c>
      <c r="AG1250" s="3">
        <v>299.3</v>
      </c>
      <c r="AH1250" s="3">
        <v>0</v>
      </c>
      <c r="AI1250" s="3">
        <v>539.5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558.71</v>
      </c>
      <c r="AP1250" s="3">
        <v>0</v>
      </c>
      <c r="AQ1250" s="3">
        <v>0</v>
      </c>
      <c r="AR1250" s="3">
        <v>0</v>
      </c>
      <c r="AS1250" s="3">
        <v>3161.79</v>
      </c>
      <c r="AT1250" s="3">
        <v>1814</v>
      </c>
    </row>
    <row r="1251" spans="1:46" hidden="1" x14ac:dyDescent="0.2">
      <c r="A1251" s="22">
        <v>44265</v>
      </c>
      <c r="B1251" s="3" t="s">
        <v>54</v>
      </c>
      <c r="C1251" s="3">
        <v>134</v>
      </c>
      <c r="D1251" s="3">
        <v>9865.5</v>
      </c>
      <c r="E1251" s="3">
        <v>8185.03</v>
      </c>
      <c r="F1251" s="3">
        <v>8185.03</v>
      </c>
      <c r="G1251" s="3">
        <v>0</v>
      </c>
      <c r="H1251" s="3">
        <v>49</v>
      </c>
      <c r="I1251" s="3">
        <v>134</v>
      </c>
      <c r="J1251" s="3">
        <v>61.08</v>
      </c>
      <c r="K1251" s="3">
        <v>188</v>
      </c>
      <c r="L1251" s="3">
        <v>0</v>
      </c>
      <c r="M1251" s="3">
        <v>1991</v>
      </c>
      <c r="N1251" s="3">
        <v>1573</v>
      </c>
      <c r="O1251" s="3">
        <v>418</v>
      </c>
      <c r="P1251" s="3">
        <v>693</v>
      </c>
      <c r="Q1251" s="3">
        <v>172</v>
      </c>
      <c r="R1251" s="3">
        <v>172</v>
      </c>
      <c r="S1251" s="3">
        <v>0</v>
      </c>
      <c r="T1251" s="3">
        <v>227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3702.88</v>
      </c>
      <c r="AD1251" s="3">
        <v>869.12</v>
      </c>
      <c r="AE1251" s="3">
        <v>1.5</v>
      </c>
      <c r="AF1251" s="3">
        <v>1211.1500000000001</v>
      </c>
      <c r="AG1251" s="3">
        <v>251.85</v>
      </c>
      <c r="AH1251" s="3">
        <v>0</v>
      </c>
      <c r="AI1251" s="3">
        <v>558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1120.97</v>
      </c>
      <c r="AP1251" s="3">
        <v>4</v>
      </c>
      <c r="AQ1251" s="3">
        <v>0</v>
      </c>
      <c r="AR1251" s="3">
        <v>0</v>
      </c>
      <c r="AS1251" s="3">
        <v>5559.0300000000007</v>
      </c>
      <c r="AT1251" s="3">
        <v>2625.9999999999991</v>
      </c>
    </row>
    <row r="1252" spans="1:46" hidden="1" x14ac:dyDescent="0.2">
      <c r="A1252" s="22">
        <v>44265</v>
      </c>
      <c r="B1252" s="3" t="s">
        <v>55</v>
      </c>
      <c r="C1252" s="3">
        <v>66</v>
      </c>
      <c r="D1252" s="3">
        <v>5144</v>
      </c>
      <c r="E1252" s="3">
        <v>4038.53</v>
      </c>
      <c r="F1252" s="3">
        <v>4038.53</v>
      </c>
      <c r="G1252" s="3">
        <v>0</v>
      </c>
      <c r="H1252" s="3">
        <v>12</v>
      </c>
      <c r="I1252" s="3">
        <v>66</v>
      </c>
      <c r="J1252" s="3">
        <v>61.19</v>
      </c>
      <c r="K1252" s="3">
        <v>0</v>
      </c>
      <c r="L1252" s="3">
        <v>0</v>
      </c>
      <c r="M1252" s="3">
        <v>90</v>
      </c>
      <c r="N1252" s="3">
        <v>39</v>
      </c>
      <c r="O1252" s="3">
        <v>51</v>
      </c>
      <c r="P1252" s="3">
        <v>167</v>
      </c>
      <c r="Q1252" s="3">
        <v>0</v>
      </c>
      <c r="R1252" s="3">
        <v>0</v>
      </c>
      <c r="S1252" s="3">
        <v>0</v>
      </c>
      <c r="T1252" s="3">
        <v>582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2224.19</v>
      </c>
      <c r="AD1252" s="3">
        <v>521.80999999999995</v>
      </c>
      <c r="AE1252" s="3">
        <v>0</v>
      </c>
      <c r="AF1252" s="3">
        <v>975.34</v>
      </c>
      <c r="AG1252" s="3">
        <v>188.16</v>
      </c>
      <c r="AH1252" s="3">
        <v>0</v>
      </c>
      <c r="AI1252" s="3">
        <v>395.5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709.97</v>
      </c>
      <c r="AP1252" s="3">
        <v>3</v>
      </c>
      <c r="AQ1252" s="3">
        <v>0</v>
      </c>
      <c r="AR1252" s="3">
        <v>0</v>
      </c>
      <c r="AS1252" s="3">
        <v>3832.53</v>
      </c>
      <c r="AT1252" s="3">
        <v>206</v>
      </c>
    </row>
    <row r="1253" spans="1:46" hidden="1" x14ac:dyDescent="0.2">
      <c r="A1253" s="22">
        <v>44265</v>
      </c>
      <c r="B1253" s="3" t="s">
        <v>48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</row>
    <row r="1254" spans="1:46" hidden="1" x14ac:dyDescent="0.2">
      <c r="A1254" s="22">
        <v>44264</v>
      </c>
      <c r="B1254" s="3" t="s">
        <v>49</v>
      </c>
      <c r="C1254" s="3">
        <v>80</v>
      </c>
      <c r="D1254" s="3">
        <v>6134.5</v>
      </c>
      <c r="E1254" s="3">
        <v>5289.87</v>
      </c>
      <c r="F1254" s="3">
        <v>5289.87</v>
      </c>
      <c r="G1254" s="3">
        <v>0</v>
      </c>
      <c r="H1254" s="3">
        <v>38</v>
      </c>
      <c r="I1254" s="3">
        <v>80</v>
      </c>
      <c r="J1254" s="3">
        <v>66.12</v>
      </c>
      <c r="K1254" s="3">
        <v>74</v>
      </c>
      <c r="L1254" s="3">
        <v>0</v>
      </c>
      <c r="M1254" s="3">
        <v>1612</v>
      </c>
      <c r="N1254" s="3">
        <v>1294</v>
      </c>
      <c r="O1254" s="3">
        <v>318</v>
      </c>
      <c r="P1254" s="3">
        <v>1053</v>
      </c>
      <c r="Q1254" s="3">
        <v>0</v>
      </c>
      <c r="R1254" s="3">
        <v>0</v>
      </c>
      <c r="S1254" s="3">
        <v>0</v>
      </c>
      <c r="T1254" s="3">
        <v>370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1487.03</v>
      </c>
      <c r="AD1254" s="3">
        <v>326.97000000000003</v>
      </c>
      <c r="AE1254" s="3">
        <v>2.5</v>
      </c>
      <c r="AF1254" s="3">
        <v>693.84</v>
      </c>
      <c r="AG1254" s="3">
        <v>132.16</v>
      </c>
      <c r="AH1254" s="3">
        <v>0</v>
      </c>
      <c r="AI1254" s="3">
        <v>383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459.13</v>
      </c>
      <c r="AP1254" s="3">
        <v>0</v>
      </c>
      <c r="AQ1254" s="3">
        <v>0</v>
      </c>
      <c r="AR1254" s="3">
        <v>0</v>
      </c>
      <c r="AS1254" s="3">
        <v>2868.87</v>
      </c>
      <c r="AT1254" s="3">
        <v>2421</v>
      </c>
    </row>
    <row r="1255" spans="1:46" hidden="1" x14ac:dyDescent="0.2">
      <c r="A1255" s="22">
        <v>44264</v>
      </c>
      <c r="B1255" s="3" t="s">
        <v>50</v>
      </c>
      <c r="C1255" s="3">
        <v>74</v>
      </c>
      <c r="D1255" s="3">
        <v>5206.5</v>
      </c>
      <c r="E1255" s="3">
        <v>4017.63</v>
      </c>
      <c r="F1255" s="3">
        <v>4017.63</v>
      </c>
      <c r="G1255" s="3">
        <v>0</v>
      </c>
      <c r="H1255" s="3">
        <v>17</v>
      </c>
      <c r="I1255" s="3">
        <v>72</v>
      </c>
      <c r="J1255" s="3">
        <v>55.8</v>
      </c>
      <c r="K1255" s="3">
        <v>0</v>
      </c>
      <c r="L1255" s="3">
        <v>0</v>
      </c>
      <c r="M1255" s="3">
        <v>688</v>
      </c>
      <c r="N1255" s="3">
        <v>688</v>
      </c>
      <c r="O1255" s="3">
        <v>0</v>
      </c>
      <c r="P1255" s="3">
        <v>215</v>
      </c>
      <c r="Q1255" s="3">
        <v>0</v>
      </c>
      <c r="R1255" s="3">
        <v>0</v>
      </c>
      <c r="S1255" s="3">
        <v>0</v>
      </c>
      <c r="T1255" s="3">
        <v>150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2320.77</v>
      </c>
      <c r="AD1255" s="3">
        <v>544.73</v>
      </c>
      <c r="AE1255" s="3">
        <v>1</v>
      </c>
      <c r="AF1255" s="3">
        <v>643.86</v>
      </c>
      <c r="AG1255" s="3">
        <v>122.64</v>
      </c>
      <c r="AH1255" s="3">
        <v>0</v>
      </c>
      <c r="AI1255" s="3">
        <v>520.5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667.37</v>
      </c>
      <c r="AP1255" s="3">
        <v>0</v>
      </c>
      <c r="AQ1255" s="3">
        <v>0</v>
      </c>
      <c r="AR1255" s="3">
        <v>0</v>
      </c>
      <c r="AS1255" s="3">
        <v>3114.63</v>
      </c>
      <c r="AT1255" s="3">
        <v>903</v>
      </c>
    </row>
    <row r="1256" spans="1:46" hidden="1" x14ac:dyDescent="0.2">
      <c r="A1256" s="22">
        <v>44264</v>
      </c>
      <c r="B1256" s="3" t="s">
        <v>51</v>
      </c>
      <c r="C1256" s="3">
        <v>61</v>
      </c>
      <c r="D1256" s="3">
        <v>4768</v>
      </c>
      <c r="E1256" s="3">
        <v>4010.07</v>
      </c>
      <c r="F1256" s="3">
        <v>4010.07</v>
      </c>
      <c r="G1256" s="3">
        <v>0</v>
      </c>
      <c r="H1256" s="3">
        <v>24</v>
      </c>
      <c r="I1256" s="3">
        <v>61</v>
      </c>
      <c r="J1256" s="3">
        <v>65.739999999999995</v>
      </c>
      <c r="K1256" s="3">
        <v>328</v>
      </c>
      <c r="L1256" s="3">
        <v>0</v>
      </c>
      <c r="M1256" s="3">
        <v>658</v>
      </c>
      <c r="N1256" s="3">
        <v>556</v>
      </c>
      <c r="O1256" s="3">
        <v>102</v>
      </c>
      <c r="P1256" s="3">
        <v>192</v>
      </c>
      <c r="Q1256" s="3">
        <v>0</v>
      </c>
      <c r="R1256" s="3">
        <v>0</v>
      </c>
      <c r="S1256" s="3">
        <v>0</v>
      </c>
      <c r="T1256" s="3">
        <v>696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1814.35</v>
      </c>
      <c r="AD1256" s="3">
        <v>425.65</v>
      </c>
      <c r="AE1256" s="3">
        <v>0</v>
      </c>
      <c r="AF1256" s="3">
        <v>321.72000000000003</v>
      </c>
      <c r="AG1256" s="3">
        <v>61.28</v>
      </c>
      <c r="AH1256" s="3">
        <v>0</v>
      </c>
      <c r="AI1256" s="3">
        <v>271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486.93</v>
      </c>
      <c r="AP1256" s="3">
        <v>4</v>
      </c>
      <c r="AQ1256" s="3">
        <v>0</v>
      </c>
      <c r="AR1256" s="3">
        <v>0</v>
      </c>
      <c r="AS1256" s="3">
        <v>2934.07</v>
      </c>
      <c r="AT1256" s="3">
        <v>1076</v>
      </c>
    </row>
    <row r="1257" spans="1:46" hidden="1" x14ac:dyDescent="0.2">
      <c r="A1257" s="22">
        <v>44264</v>
      </c>
      <c r="B1257" s="3" t="s">
        <v>52</v>
      </c>
      <c r="C1257" s="3">
        <v>94</v>
      </c>
      <c r="D1257" s="3">
        <v>7510</v>
      </c>
      <c r="E1257" s="3">
        <v>5841.83</v>
      </c>
      <c r="F1257" s="3">
        <v>5841.83</v>
      </c>
      <c r="G1257" s="3">
        <v>0</v>
      </c>
      <c r="H1257" s="3">
        <v>13</v>
      </c>
      <c r="I1257" s="3">
        <v>94</v>
      </c>
      <c r="J1257" s="3">
        <v>62.15</v>
      </c>
      <c r="K1257" s="3">
        <v>0</v>
      </c>
      <c r="L1257" s="3">
        <v>0</v>
      </c>
      <c r="M1257" s="3">
        <v>160</v>
      </c>
      <c r="N1257" s="3">
        <v>159</v>
      </c>
      <c r="O1257" s="3">
        <v>1</v>
      </c>
      <c r="P1257" s="3">
        <v>490</v>
      </c>
      <c r="Q1257" s="3">
        <v>45</v>
      </c>
      <c r="R1257" s="3">
        <v>45</v>
      </c>
      <c r="S1257" s="3">
        <v>0</v>
      </c>
      <c r="T1257" s="3">
        <v>563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2985.31</v>
      </c>
      <c r="AD1257" s="3">
        <v>649.99</v>
      </c>
      <c r="AE1257" s="3">
        <v>1</v>
      </c>
      <c r="AF1257" s="3">
        <v>1598.52</v>
      </c>
      <c r="AG1257" s="3">
        <v>304.48</v>
      </c>
      <c r="AH1257" s="3">
        <v>0</v>
      </c>
      <c r="AI1257" s="3">
        <v>712.7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954.47</v>
      </c>
      <c r="AP1257" s="3">
        <v>0</v>
      </c>
      <c r="AQ1257" s="3">
        <v>0</v>
      </c>
      <c r="AR1257" s="3">
        <v>0</v>
      </c>
      <c r="AS1257" s="3">
        <v>5147.83</v>
      </c>
      <c r="AT1257" s="3">
        <v>694</v>
      </c>
    </row>
    <row r="1258" spans="1:46" hidden="1" x14ac:dyDescent="0.2">
      <c r="A1258" s="22">
        <v>44264</v>
      </c>
      <c r="B1258" s="3" t="s">
        <v>53</v>
      </c>
      <c r="C1258" s="3">
        <v>83</v>
      </c>
      <c r="D1258" s="3">
        <v>5626.5</v>
      </c>
      <c r="E1258" s="3">
        <v>4413.26</v>
      </c>
      <c r="F1258" s="3">
        <v>4413.26</v>
      </c>
      <c r="G1258" s="3">
        <v>0</v>
      </c>
      <c r="H1258" s="3">
        <v>22</v>
      </c>
      <c r="I1258" s="3">
        <v>83</v>
      </c>
      <c r="J1258" s="3">
        <v>53.17</v>
      </c>
      <c r="K1258" s="3">
        <v>0</v>
      </c>
      <c r="L1258" s="3">
        <v>0</v>
      </c>
      <c r="M1258" s="3">
        <v>966</v>
      </c>
      <c r="N1258" s="3">
        <v>509</v>
      </c>
      <c r="O1258" s="3">
        <v>457</v>
      </c>
      <c r="P1258" s="3">
        <v>311</v>
      </c>
      <c r="Q1258" s="3">
        <v>0</v>
      </c>
      <c r="R1258" s="3">
        <v>0</v>
      </c>
      <c r="S1258" s="3">
        <v>0</v>
      </c>
      <c r="T1258" s="3">
        <v>70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2072.08</v>
      </c>
      <c r="AD1258" s="3">
        <v>486.42</v>
      </c>
      <c r="AE1258" s="3">
        <v>1</v>
      </c>
      <c r="AF1258" s="3">
        <v>994.18</v>
      </c>
      <c r="AG1258" s="3">
        <v>189.82</v>
      </c>
      <c r="AH1258" s="3">
        <v>0</v>
      </c>
      <c r="AI1258" s="3">
        <v>536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676.24</v>
      </c>
      <c r="AP1258" s="3">
        <v>0</v>
      </c>
      <c r="AQ1258" s="3">
        <v>0</v>
      </c>
      <c r="AR1258" s="3">
        <v>0</v>
      </c>
      <c r="AS1258" s="3">
        <v>3593.26</v>
      </c>
      <c r="AT1258" s="3">
        <v>820.00000000000045</v>
      </c>
    </row>
    <row r="1259" spans="1:46" hidden="1" x14ac:dyDescent="0.2">
      <c r="A1259" s="22">
        <v>44264</v>
      </c>
      <c r="B1259" s="3" t="s">
        <v>54</v>
      </c>
      <c r="C1259" s="3">
        <v>150</v>
      </c>
      <c r="D1259" s="3">
        <v>12709</v>
      </c>
      <c r="E1259" s="3">
        <v>10350.93</v>
      </c>
      <c r="F1259" s="3">
        <v>10350.93</v>
      </c>
      <c r="G1259" s="3">
        <v>0</v>
      </c>
      <c r="H1259" s="3">
        <v>44</v>
      </c>
      <c r="I1259" s="3">
        <v>150</v>
      </c>
      <c r="J1259" s="3">
        <v>69.010000000000005</v>
      </c>
      <c r="K1259" s="3">
        <v>0</v>
      </c>
      <c r="L1259" s="3">
        <v>0</v>
      </c>
      <c r="M1259" s="3">
        <v>1513</v>
      </c>
      <c r="N1259" s="3">
        <v>881</v>
      </c>
      <c r="O1259" s="3">
        <v>632</v>
      </c>
      <c r="P1259" s="3">
        <v>781</v>
      </c>
      <c r="Q1259" s="3">
        <v>70</v>
      </c>
      <c r="R1259" s="3">
        <v>70</v>
      </c>
      <c r="S1259" s="3">
        <v>0</v>
      </c>
      <c r="T1259" s="3">
        <v>771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5320.87</v>
      </c>
      <c r="AD1259" s="3">
        <v>1249.6300000000001</v>
      </c>
      <c r="AE1259" s="3">
        <v>5.5</v>
      </c>
      <c r="AF1259" s="3">
        <v>1895.06</v>
      </c>
      <c r="AG1259" s="3">
        <v>389.44</v>
      </c>
      <c r="AH1259" s="3">
        <v>0</v>
      </c>
      <c r="AI1259" s="3">
        <v>713.5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1639.07</v>
      </c>
      <c r="AP1259" s="3">
        <v>6</v>
      </c>
      <c r="AQ1259" s="3">
        <v>0</v>
      </c>
      <c r="AR1259" s="3">
        <v>0</v>
      </c>
      <c r="AS1259" s="3">
        <v>8618.93</v>
      </c>
      <c r="AT1259" s="3">
        <v>1732</v>
      </c>
    </row>
    <row r="1260" spans="1:46" hidden="1" x14ac:dyDescent="0.2">
      <c r="A1260" s="22">
        <v>44264</v>
      </c>
      <c r="B1260" s="3" t="s">
        <v>55</v>
      </c>
      <c r="C1260" s="3">
        <v>56</v>
      </c>
      <c r="D1260" s="3">
        <v>4817</v>
      </c>
      <c r="E1260" s="3">
        <v>3722.33</v>
      </c>
      <c r="F1260" s="3">
        <v>3722.33</v>
      </c>
      <c r="G1260" s="3">
        <v>0</v>
      </c>
      <c r="H1260" s="3">
        <v>7</v>
      </c>
      <c r="I1260" s="3">
        <v>56</v>
      </c>
      <c r="J1260" s="3">
        <v>66.47</v>
      </c>
      <c r="K1260" s="3">
        <v>0</v>
      </c>
      <c r="L1260" s="3">
        <v>0</v>
      </c>
      <c r="M1260" s="3">
        <v>90</v>
      </c>
      <c r="N1260" s="3">
        <v>0</v>
      </c>
      <c r="O1260" s="3">
        <v>90</v>
      </c>
      <c r="P1260" s="3">
        <v>141</v>
      </c>
      <c r="Q1260" s="3">
        <v>0</v>
      </c>
      <c r="R1260" s="3">
        <v>0</v>
      </c>
      <c r="S1260" s="3">
        <v>0</v>
      </c>
      <c r="T1260" s="3">
        <v>377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2200.0300000000002</v>
      </c>
      <c r="AD1260" s="3">
        <v>516.27</v>
      </c>
      <c r="AE1260" s="3">
        <v>0.5</v>
      </c>
      <c r="AF1260" s="3">
        <v>914.3</v>
      </c>
      <c r="AG1260" s="3">
        <v>175.2</v>
      </c>
      <c r="AH1260" s="3">
        <v>0</v>
      </c>
      <c r="AI1260" s="3">
        <v>402.7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691.47</v>
      </c>
      <c r="AP1260" s="3">
        <v>3</v>
      </c>
      <c r="AQ1260" s="3">
        <v>0</v>
      </c>
      <c r="AR1260" s="3">
        <v>0</v>
      </c>
      <c r="AS1260" s="3">
        <v>3581.33</v>
      </c>
      <c r="AT1260" s="3">
        <v>141</v>
      </c>
    </row>
    <row r="1261" spans="1:46" hidden="1" x14ac:dyDescent="0.2">
      <c r="A1261" s="22">
        <v>44264</v>
      </c>
      <c r="B1261" s="3" t="s">
        <v>48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</row>
    <row r="1262" spans="1:46" hidden="1" x14ac:dyDescent="0.2">
      <c r="A1262" s="22">
        <v>44263</v>
      </c>
      <c r="B1262" s="3" t="s">
        <v>49</v>
      </c>
      <c r="C1262" s="3">
        <v>39</v>
      </c>
      <c r="D1262" s="3">
        <v>2802</v>
      </c>
      <c r="E1262" s="3">
        <v>2378.17</v>
      </c>
      <c r="F1262" s="3">
        <v>2378.17</v>
      </c>
      <c r="G1262" s="3">
        <v>0</v>
      </c>
      <c r="H1262" s="3">
        <v>25</v>
      </c>
      <c r="I1262" s="3">
        <v>39</v>
      </c>
      <c r="J1262" s="3">
        <v>60.98</v>
      </c>
      <c r="K1262" s="3">
        <v>70</v>
      </c>
      <c r="L1262" s="3">
        <v>0</v>
      </c>
      <c r="M1262" s="3">
        <v>765.6</v>
      </c>
      <c r="N1262" s="3">
        <v>604.6</v>
      </c>
      <c r="O1262" s="3">
        <v>161</v>
      </c>
      <c r="P1262" s="3">
        <v>621</v>
      </c>
      <c r="Q1262" s="3">
        <v>0</v>
      </c>
      <c r="R1262" s="3">
        <v>0</v>
      </c>
      <c r="S1262" s="3">
        <v>0</v>
      </c>
      <c r="T1262" s="3">
        <v>45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790.89</v>
      </c>
      <c r="AD1262" s="3">
        <v>173.61</v>
      </c>
      <c r="AE1262" s="3">
        <v>0</v>
      </c>
      <c r="AF1262" s="3">
        <v>85.68</v>
      </c>
      <c r="AG1262" s="3">
        <v>16.32</v>
      </c>
      <c r="AH1262" s="3">
        <v>0</v>
      </c>
      <c r="AI1262" s="3">
        <v>233.9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189.93</v>
      </c>
      <c r="AP1262" s="3">
        <v>0</v>
      </c>
      <c r="AQ1262" s="3">
        <v>0</v>
      </c>
      <c r="AR1262" s="3">
        <v>0</v>
      </c>
      <c r="AS1262" s="3">
        <v>1082.57</v>
      </c>
      <c r="AT1262" s="3">
        <v>1295.5999999999999</v>
      </c>
    </row>
    <row r="1263" spans="1:46" hidden="1" x14ac:dyDescent="0.2">
      <c r="A1263" s="22">
        <v>44263</v>
      </c>
      <c r="B1263" s="3" t="s">
        <v>50</v>
      </c>
      <c r="C1263" s="3">
        <v>48</v>
      </c>
      <c r="D1263" s="3">
        <v>3395.5</v>
      </c>
      <c r="E1263" s="3">
        <v>2793.45</v>
      </c>
      <c r="F1263" s="3">
        <v>2793.45</v>
      </c>
      <c r="G1263" s="3">
        <v>0</v>
      </c>
      <c r="H1263" s="3">
        <v>29</v>
      </c>
      <c r="I1263" s="3">
        <v>48</v>
      </c>
      <c r="J1263" s="3">
        <v>58.2</v>
      </c>
      <c r="K1263" s="3">
        <v>0</v>
      </c>
      <c r="L1263" s="3">
        <v>0</v>
      </c>
      <c r="M1263" s="3">
        <v>731</v>
      </c>
      <c r="N1263" s="3">
        <v>628</v>
      </c>
      <c r="O1263" s="3">
        <v>103</v>
      </c>
      <c r="P1263" s="3">
        <v>828</v>
      </c>
      <c r="Q1263" s="3">
        <v>0</v>
      </c>
      <c r="R1263" s="3">
        <v>0</v>
      </c>
      <c r="S1263" s="3">
        <v>0</v>
      </c>
      <c r="T1263" s="3">
        <v>90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1044.07</v>
      </c>
      <c r="AD1263" s="3">
        <v>244.93</v>
      </c>
      <c r="AE1263" s="3">
        <v>0</v>
      </c>
      <c r="AF1263" s="3">
        <v>100.38</v>
      </c>
      <c r="AG1263" s="3">
        <v>19.12</v>
      </c>
      <c r="AH1263" s="3">
        <v>0</v>
      </c>
      <c r="AI1263" s="3">
        <v>338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264.05</v>
      </c>
      <c r="AP1263" s="3">
        <v>0</v>
      </c>
      <c r="AQ1263" s="3">
        <v>0</v>
      </c>
      <c r="AR1263" s="3">
        <v>0</v>
      </c>
      <c r="AS1263" s="3">
        <v>1337.45</v>
      </c>
      <c r="AT1263" s="3">
        <v>1456</v>
      </c>
    </row>
    <row r="1264" spans="1:46" hidden="1" x14ac:dyDescent="0.2">
      <c r="A1264" s="22">
        <v>44263</v>
      </c>
      <c r="B1264" s="3" t="s">
        <v>51</v>
      </c>
      <c r="C1264" s="3">
        <v>24</v>
      </c>
      <c r="D1264" s="3">
        <v>1996.5</v>
      </c>
      <c r="E1264" s="3">
        <v>1604.71</v>
      </c>
      <c r="F1264" s="3">
        <v>1604.71</v>
      </c>
      <c r="G1264" s="3">
        <v>0</v>
      </c>
      <c r="H1264" s="3">
        <v>7</v>
      </c>
      <c r="I1264" s="3">
        <v>24</v>
      </c>
      <c r="J1264" s="3">
        <v>66.86</v>
      </c>
      <c r="K1264" s="3">
        <v>0</v>
      </c>
      <c r="L1264" s="3">
        <v>0</v>
      </c>
      <c r="M1264" s="3">
        <v>197</v>
      </c>
      <c r="N1264" s="3">
        <v>197</v>
      </c>
      <c r="O1264" s="3">
        <v>0</v>
      </c>
      <c r="P1264" s="3">
        <v>103</v>
      </c>
      <c r="Q1264" s="3">
        <v>0</v>
      </c>
      <c r="R1264" s="3">
        <v>0</v>
      </c>
      <c r="S1264" s="3">
        <v>0</v>
      </c>
      <c r="T1264" s="3">
        <v>190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554.42999999999995</v>
      </c>
      <c r="AD1264" s="3">
        <v>130.07</v>
      </c>
      <c r="AE1264" s="3">
        <v>0</v>
      </c>
      <c r="AF1264" s="3">
        <v>560.28</v>
      </c>
      <c r="AG1264" s="3">
        <v>106.72</v>
      </c>
      <c r="AH1264" s="3">
        <v>0</v>
      </c>
      <c r="AI1264" s="3">
        <v>155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236.79</v>
      </c>
      <c r="AP1264" s="3">
        <v>0</v>
      </c>
      <c r="AQ1264" s="3">
        <v>0</v>
      </c>
      <c r="AR1264" s="3">
        <v>0</v>
      </c>
      <c r="AS1264" s="3">
        <v>1304.71</v>
      </c>
      <c r="AT1264" s="3">
        <v>300</v>
      </c>
    </row>
    <row r="1265" spans="1:46" hidden="1" x14ac:dyDescent="0.2">
      <c r="A1265" s="22">
        <v>44263</v>
      </c>
      <c r="B1265" s="3" t="s">
        <v>52</v>
      </c>
      <c r="C1265" s="3">
        <v>47</v>
      </c>
      <c r="D1265" s="3">
        <v>2961.5</v>
      </c>
      <c r="E1265" s="3">
        <v>2284.4499999999998</v>
      </c>
      <c r="F1265" s="3">
        <v>2284.4499999999998</v>
      </c>
      <c r="G1265" s="3">
        <v>0</v>
      </c>
      <c r="H1265" s="3">
        <v>14</v>
      </c>
      <c r="I1265" s="3">
        <v>45</v>
      </c>
      <c r="J1265" s="3">
        <v>50.77</v>
      </c>
      <c r="K1265" s="3">
        <v>0</v>
      </c>
      <c r="L1265" s="3">
        <v>0</v>
      </c>
      <c r="M1265" s="3">
        <v>224</v>
      </c>
      <c r="N1265" s="3">
        <v>224</v>
      </c>
      <c r="O1265" s="3">
        <v>0</v>
      </c>
      <c r="P1265" s="3">
        <v>407</v>
      </c>
      <c r="Q1265" s="3">
        <v>0</v>
      </c>
      <c r="R1265" s="3">
        <v>0</v>
      </c>
      <c r="S1265" s="3">
        <v>0</v>
      </c>
      <c r="T1265" s="3">
        <v>49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1168.9100000000001</v>
      </c>
      <c r="AD1265" s="3">
        <v>256.58999999999997</v>
      </c>
      <c r="AE1265" s="3">
        <v>0</v>
      </c>
      <c r="AF1265" s="3">
        <v>435.54</v>
      </c>
      <c r="AG1265" s="3">
        <v>82.96</v>
      </c>
      <c r="AH1265" s="3">
        <v>0</v>
      </c>
      <c r="AI1265" s="3">
        <v>337.5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339.55</v>
      </c>
      <c r="AP1265" s="3">
        <v>0</v>
      </c>
      <c r="AQ1265" s="3">
        <v>0</v>
      </c>
      <c r="AR1265" s="3">
        <v>0</v>
      </c>
      <c r="AS1265" s="3">
        <v>1653.45</v>
      </c>
      <c r="AT1265" s="3">
        <v>630.99999999999977</v>
      </c>
    </row>
    <row r="1266" spans="1:46" hidden="1" x14ac:dyDescent="0.2">
      <c r="A1266" s="22">
        <v>44263</v>
      </c>
      <c r="B1266" s="3" t="s">
        <v>53</v>
      </c>
      <c r="C1266" s="3">
        <v>39</v>
      </c>
      <c r="D1266" s="3">
        <v>2349.98</v>
      </c>
      <c r="E1266" s="3">
        <v>1868.85</v>
      </c>
      <c r="F1266" s="3">
        <v>1868.85</v>
      </c>
      <c r="G1266" s="3">
        <v>0</v>
      </c>
      <c r="H1266" s="3">
        <v>19</v>
      </c>
      <c r="I1266" s="3">
        <v>38</v>
      </c>
      <c r="J1266" s="3">
        <v>49.18</v>
      </c>
      <c r="K1266" s="3">
        <v>0</v>
      </c>
      <c r="L1266" s="3">
        <v>0</v>
      </c>
      <c r="M1266" s="3">
        <v>524</v>
      </c>
      <c r="N1266" s="3">
        <v>412</v>
      </c>
      <c r="O1266" s="3">
        <v>112</v>
      </c>
      <c r="P1266" s="3">
        <v>468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577.29</v>
      </c>
      <c r="AD1266" s="3">
        <v>141.19</v>
      </c>
      <c r="AE1266" s="3">
        <v>0</v>
      </c>
      <c r="AF1266" s="3">
        <v>299.56</v>
      </c>
      <c r="AG1266" s="3">
        <v>58.94</v>
      </c>
      <c r="AH1266" s="3">
        <v>0</v>
      </c>
      <c r="AI1266" s="3">
        <v>281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200.13</v>
      </c>
      <c r="AP1266" s="3">
        <v>0</v>
      </c>
      <c r="AQ1266" s="3">
        <v>0</v>
      </c>
      <c r="AR1266" s="3">
        <v>0</v>
      </c>
      <c r="AS1266" s="3">
        <v>988.84999999999991</v>
      </c>
      <c r="AT1266" s="3">
        <v>880</v>
      </c>
    </row>
    <row r="1267" spans="1:46" hidden="1" x14ac:dyDescent="0.2">
      <c r="A1267" s="22">
        <v>44263</v>
      </c>
      <c r="B1267" s="3" t="s">
        <v>54</v>
      </c>
      <c r="C1267" s="3">
        <v>73</v>
      </c>
      <c r="D1267" s="3">
        <v>4898.5</v>
      </c>
      <c r="E1267" s="3">
        <v>4075.86</v>
      </c>
      <c r="F1267" s="3">
        <v>4075.86</v>
      </c>
      <c r="G1267" s="3">
        <v>0</v>
      </c>
      <c r="H1267" s="3">
        <v>36</v>
      </c>
      <c r="I1267" s="3">
        <v>73</v>
      </c>
      <c r="J1267" s="3">
        <v>55.83</v>
      </c>
      <c r="K1267" s="3">
        <v>242</v>
      </c>
      <c r="L1267" s="3">
        <v>0</v>
      </c>
      <c r="M1267" s="3">
        <v>1070</v>
      </c>
      <c r="N1267" s="3">
        <v>757</v>
      </c>
      <c r="O1267" s="3">
        <v>313</v>
      </c>
      <c r="P1267" s="3">
        <v>555</v>
      </c>
      <c r="Q1267" s="3">
        <v>0</v>
      </c>
      <c r="R1267" s="3">
        <v>0</v>
      </c>
      <c r="S1267" s="3">
        <v>0</v>
      </c>
      <c r="T1267" s="3">
        <v>304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1231.94</v>
      </c>
      <c r="AD1267" s="3">
        <v>289.06</v>
      </c>
      <c r="AE1267" s="3">
        <v>0</v>
      </c>
      <c r="AF1267" s="3">
        <v>672.92</v>
      </c>
      <c r="AG1267" s="3">
        <v>140.08000000000001</v>
      </c>
      <c r="AH1267" s="3">
        <v>0</v>
      </c>
      <c r="AI1267" s="3">
        <v>393.5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429.14</v>
      </c>
      <c r="AP1267" s="3">
        <v>0</v>
      </c>
      <c r="AQ1267" s="3">
        <v>0</v>
      </c>
      <c r="AR1267" s="3">
        <v>0</v>
      </c>
      <c r="AS1267" s="3">
        <v>2521.86</v>
      </c>
      <c r="AT1267" s="3">
        <v>1554</v>
      </c>
    </row>
    <row r="1268" spans="1:46" hidden="1" x14ac:dyDescent="0.2">
      <c r="A1268" s="22">
        <v>44263</v>
      </c>
      <c r="B1268" s="3" t="s">
        <v>55</v>
      </c>
      <c r="C1268" s="3">
        <v>27</v>
      </c>
      <c r="D1268" s="3">
        <v>1839</v>
      </c>
      <c r="E1268" s="3">
        <v>1345.12</v>
      </c>
      <c r="F1268" s="3">
        <v>1345.12</v>
      </c>
      <c r="G1268" s="3">
        <v>0</v>
      </c>
      <c r="H1268" s="3">
        <v>2</v>
      </c>
      <c r="I1268" s="3">
        <v>27</v>
      </c>
      <c r="J1268" s="3">
        <v>49.82</v>
      </c>
      <c r="K1268" s="3">
        <v>0</v>
      </c>
      <c r="L1268" s="3">
        <v>0</v>
      </c>
      <c r="M1268" s="3">
        <v>40</v>
      </c>
      <c r="N1268" s="3">
        <v>40</v>
      </c>
      <c r="O1268" s="3">
        <v>0</v>
      </c>
      <c r="P1268" s="3">
        <v>36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931.86</v>
      </c>
      <c r="AD1268" s="3">
        <v>218.64</v>
      </c>
      <c r="AE1268" s="3">
        <v>0</v>
      </c>
      <c r="AF1268" s="3">
        <v>337.26</v>
      </c>
      <c r="AG1268" s="3">
        <v>64.239999999999995</v>
      </c>
      <c r="AH1268" s="3">
        <v>0</v>
      </c>
      <c r="AI1268" s="3">
        <v>211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282.88</v>
      </c>
      <c r="AP1268" s="3">
        <v>0</v>
      </c>
      <c r="AQ1268" s="3">
        <v>0</v>
      </c>
      <c r="AR1268" s="3">
        <v>0</v>
      </c>
      <c r="AS1268" s="3">
        <v>1269.1199999999999</v>
      </c>
      <c r="AT1268" s="3">
        <v>76</v>
      </c>
    </row>
    <row r="1269" spans="1:46" hidden="1" x14ac:dyDescent="0.2">
      <c r="A1269" s="22">
        <v>44263</v>
      </c>
      <c r="B1269" s="3" t="s">
        <v>48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</row>
    <row r="1270" spans="1:46" hidden="1" x14ac:dyDescent="0.2">
      <c r="A1270" s="22">
        <v>44262</v>
      </c>
      <c r="B1270" s="3" t="s">
        <v>49</v>
      </c>
      <c r="C1270" s="3">
        <v>120</v>
      </c>
      <c r="D1270" s="3">
        <v>11262.5</v>
      </c>
      <c r="E1270" s="3">
        <v>10022.75</v>
      </c>
      <c r="F1270" s="3">
        <v>10022.75</v>
      </c>
      <c r="G1270" s="3">
        <v>0</v>
      </c>
      <c r="H1270" s="3">
        <v>64</v>
      </c>
      <c r="I1270" s="3">
        <v>118</v>
      </c>
      <c r="J1270" s="3">
        <v>84.94</v>
      </c>
      <c r="K1270" s="3">
        <v>115</v>
      </c>
      <c r="L1270" s="3">
        <v>0</v>
      </c>
      <c r="M1270" s="3">
        <v>2655</v>
      </c>
      <c r="N1270" s="3">
        <v>1604</v>
      </c>
      <c r="O1270" s="3">
        <v>1051</v>
      </c>
      <c r="P1270" s="3">
        <v>2122</v>
      </c>
      <c r="Q1270" s="3">
        <v>0</v>
      </c>
      <c r="R1270" s="3">
        <v>0</v>
      </c>
      <c r="S1270" s="3">
        <v>0</v>
      </c>
      <c r="T1270" s="3">
        <v>1579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2019.57</v>
      </c>
      <c r="AD1270" s="3">
        <v>443.43</v>
      </c>
      <c r="AE1270" s="3">
        <v>0.5</v>
      </c>
      <c r="AF1270" s="3">
        <v>1532.18</v>
      </c>
      <c r="AG1270" s="3">
        <v>298.32</v>
      </c>
      <c r="AH1270" s="3">
        <v>0</v>
      </c>
      <c r="AI1270" s="3">
        <v>497.5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741.75</v>
      </c>
      <c r="AP1270" s="3">
        <v>0</v>
      </c>
      <c r="AQ1270" s="3">
        <v>0</v>
      </c>
      <c r="AR1270" s="3">
        <v>0</v>
      </c>
      <c r="AS1270" s="3">
        <v>6181.75</v>
      </c>
      <c r="AT1270" s="3">
        <v>3841</v>
      </c>
    </row>
    <row r="1271" spans="1:46" hidden="1" x14ac:dyDescent="0.2">
      <c r="A1271" s="22">
        <v>44262</v>
      </c>
      <c r="B1271" s="3" t="s">
        <v>50</v>
      </c>
      <c r="C1271" s="3">
        <v>47</v>
      </c>
      <c r="D1271" s="3">
        <v>3674</v>
      </c>
      <c r="E1271" s="3">
        <v>2798.82</v>
      </c>
      <c r="F1271" s="3">
        <v>2798.82</v>
      </c>
      <c r="G1271" s="3">
        <v>0</v>
      </c>
      <c r="H1271" s="3">
        <v>10</v>
      </c>
      <c r="I1271" s="3">
        <v>47</v>
      </c>
      <c r="J1271" s="3">
        <v>59.55</v>
      </c>
      <c r="K1271" s="3">
        <v>0</v>
      </c>
      <c r="L1271" s="3">
        <v>0</v>
      </c>
      <c r="M1271" s="3">
        <v>327</v>
      </c>
      <c r="N1271" s="3">
        <v>327</v>
      </c>
      <c r="O1271" s="3">
        <v>0</v>
      </c>
      <c r="P1271" s="3">
        <v>224</v>
      </c>
      <c r="Q1271" s="3">
        <v>0</v>
      </c>
      <c r="R1271" s="3">
        <v>0</v>
      </c>
      <c r="S1271" s="3">
        <v>0</v>
      </c>
      <c r="T1271" s="3">
        <v>70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1909.02</v>
      </c>
      <c r="AD1271" s="3">
        <v>447.98</v>
      </c>
      <c r="AE1271" s="3">
        <v>0.5</v>
      </c>
      <c r="AF1271" s="3">
        <v>268.8</v>
      </c>
      <c r="AG1271" s="3">
        <v>51.2</v>
      </c>
      <c r="AH1271" s="3">
        <v>0</v>
      </c>
      <c r="AI1271" s="3">
        <v>375.5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499.18</v>
      </c>
      <c r="AP1271" s="3">
        <v>0</v>
      </c>
      <c r="AQ1271" s="3">
        <v>0</v>
      </c>
      <c r="AR1271" s="3">
        <v>0</v>
      </c>
      <c r="AS1271" s="3">
        <v>2247.8200000000002</v>
      </c>
      <c r="AT1271" s="3">
        <v>551</v>
      </c>
    </row>
    <row r="1272" spans="1:46" hidden="1" x14ac:dyDescent="0.2">
      <c r="A1272" s="22">
        <v>44262</v>
      </c>
      <c r="B1272" s="3" t="s">
        <v>51</v>
      </c>
      <c r="C1272" s="3">
        <v>69</v>
      </c>
      <c r="D1272" s="3">
        <v>5557</v>
      </c>
      <c r="E1272" s="3">
        <v>4602.3999999999996</v>
      </c>
      <c r="F1272" s="3">
        <v>4602.3999999999996</v>
      </c>
      <c r="G1272" s="3">
        <v>0</v>
      </c>
      <c r="H1272" s="3">
        <v>25</v>
      </c>
      <c r="I1272" s="3">
        <v>69</v>
      </c>
      <c r="J1272" s="3">
        <v>66.7</v>
      </c>
      <c r="K1272" s="3">
        <v>45</v>
      </c>
      <c r="L1272" s="3">
        <v>0</v>
      </c>
      <c r="M1272" s="3">
        <v>431</v>
      </c>
      <c r="N1272" s="3">
        <v>343</v>
      </c>
      <c r="O1272" s="3">
        <v>88</v>
      </c>
      <c r="P1272" s="3">
        <v>571</v>
      </c>
      <c r="Q1272" s="3">
        <v>0</v>
      </c>
      <c r="R1272" s="3">
        <v>0</v>
      </c>
      <c r="S1272" s="3">
        <v>0</v>
      </c>
      <c r="T1272" s="3">
        <v>757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1984.04</v>
      </c>
      <c r="AD1272" s="3">
        <v>465.46</v>
      </c>
      <c r="AE1272" s="3">
        <v>0</v>
      </c>
      <c r="AF1272" s="3">
        <v>814.36</v>
      </c>
      <c r="AG1272" s="3">
        <v>156.13999999999999</v>
      </c>
      <c r="AH1272" s="3">
        <v>0</v>
      </c>
      <c r="AI1272" s="3">
        <v>333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621.6</v>
      </c>
      <c r="AP1272" s="3">
        <v>4</v>
      </c>
      <c r="AQ1272" s="3">
        <v>0</v>
      </c>
      <c r="AR1272" s="3">
        <v>0</v>
      </c>
      <c r="AS1272" s="3">
        <v>3643.4</v>
      </c>
      <c r="AT1272" s="3">
        <v>958.99999999999955</v>
      </c>
    </row>
    <row r="1273" spans="1:46" hidden="1" x14ac:dyDescent="0.2">
      <c r="A1273" s="22">
        <v>44262</v>
      </c>
      <c r="B1273" s="3" t="s">
        <v>52</v>
      </c>
      <c r="C1273" s="3">
        <v>59</v>
      </c>
      <c r="D1273" s="3">
        <v>5735.5</v>
      </c>
      <c r="E1273" s="3">
        <v>4530.29</v>
      </c>
      <c r="F1273" s="3">
        <v>4530.29</v>
      </c>
      <c r="G1273" s="3">
        <v>0</v>
      </c>
      <c r="H1273" s="3">
        <v>8</v>
      </c>
      <c r="I1273" s="3">
        <v>59</v>
      </c>
      <c r="J1273" s="3">
        <v>76.78</v>
      </c>
      <c r="K1273" s="3">
        <v>0</v>
      </c>
      <c r="L1273" s="3">
        <v>0</v>
      </c>
      <c r="M1273" s="3">
        <v>161</v>
      </c>
      <c r="N1273" s="3">
        <v>161</v>
      </c>
      <c r="O1273" s="3">
        <v>0</v>
      </c>
      <c r="P1273" s="3">
        <v>72</v>
      </c>
      <c r="Q1273" s="3">
        <v>0</v>
      </c>
      <c r="R1273" s="3">
        <v>0</v>
      </c>
      <c r="S1273" s="3">
        <v>0</v>
      </c>
      <c r="T1273" s="3">
        <v>516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2250.81</v>
      </c>
      <c r="AD1273" s="3">
        <v>494.19</v>
      </c>
      <c r="AE1273" s="3">
        <v>0.5</v>
      </c>
      <c r="AF1273" s="3">
        <v>1530.48</v>
      </c>
      <c r="AG1273" s="3">
        <v>291.52</v>
      </c>
      <c r="AH1273" s="3">
        <v>0</v>
      </c>
      <c r="AI1273" s="3">
        <v>419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785.71</v>
      </c>
      <c r="AP1273" s="3">
        <v>0</v>
      </c>
      <c r="AQ1273" s="3">
        <v>0</v>
      </c>
      <c r="AR1273" s="3">
        <v>0</v>
      </c>
      <c r="AS1273" s="3">
        <v>4297.29</v>
      </c>
      <c r="AT1273" s="3">
        <v>233</v>
      </c>
    </row>
    <row r="1274" spans="1:46" hidden="1" x14ac:dyDescent="0.2">
      <c r="A1274" s="22">
        <v>44262</v>
      </c>
      <c r="B1274" s="3" t="s">
        <v>53</v>
      </c>
      <c r="C1274" s="3">
        <v>68</v>
      </c>
      <c r="D1274" s="3">
        <v>6509</v>
      </c>
      <c r="E1274" s="3">
        <v>5355.76</v>
      </c>
      <c r="F1274" s="3">
        <v>5355.76</v>
      </c>
      <c r="G1274" s="3">
        <v>0</v>
      </c>
      <c r="H1274" s="3">
        <v>19</v>
      </c>
      <c r="I1274" s="3">
        <v>68</v>
      </c>
      <c r="J1274" s="3">
        <v>78.760000000000005</v>
      </c>
      <c r="K1274" s="3">
        <v>0</v>
      </c>
      <c r="L1274" s="3">
        <v>0</v>
      </c>
      <c r="M1274" s="3">
        <v>622</v>
      </c>
      <c r="N1274" s="3">
        <v>576</v>
      </c>
      <c r="O1274" s="3">
        <v>46</v>
      </c>
      <c r="P1274" s="3">
        <v>195</v>
      </c>
      <c r="Q1274" s="3">
        <v>0</v>
      </c>
      <c r="R1274" s="3">
        <v>0</v>
      </c>
      <c r="S1274" s="3">
        <v>0</v>
      </c>
      <c r="T1274" s="3">
        <v>702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1715.76</v>
      </c>
      <c r="AD1274" s="3">
        <v>402.54</v>
      </c>
      <c r="AE1274" s="3">
        <v>0</v>
      </c>
      <c r="AF1274" s="3">
        <v>2121</v>
      </c>
      <c r="AG1274" s="3">
        <v>404</v>
      </c>
      <c r="AH1274" s="3">
        <v>0</v>
      </c>
      <c r="AI1274" s="3">
        <v>346.7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806.54</v>
      </c>
      <c r="AP1274" s="3">
        <v>4</v>
      </c>
      <c r="AQ1274" s="3">
        <v>0</v>
      </c>
      <c r="AR1274" s="3">
        <v>0</v>
      </c>
      <c r="AS1274" s="3">
        <v>4584.76</v>
      </c>
      <c r="AT1274" s="3">
        <v>771</v>
      </c>
    </row>
    <row r="1275" spans="1:46" hidden="1" x14ac:dyDescent="0.2">
      <c r="A1275" s="22">
        <v>44262</v>
      </c>
      <c r="B1275" s="3" t="s">
        <v>54</v>
      </c>
      <c r="C1275" s="3">
        <v>91</v>
      </c>
      <c r="D1275" s="3">
        <v>8643.5</v>
      </c>
      <c r="E1275" s="3">
        <v>6972.71</v>
      </c>
      <c r="F1275" s="3">
        <v>6972.71</v>
      </c>
      <c r="G1275" s="3">
        <v>0</v>
      </c>
      <c r="H1275" s="3">
        <v>23</v>
      </c>
      <c r="I1275" s="3">
        <v>89</v>
      </c>
      <c r="J1275" s="3">
        <v>78.349999999999994</v>
      </c>
      <c r="K1275" s="3">
        <v>49</v>
      </c>
      <c r="L1275" s="3">
        <v>0</v>
      </c>
      <c r="M1275" s="3">
        <v>949</v>
      </c>
      <c r="N1275" s="3">
        <v>761</v>
      </c>
      <c r="O1275" s="3">
        <v>188</v>
      </c>
      <c r="P1275" s="3">
        <v>308</v>
      </c>
      <c r="Q1275" s="3">
        <v>0</v>
      </c>
      <c r="R1275" s="3">
        <v>0</v>
      </c>
      <c r="S1275" s="3">
        <v>0</v>
      </c>
      <c r="T1275" s="3">
        <v>400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4494.08</v>
      </c>
      <c r="AD1275" s="3">
        <v>1054.42</v>
      </c>
      <c r="AE1275" s="3">
        <v>0.5</v>
      </c>
      <c r="AF1275" s="3">
        <v>772.63</v>
      </c>
      <c r="AG1275" s="3">
        <v>158.87</v>
      </c>
      <c r="AH1275" s="3">
        <v>0</v>
      </c>
      <c r="AI1275" s="3">
        <v>457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1213.29</v>
      </c>
      <c r="AP1275" s="3">
        <v>3</v>
      </c>
      <c r="AQ1275" s="3">
        <v>0</v>
      </c>
      <c r="AR1275" s="3">
        <v>0</v>
      </c>
      <c r="AS1275" s="3">
        <v>5854.71</v>
      </c>
      <c r="AT1275" s="3">
        <v>1118</v>
      </c>
    </row>
    <row r="1276" spans="1:46" hidden="1" x14ac:dyDescent="0.2">
      <c r="A1276" s="22">
        <v>44262</v>
      </c>
      <c r="B1276" s="3" t="s">
        <v>55</v>
      </c>
      <c r="C1276" s="3">
        <v>64</v>
      </c>
      <c r="D1276" s="3">
        <v>5958</v>
      </c>
      <c r="E1276" s="3">
        <v>4552.1000000000004</v>
      </c>
      <c r="F1276" s="3">
        <v>4552.1000000000004</v>
      </c>
      <c r="G1276" s="3">
        <v>0</v>
      </c>
      <c r="H1276" s="3">
        <v>5</v>
      </c>
      <c r="I1276" s="3">
        <v>64</v>
      </c>
      <c r="J1276" s="3">
        <v>71.13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67</v>
      </c>
      <c r="Q1276" s="3">
        <v>0</v>
      </c>
      <c r="R1276" s="3">
        <v>0</v>
      </c>
      <c r="S1276" s="3">
        <v>0</v>
      </c>
      <c r="T1276" s="3">
        <v>558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3224.02</v>
      </c>
      <c r="AD1276" s="3">
        <v>756.48</v>
      </c>
      <c r="AE1276" s="3">
        <v>0.5</v>
      </c>
      <c r="AF1276" s="3">
        <v>703.08</v>
      </c>
      <c r="AG1276" s="3">
        <v>133.91999999999999</v>
      </c>
      <c r="AH1276" s="3">
        <v>0</v>
      </c>
      <c r="AI1276" s="3">
        <v>515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890.4</v>
      </c>
      <c r="AP1276" s="3">
        <v>0</v>
      </c>
      <c r="AQ1276" s="3">
        <v>0</v>
      </c>
      <c r="AR1276" s="3">
        <v>0</v>
      </c>
      <c r="AS1276" s="3">
        <v>4485.1000000000004</v>
      </c>
      <c r="AT1276" s="3">
        <v>67</v>
      </c>
    </row>
    <row r="1277" spans="1:46" hidden="1" x14ac:dyDescent="0.2">
      <c r="A1277" s="22">
        <v>44261</v>
      </c>
      <c r="B1277" s="3" t="s">
        <v>49</v>
      </c>
      <c r="C1277" s="3">
        <v>94</v>
      </c>
      <c r="D1277" s="3">
        <v>7577.46</v>
      </c>
      <c r="E1277" s="3">
        <v>6822.87</v>
      </c>
      <c r="F1277" s="3">
        <v>6822.87</v>
      </c>
      <c r="G1277" s="3">
        <v>0</v>
      </c>
      <c r="H1277" s="3">
        <v>55</v>
      </c>
      <c r="I1277" s="3">
        <v>91</v>
      </c>
      <c r="J1277" s="3">
        <v>74.98</v>
      </c>
      <c r="K1277" s="3">
        <v>93.3</v>
      </c>
      <c r="L1277" s="3">
        <v>0</v>
      </c>
      <c r="M1277" s="3">
        <v>2123</v>
      </c>
      <c r="N1277" s="3">
        <v>1947</v>
      </c>
      <c r="O1277" s="3">
        <v>176</v>
      </c>
      <c r="P1277" s="3">
        <v>1868</v>
      </c>
      <c r="Q1277" s="3">
        <v>0</v>
      </c>
      <c r="R1277" s="3">
        <v>0</v>
      </c>
      <c r="S1277" s="3">
        <v>0</v>
      </c>
      <c r="T1277" s="3">
        <v>512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1268.21</v>
      </c>
      <c r="AD1277" s="3">
        <v>288.05</v>
      </c>
      <c r="AE1277" s="3">
        <v>0</v>
      </c>
      <c r="AF1277" s="3">
        <v>958.36</v>
      </c>
      <c r="AG1277" s="3">
        <v>183.14</v>
      </c>
      <c r="AH1277" s="3">
        <v>0</v>
      </c>
      <c r="AI1277" s="3">
        <v>283.39999999999998</v>
      </c>
      <c r="AJ1277" s="3">
        <v>0</v>
      </c>
      <c r="AK1277" s="3">
        <v>0</v>
      </c>
      <c r="AL1277" s="3">
        <v>135</v>
      </c>
      <c r="AM1277" s="3">
        <v>0</v>
      </c>
      <c r="AN1277" s="3">
        <v>0</v>
      </c>
      <c r="AO1277" s="3">
        <v>471.19</v>
      </c>
      <c r="AP1277" s="3">
        <v>0</v>
      </c>
      <c r="AQ1277" s="3">
        <v>0</v>
      </c>
      <c r="AR1277" s="3">
        <v>0</v>
      </c>
      <c r="AS1277" s="3">
        <v>2914.57</v>
      </c>
      <c r="AT1277" s="3">
        <v>3908.3</v>
      </c>
    </row>
    <row r="1278" spans="1:46" hidden="1" x14ac:dyDescent="0.2">
      <c r="A1278" s="22">
        <v>44261</v>
      </c>
      <c r="B1278" s="3" t="s">
        <v>50</v>
      </c>
      <c r="C1278" s="3">
        <v>46</v>
      </c>
      <c r="D1278" s="3">
        <v>3676</v>
      </c>
      <c r="E1278" s="3">
        <v>3000.37</v>
      </c>
      <c r="F1278" s="3">
        <v>3000.37</v>
      </c>
      <c r="G1278" s="3">
        <v>0</v>
      </c>
      <c r="H1278" s="3">
        <v>16</v>
      </c>
      <c r="I1278" s="3">
        <v>46</v>
      </c>
      <c r="J1278" s="3">
        <v>65.23</v>
      </c>
      <c r="K1278" s="3">
        <v>123</v>
      </c>
      <c r="L1278" s="3">
        <v>0</v>
      </c>
      <c r="M1278" s="3">
        <v>139</v>
      </c>
      <c r="N1278" s="3">
        <v>139</v>
      </c>
      <c r="O1278" s="3">
        <v>0</v>
      </c>
      <c r="P1278" s="3">
        <v>670</v>
      </c>
      <c r="Q1278" s="3">
        <v>0</v>
      </c>
      <c r="R1278" s="3">
        <v>0</v>
      </c>
      <c r="S1278" s="3">
        <v>0</v>
      </c>
      <c r="T1278" s="3">
        <v>287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1455.53</v>
      </c>
      <c r="AD1278" s="3">
        <v>341.47</v>
      </c>
      <c r="AE1278" s="3">
        <v>0</v>
      </c>
      <c r="AF1278" s="3">
        <v>325.83999999999997</v>
      </c>
      <c r="AG1278" s="3">
        <v>62.66</v>
      </c>
      <c r="AH1278" s="3">
        <v>0</v>
      </c>
      <c r="AI1278" s="3">
        <v>271.5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404.13</v>
      </c>
      <c r="AP1278" s="3">
        <v>0</v>
      </c>
      <c r="AQ1278" s="3">
        <v>0</v>
      </c>
      <c r="AR1278" s="3">
        <v>0</v>
      </c>
      <c r="AS1278" s="3">
        <v>2068.37</v>
      </c>
      <c r="AT1278" s="3">
        <v>932</v>
      </c>
    </row>
    <row r="1279" spans="1:46" hidden="1" x14ac:dyDescent="0.2">
      <c r="A1279" s="22">
        <v>44261</v>
      </c>
      <c r="B1279" s="3" t="s">
        <v>51</v>
      </c>
      <c r="C1279" s="3">
        <v>61</v>
      </c>
      <c r="D1279" s="3">
        <v>6568</v>
      </c>
      <c r="E1279" s="3">
        <v>5417.21</v>
      </c>
      <c r="F1279" s="3">
        <v>5417.21</v>
      </c>
      <c r="G1279" s="3">
        <v>0</v>
      </c>
      <c r="H1279" s="3">
        <v>15</v>
      </c>
      <c r="I1279" s="3">
        <v>61</v>
      </c>
      <c r="J1279" s="3">
        <v>88.81</v>
      </c>
      <c r="K1279" s="3">
        <v>58</v>
      </c>
      <c r="L1279" s="3">
        <v>0</v>
      </c>
      <c r="M1279" s="3">
        <v>350</v>
      </c>
      <c r="N1279" s="3">
        <v>350</v>
      </c>
      <c r="O1279" s="3">
        <v>0</v>
      </c>
      <c r="P1279" s="3">
        <v>359</v>
      </c>
      <c r="Q1279" s="3">
        <v>0</v>
      </c>
      <c r="R1279" s="3">
        <v>0</v>
      </c>
      <c r="S1279" s="3">
        <v>0</v>
      </c>
      <c r="T1279" s="3">
        <v>995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2573.71</v>
      </c>
      <c r="AD1279" s="3">
        <v>603.79</v>
      </c>
      <c r="AE1279" s="3">
        <v>0</v>
      </c>
      <c r="AF1279" s="3">
        <v>1081.5</v>
      </c>
      <c r="AG1279" s="3">
        <v>206</v>
      </c>
      <c r="AH1279" s="3">
        <v>0</v>
      </c>
      <c r="AI1279" s="3">
        <v>341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809.79</v>
      </c>
      <c r="AP1279" s="3">
        <v>0</v>
      </c>
      <c r="AQ1279" s="3">
        <v>0</v>
      </c>
      <c r="AR1279" s="3">
        <v>0</v>
      </c>
      <c r="AS1279" s="3">
        <v>4650.21</v>
      </c>
      <c r="AT1279" s="3">
        <v>767</v>
      </c>
    </row>
    <row r="1280" spans="1:46" hidden="1" x14ac:dyDescent="0.2">
      <c r="A1280" s="22">
        <v>44261</v>
      </c>
      <c r="B1280" s="3" t="s">
        <v>52</v>
      </c>
      <c r="C1280" s="3">
        <v>81</v>
      </c>
      <c r="D1280" s="3">
        <v>8284</v>
      </c>
      <c r="E1280" s="3">
        <v>6661.44</v>
      </c>
      <c r="F1280" s="3">
        <v>6661.44</v>
      </c>
      <c r="G1280" s="3">
        <v>0</v>
      </c>
      <c r="H1280" s="3">
        <v>13</v>
      </c>
      <c r="I1280" s="3">
        <v>81</v>
      </c>
      <c r="J1280" s="3">
        <v>82.24</v>
      </c>
      <c r="K1280" s="3">
        <v>0</v>
      </c>
      <c r="L1280" s="3">
        <v>0</v>
      </c>
      <c r="M1280" s="3">
        <v>493</v>
      </c>
      <c r="N1280" s="3">
        <v>493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1082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3464.82</v>
      </c>
      <c r="AD1280" s="3">
        <v>760.68</v>
      </c>
      <c r="AE1280" s="3">
        <v>0.5</v>
      </c>
      <c r="AF1280" s="3">
        <v>1621.62</v>
      </c>
      <c r="AG1280" s="3">
        <v>308.88</v>
      </c>
      <c r="AH1280" s="3">
        <v>0</v>
      </c>
      <c r="AI1280" s="3">
        <v>552.5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1069.56</v>
      </c>
      <c r="AP1280" s="3">
        <v>0</v>
      </c>
      <c r="AQ1280" s="3">
        <v>0</v>
      </c>
      <c r="AR1280" s="3">
        <v>0</v>
      </c>
      <c r="AS1280" s="3">
        <v>6168.4400000000014</v>
      </c>
      <c r="AT1280" s="3">
        <v>492.99999999999909</v>
      </c>
    </row>
    <row r="1281" spans="1:46" hidden="1" x14ac:dyDescent="0.2">
      <c r="A1281" s="22">
        <v>44261</v>
      </c>
      <c r="B1281" s="3" t="s">
        <v>53</v>
      </c>
      <c r="C1281" s="3">
        <v>67</v>
      </c>
      <c r="D1281" s="3">
        <v>6352.5</v>
      </c>
      <c r="E1281" s="3">
        <v>5278.04</v>
      </c>
      <c r="F1281" s="3">
        <v>5278.04</v>
      </c>
      <c r="G1281" s="3">
        <v>0</v>
      </c>
      <c r="H1281" s="3">
        <v>17</v>
      </c>
      <c r="I1281" s="3">
        <v>67</v>
      </c>
      <c r="J1281" s="3">
        <v>78.78</v>
      </c>
      <c r="K1281" s="3">
        <v>377</v>
      </c>
      <c r="L1281" s="3">
        <v>0</v>
      </c>
      <c r="M1281" s="3">
        <v>354</v>
      </c>
      <c r="N1281" s="3">
        <v>354</v>
      </c>
      <c r="O1281" s="3">
        <v>0</v>
      </c>
      <c r="P1281" s="3">
        <v>284</v>
      </c>
      <c r="Q1281" s="3">
        <v>258</v>
      </c>
      <c r="R1281" s="3">
        <v>258</v>
      </c>
      <c r="S1281" s="3">
        <v>0</v>
      </c>
      <c r="T1281" s="3">
        <v>561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1402.38</v>
      </c>
      <c r="AD1281" s="3">
        <v>329.12</v>
      </c>
      <c r="AE1281" s="3">
        <v>0.5</v>
      </c>
      <c r="AF1281" s="3">
        <v>2041.66</v>
      </c>
      <c r="AG1281" s="3">
        <v>389.34</v>
      </c>
      <c r="AH1281" s="3">
        <v>0</v>
      </c>
      <c r="AI1281" s="3">
        <v>355.5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718.46</v>
      </c>
      <c r="AP1281" s="3">
        <v>0</v>
      </c>
      <c r="AQ1281" s="3">
        <v>0</v>
      </c>
      <c r="AR1281" s="3">
        <v>0</v>
      </c>
      <c r="AS1281" s="3">
        <v>4005.04</v>
      </c>
      <c r="AT1281" s="3">
        <v>1273</v>
      </c>
    </row>
    <row r="1282" spans="1:46" hidden="1" x14ac:dyDescent="0.2">
      <c r="A1282" s="22">
        <v>44261</v>
      </c>
      <c r="B1282" s="3" t="s">
        <v>54</v>
      </c>
      <c r="C1282" s="3">
        <v>102</v>
      </c>
      <c r="D1282" s="3">
        <v>8148.5</v>
      </c>
      <c r="E1282" s="3">
        <v>6614.89</v>
      </c>
      <c r="F1282" s="3">
        <v>6614.89</v>
      </c>
      <c r="G1282" s="3">
        <v>0</v>
      </c>
      <c r="H1282" s="3">
        <v>27</v>
      </c>
      <c r="I1282" s="3">
        <v>102</v>
      </c>
      <c r="J1282" s="3">
        <v>64.849999999999994</v>
      </c>
      <c r="K1282" s="3">
        <v>0</v>
      </c>
      <c r="L1282" s="3">
        <v>0</v>
      </c>
      <c r="M1282" s="3">
        <v>1451</v>
      </c>
      <c r="N1282" s="3">
        <v>1350</v>
      </c>
      <c r="O1282" s="3">
        <v>101</v>
      </c>
      <c r="P1282" s="3">
        <v>123</v>
      </c>
      <c r="Q1282" s="3">
        <v>0</v>
      </c>
      <c r="R1282" s="3">
        <v>0</v>
      </c>
      <c r="S1282" s="3">
        <v>0</v>
      </c>
      <c r="T1282" s="3">
        <v>361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3190.38</v>
      </c>
      <c r="AD1282" s="3">
        <v>748.62</v>
      </c>
      <c r="AE1282" s="3">
        <v>0.5</v>
      </c>
      <c r="AF1282" s="3">
        <v>1489.51</v>
      </c>
      <c r="AG1282" s="3">
        <v>311.99</v>
      </c>
      <c r="AH1282" s="3">
        <v>0</v>
      </c>
      <c r="AI1282" s="3">
        <v>472.5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1060.6099999999999</v>
      </c>
      <c r="AP1282" s="3">
        <v>3</v>
      </c>
      <c r="AQ1282" s="3">
        <v>0</v>
      </c>
      <c r="AR1282" s="3">
        <v>0</v>
      </c>
      <c r="AS1282" s="3">
        <v>5141.8900000000003</v>
      </c>
      <c r="AT1282" s="3">
        <v>1473</v>
      </c>
    </row>
    <row r="1283" spans="1:46" hidden="1" x14ac:dyDescent="0.2">
      <c r="A1283" s="22">
        <v>44261</v>
      </c>
      <c r="B1283" s="3" t="s">
        <v>55</v>
      </c>
      <c r="C1283" s="3">
        <v>61</v>
      </c>
      <c r="D1283" s="3">
        <v>5177</v>
      </c>
      <c r="E1283" s="3">
        <v>4068.07</v>
      </c>
      <c r="F1283" s="3">
        <v>4068.07</v>
      </c>
      <c r="G1283" s="3">
        <v>0</v>
      </c>
      <c r="H1283" s="3">
        <v>11</v>
      </c>
      <c r="I1283" s="3">
        <v>61</v>
      </c>
      <c r="J1283" s="3">
        <v>66.69</v>
      </c>
      <c r="K1283" s="3">
        <v>0</v>
      </c>
      <c r="L1283" s="3">
        <v>0</v>
      </c>
      <c r="M1283" s="3">
        <v>149</v>
      </c>
      <c r="N1283" s="3">
        <v>52</v>
      </c>
      <c r="O1283" s="3">
        <v>97</v>
      </c>
      <c r="P1283" s="3">
        <v>175</v>
      </c>
      <c r="Q1283" s="3">
        <v>0</v>
      </c>
      <c r="R1283" s="3">
        <v>0</v>
      </c>
      <c r="S1283" s="3">
        <v>0</v>
      </c>
      <c r="T1283" s="3">
        <v>659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2543.77</v>
      </c>
      <c r="AD1283" s="3">
        <v>597.03</v>
      </c>
      <c r="AE1283" s="3">
        <v>1</v>
      </c>
      <c r="AF1283" s="3">
        <v>541.29999999999995</v>
      </c>
      <c r="AG1283" s="3">
        <v>103.7</v>
      </c>
      <c r="AH1283" s="3">
        <v>0</v>
      </c>
      <c r="AI1283" s="3">
        <v>407.2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700.73</v>
      </c>
      <c r="AP1283" s="3">
        <v>5</v>
      </c>
      <c r="AQ1283" s="3">
        <v>0</v>
      </c>
      <c r="AR1283" s="3">
        <v>0</v>
      </c>
      <c r="AS1283" s="3">
        <v>3841.07</v>
      </c>
      <c r="AT1283" s="3">
        <v>227.00000000000051</v>
      </c>
    </row>
    <row r="1284" spans="1:46" hidden="1" x14ac:dyDescent="0.2">
      <c r="A1284" s="22">
        <v>44260</v>
      </c>
      <c r="B1284" s="3" t="s">
        <v>49</v>
      </c>
      <c r="C1284" s="3">
        <v>87</v>
      </c>
      <c r="D1284" s="3">
        <v>7422.95</v>
      </c>
      <c r="E1284" s="3">
        <v>6161.08</v>
      </c>
      <c r="F1284" s="3">
        <v>6161.08</v>
      </c>
      <c r="G1284" s="3">
        <v>0</v>
      </c>
      <c r="H1284" s="3">
        <v>45</v>
      </c>
      <c r="I1284" s="3">
        <v>84</v>
      </c>
      <c r="J1284" s="3">
        <v>73.349999999999994</v>
      </c>
      <c r="K1284" s="3">
        <v>0</v>
      </c>
      <c r="L1284" s="3">
        <v>0</v>
      </c>
      <c r="M1284" s="3">
        <v>1106</v>
      </c>
      <c r="N1284" s="3">
        <v>981</v>
      </c>
      <c r="O1284" s="3">
        <v>125</v>
      </c>
      <c r="P1284" s="3">
        <v>1194</v>
      </c>
      <c r="Q1284" s="3">
        <v>0</v>
      </c>
      <c r="R1284" s="3">
        <v>0</v>
      </c>
      <c r="S1284" s="3">
        <v>0</v>
      </c>
      <c r="T1284" s="3">
        <v>1209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1726.33</v>
      </c>
      <c r="AD1284" s="3">
        <v>379.17</v>
      </c>
      <c r="AE1284" s="3">
        <v>1</v>
      </c>
      <c r="AF1284" s="3">
        <v>925.75</v>
      </c>
      <c r="AG1284" s="3">
        <v>189.2</v>
      </c>
      <c r="AH1284" s="3">
        <v>0</v>
      </c>
      <c r="AI1284" s="3">
        <v>692.5</v>
      </c>
      <c r="AJ1284" s="3">
        <v>0</v>
      </c>
      <c r="AK1284" s="3">
        <v>0</v>
      </c>
      <c r="AL1284" s="3">
        <v>0.01</v>
      </c>
      <c r="AM1284" s="3">
        <v>0</v>
      </c>
      <c r="AN1284" s="3">
        <v>0</v>
      </c>
      <c r="AO1284" s="3">
        <v>568.37</v>
      </c>
      <c r="AP1284" s="3">
        <v>0</v>
      </c>
      <c r="AQ1284" s="3">
        <v>0</v>
      </c>
      <c r="AR1284" s="3">
        <v>0</v>
      </c>
      <c r="AS1284" s="3">
        <v>3986.08</v>
      </c>
      <c r="AT1284" s="3">
        <v>2175</v>
      </c>
    </row>
    <row r="1285" spans="1:46" hidden="1" x14ac:dyDescent="0.2">
      <c r="A1285" s="22">
        <v>44260</v>
      </c>
      <c r="B1285" s="3" t="s">
        <v>50</v>
      </c>
      <c r="C1285" s="3">
        <v>81</v>
      </c>
      <c r="D1285" s="3">
        <v>6966</v>
      </c>
      <c r="E1285" s="3">
        <v>5664.85</v>
      </c>
      <c r="F1285" s="3">
        <v>5664.85</v>
      </c>
      <c r="G1285" s="3">
        <v>0</v>
      </c>
      <c r="H1285" s="3">
        <v>32</v>
      </c>
      <c r="I1285" s="3">
        <v>81</v>
      </c>
      <c r="J1285" s="3">
        <v>69.94</v>
      </c>
      <c r="K1285" s="3">
        <v>0</v>
      </c>
      <c r="L1285" s="3">
        <v>0</v>
      </c>
      <c r="M1285" s="3">
        <v>1436</v>
      </c>
      <c r="N1285" s="3">
        <v>1114</v>
      </c>
      <c r="O1285" s="3">
        <v>322</v>
      </c>
      <c r="P1285" s="3">
        <v>820</v>
      </c>
      <c r="Q1285" s="3">
        <v>0</v>
      </c>
      <c r="R1285" s="3">
        <v>0</v>
      </c>
      <c r="S1285" s="3">
        <v>0</v>
      </c>
      <c r="T1285" s="3">
        <v>130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2089.83</v>
      </c>
      <c r="AD1285" s="3">
        <v>490.67</v>
      </c>
      <c r="AE1285" s="3">
        <v>1.5</v>
      </c>
      <c r="AF1285" s="3">
        <v>1189.02</v>
      </c>
      <c r="AG1285" s="3">
        <v>226.48</v>
      </c>
      <c r="AH1285" s="3">
        <v>0</v>
      </c>
      <c r="AI1285" s="3">
        <v>582.5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717.15</v>
      </c>
      <c r="AP1285" s="3">
        <v>3</v>
      </c>
      <c r="AQ1285" s="3">
        <v>0</v>
      </c>
      <c r="AR1285" s="3">
        <v>0</v>
      </c>
      <c r="AS1285" s="3">
        <v>3730.85</v>
      </c>
      <c r="AT1285" s="3">
        <v>1934</v>
      </c>
    </row>
    <row r="1286" spans="1:46" hidden="1" x14ac:dyDescent="0.2">
      <c r="A1286" s="22">
        <v>44260</v>
      </c>
      <c r="B1286" s="3" t="s">
        <v>51</v>
      </c>
      <c r="C1286" s="3">
        <v>69</v>
      </c>
      <c r="D1286" s="3">
        <v>5560</v>
      </c>
      <c r="E1286" s="3">
        <v>4491.54</v>
      </c>
      <c r="F1286" s="3">
        <v>4491.54</v>
      </c>
      <c r="G1286" s="3">
        <v>0</v>
      </c>
      <c r="H1286" s="3">
        <v>29</v>
      </c>
      <c r="I1286" s="3">
        <v>69</v>
      </c>
      <c r="J1286" s="3">
        <v>65.09</v>
      </c>
      <c r="K1286" s="3">
        <v>49</v>
      </c>
      <c r="L1286" s="3">
        <v>0</v>
      </c>
      <c r="M1286" s="3">
        <v>702</v>
      </c>
      <c r="N1286" s="3">
        <v>688</v>
      </c>
      <c r="O1286" s="3">
        <v>14</v>
      </c>
      <c r="P1286" s="3">
        <v>573</v>
      </c>
      <c r="Q1286" s="3">
        <v>0</v>
      </c>
      <c r="R1286" s="3">
        <v>0</v>
      </c>
      <c r="S1286" s="3">
        <v>0</v>
      </c>
      <c r="T1286" s="3">
        <v>478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2117.92</v>
      </c>
      <c r="AD1286" s="3">
        <v>496.88</v>
      </c>
      <c r="AE1286" s="3">
        <v>0</v>
      </c>
      <c r="AF1286" s="3">
        <v>571.62</v>
      </c>
      <c r="AG1286" s="3">
        <v>108.88</v>
      </c>
      <c r="AH1286" s="3">
        <v>0</v>
      </c>
      <c r="AI1286" s="3">
        <v>462.7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605.76</v>
      </c>
      <c r="AP1286" s="3">
        <v>4</v>
      </c>
      <c r="AQ1286" s="3">
        <v>0</v>
      </c>
      <c r="AR1286" s="3">
        <v>0</v>
      </c>
      <c r="AS1286" s="3">
        <v>3181.54</v>
      </c>
      <c r="AT1286" s="3">
        <v>1310</v>
      </c>
    </row>
    <row r="1287" spans="1:46" hidden="1" x14ac:dyDescent="0.2">
      <c r="A1287" s="22">
        <v>44260</v>
      </c>
      <c r="B1287" s="3" t="s">
        <v>52</v>
      </c>
      <c r="C1287" s="3">
        <v>90</v>
      </c>
      <c r="D1287" s="3">
        <v>8532</v>
      </c>
      <c r="E1287" s="3">
        <v>6964.06</v>
      </c>
      <c r="F1287" s="3">
        <v>6964.06</v>
      </c>
      <c r="G1287" s="3">
        <v>0</v>
      </c>
      <c r="H1287" s="3">
        <v>26</v>
      </c>
      <c r="I1287" s="3">
        <v>90</v>
      </c>
      <c r="J1287" s="3">
        <v>77.38</v>
      </c>
      <c r="K1287" s="3">
        <v>0</v>
      </c>
      <c r="L1287" s="3">
        <v>0</v>
      </c>
      <c r="M1287" s="3">
        <v>371</v>
      </c>
      <c r="N1287" s="3">
        <v>172</v>
      </c>
      <c r="O1287" s="3">
        <v>199</v>
      </c>
      <c r="P1287" s="3">
        <v>492</v>
      </c>
      <c r="Q1287" s="3">
        <v>0</v>
      </c>
      <c r="R1287" s="3">
        <v>0</v>
      </c>
      <c r="S1287" s="3">
        <v>0</v>
      </c>
      <c r="T1287" s="3">
        <v>1960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2191.86</v>
      </c>
      <c r="AD1287" s="3">
        <v>481.14</v>
      </c>
      <c r="AE1287" s="3">
        <v>0</v>
      </c>
      <c r="AF1287" s="3">
        <v>1949.2</v>
      </c>
      <c r="AG1287" s="3">
        <v>374.3</v>
      </c>
      <c r="AH1287" s="3">
        <v>0</v>
      </c>
      <c r="AI1287" s="3">
        <v>712.5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855.44</v>
      </c>
      <c r="AP1287" s="3">
        <v>0</v>
      </c>
      <c r="AQ1287" s="3">
        <v>0</v>
      </c>
      <c r="AR1287" s="3">
        <v>0</v>
      </c>
      <c r="AS1287" s="3">
        <v>6300.06</v>
      </c>
      <c r="AT1287" s="3">
        <v>664</v>
      </c>
    </row>
    <row r="1288" spans="1:46" hidden="1" x14ac:dyDescent="0.2">
      <c r="A1288" s="22">
        <v>44260</v>
      </c>
      <c r="B1288" s="3" t="s">
        <v>53</v>
      </c>
      <c r="C1288" s="3">
        <v>91</v>
      </c>
      <c r="D1288" s="3">
        <v>6864.5</v>
      </c>
      <c r="E1288" s="3">
        <v>5593.59</v>
      </c>
      <c r="F1288" s="3">
        <v>5593.59</v>
      </c>
      <c r="G1288" s="3">
        <v>0</v>
      </c>
      <c r="H1288" s="3">
        <v>24</v>
      </c>
      <c r="I1288" s="3">
        <v>91</v>
      </c>
      <c r="J1288" s="3">
        <v>61.47</v>
      </c>
      <c r="K1288" s="3">
        <v>0</v>
      </c>
      <c r="L1288" s="3">
        <v>0</v>
      </c>
      <c r="M1288" s="3">
        <v>595</v>
      </c>
      <c r="N1288" s="3">
        <v>403</v>
      </c>
      <c r="O1288" s="3">
        <v>192</v>
      </c>
      <c r="P1288" s="3">
        <v>563</v>
      </c>
      <c r="Q1288" s="3">
        <v>0</v>
      </c>
      <c r="R1288" s="3">
        <v>0</v>
      </c>
      <c r="S1288" s="3">
        <v>0</v>
      </c>
      <c r="T1288" s="3">
        <v>661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1970.48</v>
      </c>
      <c r="AD1288" s="3">
        <v>462.52</v>
      </c>
      <c r="AE1288" s="3">
        <v>1</v>
      </c>
      <c r="AF1288" s="3">
        <v>1804.11</v>
      </c>
      <c r="AG1288" s="3">
        <v>328.99</v>
      </c>
      <c r="AH1288" s="3">
        <v>0</v>
      </c>
      <c r="AI1288" s="3">
        <v>478.4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791.51</v>
      </c>
      <c r="AP1288" s="3">
        <v>6</v>
      </c>
      <c r="AQ1288" s="3">
        <v>0</v>
      </c>
      <c r="AR1288" s="3">
        <v>0</v>
      </c>
      <c r="AS1288" s="3">
        <v>4627.59</v>
      </c>
      <c r="AT1288" s="3">
        <v>966</v>
      </c>
    </row>
    <row r="1289" spans="1:46" hidden="1" x14ac:dyDescent="0.2">
      <c r="A1289" s="22">
        <v>44260</v>
      </c>
      <c r="B1289" s="3" t="s">
        <v>54</v>
      </c>
      <c r="C1289" s="3">
        <v>127</v>
      </c>
      <c r="D1289" s="3">
        <v>9576</v>
      </c>
      <c r="E1289" s="3">
        <v>7951.3</v>
      </c>
      <c r="F1289" s="3">
        <v>7951.3</v>
      </c>
      <c r="G1289" s="3">
        <v>0</v>
      </c>
      <c r="H1289" s="3">
        <v>50</v>
      </c>
      <c r="I1289" s="3">
        <v>125</v>
      </c>
      <c r="J1289" s="3">
        <v>63.61</v>
      </c>
      <c r="K1289" s="3">
        <v>94</v>
      </c>
      <c r="L1289" s="3">
        <v>0</v>
      </c>
      <c r="M1289" s="3">
        <v>2004</v>
      </c>
      <c r="N1289" s="3">
        <v>1304</v>
      </c>
      <c r="O1289" s="3">
        <v>700</v>
      </c>
      <c r="P1289" s="3">
        <v>467</v>
      </c>
      <c r="Q1289" s="3">
        <v>70</v>
      </c>
      <c r="R1289" s="3">
        <v>70</v>
      </c>
      <c r="S1289" s="3">
        <v>0</v>
      </c>
      <c r="T1289" s="3">
        <v>334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3101.89</v>
      </c>
      <c r="AD1289" s="3">
        <v>728.11</v>
      </c>
      <c r="AE1289" s="3">
        <v>1.5</v>
      </c>
      <c r="AF1289" s="3">
        <v>1880.41</v>
      </c>
      <c r="AG1289" s="3">
        <v>387.59</v>
      </c>
      <c r="AH1289" s="3">
        <v>0</v>
      </c>
      <c r="AI1289" s="3">
        <v>507.5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1115.7</v>
      </c>
      <c r="AP1289" s="3">
        <v>0</v>
      </c>
      <c r="AQ1289" s="3">
        <v>0</v>
      </c>
      <c r="AR1289" s="3">
        <v>0</v>
      </c>
      <c r="AS1289" s="3">
        <v>6016.3</v>
      </c>
      <c r="AT1289" s="3">
        <v>1935</v>
      </c>
    </row>
    <row r="1290" spans="1:46" hidden="1" x14ac:dyDescent="0.2">
      <c r="A1290" s="22">
        <v>44260</v>
      </c>
      <c r="B1290" s="3" t="s">
        <v>55</v>
      </c>
      <c r="C1290" s="3">
        <v>52</v>
      </c>
      <c r="D1290" s="3">
        <v>4132.5</v>
      </c>
      <c r="E1290" s="3">
        <v>3192.58</v>
      </c>
      <c r="F1290" s="3">
        <v>3192.58</v>
      </c>
      <c r="G1290" s="3">
        <v>0</v>
      </c>
      <c r="H1290" s="3">
        <v>7</v>
      </c>
      <c r="I1290" s="3">
        <v>52</v>
      </c>
      <c r="J1290" s="3">
        <v>61.4</v>
      </c>
      <c r="K1290" s="3">
        <v>84</v>
      </c>
      <c r="L1290" s="3">
        <v>0</v>
      </c>
      <c r="M1290" s="3">
        <v>306</v>
      </c>
      <c r="N1290" s="3">
        <v>199</v>
      </c>
      <c r="O1290" s="3">
        <v>107</v>
      </c>
      <c r="P1290" s="3">
        <v>131</v>
      </c>
      <c r="Q1290" s="3">
        <v>0</v>
      </c>
      <c r="R1290" s="3">
        <v>0</v>
      </c>
      <c r="S1290" s="3">
        <v>0</v>
      </c>
      <c r="T1290" s="3">
        <v>74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1713.06</v>
      </c>
      <c r="AD1290" s="3">
        <v>401.94</v>
      </c>
      <c r="AE1290" s="3">
        <v>0</v>
      </c>
      <c r="AF1290" s="3">
        <v>884.52</v>
      </c>
      <c r="AG1290" s="3">
        <v>168.48</v>
      </c>
      <c r="AH1290" s="3">
        <v>0</v>
      </c>
      <c r="AI1290" s="3">
        <v>369.5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570.41999999999996</v>
      </c>
      <c r="AP1290" s="3">
        <v>0</v>
      </c>
      <c r="AQ1290" s="3">
        <v>0</v>
      </c>
      <c r="AR1290" s="3">
        <v>0</v>
      </c>
      <c r="AS1290" s="3">
        <v>2778.58</v>
      </c>
      <c r="AT1290" s="3">
        <v>414</v>
      </c>
    </row>
    <row r="1291" spans="1:46" hidden="1" x14ac:dyDescent="0.2">
      <c r="A1291" s="22">
        <v>44259</v>
      </c>
      <c r="B1291" s="3" t="s">
        <v>49</v>
      </c>
      <c r="C1291" s="3">
        <v>91</v>
      </c>
      <c r="D1291" s="3">
        <v>6703.5</v>
      </c>
      <c r="E1291" s="3">
        <v>5573.77</v>
      </c>
      <c r="F1291" s="3">
        <v>5573.77</v>
      </c>
      <c r="G1291" s="3">
        <v>0</v>
      </c>
      <c r="H1291" s="3">
        <v>46</v>
      </c>
      <c r="I1291" s="3">
        <v>91</v>
      </c>
      <c r="J1291" s="3">
        <v>61.25</v>
      </c>
      <c r="K1291" s="3">
        <v>0</v>
      </c>
      <c r="L1291" s="3">
        <v>0</v>
      </c>
      <c r="M1291" s="3">
        <v>1152.8</v>
      </c>
      <c r="N1291" s="3">
        <v>1152.8</v>
      </c>
      <c r="O1291" s="3">
        <v>0</v>
      </c>
      <c r="P1291" s="3">
        <v>1157</v>
      </c>
      <c r="Q1291" s="3">
        <v>0</v>
      </c>
      <c r="R1291" s="3">
        <v>0</v>
      </c>
      <c r="S1291" s="3">
        <v>0</v>
      </c>
      <c r="T1291" s="3">
        <v>520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1754.03</v>
      </c>
      <c r="AD1291" s="3">
        <v>385.47</v>
      </c>
      <c r="AE1291" s="3">
        <v>2</v>
      </c>
      <c r="AF1291" s="3">
        <v>989.94</v>
      </c>
      <c r="AG1291" s="3">
        <v>188.56</v>
      </c>
      <c r="AH1291" s="3">
        <v>0</v>
      </c>
      <c r="AI1291" s="3">
        <v>553.70000000000005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574.03</v>
      </c>
      <c r="AP1291" s="3">
        <v>0</v>
      </c>
      <c r="AQ1291" s="3">
        <v>0</v>
      </c>
      <c r="AR1291" s="3">
        <v>0</v>
      </c>
      <c r="AS1291" s="3">
        <v>3263.97</v>
      </c>
      <c r="AT1291" s="3">
        <v>2309.8000000000002</v>
      </c>
    </row>
    <row r="1292" spans="1:46" hidden="1" x14ac:dyDescent="0.2">
      <c r="A1292" s="22">
        <v>44259</v>
      </c>
      <c r="B1292" s="3" t="s">
        <v>50</v>
      </c>
      <c r="C1292" s="3">
        <v>55</v>
      </c>
      <c r="D1292" s="3">
        <v>4308</v>
      </c>
      <c r="E1292" s="3">
        <v>3465.96</v>
      </c>
      <c r="F1292" s="3">
        <v>3465.96</v>
      </c>
      <c r="G1292" s="3">
        <v>0</v>
      </c>
      <c r="H1292" s="3">
        <v>21</v>
      </c>
      <c r="I1292" s="3">
        <v>55</v>
      </c>
      <c r="J1292" s="3">
        <v>63.02</v>
      </c>
      <c r="K1292" s="3">
        <v>0</v>
      </c>
      <c r="L1292" s="3">
        <v>0</v>
      </c>
      <c r="M1292" s="3">
        <v>687</v>
      </c>
      <c r="N1292" s="3">
        <v>687</v>
      </c>
      <c r="O1292" s="3">
        <v>0</v>
      </c>
      <c r="P1292" s="3">
        <v>588</v>
      </c>
      <c r="Q1292" s="3">
        <v>0</v>
      </c>
      <c r="R1292" s="3">
        <v>0</v>
      </c>
      <c r="S1292" s="3">
        <v>0</v>
      </c>
      <c r="T1292" s="3">
        <v>320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1500.6</v>
      </c>
      <c r="AD1292" s="3">
        <v>352.4</v>
      </c>
      <c r="AE1292" s="3">
        <v>1.5</v>
      </c>
      <c r="AF1292" s="3">
        <v>370.36</v>
      </c>
      <c r="AG1292" s="3">
        <v>71.14</v>
      </c>
      <c r="AH1292" s="3">
        <v>0</v>
      </c>
      <c r="AI1292" s="3">
        <v>417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423.54</v>
      </c>
      <c r="AP1292" s="3">
        <v>0</v>
      </c>
      <c r="AQ1292" s="3">
        <v>0</v>
      </c>
      <c r="AR1292" s="3">
        <v>0</v>
      </c>
      <c r="AS1292" s="3">
        <v>2190.96</v>
      </c>
      <c r="AT1292" s="3">
        <v>1275</v>
      </c>
    </row>
    <row r="1293" spans="1:46" hidden="1" x14ac:dyDescent="0.2">
      <c r="A1293" s="22">
        <v>44259</v>
      </c>
      <c r="B1293" s="3" t="s">
        <v>51</v>
      </c>
      <c r="C1293" s="3">
        <v>52</v>
      </c>
      <c r="D1293" s="3">
        <v>4514.5</v>
      </c>
      <c r="E1293" s="3">
        <v>3800.02</v>
      </c>
      <c r="F1293" s="3">
        <v>3800.02</v>
      </c>
      <c r="G1293" s="3">
        <v>0</v>
      </c>
      <c r="H1293" s="3">
        <v>24</v>
      </c>
      <c r="I1293" s="3">
        <v>52</v>
      </c>
      <c r="J1293" s="3">
        <v>73.08</v>
      </c>
      <c r="K1293" s="3">
        <v>45</v>
      </c>
      <c r="L1293" s="3">
        <v>0</v>
      </c>
      <c r="M1293" s="3">
        <v>459</v>
      </c>
      <c r="N1293" s="3">
        <v>301</v>
      </c>
      <c r="O1293" s="3">
        <v>158</v>
      </c>
      <c r="P1293" s="3">
        <v>252</v>
      </c>
      <c r="Q1293" s="3">
        <v>0</v>
      </c>
      <c r="R1293" s="3">
        <v>0</v>
      </c>
      <c r="S1293" s="3">
        <v>0</v>
      </c>
      <c r="T1293" s="3">
        <v>1156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1238.7</v>
      </c>
      <c r="AD1293" s="3">
        <v>290.60000000000002</v>
      </c>
      <c r="AE1293" s="3">
        <v>0</v>
      </c>
      <c r="AF1293" s="3">
        <v>649.32000000000005</v>
      </c>
      <c r="AG1293" s="3">
        <v>123.68</v>
      </c>
      <c r="AH1293" s="3">
        <v>0</v>
      </c>
      <c r="AI1293" s="3">
        <v>300.2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414.28</v>
      </c>
      <c r="AP1293" s="3">
        <v>4</v>
      </c>
      <c r="AQ1293" s="3">
        <v>0</v>
      </c>
      <c r="AR1293" s="3">
        <v>0</v>
      </c>
      <c r="AS1293" s="3">
        <v>3202.02</v>
      </c>
      <c r="AT1293" s="3">
        <v>598</v>
      </c>
    </row>
    <row r="1294" spans="1:46" hidden="1" x14ac:dyDescent="0.2">
      <c r="A1294" s="22">
        <v>44259</v>
      </c>
      <c r="B1294" s="3" t="s">
        <v>52</v>
      </c>
      <c r="C1294" s="3">
        <v>96</v>
      </c>
      <c r="D1294" s="3">
        <v>8218</v>
      </c>
      <c r="E1294" s="3">
        <v>6541.47</v>
      </c>
      <c r="F1294" s="3">
        <v>6541.47</v>
      </c>
      <c r="G1294" s="3">
        <v>0</v>
      </c>
      <c r="H1294" s="3">
        <v>21</v>
      </c>
      <c r="I1294" s="3">
        <v>94</v>
      </c>
      <c r="J1294" s="3">
        <v>69.59</v>
      </c>
      <c r="K1294" s="3">
        <v>0</v>
      </c>
      <c r="L1294" s="3">
        <v>0</v>
      </c>
      <c r="M1294" s="3">
        <v>422</v>
      </c>
      <c r="N1294" s="3">
        <v>422</v>
      </c>
      <c r="O1294" s="3">
        <v>0</v>
      </c>
      <c r="P1294" s="3">
        <v>604</v>
      </c>
      <c r="Q1294" s="3">
        <v>0</v>
      </c>
      <c r="R1294" s="3">
        <v>0</v>
      </c>
      <c r="S1294" s="3">
        <v>0</v>
      </c>
      <c r="T1294" s="3">
        <v>688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3231.89</v>
      </c>
      <c r="AD1294" s="3">
        <v>704.11</v>
      </c>
      <c r="AE1294" s="3">
        <v>1</v>
      </c>
      <c r="AF1294" s="3">
        <v>1595.58</v>
      </c>
      <c r="AG1294" s="3">
        <v>303.92</v>
      </c>
      <c r="AH1294" s="3">
        <v>0</v>
      </c>
      <c r="AI1294" s="3">
        <v>667.5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1008.03</v>
      </c>
      <c r="AP1294" s="3">
        <v>0</v>
      </c>
      <c r="AQ1294" s="3">
        <v>0</v>
      </c>
      <c r="AR1294" s="3">
        <v>0</v>
      </c>
      <c r="AS1294" s="3">
        <v>5515.4699999999993</v>
      </c>
      <c r="AT1294" s="3">
        <v>1026.0000000000009</v>
      </c>
    </row>
    <row r="1295" spans="1:46" hidden="1" x14ac:dyDescent="0.2">
      <c r="A1295" s="22">
        <v>44259</v>
      </c>
      <c r="B1295" s="3" t="s">
        <v>53</v>
      </c>
      <c r="C1295" s="3">
        <v>84</v>
      </c>
      <c r="D1295" s="3">
        <v>5949.5</v>
      </c>
      <c r="E1295" s="3">
        <v>4782.03</v>
      </c>
      <c r="F1295" s="3">
        <v>4782.03</v>
      </c>
      <c r="G1295" s="3">
        <v>0</v>
      </c>
      <c r="H1295" s="3">
        <v>38</v>
      </c>
      <c r="I1295" s="3">
        <v>84</v>
      </c>
      <c r="J1295" s="3">
        <v>56.93</v>
      </c>
      <c r="K1295" s="3">
        <v>10</v>
      </c>
      <c r="L1295" s="3">
        <v>0</v>
      </c>
      <c r="M1295" s="3">
        <v>806</v>
      </c>
      <c r="N1295" s="3">
        <v>714</v>
      </c>
      <c r="O1295" s="3">
        <v>92</v>
      </c>
      <c r="P1295" s="3">
        <v>1049</v>
      </c>
      <c r="Q1295" s="3">
        <v>138</v>
      </c>
      <c r="R1295" s="3">
        <v>138</v>
      </c>
      <c r="S1295" s="3">
        <v>0</v>
      </c>
      <c r="T1295" s="3">
        <v>48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1858.69</v>
      </c>
      <c r="AD1295" s="3">
        <v>436.31</v>
      </c>
      <c r="AE1295" s="3">
        <v>1</v>
      </c>
      <c r="AF1295" s="3">
        <v>872.34</v>
      </c>
      <c r="AG1295" s="3">
        <v>166.16</v>
      </c>
      <c r="AH1295" s="3">
        <v>0</v>
      </c>
      <c r="AI1295" s="3">
        <v>564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602.47</v>
      </c>
      <c r="AP1295" s="3">
        <v>4</v>
      </c>
      <c r="AQ1295" s="3">
        <v>0</v>
      </c>
      <c r="AR1295" s="3">
        <v>0</v>
      </c>
      <c r="AS1295" s="3">
        <v>2871.03</v>
      </c>
      <c r="AT1295" s="3">
        <v>1911</v>
      </c>
    </row>
    <row r="1296" spans="1:46" hidden="1" x14ac:dyDescent="0.2">
      <c r="A1296" s="22">
        <v>44259</v>
      </c>
      <c r="B1296" s="3" t="s">
        <v>54</v>
      </c>
      <c r="C1296" s="3">
        <v>122</v>
      </c>
      <c r="D1296" s="3">
        <v>8900.5</v>
      </c>
      <c r="E1296" s="3">
        <v>7161.13</v>
      </c>
      <c r="F1296" s="3">
        <v>7161.13</v>
      </c>
      <c r="G1296" s="3">
        <v>0</v>
      </c>
      <c r="H1296" s="3">
        <v>40</v>
      </c>
      <c r="I1296" s="3">
        <v>122</v>
      </c>
      <c r="J1296" s="3">
        <v>58.7</v>
      </c>
      <c r="K1296" s="3">
        <v>90</v>
      </c>
      <c r="L1296" s="3">
        <v>0</v>
      </c>
      <c r="M1296" s="3">
        <v>1002</v>
      </c>
      <c r="N1296" s="3">
        <v>879</v>
      </c>
      <c r="O1296" s="3">
        <v>123</v>
      </c>
      <c r="P1296" s="3">
        <v>864</v>
      </c>
      <c r="Q1296" s="3">
        <v>175</v>
      </c>
      <c r="R1296" s="3">
        <v>175</v>
      </c>
      <c r="S1296" s="3">
        <v>0</v>
      </c>
      <c r="T1296" s="3">
        <v>302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3091.95</v>
      </c>
      <c r="AD1296" s="3">
        <v>726.05</v>
      </c>
      <c r="AE1296" s="3">
        <v>2.5</v>
      </c>
      <c r="AF1296" s="3">
        <v>1636.18</v>
      </c>
      <c r="AG1296" s="3">
        <v>339.82</v>
      </c>
      <c r="AH1296" s="3">
        <v>0</v>
      </c>
      <c r="AI1296" s="3">
        <v>671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1065.8699999999999</v>
      </c>
      <c r="AP1296" s="3">
        <v>0</v>
      </c>
      <c r="AQ1296" s="3">
        <v>0</v>
      </c>
      <c r="AR1296" s="3">
        <v>0</v>
      </c>
      <c r="AS1296" s="3">
        <v>5153.13</v>
      </c>
      <c r="AT1296" s="3">
        <v>2008</v>
      </c>
    </row>
    <row r="1297" spans="1:46" hidden="1" x14ac:dyDescent="0.2">
      <c r="A1297" s="22">
        <v>44259</v>
      </c>
      <c r="B1297" s="3" t="s">
        <v>55</v>
      </c>
      <c r="C1297" s="3">
        <v>83</v>
      </c>
      <c r="D1297" s="3">
        <v>7132</v>
      </c>
      <c r="E1297" s="3">
        <v>5494.93</v>
      </c>
      <c r="F1297" s="3">
        <v>5494.93</v>
      </c>
      <c r="G1297" s="3">
        <v>0</v>
      </c>
      <c r="H1297" s="3">
        <v>16</v>
      </c>
      <c r="I1297" s="3">
        <v>83</v>
      </c>
      <c r="J1297" s="3">
        <v>66.2</v>
      </c>
      <c r="K1297" s="3">
        <v>0</v>
      </c>
      <c r="L1297" s="3">
        <v>0</v>
      </c>
      <c r="M1297" s="3">
        <v>150</v>
      </c>
      <c r="N1297" s="3">
        <v>102</v>
      </c>
      <c r="O1297" s="3">
        <v>48</v>
      </c>
      <c r="P1297" s="3">
        <v>184</v>
      </c>
      <c r="Q1297" s="3">
        <v>0</v>
      </c>
      <c r="R1297" s="3">
        <v>0</v>
      </c>
      <c r="S1297" s="3">
        <v>0</v>
      </c>
      <c r="T1297" s="3">
        <v>933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3183.71</v>
      </c>
      <c r="AD1297" s="3">
        <v>747.29</v>
      </c>
      <c r="AE1297" s="3">
        <v>1.5</v>
      </c>
      <c r="AF1297" s="3">
        <v>1044.22</v>
      </c>
      <c r="AG1297" s="3">
        <v>200.78</v>
      </c>
      <c r="AH1297" s="3">
        <v>0</v>
      </c>
      <c r="AI1297" s="3">
        <v>687.5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948.07</v>
      </c>
      <c r="AP1297" s="3">
        <v>0</v>
      </c>
      <c r="AQ1297" s="3">
        <v>0</v>
      </c>
      <c r="AR1297" s="3">
        <v>0</v>
      </c>
      <c r="AS1297" s="3">
        <v>5208.93</v>
      </c>
      <c r="AT1297" s="3">
        <v>286</v>
      </c>
    </row>
    <row r="1298" spans="1:46" hidden="1" x14ac:dyDescent="0.2">
      <c r="A1298" s="22">
        <v>44258</v>
      </c>
      <c r="B1298" s="3" t="s">
        <v>49</v>
      </c>
      <c r="C1298" s="3">
        <v>91</v>
      </c>
      <c r="D1298" s="3">
        <v>6871.5</v>
      </c>
      <c r="E1298" s="3">
        <v>5907.95</v>
      </c>
      <c r="F1298" s="3">
        <v>5907.95</v>
      </c>
      <c r="G1298" s="3">
        <v>0</v>
      </c>
      <c r="H1298" s="3">
        <v>49</v>
      </c>
      <c r="I1298" s="3">
        <v>89</v>
      </c>
      <c r="J1298" s="3">
        <v>66.38</v>
      </c>
      <c r="K1298" s="3">
        <v>0</v>
      </c>
      <c r="L1298" s="3">
        <v>0</v>
      </c>
      <c r="M1298" s="3">
        <v>1423</v>
      </c>
      <c r="N1298" s="3">
        <v>1219</v>
      </c>
      <c r="O1298" s="3">
        <v>204</v>
      </c>
      <c r="P1298" s="3">
        <v>1478</v>
      </c>
      <c r="Q1298" s="3">
        <v>0</v>
      </c>
      <c r="R1298" s="3">
        <v>0</v>
      </c>
      <c r="S1298" s="3">
        <v>0</v>
      </c>
      <c r="T1298" s="3">
        <v>622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1653.89</v>
      </c>
      <c r="AD1298" s="3">
        <v>357.61</v>
      </c>
      <c r="AE1298" s="3">
        <v>0.5</v>
      </c>
      <c r="AF1298" s="3">
        <v>731.06</v>
      </c>
      <c r="AG1298" s="3">
        <v>140.44</v>
      </c>
      <c r="AH1298" s="3">
        <v>0</v>
      </c>
      <c r="AI1298" s="3">
        <v>465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498.05</v>
      </c>
      <c r="AP1298" s="3">
        <v>0</v>
      </c>
      <c r="AQ1298" s="3">
        <v>0</v>
      </c>
      <c r="AR1298" s="3">
        <v>0</v>
      </c>
      <c r="AS1298" s="3">
        <v>3210.95</v>
      </c>
      <c r="AT1298" s="3">
        <v>2697</v>
      </c>
    </row>
    <row r="1299" spans="1:46" hidden="1" x14ac:dyDescent="0.2">
      <c r="A1299" s="22">
        <v>44258</v>
      </c>
      <c r="B1299" s="3" t="s">
        <v>50</v>
      </c>
      <c r="C1299" s="3">
        <v>77</v>
      </c>
      <c r="D1299" s="3">
        <v>5374.5</v>
      </c>
      <c r="E1299" s="3">
        <v>4312.8</v>
      </c>
      <c r="F1299" s="3">
        <v>4312.8</v>
      </c>
      <c r="G1299" s="3">
        <v>0</v>
      </c>
      <c r="H1299" s="3">
        <v>23</v>
      </c>
      <c r="I1299" s="3">
        <v>77</v>
      </c>
      <c r="J1299" s="3">
        <v>56.01</v>
      </c>
      <c r="K1299" s="3">
        <v>0</v>
      </c>
      <c r="L1299" s="3">
        <v>0</v>
      </c>
      <c r="M1299" s="3">
        <v>488</v>
      </c>
      <c r="N1299" s="3">
        <v>445</v>
      </c>
      <c r="O1299" s="3">
        <v>43</v>
      </c>
      <c r="P1299" s="3">
        <v>460</v>
      </c>
      <c r="Q1299" s="3">
        <v>0</v>
      </c>
      <c r="R1299" s="3">
        <v>0</v>
      </c>
      <c r="S1299" s="3">
        <v>0</v>
      </c>
      <c r="T1299" s="3">
        <v>421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2064.7399999999998</v>
      </c>
      <c r="AD1299" s="3">
        <v>484.76</v>
      </c>
      <c r="AE1299" s="3">
        <v>1.5</v>
      </c>
      <c r="AF1299" s="3">
        <v>879.06</v>
      </c>
      <c r="AG1299" s="3">
        <v>167.44</v>
      </c>
      <c r="AH1299" s="3">
        <v>0</v>
      </c>
      <c r="AI1299" s="3">
        <v>408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652.20000000000005</v>
      </c>
      <c r="AP1299" s="3">
        <v>0</v>
      </c>
      <c r="AQ1299" s="3">
        <v>0</v>
      </c>
      <c r="AR1299" s="3">
        <v>0</v>
      </c>
      <c r="AS1299" s="3">
        <v>3407.8</v>
      </c>
      <c r="AT1299" s="3">
        <v>905.00000000000045</v>
      </c>
    </row>
    <row r="1300" spans="1:46" hidden="1" x14ac:dyDescent="0.2">
      <c r="A1300" s="22">
        <v>44258</v>
      </c>
      <c r="B1300" s="3" t="s">
        <v>51</v>
      </c>
      <c r="C1300" s="3">
        <v>46</v>
      </c>
      <c r="D1300" s="3">
        <v>3352.5</v>
      </c>
      <c r="E1300" s="3">
        <v>2815.17</v>
      </c>
      <c r="F1300" s="3">
        <v>2815.17</v>
      </c>
      <c r="G1300" s="3">
        <v>0</v>
      </c>
      <c r="H1300" s="3">
        <v>21</v>
      </c>
      <c r="I1300" s="3">
        <v>46</v>
      </c>
      <c r="J1300" s="3">
        <v>61.2</v>
      </c>
      <c r="K1300" s="3">
        <v>0</v>
      </c>
      <c r="L1300" s="3">
        <v>202</v>
      </c>
      <c r="M1300" s="3">
        <v>558</v>
      </c>
      <c r="N1300" s="3">
        <v>558</v>
      </c>
      <c r="O1300" s="3">
        <v>0</v>
      </c>
      <c r="P1300" s="3">
        <v>189</v>
      </c>
      <c r="Q1300" s="3">
        <v>0</v>
      </c>
      <c r="R1300" s="3">
        <v>0</v>
      </c>
      <c r="S1300" s="3">
        <v>0</v>
      </c>
      <c r="T1300" s="3">
        <v>515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923.59</v>
      </c>
      <c r="AD1300" s="3">
        <v>216.71</v>
      </c>
      <c r="AE1300" s="3">
        <v>0</v>
      </c>
      <c r="AF1300" s="3">
        <v>427.58</v>
      </c>
      <c r="AG1300" s="3">
        <v>83.42</v>
      </c>
      <c r="AH1300" s="3">
        <v>0</v>
      </c>
      <c r="AI1300" s="3">
        <v>237.2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300.13</v>
      </c>
      <c r="AP1300" s="3">
        <v>0</v>
      </c>
      <c r="AQ1300" s="3">
        <v>0</v>
      </c>
      <c r="AR1300" s="3">
        <v>0</v>
      </c>
      <c r="AS1300" s="3">
        <v>1866.17</v>
      </c>
      <c r="AT1300" s="3">
        <v>949</v>
      </c>
    </row>
    <row r="1301" spans="1:46" hidden="1" x14ac:dyDescent="0.2">
      <c r="A1301" s="22">
        <v>44258</v>
      </c>
      <c r="B1301" s="3" t="s">
        <v>52</v>
      </c>
      <c r="C1301" s="3">
        <v>85</v>
      </c>
      <c r="D1301" s="3">
        <v>6340.5</v>
      </c>
      <c r="E1301" s="3">
        <v>4938.92</v>
      </c>
      <c r="F1301" s="3">
        <v>4938.92</v>
      </c>
      <c r="G1301" s="3">
        <v>0</v>
      </c>
      <c r="H1301" s="3">
        <v>16</v>
      </c>
      <c r="I1301" s="3">
        <v>85</v>
      </c>
      <c r="J1301" s="3">
        <v>58.1</v>
      </c>
      <c r="K1301" s="3">
        <v>0</v>
      </c>
      <c r="L1301" s="3">
        <v>0</v>
      </c>
      <c r="M1301" s="3">
        <v>300</v>
      </c>
      <c r="N1301" s="3">
        <v>300</v>
      </c>
      <c r="O1301" s="3">
        <v>0</v>
      </c>
      <c r="P1301" s="3">
        <v>503</v>
      </c>
      <c r="Q1301" s="3">
        <v>0</v>
      </c>
      <c r="R1301" s="3">
        <v>0</v>
      </c>
      <c r="S1301" s="3">
        <v>0</v>
      </c>
      <c r="T1301" s="3">
        <v>282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2477.36</v>
      </c>
      <c r="AD1301" s="3">
        <v>544.14</v>
      </c>
      <c r="AE1301" s="3">
        <v>1.5</v>
      </c>
      <c r="AF1301" s="3">
        <v>1376.56</v>
      </c>
      <c r="AG1301" s="3">
        <v>264.94</v>
      </c>
      <c r="AH1301" s="3">
        <v>0</v>
      </c>
      <c r="AI1301" s="3">
        <v>591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809.08</v>
      </c>
      <c r="AP1301" s="3">
        <v>0</v>
      </c>
      <c r="AQ1301" s="3">
        <v>0</v>
      </c>
      <c r="AR1301" s="3">
        <v>0</v>
      </c>
      <c r="AS1301" s="3">
        <v>4135.92</v>
      </c>
      <c r="AT1301" s="3">
        <v>803</v>
      </c>
    </row>
    <row r="1302" spans="1:46" hidden="1" x14ac:dyDescent="0.2">
      <c r="A1302" s="22">
        <v>44258</v>
      </c>
      <c r="B1302" s="3" t="s">
        <v>53</v>
      </c>
      <c r="C1302" s="3">
        <v>77</v>
      </c>
      <c r="D1302" s="3">
        <v>5908.5</v>
      </c>
      <c r="E1302" s="3">
        <v>4757.2</v>
      </c>
      <c r="F1302" s="3">
        <v>4757.2</v>
      </c>
      <c r="G1302" s="3">
        <v>0</v>
      </c>
      <c r="H1302" s="3">
        <v>27</v>
      </c>
      <c r="I1302" s="3">
        <v>77</v>
      </c>
      <c r="J1302" s="3">
        <v>61.78</v>
      </c>
      <c r="K1302" s="3">
        <v>92</v>
      </c>
      <c r="L1302" s="3">
        <v>0</v>
      </c>
      <c r="M1302" s="3">
        <v>689</v>
      </c>
      <c r="N1302" s="3">
        <v>616</v>
      </c>
      <c r="O1302" s="3">
        <v>73</v>
      </c>
      <c r="P1302" s="3">
        <v>949</v>
      </c>
      <c r="Q1302" s="3">
        <v>0</v>
      </c>
      <c r="R1302" s="3">
        <v>0</v>
      </c>
      <c r="S1302" s="3">
        <v>0</v>
      </c>
      <c r="T1302" s="3">
        <v>194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1672.74</v>
      </c>
      <c r="AD1302" s="3">
        <v>385.76</v>
      </c>
      <c r="AE1302" s="3">
        <v>0</v>
      </c>
      <c r="AF1302" s="3">
        <v>1160.46</v>
      </c>
      <c r="AG1302" s="3">
        <v>221.04</v>
      </c>
      <c r="AH1302" s="3">
        <v>0</v>
      </c>
      <c r="AI1302" s="3">
        <v>544.5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606.79999999999995</v>
      </c>
      <c r="AP1302" s="3">
        <v>0</v>
      </c>
      <c r="AQ1302" s="3">
        <v>0</v>
      </c>
      <c r="AR1302" s="3">
        <v>0</v>
      </c>
      <c r="AS1302" s="3">
        <v>3100.2</v>
      </c>
      <c r="AT1302" s="3">
        <v>1657</v>
      </c>
    </row>
    <row r="1303" spans="1:46" hidden="1" x14ac:dyDescent="0.2">
      <c r="A1303" s="22">
        <v>44258</v>
      </c>
      <c r="B1303" s="3" t="s">
        <v>54</v>
      </c>
      <c r="C1303" s="3">
        <v>110</v>
      </c>
      <c r="D1303" s="3">
        <v>8209.5</v>
      </c>
      <c r="E1303" s="3">
        <v>6646.84</v>
      </c>
      <c r="F1303" s="3">
        <v>6646.84</v>
      </c>
      <c r="G1303" s="3">
        <v>0</v>
      </c>
      <c r="H1303" s="3">
        <v>33</v>
      </c>
      <c r="I1303" s="3">
        <v>110</v>
      </c>
      <c r="J1303" s="3">
        <v>60.43</v>
      </c>
      <c r="K1303" s="3">
        <v>45</v>
      </c>
      <c r="L1303" s="3">
        <v>0</v>
      </c>
      <c r="M1303" s="3">
        <v>1535</v>
      </c>
      <c r="N1303" s="3">
        <v>1202</v>
      </c>
      <c r="O1303" s="3">
        <v>333</v>
      </c>
      <c r="P1303" s="3">
        <v>468</v>
      </c>
      <c r="Q1303" s="3">
        <v>0</v>
      </c>
      <c r="R1303" s="3">
        <v>0</v>
      </c>
      <c r="S1303" s="3">
        <v>0</v>
      </c>
      <c r="T1303" s="3">
        <v>137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3187.27</v>
      </c>
      <c r="AD1303" s="3">
        <v>748.73</v>
      </c>
      <c r="AE1303" s="3">
        <v>4</v>
      </c>
      <c r="AF1303" s="3">
        <v>1274.57</v>
      </c>
      <c r="AG1303" s="3">
        <v>263.93</v>
      </c>
      <c r="AH1303" s="3">
        <v>0</v>
      </c>
      <c r="AI1303" s="3">
        <v>546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1012.66</v>
      </c>
      <c r="AP1303" s="3">
        <v>0</v>
      </c>
      <c r="AQ1303" s="3">
        <v>0</v>
      </c>
      <c r="AR1303" s="3">
        <v>0</v>
      </c>
      <c r="AS1303" s="3">
        <v>4931.84</v>
      </c>
      <c r="AT1303" s="3">
        <v>1715</v>
      </c>
    </row>
    <row r="1304" spans="1:46" hidden="1" x14ac:dyDescent="0.2">
      <c r="A1304" s="22">
        <v>44258</v>
      </c>
      <c r="B1304" s="3" t="s">
        <v>55</v>
      </c>
      <c r="C1304" s="3">
        <v>58</v>
      </c>
      <c r="D1304" s="3">
        <v>4886.5</v>
      </c>
      <c r="E1304" s="3">
        <v>3775.54</v>
      </c>
      <c r="F1304" s="3">
        <v>3775.54</v>
      </c>
      <c r="G1304" s="3">
        <v>0</v>
      </c>
      <c r="H1304" s="3">
        <v>7</v>
      </c>
      <c r="I1304" s="3">
        <v>58</v>
      </c>
      <c r="J1304" s="3">
        <v>65.099999999999994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727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2215.42</v>
      </c>
      <c r="AD1304" s="3">
        <v>519.88</v>
      </c>
      <c r="AE1304" s="3">
        <v>0.5</v>
      </c>
      <c r="AF1304" s="3">
        <v>833.12</v>
      </c>
      <c r="AG1304" s="3">
        <v>159.88</v>
      </c>
      <c r="AH1304" s="3">
        <v>0</v>
      </c>
      <c r="AI1304" s="3">
        <v>430.7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679.76</v>
      </c>
      <c r="AP1304" s="3">
        <v>0</v>
      </c>
      <c r="AQ1304" s="3">
        <v>0</v>
      </c>
      <c r="AR1304" s="3">
        <v>0</v>
      </c>
      <c r="AS1304" s="3">
        <v>3775.54</v>
      </c>
      <c r="AT1304" s="3">
        <v>0</v>
      </c>
    </row>
    <row r="1305" spans="1:46" hidden="1" x14ac:dyDescent="0.2">
      <c r="A1305" s="22">
        <v>44257</v>
      </c>
      <c r="B1305" s="3" t="s">
        <v>49</v>
      </c>
      <c r="C1305" s="3">
        <v>82</v>
      </c>
      <c r="D1305" s="3">
        <v>6893.5</v>
      </c>
      <c r="E1305" s="3">
        <v>5884.62</v>
      </c>
      <c r="F1305" s="3">
        <v>5884.62</v>
      </c>
      <c r="G1305" s="3">
        <v>0</v>
      </c>
      <c r="H1305" s="3">
        <v>39</v>
      </c>
      <c r="I1305" s="3">
        <v>82</v>
      </c>
      <c r="J1305" s="3">
        <v>71.760000000000005</v>
      </c>
      <c r="K1305" s="3">
        <v>0</v>
      </c>
      <c r="L1305" s="3">
        <v>0</v>
      </c>
      <c r="M1305" s="3">
        <v>822</v>
      </c>
      <c r="N1305" s="3">
        <v>759</v>
      </c>
      <c r="O1305" s="3">
        <v>63</v>
      </c>
      <c r="P1305" s="3">
        <v>1824</v>
      </c>
      <c r="Q1305" s="3">
        <v>0</v>
      </c>
      <c r="R1305" s="3">
        <v>0</v>
      </c>
      <c r="S1305" s="3">
        <v>0</v>
      </c>
      <c r="T1305" s="3">
        <v>636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1705.1</v>
      </c>
      <c r="AD1305" s="3">
        <v>374.4</v>
      </c>
      <c r="AE1305" s="3">
        <v>0.5</v>
      </c>
      <c r="AF1305" s="3">
        <v>897.52</v>
      </c>
      <c r="AG1305" s="3">
        <v>172.98</v>
      </c>
      <c r="AH1305" s="3">
        <v>0</v>
      </c>
      <c r="AI1305" s="3">
        <v>461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547.38</v>
      </c>
      <c r="AP1305" s="3">
        <v>0</v>
      </c>
      <c r="AQ1305" s="3">
        <v>0</v>
      </c>
      <c r="AR1305" s="3">
        <v>0</v>
      </c>
      <c r="AS1305" s="3">
        <v>3301.62</v>
      </c>
      <c r="AT1305" s="3">
        <v>2583</v>
      </c>
    </row>
    <row r="1306" spans="1:46" hidden="1" x14ac:dyDescent="0.2">
      <c r="A1306" s="22">
        <v>44257</v>
      </c>
      <c r="B1306" s="3" t="s">
        <v>50</v>
      </c>
      <c r="C1306" s="3">
        <v>67</v>
      </c>
      <c r="D1306" s="3">
        <v>4217.5</v>
      </c>
      <c r="E1306" s="3">
        <v>3450.24</v>
      </c>
      <c r="F1306" s="3">
        <v>3450.24</v>
      </c>
      <c r="G1306" s="3">
        <v>0</v>
      </c>
      <c r="H1306" s="3">
        <v>22</v>
      </c>
      <c r="I1306" s="3">
        <v>63</v>
      </c>
      <c r="J1306" s="3">
        <v>54.77</v>
      </c>
      <c r="K1306" s="3">
        <v>0</v>
      </c>
      <c r="L1306" s="3">
        <v>0</v>
      </c>
      <c r="M1306" s="3">
        <v>690</v>
      </c>
      <c r="N1306" s="3">
        <v>690</v>
      </c>
      <c r="O1306" s="3">
        <v>0</v>
      </c>
      <c r="P1306" s="3">
        <v>518</v>
      </c>
      <c r="Q1306" s="3">
        <v>0</v>
      </c>
      <c r="R1306" s="3">
        <v>0</v>
      </c>
      <c r="S1306" s="3">
        <v>0</v>
      </c>
      <c r="T1306" s="3">
        <v>70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1084.44</v>
      </c>
      <c r="AD1306" s="3">
        <v>254.56</v>
      </c>
      <c r="AE1306" s="3">
        <v>0.5</v>
      </c>
      <c r="AF1306" s="3">
        <v>1087.8</v>
      </c>
      <c r="AG1306" s="3">
        <v>207.2</v>
      </c>
      <c r="AH1306" s="3">
        <v>0</v>
      </c>
      <c r="AI1306" s="3">
        <v>305</v>
      </c>
      <c r="AJ1306" s="3">
        <v>0</v>
      </c>
      <c r="AK1306" s="3">
        <v>0</v>
      </c>
      <c r="AL1306" s="3">
        <v>49</v>
      </c>
      <c r="AM1306" s="3">
        <v>0</v>
      </c>
      <c r="AN1306" s="3">
        <v>0</v>
      </c>
      <c r="AO1306" s="3">
        <v>461.76</v>
      </c>
      <c r="AP1306" s="3">
        <v>0</v>
      </c>
      <c r="AQ1306" s="3">
        <v>0</v>
      </c>
      <c r="AR1306" s="3">
        <v>0</v>
      </c>
      <c r="AS1306" s="3">
        <v>2242.2399999999998</v>
      </c>
      <c r="AT1306" s="3">
        <v>1208</v>
      </c>
    </row>
    <row r="1307" spans="1:46" hidden="1" x14ac:dyDescent="0.2">
      <c r="A1307" s="22">
        <v>44257</v>
      </c>
      <c r="B1307" s="3" t="s">
        <v>51</v>
      </c>
      <c r="C1307" s="3">
        <v>57</v>
      </c>
      <c r="D1307" s="3">
        <v>4078.5</v>
      </c>
      <c r="E1307" s="3">
        <v>3285.57</v>
      </c>
      <c r="F1307" s="3">
        <v>3285.57</v>
      </c>
      <c r="G1307" s="3">
        <v>0</v>
      </c>
      <c r="H1307" s="3">
        <v>19</v>
      </c>
      <c r="I1307" s="3">
        <v>53</v>
      </c>
      <c r="J1307" s="3">
        <v>61.99</v>
      </c>
      <c r="K1307" s="3">
        <v>65</v>
      </c>
      <c r="L1307" s="3">
        <v>0</v>
      </c>
      <c r="M1307" s="3">
        <v>364</v>
      </c>
      <c r="N1307" s="3">
        <v>364</v>
      </c>
      <c r="O1307" s="3">
        <v>0</v>
      </c>
      <c r="P1307" s="3">
        <v>396</v>
      </c>
      <c r="Q1307" s="3">
        <v>0</v>
      </c>
      <c r="R1307" s="3">
        <v>0</v>
      </c>
      <c r="S1307" s="3">
        <v>0</v>
      </c>
      <c r="T1307" s="3">
        <v>300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1651.95</v>
      </c>
      <c r="AD1307" s="3">
        <v>387.55</v>
      </c>
      <c r="AE1307" s="3">
        <v>0</v>
      </c>
      <c r="AF1307" s="3">
        <v>508.62</v>
      </c>
      <c r="AG1307" s="3">
        <v>96.88</v>
      </c>
      <c r="AH1307" s="3">
        <v>0</v>
      </c>
      <c r="AI1307" s="3">
        <v>308.5</v>
      </c>
      <c r="AJ1307" s="3">
        <v>0</v>
      </c>
      <c r="AK1307" s="3">
        <v>0</v>
      </c>
      <c r="AL1307" s="3">
        <v>53</v>
      </c>
      <c r="AM1307" s="3">
        <v>0</v>
      </c>
      <c r="AN1307" s="3">
        <v>0</v>
      </c>
      <c r="AO1307" s="3">
        <v>484.43</v>
      </c>
      <c r="AP1307" s="3">
        <v>0</v>
      </c>
      <c r="AQ1307" s="3">
        <v>0</v>
      </c>
      <c r="AR1307" s="3">
        <v>0</v>
      </c>
      <c r="AS1307" s="3">
        <v>2460.5700000000002</v>
      </c>
      <c r="AT1307" s="3">
        <v>825</v>
      </c>
    </row>
    <row r="1308" spans="1:46" hidden="1" x14ac:dyDescent="0.2">
      <c r="A1308" s="22">
        <v>44257</v>
      </c>
      <c r="B1308" s="3" t="s">
        <v>52</v>
      </c>
      <c r="C1308" s="3">
        <v>73</v>
      </c>
      <c r="D1308" s="3">
        <v>6060.5</v>
      </c>
      <c r="E1308" s="3">
        <v>4724.08</v>
      </c>
      <c r="F1308" s="3">
        <v>4724.08</v>
      </c>
      <c r="G1308" s="3">
        <v>0</v>
      </c>
      <c r="H1308" s="3">
        <v>11</v>
      </c>
      <c r="I1308" s="3">
        <v>73</v>
      </c>
      <c r="J1308" s="3">
        <v>64.709999999999994</v>
      </c>
      <c r="K1308" s="3">
        <v>40</v>
      </c>
      <c r="L1308" s="3">
        <v>0</v>
      </c>
      <c r="M1308" s="3">
        <v>283</v>
      </c>
      <c r="N1308" s="3">
        <v>234</v>
      </c>
      <c r="O1308" s="3">
        <v>49</v>
      </c>
      <c r="P1308" s="3">
        <v>98</v>
      </c>
      <c r="Q1308" s="3">
        <v>0</v>
      </c>
      <c r="R1308" s="3">
        <v>0</v>
      </c>
      <c r="S1308" s="3">
        <v>0</v>
      </c>
      <c r="T1308" s="3">
        <v>344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2482.7800000000002</v>
      </c>
      <c r="AD1308" s="3">
        <v>545.22</v>
      </c>
      <c r="AE1308" s="3">
        <v>1</v>
      </c>
      <c r="AF1308" s="3">
        <v>1476.3</v>
      </c>
      <c r="AG1308" s="3">
        <v>281.2</v>
      </c>
      <c r="AH1308" s="3">
        <v>0</v>
      </c>
      <c r="AI1308" s="3">
        <v>509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826.42</v>
      </c>
      <c r="AP1308" s="3">
        <v>0</v>
      </c>
      <c r="AQ1308" s="3">
        <v>0</v>
      </c>
      <c r="AR1308" s="3">
        <v>0</v>
      </c>
      <c r="AS1308" s="3">
        <v>4352.08</v>
      </c>
      <c r="AT1308" s="3">
        <v>372</v>
      </c>
    </row>
    <row r="1309" spans="1:46" hidden="1" x14ac:dyDescent="0.2">
      <c r="A1309" s="22">
        <v>44257</v>
      </c>
      <c r="B1309" s="3" t="s">
        <v>53</v>
      </c>
      <c r="C1309" s="3">
        <v>89</v>
      </c>
      <c r="D1309" s="3">
        <v>6042</v>
      </c>
      <c r="E1309" s="3">
        <v>4996.91</v>
      </c>
      <c r="F1309" s="3">
        <v>4996.91</v>
      </c>
      <c r="G1309" s="3">
        <v>0</v>
      </c>
      <c r="H1309" s="3">
        <v>34</v>
      </c>
      <c r="I1309" s="3">
        <v>89</v>
      </c>
      <c r="J1309" s="3">
        <v>56.15</v>
      </c>
      <c r="K1309" s="3">
        <v>0</v>
      </c>
      <c r="L1309" s="3">
        <v>0</v>
      </c>
      <c r="M1309" s="3">
        <v>929</v>
      </c>
      <c r="N1309" s="3">
        <v>684</v>
      </c>
      <c r="O1309" s="3">
        <v>245</v>
      </c>
      <c r="P1309" s="3">
        <v>510</v>
      </c>
      <c r="Q1309" s="3">
        <v>97</v>
      </c>
      <c r="R1309" s="3">
        <v>97</v>
      </c>
      <c r="S1309" s="3">
        <v>0</v>
      </c>
      <c r="T1309" s="3">
        <v>425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1195.74</v>
      </c>
      <c r="AD1309" s="3">
        <v>273.76</v>
      </c>
      <c r="AE1309" s="3">
        <v>0</v>
      </c>
      <c r="AF1309" s="3">
        <v>1840.17</v>
      </c>
      <c r="AG1309" s="3">
        <v>342.33</v>
      </c>
      <c r="AH1309" s="3">
        <v>0</v>
      </c>
      <c r="AI1309" s="3">
        <v>429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616.09</v>
      </c>
      <c r="AP1309" s="3">
        <v>4</v>
      </c>
      <c r="AQ1309" s="3">
        <v>0</v>
      </c>
      <c r="AR1309" s="3">
        <v>0</v>
      </c>
      <c r="AS1309" s="3">
        <v>3705.91</v>
      </c>
      <c r="AT1309" s="3">
        <v>1291</v>
      </c>
    </row>
    <row r="1310" spans="1:46" hidden="1" x14ac:dyDescent="0.2">
      <c r="A1310" s="22">
        <v>44257</v>
      </c>
      <c r="B1310" s="3" t="s">
        <v>54</v>
      </c>
      <c r="C1310" s="3">
        <v>95</v>
      </c>
      <c r="D1310" s="3">
        <v>6616.5</v>
      </c>
      <c r="E1310" s="3">
        <v>5477.46</v>
      </c>
      <c r="F1310" s="3">
        <v>5477.46</v>
      </c>
      <c r="G1310" s="3">
        <v>0</v>
      </c>
      <c r="H1310" s="3">
        <v>31</v>
      </c>
      <c r="I1310" s="3">
        <v>95</v>
      </c>
      <c r="J1310" s="3">
        <v>57.66</v>
      </c>
      <c r="K1310" s="3">
        <v>93</v>
      </c>
      <c r="L1310" s="3">
        <v>0</v>
      </c>
      <c r="M1310" s="3">
        <v>655</v>
      </c>
      <c r="N1310" s="3">
        <v>389</v>
      </c>
      <c r="O1310" s="3">
        <v>266</v>
      </c>
      <c r="P1310" s="3">
        <v>1037</v>
      </c>
      <c r="Q1310" s="3">
        <v>0</v>
      </c>
      <c r="R1310" s="3">
        <v>0</v>
      </c>
      <c r="S1310" s="3">
        <v>0</v>
      </c>
      <c r="T1310" s="3">
        <v>286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2305.67</v>
      </c>
      <c r="AD1310" s="3">
        <v>541.33000000000004</v>
      </c>
      <c r="AE1310" s="3">
        <v>1.5</v>
      </c>
      <c r="AF1310" s="3">
        <v>1100.79</v>
      </c>
      <c r="AG1310" s="3">
        <v>226.71</v>
      </c>
      <c r="AH1310" s="3">
        <v>0</v>
      </c>
      <c r="AI1310" s="3">
        <v>369.5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768.04</v>
      </c>
      <c r="AP1310" s="3">
        <v>0</v>
      </c>
      <c r="AQ1310" s="3">
        <v>0</v>
      </c>
      <c r="AR1310" s="3">
        <v>0</v>
      </c>
      <c r="AS1310" s="3">
        <v>3958.46</v>
      </c>
      <c r="AT1310" s="3">
        <v>1519</v>
      </c>
    </row>
    <row r="1311" spans="1:46" hidden="1" x14ac:dyDescent="0.2">
      <c r="A1311" s="22">
        <v>44257</v>
      </c>
      <c r="B1311" s="3" t="s">
        <v>55</v>
      </c>
      <c r="C1311" s="3">
        <v>61</v>
      </c>
      <c r="D1311" s="3">
        <v>4741</v>
      </c>
      <c r="E1311" s="3">
        <v>3667.45</v>
      </c>
      <c r="F1311" s="3">
        <v>3667.45</v>
      </c>
      <c r="G1311" s="3">
        <v>0</v>
      </c>
      <c r="H1311" s="3">
        <v>5</v>
      </c>
      <c r="I1311" s="3">
        <v>61</v>
      </c>
      <c r="J1311" s="3">
        <v>60.12</v>
      </c>
      <c r="K1311" s="3">
        <v>0</v>
      </c>
      <c r="L1311" s="3">
        <v>0</v>
      </c>
      <c r="M1311" s="3">
        <v>277</v>
      </c>
      <c r="N1311" s="3">
        <v>192</v>
      </c>
      <c r="O1311" s="3">
        <v>85</v>
      </c>
      <c r="P1311" s="3">
        <v>0</v>
      </c>
      <c r="Q1311" s="3">
        <v>0</v>
      </c>
      <c r="R1311" s="3">
        <v>0</v>
      </c>
      <c r="S1311" s="3">
        <v>0</v>
      </c>
      <c r="T1311" s="3">
        <v>179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2103.91</v>
      </c>
      <c r="AD1311" s="3">
        <v>493.59</v>
      </c>
      <c r="AE1311" s="3">
        <v>0</v>
      </c>
      <c r="AF1311" s="3">
        <v>1107.54</v>
      </c>
      <c r="AG1311" s="3">
        <v>210.96</v>
      </c>
      <c r="AH1311" s="3">
        <v>0</v>
      </c>
      <c r="AI1311" s="3">
        <v>369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704.55</v>
      </c>
      <c r="AP1311" s="3">
        <v>5</v>
      </c>
      <c r="AQ1311" s="3">
        <v>0</v>
      </c>
      <c r="AR1311" s="3">
        <v>0</v>
      </c>
      <c r="AS1311" s="3">
        <v>3475.45</v>
      </c>
      <c r="AT1311" s="3">
        <v>192</v>
      </c>
    </row>
    <row r="1312" spans="1:46" hidden="1" x14ac:dyDescent="0.2">
      <c r="A1312" s="22">
        <v>44256</v>
      </c>
      <c r="B1312" s="3" t="s">
        <v>49</v>
      </c>
      <c r="C1312" s="3">
        <v>74</v>
      </c>
      <c r="D1312" s="3">
        <v>6297</v>
      </c>
      <c r="E1312" s="3">
        <v>5006.1000000000004</v>
      </c>
      <c r="F1312" s="3">
        <v>5006.1000000000004</v>
      </c>
      <c r="G1312" s="3">
        <v>0</v>
      </c>
      <c r="H1312" s="3">
        <v>21</v>
      </c>
      <c r="I1312" s="3">
        <v>74</v>
      </c>
      <c r="J1312" s="3">
        <v>67.650000000000006</v>
      </c>
      <c r="K1312" s="3">
        <v>0</v>
      </c>
      <c r="L1312" s="3">
        <v>0</v>
      </c>
      <c r="M1312" s="3">
        <v>485.2</v>
      </c>
      <c r="N1312" s="3">
        <v>400.2</v>
      </c>
      <c r="O1312" s="3">
        <v>85</v>
      </c>
      <c r="P1312" s="3">
        <v>427</v>
      </c>
      <c r="Q1312" s="3">
        <v>0</v>
      </c>
      <c r="R1312" s="3">
        <v>0</v>
      </c>
      <c r="S1312" s="3">
        <v>0</v>
      </c>
      <c r="T1312" s="3">
        <v>493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2420.2800000000002</v>
      </c>
      <c r="AD1312" s="3">
        <v>531.72</v>
      </c>
      <c r="AE1312" s="3">
        <v>2</v>
      </c>
      <c r="AF1312" s="3">
        <v>1180.6199999999999</v>
      </c>
      <c r="AG1312" s="3">
        <v>224.88</v>
      </c>
      <c r="AH1312" s="3">
        <v>0</v>
      </c>
      <c r="AI1312" s="3">
        <v>532.29999999999995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756.6</v>
      </c>
      <c r="AP1312" s="3">
        <v>0</v>
      </c>
      <c r="AQ1312" s="3">
        <v>0</v>
      </c>
      <c r="AR1312" s="3">
        <v>0</v>
      </c>
      <c r="AS1312" s="3">
        <v>4178.8999999999996</v>
      </c>
      <c r="AT1312" s="3">
        <v>827.20000000000073</v>
      </c>
    </row>
    <row r="1313" spans="1:46" hidden="1" x14ac:dyDescent="0.2">
      <c r="A1313" s="22">
        <v>44256</v>
      </c>
      <c r="B1313" s="3" t="s">
        <v>50</v>
      </c>
      <c r="C1313" s="3">
        <v>74</v>
      </c>
      <c r="D1313" s="3">
        <v>5229</v>
      </c>
      <c r="E1313" s="3">
        <v>4384.25</v>
      </c>
      <c r="F1313" s="3">
        <v>4384.25</v>
      </c>
      <c r="G1313" s="3">
        <v>0</v>
      </c>
      <c r="H1313" s="3">
        <v>41</v>
      </c>
      <c r="I1313" s="3">
        <v>72</v>
      </c>
      <c r="J1313" s="3">
        <v>60.89</v>
      </c>
      <c r="K1313" s="3">
        <v>61</v>
      </c>
      <c r="L1313" s="3">
        <v>0</v>
      </c>
      <c r="M1313" s="3">
        <v>1400</v>
      </c>
      <c r="N1313" s="3">
        <v>1215</v>
      </c>
      <c r="O1313" s="3">
        <v>185</v>
      </c>
      <c r="P1313" s="3">
        <v>626</v>
      </c>
      <c r="Q1313" s="3">
        <v>0</v>
      </c>
      <c r="R1313" s="3">
        <v>0</v>
      </c>
      <c r="S1313" s="3">
        <v>0</v>
      </c>
      <c r="T1313" s="3">
        <v>576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821.61</v>
      </c>
      <c r="AD1313" s="3">
        <v>192.89</v>
      </c>
      <c r="AE1313" s="3">
        <v>0.5</v>
      </c>
      <c r="AF1313" s="3">
        <v>899.64</v>
      </c>
      <c r="AG1313" s="3">
        <v>171.36</v>
      </c>
      <c r="AH1313" s="3">
        <v>0</v>
      </c>
      <c r="AI1313" s="3">
        <v>480</v>
      </c>
      <c r="AJ1313" s="3">
        <v>0</v>
      </c>
      <c r="AK1313" s="3">
        <v>0</v>
      </c>
      <c r="AL1313" s="3">
        <v>78</v>
      </c>
      <c r="AM1313" s="3">
        <v>0</v>
      </c>
      <c r="AN1313" s="3">
        <v>0</v>
      </c>
      <c r="AO1313" s="3">
        <v>364.25</v>
      </c>
      <c r="AP1313" s="3">
        <v>0</v>
      </c>
      <c r="AQ1313" s="3">
        <v>0</v>
      </c>
      <c r="AR1313" s="3">
        <v>0</v>
      </c>
      <c r="AS1313" s="3">
        <v>2482.25</v>
      </c>
      <c r="AT1313" s="3">
        <v>1902</v>
      </c>
    </row>
    <row r="1314" spans="1:46" hidden="1" x14ac:dyDescent="0.2">
      <c r="A1314" s="22">
        <v>44256</v>
      </c>
      <c r="B1314" s="3" t="s">
        <v>51</v>
      </c>
      <c r="C1314" s="3">
        <v>54</v>
      </c>
      <c r="D1314" s="3">
        <v>4106.5</v>
      </c>
      <c r="E1314" s="3">
        <v>3307.39</v>
      </c>
      <c r="F1314" s="3">
        <v>3307.39</v>
      </c>
      <c r="G1314" s="3">
        <v>0</v>
      </c>
      <c r="H1314" s="3">
        <v>16</v>
      </c>
      <c r="I1314" s="3">
        <v>54</v>
      </c>
      <c r="J1314" s="3">
        <v>61.25</v>
      </c>
      <c r="K1314" s="3">
        <v>0</v>
      </c>
      <c r="L1314" s="3">
        <v>0</v>
      </c>
      <c r="M1314" s="3">
        <v>684</v>
      </c>
      <c r="N1314" s="3">
        <v>684</v>
      </c>
      <c r="O1314" s="3">
        <v>0</v>
      </c>
      <c r="P1314" s="3">
        <v>265</v>
      </c>
      <c r="Q1314" s="3">
        <v>0</v>
      </c>
      <c r="R1314" s="3">
        <v>0</v>
      </c>
      <c r="S1314" s="3">
        <v>0</v>
      </c>
      <c r="T1314" s="3">
        <v>429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1475.79</v>
      </c>
      <c r="AD1314" s="3">
        <v>346.21</v>
      </c>
      <c r="AE1314" s="3">
        <v>0</v>
      </c>
      <c r="AF1314" s="3">
        <v>453.6</v>
      </c>
      <c r="AG1314" s="3">
        <v>86.4</v>
      </c>
      <c r="AH1314" s="3">
        <v>0</v>
      </c>
      <c r="AI1314" s="3">
        <v>366.5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432.61</v>
      </c>
      <c r="AP1314" s="3">
        <v>0</v>
      </c>
      <c r="AQ1314" s="3">
        <v>0</v>
      </c>
      <c r="AR1314" s="3">
        <v>0</v>
      </c>
      <c r="AS1314" s="3">
        <v>2358.39</v>
      </c>
      <c r="AT1314" s="3">
        <v>949</v>
      </c>
    </row>
    <row r="1315" spans="1:46" hidden="1" x14ac:dyDescent="0.2">
      <c r="A1315" s="22">
        <v>44256</v>
      </c>
      <c r="B1315" s="3" t="s">
        <v>52</v>
      </c>
      <c r="C1315" s="3">
        <v>84</v>
      </c>
      <c r="D1315" s="3">
        <v>6717.79</v>
      </c>
      <c r="E1315" s="3">
        <v>5201.8</v>
      </c>
      <c r="F1315" s="3">
        <v>5201.8</v>
      </c>
      <c r="G1315" s="3">
        <v>0</v>
      </c>
      <c r="H1315" s="3">
        <v>11</v>
      </c>
      <c r="I1315" s="3">
        <v>81</v>
      </c>
      <c r="J1315" s="3">
        <v>64.22</v>
      </c>
      <c r="K1315" s="3">
        <v>0</v>
      </c>
      <c r="L1315" s="3">
        <v>0</v>
      </c>
      <c r="M1315" s="3">
        <v>181</v>
      </c>
      <c r="N1315" s="3">
        <v>181</v>
      </c>
      <c r="O1315" s="3">
        <v>0</v>
      </c>
      <c r="P1315" s="3">
        <v>180</v>
      </c>
      <c r="Q1315" s="3">
        <v>0</v>
      </c>
      <c r="R1315" s="3">
        <v>0</v>
      </c>
      <c r="S1315" s="3">
        <v>0</v>
      </c>
      <c r="T1315" s="3">
        <v>580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2592.4299999999998</v>
      </c>
      <c r="AD1315" s="3">
        <v>569.07000000000005</v>
      </c>
      <c r="AE1315" s="3">
        <v>0</v>
      </c>
      <c r="AF1315" s="3">
        <v>1668.37</v>
      </c>
      <c r="AG1315" s="3">
        <v>327.42</v>
      </c>
      <c r="AH1315" s="3">
        <v>0</v>
      </c>
      <c r="AI1315" s="3">
        <v>619.5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896.49</v>
      </c>
      <c r="AP1315" s="3">
        <v>0</v>
      </c>
      <c r="AQ1315" s="3">
        <v>0</v>
      </c>
      <c r="AR1315" s="3">
        <v>0</v>
      </c>
      <c r="AS1315" s="3">
        <v>4840.7999999999993</v>
      </c>
      <c r="AT1315" s="3">
        <v>361.00000000000091</v>
      </c>
    </row>
    <row r="1316" spans="1:46" hidden="1" x14ac:dyDescent="0.2">
      <c r="A1316" s="22">
        <v>44256</v>
      </c>
      <c r="B1316" s="3" t="s">
        <v>53</v>
      </c>
      <c r="C1316" s="3">
        <v>75</v>
      </c>
      <c r="D1316" s="3">
        <v>5590.5</v>
      </c>
      <c r="E1316" s="3">
        <v>4339.09</v>
      </c>
      <c r="F1316" s="3">
        <v>4339.09</v>
      </c>
      <c r="G1316" s="3">
        <v>0</v>
      </c>
      <c r="H1316" s="3">
        <v>22</v>
      </c>
      <c r="I1316" s="3">
        <v>73</v>
      </c>
      <c r="J1316" s="3">
        <v>59.44</v>
      </c>
      <c r="K1316" s="3">
        <v>153</v>
      </c>
      <c r="L1316" s="3">
        <v>0</v>
      </c>
      <c r="M1316" s="3">
        <v>446</v>
      </c>
      <c r="N1316" s="3">
        <v>246</v>
      </c>
      <c r="O1316" s="3">
        <v>200</v>
      </c>
      <c r="P1316" s="3">
        <v>464</v>
      </c>
      <c r="Q1316" s="3">
        <v>0</v>
      </c>
      <c r="R1316" s="3">
        <v>0</v>
      </c>
      <c r="S1316" s="3">
        <v>0</v>
      </c>
      <c r="T1316" s="3">
        <v>496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1738.91</v>
      </c>
      <c r="AD1316" s="3">
        <v>408.09</v>
      </c>
      <c r="AE1316" s="3">
        <v>0.5</v>
      </c>
      <c r="AF1316" s="3">
        <v>1041.18</v>
      </c>
      <c r="AG1316" s="3">
        <v>198.32</v>
      </c>
      <c r="AH1316" s="3">
        <v>0</v>
      </c>
      <c r="AI1316" s="3">
        <v>644.5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606.41</v>
      </c>
      <c r="AP1316" s="3">
        <v>0</v>
      </c>
      <c r="AQ1316" s="3">
        <v>0</v>
      </c>
      <c r="AR1316" s="3">
        <v>0</v>
      </c>
      <c r="AS1316" s="3">
        <v>3476.09</v>
      </c>
      <c r="AT1316" s="3">
        <v>863</v>
      </c>
    </row>
    <row r="1317" spans="1:46" hidden="1" x14ac:dyDescent="0.2">
      <c r="A1317" s="22">
        <v>44256</v>
      </c>
      <c r="B1317" s="3" t="s">
        <v>54</v>
      </c>
      <c r="C1317" s="3">
        <v>108</v>
      </c>
      <c r="D1317" s="3">
        <v>7794</v>
      </c>
      <c r="E1317" s="3">
        <v>6278.32</v>
      </c>
      <c r="F1317" s="3">
        <v>6278.32</v>
      </c>
      <c r="G1317" s="3">
        <v>0</v>
      </c>
      <c r="H1317" s="3">
        <v>34</v>
      </c>
      <c r="I1317" s="3">
        <v>108</v>
      </c>
      <c r="J1317" s="3">
        <v>58.13</v>
      </c>
      <c r="K1317" s="3">
        <v>49</v>
      </c>
      <c r="L1317" s="3">
        <v>0</v>
      </c>
      <c r="M1317" s="3">
        <v>1116</v>
      </c>
      <c r="N1317" s="3">
        <v>825</v>
      </c>
      <c r="O1317" s="3">
        <v>291</v>
      </c>
      <c r="P1317" s="3">
        <v>407</v>
      </c>
      <c r="Q1317" s="3">
        <v>72</v>
      </c>
      <c r="R1317" s="3">
        <v>72</v>
      </c>
      <c r="S1317" s="3">
        <v>0</v>
      </c>
      <c r="T1317" s="3">
        <v>484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2865.85</v>
      </c>
      <c r="AD1317" s="3">
        <v>672.65</v>
      </c>
      <c r="AE1317" s="3">
        <v>1</v>
      </c>
      <c r="AF1317" s="3">
        <v>1284.47</v>
      </c>
      <c r="AG1317" s="3">
        <v>266.52999999999997</v>
      </c>
      <c r="AH1317" s="3">
        <v>0</v>
      </c>
      <c r="AI1317" s="3">
        <v>575.5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939.18</v>
      </c>
      <c r="AP1317" s="3">
        <v>3</v>
      </c>
      <c r="AQ1317" s="3">
        <v>0</v>
      </c>
      <c r="AR1317" s="3">
        <v>0</v>
      </c>
      <c r="AS1317" s="3">
        <v>4925.32</v>
      </c>
      <c r="AT1317" s="3">
        <v>1353</v>
      </c>
    </row>
    <row r="1318" spans="1:46" hidden="1" x14ac:dyDescent="0.2">
      <c r="A1318" s="22">
        <v>44256</v>
      </c>
      <c r="B1318" s="3" t="s">
        <v>55</v>
      </c>
      <c r="C1318" s="3">
        <v>52</v>
      </c>
      <c r="D1318" s="3">
        <v>4745.5</v>
      </c>
      <c r="E1318" s="3">
        <v>3704.39</v>
      </c>
      <c r="F1318" s="3">
        <v>3704.39</v>
      </c>
      <c r="G1318" s="3">
        <v>0</v>
      </c>
      <c r="H1318" s="3">
        <v>4</v>
      </c>
      <c r="I1318" s="3">
        <v>52</v>
      </c>
      <c r="J1318" s="3">
        <v>71.239999999999995</v>
      </c>
      <c r="K1318" s="3">
        <v>0</v>
      </c>
      <c r="L1318" s="3">
        <v>0</v>
      </c>
      <c r="M1318" s="3">
        <v>61</v>
      </c>
      <c r="N1318" s="3">
        <v>0</v>
      </c>
      <c r="O1318" s="3">
        <v>61</v>
      </c>
      <c r="P1318" s="3">
        <v>0</v>
      </c>
      <c r="Q1318" s="3">
        <v>0</v>
      </c>
      <c r="R1318" s="3">
        <v>0</v>
      </c>
      <c r="S1318" s="3">
        <v>0</v>
      </c>
      <c r="T1318" s="3">
        <v>372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2333.86</v>
      </c>
      <c r="AD1318" s="3">
        <v>547.64</v>
      </c>
      <c r="AE1318" s="3">
        <v>0.5</v>
      </c>
      <c r="AF1318" s="3">
        <v>937.53</v>
      </c>
      <c r="AG1318" s="3">
        <v>167.97</v>
      </c>
      <c r="AH1318" s="3">
        <v>0</v>
      </c>
      <c r="AI1318" s="3">
        <v>325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715.61</v>
      </c>
      <c r="AP1318" s="3">
        <v>0</v>
      </c>
      <c r="AQ1318" s="3">
        <v>0</v>
      </c>
      <c r="AR1318" s="3">
        <v>0</v>
      </c>
      <c r="AS1318" s="3">
        <v>3704.39</v>
      </c>
      <c r="AT1318" s="3">
        <v>0</v>
      </c>
    </row>
    <row r="1319" spans="1:46" hidden="1" x14ac:dyDescent="0.2">
      <c r="A1319" s="22">
        <v>44255</v>
      </c>
      <c r="B1319" s="3" t="s">
        <v>49</v>
      </c>
      <c r="C1319" s="3">
        <v>98</v>
      </c>
      <c r="D1319" s="3">
        <v>8389</v>
      </c>
      <c r="E1319" s="3">
        <v>7155.88</v>
      </c>
      <c r="F1319" s="3">
        <v>7155.88</v>
      </c>
      <c r="G1319" s="3">
        <v>0</v>
      </c>
      <c r="H1319" s="3">
        <v>46</v>
      </c>
      <c r="I1319" s="3">
        <v>98</v>
      </c>
      <c r="J1319" s="3">
        <v>73.02</v>
      </c>
      <c r="K1319" s="3">
        <v>0</v>
      </c>
      <c r="L1319" s="3">
        <v>0</v>
      </c>
      <c r="M1319" s="3">
        <v>1712.5</v>
      </c>
      <c r="N1319" s="3">
        <v>1566.5</v>
      </c>
      <c r="O1319" s="3">
        <v>146</v>
      </c>
      <c r="P1319" s="3">
        <v>881</v>
      </c>
      <c r="Q1319" s="3">
        <v>0</v>
      </c>
      <c r="R1319" s="3">
        <v>0</v>
      </c>
      <c r="S1319" s="3">
        <v>0</v>
      </c>
      <c r="T1319" s="3">
        <v>881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2889.16</v>
      </c>
      <c r="AD1319" s="3">
        <v>634.64</v>
      </c>
      <c r="AE1319" s="3">
        <v>2</v>
      </c>
      <c r="AF1319" s="3">
        <v>792.22</v>
      </c>
      <c r="AG1319" s="3">
        <v>153.28</v>
      </c>
      <c r="AH1319" s="3">
        <v>0</v>
      </c>
      <c r="AI1319" s="3">
        <v>443.2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787.92</v>
      </c>
      <c r="AP1319" s="3">
        <v>0</v>
      </c>
      <c r="AQ1319" s="3">
        <v>0</v>
      </c>
      <c r="AR1319" s="3">
        <v>0</v>
      </c>
      <c r="AS1319" s="3">
        <v>4708.38</v>
      </c>
      <c r="AT1319" s="3">
        <v>2447.5</v>
      </c>
    </row>
    <row r="1320" spans="1:46" hidden="1" x14ac:dyDescent="0.2">
      <c r="A1320" s="22">
        <v>44255</v>
      </c>
      <c r="B1320" s="3" t="s">
        <v>50</v>
      </c>
      <c r="C1320" s="3">
        <v>30</v>
      </c>
      <c r="D1320" s="3">
        <v>3370</v>
      </c>
      <c r="E1320" s="3">
        <v>2746.77</v>
      </c>
      <c r="F1320" s="3">
        <v>2746.77</v>
      </c>
      <c r="G1320" s="3">
        <v>0</v>
      </c>
      <c r="H1320" s="3">
        <v>8</v>
      </c>
      <c r="I1320" s="3">
        <v>30</v>
      </c>
      <c r="J1320" s="3">
        <v>91.56</v>
      </c>
      <c r="K1320" s="3">
        <v>0</v>
      </c>
      <c r="L1320" s="3">
        <v>0</v>
      </c>
      <c r="M1320" s="3">
        <v>319</v>
      </c>
      <c r="N1320" s="3">
        <v>319</v>
      </c>
      <c r="O1320" s="3">
        <v>0</v>
      </c>
      <c r="P1320" s="3">
        <v>302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1976.25</v>
      </c>
      <c r="AD1320" s="3">
        <v>463.75</v>
      </c>
      <c r="AE1320" s="3">
        <v>0.5</v>
      </c>
      <c r="AF1320" s="3">
        <v>149.52000000000001</v>
      </c>
      <c r="AG1320" s="3">
        <v>28.48</v>
      </c>
      <c r="AH1320" s="3">
        <v>0</v>
      </c>
      <c r="AI1320" s="3">
        <v>130.5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492.23</v>
      </c>
      <c r="AP1320" s="3">
        <v>0</v>
      </c>
      <c r="AQ1320" s="3">
        <v>0</v>
      </c>
      <c r="AR1320" s="3">
        <v>0</v>
      </c>
      <c r="AS1320" s="3">
        <v>2125.77</v>
      </c>
      <c r="AT1320" s="3">
        <v>621</v>
      </c>
    </row>
    <row r="1321" spans="1:46" hidden="1" x14ac:dyDescent="0.2">
      <c r="A1321" s="22">
        <v>44255</v>
      </c>
      <c r="B1321" s="3" t="s">
        <v>51</v>
      </c>
      <c r="C1321" s="3">
        <v>45</v>
      </c>
      <c r="D1321" s="3">
        <v>4865</v>
      </c>
      <c r="E1321" s="3">
        <v>4066.61</v>
      </c>
      <c r="F1321" s="3">
        <v>4066.61</v>
      </c>
      <c r="G1321" s="3">
        <v>0</v>
      </c>
      <c r="H1321" s="3">
        <v>16</v>
      </c>
      <c r="I1321" s="3">
        <v>45</v>
      </c>
      <c r="J1321" s="3">
        <v>90.37</v>
      </c>
      <c r="K1321" s="3">
        <v>45</v>
      </c>
      <c r="L1321" s="3">
        <v>0</v>
      </c>
      <c r="M1321" s="3">
        <v>358</v>
      </c>
      <c r="N1321" s="3">
        <v>358</v>
      </c>
      <c r="O1321" s="3">
        <v>0</v>
      </c>
      <c r="P1321" s="3">
        <v>278</v>
      </c>
      <c r="Q1321" s="3">
        <v>0</v>
      </c>
      <c r="R1321" s="3">
        <v>0</v>
      </c>
      <c r="S1321" s="3">
        <v>0</v>
      </c>
      <c r="T1321" s="3">
        <v>838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1918.87</v>
      </c>
      <c r="AD1321" s="3">
        <v>450.13</v>
      </c>
      <c r="AE1321" s="3">
        <v>0</v>
      </c>
      <c r="AF1321" s="3">
        <v>628.74</v>
      </c>
      <c r="AG1321" s="3">
        <v>119.76</v>
      </c>
      <c r="AH1321" s="3">
        <v>0</v>
      </c>
      <c r="AI1321" s="3">
        <v>228.5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569.89</v>
      </c>
      <c r="AP1321" s="3">
        <v>0</v>
      </c>
      <c r="AQ1321" s="3">
        <v>0</v>
      </c>
      <c r="AR1321" s="3">
        <v>0</v>
      </c>
      <c r="AS1321" s="3">
        <v>3385.61</v>
      </c>
      <c r="AT1321" s="3">
        <v>681.00000000000045</v>
      </c>
    </row>
    <row r="1322" spans="1:46" hidden="1" x14ac:dyDescent="0.2">
      <c r="A1322" s="22">
        <v>44255</v>
      </c>
      <c r="B1322" s="3" t="s">
        <v>52</v>
      </c>
      <c r="C1322" s="3">
        <v>75</v>
      </c>
      <c r="D1322" s="3">
        <v>7229</v>
      </c>
      <c r="E1322" s="3">
        <v>5794.83</v>
      </c>
      <c r="F1322" s="3">
        <v>5794.83</v>
      </c>
      <c r="G1322" s="3">
        <v>0</v>
      </c>
      <c r="H1322" s="3">
        <v>12</v>
      </c>
      <c r="I1322" s="3">
        <v>75</v>
      </c>
      <c r="J1322" s="3">
        <v>77.260000000000005</v>
      </c>
      <c r="K1322" s="3">
        <v>45</v>
      </c>
      <c r="L1322" s="3">
        <v>0</v>
      </c>
      <c r="M1322" s="3">
        <v>288</v>
      </c>
      <c r="N1322" s="3">
        <v>140</v>
      </c>
      <c r="O1322" s="3">
        <v>148</v>
      </c>
      <c r="P1322" s="3">
        <v>226</v>
      </c>
      <c r="Q1322" s="3">
        <v>0</v>
      </c>
      <c r="R1322" s="3">
        <v>0</v>
      </c>
      <c r="S1322" s="3">
        <v>0</v>
      </c>
      <c r="T1322" s="3">
        <v>492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2788.73</v>
      </c>
      <c r="AD1322" s="3">
        <v>612.27</v>
      </c>
      <c r="AE1322" s="3">
        <v>0.5</v>
      </c>
      <c r="AF1322" s="3">
        <v>1955.1</v>
      </c>
      <c r="AG1322" s="3">
        <v>372.4</v>
      </c>
      <c r="AH1322" s="3">
        <v>0</v>
      </c>
      <c r="AI1322" s="3">
        <v>449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984.67</v>
      </c>
      <c r="AP1322" s="3">
        <v>0</v>
      </c>
      <c r="AQ1322" s="3">
        <v>0</v>
      </c>
      <c r="AR1322" s="3">
        <v>0</v>
      </c>
      <c r="AS1322" s="3">
        <v>5383.83</v>
      </c>
      <c r="AT1322" s="3">
        <v>411</v>
      </c>
    </row>
    <row r="1323" spans="1:46" hidden="1" x14ac:dyDescent="0.2">
      <c r="A1323" s="22">
        <v>44255</v>
      </c>
      <c r="B1323" s="3" t="s">
        <v>53</v>
      </c>
      <c r="C1323" s="3">
        <v>86</v>
      </c>
      <c r="D1323" s="3">
        <v>7127</v>
      </c>
      <c r="E1323" s="3">
        <v>5825.38</v>
      </c>
      <c r="F1323" s="3">
        <v>5825.38</v>
      </c>
      <c r="G1323" s="3">
        <v>0</v>
      </c>
      <c r="H1323" s="3">
        <v>24</v>
      </c>
      <c r="I1323" s="3">
        <v>86</v>
      </c>
      <c r="J1323" s="3">
        <v>67.739999999999995</v>
      </c>
      <c r="K1323" s="3">
        <v>0</v>
      </c>
      <c r="L1323" s="3">
        <v>0</v>
      </c>
      <c r="M1323" s="3">
        <v>806</v>
      </c>
      <c r="N1323" s="3">
        <v>716</v>
      </c>
      <c r="O1323" s="3">
        <v>90</v>
      </c>
      <c r="P1323" s="3">
        <v>640</v>
      </c>
      <c r="Q1323" s="3">
        <v>0</v>
      </c>
      <c r="R1323" s="3">
        <v>0</v>
      </c>
      <c r="S1323" s="3">
        <v>0</v>
      </c>
      <c r="T1323" s="3">
        <v>475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2227.33</v>
      </c>
      <c r="AD1323" s="3">
        <v>522.66999999999996</v>
      </c>
      <c r="AE1323" s="3">
        <v>0.5</v>
      </c>
      <c r="AF1323" s="3">
        <v>1677.05</v>
      </c>
      <c r="AG1323" s="3">
        <v>312.95</v>
      </c>
      <c r="AH1323" s="3">
        <v>0</v>
      </c>
      <c r="AI1323" s="3">
        <v>465.5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835.62</v>
      </c>
      <c r="AP1323" s="3">
        <v>0</v>
      </c>
      <c r="AQ1323" s="3">
        <v>0</v>
      </c>
      <c r="AR1323" s="3">
        <v>0</v>
      </c>
      <c r="AS1323" s="3">
        <v>4469.38</v>
      </c>
      <c r="AT1323" s="3">
        <v>1356</v>
      </c>
    </row>
    <row r="1324" spans="1:46" hidden="1" x14ac:dyDescent="0.2">
      <c r="A1324" s="22">
        <v>44255</v>
      </c>
      <c r="B1324" s="3" t="s">
        <v>54</v>
      </c>
      <c r="C1324" s="3">
        <v>88</v>
      </c>
      <c r="D1324" s="3">
        <v>7296</v>
      </c>
      <c r="E1324" s="3">
        <v>5931.34</v>
      </c>
      <c r="F1324" s="3">
        <v>5931.34</v>
      </c>
      <c r="G1324" s="3">
        <v>0</v>
      </c>
      <c r="H1324" s="3">
        <v>25</v>
      </c>
      <c r="I1324" s="3">
        <v>88</v>
      </c>
      <c r="J1324" s="3">
        <v>67.400000000000006</v>
      </c>
      <c r="K1324" s="3">
        <v>0</v>
      </c>
      <c r="L1324" s="3">
        <v>0</v>
      </c>
      <c r="M1324" s="3">
        <v>942</v>
      </c>
      <c r="N1324" s="3">
        <v>642</v>
      </c>
      <c r="O1324" s="3">
        <v>300</v>
      </c>
      <c r="P1324" s="3">
        <v>488</v>
      </c>
      <c r="Q1324" s="3">
        <v>0</v>
      </c>
      <c r="R1324" s="3">
        <v>0</v>
      </c>
      <c r="S1324" s="3">
        <v>0</v>
      </c>
      <c r="T1324" s="3">
        <v>372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2811.92</v>
      </c>
      <c r="AD1324" s="3">
        <v>660.08</v>
      </c>
      <c r="AE1324" s="3">
        <v>1.5</v>
      </c>
      <c r="AF1324" s="3">
        <v>1317.42</v>
      </c>
      <c r="AG1324" s="3">
        <v>271.08</v>
      </c>
      <c r="AH1324" s="3">
        <v>0</v>
      </c>
      <c r="AI1324" s="3">
        <v>432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931.16</v>
      </c>
      <c r="AP1324" s="3">
        <v>8</v>
      </c>
      <c r="AQ1324" s="3">
        <v>0</v>
      </c>
      <c r="AR1324" s="3">
        <v>0</v>
      </c>
      <c r="AS1324" s="3">
        <v>4801.34</v>
      </c>
      <c r="AT1324" s="3">
        <v>1130</v>
      </c>
    </row>
    <row r="1325" spans="1:46" hidden="1" x14ac:dyDescent="0.2">
      <c r="A1325" s="22">
        <v>44255</v>
      </c>
      <c r="B1325" s="3" t="s">
        <v>55</v>
      </c>
      <c r="C1325" s="3">
        <v>54</v>
      </c>
      <c r="D1325" s="3">
        <v>4753.1899999999996</v>
      </c>
      <c r="E1325" s="3">
        <v>3607.47</v>
      </c>
      <c r="F1325" s="3">
        <v>3607.47</v>
      </c>
      <c r="G1325" s="3">
        <v>0</v>
      </c>
      <c r="H1325" s="3">
        <v>2</v>
      </c>
      <c r="I1325" s="3">
        <v>53</v>
      </c>
      <c r="J1325" s="3">
        <v>68.069999999999993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170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2518.23</v>
      </c>
      <c r="AD1325" s="3">
        <v>610.46</v>
      </c>
      <c r="AE1325" s="3">
        <v>0.5</v>
      </c>
      <c r="AF1325" s="3">
        <v>919.24</v>
      </c>
      <c r="AG1325" s="3">
        <v>177.26</v>
      </c>
      <c r="AH1325" s="3">
        <v>0</v>
      </c>
      <c r="AI1325" s="3">
        <v>357.5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787.72</v>
      </c>
      <c r="AP1325" s="3">
        <v>0</v>
      </c>
      <c r="AQ1325" s="3">
        <v>0</v>
      </c>
      <c r="AR1325" s="3">
        <v>0</v>
      </c>
      <c r="AS1325" s="3">
        <v>3607.47</v>
      </c>
      <c r="AT1325" s="3">
        <v>0</v>
      </c>
    </row>
    <row r="1326" spans="1:46" hidden="1" x14ac:dyDescent="0.2">
      <c r="A1326" s="22">
        <v>44254</v>
      </c>
      <c r="B1326" s="3" t="s">
        <v>49</v>
      </c>
      <c r="C1326" s="3">
        <v>62</v>
      </c>
      <c r="D1326" s="3">
        <v>5843.5</v>
      </c>
      <c r="E1326" s="3">
        <v>5032.84</v>
      </c>
      <c r="F1326" s="3">
        <v>5032.84</v>
      </c>
      <c r="G1326" s="3">
        <v>0</v>
      </c>
      <c r="H1326" s="3">
        <v>35</v>
      </c>
      <c r="I1326" s="3">
        <v>62</v>
      </c>
      <c r="J1326" s="3">
        <v>81.17</v>
      </c>
      <c r="K1326" s="3">
        <v>0</v>
      </c>
      <c r="L1326" s="3">
        <v>0</v>
      </c>
      <c r="M1326" s="3">
        <v>1465</v>
      </c>
      <c r="N1326" s="3">
        <v>1329</v>
      </c>
      <c r="O1326" s="3">
        <v>136</v>
      </c>
      <c r="P1326" s="3">
        <v>1158</v>
      </c>
      <c r="Q1326" s="3">
        <v>0</v>
      </c>
      <c r="R1326" s="3">
        <v>0</v>
      </c>
      <c r="S1326" s="3">
        <v>0</v>
      </c>
      <c r="T1326" s="3">
        <v>672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1279.2</v>
      </c>
      <c r="AD1326" s="3">
        <v>272.8</v>
      </c>
      <c r="AE1326" s="3">
        <v>0.5</v>
      </c>
      <c r="AF1326" s="3">
        <v>458.64</v>
      </c>
      <c r="AG1326" s="3">
        <v>87.36</v>
      </c>
      <c r="AH1326" s="3">
        <v>0</v>
      </c>
      <c r="AI1326" s="3">
        <v>218</v>
      </c>
      <c r="AJ1326" s="3">
        <v>232</v>
      </c>
      <c r="AK1326" s="3">
        <v>0</v>
      </c>
      <c r="AL1326" s="3">
        <v>0</v>
      </c>
      <c r="AM1326" s="3">
        <v>0</v>
      </c>
      <c r="AN1326" s="3">
        <v>0</v>
      </c>
      <c r="AO1326" s="3">
        <v>360.16</v>
      </c>
      <c r="AP1326" s="3">
        <v>0</v>
      </c>
      <c r="AQ1326" s="3">
        <v>0</v>
      </c>
      <c r="AR1326" s="3">
        <v>0</v>
      </c>
      <c r="AS1326" s="3">
        <v>2545.84</v>
      </c>
      <c r="AT1326" s="3">
        <v>2487</v>
      </c>
    </row>
    <row r="1327" spans="1:46" hidden="1" x14ac:dyDescent="0.2">
      <c r="A1327" s="22">
        <v>44254</v>
      </c>
      <c r="B1327" s="3" t="s">
        <v>50</v>
      </c>
      <c r="C1327" s="3">
        <v>35</v>
      </c>
      <c r="D1327" s="3">
        <v>3155.5</v>
      </c>
      <c r="E1327" s="3">
        <v>2786.13</v>
      </c>
      <c r="F1327" s="3">
        <v>2786.13</v>
      </c>
      <c r="G1327" s="3">
        <v>0</v>
      </c>
      <c r="H1327" s="3">
        <v>15</v>
      </c>
      <c r="I1327" s="3">
        <v>35</v>
      </c>
      <c r="J1327" s="3">
        <v>79.599999999999994</v>
      </c>
      <c r="K1327" s="3">
        <v>0</v>
      </c>
      <c r="L1327" s="3">
        <v>0</v>
      </c>
      <c r="M1327" s="3">
        <v>491</v>
      </c>
      <c r="N1327" s="3">
        <v>491</v>
      </c>
      <c r="O1327" s="3">
        <v>0</v>
      </c>
      <c r="P1327" s="3">
        <v>877</v>
      </c>
      <c r="Q1327" s="3">
        <v>0</v>
      </c>
      <c r="R1327" s="3">
        <v>0</v>
      </c>
      <c r="S1327" s="3">
        <v>0</v>
      </c>
      <c r="T1327" s="3">
        <v>309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940.37</v>
      </c>
      <c r="AD1327" s="3">
        <v>220.63</v>
      </c>
      <c r="AE1327" s="3">
        <v>0</v>
      </c>
      <c r="AF1327" s="3">
        <v>168.76</v>
      </c>
      <c r="AG1327" s="3">
        <v>32.74</v>
      </c>
      <c r="AH1327" s="3">
        <v>0</v>
      </c>
      <c r="AI1327" s="3">
        <v>116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253.37</v>
      </c>
      <c r="AP1327" s="3">
        <v>0</v>
      </c>
      <c r="AQ1327" s="3">
        <v>0</v>
      </c>
      <c r="AR1327" s="3">
        <v>0</v>
      </c>
      <c r="AS1327" s="3">
        <v>1418.13</v>
      </c>
      <c r="AT1327" s="3">
        <v>1368</v>
      </c>
    </row>
    <row r="1328" spans="1:46" hidden="1" x14ac:dyDescent="0.2">
      <c r="A1328" s="22">
        <v>44254</v>
      </c>
      <c r="B1328" s="3" t="s">
        <v>51</v>
      </c>
      <c r="C1328" s="3">
        <v>65</v>
      </c>
      <c r="D1328" s="3">
        <v>5788.5</v>
      </c>
      <c r="E1328" s="3">
        <v>4715.45</v>
      </c>
      <c r="F1328" s="3">
        <v>4715.45</v>
      </c>
      <c r="G1328" s="3">
        <v>0</v>
      </c>
      <c r="H1328" s="3">
        <v>23</v>
      </c>
      <c r="I1328" s="3">
        <v>65</v>
      </c>
      <c r="J1328" s="3">
        <v>72.55</v>
      </c>
      <c r="K1328" s="3">
        <v>0</v>
      </c>
      <c r="L1328" s="3">
        <v>0</v>
      </c>
      <c r="M1328" s="3">
        <v>853</v>
      </c>
      <c r="N1328" s="3">
        <v>853</v>
      </c>
      <c r="O1328" s="3">
        <v>0</v>
      </c>
      <c r="P1328" s="3">
        <v>386</v>
      </c>
      <c r="Q1328" s="3">
        <v>0</v>
      </c>
      <c r="R1328" s="3">
        <v>0</v>
      </c>
      <c r="S1328" s="3">
        <v>0</v>
      </c>
      <c r="T1328" s="3">
        <v>411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1941.11</v>
      </c>
      <c r="AD1328" s="3">
        <v>455.39</v>
      </c>
      <c r="AE1328" s="3">
        <v>0</v>
      </c>
      <c r="AF1328" s="3">
        <v>1124.3399999999999</v>
      </c>
      <c r="AG1328" s="3">
        <v>214.16</v>
      </c>
      <c r="AH1328" s="3">
        <v>0</v>
      </c>
      <c r="AI1328" s="3">
        <v>403.5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669.55</v>
      </c>
      <c r="AP1328" s="3">
        <v>0</v>
      </c>
      <c r="AQ1328" s="3">
        <v>0</v>
      </c>
      <c r="AR1328" s="3">
        <v>0</v>
      </c>
      <c r="AS1328" s="3">
        <v>3476.45</v>
      </c>
      <c r="AT1328" s="3">
        <v>1239</v>
      </c>
    </row>
    <row r="1329" spans="1:46" hidden="1" x14ac:dyDescent="0.2">
      <c r="A1329" s="22">
        <v>44254</v>
      </c>
      <c r="B1329" s="3" t="s">
        <v>52</v>
      </c>
      <c r="C1329" s="3">
        <v>72</v>
      </c>
      <c r="D1329" s="3">
        <v>6295.5</v>
      </c>
      <c r="E1329" s="3">
        <v>4940.7299999999996</v>
      </c>
      <c r="F1329" s="3">
        <v>4940.7299999999996</v>
      </c>
      <c r="G1329" s="3">
        <v>0</v>
      </c>
      <c r="H1329" s="3">
        <v>8</v>
      </c>
      <c r="I1329" s="3">
        <v>72</v>
      </c>
      <c r="J1329" s="3">
        <v>68.62</v>
      </c>
      <c r="K1329" s="3">
        <v>0</v>
      </c>
      <c r="L1329" s="3">
        <v>0</v>
      </c>
      <c r="M1329" s="3">
        <v>192</v>
      </c>
      <c r="N1329" s="3">
        <v>192</v>
      </c>
      <c r="O1329" s="3">
        <v>0</v>
      </c>
      <c r="P1329" s="3">
        <v>90</v>
      </c>
      <c r="Q1329" s="3">
        <v>0</v>
      </c>
      <c r="R1329" s="3">
        <v>0</v>
      </c>
      <c r="S1329" s="3">
        <v>0</v>
      </c>
      <c r="T1329" s="3">
        <v>314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2953.69</v>
      </c>
      <c r="AD1329" s="3">
        <v>649.80999999999995</v>
      </c>
      <c r="AE1329" s="3">
        <v>0</v>
      </c>
      <c r="AF1329" s="3">
        <v>1391.04</v>
      </c>
      <c r="AG1329" s="3">
        <v>264.95999999999998</v>
      </c>
      <c r="AH1329" s="3">
        <v>0</v>
      </c>
      <c r="AI1329" s="3">
        <v>440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914.77</v>
      </c>
      <c r="AP1329" s="3">
        <v>0</v>
      </c>
      <c r="AQ1329" s="3">
        <v>0</v>
      </c>
      <c r="AR1329" s="3">
        <v>0</v>
      </c>
      <c r="AS1329" s="3">
        <v>4658.7299999999996</v>
      </c>
      <c r="AT1329" s="3">
        <v>282</v>
      </c>
    </row>
    <row r="1330" spans="1:46" hidden="1" x14ac:dyDescent="0.2">
      <c r="A1330" s="22">
        <v>44254</v>
      </c>
      <c r="B1330" s="3" t="s">
        <v>53</v>
      </c>
      <c r="C1330" s="3">
        <v>61</v>
      </c>
      <c r="D1330" s="3">
        <v>5278</v>
      </c>
      <c r="E1330" s="3">
        <v>4107.1899999999996</v>
      </c>
      <c r="F1330" s="3">
        <v>4107.1899999999996</v>
      </c>
      <c r="G1330" s="3">
        <v>0</v>
      </c>
      <c r="H1330" s="3">
        <v>9</v>
      </c>
      <c r="I1330" s="3">
        <v>61</v>
      </c>
      <c r="J1330" s="3">
        <v>67.33</v>
      </c>
      <c r="K1330" s="3">
        <v>0</v>
      </c>
      <c r="L1330" s="3">
        <v>0</v>
      </c>
      <c r="M1330" s="3">
        <v>168</v>
      </c>
      <c r="N1330" s="3">
        <v>168</v>
      </c>
      <c r="O1330" s="3">
        <v>0</v>
      </c>
      <c r="P1330" s="3">
        <v>278</v>
      </c>
      <c r="Q1330" s="3">
        <v>110</v>
      </c>
      <c r="R1330" s="3">
        <v>110</v>
      </c>
      <c r="S1330" s="3">
        <v>0</v>
      </c>
      <c r="T1330" s="3">
        <v>148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1655.5</v>
      </c>
      <c r="AD1330" s="3">
        <v>382.8</v>
      </c>
      <c r="AE1330" s="3">
        <v>0.5</v>
      </c>
      <c r="AF1330" s="3">
        <v>1747.69</v>
      </c>
      <c r="AG1330" s="3">
        <v>326.81</v>
      </c>
      <c r="AH1330" s="3">
        <v>0</v>
      </c>
      <c r="AI1330" s="3">
        <v>460.7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709.61</v>
      </c>
      <c r="AP1330" s="3">
        <v>0</v>
      </c>
      <c r="AQ1330" s="3">
        <v>0</v>
      </c>
      <c r="AR1330" s="3">
        <v>0</v>
      </c>
      <c r="AS1330" s="3">
        <v>3551.19</v>
      </c>
      <c r="AT1330" s="3">
        <v>555.99999999999955</v>
      </c>
    </row>
    <row r="1331" spans="1:46" hidden="1" x14ac:dyDescent="0.2">
      <c r="A1331" s="22">
        <v>44254</v>
      </c>
      <c r="B1331" s="3" t="s">
        <v>54</v>
      </c>
      <c r="C1331" s="3">
        <v>106</v>
      </c>
      <c r="D1331" s="3">
        <v>9524.5</v>
      </c>
      <c r="E1331" s="3">
        <v>7796.87</v>
      </c>
      <c r="F1331" s="3">
        <v>7796.87</v>
      </c>
      <c r="G1331" s="3">
        <v>0</v>
      </c>
      <c r="H1331" s="3">
        <v>28</v>
      </c>
      <c r="I1331" s="3">
        <v>106</v>
      </c>
      <c r="J1331" s="3">
        <v>73.56</v>
      </c>
      <c r="K1331" s="3">
        <v>80</v>
      </c>
      <c r="L1331" s="3">
        <v>0</v>
      </c>
      <c r="M1331" s="3">
        <v>721</v>
      </c>
      <c r="N1331" s="3">
        <v>672</v>
      </c>
      <c r="O1331" s="3">
        <v>49</v>
      </c>
      <c r="P1331" s="3">
        <v>733</v>
      </c>
      <c r="Q1331" s="3">
        <v>0</v>
      </c>
      <c r="R1331" s="3">
        <v>0</v>
      </c>
      <c r="S1331" s="3">
        <v>0</v>
      </c>
      <c r="T1331" s="3">
        <v>864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4322.41</v>
      </c>
      <c r="AD1331" s="3">
        <v>1014.89</v>
      </c>
      <c r="AE1331" s="3">
        <v>3.5</v>
      </c>
      <c r="AF1331" s="3">
        <v>1076.46</v>
      </c>
      <c r="AG1331" s="3">
        <v>220.54</v>
      </c>
      <c r="AH1331" s="3">
        <v>0</v>
      </c>
      <c r="AI1331" s="3">
        <v>488.7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1235.43</v>
      </c>
      <c r="AP1331" s="3">
        <v>0</v>
      </c>
      <c r="AQ1331" s="3">
        <v>0</v>
      </c>
      <c r="AR1331" s="3">
        <v>0</v>
      </c>
      <c r="AS1331" s="3">
        <v>6311.87</v>
      </c>
      <c r="AT1331" s="3">
        <v>1485</v>
      </c>
    </row>
    <row r="1332" spans="1:46" hidden="1" x14ac:dyDescent="0.2">
      <c r="A1332" s="22">
        <v>44254</v>
      </c>
      <c r="B1332" s="3" t="s">
        <v>55</v>
      </c>
      <c r="C1332" s="3">
        <v>53</v>
      </c>
      <c r="D1332" s="3">
        <v>4540.5</v>
      </c>
      <c r="E1332" s="3">
        <v>3488.06</v>
      </c>
      <c r="F1332" s="3">
        <v>3488.06</v>
      </c>
      <c r="G1332" s="3">
        <v>0</v>
      </c>
      <c r="H1332" s="3">
        <v>3</v>
      </c>
      <c r="I1332" s="3">
        <v>53</v>
      </c>
      <c r="J1332" s="3">
        <v>65.81</v>
      </c>
      <c r="K1332" s="3">
        <v>0</v>
      </c>
      <c r="L1332" s="3">
        <v>0</v>
      </c>
      <c r="M1332" s="3">
        <v>45</v>
      </c>
      <c r="N1332" s="3">
        <v>45</v>
      </c>
      <c r="O1332" s="3">
        <v>0</v>
      </c>
      <c r="P1332" s="3">
        <v>45</v>
      </c>
      <c r="Q1332" s="3">
        <v>0</v>
      </c>
      <c r="R1332" s="3">
        <v>0</v>
      </c>
      <c r="S1332" s="3">
        <v>0</v>
      </c>
      <c r="T1332" s="3">
        <v>87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2250.44</v>
      </c>
      <c r="AD1332" s="3">
        <v>528.05999999999995</v>
      </c>
      <c r="AE1332" s="3">
        <v>0.5</v>
      </c>
      <c r="AF1332" s="3">
        <v>1060.6199999999999</v>
      </c>
      <c r="AG1332" s="3">
        <v>205.38</v>
      </c>
      <c r="AH1332" s="3">
        <v>0</v>
      </c>
      <c r="AI1332" s="3">
        <v>318.5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733.44</v>
      </c>
      <c r="AP1332" s="3">
        <v>0</v>
      </c>
      <c r="AQ1332" s="3">
        <v>0</v>
      </c>
      <c r="AR1332" s="3">
        <v>0</v>
      </c>
      <c r="AS1332" s="3">
        <v>3398.06</v>
      </c>
      <c r="AT1332" s="3">
        <v>90</v>
      </c>
    </row>
    <row r="1333" spans="1:46" hidden="1" x14ac:dyDescent="0.2">
      <c r="A1333" s="22">
        <v>44253</v>
      </c>
      <c r="B1333" s="3" t="s">
        <v>49</v>
      </c>
      <c r="C1333" s="3">
        <v>78</v>
      </c>
      <c r="D1333" s="3">
        <v>6980.5</v>
      </c>
      <c r="E1333" s="3">
        <v>5754.48</v>
      </c>
      <c r="F1333" s="3">
        <v>5754.48</v>
      </c>
      <c r="G1333" s="3">
        <v>0</v>
      </c>
      <c r="H1333" s="3">
        <v>37</v>
      </c>
      <c r="I1333" s="3">
        <v>78</v>
      </c>
      <c r="J1333" s="3">
        <v>73.78</v>
      </c>
      <c r="K1333" s="3">
        <v>0</v>
      </c>
      <c r="L1333" s="3">
        <v>0</v>
      </c>
      <c r="M1333" s="3">
        <v>982</v>
      </c>
      <c r="N1333" s="3">
        <v>732</v>
      </c>
      <c r="O1333" s="3">
        <v>250</v>
      </c>
      <c r="P1333" s="3">
        <v>639</v>
      </c>
      <c r="Q1333" s="3">
        <v>0</v>
      </c>
      <c r="R1333" s="3">
        <v>0</v>
      </c>
      <c r="S1333" s="3">
        <v>0</v>
      </c>
      <c r="T1333" s="3">
        <v>1031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2262.6999999999998</v>
      </c>
      <c r="AD1333" s="3">
        <v>496.8</v>
      </c>
      <c r="AE1333" s="3">
        <v>0.5</v>
      </c>
      <c r="AF1333" s="3">
        <v>839.78</v>
      </c>
      <c r="AG1333" s="3">
        <v>160.22</v>
      </c>
      <c r="AH1333" s="3">
        <v>0</v>
      </c>
      <c r="AI1333" s="3">
        <v>357.5</v>
      </c>
      <c r="AJ1333" s="3">
        <v>211</v>
      </c>
      <c r="AK1333" s="3">
        <v>0</v>
      </c>
      <c r="AL1333" s="3">
        <v>0</v>
      </c>
      <c r="AM1333" s="3">
        <v>0</v>
      </c>
      <c r="AN1333" s="3">
        <v>0</v>
      </c>
      <c r="AO1333" s="3">
        <v>657.02</v>
      </c>
      <c r="AP1333" s="3">
        <v>0</v>
      </c>
      <c r="AQ1333" s="3">
        <v>0</v>
      </c>
      <c r="AR1333" s="3">
        <v>0</v>
      </c>
      <c r="AS1333" s="3">
        <v>4383.4799999999996</v>
      </c>
      <c r="AT1333" s="3">
        <v>1371</v>
      </c>
    </row>
    <row r="1334" spans="1:46" hidden="1" x14ac:dyDescent="0.2">
      <c r="A1334" s="22">
        <v>44253</v>
      </c>
      <c r="B1334" s="3" t="s">
        <v>50</v>
      </c>
      <c r="C1334" s="3">
        <v>69</v>
      </c>
      <c r="D1334" s="3">
        <v>5838.5</v>
      </c>
      <c r="E1334" s="3">
        <v>4808.88</v>
      </c>
      <c r="F1334" s="3">
        <v>4808.88</v>
      </c>
      <c r="G1334" s="3">
        <v>0</v>
      </c>
      <c r="H1334" s="3">
        <v>31</v>
      </c>
      <c r="I1334" s="3">
        <v>69</v>
      </c>
      <c r="J1334" s="3">
        <v>69.69</v>
      </c>
      <c r="K1334" s="3">
        <v>0</v>
      </c>
      <c r="L1334" s="3">
        <v>0</v>
      </c>
      <c r="M1334" s="3">
        <v>675</v>
      </c>
      <c r="N1334" s="3">
        <v>675</v>
      </c>
      <c r="O1334" s="3">
        <v>0</v>
      </c>
      <c r="P1334" s="3">
        <v>774</v>
      </c>
      <c r="Q1334" s="3">
        <v>0</v>
      </c>
      <c r="R1334" s="3">
        <v>0</v>
      </c>
      <c r="S1334" s="3">
        <v>0</v>
      </c>
      <c r="T1334" s="3">
        <v>748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2221.7800000000002</v>
      </c>
      <c r="AD1334" s="3">
        <v>521.22</v>
      </c>
      <c r="AE1334" s="3">
        <v>0</v>
      </c>
      <c r="AF1334" s="3">
        <v>390.1</v>
      </c>
      <c r="AG1334" s="3">
        <v>74.900000000000006</v>
      </c>
      <c r="AH1334" s="3">
        <v>0</v>
      </c>
      <c r="AI1334" s="3">
        <v>433.5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596.12</v>
      </c>
      <c r="AP1334" s="3">
        <v>0</v>
      </c>
      <c r="AQ1334" s="3">
        <v>0</v>
      </c>
      <c r="AR1334" s="3">
        <v>0</v>
      </c>
      <c r="AS1334" s="3">
        <v>3359.88</v>
      </c>
      <c r="AT1334" s="3">
        <v>1449</v>
      </c>
    </row>
    <row r="1335" spans="1:46" hidden="1" x14ac:dyDescent="0.2">
      <c r="A1335" s="22">
        <v>44253</v>
      </c>
      <c r="B1335" s="3" t="s">
        <v>51</v>
      </c>
      <c r="C1335" s="3">
        <v>58</v>
      </c>
      <c r="D1335" s="3">
        <v>5597.5</v>
      </c>
      <c r="E1335" s="3">
        <v>4465.58</v>
      </c>
      <c r="F1335" s="3">
        <v>4465.58</v>
      </c>
      <c r="G1335" s="3">
        <v>0</v>
      </c>
      <c r="H1335" s="3">
        <v>19</v>
      </c>
      <c r="I1335" s="3">
        <v>58</v>
      </c>
      <c r="J1335" s="3">
        <v>76.989999999999995</v>
      </c>
      <c r="K1335" s="3">
        <v>0</v>
      </c>
      <c r="L1335" s="3">
        <v>0</v>
      </c>
      <c r="M1335" s="3">
        <v>619</v>
      </c>
      <c r="N1335" s="3">
        <v>574</v>
      </c>
      <c r="O1335" s="3">
        <v>45</v>
      </c>
      <c r="P1335" s="3">
        <v>205</v>
      </c>
      <c r="Q1335" s="3">
        <v>0</v>
      </c>
      <c r="R1335" s="3">
        <v>0</v>
      </c>
      <c r="S1335" s="3">
        <v>0</v>
      </c>
      <c r="T1335" s="3">
        <v>802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1881.56</v>
      </c>
      <c r="AD1335" s="3">
        <v>441.44</v>
      </c>
      <c r="AE1335" s="3">
        <v>0</v>
      </c>
      <c r="AF1335" s="3">
        <v>958.02</v>
      </c>
      <c r="AG1335" s="3">
        <v>182.48</v>
      </c>
      <c r="AH1335" s="3">
        <v>0</v>
      </c>
      <c r="AI1335" s="3">
        <v>508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623.91999999999996</v>
      </c>
      <c r="AP1335" s="3">
        <v>0</v>
      </c>
      <c r="AQ1335" s="3">
        <v>0</v>
      </c>
      <c r="AR1335" s="3">
        <v>0</v>
      </c>
      <c r="AS1335" s="3">
        <v>3686.58</v>
      </c>
      <c r="AT1335" s="3">
        <v>779</v>
      </c>
    </row>
    <row r="1336" spans="1:46" hidden="1" x14ac:dyDescent="0.2">
      <c r="A1336" s="22">
        <v>44253</v>
      </c>
      <c r="B1336" s="3" t="s">
        <v>52</v>
      </c>
      <c r="C1336" s="3">
        <v>88</v>
      </c>
      <c r="D1336" s="3">
        <v>8163.5</v>
      </c>
      <c r="E1336" s="3">
        <v>6858.74</v>
      </c>
      <c r="F1336" s="3">
        <v>6858.74</v>
      </c>
      <c r="G1336" s="3">
        <v>0</v>
      </c>
      <c r="H1336" s="3">
        <v>22</v>
      </c>
      <c r="I1336" s="3">
        <v>88</v>
      </c>
      <c r="J1336" s="3">
        <v>77.94</v>
      </c>
      <c r="K1336" s="3">
        <v>0</v>
      </c>
      <c r="L1336" s="3">
        <v>0</v>
      </c>
      <c r="M1336" s="3">
        <v>836</v>
      </c>
      <c r="N1336" s="3">
        <v>836</v>
      </c>
      <c r="O1336" s="3">
        <v>0</v>
      </c>
      <c r="P1336" s="3">
        <v>385</v>
      </c>
      <c r="Q1336" s="3">
        <v>0</v>
      </c>
      <c r="R1336" s="3">
        <v>0</v>
      </c>
      <c r="S1336" s="3">
        <v>0</v>
      </c>
      <c r="T1336" s="3">
        <v>1870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2431.62</v>
      </c>
      <c r="AD1336" s="3">
        <v>533.88</v>
      </c>
      <c r="AE1336" s="3">
        <v>0.5</v>
      </c>
      <c r="AF1336" s="3">
        <v>1336.12</v>
      </c>
      <c r="AG1336" s="3">
        <v>256.38</v>
      </c>
      <c r="AH1336" s="3">
        <v>0</v>
      </c>
      <c r="AI1336" s="3">
        <v>514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790.26</v>
      </c>
      <c r="AP1336" s="3">
        <v>0</v>
      </c>
      <c r="AQ1336" s="3">
        <v>0</v>
      </c>
      <c r="AR1336" s="3">
        <v>0</v>
      </c>
      <c r="AS1336" s="3">
        <v>5637.74</v>
      </c>
      <c r="AT1336" s="3">
        <v>1221</v>
      </c>
    </row>
    <row r="1337" spans="1:46" hidden="1" x14ac:dyDescent="0.2">
      <c r="A1337" s="22">
        <v>44253</v>
      </c>
      <c r="B1337" s="3" t="s">
        <v>53</v>
      </c>
      <c r="C1337" s="3">
        <v>104</v>
      </c>
      <c r="D1337" s="3">
        <v>7538</v>
      </c>
      <c r="E1337" s="3">
        <v>6021.36</v>
      </c>
      <c r="F1337" s="3">
        <v>6021.36</v>
      </c>
      <c r="G1337" s="3">
        <v>0</v>
      </c>
      <c r="H1337" s="3">
        <v>35</v>
      </c>
      <c r="I1337" s="3">
        <v>100</v>
      </c>
      <c r="J1337" s="3">
        <v>60.21</v>
      </c>
      <c r="K1337" s="3">
        <v>0</v>
      </c>
      <c r="L1337" s="3">
        <v>0</v>
      </c>
      <c r="M1337" s="3">
        <v>649</v>
      </c>
      <c r="N1337" s="3">
        <v>520</v>
      </c>
      <c r="O1337" s="3">
        <v>129</v>
      </c>
      <c r="P1337" s="3">
        <v>960</v>
      </c>
      <c r="Q1337" s="3">
        <v>0</v>
      </c>
      <c r="R1337" s="3">
        <v>0</v>
      </c>
      <c r="S1337" s="3">
        <v>0</v>
      </c>
      <c r="T1337" s="3">
        <v>501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2490.27</v>
      </c>
      <c r="AD1337" s="3">
        <v>584.73</v>
      </c>
      <c r="AE1337" s="3">
        <v>2</v>
      </c>
      <c r="AF1337" s="3">
        <v>1421.09</v>
      </c>
      <c r="AG1337" s="3">
        <v>263.91000000000003</v>
      </c>
      <c r="AH1337" s="3">
        <v>0</v>
      </c>
      <c r="AI1337" s="3">
        <v>666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848.64</v>
      </c>
      <c r="AP1337" s="3">
        <v>0</v>
      </c>
      <c r="AQ1337" s="3">
        <v>0</v>
      </c>
      <c r="AR1337" s="3">
        <v>0</v>
      </c>
      <c r="AS1337" s="3">
        <v>4541.3599999999997</v>
      </c>
      <c r="AT1337" s="3">
        <v>1480</v>
      </c>
    </row>
    <row r="1338" spans="1:46" hidden="1" x14ac:dyDescent="0.2">
      <c r="A1338" s="22">
        <v>44253</v>
      </c>
      <c r="B1338" s="3" t="s">
        <v>54</v>
      </c>
      <c r="C1338" s="3">
        <v>99</v>
      </c>
      <c r="D1338" s="3">
        <v>7914.5</v>
      </c>
      <c r="E1338" s="3">
        <v>6494.39</v>
      </c>
      <c r="F1338" s="3">
        <v>6494.39</v>
      </c>
      <c r="G1338" s="3">
        <v>0</v>
      </c>
      <c r="H1338" s="3">
        <v>32</v>
      </c>
      <c r="I1338" s="3">
        <v>99</v>
      </c>
      <c r="J1338" s="3">
        <v>65.599999999999994</v>
      </c>
      <c r="K1338" s="3">
        <v>90</v>
      </c>
      <c r="L1338" s="3">
        <v>0</v>
      </c>
      <c r="M1338" s="3">
        <v>791</v>
      </c>
      <c r="N1338" s="3">
        <v>272</v>
      </c>
      <c r="O1338" s="3">
        <v>519</v>
      </c>
      <c r="P1338" s="3">
        <v>650</v>
      </c>
      <c r="Q1338" s="3">
        <v>46</v>
      </c>
      <c r="R1338" s="3">
        <v>46</v>
      </c>
      <c r="S1338" s="3">
        <v>0</v>
      </c>
      <c r="T1338" s="3">
        <v>548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2932.41</v>
      </c>
      <c r="AD1338" s="3">
        <v>688.09</v>
      </c>
      <c r="AE1338" s="3">
        <v>0.5</v>
      </c>
      <c r="AF1338" s="3">
        <v>1436.98</v>
      </c>
      <c r="AG1338" s="3">
        <v>297.52</v>
      </c>
      <c r="AH1338" s="3">
        <v>0</v>
      </c>
      <c r="AI1338" s="3">
        <v>434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985.61</v>
      </c>
      <c r="AP1338" s="3">
        <v>0</v>
      </c>
      <c r="AQ1338" s="3">
        <v>0</v>
      </c>
      <c r="AR1338" s="3">
        <v>0</v>
      </c>
      <c r="AS1338" s="3">
        <v>5436.3899999999994</v>
      </c>
      <c r="AT1338" s="3">
        <v>1058.0000000000009</v>
      </c>
    </row>
    <row r="1339" spans="1:46" hidden="1" x14ac:dyDescent="0.2">
      <c r="A1339" s="22">
        <v>44253</v>
      </c>
      <c r="B1339" s="3" t="s">
        <v>55</v>
      </c>
      <c r="C1339" s="3">
        <v>42</v>
      </c>
      <c r="D1339" s="3">
        <v>4054.5</v>
      </c>
      <c r="E1339" s="3">
        <v>3116.02</v>
      </c>
      <c r="F1339" s="3">
        <v>3116.02</v>
      </c>
      <c r="G1339" s="3">
        <v>0</v>
      </c>
      <c r="H1339" s="3">
        <v>2</v>
      </c>
      <c r="I1339" s="3">
        <v>42</v>
      </c>
      <c r="J1339" s="3">
        <v>74.19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303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2124.3000000000002</v>
      </c>
      <c r="AD1339" s="3">
        <v>498.7</v>
      </c>
      <c r="AE1339" s="3">
        <v>1.5</v>
      </c>
      <c r="AF1339" s="3">
        <v>688.72</v>
      </c>
      <c r="AG1339" s="3">
        <v>131.78</v>
      </c>
      <c r="AH1339" s="3">
        <v>0</v>
      </c>
      <c r="AI1339" s="3">
        <v>306.5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630.48</v>
      </c>
      <c r="AP1339" s="3">
        <v>0</v>
      </c>
      <c r="AQ1339" s="3">
        <v>0</v>
      </c>
      <c r="AR1339" s="3">
        <v>0</v>
      </c>
      <c r="AS1339" s="3">
        <v>3116.02</v>
      </c>
      <c r="AT1339" s="3">
        <v>0</v>
      </c>
    </row>
    <row r="1340" spans="1:46" hidden="1" x14ac:dyDescent="0.2">
      <c r="A1340" s="22">
        <v>44252</v>
      </c>
      <c r="B1340" s="3" t="s">
        <v>49</v>
      </c>
      <c r="C1340" s="3">
        <v>92</v>
      </c>
      <c r="D1340" s="3">
        <v>9129</v>
      </c>
      <c r="E1340" s="3">
        <v>7477.83</v>
      </c>
      <c r="F1340" s="3">
        <v>7477.83</v>
      </c>
      <c r="G1340" s="3">
        <v>0</v>
      </c>
      <c r="H1340" s="3">
        <v>33</v>
      </c>
      <c r="I1340" s="3">
        <v>92</v>
      </c>
      <c r="J1340" s="3">
        <v>81.28</v>
      </c>
      <c r="K1340" s="3">
        <v>0</v>
      </c>
      <c r="L1340" s="3">
        <v>0</v>
      </c>
      <c r="M1340" s="3">
        <v>2099</v>
      </c>
      <c r="N1340" s="3">
        <v>534</v>
      </c>
      <c r="O1340" s="3">
        <v>1565</v>
      </c>
      <c r="P1340" s="3">
        <v>880</v>
      </c>
      <c r="Q1340" s="3">
        <v>0</v>
      </c>
      <c r="R1340" s="3">
        <v>0</v>
      </c>
      <c r="S1340" s="3">
        <v>0</v>
      </c>
      <c r="T1340" s="3">
        <v>796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2579.4299999999998</v>
      </c>
      <c r="AD1340" s="3">
        <v>566.87</v>
      </c>
      <c r="AE1340" s="3">
        <v>3</v>
      </c>
      <c r="AF1340" s="3">
        <v>1123.4000000000001</v>
      </c>
      <c r="AG1340" s="3">
        <v>215.6</v>
      </c>
      <c r="AH1340" s="3">
        <v>0</v>
      </c>
      <c r="AI1340" s="3">
        <v>602.70000000000005</v>
      </c>
      <c r="AJ1340" s="3">
        <v>263</v>
      </c>
      <c r="AK1340" s="3">
        <v>0</v>
      </c>
      <c r="AL1340" s="3">
        <v>0</v>
      </c>
      <c r="AM1340" s="3">
        <v>0</v>
      </c>
      <c r="AN1340" s="3">
        <v>0</v>
      </c>
      <c r="AO1340" s="3">
        <v>782.47</v>
      </c>
      <c r="AP1340" s="3">
        <v>0</v>
      </c>
      <c r="AQ1340" s="3">
        <v>0</v>
      </c>
      <c r="AR1340" s="3">
        <v>0</v>
      </c>
      <c r="AS1340" s="3">
        <v>6063.83</v>
      </c>
      <c r="AT1340" s="3">
        <v>1414</v>
      </c>
    </row>
    <row r="1341" spans="1:46" hidden="1" x14ac:dyDescent="0.2">
      <c r="A1341" s="22">
        <v>44252</v>
      </c>
      <c r="B1341" s="3" t="s">
        <v>50</v>
      </c>
      <c r="C1341" s="3">
        <v>74</v>
      </c>
      <c r="D1341" s="3">
        <v>5249.21</v>
      </c>
      <c r="E1341" s="3">
        <v>4234.5200000000004</v>
      </c>
      <c r="F1341" s="3">
        <v>4234.5200000000004</v>
      </c>
      <c r="G1341" s="3">
        <v>0</v>
      </c>
      <c r="H1341" s="3">
        <v>29</v>
      </c>
      <c r="I1341" s="3">
        <v>71</v>
      </c>
      <c r="J1341" s="3">
        <v>59.64</v>
      </c>
      <c r="K1341" s="3">
        <v>0</v>
      </c>
      <c r="L1341" s="3">
        <v>0</v>
      </c>
      <c r="M1341" s="3">
        <v>948</v>
      </c>
      <c r="N1341" s="3">
        <v>948</v>
      </c>
      <c r="O1341" s="3">
        <v>0</v>
      </c>
      <c r="P1341" s="3">
        <v>444</v>
      </c>
      <c r="Q1341" s="3">
        <v>0</v>
      </c>
      <c r="R1341" s="3">
        <v>0</v>
      </c>
      <c r="S1341" s="3">
        <v>0</v>
      </c>
      <c r="T1341" s="3">
        <v>372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2093.36</v>
      </c>
      <c r="AD1341" s="3">
        <v>512.65</v>
      </c>
      <c r="AE1341" s="3">
        <v>1</v>
      </c>
      <c r="AF1341" s="3">
        <v>377.16</v>
      </c>
      <c r="AG1341" s="3">
        <v>71.84</v>
      </c>
      <c r="AH1341" s="3">
        <v>0</v>
      </c>
      <c r="AI1341" s="3">
        <v>429.2</v>
      </c>
      <c r="AJ1341" s="3">
        <v>0</v>
      </c>
      <c r="AK1341" s="3">
        <v>0</v>
      </c>
      <c r="AL1341" s="3">
        <v>0.1</v>
      </c>
      <c r="AM1341" s="3">
        <v>0</v>
      </c>
      <c r="AN1341" s="3">
        <v>0</v>
      </c>
      <c r="AO1341" s="3">
        <v>584.49</v>
      </c>
      <c r="AP1341" s="3">
        <v>0</v>
      </c>
      <c r="AQ1341" s="3">
        <v>0</v>
      </c>
      <c r="AR1341" s="3">
        <v>0</v>
      </c>
      <c r="AS1341" s="3">
        <v>2842.52</v>
      </c>
      <c r="AT1341" s="3">
        <v>1392</v>
      </c>
    </row>
    <row r="1342" spans="1:46" hidden="1" x14ac:dyDescent="0.2">
      <c r="A1342" s="22">
        <v>44252</v>
      </c>
      <c r="B1342" s="3" t="s">
        <v>51</v>
      </c>
      <c r="C1342" s="3">
        <v>53</v>
      </c>
      <c r="D1342" s="3">
        <v>5000.5</v>
      </c>
      <c r="E1342" s="3">
        <v>3966.73</v>
      </c>
      <c r="F1342" s="3">
        <v>3966.73</v>
      </c>
      <c r="G1342" s="3">
        <v>0</v>
      </c>
      <c r="H1342" s="3">
        <v>16</v>
      </c>
      <c r="I1342" s="3">
        <v>53</v>
      </c>
      <c r="J1342" s="3">
        <v>74.84</v>
      </c>
      <c r="K1342" s="3">
        <v>0</v>
      </c>
      <c r="L1342" s="3">
        <v>0</v>
      </c>
      <c r="M1342" s="3">
        <v>444</v>
      </c>
      <c r="N1342" s="3">
        <v>444</v>
      </c>
      <c r="O1342" s="3">
        <v>0</v>
      </c>
      <c r="P1342" s="3">
        <v>125</v>
      </c>
      <c r="Q1342" s="3">
        <v>0</v>
      </c>
      <c r="R1342" s="3">
        <v>0</v>
      </c>
      <c r="S1342" s="3">
        <v>0</v>
      </c>
      <c r="T1342" s="3">
        <v>1185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1404.51</v>
      </c>
      <c r="AD1342" s="3">
        <v>329.49</v>
      </c>
      <c r="AE1342" s="3">
        <v>0</v>
      </c>
      <c r="AF1342" s="3">
        <v>808.22</v>
      </c>
      <c r="AG1342" s="3">
        <v>154.78</v>
      </c>
      <c r="AH1342" s="3">
        <v>0</v>
      </c>
      <c r="AI1342" s="3">
        <v>549.5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484.27</v>
      </c>
      <c r="AP1342" s="3">
        <v>0</v>
      </c>
      <c r="AQ1342" s="3">
        <v>0</v>
      </c>
      <c r="AR1342" s="3">
        <v>0</v>
      </c>
      <c r="AS1342" s="3">
        <v>3397.73</v>
      </c>
      <c r="AT1342" s="3">
        <v>569</v>
      </c>
    </row>
    <row r="1343" spans="1:46" hidden="1" x14ac:dyDescent="0.2">
      <c r="A1343" s="22">
        <v>44252</v>
      </c>
      <c r="B1343" s="3" t="s">
        <v>52</v>
      </c>
      <c r="C1343" s="3">
        <v>93</v>
      </c>
      <c r="D1343" s="3">
        <v>7562.5</v>
      </c>
      <c r="E1343" s="3">
        <v>5823.71</v>
      </c>
      <c r="F1343" s="3">
        <v>5823.71</v>
      </c>
      <c r="G1343" s="3">
        <v>0</v>
      </c>
      <c r="H1343" s="3">
        <v>15</v>
      </c>
      <c r="I1343" s="3">
        <v>91</v>
      </c>
      <c r="J1343" s="3">
        <v>64</v>
      </c>
      <c r="K1343" s="3">
        <v>50</v>
      </c>
      <c r="L1343" s="3">
        <v>0</v>
      </c>
      <c r="M1343" s="3">
        <v>399</v>
      </c>
      <c r="N1343" s="3">
        <v>232</v>
      </c>
      <c r="O1343" s="3">
        <v>167</v>
      </c>
      <c r="P1343" s="3">
        <v>163</v>
      </c>
      <c r="Q1343" s="3">
        <v>0</v>
      </c>
      <c r="R1343" s="3">
        <v>0</v>
      </c>
      <c r="S1343" s="3">
        <v>0</v>
      </c>
      <c r="T1343" s="3">
        <v>277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2725.09</v>
      </c>
      <c r="AD1343" s="3">
        <v>598.41</v>
      </c>
      <c r="AE1343" s="3">
        <v>1</v>
      </c>
      <c r="AF1343" s="3">
        <v>2209.62</v>
      </c>
      <c r="AG1343" s="3">
        <v>420.88</v>
      </c>
      <c r="AH1343" s="3">
        <v>0</v>
      </c>
      <c r="AI1343" s="3">
        <v>718.5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1019.29</v>
      </c>
      <c r="AP1343" s="3">
        <v>0</v>
      </c>
      <c r="AQ1343" s="3">
        <v>0</v>
      </c>
      <c r="AR1343" s="3">
        <v>0</v>
      </c>
      <c r="AS1343" s="3">
        <v>5378.71</v>
      </c>
      <c r="AT1343" s="3">
        <v>445</v>
      </c>
    </row>
    <row r="1344" spans="1:46" hidden="1" x14ac:dyDescent="0.2">
      <c r="A1344" s="22">
        <v>44252</v>
      </c>
      <c r="B1344" s="3" t="s">
        <v>53</v>
      </c>
      <c r="C1344" s="3">
        <v>85</v>
      </c>
      <c r="D1344" s="3">
        <v>6677</v>
      </c>
      <c r="E1344" s="3">
        <v>5270.49</v>
      </c>
      <c r="F1344" s="3">
        <v>5270.49</v>
      </c>
      <c r="G1344" s="3">
        <v>0</v>
      </c>
      <c r="H1344" s="3">
        <v>25</v>
      </c>
      <c r="I1344" s="3">
        <v>85</v>
      </c>
      <c r="J1344" s="3">
        <v>62.01</v>
      </c>
      <c r="K1344" s="3">
        <v>0</v>
      </c>
      <c r="L1344" s="3">
        <v>0</v>
      </c>
      <c r="M1344" s="3">
        <v>533</v>
      </c>
      <c r="N1344" s="3">
        <v>447</v>
      </c>
      <c r="O1344" s="3">
        <v>86</v>
      </c>
      <c r="P1344" s="3">
        <v>788</v>
      </c>
      <c r="Q1344" s="3">
        <v>178</v>
      </c>
      <c r="R1344" s="3">
        <v>178</v>
      </c>
      <c r="S1344" s="3">
        <v>0</v>
      </c>
      <c r="T1344" s="3">
        <v>226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2452.23</v>
      </c>
      <c r="AD1344" s="3">
        <v>566.27</v>
      </c>
      <c r="AE1344" s="3">
        <v>1.5</v>
      </c>
      <c r="AF1344" s="3">
        <v>1093.26</v>
      </c>
      <c r="AG1344" s="3">
        <v>208.24</v>
      </c>
      <c r="AH1344" s="3">
        <v>0</v>
      </c>
      <c r="AI1344" s="3">
        <v>630.5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774.51</v>
      </c>
      <c r="AP1344" s="3">
        <v>0</v>
      </c>
      <c r="AQ1344" s="3">
        <v>0</v>
      </c>
      <c r="AR1344" s="3">
        <v>0</v>
      </c>
      <c r="AS1344" s="3">
        <v>3857.49</v>
      </c>
      <c r="AT1344" s="3">
        <v>1413</v>
      </c>
    </row>
    <row r="1345" spans="1:46" hidden="1" x14ac:dyDescent="0.2">
      <c r="A1345" s="22">
        <v>44252</v>
      </c>
      <c r="B1345" s="3" t="s">
        <v>54</v>
      </c>
      <c r="C1345" s="3">
        <v>118</v>
      </c>
      <c r="D1345" s="3">
        <v>8955</v>
      </c>
      <c r="E1345" s="3">
        <v>7337.82</v>
      </c>
      <c r="F1345" s="3">
        <v>7337.82</v>
      </c>
      <c r="G1345" s="3">
        <v>0</v>
      </c>
      <c r="H1345" s="3">
        <v>40</v>
      </c>
      <c r="I1345" s="3">
        <v>118</v>
      </c>
      <c r="J1345" s="3">
        <v>62.18</v>
      </c>
      <c r="K1345" s="3">
        <v>0</v>
      </c>
      <c r="L1345" s="3">
        <v>0</v>
      </c>
      <c r="M1345" s="3">
        <v>1214</v>
      </c>
      <c r="N1345" s="3">
        <v>774</v>
      </c>
      <c r="O1345" s="3">
        <v>440</v>
      </c>
      <c r="P1345" s="3">
        <v>789</v>
      </c>
      <c r="Q1345" s="3">
        <v>0</v>
      </c>
      <c r="R1345" s="3">
        <v>0</v>
      </c>
      <c r="S1345" s="3">
        <v>0</v>
      </c>
      <c r="T1345" s="3">
        <v>445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3205.57</v>
      </c>
      <c r="AD1345" s="3">
        <v>752.93</v>
      </c>
      <c r="AE1345" s="3">
        <v>3.5</v>
      </c>
      <c r="AF1345" s="3">
        <v>1684.25</v>
      </c>
      <c r="AG1345" s="3">
        <v>346.25</v>
      </c>
      <c r="AH1345" s="3">
        <v>0</v>
      </c>
      <c r="AI1345" s="3">
        <v>514.5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1099.18</v>
      </c>
      <c r="AP1345" s="3">
        <v>3</v>
      </c>
      <c r="AQ1345" s="3">
        <v>0</v>
      </c>
      <c r="AR1345" s="3">
        <v>0</v>
      </c>
      <c r="AS1345" s="3">
        <v>5774.82</v>
      </c>
      <c r="AT1345" s="3">
        <v>1563</v>
      </c>
    </row>
    <row r="1346" spans="1:46" hidden="1" x14ac:dyDescent="0.2">
      <c r="A1346" s="22">
        <v>44252</v>
      </c>
      <c r="B1346" s="3" t="s">
        <v>55</v>
      </c>
      <c r="C1346" s="3">
        <v>59</v>
      </c>
      <c r="D1346" s="3">
        <v>5065</v>
      </c>
      <c r="E1346" s="3">
        <v>3872.01</v>
      </c>
      <c r="F1346" s="3">
        <v>3872.01</v>
      </c>
      <c r="G1346" s="3">
        <v>0</v>
      </c>
      <c r="H1346" s="3">
        <v>3</v>
      </c>
      <c r="I1346" s="3">
        <v>59</v>
      </c>
      <c r="J1346" s="3">
        <v>65.63</v>
      </c>
      <c r="K1346" s="3">
        <v>0</v>
      </c>
      <c r="L1346" s="3">
        <v>0</v>
      </c>
      <c r="M1346" s="3">
        <v>49</v>
      </c>
      <c r="N1346" s="3">
        <v>49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252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2548.9</v>
      </c>
      <c r="AD1346" s="3">
        <v>598.1</v>
      </c>
      <c r="AE1346" s="3">
        <v>0.5</v>
      </c>
      <c r="AF1346" s="3">
        <v>1022.11</v>
      </c>
      <c r="AG1346" s="3">
        <v>194.69</v>
      </c>
      <c r="AH1346" s="3">
        <v>0</v>
      </c>
      <c r="AI1346" s="3">
        <v>399.7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792.79</v>
      </c>
      <c r="AP1346" s="3">
        <v>0</v>
      </c>
      <c r="AQ1346" s="3">
        <v>0</v>
      </c>
      <c r="AR1346" s="3">
        <v>0</v>
      </c>
      <c r="AS1346" s="3">
        <v>3823.01</v>
      </c>
      <c r="AT1346" s="3">
        <v>49</v>
      </c>
    </row>
    <row r="1347" spans="1:46" hidden="1" x14ac:dyDescent="0.2">
      <c r="A1347" s="22">
        <v>44251</v>
      </c>
      <c r="B1347" s="3" t="s">
        <v>49</v>
      </c>
      <c r="C1347" s="3">
        <v>97</v>
      </c>
      <c r="D1347" s="3">
        <v>7598.5</v>
      </c>
      <c r="E1347" s="3">
        <v>6379.23</v>
      </c>
      <c r="F1347" s="3">
        <v>6379.23</v>
      </c>
      <c r="G1347" s="3">
        <v>0</v>
      </c>
      <c r="H1347" s="3">
        <v>40</v>
      </c>
      <c r="I1347" s="3">
        <v>97</v>
      </c>
      <c r="J1347" s="3">
        <v>65.77</v>
      </c>
      <c r="K1347" s="3">
        <v>0</v>
      </c>
      <c r="L1347" s="3">
        <v>0</v>
      </c>
      <c r="M1347" s="3">
        <v>870</v>
      </c>
      <c r="N1347" s="3">
        <v>870</v>
      </c>
      <c r="O1347" s="3">
        <v>0</v>
      </c>
      <c r="P1347" s="3">
        <v>878</v>
      </c>
      <c r="Q1347" s="3">
        <v>0</v>
      </c>
      <c r="R1347" s="3">
        <v>0</v>
      </c>
      <c r="S1347" s="3">
        <v>0</v>
      </c>
      <c r="T1347" s="3">
        <v>1069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2517.63</v>
      </c>
      <c r="AD1347" s="3">
        <v>552.87</v>
      </c>
      <c r="AE1347" s="3">
        <v>1</v>
      </c>
      <c r="AF1347" s="3">
        <v>1044.5999999999999</v>
      </c>
      <c r="AG1347" s="3">
        <v>202.4</v>
      </c>
      <c r="AH1347" s="3">
        <v>0</v>
      </c>
      <c r="AI1347" s="3">
        <v>463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755.27</v>
      </c>
      <c r="AP1347" s="3">
        <v>0</v>
      </c>
      <c r="AQ1347" s="3">
        <v>0</v>
      </c>
      <c r="AR1347" s="3">
        <v>0</v>
      </c>
      <c r="AS1347" s="3">
        <v>4631.2299999999996</v>
      </c>
      <c r="AT1347" s="3">
        <v>1748</v>
      </c>
    </row>
    <row r="1348" spans="1:46" hidden="1" x14ac:dyDescent="0.2">
      <c r="A1348" s="22">
        <v>44251</v>
      </c>
      <c r="B1348" s="3" t="s">
        <v>50</v>
      </c>
      <c r="C1348" s="3">
        <v>61</v>
      </c>
      <c r="D1348" s="3">
        <v>4279.5</v>
      </c>
      <c r="E1348" s="3">
        <v>3589.91</v>
      </c>
      <c r="F1348" s="3">
        <v>3589.91</v>
      </c>
      <c r="G1348" s="3">
        <v>0</v>
      </c>
      <c r="H1348" s="3">
        <v>26</v>
      </c>
      <c r="I1348" s="3">
        <v>59</v>
      </c>
      <c r="J1348" s="3">
        <v>60.85</v>
      </c>
      <c r="K1348" s="3">
        <v>0</v>
      </c>
      <c r="L1348" s="3">
        <v>0</v>
      </c>
      <c r="M1348" s="3">
        <v>497</v>
      </c>
      <c r="N1348" s="3">
        <v>428</v>
      </c>
      <c r="O1348" s="3">
        <v>69</v>
      </c>
      <c r="P1348" s="3">
        <v>676</v>
      </c>
      <c r="Q1348" s="3">
        <v>0</v>
      </c>
      <c r="R1348" s="3">
        <v>0</v>
      </c>
      <c r="S1348" s="3">
        <v>0</v>
      </c>
      <c r="T1348" s="3">
        <v>509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1337.97</v>
      </c>
      <c r="AD1348" s="3">
        <v>314.02999999999997</v>
      </c>
      <c r="AE1348" s="3">
        <v>0.5</v>
      </c>
      <c r="AF1348" s="3">
        <v>569.94000000000005</v>
      </c>
      <c r="AG1348" s="3">
        <v>108.56</v>
      </c>
      <c r="AH1348" s="3">
        <v>0</v>
      </c>
      <c r="AI1348" s="3">
        <v>266.5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422.59</v>
      </c>
      <c r="AP1348" s="3">
        <v>3</v>
      </c>
      <c r="AQ1348" s="3">
        <v>0</v>
      </c>
      <c r="AR1348" s="3">
        <v>0</v>
      </c>
      <c r="AS1348" s="3">
        <v>2485.91</v>
      </c>
      <c r="AT1348" s="3">
        <v>1104</v>
      </c>
    </row>
    <row r="1349" spans="1:46" hidden="1" x14ac:dyDescent="0.2">
      <c r="A1349" s="22">
        <v>44251</v>
      </c>
      <c r="B1349" s="3" t="s">
        <v>51</v>
      </c>
      <c r="C1349" s="3">
        <v>45</v>
      </c>
      <c r="D1349" s="3">
        <v>3549</v>
      </c>
      <c r="E1349" s="3">
        <v>2865.09</v>
      </c>
      <c r="F1349" s="3">
        <v>2865.09</v>
      </c>
      <c r="G1349" s="3">
        <v>0</v>
      </c>
      <c r="H1349" s="3">
        <v>15</v>
      </c>
      <c r="I1349" s="3">
        <v>45</v>
      </c>
      <c r="J1349" s="3">
        <v>63.67</v>
      </c>
      <c r="K1349" s="3">
        <v>0</v>
      </c>
      <c r="L1349" s="3">
        <v>0</v>
      </c>
      <c r="M1349" s="3">
        <v>75</v>
      </c>
      <c r="N1349" s="3">
        <v>75</v>
      </c>
      <c r="O1349" s="3">
        <v>0</v>
      </c>
      <c r="P1349" s="3">
        <v>815</v>
      </c>
      <c r="Q1349" s="3">
        <v>0</v>
      </c>
      <c r="R1349" s="3">
        <v>0</v>
      </c>
      <c r="S1349" s="3">
        <v>0</v>
      </c>
      <c r="T1349" s="3">
        <v>104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1541.39</v>
      </c>
      <c r="AD1349" s="3">
        <v>361.61</v>
      </c>
      <c r="AE1349" s="3">
        <v>0</v>
      </c>
      <c r="AF1349" s="3">
        <v>329.7</v>
      </c>
      <c r="AG1349" s="3">
        <v>62.8</v>
      </c>
      <c r="AH1349" s="3">
        <v>0</v>
      </c>
      <c r="AI1349" s="3">
        <v>259.5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424.41</v>
      </c>
      <c r="AP1349" s="3">
        <v>0</v>
      </c>
      <c r="AQ1349" s="3">
        <v>0</v>
      </c>
      <c r="AR1349" s="3">
        <v>0</v>
      </c>
      <c r="AS1349" s="3">
        <v>1975.09</v>
      </c>
      <c r="AT1349" s="3">
        <v>890</v>
      </c>
    </row>
    <row r="1350" spans="1:46" hidden="1" x14ac:dyDescent="0.2">
      <c r="A1350" s="22">
        <v>44251</v>
      </c>
      <c r="B1350" s="3" t="s">
        <v>52</v>
      </c>
      <c r="C1350" s="3">
        <v>89</v>
      </c>
      <c r="D1350" s="3">
        <v>7084.5</v>
      </c>
      <c r="E1350" s="3">
        <v>5584.87</v>
      </c>
      <c r="F1350" s="3">
        <v>5584.87</v>
      </c>
      <c r="G1350" s="3">
        <v>0</v>
      </c>
      <c r="H1350" s="3">
        <v>19</v>
      </c>
      <c r="I1350" s="3">
        <v>89</v>
      </c>
      <c r="J1350" s="3">
        <v>62.75</v>
      </c>
      <c r="K1350" s="3">
        <v>0</v>
      </c>
      <c r="L1350" s="3">
        <v>0</v>
      </c>
      <c r="M1350" s="3">
        <v>326</v>
      </c>
      <c r="N1350" s="3">
        <v>92</v>
      </c>
      <c r="O1350" s="3">
        <v>234</v>
      </c>
      <c r="P1350" s="3">
        <v>523</v>
      </c>
      <c r="Q1350" s="3">
        <v>0</v>
      </c>
      <c r="R1350" s="3">
        <v>0</v>
      </c>
      <c r="S1350" s="3">
        <v>0</v>
      </c>
      <c r="T1350" s="3">
        <v>309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2649.01</v>
      </c>
      <c r="AD1350" s="3">
        <v>581.49</v>
      </c>
      <c r="AE1350" s="3">
        <v>0</v>
      </c>
      <c r="AF1350" s="3">
        <v>1777.86</v>
      </c>
      <c r="AG1350" s="3">
        <v>338.64</v>
      </c>
      <c r="AH1350" s="3">
        <v>0</v>
      </c>
      <c r="AI1350" s="3">
        <v>579.5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920.13</v>
      </c>
      <c r="AP1350" s="3">
        <v>8</v>
      </c>
      <c r="AQ1350" s="3">
        <v>0</v>
      </c>
      <c r="AR1350" s="3">
        <v>0</v>
      </c>
      <c r="AS1350" s="3">
        <v>4969.87</v>
      </c>
      <c r="AT1350" s="3">
        <v>615</v>
      </c>
    </row>
    <row r="1351" spans="1:46" hidden="1" x14ac:dyDescent="0.2">
      <c r="A1351" s="22">
        <v>44251</v>
      </c>
      <c r="B1351" s="3" t="s">
        <v>53</v>
      </c>
      <c r="C1351" s="3">
        <v>82</v>
      </c>
      <c r="D1351" s="3">
        <v>6049</v>
      </c>
      <c r="E1351" s="3">
        <v>4836.7</v>
      </c>
      <c r="F1351" s="3">
        <v>4836.7</v>
      </c>
      <c r="G1351" s="3">
        <v>0</v>
      </c>
      <c r="H1351" s="3">
        <v>29</v>
      </c>
      <c r="I1351" s="3">
        <v>82</v>
      </c>
      <c r="J1351" s="3">
        <v>58.98</v>
      </c>
      <c r="K1351" s="3">
        <v>0</v>
      </c>
      <c r="L1351" s="3">
        <v>0</v>
      </c>
      <c r="M1351" s="3">
        <v>459</v>
      </c>
      <c r="N1351" s="3">
        <v>416</v>
      </c>
      <c r="O1351" s="3">
        <v>43</v>
      </c>
      <c r="P1351" s="3">
        <v>945</v>
      </c>
      <c r="Q1351" s="3">
        <v>0</v>
      </c>
      <c r="R1351" s="3">
        <v>0</v>
      </c>
      <c r="S1351" s="3">
        <v>0</v>
      </c>
      <c r="T1351" s="3">
        <v>215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1987.94</v>
      </c>
      <c r="AD1351" s="3">
        <v>460.06</v>
      </c>
      <c r="AE1351" s="3">
        <v>0</v>
      </c>
      <c r="AF1351" s="3">
        <v>1229.76</v>
      </c>
      <c r="AG1351" s="3">
        <v>234.24</v>
      </c>
      <c r="AH1351" s="3">
        <v>0</v>
      </c>
      <c r="AI1351" s="3">
        <v>518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694.3</v>
      </c>
      <c r="AP1351" s="3">
        <v>0</v>
      </c>
      <c r="AQ1351" s="3">
        <v>0</v>
      </c>
      <c r="AR1351" s="3">
        <v>0</v>
      </c>
      <c r="AS1351" s="3">
        <v>3475.7</v>
      </c>
      <c r="AT1351" s="3">
        <v>1361</v>
      </c>
    </row>
    <row r="1352" spans="1:46" hidden="1" x14ac:dyDescent="0.2">
      <c r="A1352" s="22">
        <v>44251</v>
      </c>
      <c r="B1352" s="3" t="s">
        <v>54</v>
      </c>
      <c r="C1352" s="3">
        <v>114</v>
      </c>
      <c r="D1352" s="3">
        <v>8779</v>
      </c>
      <c r="E1352" s="3">
        <v>7268.31</v>
      </c>
      <c r="F1352" s="3">
        <v>7268.31</v>
      </c>
      <c r="G1352" s="3">
        <v>0</v>
      </c>
      <c r="H1352" s="3">
        <v>48</v>
      </c>
      <c r="I1352" s="3">
        <v>113</v>
      </c>
      <c r="J1352" s="3">
        <v>64.319999999999993</v>
      </c>
      <c r="K1352" s="3">
        <v>146</v>
      </c>
      <c r="L1352" s="3">
        <v>0</v>
      </c>
      <c r="M1352" s="3">
        <v>1542</v>
      </c>
      <c r="N1352" s="3">
        <v>1040</v>
      </c>
      <c r="O1352" s="3">
        <v>502</v>
      </c>
      <c r="P1352" s="3">
        <v>975</v>
      </c>
      <c r="Q1352" s="3">
        <v>68</v>
      </c>
      <c r="R1352" s="3">
        <v>68</v>
      </c>
      <c r="S1352" s="3">
        <v>0</v>
      </c>
      <c r="T1352" s="3">
        <v>82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3508.5</v>
      </c>
      <c r="AD1352" s="3">
        <v>825</v>
      </c>
      <c r="AE1352" s="3">
        <v>2</v>
      </c>
      <c r="AF1352" s="3">
        <v>946.81</v>
      </c>
      <c r="AG1352" s="3">
        <v>195.19</v>
      </c>
      <c r="AH1352" s="3">
        <v>0</v>
      </c>
      <c r="AI1352" s="3">
        <v>488.5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1020.19</v>
      </c>
      <c r="AP1352" s="3">
        <v>0</v>
      </c>
      <c r="AQ1352" s="3">
        <v>0</v>
      </c>
      <c r="AR1352" s="3">
        <v>0</v>
      </c>
      <c r="AS1352" s="3">
        <v>5039.3099999999986</v>
      </c>
      <c r="AT1352" s="3">
        <v>2229.0000000000009</v>
      </c>
    </row>
    <row r="1353" spans="1:46" hidden="1" x14ac:dyDescent="0.2">
      <c r="A1353" s="22">
        <v>44251</v>
      </c>
      <c r="B1353" s="3" t="s">
        <v>55</v>
      </c>
      <c r="C1353" s="3">
        <v>59</v>
      </c>
      <c r="D1353" s="3">
        <v>4355</v>
      </c>
      <c r="E1353" s="3">
        <v>3401.9</v>
      </c>
      <c r="F1353" s="3">
        <v>3401.9</v>
      </c>
      <c r="G1353" s="3">
        <v>0</v>
      </c>
      <c r="H1353" s="3">
        <v>8</v>
      </c>
      <c r="I1353" s="3">
        <v>57</v>
      </c>
      <c r="J1353" s="3">
        <v>59.68</v>
      </c>
      <c r="K1353" s="3">
        <v>0</v>
      </c>
      <c r="L1353" s="3">
        <v>0</v>
      </c>
      <c r="M1353" s="3">
        <v>70</v>
      </c>
      <c r="N1353" s="3">
        <v>70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388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2077.7800000000002</v>
      </c>
      <c r="AD1353" s="3">
        <v>487.72</v>
      </c>
      <c r="AE1353" s="3">
        <v>1</v>
      </c>
      <c r="AF1353" s="3">
        <v>866.12</v>
      </c>
      <c r="AG1353" s="3">
        <v>166.38</v>
      </c>
      <c r="AH1353" s="3">
        <v>0</v>
      </c>
      <c r="AI1353" s="3">
        <v>298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654.1</v>
      </c>
      <c r="AP1353" s="3">
        <v>0</v>
      </c>
      <c r="AQ1353" s="3">
        <v>0</v>
      </c>
      <c r="AR1353" s="3">
        <v>0</v>
      </c>
      <c r="AS1353" s="3">
        <v>3331.9</v>
      </c>
      <c r="AT1353" s="3">
        <v>70</v>
      </c>
    </row>
    <row r="1354" spans="1:46" hidden="1" x14ac:dyDescent="0.2">
      <c r="A1354" s="22">
        <v>44250</v>
      </c>
      <c r="B1354" s="3" t="s">
        <v>49</v>
      </c>
      <c r="C1354" s="3">
        <v>96</v>
      </c>
      <c r="D1354" s="3">
        <v>7435</v>
      </c>
      <c r="E1354" s="3">
        <v>6246.04</v>
      </c>
      <c r="F1354" s="3">
        <v>6246.04</v>
      </c>
      <c r="G1354" s="3">
        <v>0</v>
      </c>
      <c r="H1354" s="3">
        <v>38</v>
      </c>
      <c r="I1354" s="3">
        <v>96</v>
      </c>
      <c r="J1354" s="3">
        <v>65.06</v>
      </c>
      <c r="K1354" s="3">
        <v>150</v>
      </c>
      <c r="L1354" s="3">
        <v>0</v>
      </c>
      <c r="M1354" s="3">
        <v>895</v>
      </c>
      <c r="N1354" s="3">
        <v>731</v>
      </c>
      <c r="O1354" s="3">
        <v>164</v>
      </c>
      <c r="P1354" s="3">
        <v>727</v>
      </c>
      <c r="Q1354" s="3">
        <v>0</v>
      </c>
      <c r="R1354" s="3">
        <v>0</v>
      </c>
      <c r="S1354" s="3">
        <v>0</v>
      </c>
      <c r="T1354" s="3">
        <v>922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2615.94</v>
      </c>
      <c r="AD1354" s="3">
        <v>574.55999999999995</v>
      </c>
      <c r="AE1354" s="3">
        <v>1.5</v>
      </c>
      <c r="AF1354" s="3">
        <v>936.1</v>
      </c>
      <c r="AG1354" s="3">
        <v>178.9</v>
      </c>
      <c r="AH1354" s="3">
        <v>0</v>
      </c>
      <c r="AI1354" s="3">
        <v>434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753.46</v>
      </c>
      <c r="AP1354" s="3">
        <v>0</v>
      </c>
      <c r="AQ1354" s="3">
        <v>0</v>
      </c>
      <c r="AR1354" s="3">
        <v>0</v>
      </c>
      <c r="AS1354" s="3">
        <v>4638.04</v>
      </c>
      <c r="AT1354" s="3">
        <v>1608</v>
      </c>
    </row>
    <row r="1355" spans="1:46" hidden="1" x14ac:dyDescent="0.2">
      <c r="A1355" s="22">
        <v>44250</v>
      </c>
      <c r="B1355" s="3" t="s">
        <v>50</v>
      </c>
      <c r="C1355" s="3">
        <v>64</v>
      </c>
      <c r="D1355" s="3">
        <v>4828.5</v>
      </c>
      <c r="E1355" s="3">
        <v>3937.53</v>
      </c>
      <c r="F1355" s="3">
        <v>3937.53</v>
      </c>
      <c r="G1355" s="3">
        <v>0</v>
      </c>
      <c r="H1355" s="3">
        <v>24</v>
      </c>
      <c r="I1355" s="3">
        <v>64</v>
      </c>
      <c r="J1355" s="3">
        <v>61.52</v>
      </c>
      <c r="K1355" s="3">
        <v>0</v>
      </c>
      <c r="L1355" s="3">
        <v>0</v>
      </c>
      <c r="M1355" s="3">
        <v>496</v>
      </c>
      <c r="N1355" s="3">
        <v>448</v>
      </c>
      <c r="O1355" s="3">
        <v>48</v>
      </c>
      <c r="P1355" s="3">
        <v>712</v>
      </c>
      <c r="Q1355" s="3">
        <v>0</v>
      </c>
      <c r="R1355" s="3">
        <v>0</v>
      </c>
      <c r="S1355" s="3">
        <v>0</v>
      </c>
      <c r="T1355" s="3">
        <v>231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2015.53</v>
      </c>
      <c r="AD1355" s="3">
        <v>472.97</v>
      </c>
      <c r="AE1355" s="3">
        <v>0.5</v>
      </c>
      <c r="AF1355" s="3">
        <v>483</v>
      </c>
      <c r="AG1355" s="3">
        <v>92</v>
      </c>
      <c r="AH1355" s="3">
        <v>0</v>
      </c>
      <c r="AI1355" s="3">
        <v>325.5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564.97</v>
      </c>
      <c r="AP1355" s="3">
        <v>0</v>
      </c>
      <c r="AQ1355" s="3">
        <v>0</v>
      </c>
      <c r="AR1355" s="3">
        <v>0</v>
      </c>
      <c r="AS1355" s="3">
        <v>2777.53</v>
      </c>
      <c r="AT1355" s="3">
        <v>1160</v>
      </c>
    </row>
    <row r="1356" spans="1:46" hidden="1" x14ac:dyDescent="0.2">
      <c r="A1356" s="22">
        <v>44250</v>
      </c>
      <c r="B1356" s="3" t="s">
        <v>51</v>
      </c>
      <c r="C1356" s="3">
        <v>41</v>
      </c>
      <c r="D1356" s="3">
        <v>3420</v>
      </c>
      <c r="E1356" s="3">
        <v>2711.23</v>
      </c>
      <c r="F1356" s="3">
        <v>2711.23</v>
      </c>
      <c r="G1356" s="3">
        <v>0</v>
      </c>
      <c r="H1356" s="3">
        <v>7</v>
      </c>
      <c r="I1356" s="3">
        <v>39</v>
      </c>
      <c r="J1356" s="3">
        <v>69.52</v>
      </c>
      <c r="K1356" s="3">
        <v>0</v>
      </c>
      <c r="L1356" s="3">
        <v>0</v>
      </c>
      <c r="M1356" s="3">
        <v>259</v>
      </c>
      <c r="N1356" s="3">
        <v>259</v>
      </c>
      <c r="O1356" s="3">
        <v>0</v>
      </c>
      <c r="P1356" s="3">
        <v>115</v>
      </c>
      <c r="Q1356" s="3">
        <v>0</v>
      </c>
      <c r="R1356" s="3">
        <v>0</v>
      </c>
      <c r="S1356" s="3">
        <v>0</v>
      </c>
      <c r="T1356" s="3">
        <v>149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1167.19</v>
      </c>
      <c r="AD1356" s="3">
        <v>273.81</v>
      </c>
      <c r="AE1356" s="3">
        <v>0</v>
      </c>
      <c r="AF1356" s="3">
        <v>1021.04</v>
      </c>
      <c r="AG1356" s="3">
        <v>196.46</v>
      </c>
      <c r="AH1356" s="3">
        <v>0</v>
      </c>
      <c r="AI1356" s="3">
        <v>238.5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470.27</v>
      </c>
      <c r="AP1356" s="3">
        <v>0</v>
      </c>
      <c r="AQ1356" s="3">
        <v>0</v>
      </c>
      <c r="AR1356" s="3">
        <v>0</v>
      </c>
      <c r="AS1356" s="3">
        <v>2337.23</v>
      </c>
      <c r="AT1356" s="3">
        <v>374</v>
      </c>
    </row>
    <row r="1357" spans="1:46" hidden="1" x14ac:dyDescent="0.2">
      <c r="A1357" s="22">
        <v>44250</v>
      </c>
      <c r="B1357" s="3" t="s">
        <v>52</v>
      </c>
      <c r="C1357" s="3">
        <v>92</v>
      </c>
      <c r="D1357" s="3">
        <v>8455</v>
      </c>
      <c r="E1357" s="3">
        <v>6759.36</v>
      </c>
      <c r="F1357" s="3">
        <v>6759.36</v>
      </c>
      <c r="G1357" s="3">
        <v>0</v>
      </c>
      <c r="H1357" s="3">
        <v>16</v>
      </c>
      <c r="I1357" s="3">
        <v>92</v>
      </c>
      <c r="J1357" s="3">
        <v>73.47</v>
      </c>
      <c r="K1357" s="3">
        <v>0</v>
      </c>
      <c r="L1357" s="3">
        <v>0</v>
      </c>
      <c r="M1357" s="3">
        <v>527</v>
      </c>
      <c r="N1357" s="3">
        <v>527</v>
      </c>
      <c r="O1357" s="3">
        <v>0</v>
      </c>
      <c r="P1357" s="3">
        <v>299</v>
      </c>
      <c r="Q1357" s="3">
        <v>0</v>
      </c>
      <c r="R1357" s="3">
        <v>0</v>
      </c>
      <c r="S1357" s="3">
        <v>0</v>
      </c>
      <c r="T1357" s="3">
        <v>595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4032.58</v>
      </c>
      <c r="AD1357" s="3">
        <v>885.42</v>
      </c>
      <c r="AE1357" s="3">
        <v>1</v>
      </c>
      <c r="AF1357" s="3">
        <v>1305.78</v>
      </c>
      <c r="AG1357" s="3">
        <v>248.72</v>
      </c>
      <c r="AH1357" s="3">
        <v>0</v>
      </c>
      <c r="AI1357" s="3">
        <v>560.5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1134.1400000000001</v>
      </c>
      <c r="AP1357" s="3">
        <v>0</v>
      </c>
      <c r="AQ1357" s="3">
        <v>0</v>
      </c>
      <c r="AR1357" s="3">
        <v>0</v>
      </c>
      <c r="AS1357" s="3">
        <v>5933.36</v>
      </c>
      <c r="AT1357" s="3">
        <v>826</v>
      </c>
    </row>
    <row r="1358" spans="1:46" hidden="1" x14ac:dyDescent="0.2">
      <c r="A1358" s="22">
        <v>44250</v>
      </c>
      <c r="B1358" s="3" t="s">
        <v>53</v>
      </c>
      <c r="C1358" s="3">
        <v>75</v>
      </c>
      <c r="D1358" s="3">
        <v>5101.5</v>
      </c>
      <c r="E1358" s="3">
        <v>4170.6899999999996</v>
      </c>
      <c r="F1358" s="3">
        <v>4170.6899999999996</v>
      </c>
      <c r="G1358" s="3">
        <v>0</v>
      </c>
      <c r="H1358" s="3">
        <v>26</v>
      </c>
      <c r="I1358" s="3">
        <v>75</v>
      </c>
      <c r="J1358" s="3">
        <v>55.61</v>
      </c>
      <c r="K1358" s="3">
        <v>0</v>
      </c>
      <c r="L1358" s="3">
        <v>0</v>
      </c>
      <c r="M1358" s="3">
        <v>873</v>
      </c>
      <c r="N1358" s="3">
        <v>534</v>
      </c>
      <c r="O1358" s="3">
        <v>339</v>
      </c>
      <c r="P1358" s="3">
        <v>462</v>
      </c>
      <c r="Q1358" s="3">
        <v>0</v>
      </c>
      <c r="R1358" s="3">
        <v>0</v>
      </c>
      <c r="S1358" s="3">
        <v>0</v>
      </c>
      <c r="T1358" s="3">
        <v>375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1353.15</v>
      </c>
      <c r="AD1358" s="3">
        <v>317.45</v>
      </c>
      <c r="AE1358" s="3">
        <v>0</v>
      </c>
      <c r="AF1358" s="3">
        <v>1107.54</v>
      </c>
      <c r="AG1358" s="3">
        <v>210.96</v>
      </c>
      <c r="AH1358" s="3">
        <v>0</v>
      </c>
      <c r="AI1358" s="3">
        <v>402.4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528.41</v>
      </c>
      <c r="AP1358" s="3">
        <v>11</v>
      </c>
      <c r="AQ1358" s="3">
        <v>0</v>
      </c>
      <c r="AR1358" s="3">
        <v>0</v>
      </c>
      <c r="AS1358" s="3">
        <v>3174.69</v>
      </c>
      <c r="AT1358" s="3">
        <v>995.99999999999955</v>
      </c>
    </row>
    <row r="1359" spans="1:46" hidden="1" x14ac:dyDescent="0.2">
      <c r="A1359" s="22">
        <v>44250</v>
      </c>
      <c r="B1359" s="3" t="s">
        <v>54</v>
      </c>
      <c r="C1359" s="3">
        <v>120</v>
      </c>
      <c r="D1359" s="3">
        <v>8712.5</v>
      </c>
      <c r="E1359" s="3">
        <v>7251.78</v>
      </c>
      <c r="F1359" s="3">
        <v>7251.78</v>
      </c>
      <c r="G1359" s="3">
        <v>0</v>
      </c>
      <c r="H1359" s="3">
        <v>48</v>
      </c>
      <c r="I1359" s="3">
        <v>118</v>
      </c>
      <c r="J1359" s="3">
        <v>61.46</v>
      </c>
      <c r="K1359" s="3">
        <v>74</v>
      </c>
      <c r="L1359" s="3">
        <v>0</v>
      </c>
      <c r="M1359" s="3">
        <v>1432</v>
      </c>
      <c r="N1359" s="3">
        <v>864</v>
      </c>
      <c r="O1359" s="3">
        <v>568</v>
      </c>
      <c r="P1359" s="3">
        <v>986</v>
      </c>
      <c r="Q1359" s="3">
        <v>0</v>
      </c>
      <c r="R1359" s="3">
        <v>0</v>
      </c>
      <c r="S1359" s="3">
        <v>0</v>
      </c>
      <c r="T1359" s="3">
        <v>257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3626.33</v>
      </c>
      <c r="AD1359" s="3">
        <v>851.47</v>
      </c>
      <c r="AE1359" s="3">
        <v>3</v>
      </c>
      <c r="AF1359" s="3">
        <v>876.45</v>
      </c>
      <c r="AG1359" s="3">
        <v>179.55</v>
      </c>
      <c r="AH1359" s="3">
        <v>0</v>
      </c>
      <c r="AI1359" s="3">
        <v>426.7</v>
      </c>
      <c r="AJ1359" s="3">
        <v>0</v>
      </c>
      <c r="AK1359" s="3">
        <v>0</v>
      </c>
      <c r="AL1359" s="3">
        <v>49</v>
      </c>
      <c r="AM1359" s="3">
        <v>0</v>
      </c>
      <c r="AN1359" s="3">
        <v>0</v>
      </c>
      <c r="AO1359" s="3">
        <v>1031.02</v>
      </c>
      <c r="AP1359" s="3">
        <v>0</v>
      </c>
      <c r="AQ1359" s="3">
        <v>0</v>
      </c>
      <c r="AR1359" s="3">
        <v>0</v>
      </c>
      <c r="AS1359" s="3">
        <v>5327.78</v>
      </c>
      <c r="AT1359" s="3">
        <v>1924</v>
      </c>
    </row>
    <row r="1360" spans="1:46" hidden="1" x14ac:dyDescent="0.2">
      <c r="A1360" s="22">
        <v>44250</v>
      </c>
      <c r="B1360" s="3" t="s">
        <v>55</v>
      </c>
      <c r="C1360" s="3">
        <v>56</v>
      </c>
      <c r="D1360" s="3">
        <v>4536</v>
      </c>
      <c r="E1360" s="3">
        <v>3470.18</v>
      </c>
      <c r="F1360" s="3">
        <v>3470.18</v>
      </c>
      <c r="G1360" s="3">
        <v>0</v>
      </c>
      <c r="H1360" s="3">
        <v>6</v>
      </c>
      <c r="I1360" s="3">
        <v>56</v>
      </c>
      <c r="J1360" s="3">
        <v>61.97</v>
      </c>
      <c r="K1360" s="3">
        <v>0</v>
      </c>
      <c r="L1360" s="3">
        <v>0</v>
      </c>
      <c r="M1360" s="3">
        <v>105</v>
      </c>
      <c r="N1360" s="3">
        <v>0</v>
      </c>
      <c r="O1360" s="3">
        <v>105</v>
      </c>
      <c r="P1360" s="3">
        <v>172</v>
      </c>
      <c r="Q1360" s="3">
        <v>0</v>
      </c>
      <c r="R1360" s="3">
        <v>0</v>
      </c>
      <c r="S1360" s="3">
        <v>0</v>
      </c>
      <c r="T1360" s="3">
        <v>252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2331</v>
      </c>
      <c r="AD1360" s="3">
        <v>547</v>
      </c>
      <c r="AE1360" s="3">
        <v>0.5</v>
      </c>
      <c r="AF1360" s="3">
        <v>610.17999999999995</v>
      </c>
      <c r="AG1360" s="3">
        <v>116.82</v>
      </c>
      <c r="AH1360" s="3">
        <v>0</v>
      </c>
      <c r="AI1360" s="3">
        <v>401.5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663.82</v>
      </c>
      <c r="AP1360" s="3">
        <v>0</v>
      </c>
      <c r="AQ1360" s="3">
        <v>0</v>
      </c>
      <c r="AR1360" s="3">
        <v>0</v>
      </c>
      <c r="AS1360" s="3">
        <v>3298.18</v>
      </c>
      <c r="AT1360" s="3">
        <v>172</v>
      </c>
    </row>
    <row r="1361" spans="1:46" hidden="1" x14ac:dyDescent="0.2">
      <c r="A1361" s="22">
        <v>44249</v>
      </c>
      <c r="B1361" s="3" t="s">
        <v>49</v>
      </c>
      <c r="C1361" s="3">
        <v>78</v>
      </c>
      <c r="D1361" s="3">
        <v>5727.09</v>
      </c>
      <c r="E1361" s="3">
        <v>4805.12</v>
      </c>
      <c r="F1361" s="3">
        <v>4805.12</v>
      </c>
      <c r="G1361" s="3">
        <v>0</v>
      </c>
      <c r="H1361" s="3">
        <v>39</v>
      </c>
      <c r="I1361" s="3">
        <v>77</v>
      </c>
      <c r="J1361" s="3">
        <v>62.4</v>
      </c>
      <c r="K1361" s="3">
        <v>56</v>
      </c>
      <c r="L1361" s="3">
        <v>0</v>
      </c>
      <c r="M1361" s="3">
        <v>939.5</v>
      </c>
      <c r="N1361" s="3">
        <v>939.5</v>
      </c>
      <c r="O1361" s="3">
        <v>0</v>
      </c>
      <c r="P1361" s="3">
        <v>763</v>
      </c>
      <c r="Q1361" s="3">
        <v>0</v>
      </c>
      <c r="R1361" s="3">
        <v>0</v>
      </c>
      <c r="S1361" s="3">
        <v>0</v>
      </c>
      <c r="T1361" s="3">
        <v>707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1684.84</v>
      </c>
      <c r="AD1361" s="3">
        <v>371.25</v>
      </c>
      <c r="AE1361" s="3">
        <v>0.5</v>
      </c>
      <c r="AF1361" s="3">
        <v>654.78</v>
      </c>
      <c r="AG1361" s="3">
        <v>124.72</v>
      </c>
      <c r="AH1361" s="3">
        <v>0</v>
      </c>
      <c r="AI1361" s="3">
        <v>425.5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495.97</v>
      </c>
      <c r="AP1361" s="3">
        <v>0</v>
      </c>
      <c r="AQ1361" s="3">
        <v>0</v>
      </c>
      <c r="AR1361" s="3">
        <v>0</v>
      </c>
      <c r="AS1361" s="3">
        <v>3046.62</v>
      </c>
      <c r="AT1361" s="3">
        <v>1758.5</v>
      </c>
    </row>
    <row r="1362" spans="1:46" hidden="1" x14ac:dyDescent="0.2">
      <c r="A1362" s="22">
        <v>44249</v>
      </c>
      <c r="B1362" s="3" t="s">
        <v>50</v>
      </c>
      <c r="C1362" s="3">
        <v>55</v>
      </c>
      <c r="D1362" s="3">
        <v>4036</v>
      </c>
      <c r="E1362" s="3">
        <v>3301.84</v>
      </c>
      <c r="F1362" s="3">
        <v>3301.84</v>
      </c>
      <c r="G1362" s="3">
        <v>0</v>
      </c>
      <c r="H1362" s="3">
        <v>23</v>
      </c>
      <c r="I1362" s="3">
        <v>55</v>
      </c>
      <c r="J1362" s="3">
        <v>60.03</v>
      </c>
      <c r="K1362" s="3">
        <v>0</v>
      </c>
      <c r="L1362" s="3">
        <v>0</v>
      </c>
      <c r="M1362" s="3">
        <v>645</v>
      </c>
      <c r="N1362" s="3">
        <v>645</v>
      </c>
      <c r="O1362" s="3">
        <v>0</v>
      </c>
      <c r="P1362" s="3">
        <v>486</v>
      </c>
      <c r="Q1362" s="3">
        <v>0</v>
      </c>
      <c r="R1362" s="3">
        <v>0</v>
      </c>
      <c r="S1362" s="3">
        <v>0</v>
      </c>
      <c r="T1362" s="3">
        <v>375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1515.36</v>
      </c>
      <c r="AD1362" s="3">
        <v>355.64</v>
      </c>
      <c r="AE1362" s="3">
        <v>0.5</v>
      </c>
      <c r="AF1362" s="3">
        <v>280.48</v>
      </c>
      <c r="AG1362" s="3">
        <v>54.02</v>
      </c>
      <c r="AH1362" s="3">
        <v>0</v>
      </c>
      <c r="AI1362" s="3">
        <v>324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409.66</v>
      </c>
      <c r="AP1362" s="3">
        <v>0</v>
      </c>
      <c r="AQ1362" s="3">
        <v>0</v>
      </c>
      <c r="AR1362" s="3">
        <v>0</v>
      </c>
      <c r="AS1362" s="3">
        <v>2170.84</v>
      </c>
      <c r="AT1362" s="3">
        <v>1131</v>
      </c>
    </row>
    <row r="1363" spans="1:46" hidden="1" x14ac:dyDescent="0.2">
      <c r="A1363" s="22">
        <v>44249</v>
      </c>
      <c r="B1363" s="3" t="s">
        <v>51</v>
      </c>
      <c r="C1363" s="3">
        <v>45</v>
      </c>
      <c r="D1363" s="3">
        <v>3318</v>
      </c>
      <c r="E1363" s="3">
        <v>2644.11</v>
      </c>
      <c r="F1363" s="3">
        <v>2644.11</v>
      </c>
      <c r="G1363" s="3">
        <v>0</v>
      </c>
      <c r="H1363" s="3">
        <v>17</v>
      </c>
      <c r="I1363" s="3">
        <v>45</v>
      </c>
      <c r="J1363" s="3">
        <v>58.76</v>
      </c>
      <c r="K1363" s="3">
        <v>0</v>
      </c>
      <c r="L1363" s="3">
        <v>0</v>
      </c>
      <c r="M1363" s="3">
        <v>399</v>
      </c>
      <c r="N1363" s="3">
        <v>399</v>
      </c>
      <c r="O1363" s="3">
        <v>0</v>
      </c>
      <c r="P1363" s="3">
        <v>328</v>
      </c>
      <c r="Q1363" s="3">
        <v>0</v>
      </c>
      <c r="R1363" s="3">
        <v>0</v>
      </c>
      <c r="S1363" s="3">
        <v>0</v>
      </c>
      <c r="T1363" s="3">
        <v>256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929.05</v>
      </c>
      <c r="AD1363" s="3">
        <v>217.95</v>
      </c>
      <c r="AE1363" s="3">
        <v>0</v>
      </c>
      <c r="AF1363" s="3">
        <v>732.06</v>
      </c>
      <c r="AG1363" s="3">
        <v>139.44</v>
      </c>
      <c r="AH1363" s="3">
        <v>0</v>
      </c>
      <c r="AI1363" s="3">
        <v>316.5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357.39</v>
      </c>
      <c r="AP1363" s="3">
        <v>0</v>
      </c>
      <c r="AQ1363" s="3">
        <v>0</v>
      </c>
      <c r="AR1363" s="3">
        <v>0</v>
      </c>
      <c r="AS1363" s="3">
        <v>1917.11</v>
      </c>
      <c r="AT1363" s="3">
        <v>727.00000000000023</v>
      </c>
    </row>
    <row r="1364" spans="1:46" hidden="1" x14ac:dyDescent="0.2">
      <c r="A1364" s="22">
        <v>44249</v>
      </c>
      <c r="B1364" s="3" t="s">
        <v>52</v>
      </c>
      <c r="C1364" s="3">
        <v>84</v>
      </c>
      <c r="D1364" s="3">
        <v>6586</v>
      </c>
      <c r="E1364" s="3">
        <v>5162.7299999999996</v>
      </c>
      <c r="F1364" s="3">
        <v>5162.7299999999996</v>
      </c>
      <c r="G1364" s="3">
        <v>0</v>
      </c>
      <c r="H1364" s="3">
        <v>13</v>
      </c>
      <c r="I1364" s="3">
        <v>84</v>
      </c>
      <c r="J1364" s="3">
        <v>61.46</v>
      </c>
      <c r="K1364" s="3">
        <v>116</v>
      </c>
      <c r="L1364" s="3">
        <v>0</v>
      </c>
      <c r="M1364" s="3">
        <v>312</v>
      </c>
      <c r="N1364" s="3">
        <v>272</v>
      </c>
      <c r="O1364" s="3">
        <v>40</v>
      </c>
      <c r="P1364" s="3">
        <v>187</v>
      </c>
      <c r="Q1364" s="3">
        <v>0</v>
      </c>
      <c r="R1364" s="3">
        <v>0</v>
      </c>
      <c r="S1364" s="3">
        <v>0</v>
      </c>
      <c r="T1364" s="3">
        <v>291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2966.49</v>
      </c>
      <c r="AD1364" s="3">
        <v>651.51</v>
      </c>
      <c r="AE1364" s="3">
        <v>1.5</v>
      </c>
      <c r="AF1364" s="3">
        <v>1290.24</v>
      </c>
      <c r="AG1364" s="3">
        <v>245.76</v>
      </c>
      <c r="AH1364" s="3">
        <v>0</v>
      </c>
      <c r="AI1364" s="3">
        <v>524.5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897.27</v>
      </c>
      <c r="AP1364" s="3">
        <v>0</v>
      </c>
      <c r="AQ1364" s="3">
        <v>0</v>
      </c>
      <c r="AR1364" s="3">
        <v>0</v>
      </c>
      <c r="AS1364" s="3">
        <v>4587.7299999999996</v>
      </c>
      <c r="AT1364" s="3">
        <v>575</v>
      </c>
    </row>
    <row r="1365" spans="1:46" hidden="1" x14ac:dyDescent="0.2">
      <c r="A1365" s="22">
        <v>44249</v>
      </c>
      <c r="B1365" s="3" t="s">
        <v>53</v>
      </c>
      <c r="C1365" s="3">
        <v>79</v>
      </c>
      <c r="D1365" s="3">
        <v>5480.5</v>
      </c>
      <c r="E1365" s="3">
        <v>4430.6400000000003</v>
      </c>
      <c r="F1365" s="3">
        <v>4430.6400000000003</v>
      </c>
      <c r="G1365" s="3">
        <v>0</v>
      </c>
      <c r="H1365" s="3">
        <v>35</v>
      </c>
      <c r="I1365" s="3">
        <v>79</v>
      </c>
      <c r="J1365" s="3">
        <v>56.08</v>
      </c>
      <c r="K1365" s="3">
        <v>155</v>
      </c>
      <c r="L1365" s="3">
        <v>0</v>
      </c>
      <c r="M1365" s="3">
        <v>664</v>
      </c>
      <c r="N1365" s="3">
        <v>522</v>
      </c>
      <c r="O1365" s="3">
        <v>142</v>
      </c>
      <c r="P1365" s="3">
        <v>700</v>
      </c>
      <c r="Q1365" s="3">
        <v>0</v>
      </c>
      <c r="R1365" s="3">
        <v>0</v>
      </c>
      <c r="S1365" s="3">
        <v>0</v>
      </c>
      <c r="T1365" s="3">
        <v>457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1474.78</v>
      </c>
      <c r="AD1365" s="3">
        <v>346.22</v>
      </c>
      <c r="AE1365" s="3">
        <v>1</v>
      </c>
      <c r="AF1365" s="3">
        <v>979.86</v>
      </c>
      <c r="AG1365" s="3">
        <v>186.64</v>
      </c>
      <c r="AH1365" s="3">
        <v>0</v>
      </c>
      <c r="AI1365" s="3">
        <v>516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532.86</v>
      </c>
      <c r="AP1365" s="3">
        <v>0</v>
      </c>
      <c r="AQ1365" s="3">
        <v>0</v>
      </c>
      <c r="AR1365" s="3">
        <v>0</v>
      </c>
      <c r="AS1365" s="3">
        <v>3053.64</v>
      </c>
      <c r="AT1365" s="3">
        <v>1377</v>
      </c>
    </row>
    <row r="1366" spans="1:46" hidden="1" x14ac:dyDescent="0.2">
      <c r="A1366" s="22">
        <v>44249</v>
      </c>
      <c r="B1366" s="3" t="s">
        <v>54</v>
      </c>
      <c r="C1366" s="3">
        <v>136</v>
      </c>
      <c r="D1366" s="3">
        <v>9386.5</v>
      </c>
      <c r="E1366" s="3">
        <v>7894.37</v>
      </c>
      <c r="F1366" s="3">
        <v>7894.37</v>
      </c>
      <c r="G1366" s="3">
        <v>0</v>
      </c>
      <c r="H1366" s="3">
        <v>58</v>
      </c>
      <c r="I1366" s="3">
        <v>136</v>
      </c>
      <c r="J1366" s="3">
        <v>58.05</v>
      </c>
      <c r="K1366" s="3">
        <v>240</v>
      </c>
      <c r="L1366" s="3">
        <v>0</v>
      </c>
      <c r="M1366" s="3">
        <v>2207</v>
      </c>
      <c r="N1366" s="3">
        <v>1220</v>
      </c>
      <c r="O1366" s="3">
        <v>987</v>
      </c>
      <c r="P1366" s="3">
        <v>781</v>
      </c>
      <c r="Q1366" s="3">
        <v>61</v>
      </c>
      <c r="R1366" s="3">
        <v>61</v>
      </c>
      <c r="S1366" s="3">
        <v>0</v>
      </c>
      <c r="T1366" s="3">
        <v>389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3008.94</v>
      </c>
      <c r="AD1366" s="3">
        <v>707.06</v>
      </c>
      <c r="AE1366" s="3">
        <v>4.5</v>
      </c>
      <c r="AF1366" s="3">
        <v>1207.43</v>
      </c>
      <c r="AG1366" s="3">
        <v>248.57</v>
      </c>
      <c r="AH1366" s="3">
        <v>0</v>
      </c>
      <c r="AI1366" s="3">
        <v>532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955.63</v>
      </c>
      <c r="AP1366" s="3">
        <v>0</v>
      </c>
      <c r="AQ1366" s="3">
        <v>0</v>
      </c>
      <c r="AR1366" s="3">
        <v>0</v>
      </c>
      <c r="AS1366" s="3">
        <v>5592.37</v>
      </c>
      <c r="AT1366" s="3">
        <v>2302</v>
      </c>
    </row>
    <row r="1367" spans="1:46" hidden="1" x14ac:dyDescent="0.2">
      <c r="A1367" s="22">
        <v>44249</v>
      </c>
      <c r="B1367" s="3" t="s">
        <v>55</v>
      </c>
      <c r="C1367" s="3">
        <v>62</v>
      </c>
      <c r="D1367" s="3">
        <v>4963.5</v>
      </c>
      <c r="E1367" s="3">
        <v>3785.44</v>
      </c>
      <c r="F1367" s="3">
        <v>3785.44</v>
      </c>
      <c r="G1367" s="3">
        <v>0</v>
      </c>
      <c r="H1367" s="3">
        <v>4</v>
      </c>
      <c r="I1367" s="3">
        <v>62</v>
      </c>
      <c r="J1367" s="3">
        <v>61.06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147</v>
      </c>
      <c r="Q1367" s="3">
        <v>0</v>
      </c>
      <c r="R1367" s="3">
        <v>0</v>
      </c>
      <c r="S1367" s="3">
        <v>0</v>
      </c>
      <c r="T1367" s="3">
        <v>87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2698.42</v>
      </c>
      <c r="AD1367" s="3">
        <v>633.08000000000004</v>
      </c>
      <c r="AE1367" s="3">
        <v>0</v>
      </c>
      <c r="AF1367" s="3">
        <v>853.02</v>
      </c>
      <c r="AG1367" s="3">
        <v>162.47999999999999</v>
      </c>
      <c r="AH1367" s="3">
        <v>0</v>
      </c>
      <c r="AI1367" s="3">
        <v>382.5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795.56</v>
      </c>
      <c r="AP1367" s="3">
        <v>0</v>
      </c>
      <c r="AQ1367" s="3">
        <v>0</v>
      </c>
      <c r="AR1367" s="3">
        <v>0</v>
      </c>
      <c r="AS1367" s="3">
        <v>3638.44</v>
      </c>
      <c r="AT1367" s="3">
        <v>147</v>
      </c>
    </row>
    <row r="1368" spans="1:46" hidden="1" x14ac:dyDescent="0.2">
      <c r="A1368" s="22">
        <v>44248</v>
      </c>
      <c r="B1368" s="3" t="s">
        <v>49</v>
      </c>
      <c r="C1368" s="3">
        <v>99</v>
      </c>
      <c r="D1368" s="3">
        <v>7006.5</v>
      </c>
      <c r="E1368" s="3">
        <v>6192.99</v>
      </c>
      <c r="F1368" s="3">
        <v>6192.99</v>
      </c>
      <c r="G1368" s="3">
        <v>0</v>
      </c>
      <c r="H1368" s="3">
        <v>58</v>
      </c>
      <c r="I1368" s="3">
        <v>99</v>
      </c>
      <c r="J1368" s="3">
        <v>62.56</v>
      </c>
      <c r="K1368" s="3">
        <v>0</v>
      </c>
      <c r="L1368" s="3">
        <v>0</v>
      </c>
      <c r="M1368" s="3">
        <v>1295</v>
      </c>
      <c r="N1368" s="3">
        <v>1295</v>
      </c>
      <c r="O1368" s="3">
        <v>0</v>
      </c>
      <c r="P1368" s="3">
        <v>1857</v>
      </c>
      <c r="Q1368" s="3">
        <v>0</v>
      </c>
      <c r="R1368" s="3">
        <v>0</v>
      </c>
      <c r="S1368" s="3">
        <v>0</v>
      </c>
      <c r="T1368" s="3">
        <v>528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1743.55</v>
      </c>
      <c r="AD1368" s="3">
        <v>382.95</v>
      </c>
      <c r="AE1368" s="3">
        <v>1</v>
      </c>
      <c r="AF1368" s="3">
        <v>769.44</v>
      </c>
      <c r="AG1368" s="3">
        <v>146.56</v>
      </c>
      <c r="AH1368" s="3">
        <v>0</v>
      </c>
      <c r="AI1368" s="3">
        <v>283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529.51</v>
      </c>
      <c r="AP1368" s="3">
        <v>0</v>
      </c>
      <c r="AQ1368" s="3">
        <v>0</v>
      </c>
      <c r="AR1368" s="3">
        <v>0</v>
      </c>
      <c r="AS1368" s="3">
        <v>3040.99</v>
      </c>
      <c r="AT1368" s="3">
        <v>3152</v>
      </c>
    </row>
    <row r="1369" spans="1:46" hidden="1" x14ac:dyDescent="0.2">
      <c r="A1369" s="22">
        <v>44248</v>
      </c>
      <c r="B1369" s="3" t="s">
        <v>50</v>
      </c>
      <c r="C1369" s="3">
        <v>45</v>
      </c>
      <c r="D1369" s="3">
        <v>3795</v>
      </c>
      <c r="E1369" s="3">
        <v>3024.98</v>
      </c>
      <c r="F1369" s="3">
        <v>3024.98</v>
      </c>
      <c r="G1369" s="3">
        <v>0</v>
      </c>
      <c r="H1369" s="3">
        <v>12</v>
      </c>
      <c r="I1369" s="3">
        <v>45</v>
      </c>
      <c r="J1369" s="3">
        <v>67.22</v>
      </c>
      <c r="K1369" s="3">
        <v>0</v>
      </c>
      <c r="L1369" s="3">
        <v>0</v>
      </c>
      <c r="M1369" s="3">
        <v>260</v>
      </c>
      <c r="N1369" s="3">
        <v>260</v>
      </c>
      <c r="O1369" s="3">
        <v>0</v>
      </c>
      <c r="P1369" s="3">
        <v>265</v>
      </c>
      <c r="Q1369" s="3">
        <v>0</v>
      </c>
      <c r="R1369" s="3">
        <v>0</v>
      </c>
      <c r="S1369" s="3">
        <v>0</v>
      </c>
      <c r="T1369" s="3">
        <v>263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1579.76</v>
      </c>
      <c r="AD1369" s="3">
        <v>370.74</v>
      </c>
      <c r="AE1369" s="3">
        <v>0.5</v>
      </c>
      <c r="AF1369" s="3">
        <v>657.22</v>
      </c>
      <c r="AG1369" s="3">
        <v>125.78</v>
      </c>
      <c r="AH1369" s="3">
        <v>0</v>
      </c>
      <c r="AI1369" s="3">
        <v>273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496.52</v>
      </c>
      <c r="AP1369" s="3">
        <v>0</v>
      </c>
      <c r="AQ1369" s="3">
        <v>0</v>
      </c>
      <c r="AR1369" s="3">
        <v>0</v>
      </c>
      <c r="AS1369" s="3">
        <v>2499.98</v>
      </c>
      <c r="AT1369" s="3">
        <v>525</v>
      </c>
    </row>
    <row r="1370" spans="1:46" hidden="1" x14ac:dyDescent="0.2">
      <c r="A1370" s="22">
        <v>44248</v>
      </c>
      <c r="B1370" s="3" t="s">
        <v>51</v>
      </c>
      <c r="C1370" s="3">
        <v>59</v>
      </c>
      <c r="D1370" s="3">
        <v>6055</v>
      </c>
      <c r="E1370" s="3">
        <v>5005.87</v>
      </c>
      <c r="F1370" s="3">
        <v>5005.87</v>
      </c>
      <c r="G1370" s="3">
        <v>0</v>
      </c>
      <c r="H1370" s="3">
        <v>18</v>
      </c>
      <c r="I1370" s="3">
        <v>59</v>
      </c>
      <c r="J1370" s="3">
        <v>84.85</v>
      </c>
      <c r="K1370" s="3">
        <v>58</v>
      </c>
      <c r="L1370" s="3">
        <v>0</v>
      </c>
      <c r="M1370" s="3">
        <v>439</v>
      </c>
      <c r="N1370" s="3">
        <v>374</v>
      </c>
      <c r="O1370" s="3">
        <v>65</v>
      </c>
      <c r="P1370" s="3">
        <v>220</v>
      </c>
      <c r="Q1370" s="3">
        <v>0</v>
      </c>
      <c r="R1370" s="3">
        <v>0</v>
      </c>
      <c r="S1370" s="3">
        <v>0</v>
      </c>
      <c r="T1370" s="3">
        <v>1065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1937.89</v>
      </c>
      <c r="AD1370" s="3">
        <v>454.61</v>
      </c>
      <c r="AE1370" s="3">
        <v>0</v>
      </c>
      <c r="AF1370" s="3">
        <v>1285.98</v>
      </c>
      <c r="AG1370" s="3">
        <v>245.02</v>
      </c>
      <c r="AH1370" s="3">
        <v>0</v>
      </c>
      <c r="AI1370" s="3">
        <v>349.5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699.63</v>
      </c>
      <c r="AP1370" s="3">
        <v>0</v>
      </c>
      <c r="AQ1370" s="3">
        <v>0</v>
      </c>
      <c r="AR1370" s="3">
        <v>0</v>
      </c>
      <c r="AS1370" s="3">
        <v>4353.87</v>
      </c>
      <c r="AT1370" s="3">
        <v>652</v>
      </c>
    </row>
    <row r="1371" spans="1:46" hidden="1" x14ac:dyDescent="0.2">
      <c r="A1371" s="22">
        <v>44248</v>
      </c>
      <c r="B1371" s="3" t="s">
        <v>52</v>
      </c>
      <c r="C1371" s="3">
        <v>71</v>
      </c>
      <c r="D1371" s="3">
        <v>7262</v>
      </c>
      <c r="E1371" s="3">
        <v>5848</v>
      </c>
      <c r="F1371" s="3">
        <v>5848</v>
      </c>
      <c r="G1371" s="3">
        <v>0</v>
      </c>
      <c r="H1371" s="3">
        <v>10</v>
      </c>
      <c r="I1371" s="3">
        <v>69</v>
      </c>
      <c r="J1371" s="3">
        <v>84.75</v>
      </c>
      <c r="K1371" s="3">
        <v>60</v>
      </c>
      <c r="L1371" s="3">
        <v>0</v>
      </c>
      <c r="M1371" s="3">
        <v>67</v>
      </c>
      <c r="N1371" s="3">
        <v>67</v>
      </c>
      <c r="O1371" s="3">
        <v>0</v>
      </c>
      <c r="P1371" s="3">
        <v>265</v>
      </c>
      <c r="Q1371" s="3">
        <v>0</v>
      </c>
      <c r="R1371" s="3">
        <v>0</v>
      </c>
      <c r="S1371" s="3">
        <v>0</v>
      </c>
      <c r="T1371" s="3">
        <v>749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3063.54</v>
      </c>
      <c r="AD1371" s="3">
        <v>673.26</v>
      </c>
      <c r="AE1371" s="3">
        <v>0</v>
      </c>
      <c r="AF1371" s="3">
        <v>1643.46</v>
      </c>
      <c r="AG1371" s="3">
        <v>313.04000000000002</v>
      </c>
      <c r="AH1371" s="3">
        <v>0</v>
      </c>
      <c r="AI1371" s="3">
        <v>427.7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986.3</v>
      </c>
      <c r="AP1371" s="3">
        <v>0</v>
      </c>
      <c r="AQ1371" s="3">
        <v>0</v>
      </c>
      <c r="AR1371" s="3">
        <v>0</v>
      </c>
      <c r="AS1371" s="3">
        <v>5456</v>
      </c>
      <c r="AT1371" s="3">
        <v>392</v>
      </c>
    </row>
    <row r="1372" spans="1:46" hidden="1" x14ac:dyDescent="0.2">
      <c r="A1372" s="22">
        <v>44248</v>
      </c>
      <c r="B1372" s="3" t="s">
        <v>53</v>
      </c>
      <c r="C1372" s="3">
        <v>69</v>
      </c>
      <c r="D1372" s="3">
        <v>5539</v>
      </c>
      <c r="E1372" s="3">
        <v>4557.5600000000004</v>
      </c>
      <c r="F1372" s="3">
        <v>4557.5600000000004</v>
      </c>
      <c r="G1372" s="3">
        <v>0</v>
      </c>
      <c r="H1372" s="3">
        <v>21</v>
      </c>
      <c r="I1372" s="3">
        <v>69</v>
      </c>
      <c r="J1372" s="3">
        <v>66.05</v>
      </c>
      <c r="K1372" s="3">
        <v>97</v>
      </c>
      <c r="L1372" s="3">
        <v>0</v>
      </c>
      <c r="M1372" s="3">
        <v>423</v>
      </c>
      <c r="N1372" s="3">
        <v>348</v>
      </c>
      <c r="O1372" s="3">
        <v>75</v>
      </c>
      <c r="P1372" s="3">
        <v>528</v>
      </c>
      <c r="Q1372" s="3">
        <v>0</v>
      </c>
      <c r="R1372" s="3">
        <v>0</v>
      </c>
      <c r="S1372" s="3">
        <v>0</v>
      </c>
      <c r="T1372" s="3">
        <v>588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1574.2</v>
      </c>
      <c r="AD1372" s="3">
        <v>369.8</v>
      </c>
      <c r="AE1372" s="3">
        <v>2</v>
      </c>
      <c r="AF1372" s="3">
        <v>1347.36</v>
      </c>
      <c r="AG1372" s="3">
        <v>256.64</v>
      </c>
      <c r="AH1372" s="3">
        <v>0</v>
      </c>
      <c r="AI1372" s="3">
        <v>353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626.44000000000005</v>
      </c>
      <c r="AP1372" s="3">
        <v>4</v>
      </c>
      <c r="AQ1372" s="3">
        <v>0</v>
      </c>
      <c r="AR1372" s="3">
        <v>0</v>
      </c>
      <c r="AS1372" s="3">
        <v>3584.56</v>
      </c>
      <c r="AT1372" s="3">
        <v>973.00000000000045</v>
      </c>
    </row>
    <row r="1373" spans="1:46" hidden="1" x14ac:dyDescent="0.2">
      <c r="A1373" s="22">
        <v>44248</v>
      </c>
      <c r="B1373" s="3" t="s">
        <v>54</v>
      </c>
      <c r="C1373" s="3">
        <v>91</v>
      </c>
      <c r="D1373" s="3">
        <v>8130</v>
      </c>
      <c r="E1373" s="3">
        <v>6746.19</v>
      </c>
      <c r="F1373" s="3">
        <v>6746.19</v>
      </c>
      <c r="G1373" s="3">
        <v>0</v>
      </c>
      <c r="H1373" s="3">
        <v>34</v>
      </c>
      <c r="I1373" s="3">
        <v>91</v>
      </c>
      <c r="J1373" s="3">
        <v>74.13</v>
      </c>
      <c r="K1373" s="3">
        <v>70</v>
      </c>
      <c r="L1373" s="3">
        <v>0</v>
      </c>
      <c r="M1373" s="3">
        <v>1421</v>
      </c>
      <c r="N1373" s="3">
        <v>1126</v>
      </c>
      <c r="O1373" s="3">
        <v>295</v>
      </c>
      <c r="P1373" s="3">
        <v>376</v>
      </c>
      <c r="Q1373" s="3">
        <v>0</v>
      </c>
      <c r="R1373" s="3">
        <v>0</v>
      </c>
      <c r="S1373" s="3">
        <v>0</v>
      </c>
      <c r="T1373" s="3">
        <v>688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3199.88</v>
      </c>
      <c r="AD1373" s="3">
        <v>750.92</v>
      </c>
      <c r="AE1373" s="3">
        <v>1</v>
      </c>
      <c r="AF1373" s="3">
        <v>991.31</v>
      </c>
      <c r="AG1373" s="3">
        <v>203.69</v>
      </c>
      <c r="AH1373" s="3">
        <v>0</v>
      </c>
      <c r="AI1373" s="3">
        <v>428.2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954.61</v>
      </c>
      <c r="AP1373" s="3">
        <v>0</v>
      </c>
      <c r="AQ1373" s="3">
        <v>0</v>
      </c>
      <c r="AR1373" s="3">
        <v>0</v>
      </c>
      <c r="AS1373" s="3">
        <v>5174.1900000000014</v>
      </c>
      <c r="AT1373" s="3">
        <v>1571.9999999999991</v>
      </c>
    </row>
    <row r="1374" spans="1:46" hidden="1" x14ac:dyDescent="0.2">
      <c r="A1374" s="22">
        <v>44248</v>
      </c>
      <c r="B1374" s="3" t="s">
        <v>55</v>
      </c>
      <c r="C1374" s="3">
        <v>56</v>
      </c>
      <c r="D1374" s="3">
        <v>4422</v>
      </c>
      <c r="E1374" s="3">
        <v>3421.44</v>
      </c>
      <c r="F1374" s="3">
        <v>3421.44</v>
      </c>
      <c r="G1374" s="3">
        <v>0</v>
      </c>
      <c r="H1374" s="3">
        <v>8</v>
      </c>
      <c r="I1374" s="3">
        <v>56</v>
      </c>
      <c r="J1374" s="3">
        <v>61.1</v>
      </c>
      <c r="K1374" s="3">
        <v>0</v>
      </c>
      <c r="L1374" s="3">
        <v>0</v>
      </c>
      <c r="M1374" s="3">
        <v>132</v>
      </c>
      <c r="N1374" s="3">
        <v>132</v>
      </c>
      <c r="O1374" s="3">
        <v>0</v>
      </c>
      <c r="P1374" s="3">
        <v>249</v>
      </c>
      <c r="Q1374" s="3">
        <v>0</v>
      </c>
      <c r="R1374" s="3">
        <v>0</v>
      </c>
      <c r="S1374" s="3">
        <v>0</v>
      </c>
      <c r="T1374" s="3">
        <v>84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1783.96</v>
      </c>
      <c r="AD1374" s="3">
        <v>418.54</v>
      </c>
      <c r="AE1374" s="3">
        <v>0</v>
      </c>
      <c r="AF1374" s="3">
        <v>1172.48</v>
      </c>
      <c r="AG1374" s="3">
        <v>228.52</v>
      </c>
      <c r="AH1374" s="3">
        <v>0</v>
      </c>
      <c r="AI1374" s="3">
        <v>353.5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647.05999999999995</v>
      </c>
      <c r="AP1374" s="3">
        <v>0</v>
      </c>
      <c r="AQ1374" s="3">
        <v>0</v>
      </c>
      <c r="AR1374" s="3">
        <v>0</v>
      </c>
      <c r="AS1374" s="3">
        <v>3040.44</v>
      </c>
      <c r="AT1374" s="3">
        <v>381</v>
      </c>
    </row>
    <row r="1375" spans="1:46" hidden="1" x14ac:dyDescent="0.2">
      <c r="A1375" s="22">
        <v>44247</v>
      </c>
      <c r="B1375" s="3" t="s">
        <v>49</v>
      </c>
      <c r="C1375" s="3">
        <v>83</v>
      </c>
      <c r="D1375" s="3">
        <v>5874.5</v>
      </c>
      <c r="E1375" s="3">
        <v>5354.86</v>
      </c>
      <c r="F1375" s="3">
        <v>5354.86</v>
      </c>
      <c r="G1375" s="3">
        <v>0</v>
      </c>
      <c r="H1375" s="3">
        <v>58</v>
      </c>
      <c r="I1375" s="3">
        <v>83</v>
      </c>
      <c r="J1375" s="3">
        <v>64.52</v>
      </c>
      <c r="K1375" s="3">
        <v>415</v>
      </c>
      <c r="L1375" s="3">
        <v>0</v>
      </c>
      <c r="M1375" s="3">
        <v>2161</v>
      </c>
      <c r="N1375" s="3">
        <v>2038</v>
      </c>
      <c r="O1375" s="3">
        <v>123</v>
      </c>
      <c r="P1375" s="3">
        <v>968</v>
      </c>
      <c r="Q1375" s="3">
        <v>0</v>
      </c>
      <c r="R1375" s="3">
        <v>0</v>
      </c>
      <c r="S1375" s="3">
        <v>0</v>
      </c>
      <c r="T1375" s="3">
        <v>453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1222.6199999999999</v>
      </c>
      <c r="AD1375" s="3">
        <v>268.38</v>
      </c>
      <c r="AE1375" s="3">
        <v>0</v>
      </c>
      <c r="AF1375" s="3">
        <v>135.24</v>
      </c>
      <c r="AG1375" s="3">
        <v>25.76</v>
      </c>
      <c r="AH1375" s="3">
        <v>0</v>
      </c>
      <c r="AI1375" s="3">
        <v>225.5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294.14</v>
      </c>
      <c r="AP1375" s="3">
        <v>0</v>
      </c>
      <c r="AQ1375" s="3">
        <v>0</v>
      </c>
      <c r="AR1375" s="3">
        <v>0</v>
      </c>
      <c r="AS1375" s="3">
        <v>1933.86</v>
      </c>
      <c r="AT1375" s="3">
        <v>3421</v>
      </c>
    </row>
    <row r="1376" spans="1:46" hidden="1" x14ac:dyDescent="0.2">
      <c r="A1376" s="22">
        <v>44247</v>
      </c>
      <c r="B1376" s="3" t="s">
        <v>50</v>
      </c>
      <c r="C1376" s="3">
        <v>53</v>
      </c>
      <c r="D1376" s="3">
        <v>5195.5</v>
      </c>
      <c r="E1376" s="3">
        <v>4330.53</v>
      </c>
      <c r="F1376" s="3">
        <v>4330.53</v>
      </c>
      <c r="G1376" s="3">
        <v>0</v>
      </c>
      <c r="H1376" s="3">
        <v>19</v>
      </c>
      <c r="I1376" s="3">
        <v>53</v>
      </c>
      <c r="J1376" s="3">
        <v>81.709999999999994</v>
      </c>
      <c r="K1376" s="3">
        <v>0</v>
      </c>
      <c r="L1376" s="3">
        <v>0</v>
      </c>
      <c r="M1376" s="3">
        <v>770</v>
      </c>
      <c r="N1376" s="3">
        <v>221</v>
      </c>
      <c r="O1376" s="3">
        <v>549</v>
      </c>
      <c r="P1376" s="3">
        <v>611</v>
      </c>
      <c r="Q1376" s="3">
        <v>0</v>
      </c>
      <c r="R1376" s="3">
        <v>0</v>
      </c>
      <c r="S1376" s="3">
        <v>0</v>
      </c>
      <c r="T1376" s="3">
        <v>310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2050.27</v>
      </c>
      <c r="AD1376" s="3">
        <v>481.23</v>
      </c>
      <c r="AE1376" s="3">
        <v>1</v>
      </c>
      <c r="AF1376" s="3">
        <v>589.26</v>
      </c>
      <c r="AG1376" s="3">
        <v>112.24</v>
      </c>
      <c r="AH1376" s="3">
        <v>0</v>
      </c>
      <c r="AI1376" s="3">
        <v>270.5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593.47</v>
      </c>
      <c r="AP1376" s="3">
        <v>0</v>
      </c>
      <c r="AQ1376" s="3">
        <v>0</v>
      </c>
      <c r="AR1376" s="3">
        <v>0</v>
      </c>
      <c r="AS1376" s="3">
        <v>3498.53</v>
      </c>
      <c r="AT1376" s="3">
        <v>832</v>
      </c>
    </row>
    <row r="1377" spans="1:46" hidden="1" x14ac:dyDescent="0.2">
      <c r="A1377" s="22">
        <v>44247</v>
      </c>
      <c r="B1377" s="3" t="s">
        <v>51</v>
      </c>
      <c r="C1377" s="3">
        <v>66</v>
      </c>
      <c r="D1377" s="3">
        <v>5484.5</v>
      </c>
      <c r="E1377" s="3">
        <v>4344.68</v>
      </c>
      <c r="F1377" s="3">
        <v>4344.68</v>
      </c>
      <c r="G1377" s="3">
        <v>0</v>
      </c>
      <c r="H1377" s="3">
        <v>23</v>
      </c>
      <c r="I1377" s="3">
        <v>65</v>
      </c>
      <c r="J1377" s="3">
        <v>66.84</v>
      </c>
      <c r="K1377" s="3">
        <v>120</v>
      </c>
      <c r="L1377" s="3">
        <v>0</v>
      </c>
      <c r="M1377" s="3">
        <v>656</v>
      </c>
      <c r="N1377" s="3">
        <v>597</v>
      </c>
      <c r="O1377" s="3">
        <v>59</v>
      </c>
      <c r="P1377" s="3">
        <v>414</v>
      </c>
      <c r="Q1377" s="3">
        <v>0</v>
      </c>
      <c r="R1377" s="3">
        <v>0</v>
      </c>
      <c r="S1377" s="3">
        <v>0</v>
      </c>
      <c r="T1377" s="3">
        <v>553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1605.02</v>
      </c>
      <c r="AD1377" s="3">
        <v>383.48</v>
      </c>
      <c r="AE1377" s="3">
        <v>0</v>
      </c>
      <c r="AF1377" s="3">
        <v>996.66</v>
      </c>
      <c r="AG1377" s="3">
        <v>189.84</v>
      </c>
      <c r="AH1377" s="3">
        <v>0</v>
      </c>
      <c r="AI1377" s="3">
        <v>566.5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573.32000000000005</v>
      </c>
      <c r="AP1377" s="3">
        <v>0</v>
      </c>
      <c r="AQ1377" s="3">
        <v>0</v>
      </c>
      <c r="AR1377" s="3">
        <v>0</v>
      </c>
      <c r="AS1377" s="3">
        <v>3213.68</v>
      </c>
      <c r="AT1377" s="3">
        <v>1131</v>
      </c>
    </row>
    <row r="1378" spans="1:46" hidden="1" x14ac:dyDescent="0.2">
      <c r="A1378" s="22">
        <v>44247</v>
      </c>
      <c r="B1378" s="3" t="s">
        <v>52</v>
      </c>
      <c r="C1378" s="3">
        <v>73</v>
      </c>
      <c r="D1378" s="3">
        <v>7058</v>
      </c>
      <c r="E1378" s="3">
        <v>5638.04</v>
      </c>
      <c r="F1378" s="3">
        <v>5638.04</v>
      </c>
      <c r="G1378" s="3">
        <v>0</v>
      </c>
      <c r="H1378" s="3">
        <v>14</v>
      </c>
      <c r="I1378" s="3">
        <v>73</v>
      </c>
      <c r="J1378" s="3">
        <v>77.23</v>
      </c>
      <c r="K1378" s="3">
        <v>0</v>
      </c>
      <c r="L1378" s="3">
        <v>0</v>
      </c>
      <c r="M1378" s="3">
        <v>311</v>
      </c>
      <c r="N1378" s="3">
        <v>311</v>
      </c>
      <c r="O1378" s="3">
        <v>0</v>
      </c>
      <c r="P1378" s="3">
        <v>592</v>
      </c>
      <c r="Q1378" s="3">
        <v>0</v>
      </c>
      <c r="R1378" s="3">
        <v>0</v>
      </c>
      <c r="S1378" s="3">
        <v>0</v>
      </c>
      <c r="T1378" s="3">
        <v>241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3252.94</v>
      </c>
      <c r="AD1378" s="3">
        <v>714.06</v>
      </c>
      <c r="AE1378" s="3">
        <v>0</v>
      </c>
      <c r="AF1378" s="3">
        <v>1241.0999999999999</v>
      </c>
      <c r="AG1378" s="3">
        <v>236.4</v>
      </c>
      <c r="AH1378" s="3">
        <v>0</v>
      </c>
      <c r="AI1378" s="3">
        <v>469.5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950.46</v>
      </c>
      <c r="AP1378" s="3">
        <v>0</v>
      </c>
      <c r="AQ1378" s="3">
        <v>0</v>
      </c>
      <c r="AR1378" s="3">
        <v>0</v>
      </c>
      <c r="AS1378" s="3">
        <v>4735.04</v>
      </c>
      <c r="AT1378" s="3">
        <v>903</v>
      </c>
    </row>
    <row r="1379" spans="1:46" hidden="1" x14ac:dyDescent="0.2">
      <c r="A1379" s="22">
        <v>44247</v>
      </c>
      <c r="B1379" s="3" t="s">
        <v>53</v>
      </c>
      <c r="C1379" s="3">
        <v>90</v>
      </c>
      <c r="D1379" s="3">
        <v>7678</v>
      </c>
      <c r="E1379" s="3">
        <v>6348.31</v>
      </c>
      <c r="F1379" s="3">
        <v>6348.31</v>
      </c>
      <c r="G1379" s="3">
        <v>0</v>
      </c>
      <c r="H1379" s="3">
        <v>29</v>
      </c>
      <c r="I1379" s="3">
        <v>90</v>
      </c>
      <c r="J1379" s="3">
        <v>70.540000000000006</v>
      </c>
      <c r="K1379" s="3">
        <v>220</v>
      </c>
      <c r="L1379" s="3">
        <v>0</v>
      </c>
      <c r="M1379" s="3">
        <v>986</v>
      </c>
      <c r="N1379" s="3">
        <v>826</v>
      </c>
      <c r="O1379" s="3">
        <v>160</v>
      </c>
      <c r="P1379" s="3">
        <v>524</v>
      </c>
      <c r="Q1379" s="3">
        <v>0</v>
      </c>
      <c r="R1379" s="3">
        <v>0</v>
      </c>
      <c r="S1379" s="3">
        <v>0</v>
      </c>
      <c r="T1379" s="3">
        <v>564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1780.85</v>
      </c>
      <c r="AD1379" s="3">
        <v>414.65</v>
      </c>
      <c r="AE1379" s="3">
        <v>1.5</v>
      </c>
      <c r="AF1379" s="3">
        <v>2273.46</v>
      </c>
      <c r="AG1379" s="3">
        <v>433.04</v>
      </c>
      <c r="AH1379" s="3">
        <v>0</v>
      </c>
      <c r="AI1379" s="3">
        <v>480.5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847.69</v>
      </c>
      <c r="AP1379" s="3">
        <v>0</v>
      </c>
      <c r="AQ1379" s="3">
        <v>0</v>
      </c>
      <c r="AR1379" s="3">
        <v>0</v>
      </c>
      <c r="AS1379" s="3">
        <v>4778.3099999999986</v>
      </c>
      <c r="AT1379" s="3">
        <v>1570.0000000000009</v>
      </c>
    </row>
    <row r="1380" spans="1:46" hidden="1" x14ac:dyDescent="0.2">
      <c r="A1380" s="22">
        <v>44247</v>
      </c>
      <c r="B1380" s="3" t="s">
        <v>54</v>
      </c>
      <c r="C1380" s="3">
        <v>132</v>
      </c>
      <c r="D1380" s="3">
        <v>10147.5</v>
      </c>
      <c r="E1380" s="3">
        <v>8690.02</v>
      </c>
      <c r="F1380" s="3">
        <v>8690.02</v>
      </c>
      <c r="G1380" s="3">
        <v>0</v>
      </c>
      <c r="H1380" s="3">
        <v>64</v>
      </c>
      <c r="I1380" s="3">
        <v>132</v>
      </c>
      <c r="J1380" s="3">
        <v>65.83</v>
      </c>
      <c r="K1380" s="3">
        <v>0</v>
      </c>
      <c r="L1380" s="3">
        <v>0</v>
      </c>
      <c r="M1380" s="3">
        <v>1677</v>
      </c>
      <c r="N1380" s="3">
        <v>1467</v>
      </c>
      <c r="O1380" s="3">
        <v>210</v>
      </c>
      <c r="P1380" s="3">
        <v>1715</v>
      </c>
      <c r="Q1380" s="3">
        <v>0</v>
      </c>
      <c r="R1380" s="3">
        <v>0</v>
      </c>
      <c r="S1380" s="3">
        <v>0</v>
      </c>
      <c r="T1380" s="3">
        <v>1230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2923.49</v>
      </c>
      <c r="AD1380" s="3">
        <v>686.01</v>
      </c>
      <c r="AE1380" s="3">
        <v>0.5</v>
      </c>
      <c r="AF1380" s="3">
        <v>1144.53</v>
      </c>
      <c r="AG1380" s="3">
        <v>234.47</v>
      </c>
      <c r="AH1380" s="3">
        <v>0</v>
      </c>
      <c r="AI1380" s="3">
        <v>536.5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920.48</v>
      </c>
      <c r="AP1380" s="3">
        <v>0</v>
      </c>
      <c r="AQ1380" s="3">
        <v>0</v>
      </c>
      <c r="AR1380" s="3">
        <v>0</v>
      </c>
      <c r="AS1380" s="3">
        <v>5508.02</v>
      </c>
      <c r="AT1380" s="3">
        <v>3182.0000000000009</v>
      </c>
    </row>
    <row r="1381" spans="1:46" hidden="1" x14ac:dyDescent="0.2">
      <c r="A1381" s="22">
        <v>44247</v>
      </c>
      <c r="B1381" s="3" t="s">
        <v>55</v>
      </c>
      <c r="C1381" s="3">
        <v>65</v>
      </c>
      <c r="D1381" s="3">
        <v>5050.5</v>
      </c>
      <c r="E1381" s="3">
        <v>3869.15</v>
      </c>
      <c r="F1381" s="3">
        <v>3869.15</v>
      </c>
      <c r="G1381" s="3">
        <v>0</v>
      </c>
      <c r="H1381" s="3">
        <v>7</v>
      </c>
      <c r="I1381" s="3">
        <v>65</v>
      </c>
      <c r="J1381" s="3">
        <v>59.53</v>
      </c>
      <c r="K1381" s="3">
        <v>48</v>
      </c>
      <c r="L1381" s="3">
        <v>0</v>
      </c>
      <c r="M1381" s="3">
        <v>25</v>
      </c>
      <c r="N1381" s="3">
        <v>25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614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2065.9299999999998</v>
      </c>
      <c r="AD1381" s="3">
        <v>485.07</v>
      </c>
      <c r="AE1381" s="3">
        <v>1.5</v>
      </c>
      <c r="AF1381" s="3">
        <v>1116.22</v>
      </c>
      <c r="AG1381" s="3">
        <v>214.78</v>
      </c>
      <c r="AH1381" s="3">
        <v>0</v>
      </c>
      <c r="AI1381" s="3">
        <v>480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699.85</v>
      </c>
      <c r="AP1381" s="3">
        <v>0</v>
      </c>
      <c r="AQ1381" s="3">
        <v>0</v>
      </c>
      <c r="AR1381" s="3">
        <v>0</v>
      </c>
      <c r="AS1381" s="3">
        <v>3796.15</v>
      </c>
      <c r="AT1381" s="3">
        <v>73.000000000000455</v>
      </c>
    </row>
    <row r="1382" spans="1:46" hidden="1" x14ac:dyDescent="0.2">
      <c r="A1382" s="22">
        <v>44246</v>
      </c>
      <c r="B1382" s="3" t="s">
        <v>49</v>
      </c>
      <c r="C1382" s="3">
        <v>110</v>
      </c>
      <c r="D1382" s="3">
        <v>8559.5</v>
      </c>
      <c r="E1382" s="3">
        <v>7216.42</v>
      </c>
      <c r="F1382" s="3">
        <v>7216.42</v>
      </c>
      <c r="G1382" s="3">
        <v>0</v>
      </c>
      <c r="H1382" s="3">
        <v>54</v>
      </c>
      <c r="I1382" s="3">
        <v>110</v>
      </c>
      <c r="J1382" s="3">
        <v>65.599999999999994</v>
      </c>
      <c r="K1382" s="3">
        <v>0</v>
      </c>
      <c r="L1382" s="3">
        <v>0</v>
      </c>
      <c r="M1382" s="3">
        <v>1829</v>
      </c>
      <c r="N1382" s="3">
        <v>1514</v>
      </c>
      <c r="O1382" s="3">
        <v>315</v>
      </c>
      <c r="P1382" s="3">
        <v>1781</v>
      </c>
      <c r="Q1382" s="3">
        <v>0</v>
      </c>
      <c r="R1382" s="3">
        <v>0</v>
      </c>
      <c r="S1382" s="3">
        <v>0</v>
      </c>
      <c r="T1382" s="3">
        <v>334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2529.02</v>
      </c>
      <c r="AD1382" s="3">
        <v>555.48</v>
      </c>
      <c r="AE1382" s="3">
        <v>1.5</v>
      </c>
      <c r="AF1382" s="3">
        <v>743.4</v>
      </c>
      <c r="AG1382" s="3">
        <v>141.6</v>
      </c>
      <c r="AH1382" s="3">
        <v>0</v>
      </c>
      <c r="AI1382" s="3">
        <v>644.5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697.08</v>
      </c>
      <c r="AP1382" s="3">
        <v>0</v>
      </c>
      <c r="AQ1382" s="3">
        <v>0</v>
      </c>
      <c r="AR1382" s="3">
        <v>0</v>
      </c>
      <c r="AS1382" s="3">
        <v>3921.42</v>
      </c>
      <c r="AT1382" s="3">
        <v>3295</v>
      </c>
    </row>
    <row r="1383" spans="1:46" hidden="1" x14ac:dyDescent="0.2">
      <c r="A1383" s="22">
        <v>44246</v>
      </c>
      <c r="B1383" s="3" t="s">
        <v>50</v>
      </c>
      <c r="C1383" s="3">
        <v>49</v>
      </c>
      <c r="D1383" s="3">
        <v>4328</v>
      </c>
      <c r="E1383" s="3">
        <v>3386.36</v>
      </c>
      <c r="F1383" s="3">
        <v>3386.36</v>
      </c>
      <c r="G1383" s="3">
        <v>0</v>
      </c>
      <c r="H1383" s="3">
        <v>9</v>
      </c>
      <c r="I1383" s="3">
        <v>49</v>
      </c>
      <c r="J1383" s="3">
        <v>69.11</v>
      </c>
      <c r="K1383" s="3">
        <v>0</v>
      </c>
      <c r="L1383" s="3">
        <v>0</v>
      </c>
      <c r="M1383" s="3">
        <v>181</v>
      </c>
      <c r="N1383" s="3">
        <v>181</v>
      </c>
      <c r="O1383" s="3">
        <v>0</v>
      </c>
      <c r="P1383" s="3">
        <v>143</v>
      </c>
      <c r="Q1383" s="3">
        <v>0</v>
      </c>
      <c r="R1383" s="3">
        <v>0</v>
      </c>
      <c r="S1383" s="3">
        <v>0</v>
      </c>
      <c r="T1383" s="3">
        <v>477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2216.2600000000002</v>
      </c>
      <c r="AD1383" s="3">
        <v>520.04</v>
      </c>
      <c r="AE1383" s="3">
        <v>0.5</v>
      </c>
      <c r="AF1383" s="3">
        <v>369.1</v>
      </c>
      <c r="AG1383" s="3">
        <v>70.900000000000006</v>
      </c>
      <c r="AH1383" s="3">
        <v>0</v>
      </c>
      <c r="AI1383" s="3">
        <v>350.2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590.94000000000005</v>
      </c>
      <c r="AP1383" s="3">
        <v>0</v>
      </c>
      <c r="AQ1383" s="3">
        <v>0</v>
      </c>
      <c r="AR1383" s="3">
        <v>0</v>
      </c>
      <c r="AS1383" s="3">
        <v>3062.36</v>
      </c>
      <c r="AT1383" s="3">
        <v>324</v>
      </c>
    </row>
    <row r="1384" spans="1:46" hidden="1" x14ac:dyDescent="0.2">
      <c r="A1384" s="22">
        <v>44246</v>
      </c>
      <c r="B1384" s="3" t="s">
        <v>51</v>
      </c>
      <c r="C1384" s="3">
        <v>54</v>
      </c>
      <c r="D1384" s="3">
        <v>4848.5</v>
      </c>
      <c r="E1384" s="3">
        <v>3907.65</v>
      </c>
      <c r="F1384" s="3">
        <v>3907.65</v>
      </c>
      <c r="G1384" s="3">
        <v>0</v>
      </c>
      <c r="H1384" s="3">
        <v>17</v>
      </c>
      <c r="I1384" s="3">
        <v>54</v>
      </c>
      <c r="J1384" s="3">
        <v>72.36</v>
      </c>
      <c r="K1384" s="3">
        <v>36</v>
      </c>
      <c r="L1384" s="3">
        <v>0</v>
      </c>
      <c r="M1384" s="3">
        <v>421</v>
      </c>
      <c r="N1384" s="3">
        <v>421</v>
      </c>
      <c r="O1384" s="3">
        <v>0</v>
      </c>
      <c r="P1384" s="3">
        <v>352</v>
      </c>
      <c r="Q1384" s="3">
        <v>0</v>
      </c>
      <c r="R1384" s="3">
        <v>0</v>
      </c>
      <c r="S1384" s="3">
        <v>0</v>
      </c>
      <c r="T1384" s="3">
        <v>434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1898.15</v>
      </c>
      <c r="AD1384" s="3">
        <v>445.35</v>
      </c>
      <c r="AE1384" s="3">
        <v>0</v>
      </c>
      <c r="AF1384" s="3">
        <v>766.5</v>
      </c>
      <c r="AG1384" s="3">
        <v>146</v>
      </c>
      <c r="AH1384" s="3">
        <v>0</v>
      </c>
      <c r="AI1384" s="3">
        <v>349.5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591.35</v>
      </c>
      <c r="AP1384" s="3">
        <v>0</v>
      </c>
      <c r="AQ1384" s="3">
        <v>0</v>
      </c>
      <c r="AR1384" s="3">
        <v>0</v>
      </c>
      <c r="AS1384" s="3">
        <v>3098.65</v>
      </c>
      <c r="AT1384" s="3">
        <v>809</v>
      </c>
    </row>
    <row r="1385" spans="1:46" hidden="1" x14ac:dyDescent="0.2">
      <c r="A1385" s="22">
        <v>44246</v>
      </c>
      <c r="B1385" s="3" t="s">
        <v>52</v>
      </c>
      <c r="C1385" s="3">
        <v>92</v>
      </c>
      <c r="D1385" s="3">
        <v>8157</v>
      </c>
      <c r="E1385" s="3">
        <v>6371.01</v>
      </c>
      <c r="F1385" s="3">
        <v>6371.01</v>
      </c>
      <c r="G1385" s="3">
        <v>0</v>
      </c>
      <c r="H1385" s="3">
        <v>13</v>
      </c>
      <c r="I1385" s="3">
        <v>92</v>
      </c>
      <c r="J1385" s="3">
        <v>69.25</v>
      </c>
      <c r="K1385" s="3">
        <v>0</v>
      </c>
      <c r="L1385" s="3">
        <v>0</v>
      </c>
      <c r="M1385" s="3">
        <v>281</v>
      </c>
      <c r="N1385" s="3">
        <v>281</v>
      </c>
      <c r="O1385" s="3">
        <v>0</v>
      </c>
      <c r="P1385" s="3">
        <v>307</v>
      </c>
      <c r="Q1385" s="3">
        <v>0</v>
      </c>
      <c r="R1385" s="3">
        <v>0</v>
      </c>
      <c r="S1385" s="3">
        <v>0</v>
      </c>
      <c r="T1385" s="3">
        <v>647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3445.37</v>
      </c>
      <c r="AD1385" s="3">
        <v>756.63</v>
      </c>
      <c r="AE1385" s="3">
        <v>1.5</v>
      </c>
      <c r="AF1385" s="3">
        <v>1690.64</v>
      </c>
      <c r="AG1385" s="3">
        <v>324.36</v>
      </c>
      <c r="AH1385" s="3">
        <v>0</v>
      </c>
      <c r="AI1385" s="3">
        <v>703.5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1080.99</v>
      </c>
      <c r="AP1385" s="3">
        <v>0</v>
      </c>
      <c r="AQ1385" s="3">
        <v>0</v>
      </c>
      <c r="AR1385" s="3">
        <v>0</v>
      </c>
      <c r="AS1385" s="3">
        <v>5783.01</v>
      </c>
      <c r="AT1385" s="3">
        <v>588</v>
      </c>
    </row>
    <row r="1386" spans="1:46" hidden="1" x14ac:dyDescent="0.2">
      <c r="A1386" s="22">
        <v>44246</v>
      </c>
      <c r="B1386" s="3" t="s">
        <v>53</v>
      </c>
      <c r="C1386" s="3">
        <v>79</v>
      </c>
      <c r="D1386" s="3">
        <v>6243.5</v>
      </c>
      <c r="E1386" s="3">
        <v>5034.04</v>
      </c>
      <c r="F1386" s="3">
        <v>5034.04</v>
      </c>
      <c r="G1386" s="3">
        <v>0</v>
      </c>
      <c r="H1386" s="3">
        <v>26</v>
      </c>
      <c r="I1386" s="3">
        <v>79</v>
      </c>
      <c r="J1386" s="3">
        <v>63.72</v>
      </c>
      <c r="K1386" s="3">
        <v>131</v>
      </c>
      <c r="L1386" s="3">
        <v>0</v>
      </c>
      <c r="M1386" s="3">
        <v>775</v>
      </c>
      <c r="N1386" s="3">
        <v>542</v>
      </c>
      <c r="O1386" s="3">
        <v>233</v>
      </c>
      <c r="P1386" s="3">
        <v>778</v>
      </c>
      <c r="Q1386" s="3">
        <v>0</v>
      </c>
      <c r="R1386" s="3">
        <v>0</v>
      </c>
      <c r="S1386" s="3">
        <v>0</v>
      </c>
      <c r="T1386" s="3">
        <v>80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2185.5100000000002</v>
      </c>
      <c r="AD1386" s="3">
        <v>512.99</v>
      </c>
      <c r="AE1386" s="3">
        <v>1</v>
      </c>
      <c r="AF1386" s="3">
        <v>1084.53</v>
      </c>
      <c r="AG1386" s="3">
        <v>199.97</v>
      </c>
      <c r="AH1386" s="3">
        <v>0</v>
      </c>
      <c r="AI1386" s="3">
        <v>495.5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712.96</v>
      </c>
      <c r="AP1386" s="3">
        <v>0</v>
      </c>
      <c r="AQ1386" s="3">
        <v>0</v>
      </c>
      <c r="AR1386" s="3">
        <v>0</v>
      </c>
      <c r="AS1386" s="3">
        <v>3583.04</v>
      </c>
      <c r="AT1386" s="3">
        <v>1451</v>
      </c>
    </row>
    <row r="1387" spans="1:46" hidden="1" x14ac:dyDescent="0.2">
      <c r="A1387" s="22">
        <v>44246</v>
      </c>
      <c r="B1387" s="3" t="s">
        <v>54</v>
      </c>
      <c r="C1387" s="3">
        <v>146</v>
      </c>
      <c r="D1387" s="3">
        <v>9939</v>
      </c>
      <c r="E1387" s="3">
        <v>7949.84</v>
      </c>
      <c r="F1387" s="3">
        <v>7949.84</v>
      </c>
      <c r="G1387" s="3">
        <v>0</v>
      </c>
      <c r="H1387" s="3">
        <v>46</v>
      </c>
      <c r="I1387" s="3">
        <v>144</v>
      </c>
      <c r="J1387" s="3">
        <v>55.21</v>
      </c>
      <c r="K1387" s="3">
        <v>162</v>
      </c>
      <c r="L1387" s="3">
        <v>0</v>
      </c>
      <c r="M1387" s="3">
        <v>1226</v>
      </c>
      <c r="N1387" s="3">
        <v>1071</v>
      </c>
      <c r="O1387" s="3">
        <v>155</v>
      </c>
      <c r="P1387" s="3">
        <v>736</v>
      </c>
      <c r="Q1387" s="3">
        <v>62</v>
      </c>
      <c r="R1387" s="3">
        <v>62</v>
      </c>
      <c r="S1387" s="3">
        <v>0</v>
      </c>
      <c r="T1387" s="3">
        <v>407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3840.7</v>
      </c>
      <c r="AD1387" s="3">
        <v>901.6</v>
      </c>
      <c r="AE1387" s="3">
        <v>2</v>
      </c>
      <c r="AF1387" s="3">
        <v>1516.14</v>
      </c>
      <c r="AG1387" s="3">
        <v>314.36</v>
      </c>
      <c r="AH1387" s="3">
        <v>0</v>
      </c>
      <c r="AI1387" s="3">
        <v>771.2</v>
      </c>
      <c r="AJ1387" s="3">
        <v>0</v>
      </c>
      <c r="AK1387" s="3">
        <v>0</v>
      </c>
      <c r="AL1387" s="3">
        <v>49</v>
      </c>
      <c r="AM1387" s="3">
        <v>0</v>
      </c>
      <c r="AN1387" s="3">
        <v>0</v>
      </c>
      <c r="AO1387" s="3">
        <v>1215.96</v>
      </c>
      <c r="AP1387" s="3">
        <v>0</v>
      </c>
      <c r="AQ1387" s="3">
        <v>0</v>
      </c>
      <c r="AR1387" s="3">
        <v>0</v>
      </c>
      <c r="AS1387" s="3">
        <v>5918.84</v>
      </c>
      <c r="AT1387" s="3">
        <v>2031</v>
      </c>
    </row>
    <row r="1388" spans="1:46" hidden="1" x14ac:dyDescent="0.2">
      <c r="A1388" s="22">
        <v>44246</v>
      </c>
      <c r="B1388" s="3" t="s">
        <v>55</v>
      </c>
      <c r="C1388" s="3">
        <v>58</v>
      </c>
      <c r="D1388" s="3">
        <v>4508</v>
      </c>
      <c r="E1388" s="3">
        <v>3408.31</v>
      </c>
      <c r="F1388" s="3">
        <v>3408.31</v>
      </c>
      <c r="G1388" s="3">
        <v>0</v>
      </c>
      <c r="H1388" s="3">
        <v>3</v>
      </c>
      <c r="I1388" s="3">
        <v>58</v>
      </c>
      <c r="J1388" s="3">
        <v>58.76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287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2110.4699999999998</v>
      </c>
      <c r="AD1388" s="3">
        <v>495.53</v>
      </c>
      <c r="AE1388" s="3">
        <v>1.5</v>
      </c>
      <c r="AF1388" s="3">
        <v>1010.84</v>
      </c>
      <c r="AG1388" s="3">
        <v>194.16</v>
      </c>
      <c r="AH1388" s="3">
        <v>0</v>
      </c>
      <c r="AI1388" s="3">
        <v>408.5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689.69</v>
      </c>
      <c r="AP1388" s="3">
        <v>0</v>
      </c>
      <c r="AQ1388" s="3">
        <v>0</v>
      </c>
      <c r="AR1388" s="3">
        <v>0</v>
      </c>
      <c r="AS1388" s="3">
        <v>3408.31</v>
      </c>
      <c r="AT1388" s="3">
        <v>0</v>
      </c>
    </row>
    <row r="1389" spans="1:46" hidden="1" x14ac:dyDescent="0.2">
      <c r="A1389" s="22">
        <v>44245</v>
      </c>
      <c r="B1389" s="3" t="s">
        <v>49</v>
      </c>
      <c r="C1389" s="3">
        <v>92</v>
      </c>
      <c r="D1389" s="3">
        <v>7063.5</v>
      </c>
      <c r="E1389" s="3">
        <v>6021.5</v>
      </c>
      <c r="F1389" s="3">
        <v>6021.5</v>
      </c>
      <c r="G1389" s="3">
        <v>0</v>
      </c>
      <c r="H1389" s="3">
        <v>56</v>
      </c>
      <c r="I1389" s="3">
        <v>92</v>
      </c>
      <c r="J1389" s="3">
        <v>65.45</v>
      </c>
      <c r="K1389" s="3">
        <v>0</v>
      </c>
      <c r="L1389" s="3">
        <v>0</v>
      </c>
      <c r="M1389" s="3">
        <v>1126</v>
      </c>
      <c r="N1389" s="3">
        <v>900</v>
      </c>
      <c r="O1389" s="3">
        <v>226</v>
      </c>
      <c r="P1389" s="3">
        <v>1567</v>
      </c>
      <c r="Q1389" s="3">
        <v>0</v>
      </c>
      <c r="R1389" s="3">
        <v>0</v>
      </c>
      <c r="S1389" s="3">
        <v>0</v>
      </c>
      <c r="T1389" s="3">
        <v>981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1717.08</v>
      </c>
      <c r="AD1389" s="3">
        <v>376.92</v>
      </c>
      <c r="AE1389" s="3">
        <v>0</v>
      </c>
      <c r="AF1389" s="3">
        <v>630.41999999999996</v>
      </c>
      <c r="AG1389" s="3">
        <v>120.08</v>
      </c>
      <c r="AH1389" s="3">
        <v>0</v>
      </c>
      <c r="AI1389" s="3">
        <v>545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497</v>
      </c>
      <c r="AP1389" s="3">
        <v>0</v>
      </c>
      <c r="AQ1389" s="3">
        <v>0</v>
      </c>
      <c r="AR1389" s="3">
        <v>0</v>
      </c>
      <c r="AS1389" s="3">
        <v>3554.5</v>
      </c>
      <c r="AT1389" s="3">
        <v>2467</v>
      </c>
    </row>
    <row r="1390" spans="1:46" hidden="1" x14ac:dyDescent="0.2">
      <c r="A1390" s="22">
        <v>44245</v>
      </c>
      <c r="B1390" s="3" t="s">
        <v>50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</row>
    <row r="1391" spans="1:46" hidden="1" x14ac:dyDescent="0.2">
      <c r="A1391" s="22">
        <v>44245</v>
      </c>
      <c r="B1391" s="3" t="s">
        <v>51</v>
      </c>
      <c r="C1391" s="3">
        <v>59</v>
      </c>
      <c r="D1391" s="3">
        <v>4993.5</v>
      </c>
      <c r="E1391" s="3">
        <v>3941.57</v>
      </c>
      <c r="F1391" s="3">
        <v>3941.57</v>
      </c>
      <c r="G1391" s="3">
        <v>0</v>
      </c>
      <c r="H1391" s="3">
        <v>15</v>
      </c>
      <c r="I1391" s="3">
        <v>59</v>
      </c>
      <c r="J1391" s="3">
        <v>66.81</v>
      </c>
      <c r="K1391" s="3">
        <v>0</v>
      </c>
      <c r="L1391" s="3">
        <v>0</v>
      </c>
      <c r="M1391" s="3">
        <v>424</v>
      </c>
      <c r="N1391" s="3">
        <v>424</v>
      </c>
      <c r="O1391" s="3">
        <v>0</v>
      </c>
      <c r="P1391" s="3">
        <v>130</v>
      </c>
      <c r="Q1391" s="3">
        <v>0</v>
      </c>
      <c r="R1391" s="3">
        <v>0</v>
      </c>
      <c r="S1391" s="3">
        <v>0</v>
      </c>
      <c r="T1391" s="3">
        <v>734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1529.23</v>
      </c>
      <c r="AD1391" s="3">
        <v>358.77</v>
      </c>
      <c r="AE1391" s="3">
        <v>0</v>
      </c>
      <c r="AF1391" s="3">
        <v>1124.3399999999999</v>
      </c>
      <c r="AG1391" s="3">
        <v>214.16</v>
      </c>
      <c r="AH1391" s="3">
        <v>0</v>
      </c>
      <c r="AI1391" s="3">
        <v>479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572.92999999999995</v>
      </c>
      <c r="AP1391" s="3">
        <v>0</v>
      </c>
      <c r="AQ1391" s="3">
        <v>0</v>
      </c>
      <c r="AR1391" s="3">
        <v>0</v>
      </c>
      <c r="AS1391" s="3">
        <v>3387.57</v>
      </c>
      <c r="AT1391" s="3">
        <v>554.00000000000045</v>
      </c>
    </row>
    <row r="1392" spans="1:46" hidden="1" x14ac:dyDescent="0.2">
      <c r="A1392" s="22">
        <v>44245</v>
      </c>
      <c r="B1392" s="3" t="s">
        <v>52</v>
      </c>
      <c r="C1392" s="3">
        <v>92</v>
      </c>
      <c r="D1392" s="3">
        <v>9852.5</v>
      </c>
      <c r="E1392" s="3">
        <v>7974.94</v>
      </c>
      <c r="F1392" s="3">
        <v>7974.94</v>
      </c>
      <c r="G1392" s="3">
        <v>0</v>
      </c>
      <c r="H1392" s="3">
        <v>15</v>
      </c>
      <c r="I1392" s="3">
        <v>92</v>
      </c>
      <c r="J1392" s="3">
        <v>86.68</v>
      </c>
      <c r="K1392" s="3">
        <v>0</v>
      </c>
      <c r="L1392" s="3">
        <v>0</v>
      </c>
      <c r="M1392" s="3">
        <v>2247</v>
      </c>
      <c r="N1392" s="3">
        <v>2247</v>
      </c>
      <c r="O1392" s="3">
        <v>0</v>
      </c>
      <c r="P1392" s="3">
        <v>712</v>
      </c>
      <c r="Q1392" s="3">
        <v>0</v>
      </c>
      <c r="R1392" s="3">
        <v>0</v>
      </c>
      <c r="S1392" s="3">
        <v>0</v>
      </c>
      <c r="T1392" s="3">
        <v>397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3449.24</v>
      </c>
      <c r="AD1392" s="3">
        <v>757.26</v>
      </c>
      <c r="AE1392" s="3">
        <v>0.5</v>
      </c>
      <c r="AF1392" s="3">
        <v>1169.7</v>
      </c>
      <c r="AG1392" s="3">
        <v>222.8</v>
      </c>
      <c r="AH1392" s="3">
        <v>0</v>
      </c>
      <c r="AI1392" s="3">
        <v>897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980.06</v>
      </c>
      <c r="AP1392" s="3">
        <v>0</v>
      </c>
      <c r="AQ1392" s="3">
        <v>0</v>
      </c>
      <c r="AR1392" s="3">
        <v>0</v>
      </c>
      <c r="AS1392" s="3">
        <v>5015.9399999999996</v>
      </c>
      <c r="AT1392" s="3">
        <v>2959</v>
      </c>
    </row>
    <row r="1393" spans="1:46" hidden="1" x14ac:dyDescent="0.2">
      <c r="A1393" s="22">
        <v>44245</v>
      </c>
      <c r="B1393" s="3" t="s">
        <v>53</v>
      </c>
      <c r="C1393" s="3">
        <v>95</v>
      </c>
      <c r="D1393" s="3">
        <v>6903.5</v>
      </c>
      <c r="E1393" s="3">
        <v>5412.52</v>
      </c>
      <c r="F1393" s="3">
        <v>5412.52</v>
      </c>
      <c r="G1393" s="3">
        <v>0</v>
      </c>
      <c r="H1393" s="3">
        <v>31</v>
      </c>
      <c r="I1393" s="3">
        <v>95</v>
      </c>
      <c r="J1393" s="3">
        <v>56.97</v>
      </c>
      <c r="K1393" s="3">
        <v>0</v>
      </c>
      <c r="L1393" s="3">
        <v>0</v>
      </c>
      <c r="M1393" s="3">
        <v>898</v>
      </c>
      <c r="N1393" s="3">
        <v>778</v>
      </c>
      <c r="O1393" s="3">
        <v>120</v>
      </c>
      <c r="P1393" s="3">
        <v>901</v>
      </c>
      <c r="Q1393" s="3">
        <v>0</v>
      </c>
      <c r="R1393" s="3">
        <v>0</v>
      </c>
      <c r="S1393" s="3">
        <v>0</v>
      </c>
      <c r="T1393" s="3">
        <v>214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2290.44</v>
      </c>
      <c r="AD1393" s="3">
        <v>531.55999999999995</v>
      </c>
      <c r="AE1393" s="3">
        <v>1.5</v>
      </c>
      <c r="AF1393" s="3">
        <v>1109.08</v>
      </c>
      <c r="AG1393" s="3">
        <v>213.42</v>
      </c>
      <c r="AH1393" s="3">
        <v>0</v>
      </c>
      <c r="AI1393" s="3">
        <v>744.5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744.98</v>
      </c>
      <c r="AP1393" s="3">
        <v>0</v>
      </c>
      <c r="AQ1393" s="3">
        <v>0</v>
      </c>
      <c r="AR1393" s="3">
        <v>0</v>
      </c>
      <c r="AS1393" s="3">
        <v>3733.52</v>
      </c>
      <c r="AT1393" s="3">
        <v>1679</v>
      </c>
    </row>
    <row r="1394" spans="1:46" hidden="1" x14ac:dyDescent="0.2">
      <c r="A1394" s="22">
        <v>44245</v>
      </c>
      <c r="B1394" s="3" t="s">
        <v>54</v>
      </c>
      <c r="C1394" s="3">
        <v>144</v>
      </c>
      <c r="D1394" s="3">
        <v>10681</v>
      </c>
      <c r="E1394" s="3">
        <v>8544.48</v>
      </c>
      <c r="F1394" s="3">
        <v>8544.48</v>
      </c>
      <c r="G1394" s="3">
        <v>0</v>
      </c>
      <c r="H1394" s="3">
        <v>46</v>
      </c>
      <c r="I1394" s="3">
        <v>142</v>
      </c>
      <c r="J1394" s="3">
        <v>60.17</v>
      </c>
      <c r="K1394" s="3">
        <v>0</v>
      </c>
      <c r="L1394" s="3">
        <v>0</v>
      </c>
      <c r="M1394" s="3">
        <v>1576</v>
      </c>
      <c r="N1394" s="3">
        <v>1122</v>
      </c>
      <c r="O1394" s="3">
        <v>454</v>
      </c>
      <c r="P1394" s="3">
        <v>765</v>
      </c>
      <c r="Q1394" s="3">
        <v>45</v>
      </c>
      <c r="R1394" s="3">
        <v>45</v>
      </c>
      <c r="S1394" s="3">
        <v>0</v>
      </c>
      <c r="T1394" s="3">
        <v>403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4472.17</v>
      </c>
      <c r="AD1394" s="3">
        <v>1049.83</v>
      </c>
      <c r="AE1394" s="3">
        <v>2.5</v>
      </c>
      <c r="AF1394" s="3">
        <v>1283.31</v>
      </c>
      <c r="AG1394" s="3">
        <v>264.69</v>
      </c>
      <c r="AH1394" s="3">
        <v>0</v>
      </c>
      <c r="AI1394" s="3">
        <v>819.5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1314.52</v>
      </c>
      <c r="AP1394" s="3">
        <v>0</v>
      </c>
      <c r="AQ1394" s="3">
        <v>0</v>
      </c>
      <c r="AR1394" s="3">
        <v>0</v>
      </c>
      <c r="AS1394" s="3">
        <v>6612.48</v>
      </c>
      <c r="AT1394" s="3">
        <v>1932</v>
      </c>
    </row>
    <row r="1395" spans="1:46" hidden="1" x14ac:dyDescent="0.2">
      <c r="A1395" s="22">
        <v>44245</v>
      </c>
      <c r="B1395" s="3" t="s">
        <v>55</v>
      </c>
      <c r="C1395" s="3">
        <v>57</v>
      </c>
      <c r="D1395" s="3">
        <v>4562</v>
      </c>
      <c r="E1395" s="3">
        <v>3480.32</v>
      </c>
      <c r="F1395" s="3">
        <v>3480.32</v>
      </c>
      <c r="G1395" s="3">
        <v>0</v>
      </c>
      <c r="H1395" s="3">
        <v>7</v>
      </c>
      <c r="I1395" s="3">
        <v>57</v>
      </c>
      <c r="J1395" s="3">
        <v>61.06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170</v>
      </c>
      <c r="Q1395" s="3">
        <v>0</v>
      </c>
      <c r="R1395" s="3">
        <v>0</v>
      </c>
      <c r="S1395" s="3">
        <v>0</v>
      </c>
      <c r="T1395" s="3">
        <v>560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1958.28</v>
      </c>
      <c r="AD1395" s="3">
        <v>459.72</v>
      </c>
      <c r="AE1395" s="3">
        <v>1</v>
      </c>
      <c r="AF1395" s="3">
        <v>792.04</v>
      </c>
      <c r="AG1395" s="3">
        <v>151.46</v>
      </c>
      <c r="AH1395" s="3">
        <v>0</v>
      </c>
      <c r="AI1395" s="3">
        <v>469.5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611.17999999999995</v>
      </c>
      <c r="AP1395" s="3">
        <v>0</v>
      </c>
      <c r="AQ1395" s="3">
        <v>0</v>
      </c>
      <c r="AR1395" s="3">
        <v>0</v>
      </c>
      <c r="AS1395" s="3">
        <v>3310.32</v>
      </c>
      <c r="AT1395" s="3">
        <v>170.00000000000051</v>
      </c>
    </row>
    <row r="1396" spans="1:46" hidden="1" x14ac:dyDescent="0.2">
      <c r="A1396" s="22">
        <v>44244</v>
      </c>
      <c r="B1396" s="3" t="s">
        <v>49</v>
      </c>
      <c r="C1396" s="3">
        <v>113</v>
      </c>
      <c r="D1396" s="3">
        <v>9897.5</v>
      </c>
      <c r="E1396" s="3">
        <v>8653.25</v>
      </c>
      <c r="F1396" s="3">
        <v>8653.25</v>
      </c>
      <c r="G1396" s="3">
        <v>0</v>
      </c>
      <c r="H1396" s="3">
        <v>66</v>
      </c>
      <c r="I1396" s="3">
        <v>113</v>
      </c>
      <c r="J1396" s="3">
        <v>76.58</v>
      </c>
      <c r="K1396" s="3">
        <v>0</v>
      </c>
      <c r="L1396" s="3">
        <v>0</v>
      </c>
      <c r="M1396" s="3">
        <v>2810</v>
      </c>
      <c r="N1396" s="3">
        <v>2810</v>
      </c>
      <c r="O1396" s="3">
        <v>0</v>
      </c>
      <c r="P1396" s="3">
        <v>2006</v>
      </c>
      <c r="Q1396" s="3">
        <v>0</v>
      </c>
      <c r="R1396" s="3">
        <v>0</v>
      </c>
      <c r="S1396" s="3">
        <v>0</v>
      </c>
      <c r="T1396" s="3">
        <v>866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2396.77</v>
      </c>
      <c r="AD1396" s="3">
        <v>526.23</v>
      </c>
      <c r="AE1396" s="3">
        <v>0.5</v>
      </c>
      <c r="AF1396" s="3">
        <v>574.48</v>
      </c>
      <c r="AG1396" s="3">
        <v>110.02</v>
      </c>
      <c r="AH1396" s="3">
        <v>0</v>
      </c>
      <c r="AI1396" s="3">
        <v>607.5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636.25</v>
      </c>
      <c r="AP1396" s="3">
        <v>0</v>
      </c>
      <c r="AQ1396" s="3">
        <v>0</v>
      </c>
      <c r="AR1396" s="3">
        <v>0</v>
      </c>
      <c r="AS1396" s="3">
        <v>3837.25</v>
      </c>
      <c r="AT1396" s="3">
        <v>4816</v>
      </c>
    </row>
    <row r="1397" spans="1:46" hidden="1" x14ac:dyDescent="0.2">
      <c r="A1397" s="22">
        <v>44244</v>
      </c>
      <c r="B1397" s="3" t="s">
        <v>50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</row>
    <row r="1398" spans="1:46" hidden="1" x14ac:dyDescent="0.2">
      <c r="A1398" s="22">
        <v>44244</v>
      </c>
      <c r="B1398" s="3" t="s">
        <v>51</v>
      </c>
      <c r="C1398" s="3">
        <v>78</v>
      </c>
      <c r="D1398" s="3">
        <v>6471.5</v>
      </c>
      <c r="E1398" s="3">
        <v>5170.34</v>
      </c>
      <c r="F1398" s="3">
        <v>5170.34</v>
      </c>
      <c r="G1398" s="3">
        <v>0</v>
      </c>
      <c r="H1398" s="3">
        <v>24</v>
      </c>
      <c r="I1398" s="3">
        <v>78</v>
      </c>
      <c r="J1398" s="3">
        <v>66.290000000000006</v>
      </c>
      <c r="K1398" s="3">
        <v>110</v>
      </c>
      <c r="L1398" s="3">
        <v>0</v>
      </c>
      <c r="M1398" s="3">
        <v>1004</v>
      </c>
      <c r="N1398" s="3">
        <v>894</v>
      </c>
      <c r="O1398" s="3">
        <v>110</v>
      </c>
      <c r="P1398" s="3">
        <v>45</v>
      </c>
      <c r="Q1398" s="3">
        <v>0</v>
      </c>
      <c r="R1398" s="3">
        <v>0</v>
      </c>
      <c r="S1398" s="3">
        <v>0</v>
      </c>
      <c r="T1398" s="3">
        <v>492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2386.6</v>
      </c>
      <c r="AD1398" s="3">
        <v>559.9</v>
      </c>
      <c r="AE1398" s="3">
        <v>0</v>
      </c>
      <c r="AF1398" s="3">
        <v>1132.74</v>
      </c>
      <c r="AG1398" s="3">
        <v>215.76</v>
      </c>
      <c r="AH1398" s="3">
        <v>0</v>
      </c>
      <c r="AI1398" s="3">
        <v>525.5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775.66</v>
      </c>
      <c r="AP1398" s="3">
        <v>0</v>
      </c>
      <c r="AQ1398" s="3">
        <v>0</v>
      </c>
      <c r="AR1398" s="3">
        <v>0</v>
      </c>
      <c r="AS1398" s="3">
        <v>4121.34</v>
      </c>
      <c r="AT1398" s="3">
        <v>1049</v>
      </c>
    </row>
    <row r="1399" spans="1:46" hidden="1" x14ac:dyDescent="0.2">
      <c r="A1399" s="22">
        <v>44244</v>
      </c>
      <c r="B1399" s="3" t="s">
        <v>52</v>
      </c>
      <c r="C1399" s="3">
        <v>69</v>
      </c>
      <c r="D1399" s="3">
        <v>6274</v>
      </c>
      <c r="E1399" s="3">
        <v>4827.17</v>
      </c>
      <c r="F1399" s="3">
        <v>4827.17</v>
      </c>
      <c r="G1399" s="3">
        <v>0</v>
      </c>
      <c r="H1399" s="3">
        <v>7</v>
      </c>
      <c r="I1399" s="3">
        <v>69</v>
      </c>
      <c r="J1399" s="3">
        <v>69.959999999999994</v>
      </c>
      <c r="K1399" s="3">
        <v>0</v>
      </c>
      <c r="L1399" s="3">
        <v>0</v>
      </c>
      <c r="M1399" s="3">
        <v>45</v>
      </c>
      <c r="N1399" s="3">
        <v>0</v>
      </c>
      <c r="O1399" s="3">
        <v>45</v>
      </c>
      <c r="P1399" s="3">
        <v>295</v>
      </c>
      <c r="Q1399" s="3">
        <v>0</v>
      </c>
      <c r="R1399" s="3">
        <v>0</v>
      </c>
      <c r="S1399" s="3">
        <v>0</v>
      </c>
      <c r="T1399" s="3">
        <v>208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2605.0500000000002</v>
      </c>
      <c r="AD1399" s="3">
        <v>571.95000000000005</v>
      </c>
      <c r="AE1399" s="3">
        <v>0.5</v>
      </c>
      <c r="AF1399" s="3">
        <v>1674.12</v>
      </c>
      <c r="AG1399" s="3">
        <v>318.88</v>
      </c>
      <c r="AH1399" s="3">
        <v>0</v>
      </c>
      <c r="AI1399" s="3">
        <v>555.5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890.83</v>
      </c>
      <c r="AP1399" s="3">
        <v>0</v>
      </c>
      <c r="AQ1399" s="3">
        <v>0</v>
      </c>
      <c r="AR1399" s="3">
        <v>0</v>
      </c>
      <c r="AS1399" s="3">
        <v>4532.17</v>
      </c>
      <c r="AT1399" s="3">
        <v>295</v>
      </c>
    </row>
    <row r="1400" spans="1:46" hidden="1" x14ac:dyDescent="0.2">
      <c r="A1400" s="22">
        <v>44244</v>
      </c>
      <c r="B1400" s="3" t="s">
        <v>53</v>
      </c>
      <c r="C1400" s="3">
        <v>71</v>
      </c>
      <c r="D1400" s="3">
        <v>5919</v>
      </c>
      <c r="E1400" s="3">
        <v>4882.08</v>
      </c>
      <c r="F1400" s="3">
        <v>4882.08</v>
      </c>
      <c r="G1400" s="3">
        <v>0</v>
      </c>
      <c r="H1400" s="3">
        <v>22</v>
      </c>
      <c r="I1400" s="3">
        <v>70</v>
      </c>
      <c r="J1400" s="3">
        <v>69.739999999999995</v>
      </c>
      <c r="K1400" s="3">
        <v>0</v>
      </c>
      <c r="L1400" s="3">
        <v>0</v>
      </c>
      <c r="M1400" s="3">
        <v>389</v>
      </c>
      <c r="N1400" s="3">
        <v>389</v>
      </c>
      <c r="O1400" s="3">
        <v>0</v>
      </c>
      <c r="P1400" s="3">
        <v>391</v>
      </c>
      <c r="Q1400" s="3">
        <v>0</v>
      </c>
      <c r="R1400" s="3">
        <v>0</v>
      </c>
      <c r="S1400" s="3">
        <v>0</v>
      </c>
      <c r="T1400" s="3">
        <v>1274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2089.3000000000002</v>
      </c>
      <c r="AD1400" s="3">
        <v>490.2</v>
      </c>
      <c r="AE1400" s="3">
        <v>0</v>
      </c>
      <c r="AF1400" s="3">
        <v>738.78</v>
      </c>
      <c r="AG1400" s="3">
        <v>140.72</v>
      </c>
      <c r="AH1400" s="3">
        <v>0</v>
      </c>
      <c r="AI1400" s="3">
        <v>406</v>
      </c>
      <c r="AJ1400" s="3">
        <v>0</v>
      </c>
      <c r="AK1400" s="3">
        <v>0</v>
      </c>
      <c r="AL1400" s="3">
        <v>42</v>
      </c>
      <c r="AM1400" s="3">
        <v>0</v>
      </c>
      <c r="AN1400" s="3">
        <v>0</v>
      </c>
      <c r="AO1400" s="3">
        <v>630.91999999999996</v>
      </c>
      <c r="AP1400" s="3">
        <v>0</v>
      </c>
      <c r="AQ1400" s="3">
        <v>0</v>
      </c>
      <c r="AR1400" s="3">
        <v>0</v>
      </c>
      <c r="AS1400" s="3">
        <v>4102.08</v>
      </c>
      <c r="AT1400" s="3">
        <v>780</v>
      </c>
    </row>
    <row r="1401" spans="1:46" hidden="1" x14ac:dyDescent="0.2">
      <c r="A1401" s="22">
        <v>44244</v>
      </c>
      <c r="B1401" s="3" t="s">
        <v>54</v>
      </c>
      <c r="C1401" s="3">
        <v>131</v>
      </c>
      <c r="D1401" s="3">
        <v>12123.5</v>
      </c>
      <c r="E1401" s="3">
        <v>9609.69</v>
      </c>
      <c r="F1401" s="3">
        <v>9609.69</v>
      </c>
      <c r="G1401" s="3">
        <v>0</v>
      </c>
      <c r="H1401" s="3">
        <v>30</v>
      </c>
      <c r="I1401" s="3">
        <v>131</v>
      </c>
      <c r="J1401" s="3">
        <v>73.36</v>
      </c>
      <c r="K1401" s="3">
        <v>194</v>
      </c>
      <c r="L1401" s="3">
        <v>69</v>
      </c>
      <c r="M1401" s="3">
        <v>947</v>
      </c>
      <c r="N1401" s="3">
        <v>610</v>
      </c>
      <c r="O1401" s="3">
        <v>337</v>
      </c>
      <c r="P1401" s="3">
        <v>373</v>
      </c>
      <c r="Q1401" s="3">
        <v>0</v>
      </c>
      <c r="R1401" s="3">
        <v>0</v>
      </c>
      <c r="S1401" s="3">
        <v>0</v>
      </c>
      <c r="T1401" s="3">
        <v>1028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5331.35</v>
      </c>
      <c r="AD1401" s="3">
        <v>1251.1500000000001</v>
      </c>
      <c r="AE1401" s="3">
        <v>1.5</v>
      </c>
      <c r="AF1401" s="3">
        <v>1667.34</v>
      </c>
      <c r="AG1401" s="3">
        <v>342.16</v>
      </c>
      <c r="AH1401" s="3">
        <v>0</v>
      </c>
      <c r="AI1401" s="3">
        <v>797</v>
      </c>
      <c r="AJ1401" s="3">
        <v>122</v>
      </c>
      <c r="AK1401" s="3">
        <v>0</v>
      </c>
      <c r="AL1401" s="3">
        <v>0</v>
      </c>
      <c r="AM1401" s="3">
        <v>0</v>
      </c>
      <c r="AN1401" s="3">
        <v>0</v>
      </c>
      <c r="AO1401" s="3">
        <v>1593.31</v>
      </c>
      <c r="AP1401" s="3">
        <v>0</v>
      </c>
      <c r="AQ1401" s="3">
        <v>0</v>
      </c>
      <c r="AR1401" s="3">
        <v>0</v>
      </c>
      <c r="AS1401" s="3">
        <v>8363.69</v>
      </c>
      <c r="AT1401" s="3">
        <v>1246</v>
      </c>
    </row>
    <row r="1402" spans="1:46" hidden="1" x14ac:dyDescent="0.2">
      <c r="A1402" s="22">
        <v>44244</v>
      </c>
      <c r="B1402" s="3" t="s">
        <v>55</v>
      </c>
      <c r="C1402" s="3">
        <v>50</v>
      </c>
      <c r="D1402" s="3">
        <v>4762</v>
      </c>
      <c r="E1402" s="3">
        <v>3702.48</v>
      </c>
      <c r="F1402" s="3">
        <v>3702.48</v>
      </c>
      <c r="G1402" s="3">
        <v>0</v>
      </c>
      <c r="H1402" s="3">
        <v>6</v>
      </c>
      <c r="I1402" s="3">
        <v>50</v>
      </c>
      <c r="J1402" s="3">
        <v>74.05</v>
      </c>
      <c r="K1402" s="3">
        <v>0</v>
      </c>
      <c r="L1402" s="3">
        <v>0</v>
      </c>
      <c r="M1402" s="3">
        <v>220</v>
      </c>
      <c r="N1402" s="3">
        <v>220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360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2153.96</v>
      </c>
      <c r="AD1402" s="3">
        <v>505.54</v>
      </c>
      <c r="AE1402" s="3">
        <v>1</v>
      </c>
      <c r="AF1402" s="3">
        <v>968.52</v>
      </c>
      <c r="AG1402" s="3">
        <v>184.48</v>
      </c>
      <c r="AH1402" s="3">
        <v>0</v>
      </c>
      <c r="AI1402" s="3">
        <v>368.5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690.02</v>
      </c>
      <c r="AP1402" s="3">
        <v>0</v>
      </c>
      <c r="AQ1402" s="3">
        <v>0</v>
      </c>
      <c r="AR1402" s="3">
        <v>0</v>
      </c>
      <c r="AS1402" s="3">
        <v>3482.48</v>
      </c>
      <c r="AT1402" s="3">
        <v>220</v>
      </c>
    </row>
    <row r="1403" spans="1:46" hidden="1" x14ac:dyDescent="0.2">
      <c r="A1403" s="22">
        <v>44243</v>
      </c>
      <c r="B1403" s="3" t="s">
        <v>49</v>
      </c>
      <c r="C1403" s="3">
        <v>111</v>
      </c>
      <c r="D1403" s="3">
        <v>10288.61</v>
      </c>
      <c r="E1403" s="3">
        <v>9039.24</v>
      </c>
      <c r="F1403" s="3">
        <v>9039.24</v>
      </c>
      <c r="G1403" s="3">
        <v>0</v>
      </c>
      <c r="H1403" s="3">
        <v>65</v>
      </c>
      <c r="I1403" s="3">
        <v>110</v>
      </c>
      <c r="J1403" s="3">
        <v>82.17</v>
      </c>
      <c r="K1403" s="3">
        <v>283</v>
      </c>
      <c r="L1403" s="3">
        <v>0</v>
      </c>
      <c r="M1403" s="3">
        <v>2075</v>
      </c>
      <c r="N1403" s="3">
        <v>1720</v>
      </c>
      <c r="O1403" s="3">
        <v>355</v>
      </c>
      <c r="P1403" s="3">
        <v>2145</v>
      </c>
      <c r="Q1403" s="3">
        <v>0</v>
      </c>
      <c r="R1403" s="3">
        <v>0</v>
      </c>
      <c r="S1403" s="3">
        <v>0</v>
      </c>
      <c r="T1403" s="3">
        <v>1188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2559.9499999999998</v>
      </c>
      <c r="AD1403" s="3">
        <v>562.04999999999995</v>
      </c>
      <c r="AE1403" s="3">
        <v>0.5</v>
      </c>
      <c r="AF1403" s="3">
        <v>788.29</v>
      </c>
      <c r="AG1403" s="3">
        <v>150.32</v>
      </c>
      <c r="AH1403" s="3">
        <v>0</v>
      </c>
      <c r="AI1403" s="3">
        <v>536.5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712.37</v>
      </c>
      <c r="AP1403" s="3">
        <v>0</v>
      </c>
      <c r="AQ1403" s="3">
        <v>0</v>
      </c>
      <c r="AR1403" s="3">
        <v>0</v>
      </c>
      <c r="AS1403" s="3">
        <v>4891.24</v>
      </c>
      <c r="AT1403" s="3">
        <v>4148</v>
      </c>
    </row>
    <row r="1404" spans="1:46" hidden="1" x14ac:dyDescent="0.2">
      <c r="A1404" s="22">
        <v>44243</v>
      </c>
      <c r="B1404" s="3" t="s">
        <v>50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</row>
    <row r="1405" spans="1:46" hidden="1" x14ac:dyDescent="0.2">
      <c r="A1405" s="22">
        <v>44243</v>
      </c>
      <c r="B1405" s="3" t="s">
        <v>51</v>
      </c>
      <c r="C1405" s="3">
        <v>73</v>
      </c>
      <c r="D1405" s="3">
        <v>6774</v>
      </c>
      <c r="E1405" s="3">
        <v>5592.67</v>
      </c>
      <c r="F1405" s="3">
        <v>5592.67</v>
      </c>
      <c r="G1405" s="3">
        <v>0</v>
      </c>
      <c r="H1405" s="3">
        <v>28</v>
      </c>
      <c r="I1405" s="3">
        <v>73</v>
      </c>
      <c r="J1405" s="3">
        <v>76.61</v>
      </c>
      <c r="K1405" s="3">
        <v>194</v>
      </c>
      <c r="L1405" s="3">
        <v>0</v>
      </c>
      <c r="M1405" s="3">
        <v>453</v>
      </c>
      <c r="N1405" s="3">
        <v>453</v>
      </c>
      <c r="O1405" s="3">
        <v>0</v>
      </c>
      <c r="P1405" s="3">
        <v>964</v>
      </c>
      <c r="Q1405" s="3">
        <v>0</v>
      </c>
      <c r="R1405" s="3">
        <v>0</v>
      </c>
      <c r="S1405" s="3">
        <v>0</v>
      </c>
      <c r="T1405" s="3">
        <v>421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2461.11</v>
      </c>
      <c r="AD1405" s="3">
        <v>577.39</v>
      </c>
      <c r="AE1405" s="3">
        <v>0</v>
      </c>
      <c r="AF1405" s="3">
        <v>1099.56</v>
      </c>
      <c r="AG1405" s="3">
        <v>209.44</v>
      </c>
      <c r="AH1405" s="3">
        <v>0</v>
      </c>
      <c r="AI1405" s="3">
        <v>394.5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786.83</v>
      </c>
      <c r="AP1405" s="3">
        <v>0</v>
      </c>
      <c r="AQ1405" s="3">
        <v>0</v>
      </c>
      <c r="AR1405" s="3">
        <v>0</v>
      </c>
      <c r="AS1405" s="3">
        <v>3981.67</v>
      </c>
      <c r="AT1405" s="3">
        <v>1611</v>
      </c>
    </row>
    <row r="1406" spans="1:46" hidden="1" x14ac:dyDescent="0.2">
      <c r="A1406" s="22">
        <v>44243</v>
      </c>
      <c r="B1406" s="3" t="s">
        <v>52</v>
      </c>
      <c r="C1406" s="3">
        <v>70</v>
      </c>
      <c r="D1406" s="3">
        <v>6291</v>
      </c>
      <c r="E1406" s="3">
        <v>5006</v>
      </c>
      <c r="F1406" s="3">
        <v>5006</v>
      </c>
      <c r="G1406" s="3">
        <v>0</v>
      </c>
      <c r="H1406" s="3">
        <v>12</v>
      </c>
      <c r="I1406" s="3">
        <v>70</v>
      </c>
      <c r="J1406" s="3">
        <v>71.510000000000005</v>
      </c>
      <c r="K1406" s="3">
        <v>144</v>
      </c>
      <c r="L1406" s="3">
        <v>0</v>
      </c>
      <c r="M1406" s="3">
        <v>123</v>
      </c>
      <c r="N1406" s="3">
        <v>123</v>
      </c>
      <c r="O1406" s="3">
        <v>0</v>
      </c>
      <c r="P1406" s="3">
        <v>74</v>
      </c>
      <c r="Q1406" s="3">
        <v>0</v>
      </c>
      <c r="R1406" s="3">
        <v>0</v>
      </c>
      <c r="S1406" s="3">
        <v>0</v>
      </c>
      <c r="T1406" s="3">
        <v>770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2414.08</v>
      </c>
      <c r="AD1406" s="3">
        <v>529.91999999999996</v>
      </c>
      <c r="AE1406" s="3">
        <v>0</v>
      </c>
      <c r="AF1406" s="3">
        <v>1480.92</v>
      </c>
      <c r="AG1406" s="3">
        <v>282.08</v>
      </c>
      <c r="AH1406" s="3">
        <v>0</v>
      </c>
      <c r="AI1406" s="3">
        <v>473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812</v>
      </c>
      <c r="AP1406" s="3">
        <v>0</v>
      </c>
      <c r="AQ1406" s="3">
        <v>0</v>
      </c>
      <c r="AR1406" s="3">
        <v>0</v>
      </c>
      <c r="AS1406" s="3">
        <v>4665</v>
      </c>
      <c r="AT1406" s="3">
        <v>341</v>
      </c>
    </row>
    <row r="1407" spans="1:46" hidden="1" x14ac:dyDescent="0.2">
      <c r="A1407" s="22">
        <v>44243</v>
      </c>
      <c r="B1407" s="3" t="s">
        <v>53</v>
      </c>
      <c r="C1407" s="3">
        <v>52</v>
      </c>
      <c r="D1407" s="3">
        <v>4436</v>
      </c>
      <c r="E1407" s="3">
        <v>3566.41</v>
      </c>
      <c r="F1407" s="3">
        <v>3566.41</v>
      </c>
      <c r="G1407" s="3">
        <v>0</v>
      </c>
      <c r="H1407" s="3">
        <v>10</v>
      </c>
      <c r="I1407" s="3">
        <v>50</v>
      </c>
      <c r="J1407" s="3">
        <v>71.33</v>
      </c>
      <c r="K1407" s="3">
        <v>0</v>
      </c>
      <c r="L1407" s="3">
        <v>0</v>
      </c>
      <c r="M1407" s="3">
        <v>337</v>
      </c>
      <c r="N1407" s="3">
        <v>337</v>
      </c>
      <c r="O1407" s="3">
        <v>0</v>
      </c>
      <c r="P1407" s="3">
        <v>173</v>
      </c>
      <c r="Q1407" s="3">
        <v>0</v>
      </c>
      <c r="R1407" s="3">
        <v>0</v>
      </c>
      <c r="S1407" s="3">
        <v>0</v>
      </c>
      <c r="T1407" s="3">
        <v>463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1419.09</v>
      </c>
      <c r="AD1407" s="3">
        <v>333.41</v>
      </c>
      <c r="AE1407" s="3">
        <v>2</v>
      </c>
      <c r="AF1407" s="3">
        <v>1174.32</v>
      </c>
      <c r="AG1407" s="3">
        <v>223.68</v>
      </c>
      <c r="AH1407" s="3">
        <v>0</v>
      </c>
      <c r="AI1407" s="3">
        <v>310.5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557.09</v>
      </c>
      <c r="AP1407" s="3">
        <v>0</v>
      </c>
      <c r="AQ1407" s="3">
        <v>0</v>
      </c>
      <c r="AR1407" s="3">
        <v>0</v>
      </c>
      <c r="AS1407" s="3">
        <v>3056.41</v>
      </c>
      <c r="AT1407" s="3">
        <v>510</v>
      </c>
    </row>
    <row r="1408" spans="1:46" hidden="1" x14ac:dyDescent="0.2">
      <c r="A1408" s="22">
        <v>44243</v>
      </c>
      <c r="B1408" s="3" t="s">
        <v>54</v>
      </c>
      <c r="C1408" s="3">
        <v>134</v>
      </c>
      <c r="D1408" s="3">
        <v>11834</v>
      </c>
      <c r="E1408" s="3">
        <v>9514.92</v>
      </c>
      <c r="F1408" s="3">
        <v>9514.92</v>
      </c>
      <c r="G1408" s="3">
        <v>0</v>
      </c>
      <c r="H1408" s="3">
        <v>39</v>
      </c>
      <c r="I1408" s="3">
        <v>134</v>
      </c>
      <c r="J1408" s="3">
        <v>71.010000000000005</v>
      </c>
      <c r="K1408" s="3">
        <v>238</v>
      </c>
      <c r="L1408" s="3">
        <v>0</v>
      </c>
      <c r="M1408" s="3">
        <v>943</v>
      </c>
      <c r="N1408" s="3">
        <v>646</v>
      </c>
      <c r="O1408" s="3">
        <v>297</v>
      </c>
      <c r="P1408" s="3">
        <v>995</v>
      </c>
      <c r="Q1408" s="3">
        <v>0</v>
      </c>
      <c r="R1408" s="3">
        <v>0</v>
      </c>
      <c r="S1408" s="3">
        <v>0</v>
      </c>
      <c r="T1408" s="3">
        <v>665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5169.68</v>
      </c>
      <c r="AD1408" s="3">
        <v>1213.32</v>
      </c>
      <c r="AE1408" s="3">
        <v>2</v>
      </c>
      <c r="AF1408" s="3">
        <v>1504.24</v>
      </c>
      <c r="AG1408" s="3">
        <v>308.76</v>
      </c>
      <c r="AH1408" s="3">
        <v>0</v>
      </c>
      <c r="AI1408" s="3">
        <v>795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1522.08</v>
      </c>
      <c r="AP1408" s="3">
        <v>0</v>
      </c>
      <c r="AQ1408" s="3">
        <v>0</v>
      </c>
      <c r="AR1408" s="3">
        <v>0</v>
      </c>
      <c r="AS1408" s="3">
        <v>7635.92</v>
      </c>
      <c r="AT1408" s="3">
        <v>1879</v>
      </c>
    </row>
    <row r="1409" spans="1:46" hidden="1" x14ac:dyDescent="0.2">
      <c r="A1409" s="22">
        <v>44243</v>
      </c>
      <c r="B1409" s="3" t="s">
        <v>55</v>
      </c>
      <c r="C1409" s="3">
        <v>53</v>
      </c>
      <c r="D1409" s="3">
        <v>4792</v>
      </c>
      <c r="E1409" s="3">
        <v>3893.82</v>
      </c>
      <c r="F1409" s="3">
        <v>3893.82</v>
      </c>
      <c r="G1409" s="3">
        <v>0</v>
      </c>
      <c r="H1409" s="3">
        <v>12</v>
      </c>
      <c r="I1409" s="3">
        <v>53</v>
      </c>
      <c r="J1409" s="3">
        <v>73.47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65</v>
      </c>
      <c r="Q1409" s="3">
        <v>0</v>
      </c>
      <c r="R1409" s="3">
        <v>0</v>
      </c>
      <c r="S1409" s="3">
        <v>0</v>
      </c>
      <c r="T1409" s="3">
        <v>1224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1613.87</v>
      </c>
      <c r="AD1409" s="3">
        <v>378.63</v>
      </c>
      <c r="AE1409" s="3">
        <v>0</v>
      </c>
      <c r="AF1409" s="3">
        <v>990.95</v>
      </c>
      <c r="AG1409" s="3">
        <v>189.35</v>
      </c>
      <c r="AH1409" s="3">
        <v>0</v>
      </c>
      <c r="AI1409" s="3">
        <v>330.2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567.98</v>
      </c>
      <c r="AP1409" s="3">
        <v>0</v>
      </c>
      <c r="AQ1409" s="3">
        <v>0</v>
      </c>
      <c r="AR1409" s="3">
        <v>0</v>
      </c>
      <c r="AS1409" s="3">
        <v>3828.82</v>
      </c>
      <c r="AT1409" s="3">
        <v>65.000000000000455</v>
      </c>
    </row>
    <row r="1410" spans="1:46" hidden="1" x14ac:dyDescent="0.2">
      <c r="A1410" s="22">
        <v>44242</v>
      </c>
      <c r="B1410" s="3" t="s">
        <v>49</v>
      </c>
      <c r="C1410" s="3">
        <v>98</v>
      </c>
      <c r="D1410" s="3">
        <v>7909.5</v>
      </c>
      <c r="E1410" s="3">
        <v>6711.91</v>
      </c>
      <c r="F1410" s="3">
        <v>6711.91</v>
      </c>
      <c r="G1410" s="3">
        <v>0</v>
      </c>
      <c r="H1410" s="3">
        <v>55</v>
      </c>
      <c r="I1410" s="3">
        <v>94</v>
      </c>
      <c r="J1410" s="3">
        <v>71.400000000000006</v>
      </c>
      <c r="K1410" s="3">
        <v>35</v>
      </c>
      <c r="L1410" s="3">
        <v>0</v>
      </c>
      <c r="M1410" s="3">
        <v>1439</v>
      </c>
      <c r="N1410" s="3">
        <v>1439</v>
      </c>
      <c r="O1410" s="3">
        <v>0</v>
      </c>
      <c r="P1410" s="3">
        <v>1296</v>
      </c>
      <c r="Q1410" s="3">
        <v>0</v>
      </c>
      <c r="R1410" s="3">
        <v>0</v>
      </c>
      <c r="S1410" s="3">
        <v>0</v>
      </c>
      <c r="T1410" s="3">
        <v>1090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1933.79</v>
      </c>
      <c r="AD1410" s="3">
        <v>424.71</v>
      </c>
      <c r="AE1410" s="3">
        <v>1</v>
      </c>
      <c r="AF1410" s="3">
        <v>918.12</v>
      </c>
      <c r="AG1410" s="3">
        <v>174.88</v>
      </c>
      <c r="AH1410" s="3">
        <v>0</v>
      </c>
      <c r="AI1410" s="3">
        <v>597</v>
      </c>
      <c r="AJ1410" s="3">
        <v>0</v>
      </c>
      <c r="AK1410" s="3">
        <v>0</v>
      </c>
      <c r="AL1410" s="3">
        <v>40</v>
      </c>
      <c r="AM1410" s="3">
        <v>0</v>
      </c>
      <c r="AN1410" s="3">
        <v>0</v>
      </c>
      <c r="AO1410" s="3">
        <v>599.59</v>
      </c>
      <c r="AP1410" s="3">
        <v>0</v>
      </c>
      <c r="AQ1410" s="3">
        <v>0</v>
      </c>
      <c r="AR1410" s="3">
        <v>0</v>
      </c>
      <c r="AS1410" s="3">
        <v>3941.91</v>
      </c>
      <c r="AT1410" s="3">
        <v>2770</v>
      </c>
    </row>
    <row r="1411" spans="1:46" hidden="1" x14ac:dyDescent="0.2">
      <c r="A1411" s="22">
        <v>44242</v>
      </c>
      <c r="B1411" s="3" t="s">
        <v>50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</row>
    <row r="1412" spans="1:46" hidden="1" x14ac:dyDescent="0.2">
      <c r="A1412" s="22">
        <v>44242</v>
      </c>
      <c r="B1412" s="3" t="s">
        <v>51</v>
      </c>
      <c r="C1412" s="3">
        <v>66</v>
      </c>
      <c r="D1412" s="3">
        <v>5898.5</v>
      </c>
      <c r="E1412" s="3">
        <v>4793.22</v>
      </c>
      <c r="F1412" s="3">
        <v>4793.22</v>
      </c>
      <c r="G1412" s="3">
        <v>0</v>
      </c>
      <c r="H1412" s="3">
        <v>21</v>
      </c>
      <c r="I1412" s="3">
        <v>66</v>
      </c>
      <c r="J1412" s="3">
        <v>72.62</v>
      </c>
      <c r="K1412" s="3">
        <v>0</v>
      </c>
      <c r="L1412" s="3">
        <v>0</v>
      </c>
      <c r="M1412" s="3">
        <v>444</v>
      </c>
      <c r="N1412" s="3">
        <v>272</v>
      </c>
      <c r="O1412" s="3">
        <v>172</v>
      </c>
      <c r="P1412" s="3">
        <v>460</v>
      </c>
      <c r="Q1412" s="3">
        <v>0</v>
      </c>
      <c r="R1412" s="3">
        <v>0</v>
      </c>
      <c r="S1412" s="3">
        <v>0</v>
      </c>
      <c r="T1412" s="3">
        <v>1001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2110.38</v>
      </c>
      <c r="AD1412" s="3">
        <v>495.12</v>
      </c>
      <c r="AE1412" s="3">
        <v>0</v>
      </c>
      <c r="AF1412" s="3">
        <v>777.84</v>
      </c>
      <c r="AG1412" s="3">
        <v>148.16</v>
      </c>
      <c r="AH1412" s="3">
        <v>0</v>
      </c>
      <c r="AI1412" s="3">
        <v>462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643.28</v>
      </c>
      <c r="AP1412" s="3">
        <v>0</v>
      </c>
      <c r="AQ1412" s="3">
        <v>0</v>
      </c>
      <c r="AR1412" s="3">
        <v>0</v>
      </c>
      <c r="AS1412" s="3">
        <v>4061.22</v>
      </c>
      <c r="AT1412" s="3">
        <v>732</v>
      </c>
    </row>
    <row r="1413" spans="1:46" hidden="1" x14ac:dyDescent="0.2">
      <c r="A1413" s="22">
        <v>44242</v>
      </c>
      <c r="B1413" s="3" t="s">
        <v>52</v>
      </c>
      <c r="C1413" s="3">
        <v>70</v>
      </c>
      <c r="D1413" s="3">
        <v>7648</v>
      </c>
      <c r="E1413" s="3">
        <v>6328.03</v>
      </c>
      <c r="F1413" s="3">
        <v>6328.03</v>
      </c>
      <c r="G1413" s="3">
        <v>0</v>
      </c>
      <c r="H1413" s="3">
        <v>21</v>
      </c>
      <c r="I1413" s="3">
        <v>70</v>
      </c>
      <c r="J1413" s="3">
        <v>90.4</v>
      </c>
      <c r="K1413" s="3">
        <v>0</v>
      </c>
      <c r="L1413" s="3">
        <v>0</v>
      </c>
      <c r="M1413" s="3">
        <v>229</v>
      </c>
      <c r="N1413" s="3">
        <v>229</v>
      </c>
      <c r="O1413" s="3">
        <v>0</v>
      </c>
      <c r="P1413" s="3">
        <v>456</v>
      </c>
      <c r="Q1413" s="3">
        <v>0</v>
      </c>
      <c r="R1413" s="3">
        <v>0</v>
      </c>
      <c r="S1413" s="3">
        <v>0</v>
      </c>
      <c r="T1413" s="3">
        <v>1449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1945.77</v>
      </c>
      <c r="AD1413" s="3">
        <v>427.23</v>
      </c>
      <c r="AE1413" s="3">
        <v>0.5</v>
      </c>
      <c r="AF1413" s="3">
        <v>2248.2600000000002</v>
      </c>
      <c r="AG1413" s="3">
        <v>428.24</v>
      </c>
      <c r="AH1413" s="3">
        <v>0</v>
      </c>
      <c r="AI1413" s="3">
        <v>464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855.47</v>
      </c>
      <c r="AP1413" s="3">
        <v>0</v>
      </c>
      <c r="AQ1413" s="3">
        <v>0</v>
      </c>
      <c r="AR1413" s="3">
        <v>0</v>
      </c>
      <c r="AS1413" s="3">
        <v>5643.0300000000007</v>
      </c>
      <c r="AT1413" s="3">
        <v>684.99999999999909</v>
      </c>
    </row>
    <row r="1414" spans="1:46" hidden="1" x14ac:dyDescent="0.2">
      <c r="A1414" s="22">
        <v>44242</v>
      </c>
      <c r="B1414" s="3" t="s">
        <v>53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</row>
    <row r="1415" spans="1:46" hidden="1" x14ac:dyDescent="0.2">
      <c r="A1415" s="22">
        <v>44242</v>
      </c>
      <c r="B1415" s="3" t="s">
        <v>54</v>
      </c>
      <c r="C1415" s="3">
        <v>149</v>
      </c>
      <c r="D1415" s="3">
        <v>12929.42</v>
      </c>
      <c r="E1415" s="3">
        <v>10140.19</v>
      </c>
      <c r="F1415" s="3">
        <v>10140.19</v>
      </c>
      <c r="G1415" s="3">
        <v>0</v>
      </c>
      <c r="H1415" s="3">
        <v>23</v>
      </c>
      <c r="I1415" s="3">
        <v>148</v>
      </c>
      <c r="J1415" s="3">
        <v>68.510000000000005</v>
      </c>
      <c r="K1415" s="3">
        <v>0</v>
      </c>
      <c r="L1415" s="3">
        <v>0</v>
      </c>
      <c r="M1415" s="3">
        <v>529</v>
      </c>
      <c r="N1415" s="3">
        <v>529</v>
      </c>
      <c r="O1415" s="3">
        <v>0</v>
      </c>
      <c r="P1415" s="3">
        <v>322</v>
      </c>
      <c r="Q1415" s="3">
        <v>0</v>
      </c>
      <c r="R1415" s="3">
        <v>0</v>
      </c>
      <c r="S1415" s="3">
        <v>0</v>
      </c>
      <c r="T1415" s="3">
        <v>1163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5943.39</v>
      </c>
      <c r="AD1415" s="3">
        <v>1401.53</v>
      </c>
      <c r="AE1415" s="3">
        <v>1.5</v>
      </c>
      <c r="AF1415" s="3">
        <v>2182.8000000000002</v>
      </c>
      <c r="AG1415" s="3">
        <v>450.7</v>
      </c>
      <c r="AH1415" s="3">
        <v>0</v>
      </c>
      <c r="AI1415" s="3">
        <v>935.5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1852.23</v>
      </c>
      <c r="AP1415" s="3">
        <v>0</v>
      </c>
      <c r="AQ1415" s="3">
        <v>0</v>
      </c>
      <c r="AR1415" s="3">
        <v>0</v>
      </c>
      <c r="AS1415" s="3">
        <v>9289.19</v>
      </c>
      <c r="AT1415" s="3">
        <v>851</v>
      </c>
    </row>
    <row r="1416" spans="1:46" hidden="1" x14ac:dyDescent="0.2">
      <c r="A1416" s="22">
        <v>44242</v>
      </c>
      <c r="B1416" s="3" t="s">
        <v>55</v>
      </c>
      <c r="C1416" s="3">
        <v>46</v>
      </c>
      <c r="D1416" s="3">
        <v>4342</v>
      </c>
      <c r="E1416" s="3">
        <v>3260.77</v>
      </c>
      <c r="F1416" s="3">
        <v>3260.77</v>
      </c>
      <c r="G1416" s="3">
        <v>0</v>
      </c>
      <c r="H1416" s="3">
        <v>0</v>
      </c>
      <c r="I1416" s="3">
        <v>46</v>
      </c>
      <c r="J1416" s="3">
        <v>70.89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2444.79</v>
      </c>
      <c r="AD1416" s="3">
        <v>573.71</v>
      </c>
      <c r="AE1416" s="3">
        <v>0.5</v>
      </c>
      <c r="AF1416" s="3">
        <v>815.98</v>
      </c>
      <c r="AG1416" s="3">
        <v>156.02000000000001</v>
      </c>
      <c r="AH1416" s="3">
        <v>0</v>
      </c>
      <c r="AI1416" s="3">
        <v>351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729.73</v>
      </c>
      <c r="AP1416" s="3">
        <v>0</v>
      </c>
      <c r="AQ1416" s="3">
        <v>0</v>
      </c>
      <c r="AR1416" s="3">
        <v>0</v>
      </c>
      <c r="AS1416" s="3">
        <v>3260.77</v>
      </c>
      <c r="AT1416" s="3">
        <v>0</v>
      </c>
    </row>
    <row r="1417" spans="1:46" hidden="1" x14ac:dyDescent="0.2">
      <c r="A1417" s="22">
        <v>44241</v>
      </c>
      <c r="B1417" s="3" t="s">
        <v>49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</row>
    <row r="1418" spans="1:46" hidden="1" x14ac:dyDescent="0.2">
      <c r="A1418" s="22">
        <v>44241</v>
      </c>
      <c r="B1418" s="3" t="s">
        <v>50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</row>
    <row r="1419" spans="1:46" hidden="1" x14ac:dyDescent="0.2">
      <c r="A1419" s="22">
        <v>44241</v>
      </c>
      <c r="B1419" s="3" t="s">
        <v>51</v>
      </c>
      <c r="C1419" s="3">
        <v>79</v>
      </c>
      <c r="D1419" s="3">
        <v>7768.5</v>
      </c>
      <c r="E1419" s="3">
        <v>6369.83</v>
      </c>
      <c r="F1419" s="3">
        <v>6369.83</v>
      </c>
      <c r="G1419" s="3">
        <v>0</v>
      </c>
      <c r="H1419" s="3">
        <v>20</v>
      </c>
      <c r="I1419" s="3">
        <v>79</v>
      </c>
      <c r="J1419" s="3">
        <v>80.63</v>
      </c>
      <c r="K1419" s="3">
        <v>0</v>
      </c>
      <c r="L1419" s="3">
        <v>0</v>
      </c>
      <c r="M1419" s="3">
        <v>648</v>
      </c>
      <c r="N1419" s="3">
        <v>587</v>
      </c>
      <c r="O1419" s="3">
        <v>61</v>
      </c>
      <c r="P1419" s="3">
        <v>329</v>
      </c>
      <c r="Q1419" s="3">
        <v>0</v>
      </c>
      <c r="R1419" s="3">
        <v>0</v>
      </c>
      <c r="S1419" s="3">
        <v>0</v>
      </c>
      <c r="T1419" s="3">
        <v>1295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3129.33</v>
      </c>
      <c r="AD1419" s="3">
        <v>734.17</v>
      </c>
      <c r="AE1419" s="3">
        <v>0</v>
      </c>
      <c r="AF1419" s="3">
        <v>968.5</v>
      </c>
      <c r="AG1419" s="3">
        <v>187.5</v>
      </c>
      <c r="AH1419" s="3">
        <v>0</v>
      </c>
      <c r="AI1419" s="3">
        <v>477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921.67</v>
      </c>
      <c r="AP1419" s="3">
        <v>0</v>
      </c>
      <c r="AQ1419" s="3">
        <v>0</v>
      </c>
      <c r="AR1419" s="3">
        <v>0</v>
      </c>
      <c r="AS1419" s="3">
        <v>5453.83</v>
      </c>
      <c r="AT1419" s="3">
        <v>916</v>
      </c>
    </row>
    <row r="1420" spans="1:46" hidden="1" x14ac:dyDescent="0.2">
      <c r="A1420" s="22">
        <v>44241</v>
      </c>
      <c r="B1420" s="3" t="s">
        <v>52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</row>
    <row r="1421" spans="1:46" hidden="1" x14ac:dyDescent="0.2">
      <c r="A1421" s="22">
        <v>44241</v>
      </c>
      <c r="B1421" s="3" t="s">
        <v>53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</row>
    <row r="1422" spans="1:46" hidden="1" x14ac:dyDescent="0.2">
      <c r="A1422" s="22">
        <v>44241</v>
      </c>
      <c r="B1422" s="3" t="s">
        <v>54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</row>
    <row r="1423" spans="1:46" hidden="1" x14ac:dyDescent="0.2">
      <c r="A1423" s="22">
        <v>44241</v>
      </c>
      <c r="B1423" s="3" t="s">
        <v>55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</row>
    <row r="1424" spans="1:46" hidden="1" x14ac:dyDescent="0.2">
      <c r="A1424" s="22">
        <v>44240</v>
      </c>
      <c r="B1424" s="3" t="s">
        <v>49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</row>
    <row r="1425" spans="1:46" hidden="1" x14ac:dyDescent="0.2">
      <c r="A1425" s="22">
        <v>44240</v>
      </c>
      <c r="B1425" s="3" t="s">
        <v>50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</row>
    <row r="1426" spans="1:46" hidden="1" x14ac:dyDescent="0.2">
      <c r="A1426" s="22">
        <v>44240</v>
      </c>
      <c r="B1426" s="3" t="s">
        <v>51</v>
      </c>
      <c r="C1426" s="3">
        <v>65</v>
      </c>
      <c r="D1426" s="3">
        <v>5963</v>
      </c>
      <c r="E1426" s="3">
        <v>4909.6499999999996</v>
      </c>
      <c r="F1426" s="3">
        <v>4909.6499999999996</v>
      </c>
      <c r="G1426" s="3">
        <v>0</v>
      </c>
      <c r="H1426" s="3">
        <v>23</v>
      </c>
      <c r="I1426" s="3">
        <v>63</v>
      </c>
      <c r="J1426" s="3">
        <v>77.930000000000007</v>
      </c>
      <c r="K1426" s="3">
        <v>0</v>
      </c>
      <c r="L1426" s="3">
        <v>0</v>
      </c>
      <c r="M1426" s="3">
        <v>746</v>
      </c>
      <c r="N1426" s="3">
        <v>746</v>
      </c>
      <c r="O1426" s="3">
        <v>0</v>
      </c>
      <c r="P1426" s="3">
        <v>228</v>
      </c>
      <c r="Q1426" s="3">
        <v>0</v>
      </c>
      <c r="R1426" s="3">
        <v>0</v>
      </c>
      <c r="S1426" s="3">
        <v>0</v>
      </c>
      <c r="T1426" s="3">
        <v>758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1712.27</v>
      </c>
      <c r="AD1426" s="3">
        <v>401.73</v>
      </c>
      <c r="AE1426" s="3">
        <v>0</v>
      </c>
      <c r="AF1426" s="3">
        <v>1465.38</v>
      </c>
      <c r="AG1426" s="3">
        <v>279.12</v>
      </c>
      <c r="AH1426" s="3">
        <v>0</v>
      </c>
      <c r="AI1426" s="3">
        <v>372.5</v>
      </c>
      <c r="AJ1426" s="3">
        <v>0</v>
      </c>
      <c r="AK1426" s="3">
        <v>0</v>
      </c>
      <c r="AL1426" s="3">
        <v>98</v>
      </c>
      <c r="AM1426" s="3">
        <v>0</v>
      </c>
      <c r="AN1426" s="3">
        <v>0</v>
      </c>
      <c r="AO1426" s="3">
        <v>680.85</v>
      </c>
      <c r="AP1426" s="3">
        <v>0</v>
      </c>
      <c r="AQ1426" s="3">
        <v>0</v>
      </c>
      <c r="AR1426" s="3">
        <v>0</v>
      </c>
      <c r="AS1426" s="3">
        <v>3935.65</v>
      </c>
      <c r="AT1426" s="3">
        <v>973.99999999999955</v>
      </c>
    </row>
    <row r="1427" spans="1:46" hidden="1" x14ac:dyDescent="0.2">
      <c r="A1427" s="22">
        <v>44240</v>
      </c>
      <c r="B1427" s="3" t="s">
        <v>52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</row>
    <row r="1428" spans="1:46" hidden="1" x14ac:dyDescent="0.2">
      <c r="A1428" s="22">
        <v>44240</v>
      </c>
      <c r="B1428" s="3" t="s">
        <v>53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</row>
    <row r="1429" spans="1:46" hidden="1" x14ac:dyDescent="0.2">
      <c r="A1429" s="22">
        <v>44240</v>
      </c>
      <c r="B1429" s="3" t="s">
        <v>54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</row>
    <row r="1430" spans="1:46" hidden="1" x14ac:dyDescent="0.2">
      <c r="A1430" s="22">
        <v>44240</v>
      </c>
      <c r="B1430" s="3" t="s">
        <v>55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</row>
    <row r="1431" spans="1:46" hidden="1" x14ac:dyDescent="0.2">
      <c r="A1431" s="22">
        <v>44239</v>
      </c>
      <c r="B1431" s="3" t="s">
        <v>49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</row>
    <row r="1432" spans="1:46" hidden="1" x14ac:dyDescent="0.2">
      <c r="A1432" s="22">
        <v>44238</v>
      </c>
      <c r="B1432" s="3" t="s">
        <v>49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</row>
    <row r="1433" spans="1:46" hidden="1" x14ac:dyDescent="0.2">
      <c r="A1433" s="22">
        <v>44237</v>
      </c>
      <c r="B1433" s="3" t="s">
        <v>49</v>
      </c>
      <c r="C1433" s="3">
        <v>88</v>
      </c>
      <c r="D1433" s="3">
        <v>6972</v>
      </c>
      <c r="E1433" s="3">
        <v>5793.17</v>
      </c>
      <c r="F1433" s="3">
        <v>5793.17</v>
      </c>
      <c r="G1433" s="3">
        <v>0</v>
      </c>
      <c r="H1433" s="3">
        <v>40</v>
      </c>
      <c r="I1433" s="3">
        <v>88</v>
      </c>
      <c r="J1433" s="3">
        <v>65.83</v>
      </c>
      <c r="K1433" s="3">
        <v>50</v>
      </c>
      <c r="L1433" s="3">
        <v>0</v>
      </c>
      <c r="M1433" s="3">
        <v>1389</v>
      </c>
      <c r="N1433" s="3">
        <v>1322</v>
      </c>
      <c r="O1433" s="3">
        <v>67</v>
      </c>
      <c r="P1433" s="3">
        <v>1498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2114.19</v>
      </c>
      <c r="AD1433" s="3">
        <v>464.31</v>
      </c>
      <c r="AE1433" s="3">
        <v>1</v>
      </c>
      <c r="AF1433" s="3">
        <v>741.98</v>
      </c>
      <c r="AG1433" s="3">
        <v>142.52000000000001</v>
      </c>
      <c r="AH1433" s="3">
        <v>0</v>
      </c>
      <c r="AI1433" s="3">
        <v>571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606.83000000000004</v>
      </c>
      <c r="AP1433" s="3">
        <v>4</v>
      </c>
      <c r="AQ1433" s="3">
        <v>0</v>
      </c>
      <c r="AR1433" s="3">
        <v>0</v>
      </c>
      <c r="AS1433" s="3">
        <v>2923.17</v>
      </c>
      <c r="AT1433" s="3">
        <v>2870</v>
      </c>
    </row>
    <row r="1434" spans="1:46" hidden="1" x14ac:dyDescent="0.2">
      <c r="A1434" s="22">
        <v>44236</v>
      </c>
      <c r="B1434" s="3" t="s">
        <v>49</v>
      </c>
      <c r="C1434" s="3">
        <v>78</v>
      </c>
      <c r="D1434" s="3">
        <v>6619.5</v>
      </c>
      <c r="E1434" s="3">
        <v>5269.33</v>
      </c>
      <c r="F1434" s="3">
        <v>5269.33</v>
      </c>
      <c r="G1434" s="3">
        <v>0</v>
      </c>
      <c r="H1434" s="3">
        <v>43</v>
      </c>
      <c r="I1434" s="3">
        <v>78</v>
      </c>
      <c r="J1434" s="3">
        <v>67.56</v>
      </c>
      <c r="K1434" s="3">
        <v>112</v>
      </c>
      <c r="L1434" s="3">
        <v>0</v>
      </c>
      <c r="M1434" s="3">
        <v>1069</v>
      </c>
      <c r="N1434" s="3">
        <v>1020</v>
      </c>
      <c r="O1434" s="3">
        <v>49</v>
      </c>
      <c r="P1434" s="3">
        <v>1573</v>
      </c>
      <c r="Q1434" s="3">
        <v>0</v>
      </c>
      <c r="R1434" s="3">
        <v>0</v>
      </c>
      <c r="S1434" s="3">
        <v>0</v>
      </c>
      <c r="T1434" s="3">
        <v>686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1099.03</v>
      </c>
      <c r="AD1434" s="3">
        <v>241.47</v>
      </c>
      <c r="AE1434" s="3">
        <v>1</v>
      </c>
      <c r="AF1434" s="3">
        <v>730.3</v>
      </c>
      <c r="AG1434" s="3">
        <v>139.69999999999999</v>
      </c>
      <c r="AH1434" s="3">
        <v>0</v>
      </c>
      <c r="AI1434" s="3">
        <v>413</v>
      </c>
      <c r="AJ1434" s="3">
        <v>555</v>
      </c>
      <c r="AK1434" s="3">
        <v>0</v>
      </c>
      <c r="AL1434" s="3">
        <v>0</v>
      </c>
      <c r="AM1434" s="3">
        <v>0</v>
      </c>
      <c r="AN1434" s="3">
        <v>0</v>
      </c>
      <c r="AO1434" s="3">
        <v>381.17</v>
      </c>
      <c r="AP1434" s="3">
        <v>0</v>
      </c>
      <c r="AQ1434" s="3">
        <v>0</v>
      </c>
      <c r="AR1434" s="3">
        <v>0</v>
      </c>
      <c r="AS1434" s="3">
        <v>2564.33</v>
      </c>
      <c r="AT1434" s="3">
        <v>2705</v>
      </c>
    </row>
    <row r="1435" spans="1:46" hidden="1" x14ac:dyDescent="0.2">
      <c r="A1435" s="22">
        <v>44235</v>
      </c>
      <c r="B1435" s="3" t="s">
        <v>49</v>
      </c>
      <c r="C1435" s="3">
        <v>81</v>
      </c>
      <c r="D1435" s="3">
        <v>5599</v>
      </c>
      <c r="E1435" s="3">
        <v>4721.82</v>
      </c>
      <c r="F1435" s="3">
        <v>4721.82</v>
      </c>
      <c r="G1435" s="3">
        <v>0</v>
      </c>
      <c r="H1435" s="3">
        <v>48</v>
      </c>
      <c r="I1435" s="3">
        <v>81</v>
      </c>
      <c r="J1435" s="3">
        <v>58.29</v>
      </c>
      <c r="K1435" s="3">
        <v>40</v>
      </c>
      <c r="L1435" s="3">
        <v>0</v>
      </c>
      <c r="M1435" s="3">
        <v>1280</v>
      </c>
      <c r="N1435" s="3">
        <v>1173</v>
      </c>
      <c r="O1435" s="3">
        <v>107</v>
      </c>
      <c r="P1435" s="3">
        <v>1158</v>
      </c>
      <c r="Q1435" s="3">
        <v>0</v>
      </c>
      <c r="R1435" s="3">
        <v>0</v>
      </c>
      <c r="S1435" s="3">
        <v>0</v>
      </c>
      <c r="T1435" s="3">
        <v>651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1041.8599999999999</v>
      </c>
      <c r="AD1435" s="3">
        <v>229.14</v>
      </c>
      <c r="AE1435" s="3">
        <v>2</v>
      </c>
      <c r="AF1435" s="3">
        <v>550.96</v>
      </c>
      <c r="AG1435" s="3">
        <v>105.54</v>
      </c>
      <c r="AH1435" s="3">
        <v>0</v>
      </c>
      <c r="AI1435" s="3">
        <v>540.5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334.68</v>
      </c>
      <c r="AP1435" s="3">
        <v>0</v>
      </c>
      <c r="AQ1435" s="3">
        <v>0</v>
      </c>
      <c r="AR1435" s="3">
        <v>0</v>
      </c>
      <c r="AS1435" s="3">
        <v>2350.8200000000002</v>
      </c>
      <c r="AT1435" s="3">
        <v>2371</v>
      </c>
    </row>
    <row r="1436" spans="1:46" hidden="1" x14ac:dyDescent="0.2">
      <c r="A1436" s="22">
        <v>44234</v>
      </c>
      <c r="B1436" s="3" t="s">
        <v>49</v>
      </c>
      <c r="C1436" s="3">
        <v>87</v>
      </c>
      <c r="D1436" s="3">
        <v>7591</v>
      </c>
      <c r="E1436" s="3">
        <v>6585.91</v>
      </c>
      <c r="F1436" s="3">
        <v>6585.91</v>
      </c>
      <c r="G1436" s="3">
        <v>0</v>
      </c>
      <c r="H1436" s="3">
        <v>42</v>
      </c>
      <c r="I1436" s="3">
        <v>87</v>
      </c>
      <c r="J1436" s="3">
        <v>75.7</v>
      </c>
      <c r="K1436" s="3">
        <v>0</v>
      </c>
      <c r="L1436" s="3">
        <v>120</v>
      </c>
      <c r="M1436" s="3">
        <v>1230</v>
      </c>
      <c r="N1436" s="3">
        <v>1031</v>
      </c>
      <c r="O1436" s="3">
        <v>199</v>
      </c>
      <c r="P1436" s="3">
        <v>1194</v>
      </c>
      <c r="Q1436" s="3">
        <v>0</v>
      </c>
      <c r="R1436" s="3">
        <v>0</v>
      </c>
      <c r="S1436" s="3">
        <v>0</v>
      </c>
      <c r="T1436" s="3">
        <v>1157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2081.5300000000002</v>
      </c>
      <c r="AD1436" s="3">
        <v>457.47</v>
      </c>
      <c r="AE1436" s="3">
        <v>2.5</v>
      </c>
      <c r="AF1436" s="3">
        <v>803.38</v>
      </c>
      <c r="AG1436" s="3">
        <v>153.62</v>
      </c>
      <c r="AH1436" s="3">
        <v>0</v>
      </c>
      <c r="AI1436" s="3">
        <v>391.5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611.09</v>
      </c>
      <c r="AP1436" s="3">
        <v>8</v>
      </c>
      <c r="AQ1436" s="3">
        <v>0</v>
      </c>
      <c r="AR1436" s="3">
        <v>0</v>
      </c>
      <c r="AS1436" s="3">
        <v>4240.91</v>
      </c>
      <c r="AT1436" s="3">
        <v>2345</v>
      </c>
    </row>
    <row r="1437" spans="1:46" hidden="1" x14ac:dyDescent="0.2">
      <c r="A1437" s="22">
        <v>44233</v>
      </c>
      <c r="B1437" s="3" t="s">
        <v>49</v>
      </c>
      <c r="C1437" s="3">
        <v>65</v>
      </c>
      <c r="D1437" s="3">
        <v>5903.5</v>
      </c>
      <c r="E1437" s="3">
        <v>5269.3</v>
      </c>
      <c r="F1437" s="3">
        <v>5269.3</v>
      </c>
      <c r="G1437" s="3">
        <v>0</v>
      </c>
      <c r="H1437" s="3">
        <v>42</v>
      </c>
      <c r="I1437" s="3">
        <v>65</v>
      </c>
      <c r="J1437" s="3">
        <v>81.069999999999993</v>
      </c>
      <c r="K1437" s="3">
        <v>0</v>
      </c>
      <c r="L1437" s="3">
        <v>0</v>
      </c>
      <c r="M1437" s="3">
        <v>1677.5</v>
      </c>
      <c r="N1437" s="3">
        <v>1612.5</v>
      </c>
      <c r="O1437" s="3">
        <v>65</v>
      </c>
      <c r="P1437" s="3">
        <v>958</v>
      </c>
      <c r="Q1437" s="3">
        <v>0</v>
      </c>
      <c r="R1437" s="3">
        <v>0</v>
      </c>
      <c r="S1437" s="3">
        <v>0</v>
      </c>
      <c r="T1437" s="3">
        <v>871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1182.44</v>
      </c>
      <c r="AD1437" s="3">
        <v>259.56</v>
      </c>
      <c r="AE1437" s="3">
        <v>0</v>
      </c>
      <c r="AF1437" s="3">
        <v>580.36</v>
      </c>
      <c r="AG1437" s="3">
        <v>111.14</v>
      </c>
      <c r="AH1437" s="3">
        <v>0</v>
      </c>
      <c r="AI1437" s="3">
        <v>263.5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370.7</v>
      </c>
      <c r="AP1437" s="3">
        <v>0</v>
      </c>
      <c r="AQ1437" s="3">
        <v>0</v>
      </c>
      <c r="AR1437" s="3">
        <v>0</v>
      </c>
      <c r="AS1437" s="3">
        <v>2698.8</v>
      </c>
      <c r="AT1437" s="3">
        <v>2570.5</v>
      </c>
    </row>
    <row r="1438" spans="1:46" hidden="1" x14ac:dyDescent="0.2">
      <c r="A1438" s="22">
        <v>44232</v>
      </c>
      <c r="B1438" s="3" t="s">
        <v>49</v>
      </c>
      <c r="C1438" s="3">
        <v>114</v>
      </c>
      <c r="D1438" s="3">
        <v>9778.5</v>
      </c>
      <c r="E1438" s="3">
        <v>8250.85</v>
      </c>
      <c r="F1438" s="3">
        <v>8250.85</v>
      </c>
      <c r="G1438" s="3">
        <v>0</v>
      </c>
      <c r="H1438" s="3">
        <v>65</v>
      </c>
      <c r="I1438" s="3">
        <v>114</v>
      </c>
      <c r="J1438" s="3">
        <v>72.38</v>
      </c>
      <c r="K1438" s="3">
        <v>0</v>
      </c>
      <c r="L1438" s="3">
        <v>0</v>
      </c>
      <c r="M1438" s="3">
        <v>1210.5</v>
      </c>
      <c r="N1438" s="3">
        <v>809.5</v>
      </c>
      <c r="O1438" s="3">
        <v>401</v>
      </c>
      <c r="P1438" s="3">
        <v>2203</v>
      </c>
      <c r="Q1438" s="3">
        <v>0</v>
      </c>
      <c r="R1438" s="3">
        <v>0</v>
      </c>
      <c r="S1438" s="3">
        <v>0</v>
      </c>
      <c r="T1438" s="3">
        <v>1539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2134.19</v>
      </c>
      <c r="AD1438" s="3">
        <v>468.81</v>
      </c>
      <c r="AE1438" s="3">
        <v>1.5</v>
      </c>
      <c r="AF1438" s="3">
        <v>1164.1600000000001</v>
      </c>
      <c r="AG1438" s="3">
        <v>222.34</v>
      </c>
      <c r="AH1438" s="3">
        <v>0</v>
      </c>
      <c r="AI1438" s="3">
        <v>586</v>
      </c>
      <c r="AJ1438" s="3">
        <v>249</v>
      </c>
      <c r="AK1438" s="3">
        <v>0</v>
      </c>
      <c r="AL1438" s="3">
        <v>0</v>
      </c>
      <c r="AM1438" s="3">
        <v>0</v>
      </c>
      <c r="AN1438" s="3">
        <v>0</v>
      </c>
      <c r="AO1438" s="3">
        <v>691.15</v>
      </c>
      <c r="AP1438" s="3">
        <v>0</v>
      </c>
      <c r="AQ1438" s="3">
        <v>0</v>
      </c>
      <c r="AR1438" s="3">
        <v>0</v>
      </c>
      <c r="AS1438" s="3">
        <v>5238.3500000000004</v>
      </c>
      <c r="AT1438" s="3">
        <v>3012.5</v>
      </c>
    </row>
    <row r="1439" spans="1:46" hidden="1" x14ac:dyDescent="0.2">
      <c r="A1439" s="22">
        <v>44231</v>
      </c>
      <c r="B1439" s="3" t="s">
        <v>49</v>
      </c>
      <c r="C1439" s="3">
        <v>77</v>
      </c>
      <c r="D1439" s="3">
        <v>6230.5</v>
      </c>
      <c r="E1439" s="3">
        <v>5324.11</v>
      </c>
      <c r="F1439" s="3">
        <v>5324.11</v>
      </c>
      <c r="G1439" s="3">
        <v>0</v>
      </c>
      <c r="H1439" s="3">
        <v>46</v>
      </c>
      <c r="I1439" s="3">
        <v>77</v>
      </c>
      <c r="J1439" s="3">
        <v>69.14</v>
      </c>
      <c r="K1439" s="3">
        <v>0</v>
      </c>
      <c r="L1439" s="3">
        <v>0</v>
      </c>
      <c r="M1439" s="3">
        <v>1105.5</v>
      </c>
      <c r="N1439" s="3">
        <v>1035.5</v>
      </c>
      <c r="O1439" s="3">
        <v>70</v>
      </c>
      <c r="P1439" s="3">
        <v>1235</v>
      </c>
      <c r="Q1439" s="3">
        <v>0</v>
      </c>
      <c r="R1439" s="3">
        <v>0</v>
      </c>
      <c r="S1439" s="3">
        <v>0</v>
      </c>
      <c r="T1439" s="3">
        <v>920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1587.75</v>
      </c>
      <c r="AD1439" s="3">
        <v>348.75</v>
      </c>
      <c r="AE1439" s="3">
        <v>1</v>
      </c>
      <c r="AF1439" s="3">
        <v>475.86</v>
      </c>
      <c r="AG1439" s="3">
        <v>90.64</v>
      </c>
      <c r="AH1439" s="3">
        <v>0</v>
      </c>
      <c r="AI1439" s="3">
        <v>385</v>
      </c>
      <c r="AJ1439" s="3">
        <v>81</v>
      </c>
      <c r="AK1439" s="3">
        <v>0</v>
      </c>
      <c r="AL1439" s="3">
        <v>0</v>
      </c>
      <c r="AM1439" s="3">
        <v>0</v>
      </c>
      <c r="AN1439" s="3">
        <v>0</v>
      </c>
      <c r="AO1439" s="3">
        <v>439.39</v>
      </c>
      <c r="AP1439" s="3">
        <v>0</v>
      </c>
      <c r="AQ1439" s="3">
        <v>0</v>
      </c>
      <c r="AR1439" s="3">
        <v>0</v>
      </c>
      <c r="AS1439" s="3">
        <v>3053.61</v>
      </c>
      <c r="AT1439" s="3">
        <v>2270.5</v>
      </c>
    </row>
    <row r="1440" spans="1:46" hidden="1" x14ac:dyDescent="0.2">
      <c r="A1440" s="22">
        <v>44230</v>
      </c>
      <c r="B1440" s="3" t="s">
        <v>49</v>
      </c>
      <c r="C1440" s="3">
        <v>99</v>
      </c>
      <c r="D1440" s="3">
        <v>7268</v>
      </c>
      <c r="E1440" s="3">
        <v>6037.39</v>
      </c>
      <c r="F1440" s="3">
        <v>6037.39</v>
      </c>
      <c r="G1440" s="3">
        <v>0</v>
      </c>
      <c r="H1440" s="3">
        <v>47</v>
      </c>
      <c r="I1440" s="3">
        <v>99</v>
      </c>
      <c r="J1440" s="3">
        <v>60.98</v>
      </c>
      <c r="K1440" s="3">
        <v>39</v>
      </c>
      <c r="L1440" s="3">
        <v>55</v>
      </c>
      <c r="M1440" s="3">
        <v>1463</v>
      </c>
      <c r="N1440" s="3">
        <v>1344</v>
      </c>
      <c r="O1440" s="3">
        <v>119</v>
      </c>
      <c r="P1440" s="3">
        <v>1364</v>
      </c>
      <c r="Q1440" s="3">
        <v>0</v>
      </c>
      <c r="R1440" s="3">
        <v>0</v>
      </c>
      <c r="S1440" s="3">
        <v>0</v>
      </c>
      <c r="T1440" s="3">
        <v>293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1928.37</v>
      </c>
      <c r="AD1440" s="3">
        <v>423.63</v>
      </c>
      <c r="AE1440" s="3">
        <v>1.5</v>
      </c>
      <c r="AF1440" s="3">
        <v>895.02</v>
      </c>
      <c r="AG1440" s="3">
        <v>170.48</v>
      </c>
      <c r="AH1440" s="3">
        <v>0</v>
      </c>
      <c r="AI1440" s="3">
        <v>635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594.11</v>
      </c>
      <c r="AP1440" s="3">
        <v>0</v>
      </c>
      <c r="AQ1440" s="3">
        <v>0</v>
      </c>
      <c r="AR1440" s="3">
        <v>0</v>
      </c>
      <c r="AS1440" s="3">
        <v>3235.39</v>
      </c>
      <c r="AT1440" s="3">
        <v>2802</v>
      </c>
    </row>
    <row r="1441" spans="1:46" hidden="1" x14ac:dyDescent="0.2">
      <c r="A1441" s="22">
        <v>44229</v>
      </c>
      <c r="B1441" s="3" t="s">
        <v>49</v>
      </c>
      <c r="C1441" s="3">
        <v>80</v>
      </c>
      <c r="D1441" s="3">
        <v>6621</v>
      </c>
      <c r="E1441" s="3">
        <v>5531.37</v>
      </c>
      <c r="F1441" s="3">
        <v>5531.37</v>
      </c>
      <c r="G1441" s="3">
        <v>0</v>
      </c>
      <c r="H1441" s="3">
        <v>34</v>
      </c>
      <c r="I1441" s="3">
        <v>78</v>
      </c>
      <c r="J1441" s="3">
        <v>70.91</v>
      </c>
      <c r="K1441" s="3">
        <v>45</v>
      </c>
      <c r="L1441" s="3">
        <v>0</v>
      </c>
      <c r="M1441" s="3">
        <v>1501</v>
      </c>
      <c r="N1441" s="3">
        <v>830</v>
      </c>
      <c r="O1441" s="3">
        <v>671</v>
      </c>
      <c r="P1441" s="3">
        <v>691</v>
      </c>
      <c r="Q1441" s="3">
        <v>0</v>
      </c>
      <c r="R1441" s="3">
        <v>0</v>
      </c>
      <c r="S1441" s="3">
        <v>0</v>
      </c>
      <c r="T1441" s="3">
        <v>538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2055.9699999999998</v>
      </c>
      <c r="AD1441" s="3">
        <v>451.53</v>
      </c>
      <c r="AE1441" s="3">
        <v>1</v>
      </c>
      <c r="AF1441" s="3">
        <v>700.4</v>
      </c>
      <c r="AG1441" s="3">
        <v>134.6</v>
      </c>
      <c r="AH1441" s="3">
        <v>0</v>
      </c>
      <c r="AI1441" s="3">
        <v>502.5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586.13</v>
      </c>
      <c r="AP1441" s="3">
        <v>4</v>
      </c>
      <c r="AQ1441" s="3">
        <v>0</v>
      </c>
      <c r="AR1441" s="3">
        <v>0</v>
      </c>
      <c r="AS1441" s="3">
        <v>3965.37</v>
      </c>
      <c r="AT1441" s="3">
        <v>1566</v>
      </c>
    </row>
    <row r="1442" spans="1:46" hidden="1" x14ac:dyDescent="0.2">
      <c r="A1442" s="22">
        <v>44228</v>
      </c>
      <c r="B1442" s="3" t="s">
        <v>49</v>
      </c>
      <c r="C1442" s="3">
        <v>75</v>
      </c>
      <c r="D1442" s="3">
        <v>6173</v>
      </c>
      <c r="E1442" s="3">
        <v>4905.4799999999996</v>
      </c>
      <c r="F1442" s="3">
        <v>4905.4799999999996</v>
      </c>
      <c r="G1442" s="3">
        <v>0</v>
      </c>
      <c r="H1442" s="3">
        <v>29</v>
      </c>
      <c r="I1442" s="3">
        <v>75</v>
      </c>
      <c r="J1442" s="3">
        <v>65.41</v>
      </c>
      <c r="K1442" s="3">
        <v>65</v>
      </c>
      <c r="L1442" s="3">
        <v>0</v>
      </c>
      <c r="M1442" s="3">
        <v>1199.0999999999999</v>
      </c>
      <c r="N1442" s="3">
        <v>1199.0999999999999</v>
      </c>
      <c r="O1442" s="3">
        <v>0</v>
      </c>
      <c r="P1442" s="3">
        <v>600</v>
      </c>
      <c r="Q1442" s="3">
        <v>0</v>
      </c>
      <c r="R1442" s="3">
        <v>0</v>
      </c>
      <c r="S1442" s="3">
        <v>0</v>
      </c>
      <c r="T1442" s="3">
        <v>387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2163.8000000000002</v>
      </c>
      <c r="AD1442" s="3">
        <v>475.2</v>
      </c>
      <c r="AE1442" s="3">
        <v>1</v>
      </c>
      <c r="AF1442" s="3">
        <v>490.58</v>
      </c>
      <c r="AG1442" s="3">
        <v>95.42</v>
      </c>
      <c r="AH1442" s="3">
        <v>0</v>
      </c>
      <c r="AI1442" s="3">
        <v>695.9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570.62</v>
      </c>
      <c r="AP1442" s="3">
        <v>0</v>
      </c>
      <c r="AQ1442" s="3">
        <v>0</v>
      </c>
      <c r="AR1442" s="3">
        <v>0</v>
      </c>
      <c r="AS1442" s="3">
        <v>3041.38</v>
      </c>
      <c r="AT1442" s="3">
        <v>1864.099999999999</v>
      </c>
    </row>
    <row r="1443" spans="1:46" hidden="1" x14ac:dyDescent="0.2">
      <c r="A1443" s="22">
        <v>44227</v>
      </c>
      <c r="B1443" s="3" t="s">
        <v>49</v>
      </c>
      <c r="C1443" s="3">
        <v>93</v>
      </c>
      <c r="D1443" s="3">
        <v>7342</v>
      </c>
      <c r="E1443" s="3">
        <v>6314.84</v>
      </c>
      <c r="F1443" s="3">
        <v>6314.84</v>
      </c>
      <c r="G1443" s="3">
        <v>0</v>
      </c>
      <c r="H1443" s="3">
        <v>52</v>
      </c>
      <c r="I1443" s="3">
        <v>93</v>
      </c>
      <c r="J1443" s="3">
        <v>67.900000000000006</v>
      </c>
      <c r="K1443" s="3">
        <v>100</v>
      </c>
      <c r="L1443" s="3">
        <v>0</v>
      </c>
      <c r="M1443" s="3">
        <v>1216</v>
      </c>
      <c r="N1443" s="3">
        <v>1091</v>
      </c>
      <c r="O1443" s="3">
        <v>125</v>
      </c>
      <c r="P1443" s="3">
        <v>1371</v>
      </c>
      <c r="Q1443" s="3">
        <v>0</v>
      </c>
      <c r="R1443" s="3">
        <v>0</v>
      </c>
      <c r="S1443" s="3">
        <v>0</v>
      </c>
      <c r="T1443" s="3">
        <v>1061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1878.12</v>
      </c>
      <c r="AD1443" s="3">
        <v>412.38</v>
      </c>
      <c r="AE1443" s="3">
        <v>0.5</v>
      </c>
      <c r="AF1443" s="3">
        <v>688.72</v>
      </c>
      <c r="AG1443" s="3">
        <v>131.78</v>
      </c>
      <c r="AH1443" s="3">
        <v>0</v>
      </c>
      <c r="AI1443" s="3">
        <v>482.5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544.16</v>
      </c>
      <c r="AP1443" s="3">
        <v>4</v>
      </c>
      <c r="AQ1443" s="3">
        <v>0</v>
      </c>
      <c r="AR1443" s="3">
        <v>0</v>
      </c>
      <c r="AS1443" s="3">
        <v>3752.84</v>
      </c>
      <c r="AT1443" s="3">
        <v>2562</v>
      </c>
    </row>
    <row r="1444" spans="1:46" hidden="1" x14ac:dyDescent="0.2">
      <c r="A1444" s="22">
        <v>44227</v>
      </c>
      <c r="B1444" s="3" t="s">
        <v>55</v>
      </c>
      <c r="C1444" s="3">
        <v>50</v>
      </c>
      <c r="D1444" s="3">
        <v>4859</v>
      </c>
      <c r="E1444" s="3">
        <v>3771.62</v>
      </c>
      <c r="F1444" s="3">
        <v>3771.62</v>
      </c>
      <c r="G1444" s="3">
        <v>0</v>
      </c>
      <c r="H1444" s="3">
        <v>6</v>
      </c>
      <c r="I1444" s="3">
        <v>50</v>
      </c>
      <c r="J1444" s="3">
        <v>75.430000000000007</v>
      </c>
      <c r="K1444" s="3">
        <v>0</v>
      </c>
      <c r="L1444" s="3">
        <v>0</v>
      </c>
      <c r="M1444" s="3">
        <v>160</v>
      </c>
      <c r="N1444" s="3">
        <v>160</v>
      </c>
      <c r="O1444" s="3">
        <v>0</v>
      </c>
      <c r="P1444" s="3">
        <v>36</v>
      </c>
      <c r="Q1444" s="3">
        <v>0</v>
      </c>
      <c r="R1444" s="3">
        <v>0</v>
      </c>
      <c r="S1444" s="3">
        <v>0</v>
      </c>
      <c r="T1444" s="3">
        <v>356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2195.66</v>
      </c>
      <c r="AD1444" s="3">
        <v>515.34</v>
      </c>
      <c r="AE1444" s="3">
        <v>1</v>
      </c>
      <c r="AF1444" s="3">
        <v>1023.96</v>
      </c>
      <c r="AG1444" s="3">
        <v>195.04</v>
      </c>
      <c r="AH1444" s="3">
        <v>0</v>
      </c>
      <c r="AI1444" s="3">
        <v>376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710.38</v>
      </c>
      <c r="AP1444" s="3">
        <v>0</v>
      </c>
      <c r="AQ1444" s="3">
        <v>0</v>
      </c>
      <c r="AR1444" s="3">
        <v>0</v>
      </c>
      <c r="AS1444" s="3">
        <v>3575.62</v>
      </c>
      <c r="AT1444" s="3">
        <v>196</v>
      </c>
    </row>
    <row r="1445" spans="1:46" hidden="1" x14ac:dyDescent="0.2">
      <c r="A1445" s="22">
        <v>44227</v>
      </c>
      <c r="B1445" s="3" t="s">
        <v>54</v>
      </c>
      <c r="C1445" s="3">
        <v>88</v>
      </c>
      <c r="D1445" s="3">
        <v>6485.5</v>
      </c>
      <c r="E1445" s="3">
        <v>5084.6099999999997</v>
      </c>
      <c r="F1445" s="3">
        <v>5084.6099999999997</v>
      </c>
      <c r="G1445" s="3">
        <v>0</v>
      </c>
      <c r="H1445" s="3">
        <v>22</v>
      </c>
      <c r="I1445" s="3">
        <v>88</v>
      </c>
      <c r="J1445" s="3">
        <v>57.78</v>
      </c>
      <c r="K1445" s="3">
        <v>0</v>
      </c>
      <c r="L1445" s="3">
        <v>0</v>
      </c>
      <c r="M1445" s="3">
        <v>809</v>
      </c>
      <c r="N1445" s="3">
        <v>580</v>
      </c>
      <c r="O1445" s="3">
        <v>229</v>
      </c>
      <c r="P1445" s="3">
        <v>319</v>
      </c>
      <c r="Q1445" s="3">
        <v>0</v>
      </c>
      <c r="R1445" s="3">
        <v>0</v>
      </c>
      <c r="S1445" s="3">
        <v>0</v>
      </c>
      <c r="T1445" s="3">
        <v>299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2543.11</v>
      </c>
      <c r="AD1445" s="3">
        <v>597.39</v>
      </c>
      <c r="AE1445" s="3">
        <v>3</v>
      </c>
      <c r="AF1445" s="3">
        <v>1114.5</v>
      </c>
      <c r="AG1445" s="3">
        <v>230</v>
      </c>
      <c r="AH1445" s="3">
        <v>0</v>
      </c>
      <c r="AI1445" s="3">
        <v>570.5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827.39</v>
      </c>
      <c r="AP1445" s="3">
        <v>0</v>
      </c>
      <c r="AQ1445" s="3">
        <v>0</v>
      </c>
      <c r="AR1445" s="3">
        <v>0</v>
      </c>
      <c r="AS1445" s="3">
        <v>4185.6100000000006</v>
      </c>
      <c r="AT1445" s="3">
        <v>898.99999999999909</v>
      </c>
    </row>
    <row r="1446" spans="1:46" hidden="1" x14ac:dyDescent="0.2">
      <c r="A1446" s="22">
        <v>44227</v>
      </c>
      <c r="B1446" s="3" t="s">
        <v>53</v>
      </c>
      <c r="C1446" s="3">
        <v>69</v>
      </c>
      <c r="D1446" s="3">
        <v>5679.86</v>
      </c>
      <c r="E1446" s="3">
        <v>4536.25</v>
      </c>
      <c r="F1446" s="3">
        <v>4536.25</v>
      </c>
      <c r="G1446" s="3">
        <v>0</v>
      </c>
      <c r="H1446" s="3">
        <v>19</v>
      </c>
      <c r="I1446" s="3">
        <v>68</v>
      </c>
      <c r="J1446" s="3">
        <v>66.709999999999994</v>
      </c>
      <c r="K1446" s="3">
        <v>0</v>
      </c>
      <c r="L1446" s="3">
        <v>0</v>
      </c>
      <c r="M1446" s="3">
        <v>338</v>
      </c>
      <c r="N1446" s="3">
        <v>338</v>
      </c>
      <c r="O1446" s="3">
        <v>0</v>
      </c>
      <c r="P1446" s="3">
        <v>317</v>
      </c>
      <c r="Q1446" s="3">
        <v>0</v>
      </c>
      <c r="R1446" s="3">
        <v>0</v>
      </c>
      <c r="S1446" s="3">
        <v>0</v>
      </c>
      <c r="T1446" s="3">
        <v>850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1855.67</v>
      </c>
      <c r="AD1446" s="3">
        <v>448.19</v>
      </c>
      <c r="AE1446" s="3">
        <v>1</v>
      </c>
      <c r="AF1446" s="3">
        <v>1175.58</v>
      </c>
      <c r="AG1446" s="3">
        <v>223.92</v>
      </c>
      <c r="AH1446" s="3">
        <v>0</v>
      </c>
      <c r="AI1446" s="3">
        <v>470.5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672.11</v>
      </c>
      <c r="AP1446" s="3">
        <v>0</v>
      </c>
      <c r="AQ1446" s="3">
        <v>0</v>
      </c>
      <c r="AR1446" s="3">
        <v>0</v>
      </c>
      <c r="AS1446" s="3">
        <v>3881.25</v>
      </c>
      <c r="AT1446" s="3">
        <v>655</v>
      </c>
    </row>
    <row r="1447" spans="1:46" hidden="1" x14ac:dyDescent="0.2">
      <c r="A1447" s="22">
        <v>44227</v>
      </c>
      <c r="B1447" s="3" t="s">
        <v>52</v>
      </c>
      <c r="C1447" s="3">
        <v>54</v>
      </c>
      <c r="D1447" s="3">
        <v>5918.5</v>
      </c>
      <c r="E1447" s="3">
        <v>4910.07</v>
      </c>
      <c r="F1447" s="3">
        <v>4910.07</v>
      </c>
      <c r="G1447" s="3">
        <v>0</v>
      </c>
      <c r="H1447" s="3">
        <v>15</v>
      </c>
      <c r="I1447" s="3">
        <v>54</v>
      </c>
      <c r="J1447" s="3">
        <v>90.93</v>
      </c>
      <c r="K1447" s="3">
        <v>108</v>
      </c>
      <c r="L1447" s="3">
        <v>0</v>
      </c>
      <c r="M1447" s="3">
        <v>289</v>
      </c>
      <c r="N1447" s="3">
        <v>154</v>
      </c>
      <c r="O1447" s="3">
        <v>135</v>
      </c>
      <c r="P1447" s="3">
        <v>353</v>
      </c>
      <c r="Q1447" s="3">
        <v>0</v>
      </c>
      <c r="R1447" s="3">
        <v>0</v>
      </c>
      <c r="S1447" s="3">
        <v>0</v>
      </c>
      <c r="T1447" s="3">
        <v>1137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1794.57</v>
      </c>
      <c r="AD1447" s="3">
        <v>393.93</v>
      </c>
      <c r="AE1447" s="3">
        <v>0</v>
      </c>
      <c r="AF1447" s="3">
        <v>1228.5</v>
      </c>
      <c r="AG1447" s="3">
        <v>234</v>
      </c>
      <c r="AH1447" s="3">
        <v>0</v>
      </c>
      <c r="AI1447" s="3">
        <v>380.5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627.92999999999995</v>
      </c>
      <c r="AP1447" s="3">
        <v>0</v>
      </c>
      <c r="AQ1447" s="3">
        <v>0</v>
      </c>
      <c r="AR1447" s="3">
        <v>0</v>
      </c>
      <c r="AS1447" s="3">
        <v>4295.07</v>
      </c>
      <c r="AT1447" s="3">
        <v>615</v>
      </c>
    </row>
    <row r="1448" spans="1:46" hidden="1" x14ac:dyDescent="0.2">
      <c r="A1448" s="22">
        <v>44227</v>
      </c>
      <c r="B1448" s="3" t="s">
        <v>51</v>
      </c>
      <c r="C1448" s="3">
        <v>56</v>
      </c>
      <c r="D1448" s="3">
        <v>4476</v>
      </c>
      <c r="E1448" s="3">
        <v>3666.29</v>
      </c>
      <c r="F1448" s="3">
        <v>3666.29</v>
      </c>
      <c r="G1448" s="3">
        <v>0</v>
      </c>
      <c r="H1448" s="3">
        <v>23</v>
      </c>
      <c r="I1448" s="3">
        <v>56</v>
      </c>
      <c r="J1448" s="3">
        <v>65.47</v>
      </c>
      <c r="K1448" s="3">
        <v>290</v>
      </c>
      <c r="L1448" s="3">
        <v>0</v>
      </c>
      <c r="M1448" s="3">
        <v>531</v>
      </c>
      <c r="N1448" s="3">
        <v>531</v>
      </c>
      <c r="O1448" s="3">
        <v>0</v>
      </c>
      <c r="P1448" s="3">
        <v>346</v>
      </c>
      <c r="Q1448" s="3">
        <v>0</v>
      </c>
      <c r="R1448" s="3">
        <v>0</v>
      </c>
      <c r="S1448" s="3">
        <v>0</v>
      </c>
      <c r="T1448" s="3">
        <v>481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1093.45</v>
      </c>
      <c r="AD1448" s="3">
        <v>256.55</v>
      </c>
      <c r="AE1448" s="3">
        <v>0</v>
      </c>
      <c r="AF1448" s="3">
        <v>924.84</v>
      </c>
      <c r="AG1448" s="3">
        <v>176.16</v>
      </c>
      <c r="AH1448" s="3">
        <v>0</v>
      </c>
      <c r="AI1448" s="3">
        <v>377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432.71</v>
      </c>
      <c r="AP1448" s="3">
        <v>0</v>
      </c>
      <c r="AQ1448" s="3">
        <v>0</v>
      </c>
      <c r="AR1448" s="3">
        <v>0</v>
      </c>
      <c r="AS1448" s="3">
        <v>2499.29</v>
      </c>
      <c r="AT1448" s="3">
        <v>1167</v>
      </c>
    </row>
    <row r="1449" spans="1:46" hidden="1" x14ac:dyDescent="0.2">
      <c r="A1449" s="22">
        <v>44227</v>
      </c>
      <c r="B1449" s="3" t="s">
        <v>50</v>
      </c>
      <c r="C1449" s="3">
        <v>32</v>
      </c>
      <c r="D1449" s="3">
        <v>2583</v>
      </c>
      <c r="E1449" s="3">
        <v>1954.75</v>
      </c>
      <c r="F1449" s="3">
        <v>1954.75</v>
      </c>
      <c r="G1449" s="3">
        <v>0</v>
      </c>
      <c r="H1449" s="3">
        <v>4</v>
      </c>
      <c r="I1449" s="3">
        <v>32</v>
      </c>
      <c r="J1449" s="3">
        <v>61.09</v>
      </c>
      <c r="K1449" s="3">
        <v>0</v>
      </c>
      <c r="L1449" s="3">
        <v>0</v>
      </c>
      <c r="M1449" s="3">
        <v>25</v>
      </c>
      <c r="N1449" s="3">
        <v>25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237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1077.8699999999999</v>
      </c>
      <c r="AD1449" s="3">
        <v>253.13</v>
      </c>
      <c r="AE1449" s="3">
        <v>1</v>
      </c>
      <c r="AF1449" s="3">
        <v>614.88</v>
      </c>
      <c r="AG1449" s="3">
        <v>117.12</v>
      </c>
      <c r="AH1449" s="3">
        <v>0</v>
      </c>
      <c r="AI1449" s="3">
        <v>257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370.25</v>
      </c>
      <c r="AP1449" s="3">
        <v>0</v>
      </c>
      <c r="AQ1449" s="3">
        <v>0</v>
      </c>
      <c r="AR1449" s="3">
        <v>0</v>
      </c>
      <c r="AS1449" s="3">
        <v>1929.75</v>
      </c>
      <c r="AT1449" s="3">
        <v>25</v>
      </c>
    </row>
    <row r="1450" spans="1:46" hidden="1" x14ac:dyDescent="0.2">
      <c r="A1450" s="22">
        <v>44226</v>
      </c>
      <c r="B1450" s="3" t="s">
        <v>49</v>
      </c>
      <c r="C1450" s="3">
        <v>86</v>
      </c>
      <c r="D1450" s="3">
        <v>6971.5</v>
      </c>
      <c r="E1450" s="3">
        <v>6056.52</v>
      </c>
      <c r="F1450" s="3">
        <v>6056.52</v>
      </c>
      <c r="G1450" s="3">
        <v>0</v>
      </c>
      <c r="H1450" s="3">
        <v>58</v>
      </c>
      <c r="I1450" s="3">
        <v>86</v>
      </c>
      <c r="J1450" s="3">
        <v>70.42</v>
      </c>
      <c r="K1450" s="3">
        <v>80</v>
      </c>
      <c r="L1450" s="3">
        <v>0</v>
      </c>
      <c r="M1450" s="3">
        <v>1718.5</v>
      </c>
      <c r="N1450" s="3">
        <v>1464.5</v>
      </c>
      <c r="O1450" s="3">
        <v>254</v>
      </c>
      <c r="P1450" s="3">
        <v>1792</v>
      </c>
      <c r="Q1450" s="3">
        <v>0</v>
      </c>
      <c r="R1450" s="3">
        <v>0</v>
      </c>
      <c r="S1450" s="3">
        <v>0</v>
      </c>
      <c r="T1450" s="3">
        <v>722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1225.4000000000001</v>
      </c>
      <c r="AD1450" s="3">
        <v>269.10000000000002</v>
      </c>
      <c r="AE1450" s="3">
        <v>0.5</v>
      </c>
      <c r="AF1450" s="3">
        <v>518.62</v>
      </c>
      <c r="AG1450" s="3">
        <v>99.38</v>
      </c>
      <c r="AH1450" s="3">
        <v>0</v>
      </c>
      <c r="AI1450" s="3">
        <v>321</v>
      </c>
      <c r="AJ1450" s="3">
        <v>225</v>
      </c>
      <c r="AK1450" s="3">
        <v>0</v>
      </c>
      <c r="AL1450" s="3">
        <v>0</v>
      </c>
      <c r="AM1450" s="3">
        <v>0</v>
      </c>
      <c r="AN1450" s="3">
        <v>0</v>
      </c>
      <c r="AO1450" s="3">
        <v>368.48</v>
      </c>
      <c r="AP1450" s="3">
        <v>0</v>
      </c>
      <c r="AQ1450" s="3">
        <v>0</v>
      </c>
      <c r="AR1450" s="3">
        <v>0</v>
      </c>
      <c r="AS1450" s="3">
        <v>2720.02</v>
      </c>
      <c r="AT1450" s="3">
        <v>3336.5</v>
      </c>
    </row>
    <row r="1451" spans="1:46" hidden="1" x14ac:dyDescent="0.2">
      <c r="A1451" s="22">
        <v>44226</v>
      </c>
      <c r="B1451" s="3" t="s">
        <v>55</v>
      </c>
      <c r="C1451" s="3">
        <v>47</v>
      </c>
      <c r="D1451" s="3">
        <v>4115</v>
      </c>
      <c r="E1451" s="3">
        <v>3015.05</v>
      </c>
      <c r="F1451" s="3">
        <v>3015.05</v>
      </c>
      <c r="G1451" s="3">
        <v>0</v>
      </c>
      <c r="H1451" s="3">
        <v>1</v>
      </c>
      <c r="I1451" s="3">
        <v>47</v>
      </c>
      <c r="J1451" s="3">
        <v>64.150000000000006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74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2497.0100000000002</v>
      </c>
      <c r="AD1451" s="3">
        <v>586.49</v>
      </c>
      <c r="AE1451" s="3">
        <v>2</v>
      </c>
      <c r="AF1451" s="3">
        <v>444.04</v>
      </c>
      <c r="AG1451" s="3">
        <v>86.46</v>
      </c>
      <c r="AH1451" s="3">
        <v>0</v>
      </c>
      <c r="AI1451" s="3">
        <v>425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672.95</v>
      </c>
      <c r="AP1451" s="3">
        <v>0</v>
      </c>
      <c r="AQ1451" s="3">
        <v>0</v>
      </c>
      <c r="AR1451" s="3">
        <v>0</v>
      </c>
      <c r="AS1451" s="3">
        <v>3015.05</v>
      </c>
      <c r="AT1451" s="3">
        <v>0</v>
      </c>
    </row>
    <row r="1452" spans="1:46" hidden="1" x14ac:dyDescent="0.2">
      <c r="A1452" s="22">
        <v>44226</v>
      </c>
      <c r="B1452" s="3" t="s">
        <v>54</v>
      </c>
      <c r="C1452" s="3">
        <v>108</v>
      </c>
      <c r="D1452" s="3">
        <v>8729</v>
      </c>
      <c r="E1452" s="3">
        <v>6816.35</v>
      </c>
      <c r="F1452" s="3">
        <v>6816.35</v>
      </c>
      <c r="G1452" s="3">
        <v>0</v>
      </c>
      <c r="H1452" s="3">
        <v>24</v>
      </c>
      <c r="I1452" s="3">
        <v>108</v>
      </c>
      <c r="J1452" s="3">
        <v>63.11</v>
      </c>
      <c r="K1452" s="3">
        <v>0</v>
      </c>
      <c r="L1452" s="3">
        <v>0</v>
      </c>
      <c r="M1452" s="3">
        <v>712</v>
      </c>
      <c r="N1452" s="3">
        <v>589</v>
      </c>
      <c r="O1452" s="3">
        <v>123</v>
      </c>
      <c r="P1452" s="3">
        <v>439</v>
      </c>
      <c r="Q1452" s="3">
        <v>0</v>
      </c>
      <c r="R1452" s="3">
        <v>0</v>
      </c>
      <c r="S1452" s="3">
        <v>0</v>
      </c>
      <c r="T1452" s="3">
        <v>582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3563.25</v>
      </c>
      <c r="AD1452" s="3">
        <v>836.25</v>
      </c>
      <c r="AE1452" s="3">
        <v>1</v>
      </c>
      <c r="AF1452" s="3">
        <v>1520.1</v>
      </c>
      <c r="AG1452" s="3">
        <v>311.39999999999998</v>
      </c>
      <c r="AH1452" s="3">
        <v>0</v>
      </c>
      <c r="AI1452" s="3">
        <v>764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1147.6500000000001</v>
      </c>
      <c r="AP1452" s="3">
        <v>0</v>
      </c>
      <c r="AQ1452" s="3">
        <v>0</v>
      </c>
      <c r="AR1452" s="3">
        <v>0</v>
      </c>
      <c r="AS1452" s="3">
        <v>5788.35</v>
      </c>
      <c r="AT1452" s="3">
        <v>1028</v>
      </c>
    </row>
    <row r="1453" spans="1:46" hidden="1" x14ac:dyDescent="0.2">
      <c r="A1453" s="22">
        <v>44226</v>
      </c>
      <c r="B1453" s="3" t="s">
        <v>53</v>
      </c>
      <c r="C1453" s="3">
        <v>61</v>
      </c>
      <c r="D1453" s="3">
        <v>4815.5</v>
      </c>
      <c r="E1453" s="3">
        <v>3841.36</v>
      </c>
      <c r="F1453" s="3">
        <v>3841.36</v>
      </c>
      <c r="G1453" s="3">
        <v>0</v>
      </c>
      <c r="H1453" s="3">
        <v>20</v>
      </c>
      <c r="I1453" s="3">
        <v>61</v>
      </c>
      <c r="J1453" s="3">
        <v>62.97</v>
      </c>
      <c r="K1453" s="3">
        <v>0</v>
      </c>
      <c r="L1453" s="3">
        <v>0</v>
      </c>
      <c r="M1453" s="3">
        <v>550</v>
      </c>
      <c r="N1453" s="3">
        <v>501</v>
      </c>
      <c r="O1453" s="3">
        <v>49</v>
      </c>
      <c r="P1453" s="3">
        <v>631</v>
      </c>
      <c r="Q1453" s="3">
        <v>0</v>
      </c>
      <c r="R1453" s="3">
        <v>0</v>
      </c>
      <c r="S1453" s="3">
        <v>0</v>
      </c>
      <c r="T1453" s="3">
        <v>338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1703.28</v>
      </c>
      <c r="AD1453" s="3">
        <v>399.72</v>
      </c>
      <c r="AE1453" s="3">
        <v>0.5</v>
      </c>
      <c r="AF1453" s="3">
        <v>619.08000000000004</v>
      </c>
      <c r="AG1453" s="3">
        <v>117.92</v>
      </c>
      <c r="AH1453" s="3">
        <v>0</v>
      </c>
      <c r="AI1453" s="3">
        <v>456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517.64</v>
      </c>
      <c r="AP1453" s="3">
        <v>0</v>
      </c>
      <c r="AQ1453" s="3">
        <v>0</v>
      </c>
      <c r="AR1453" s="3">
        <v>0</v>
      </c>
      <c r="AS1453" s="3">
        <v>2709.36</v>
      </c>
      <c r="AT1453" s="3">
        <v>1132</v>
      </c>
    </row>
    <row r="1454" spans="1:46" hidden="1" x14ac:dyDescent="0.2">
      <c r="A1454" s="22">
        <v>44226</v>
      </c>
      <c r="B1454" s="3" t="s">
        <v>52</v>
      </c>
      <c r="C1454" s="3">
        <v>68</v>
      </c>
      <c r="D1454" s="3">
        <v>6354.98</v>
      </c>
      <c r="E1454" s="3">
        <v>5037.6000000000004</v>
      </c>
      <c r="F1454" s="3">
        <v>5037.6000000000004</v>
      </c>
      <c r="G1454" s="3">
        <v>0</v>
      </c>
      <c r="H1454" s="3">
        <v>14</v>
      </c>
      <c r="I1454" s="3">
        <v>67</v>
      </c>
      <c r="J1454" s="3">
        <v>75.19</v>
      </c>
      <c r="K1454" s="3">
        <v>0</v>
      </c>
      <c r="L1454" s="3">
        <v>0</v>
      </c>
      <c r="M1454" s="3">
        <v>129</v>
      </c>
      <c r="N1454" s="3">
        <v>129</v>
      </c>
      <c r="O1454" s="3">
        <v>0</v>
      </c>
      <c r="P1454" s="3">
        <v>426</v>
      </c>
      <c r="Q1454" s="3">
        <v>0</v>
      </c>
      <c r="R1454" s="3">
        <v>0</v>
      </c>
      <c r="S1454" s="3">
        <v>0</v>
      </c>
      <c r="T1454" s="3">
        <v>725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2449.66</v>
      </c>
      <c r="AD1454" s="3">
        <v>537.84</v>
      </c>
      <c r="AE1454" s="3">
        <v>0.5</v>
      </c>
      <c r="AF1454" s="3">
        <v>1307.94</v>
      </c>
      <c r="AG1454" s="3">
        <v>254.54</v>
      </c>
      <c r="AH1454" s="3">
        <v>0</v>
      </c>
      <c r="AI1454" s="3">
        <v>524.5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792.38</v>
      </c>
      <c r="AP1454" s="3">
        <v>0</v>
      </c>
      <c r="AQ1454" s="3">
        <v>0</v>
      </c>
      <c r="AR1454" s="3">
        <v>0</v>
      </c>
      <c r="AS1454" s="3">
        <v>4482.6000000000004</v>
      </c>
      <c r="AT1454" s="3">
        <v>555</v>
      </c>
    </row>
    <row r="1455" spans="1:46" hidden="1" x14ac:dyDescent="0.2">
      <c r="A1455" s="22">
        <v>44226</v>
      </c>
      <c r="B1455" s="3" t="s">
        <v>51</v>
      </c>
      <c r="C1455" s="3">
        <v>52</v>
      </c>
      <c r="D1455" s="3">
        <v>3710</v>
      </c>
      <c r="E1455" s="3">
        <v>3012.01</v>
      </c>
      <c r="F1455" s="3">
        <v>3012.01</v>
      </c>
      <c r="G1455" s="3">
        <v>0</v>
      </c>
      <c r="H1455" s="3">
        <v>21</v>
      </c>
      <c r="I1455" s="3">
        <v>52</v>
      </c>
      <c r="J1455" s="3">
        <v>57.92</v>
      </c>
      <c r="K1455" s="3">
        <v>119</v>
      </c>
      <c r="L1455" s="3">
        <v>0</v>
      </c>
      <c r="M1455" s="3">
        <v>646</v>
      </c>
      <c r="N1455" s="3">
        <v>646</v>
      </c>
      <c r="O1455" s="3">
        <v>0</v>
      </c>
      <c r="P1455" s="3">
        <v>252</v>
      </c>
      <c r="Q1455" s="3">
        <v>0</v>
      </c>
      <c r="R1455" s="3">
        <v>0</v>
      </c>
      <c r="S1455" s="3">
        <v>0</v>
      </c>
      <c r="T1455" s="3">
        <v>307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1071.5899999999999</v>
      </c>
      <c r="AD1455" s="3">
        <v>251.41</v>
      </c>
      <c r="AE1455" s="3">
        <v>0</v>
      </c>
      <c r="AF1455" s="3">
        <v>616.41999999999996</v>
      </c>
      <c r="AG1455" s="3">
        <v>119.58</v>
      </c>
      <c r="AH1455" s="3">
        <v>0</v>
      </c>
      <c r="AI1455" s="3">
        <v>327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370.99</v>
      </c>
      <c r="AP1455" s="3">
        <v>0</v>
      </c>
      <c r="AQ1455" s="3">
        <v>0</v>
      </c>
      <c r="AR1455" s="3">
        <v>0</v>
      </c>
      <c r="AS1455" s="3">
        <v>1995.01</v>
      </c>
      <c r="AT1455" s="3">
        <v>1017</v>
      </c>
    </row>
    <row r="1456" spans="1:46" hidden="1" x14ac:dyDescent="0.2">
      <c r="A1456" s="22">
        <v>44226</v>
      </c>
      <c r="B1456" s="3" t="s">
        <v>50</v>
      </c>
      <c r="C1456" s="3">
        <v>40</v>
      </c>
      <c r="D1456" s="3">
        <v>2923</v>
      </c>
      <c r="E1456" s="3">
        <v>2244.37</v>
      </c>
      <c r="F1456" s="3">
        <v>2244.37</v>
      </c>
      <c r="G1456" s="3">
        <v>0</v>
      </c>
      <c r="H1456" s="3">
        <v>9</v>
      </c>
      <c r="I1456" s="3">
        <v>40</v>
      </c>
      <c r="J1456" s="3">
        <v>56.11</v>
      </c>
      <c r="K1456" s="3">
        <v>70</v>
      </c>
      <c r="L1456" s="3">
        <v>0</v>
      </c>
      <c r="M1456" s="3">
        <v>0</v>
      </c>
      <c r="N1456" s="3">
        <v>0</v>
      </c>
      <c r="O1456" s="3">
        <v>0</v>
      </c>
      <c r="P1456" s="3">
        <v>143</v>
      </c>
      <c r="Q1456" s="3">
        <v>0</v>
      </c>
      <c r="R1456" s="3">
        <v>0</v>
      </c>
      <c r="S1456" s="3">
        <v>0</v>
      </c>
      <c r="T1456" s="3">
        <v>363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1370.17</v>
      </c>
      <c r="AD1456" s="3">
        <v>321.83</v>
      </c>
      <c r="AE1456" s="3">
        <v>1.5</v>
      </c>
      <c r="AF1456" s="3">
        <v>298.2</v>
      </c>
      <c r="AG1456" s="3">
        <v>56.8</v>
      </c>
      <c r="AH1456" s="3">
        <v>0</v>
      </c>
      <c r="AI1456" s="3">
        <v>298.5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378.63</v>
      </c>
      <c r="AP1456" s="3">
        <v>0</v>
      </c>
      <c r="AQ1456" s="3">
        <v>0</v>
      </c>
      <c r="AR1456" s="3">
        <v>0</v>
      </c>
      <c r="AS1456" s="3">
        <v>2031.37</v>
      </c>
      <c r="AT1456" s="3">
        <v>212.9999999999998</v>
      </c>
    </row>
    <row r="1457" spans="1:46" hidden="1" x14ac:dyDescent="0.2">
      <c r="A1457" s="22">
        <v>44225</v>
      </c>
      <c r="B1457" s="3" t="s">
        <v>49</v>
      </c>
      <c r="C1457" s="3">
        <v>96</v>
      </c>
      <c r="D1457" s="3">
        <v>9815.5</v>
      </c>
      <c r="E1457" s="3">
        <v>7876.76</v>
      </c>
      <c r="F1457" s="3">
        <v>7876.76</v>
      </c>
      <c r="G1457" s="3">
        <v>0</v>
      </c>
      <c r="H1457" s="3">
        <v>50</v>
      </c>
      <c r="I1457" s="3">
        <v>96</v>
      </c>
      <c r="J1457" s="3">
        <v>82.05</v>
      </c>
      <c r="K1457" s="3">
        <v>0</v>
      </c>
      <c r="L1457" s="3">
        <v>0</v>
      </c>
      <c r="M1457" s="3">
        <v>1665.3</v>
      </c>
      <c r="N1457" s="3">
        <v>1553.3</v>
      </c>
      <c r="O1457" s="3">
        <v>112</v>
      </c>
      <c r="P1457" s="3">
        <v>1387</v>
      </c>
      <c r="Q1457" s="3">
        <v>0</v>
      </c>
      <c r="R1457" s="3">
        <v>0</v>
      </c>
      <c r="S1457" s="3">
        <v>0</v>
      </c>
      <c r="T1457" s="3">
        <v>726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2137.06</v>
      </c>
      <c r="AD1457" s="3">
        <v>469.44</v>
      </c>
      <c r="AE1457" s="3">
        <v>1.5</v>
      </c>
      <c r="AF1457" s="3">
        <v>1961.4</v>
      </c>
      <c r="AG1457" s="3">
        <v>373.6</v>
      </c>
      <c r="AH1457" s="3">
        <v>0</v>
      </c>
      <c r="AI1457" s="3">
        <v>720.2</v>
      </c>
      <c r="AJ1457" s="3">
        <v>374</v>
      </c>
      <c r="AK1457" s="3">
        <v>0</v>
      </c>
      <c r="AL1457" s="3">
        <v>0</v>
      </c>
      <c r="AM1457" s="3">
        <v>0</v>
      </c>
      <c r="AN1457" s="3">
        <v>0</v>
      </c>
      <c r="AO1457" s="3">
        <v>843.04</v>
      </c>
      <c r="AP1457" s="3">
        <v>0</v>
      </c>
      <c r="AQ1457" s="3">
        <v>0</v>
      </c>
      <c r="AR1457" s="3">
        <v>0</v>
      </c>
      <c r="AS1457" s="3">
        <v>4936.46</v>
      </c>
      <c r="AT1457" s="3">
        <v>2940.3</v>
      </c>
    </row>
    <row r="1458" spans="1:46" hidden="1" x14ac:dyDescent="0.2">
      <c r="A1458" s="22">
        <v>44225</v>
      </c>
      <c r="B1458" s="3" t="s">
        <v>55</v>
      </c>
      <c r="C1458" s="3">
        <v>47</v>
      </c>
      <c r="D1458" s="3">
        <v>4582.5</v>
      </c>
      <c r="E1458" s="3">
        <v>3636.47</v>
      </c>
      <c r="F1458" s="3">
        <v>3636.47</v>
      </c>
      <c r="G1458" s="3">
        <v>0</v>
      </c>
      <c r="H1458" s="3">
        <v>7</v>
      </c>
      <c r="I1458" s="3">
        <v>47</v>
      </c>
      <c r="J1458" s="3">
        <v>77.37</v>
      </c>
      <c r="K1458" s="3">
        <v>0</v>
      </c>
      <c r="L1458" s="3">
        <v>0</v>
      </c>
      <c r="M1458" s="3">
        <v>85</v>
      </c>
      <c r="N1458" s="3">
        <v>0</v>
      </c>
      <c r="O1458" s="3">
        <v>85</v>
      </c>
      <c r="P1458" s="3">
        <v>0</v>
      </c>
      <c r="Q1458" s="3">
        <v>0</v>
      </c>
      <c r="R1458" s="3">
        <v>0</v>
      </c>
      <c r="S1458" s="3">
        <v>0</v>
      </c>
      <c r="T1458" s="3">
        <v>1003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1608.51</v>
      </c>
      <c r="AD1458" s="3">
        <v>377.49</v>
      </c>
      <c r="AE1458" s="3">
        <v>0.5</v>
      </c>
      <c r="AF1458" s="3">
        <v>939.96</v>
      </c>
      <c r="AG1458" s="3">
        <v>179.04</v>
      </c>
      <c r="AH1458" s="3">
        <v>0</v>
      </c>
      <c r="AI1458" s="3">
        <v>389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556.53</v>
      </c>
      <c r="AP1458" s="3">
        <v>5</v>
      </c>
      <c r="AQ1458" s="3">
        <v>0</v>
      </c>
      <c r="AR1458" s="3">
        <v>0</v>
      </c>
      <c r="AS1458" s="3">
        <v>3636.47</v>
      </c>
      <c r="AT1458" s="3">
        <v>0</v>
      </c>
    </row>
    <row r="1459" spans="1:46" hidden="1" x14ac:dyDescent="0.2">
      <c r="A1459" s="22">
        <v>44225</v>
      </c>
      <c r="B1459" s="3" t="s">
        <v>54</v>
      </c>
      <c r="C1459" s="3">
        <v>104</v>
      </c>
      <c r="D1459" s="3">
        <v>8907</v>
      </c>
      <c r="E1459" s="3">
        <v>7402.74</v>
      </c>
      <c r="F1459" s="3">
        <v>7402.74</v>
      </c>
      <c r="G1459" s="3">
        <v>0</v>
      </c>
      <c r="H1459" s="3">
        <v>34</v>
      </c>
      <c r="I1459" s="3">
        <v>104</v>
      </c>
      <c r="J1459" s="3">
        <v>71.180000000000007</v>
      </c>
      <c r="K1459" s="3">
        <v>0</v>
      </c>
      <c r="L1459" s="3">
        <v>0</v>
      </c>
      <c r="M1459" s="3">
        <v>2016</v>
      </c>
      <c r="N1459" s="3">
        <v>558</v>
      </c>
      <c r="O1459" s="3">
        <v>1458</v>
      </c>
      <c r="P1459" s="3">
        <v>478</v>
      </c>
      <c r="Q1459" s="3">
        <v>61</v>
      </c>
      <c r="R1459" s="3">
        <v>61</v>
      </c>
      <c r="S1459" s="3">
        <v>0</v>
      </c>
      <c r="T1459" s="3">
        <v>826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2788.66</v>
      </c>
      <c r="AD1459" s="3">
        <v>654.84</v>
      </c>
      <c r="AE1459" s="3">
        <v>2.5</v>
      </c>
      <c r="AF1459" s="3">
        <v>1233.08</v>
      </c>
      <c r="AG1459" s="3">
        <v>254.42</v>
      </c>
      <c r="AH1459" s="3">
        <v>0</v>
      </c>
      <c r="AI1459" s="3">
        <v>592.5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909.26</v>
      </c>
      <c r="AP1459" s="3">
        <v>0</v>
      </c>
      <c r="AQ1459" s="3">
        <v>0</v>
      </c>
      <c r="AR1459" s="3">
        <v>0</v>
      </c>
      <c r="AS1459" s="3">
        <v>6305.74</v>
      </c>
      <c r="AT1459" s="3">
        <v>1097</v>
      </c>
    </row>
    <row r="1460" spans="1:46" hidden="1" x14ac:dyDescent="0.2">
      <c r="A1460" s="22">
        <v>44225</v>
      </c>
      <c r="B1460" s="3" t="s">
        <v>53</v>
      </c>
      <c r="C1460" s="3">
        <v>83</v>
      </c>
      <c r="D1460" s="3">
        <v>6523</v>
      </c>
      <c r="E1460" s="3">
        <v>4970.09</v>
      </c>
      <c r="F1460" s="3">
        <v>4970.09</v>
      </c>
      <c r="G1460" s="3">
        <v>0</v>
      </c>
      <c r="H1460" s="3">
        <v>22</v>
      </c>
      <c r="I1460" s="3">
        <v>83</v>
      </c>
      <c r="J1460" s="3">
        <v>59.88</v>
      </c>
      <c r="K1460" s="3">
        <v>0</v>
      </c>
      <c r="L1460" s="3">
        <v>0</v>
      </c>
      <c r="M1460" s="3">
        <v>462</v>
      </c>
      <c r="N1460" s="3">
        <v>294</v>
      </c>
      <c r="O1460" s="3">
        <v>168</v>
      </c>
      <c r="P1460" s="3">
        <v>354</v>
      </c>
      <c r="Q1460" s="3">
        <v>0</v>
      </c>
      <c r="R1460" s="3">
        <v>0</v>
      </c>
      <c r="S1460" s="3">
        <v>0</v>
      </c>
      <c r="T1460" s="3">
        <v>373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2731.09</v>
      </c>
      <c r="AD1460" s="3">
        <v>628.41</v>
      </c>
      <c r="AE1460" s="3">
        <v>1</v>
      </c>
      <c r="AF1460" s="3">
        <v>1050</v>
      </c>
      <c r="AG1460" s="3">
        <v>200</v>
      </c>
      <c r="AH1460" s="3">
        <v>0</v>
      </c>
      <c r="AI1460" s="3">
        <v>723.5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828.41</v>
      </c>
      <c r="AP1460" s="3">
        <v>0</v>
      </c>
      <c r="AQ1460" s="3">
        <v>0</v>
      </c>
      <c r="AR1460" s="3">
        <v>0</v>
      </c>
      <c r="AS1460" s="3">
        <v>4322.09</v>
      </c>
      <c r="AT1460" s="3">
        <v>648</v>
      </c>
    </row>
    <row r="1461" spans="1:46" hidden="1" x14ac:dyDescent="0.2">
      <c r="A1461" s="22">
        <v>44225</v>
      </c>
      <c r="B1461" s="3" t="s">
        <v>52</v>
      </c>
      <c r="C1461" s="3">
        <v>107</v>
      </c>
      <c r="D1461" s="3">
        <v>9046.5</v>
      </c>
      <c r="E1461" s="3">
        <v>6957.84</v>
      </c>
      <c r="F1461" s="3">
        <v>6957.84</v>
      </c>
      <c r="G1461" s="3">
        <v>0</v>
      </c>
      <c r="H1461" s="3">
        <v>15</v>
      </c>
      <c r="I1461" s="3">
        <v>107</v>
      </c>
      <c r="J1461" s="3">
        <v>65.03</v>
      </c>
      <c r="K1461" s="3">
        <v>0</v>
      </c>
      <c r="L1461" s="3">
        <v>0</v>
      </c>
      <c r="M1461" s="3">
        <v>227</v>
      </c>
      <c r="N1461" s="3">
        <v>139</v>
      </c>
      <c r="O1461" s="3">
        <v>88</v>
      </c>
      <c r="P1461" s="3">
        <v>538</v>
      </c>
      <c r="Q1461" s="3">
        <v>0</v>
      </c>
      <c r="R1461" s="3">
        <v>0</v>
      </c>
      <c r="S1461" s="3">
        <v>0</v>
      </c>
      <c r="T1461" s="3">
        <v>619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3889.22</v>
      </c>
      <c r="AD1461" s="3">
        <v>854.28</v>
      </c>
      <c r="AE1461" s="3">
        <v>2.5</v>
      </c>
      <c r="AF1461" s="3">
        <v>1684.62</v>
      </c>
      <c r="AG1461" s="3">
        <v>320.88</v>
      </c>
      <c r="AH1461" s="3">
        <v>0</v>
      </c>
      <c r="AI1461" s="3">
        <v>911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1175.1600000000001</v>
      </c>
      <c r="AP1461" s="3">
        <v>0</v>
      </c>
      <c r="AQ1461" s="3">
        <v>0</v>
      </c>
      <c r="AR1461" s="3">
        <v>0</v>
      </c>
      <c r="AS1461" s="3">
        <v>6280.84</v>
      </c>
      <c r="AT1461" s="3">
        <v>677</v>
      </c>
    </row>
    <row r="1462" spans="1:46" hidden="1" x14ac:dyDescent="0.2">
      <c r="A1462" s="22">
        <v>44225</v>
      </c>
      <c r="B1462" s="3" t="s">
        <v>51</v>
      </c>
      <c r="C1462" s="3">
        <v>64</v>
      </c>
      <c r="D1462" s="3">
        <v>5324</v>
      </c>
      <c r="E1462" s="3">
        <v>4154.78</v>
      </c>
      <c r="F1462" s="3">
        <v>4154.78</v>
      </c>
      <c r="G1462" s="3">
        <v>0</v>
      </c>
      <c r="H1462" s="3">
        <v>17</v>
      </c>
      <c r="I1462" s="3">
        <v>64</v>
      </c>
      <c r="J1462" s="3">
        <v>64.92</v>
      </c>
      <c r="K1462" s="3">
        <v>0</v>
      </c>
      <c r="L1462" s="3">
        <v>0</v>
      </c>
      <c r="M1462" s="3">
        <v>616</v>
      </c>
      <c r="N1462" s="3">
        <v>616</v>
      </c>
      <c r="O1462" s="3">
        <v>0</v>
      </c>
      <c r="P1462" s="3">
        <v>330</v>
      </c>
      <c r="Q1462" s="3">
        <v>0</v>
      </c>
      <c r="R1462" s="3">
        <v>0</v>
      </c>
      <c r="S1462" s="3">
        <v>0</v>
      </c>
      <c r="T1462" s="3">
        <v>162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2422.2399999999998</v>
      </c>
      <c r="AD1462" s="3">
        <v>568.26</v>
      </c>
      <c r="AE1462" s="3">
        <v>0</v>
      </c>
      <c r="AF1462" s="3">
        <v>624.54</v>
      </c>
      <c r="AG1462" s="3">
        <v>118.96</v>
      </c>
      <c r="AH1462" s="3">
        <v>0</v>
      </c>
      <c r="AI1462" s="3">
        <v>482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687.22</v>
      </c>
      <c r="AP1462" s="3">
        <v>0</v>
      </c>
      <c r="AQ1462" s="3">
        <v>0</v>
      </c>
      <c r="AR1462" s="3">
        <v>0</v>
      </c>
      <c r="AS1462" s="3">
        <v>3208.78</v>
      </c>
      <c r="AT1462" s="3">
        <v>946</v>
      </c>
    </row>
    <row r="1463" spans="1:46" hidden="1" x14ac:dyDescent="0.2">
      <c r="A1463" s="22">
        <v>44225</v>
      </c>
      <c r="B1463" s="3" t="s">
        <v>50</v>
      </c>
      <c r="C1463" s="3">
        <v>69</v>
      </c>
      <c r="D1463" s="3">
        <v>5512.5</v>
      </c>
      <c r="E1463" s="3">
        <v>4351.33</v>
      </c>
      <c r="F1463" s="3">
        <v>4351.33</v>
      </c>
      <c r="G1463" s="3">
        <v>0</v>
      </c>
      <c r="H1463" s="3">
        <v>27</v>
      </c>
      <c r="I1463" s="3">
        <v>69</v>
      </c>
      <c r="J1463" s="3">
        <v>63.06</v>
      </c>
      <c r="K1463" s="3">
        <v>0</v>
      </c>
      <c r="L1463" s="3">
        <v>0</v>
      </c>
      <c r="M1463" s="3">
        <v>913</v>
      </c>
      <c r="N1463" s="3">
        <v>676</v>
      </c>
      <c r="O1463" s="3">
        <v>237</v>
      </c>
      <c r="P1463" s="3">
        <v>549</v>
      </c>
      <c r="Q1463" s="3">
        <v>0</v>
      </c>
      <c r="R1463" s="3">
        <v>0</v>
      </c>
      <c r="S1463" s="3">
        <v>0</v>
      </c>
      <c r="T1463" s="3">
        <v>512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1253.83</v>
      </c>
      <c r="AD1463" s="3">
        <v>294.17</v>
      </c>
      <c r="AE1463" s="3">
        <v>0</v>
      </c>
      <c r="AF1463" s="3">
        <v>1123.5</v>
      </c>
      <c r="AG1463" s="3">
        <v>214</v>
      </c>
      <c r="AH1463" s="3">
        <v>0</v>
      </c>
      <c r="AI1463" s="3">
        <v>653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508.17</v>
      </c>
      <c r="AP1463" s="3">
        <v>0</v>
      </c>
      <c r="AQ1463" s="3">
        <v>0</v>
      </c>
      <c r="AR1463" s="3">
        <v>0</v>
      </c>
      <c r="AS1463" s="3">
        <v>3126.33</v>
      </c>
      <c r="AT1463" s="3">
        <v>1225</v>
      </c>
    </row>
    <row r="1464" spans="1:46" hidden="1" x14ac:dyDescent="0.2">
      <c r="A1464" s="22">
        <v>44224</v>
      </c>
      <c r="B1464" s="3" t="s">
        <v>49</v>
      </c>
      <c r="C1464" s="3">
        <v>89</v>
      </c>
      <c r="D1464" s="3">
        <v>7521</v>
      </c>
      <c r="E1464" s="3">
        <v>6147.39</v>
      </c>
      <c r="F1464" s="3">
        <v>6147.39</v>
      </c>
      <c r="G1464" s="3">
        <v>0</v>
      </c>
      <c r="H1464" s="3">
        <v>35</v>
      </c>
      <c r="I1464" s="3">
        <v>89</v>
      </c>
      <c r="J1464" s="3">
        <v>69.069999999999993</v>
      </c>
      <c r="K1464" s="3">
        <v>0</v>
      </c>
      <c r="L1464" s="3">
        <v>0</v>
      </c>
      <c r="M1464" s="3">
        <v>1021</v>
      </c>
      <c r="N1464" s="3">
        <v>985</v>
      </c>
      <c r="O1464" s="3">
        <v>36</v>
      </c>
      <c r="P1464" s="3">
        <v>713</v>
      </c>
      <c r="Q1464" s="3">
        <v>0</v>
      </c>
      <c r="R1464" s="3">
        <v>0</v>
      </c>
      <c r="S1464" s="3">
        <v>0</v>
      </c>
      <c r="T1464" s="3">
        <v>1138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2999.11</v>
      </c>
      <c r="AD1464" s="3">
        <v>658.89</v>
      </c>
      <c r="AE1464" s="3">
        <v>2.5</v>
      </c>
      <c r="AF1464" s="3">
        <v>276.27999999999997</v>
      </c>
      <c r="AG1464" s="3">
        <v>53.22</v>
      </c>
      <c r="AH1464" s="3">
        <v>0</v>
      </c>
      <c r="AI1464" s="3">
        <v>659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712.11</v>
      </c>
      <c r="AP1464" s="3">
        <v>0</v>
      </c>
      <c r="AQ1464" s="3">
        <v>0</v>
      </c>
      <c r="AR1464" s="3">
        <v>0</v>
      </c>
      <c r="AS1464" s="3">
        <v>4449.3900000000003</v>
      </c>
      <c r="AT1464" s="3">
        <v>1698</v>
      </c>
    </row>
    <row r="1465" spans="1:46" hidden="1" x14ac:dyDescent="0.2">
      <c r="A1465" s="22">
        <v>44224</v>
      </c>
      <c r="B1465" s="3" t="s">
        <v>55</v>
      </c>
      <c r="C1465" s="3">
        <v>56</v>
      </c>
      <c r="D1465" s="3">
        <v>4214</v>
      </c>
      <c r="E1465" s="3">
        <v>3135.1</v>
      </c>
      <c r="F1465" s="3">
        <v>3135.1</v>
      </c>
      <c r="G1465" s="3">
        <v>0</v>
      </c>
      <c r="H1465" s="3">
        <v>4</v>
      </c>
      <c r="I1465" s="3">
        <v>56</v>
      </c>
      <c r="J1465" s="3">
        <v>55.98</v>
      </c>
      <c r="K1465" s="3">
        <v>0</v>
      </c>
      <c r="L1465" s="3">
        <v>0</v>
      </c>
      <c r="M1465" s="3">
        <v>379</v>
      </c>
      <c r="N1465" s="3">
        <v>379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86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1638.58</v>
      </c>
      <c r="AD1465" s="3">
        <v>384.92</v>
      </c>
      <c r="AE1465" s="3">
        <v>2</v>
      </c>
      <c r="AF1465" s="3">
        <v>1031.52</v>
      </c>
      <c r="AG1465" s="3">
        <v>196.48</v>
      </c>
      <c r="AH1465" s="3">
        <v>0</v>
      </c>
      <c r="AI1465" s="3">
        <v>495.5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581.4</v>
      </c>
      <c r="AP1465" s="3">
        <v>0</v>
      </c>
      <c r="AQ1465" s="3">
        <v>0</v>
      </c>
      <c r="AR1465" s="3">
        <v>0</v>
      </c>
      <c r="AS1465" s="3">
        <v>2756.1</v>
      </c>
      <c r="AT1465" s="3">
        <v>379</v>
      </c>
    </row>
    <row r="1466" spans="1:46" hidden="1" x14ac:dyDescent="0.2">
      <c r="A1466" s="22">
        <v>44224</v>
      </c>
      <c r="B1466" s="3" t="s">
        <v>54</v>
      </c>
      <c r="C1466" s="3">
        <v>129</v>
      </c>
      <c r="D1466" s="3">
        <v>9466.5</v>
      </c>
      <c r="E1466" s="3">
        <v>7426.8</v>
      </c>
      <c r="F1466" s="3">
        <v>7426.8</v>
      </c>
      <c r="G1466" s="3">
        <v>0</v>
      </c>
      <c r="H1466" s="3">
        <v>42</v>
      </c>
      <c r="I1466" s="3">
        <v>129</v>
      </c>
      <c r="J1466" s="3">
        <v>57.57</v>
      </c>
      <c r="K1466" s="3">
        <v>42</v>
      </c>
      <c r="L1466" s="3">
        <v>0</v>
      </c>
      <c r="M1466" s="3">
        <v>1550</v>
      </c>
      <c r="N1466" s="3">
        <v>616</v>
      </c>
      <c r="O1466" s="3">
        <v>934</v>
      </c>
      <c r="P1466" s="3">
        <v>407</v>
      </c>
      <c r="Q1466" s="3">
        <v>58</v>
      </c>
      <c r="R1466" s="3">
        <v>58</v>
      </c>
      <c r="S1466" s="3">
        <v>0</v>
      </c>
      <c r="T1466" s="3">
        <v>410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3953.91</v>
      </c>
      <c r="AD1466" s="3">
        <v>928.09</v>
      </c>
      <c r="AE1466" s="3">
        <v>2</v>
      </c>
      <c r="AF1466" s="3">
        <v>1005.89</v>
      </c>
      <c r="AG1466" s="3">
        <v>206.11</v>
      </c>
      <c r="AH1466" s="3">
        <v>0</v>
      </c>
      <c r="AI1466" s="3">
        <v>903.5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1134.2</v>
      </c>
      <c r="AP1466" s="3">
        <v>0</v>
      </c>
      <c r="AQ1466" s="3">
        <v>0</v>
      </c>
      <c r="AR1466" s="3">
        <v>0</v>
      </c>
      <c r="AS1466" s="3">
        <v>6303.8</v>
      </c>
      <c r="AT1466" s="3">
        <v>1123</v>
      </c>
    </row>
    <row r="1467" spans="1:46" hidden="1" x14ac:dyDescent="0.2">
      <c r="A1467" s="22">
        <v>44224</v>
      </c>
      <c r="B1467" s="3" t="s">
        <v>53</v>
      </c>
      <c r="C1467" s="3">
        <v>88</v>
      </c>
      <c r="D1467" s="3">
        <v>6852.5</v>
      </c>
      <c r="E1467" s="3">
        <v>5333.39</v>
      </c>
      <c r="F1467" s="3">
        <v>5333.39</v>
      </c>
      <c r="G1467" s="3">
        <v>0</v>
      </c>
      <c r="H1467" s="3">
        <v>28</v>
      </c>
      <c r="I1467" s="3">
        <v>88</v>
      </c>
      <c r="J1467" s="3">
        <v>60.61</v>
      </c>
      <c r="K1467" s="3">
        <v>0</v>
      </c>
      <c r="L1467" s="3">
        <v>0</v>
      </c>
      <c r="M1467" s="3">
        <v>519</v>
      </c>
      <c r="N1467" s="3">
        <v>348</v>
      </c>
      <c r="O1467" s="3">
        <v>171</v>
      </c>
      <c r="P1467" s="3">
        <v>615</v>
      </c>
      <c r="Q1467" s="3">
        <v>138</v>
      </c>
      <c r="R1467" s="3">
        <v>138</v>
      </c>
      <c r="S1467" s="3">
        <v>0</v>
      </c>
      <c r="T1467" s="3">
        <v>665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2292.75</v>
      </c>
      <c r="AD1467" s="3">
        <v>538.25</v>
      </c>
      <c r="AE1467" s="3">
        <v>1.5</v>
      </c>
      <c r="AF1467" s="3">
        <v>1103.6400000000001</v>
      </c>
      <c r="AG1467" s="3">
        <v>210.86</v>
      </c>
      <c r="AH1467" s="3">
        <v>0</v>
      </c>
      <c r="AI1467" s="3">
        <v>768.5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749.11</v>
      </c>
      <c r="AP1467" s="3">
        <v>0</v>
      </c>
      <c r="AQ1467" s="3">
        <v>0</v>
      </c>
      <c r="AR1467" s="3">
        <v>0</v>
      </c>
      <c r="AS1467" s="3">
        <v>4232.3900000000003</v>
      </c>
      <c r="AT1467" s="3">
        <v>1101</v>
      </c>
    </row>
    <row r="1468" spans="1:46" hidden="1" x14ac:dyDescent="0.2">
      <c r="A1468" s="22">
        <v>44224</v>
      </c>
      <c r="B1468" s="3" t="s">
        <v>52</v>
      </c>
      <c r="C1468" s="3">
        <v>86</v>
      </c>
      <c r="D1468" s="3">
        <v>7077.5</v>
      </c>
      <c r="E1468" s="3">
        <v>5334.52</v>
      </c>
      <c r="F1468" s="3">
        <v>5334.52</v>
      </c>
      <c r="G1468" s="3">
        <v>0</v>
      </c>
      <c r="H1468" s="3">
        <v>15</v>
      </c>
      <c r="I1468" s="3">
        <v>86</v>
      </c>
      <c r="J1468" s="3">
        <v>62.03</v>
      </c>
      <c r="K1468" s="3">
        <v>0</v>
      </c>
      <c r="L1468" s="3">
        <v>0</v>
      </c>
      <c r="M1468" s="3">
        <v>374</v>
      </c>
      <c r="N1468" s="3">
        <v>374</v>
      </c>
      <c r="O1468" s="3">
        <v>0</v>
      </c>
      <c r="P1468" s="3">
        <v>488</v>
      </c>
      <c r="Q1468" s="3">
        <v>0</v>
      </c>
      <c r="R1468" s="3">
        <v>0</v>
      </c>
      <c r="S1468" s="3">
        <v>0</v>
      </c>
      <c r="T1468" s="3">
        <v>249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2699.7</v>
      </c>
      <c r="AD1468" s="3">
        <v>592.84</v>
      </c>
      <c r="AE1468" s="3">
        <v>1</v>
      </c>
      <c r="AF1468" s="3">
        <v>1523.82</v>
      </c>
      <c r="AG1468" s="3">
        <v>292.68</v>
      </c>
      <c r="AH1468" s="3">
        <v>0</v>
      </c>
      <c r="AI1468" s="3">
        <v>856.46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885.52</v>
      </c>
      <c r="AP1468" s="3">
        <v>0</v>
      </c>
      <c r="AQ1468" s="3">
        <v>0</v>
      </c>
      <c r="AR1468" s="3">
        <v>0</v>
      </c>
      <c r="AS1468" s="3">
        <v>4472.5200000000004</v>
      </c>
      <c r="AT1468" s="3">
        <v>862.00000000000091</v>
      </c>
    </row>
    <row r="1469" spans="1:46" hidden="1" x14ac:dyDescent="0.2">
      <c r="A1469" s="22">
        <v>44224</v>
      </c>
      <c r="B1469" s="3" t="s">
        <v>51</v>
      </c>
      <c r="C1469" s="3">
        <v>54</v>
      </c>
      <c r="D1469" s="3">
        <v>4440.5</v>
      </c>
      <c r="E1469" s="3">
        <v>3698.72</v>
      </c>
      <c r="F1469" s="3">
        <v>3698.72</v>
      </c>
      <c r="G1469" s="3">
        <v>0</v>
      </c>
      <c r="H1469" s="3">
        <v>23</v>
      </c>
      <c r="I1469" s="3">
        <v>54</v>
      </c>
      <c r="J1469" s="3">
        <v>68.489999999999995</v>
      </c>
      <c r="K1469" s="3">
        <v>58</v>
      </c>
      <c r="L1469" s="3">
        <v>0</v>
      </c>
      <c r="M1469" s="3">
        <v>438</v>
      </c>
      <c r="N1469" s="3">
        <v>438</v>
      </c>
      <c r="O1469" s="3">
        <v>0</v>
      </c>
      <c r="P1469" s="3">
        <v>396</v>
      </c>
      <c r="Q1469" s="3">
        <v>0</v>
      </c>
      <c r="R1469" s="3">
        <v>0</v>
      </c>
      <c r="S1469" s="3">
        <v>0</v>
      </c>
      <c r="T1469" s="3">
        <v>1253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1242.08</v>
      </c>
      <c r="AD1469" s="3">
        <v>291.42</v>
      </c>
      <c r="AE1469" s="3">
        <v>0</v>
      </c>
      <c r="AF1469" s="3">
        <v>311.64</v>
      </c>
      <c r="AG1469" s="3">
        <v>59.36</v>
      </c>
      <c r="AH1469" s="3">
        <v>0</v>
      </c>
      <c r="AI1469" s="3">
        <v>391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350.78</v>
      </c>
      <c r="AP1469" s="3">
        <v>0</v>
      </c>
      <c r="AQ1469" s="3">
        <v>0</v>
      </c>
      <c r="AR1469" s="3">
        <v>0</v>
      </c>
      <c r="AS1469" s="3">
        <v>2806.72</v>
      </c>
      <c r="AT1469" s="3">
        <v>892</v>
      </c>
    </row>
    <row r="1470" spans="1:46" hidden="1" x14ac:dyDescent="0.2">
      <c r="A1470" s="22">
        <v>44224</v>
      </c>
      <c r="B1470" s="3" t="s">
        <v>50</v>
      </c>
      <c r="C1470" s="3">
        <v>68</v>
      </c>
      <c r="D1470" s="3">
        <v>5359</v>
      </c>
      <c r="E1470" s="3">
        <v>4134.79</v>
      </c>
      <c r="F1470" s="3">
        <v>4134.79</v>
      </c>
      <c r="G1470" s="3">
        <v>0</v>
      </c>
      <c r="H1470" s="3">
        <v>21</v>
      </c>
      <c r="I1470" s="3">
        <v>68</v>
      </c>
      <c r="J1470" s="3">
        <v>60.81</v>
      </c>
      <c r="K1470" s="3">
        <v>0</v>
      </c>
      <c r="L1470" s="3">
        <v>0</v>
      </c>
      <c r="M1470" s="3">
        <v>437</v>
      </c>
      <c r="N1470" s="3">
        <v>437</v>
      </c>
      <c r="O1470" s="3">
        <v>0</v>
      </c>
      <c r="P1470" s="3">
        <v>758</v>
      </c>
      <c r="Q1470" s="3">
        <v>0</v>
      </c>
      <c r="R1470" s="3">
        <v>0</v>
      </c>
      <c r="S1470" s="3">
        <v>0</v>
      </c>
      <c r="T1470" s="3">
        <v>81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2159.21</v>
      </c>
      <c r="AD1470" s="3">
        <v>506.79</v>
      </c>
      <c r="AE1470" s="3">
        <v>1</v>
      </c>
      <c r="AF1470" s="3">
        <v>699.58</v>
      </c>
      <c r="AG1470" s="3">
        <v>135.41999999999999</v>
      </c>
      <c r="AH1470" s="3">
        <v>0</v>
      </c>
      <c r="AI1470" s="3">
        <v>581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642.21</v>
      </c>
      <c r="AP1470" s="3">
        <v>0</v>
      </c>
      <c r="AQ1470" s="3">
        <v>0</v>
      </c>
      <c r="AR1470" s="3">
        <v>0</v>
      </c>
      <c r="AS1470" s="3">
        <v>2939.79</v>
      </c>
      <c r="AT1470" s="3">
        <v>1195</v>
      </c>
    </row>
    <row r="1471" spans="1:46" hidden="1" x14ac:dyDescent="0.2">
      <c r="A1471" s="22">
        <v>44223</v>
      </c>
      <c r="B1471" s="3" t="s">
        <v>49</v>
      </c>
      <c r="C1471" s="3">
        <v>74</v>
      </c>
      <c r="D1471" s="3">
        <v>5985.5</v>
      </c>
      <c r="E1471" s="3">
        <v>4827.29</v>
      </c>
      <c r="F1471" s="3">
        <v>4827.29</v>
      </c>
      <c r="G1471" s="3">
        <v>0</v>
      </c>
      <c r="H1471" s="3">
        <v>40</v>
      </c>
      <c r="I1471" s="3">
        <v>74</v>
      </c>
      <c r="J1471" s="3">
        <v>65.23</v>
      </c>
      <c r="K1471" s="3">
        <v>243</v>
      </c>
      <c r="L1471" s="3">
        <v>0</v>
      </c>
      <c r="M1471" s="3">
        <v>1010</v>
      </c>
      <c r="N1471" s="3">
        <v>731</v>
      </c>
      <c r="O1471" s="3">
        <v>279</v>
      </c>
      <c r="P1471" s="3">
        <v>734</v>
      </c>
      <c r="Q1471" s="3">
        <v>0</v>
      </c>
      <c r="R1471" s="3">
        <v>0</v>
      </c>
      <c r="S1471" s="3">
        <v>0</v>
      </c>
      <c r="T1471" s="3">
        <v>683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1666.47</v>
      </c>
      <c r="AD1471" s="3">
        <v>366.03</v>
      </c>
      <c r="AE1471" s="3">
        <v>1</v>
      </c>
      <c r="AF1471" s="3">
        <v>490.82</v>
      </c>
      <c r="AG1471" s="3">
        <v>94.68</v>
      </c>
      <c r="AH1471" s="3">
        <v>0</v>
      </c>
      <c r="AI1471" s="3">
        <v>696.5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460.71</v>
      </c>
      <c r="AP1471" s="3">
        <v>0</v>
      </c>
      <c r="AQ1471" s="3">
        <v>0</v>
      </c>
      <c r="AR1471" s="3">
        <v>0</v>
      </c>
      <c r="AS1471" s="3">
        <v>3119.29</v>
      </c>
      <c r="AT1471" s="3">
        <v>1708</v>
      </c>
    </row>
    <row r="1472" spans="1:46" hidden="1" x14ac:dyDescent="0.2">
      <c r="A1472" s="22">
        <v>44223</v>
      </c>
      <c r="B1472" s="3" t="s">
        <v>55</v>
      </c>
      <c r="C1472" s="3">
        <v>58</v>
      </c>
      <c r="D1472" s="3">
        <v>4665</v>
      </c>
      <c r="E1472" s="3">
        <v>3536.63</v>
      </c>
      <c r="F1472" s="3">
        <v>3536.63</v>
      </c>
      <c r="G1472" s="3">
        <v>0</v>
      </c>
      <c r="H1472" s="3">
        <v>4</v>
      </c>
      <c r="I1472" s="3">
        <v>58</v>
      </c>
      <c r="J1472" s="3">
        <v>60.98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465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2335.87</v>
      </c>
      <c r="AD1472" s="3">
        <v>548.13</v>
      </c>
      <c r="AE1472" s="3">
        <v>0.5</v>
      </c>
      <c r="AF1472" s="3">
        <v>735.76</v>
      </c>
      <c r="AG1472" s="3">
        <v>140.74</v>
      </c>
      <c r="AH1472" s="3">
        <v>0</v>
      </c>
      <c r="AI1472" s="3">
        <v>439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688.87</v>
      </c>
      <c r="AP1472" s="3">
        <v>0</v>
      </c>
      <c r="AQ1472" s="3">
        <v>0</v>
      </c>
      <c r="AR1472" s="3">
        <v>0</v>
      </c>
      <c r="AS1472" s="3">
        <v>3536.63</v>
      </c>
      <c r="AT1472" s="3">
        <v>0</v>
      </c>
    </row>
    <row r="1473" spans="1:46" hidden="1" x14ac:dyDescent="0.2">
      <c r="A1473" s="22">
        <v>44223</v>
      </c>
      <c r="B1473" s="3" t="s">
        <v>54</v>
      </c>
      <c r="C1473" s="3">
        <v>118</v>
      </c>
      <c r="D1473" s="3">
        <v>9381.5</v>
      </c>
      <c r="E1473" s="3">
        <v>7495.89</v>
      </c>
      <c r="F1473" s="3">
        <v>7495.89</v>
      </c>
      <c r="G1473" s="3">
        <v>0</v>
      </c>
      <c r="H1473" s="3">
        <v>36</v>
      </c>
      <c r="I1473" s="3">
        <v>118</v>
      </c>
      <c r="J1473" s="3">
        <v>63.52</v>
      </c>
      <c r="K1473" s="3">
        <v>42</v>
      </c>
      <c r="L1473" s="3">
        <v>0</v>
      </c>
      <c r="M1473" s="3">
        <v>1052</v>
      </c>
      <c r="N1473" s="3">
        <v>605</v>
      </c>
      <c r="O1473" s="3">
        <v>447</v>
      </c>
      <c r="P1473" s="3">
        <v>608</v>
      </c>
      <c r="Q1473" s="3">
        <v>55</v>
      </c>
      <c r="R1473" s="3">
        <v>55</v>
      </c>
      <c r="S1473" s="3">
        <v>0</v>
      </c>
      <c r="T1473" s="3">
        <v>739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3762.84</v>
      </c>
      <c r="AD1473" s="3">
        <v>883.66</v>
      </c>
      <c r="AE1473" s="3">
        <v>3.5</v>
      </c>
      <c r="AF1473" s="3">
        <v>1237.05</v>
      </c>
      <c r="AG1473" s="3">
        <v>256.45</v>
      </c>
      <c r="AH1473" s="3">
        <v>0</v>
      </c>
      <c r="AI1473" s="3">
        <v>742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1140.1099999999999</v>
      </c>
      <c r="AP1473" s="3">
        <v>0</v>
      </c>
      <c r="AQ1473" s="3">
        <v>0</v>
      </c>
      <c r="AR1473" s="3">
        <v>0</v>
      </c>
      <c r="AS1473" s="3">
        <v>6185.89</v>
      </c>
      <c r="AT1473" s="3">
        <v>1310</v>
      </c>
    </row>
    <row r="1474" spans="1:46" hidden="1" x14ac:dyDescent="0.2">
      <c r="A1474" s="22">
        <v>44223</v>
      </c>
      <c r="B1474" s="3" t="s">
        <v>53</v>
      </c>
      <c r="C1474" s="3">
        <v>87</v>
      </c>
      <c r="D1474" s="3">
        <v>6538</v>
      </c>
      <c r="E1474" s="3">
        <v>5141.84</v>
      </c>
      <c r="F1474" s="3">
        <v>5141.84</v>
      </c>
      <c r="G1474" s="3">
        <v>0</v>
      </c>
      <c r="H1474" s="3">
        <v>21</v>
      </c>
      <c r="I1474" s="3">
        <v>87</v>
      </c>
      <c r="J1474" s="3">
        <v>59.1</v>
      </c>
      <c r="K1474" s="3">
        <v>235</v>
      </c>
      <c r="L1474" s="3">
        <v>0</v>
      </c>
      <c r="M1474" s="3">
        <v>514</v>
      </c>
      <c r="N1474" s="3">
        <v>428</v>
      </c>
      <c r="O1474" s="3">
        <v>86</v>
      </c>
      <c r="P1474" s="3">
        <v>778</v>
      </c>
      <c r="Q1474" s="3">
        <v>0</v>
      </c>
      <c r="R1474" s="3">
        <v>0</v>
      </c>
      <c r="S1474" s="3">
        <v>0</v>
      </c>
      <c r="T1474" s="3">
        <v>391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2372.81</v>
      </c>
      <c r="AD1474" s="3">
        <v>557.19000000000005</v>
      </c>
      <c r="AE1474" s="3">
        <v>2</v>
      </c>
      <c r="AF1474" s="3">
        <v>851.03</v>
      </c>
      <c r="AG1474" s="3">
        <v>156.97</v>
      </c>
      <c r="AH1474" s="3">
        <v>0</v>
      </c>
      <c r="AI1474" s="3">
        <v>680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714.16</v>
      </c>
      <c r="AP1474" s="3">
        <v>0</v>
      </c>
      <c r="AQ1474" s="3">
        <v>0</v>
      </c>
      <c r="AR1474" s="3">
        <v>0</v>
      </c>
      <c r="AS1474" s="3">
        <v>3700.84</v>
      </c>
      <c r="AT1474" s="3">
        <v>1441</v>
      </c>
    </row>
    <row r="1475" spans="1:46" hidden="1" x14ac:dyDescent="0.2">
      <c r="A1475" s="22">
        <v>44223</v>
      </c>
      <c r="B1475" s="3" t="s">
        <v>52</v>
      </c>
      <c r="C1475" s="3">
        <v>101</v>
      </c>
      <c r="D1475" s="3">
        <v>8720</v>
      </c>
      <c r="E1475" s="3">
        <v>6708.45</v>
      </c>
      <c r="F1475" s="3">
        <v>6708.45</v>
      </c>
      <c r="G1475" s="3">
        <v>0</v>
      </c>
      <c r="H1475" s="3">
        <v>13</v>
      </c>
      <c r="I1475" s="3">
        <v>101</v>
      </c>
      <c r="J1475" s="3">
        <v>66.42</v>
      </c>
      <c r="K1475" s="3">
        <v>0</v>
      </c>
      <c r="L1475" s="3">
        <v>0</v>
      </c>
      <c r="M1475" s="3">
        <v>795</v>
      </c>
      <c r="N1475" s="3">
        <v>795</v>
      </c>
      <c r="O1475" s="3">
        <v>0</v>
      </c>
      <c r="P1475" s="3">
        <v>266</v>
      </c>
      <c r="Q1475" s="3">
        <v>0</v>
      </c>
      <c r="R1475" s="3">
        <v>0</v>
      </c>
      <c r="S1475" s="3">
        <v>0</v>
      </c>
      <c r="T1475" s="3">
        <v>642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3580.53</v>
      </c>
      <c r="AD1475" s="3">
        <v>785.97</v>
      </c>
      <c r="AE1475" s="3">
        <v>0</v>
      </c>
      <c r="AF1475" s="3">
        <v>1424.92</v>
      </c>
      <c r="AG1475" s="3">
        <v>278.58</v>
      </c>
      <c r="AH1475" s="3">
        <v>0</v>
      </c>
      <c r="AI1475" s="3">
        <v>947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1064.55</v>
      </c>
      <c r="AP1475" s="3">
        <v>0</v>
      </c>
      <c r="AQ1475" s="3">
        <v>0</v>
      </c>
      <c r="AR1475" s="3">
        <v>0</v>
      </c>
      <c r="AS1475" s="3">
        <v>5647.4500000000007</v>
      </c>
      <c r="AT1475" s="3">
        <v>1060.9999999999991</v>
      </c>
    </row>
    <row r="1476" spans="1:46" hidden="1" x14ac:dyDescent="0.2">
      <c r="A1476" s="22">
        <v>44223</v>
      </c>
      <c r="B1476" s="3" t="s">
        <v>51</v>
      </c>
      <c r="C1476" s="3">
        <v>49</v>
      </c>
      <c r="D1476" s="3">
        <v>4087</v>
      </c>
      <c r="E1476" s="3">
        <v>3327.58</v>
      </c>
      <c r="F1476" s="3">
        <v>3327.58</v>
      </c>
      <c r="G1476" s="3">
        <v>0</v>
      </c>
      <c r="H1476" s="3">
        <v>13</v>
      </c>
      <c r="I1476" s="3">
        <v>49</v>
      </c>
      <c r="J1476" s="3">
        <v>67.91</v>
      </c>
      <c r="K1476" s="3">
        <v>0</v>
      </c>
      <c r="L1476" s="3">
        <v>0</v>
      </c>
      <c r="M1476" s="3">
        <v>534</v>
      </c>
      <c r="N1476" s="3">
        <v>281</v>
      </c>
      <c r="O1476" s="3">
        <v>253</v>
      </c>
      <c r="P1476" s="3">
        <v>373</v>
      </c>
      <c r="Q1476" s="3">
        <v>0</v>
      </c>
      <c r="R1476" s="3">
        <v>0</v>
      </c>
      <c r="S1476" s="3">
        <v>0</v>
      </c>
      <c r="T1476" s="3">
        <v>396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1230.3599999999999</v>
      </c>
      <c r="AD1476" s="3">
        <v>288.64</v>
      </c>
      <c r="AE1476" s="3">
        <v>0</v>
      </c>
      <c r="AF1476" s="3">
        <v>794.22</v>
      </c>
      <c r="AG1476" s="3">
        <v>151.28</v>
      </c>
      <c r="AH1476" s="3">
        <v>0</v>
      </c>
      <c r="AI1476" s="3">
        <v>319.5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439.92</v>
      </c>
      <c r="AP1476" s="3">
        <v>0</v>
      </c>
      <c r="AQ1476" s="3">
        <v>0</v>
      </c>
      <c r="AR1476" s="3">
        <v>0</v>
      </c>
      <c r="AS1476" s="3">
        <v>2673.58</v>
      </c>
      <c r="AT1476" s="3">
        <v>654</v>
      </c>
    </row>
    <row r="1477" spans="1:46" hidden="1" x14ac:dyDescent="0.2">
      <c r="A1477" s="22">
        <v>44223</v>
      </c>
      <c r="B1477" s="3" t="s">
        <v>50</v>
      </c>
      <c r="C1477" s="3">
        <v>64</v>
      </c>
      <c r="D1477" s="3">
        <v>4861.5</v>
      </c>
      <c r="E1477" s="3">
        <v>3878.64</v>
      </c>
      <c r="F1477" s="3">
        <v>3878.64</v>
      </c>
      <c r="G1477" s="3">
        <v>0</v>
      </c>
      <c r="H1477" s="3">
        <v>23</v>
      </c>
      <c r="I1477" s="3">
        <v>64</v>
      </c>
      <c r="J1477" s="3">
        <v>60.6</v>
      </c>
      <c r="K1477" s="3">
        <v>0</v>
      </c>
      <c r="L1477" s="3">
        <v>0</v>
      </c>
      <c r="M1477" s="3">
        <v>482</v>
      </c>
      <c r="N1477" s="3">
        <v>482</v>
      </c>
      <c r="O1477" s="3">
        <v>0</v>
      </c>
      <c r="P1477" s="3">
        <v>530</v>
      </c>
      <c r="Q1477" s="3">
        <v>0</v>
      </c>
      <c r="R1477" s="3">
        <v>0</v>
      </c>
      <c r="S1477" s="3">
        <v>0</v>
      </c>
      <c r="T1477" s="3">
        <v>571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1648.5</v>
      </c>
      <c r="AD1477" s="3">
        <v>387</v>
      </c>
      <c r="AE1477" s="3">
        <v>1</v>
      </c>
      <c r="AF1477" s="3">
        <v>647.14</v>
      </c>
      <c r="AG1477" s="3">
        <v>123.86</v>
      </c>
      <c r="AH1477" s="3">
        <v>0</v>
      </c>
      <c r="AI1477" s="3">
        <v>471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510.86</v>
      </c>
      <c r="AP1477" s="3">
        <v>0</v>
      </c>
      <c r="AQ1477" s="3">
        <v>0</v>
      </c>
      <c r="AR1477" s="3">
        <v>0</v>
      </c>
      <c r="AS1477" s="3">
        <v>2866.64</v>
      </c>
      <c r="AT1477" s="3">
        <v>1012</v>
      </c>
    </row>
    <row r="1478" spans="1:46" hidden="1" x14ac:dyDescent="0.2">
      <c r="A1478" s="22">
        <v>44222</v>
      </c>
      <c r="B1478" s="3" t="s">
        <v>49</v>
      </c>
      <c r="C1478" s="3">
        <v>82</v>
      </c>
      <c r="D1478" s="3">
        <v>5658.66</v>
      </c>
      <c r="E1478" s="3">
        <v>4604.41</v>
      </c>
      <c r="F1478" s="3">
        <v>4604.41</v>
      </c>
      <c r="G1478" s="3">
        <v>0</v>
      </c>
      <c r="H1478" s="3">
        <v>34</v>
      </c>
      <c r="I1478" s="3">
        <v>81</v>
      </c>
      <c r="J1478" s="3">
        <v>56.84</v>
      </c>
      <c r="K1478" s="3">
        <v>50</v>
      </c>
      <c r="L1478" s="3">
        <v>0</v>
      </c>
      <c r="M1478" s="3">
        <v>609</v>
      </c>
      <c r="N1478" s="3">
        <v>560</v>
      </c>
      <c r="O1478" s="3">
        <v>49</v>
      </c>
      <c r="P1478" s="3">
        <v>907</v>
      </c>
      <c r="Q1478" s="3">
        <v>0</v>
      </c>
      <c r="R1478" s="3">
        <v>0</v>
      </c>
      <c r="S1478" s="3">
        <v>0</v>
      </c>
      <c r="T1478" s="3">
        <v>536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1839.47</v>
      </c>
      <c r="AD1478" s="3">
        <v>404.19</v>
      </c>
      <c r="AE1478" s="3">
        <v>1</v>
      </c>
      <c r="AF1478" s="3">
        <v>662.94</v>
      </c>
      <c r="AG1478" s="3">
        <v>128.06</v>
      </c>
      <c r="AH1478" s="3">
        <v>0</v>
      </c>
      <c r="AI1478" s="3">
        <v>521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532.25</v>
      </c>
      <c r="AP1478" s="3">
        <v>0</v>
      </c>
      <c r="AQ1478" s="3">
        <v>0</v>
      </c>
      <c r="AR1478" s="3">
        <v>0</v>
      </c>
      <c r="AS1478" s="3">
        <v>3087.41</v>
      </c>
      <c r="AT1478" s="3">
        <v>1517</v>
      </c>
    </row>
    <row r="1479" spans="1:46" hidden="1" x14ac:dyDescent="0.2">
      <c r="A1479" s="22">
        <v>44222</v>
      </c>
      <c r="B1479" s="3" t="s">
        <v>55</v>
      </c>
      <c r="C1479" s="3">
        <v>60</v>
      </c>
      <c r="D1479" s="3">
        <v>4943.5</v>
      </c>
      <c r="E1479" s="3">
        <v>3682.94</v>
      </c>
      <c r="F1479" s="3">
        <v>3682.94</v>
      </c>
      <c r="G1479" s="3">
        <v>0</v>
      </c>
      <c r="H1479" s="3">
        <v>3</v>
      </c>
      <c r="I1479" s="3">
        <v>60</v>
      </c>
      <c r="J1479" s="3">
        <v>61.38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271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1839.46</v>
      </c>
      <c r="AD1479" s="3">
        <v>431.54</v>
      </c>
      <c r="AE1479" s="3">
        <v>0</v>
      </c>
      <c r="AF1479" s="3">
        <v>1572.48</v>
      </c>
      <c r="AG1479" s="3">
        <v>299.52</v>
      </c>
      <c r="AH1479" s="3">
        <v>0</v>
      </c>
      <c r="AI1479" s="3">
        <v>529.5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731.06</v>
      </c>
      <c r="AP1479" s="3">
        <v>0</v>
      </c>
      <c r="AQ1479" s="3">
        <v>0</v>
      </c>
      <c r="AR1479" s="3">
        <v>0</v>
      </c>
      <c r="AS1479" s="3">
        <v>3682.94</v>
      </c>
      <c r="AT1479" s="3">
        <v>0</v>
      </c>
    </row>
    <row r="1480" spans="1:46" hidden="1" x14ac:dyDescent="0.2">
      <c r="A1480" s="22">
        <v>44222</v>
      </c>
      <c r="B1480" s="3" t="s">
        <v>54</v>
      </c>
      <c r="C1480" s="3">
        <v>117</v>
      </c>
      <c r="D1480" s="3">
        <v>8374</v>
      </c>
      <c r="E1480" s="3">
        <v>6643.56</v>
      </c>
      <c r="F1480" s="3">
        <v>6643.56</v>
      </c>
      <c r="G1480" s="3">
        <v>0</v>
      </c>
      <c r="H1480" s="3">
        <v>30</v>
      </c>
      <c r="I1480" s="3">
        <v>115</v>
      </c>
      <c r="J1480" s="3">
        <v>57.77</v>
      </c>
      <c r="K1480" s="3">
        <v>25</v>
      </c>
      <c r="L1480" s="3">
        <v>0</v>
      </c>
      <c r="M1480" s="3">
        <v>1183</v>
      </c>
      <c r="N1480" s="3">
        <v>958</v>
      </c>
      <c r="O1480" s="3">
        <v>225</v>
      </c>
      <c r="P1480" s="3">
        <v>288</v>
      </c>
      <c r="Q1480" s="3">
        <v>0</v>
      </c>
      <c r="R1480" s="3">
        <v>0</v>
      </c>
      <c r="S1480" s="3">
        <v>0</v>
      </c>
      <c r="T1480" s="3">
        <v>360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3599.05</v>
      </c>
      <c r="AD1480" s="3">
        <v>845.45</v>
      </c>
      <c r="AE1480" s="3">
        <v>4.5</v>
      </c>
      <c r="AF1480" s="3">
        <v>1188.51</v>
      </c>
      <c r="AG1480" s="3">
        <v>245.99</v>
      </c>
      <c r="AH1480" s="3">
        <v>0</v>
      </c>
      <c r="AI1480" s="3">
        <v>634.5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1091.44</v>
      </c>
      <c r="AP1480" s="3">
        <v>3</v>
      </c>
      <c r="AQ1480" s="3">
        <v>0</v>
      </c>
      <c r="AR1480" s="3">
        <v>0</v>
      </c>
      <c r="AS1480" s="3">
        <v>5372.56</v>
      </c>
      <c r="AT1480" s="3">
        <v>1271</v>
      </c>
    </row>
    <row r="1481" spans="1:46" hidden="1" x14ac:dyDescent="0.2">
      <c r="A1481" s="22">
        <v>44222</v>
      </c>
      <c r="B1481" s="3" t="s">
        <v>53</v>
      </c>
      <c r="C1481" s="3">
        <v>55</v>
      </c>
      <c r="D1481" s="3">
        <v>4298</v>
      </c>
      <c r="E1481" s="3">
        <v>3223.57</v>
      </c>
      <c r="F1481" s="3">
        <v>3223.57</v>
      </c>
      <c r="G1481" s="3">
        <v>0</v>
      </c>
      <c r="H1481" s="3">
        <v>9</v>
      </c>
      <c r="I1481" s="3">
        <v>55</v>
      </c>
      <c r="J1481" s="3">
        <v>58.61</v>
      </c>
      <c r="K1481" s="3">
        <v>0</v>
      </c>
      <c r="L1481" s="3">
        <v>0</v>
      </c>
      <c r="M1481" s="3">
        <v>213</v>
      </c>
      <c r="N1481" s="3">
        <v>213</v>
      </c>
      <c r="O1481" s="3">
        <v>0</v>
      </c>
      <c r="P1481" s="3">
        <v>143</v>
      </c>
      <c r="Q1481" s="3">
        <v>0</v>
      </c>
      <c r="R1481" s="3">
        <v>0</v>
      </c>
      <c r="S1481" s="3">
        <v>0</v>
      </c>
      <c r="T1481" s="3">
        <v>111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1577.21</v>
      </c>
      <c r="AD1481" s="3">
        <v>370.29</v>
      </c>
      <c r="AE1481" s="3">
        <v>1</v>
      </c>
      <c r="AF1481" s="3">
        <v>1179.3599999999999</v>
      </c>
      <c r="AG1481" s="3">
        <v>224.64</v>
      </c>
      <c r="AH1481" s="3">
        <v>0</v>
      </c>
      <c r="AI1481" s="3">
        <v>478.5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594.92999999999995</v>
      </c>
      <c r="AP1481" s="3">
        <v>0</v>
      </c>
      <c r="AQ1481" s="3">
        <v>0</v>
      </c>
      <c r="AR1481" s="3">
        <v>0</v>
      </c>
      <c r="AS1481" s="3">
        <v>2867.57</v>
      </c>
      <c r="AT1481" s="3">
        <v>356.00000000000051</v>
      </c>
    </row>
    <row r="1482" spans="1:46" hidden="1" x14ac:dyDescent="0.2">
      <c r="A1482" s="22">
        <v>44222</v>
      </c>
      <c r="B1482" s="3" t="s">
        <v>52</v>
      </c>
      <c r="C1482" s="3">
        <v>88</v>
      </c>
      <c r="D1482" s="3">
        <v>7705.5</v>
      </c>
      <c r="E1482" s="3">
        <v>6010.87</v>
      </c>
      <c r="F1482" s="3">
        <v>6010.87</v>
      </c>
      <c r="G1482" s="3">
        <v>0</v>
      </c>
      <c r="H1482" s="3">
        <v>11</v>
      </c>
      <c r="I1482" s="3">
        <v>88</v>
      </c>
      <c r="J1482" s="3">
        <v>68.31</v>
      </c>
      <c r="K1482" s="3">
        <v>0</v>
      </c>
      <c r="L1482" s="3">
        <v>0</v>
      </c>
      <c r="M1482" s="3">
        <v>327</v>
      </c>
      <c r="N1482" s="3">
        <v>179</v>
      </c>
      <c r="O1482" s="3">
        <v>148</v>
      </c>
      <c r="P1482" s="3">
        <v>484</v>
      </c>
      <c r="Q1482" s="3">
        <v>0</v>
      </c>
      <c r="R1482" s="3">
        <v>0</v>
      </c>
      <c r="S1482" s="3">
        <v>0</v>
      </c>
      <c r="T1482" s="3">
        <v>460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2795.61</v>
      </c>
      <c r="AD1482" s="3">
        <v>613.89</v>
      </c>
      <c r="AE1482" s="3">
        <v>1</v>
      </c>
      <c r="AF1482" s="3">
        <v>1944.26</v>
      </c>
      <c r="AG1482" s="3">
        <v>371.74</v>
      </c>
      <c r="AH1482" s="3">
        <v>0</v>
      </c>
      <c r="AI1482" s="3">
        <v>708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985.63</v>
      </c>
      <c r="AP1482" s="3">
        <v>0</v>
      </c>
      <c r="AQ1482" s="3">
        <v>0</v>
      </c>
      <c r="AR1482" s="3">
        <v>0</v>
      </c>
      <c r="AS1482" s="3">
        <v>5347.87</v>
      </c>
      <c r="AT1482" s="3">
        <v>663</v>
      </c>
    </row>
    <row r="1483" spans="1:46" hidden="1" x14ac:dyDescent="0.2">
      <c r="A1483" s="22">
        <v>44222</v>
      </c>
      <c r="B1483" s="3" t="s">
        <v>51</v>
      </c>
      <c r="C1483" s="3">
        <v>58</v>
      </c>
      <c r="D1483" s="3">
        <v>4125.5</v>
      </c>
      <c r="E1483" s="3">
        <v>3227.47</v>
      </c>
      <c r="F1483" s="3">
        <v>3227.47</v>
      </c>
      <c r="G1483" s="3">
        <v>0</v>
      </c>
      <c r="H1483" s="3">
        <v>16</v>
      </c>
      <c r="I1483" s="3">
        <v>58</v>
      </c>
      <c r="J1483" s="3">
        <v>55.65</v>
      </c>
      <c r="K1483" s="3">
        <v>0</v>
      </c>
      <c r="L1483" s="3">
        <v>0</v>
      </c>
      <c r="M1483" s="3">
        <v>483</v>
      </c>
      <c r="N1483" s="3">
        <v>483</v>
      </c>
      <c r="O1483" s="3">
        <v>0</v>
      </c>
      <c r="P1483" s="3">
        <v>232</v>
      </c>
      <c r="Q1483" s="3">
        <v>0</v>
      </c>
      <c r="R1483" s="3">
        <v>0</v>
      </c>
      <c r="S1483" s="3">
        <v>0</v>
      </c>
      <c r="T1483" s="3">
        <v>324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1702.11</v>
      </c>
      <c r="AD1483" s="3">
        <v>399.39</v>
      </c>
      <c r="AE1483" s="3">
        <v>0</v>
      </c>
      <c r="AF1483" s="3">
        <v>486.36</v>
      </c>
      <c r="AG1483" s="3">
        <v>92.64</v>
      </c>
      <c r="AH1483" s="3">
        <v>0</v>
      </c>
      <c r="AI1483" s="3">
        <v>406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492.03</v>
      </c>
      <c r="AP1483" s="3">
        <v>0</v>
      </c>
      <c r="AQ1483" s="3">
        <v>0</v>
      </c>
      <c r="AR1483" s="3">
        <v>0</v>
      </c>
      <c r="AS1483" s="3">
        <v>2512.4699999999998</v>
      </c>
      <c r="AT1483" s="3">
        <v>715</v>
      </c>
    </row>
    <row r="1484" spans="1:46" hidden="1" x14ac:dyDescent="0.2">
      <c r="A1484" s="22">
        <v>44222</v>
      </c>
      <c r="B1484" s="3" t="s">
        <v>50</v>
      </c>
      <c r="C1484" s="3">
        <v>72</v>
      </c>
      <c r="D1484" s="3">
        <v>5336.5</v>
      </c>
      <c r="E1484" s="3">
        <v>4402.5200000000004</v>
      </c>
      <c r="F1484" s="3">
        <v>4402.5200000000004</v>
      </c>
      <c r="G1484" s="3">
        <v>0</v>
      </c>
      <c r="H1484" s="3">
        <v>31</v>
      </c>
      <c r="I1484" s="3">
        <v>72</v>
      </c>
      <c r="J1484" s="3">
        <v>61.15</v>
      </c>
      <c r="K1484" s="3">
        <v>0</v>
      </c>
      <c r="L1484" s="3">
        <v>0</v>
      </c>
      <c r="M1484" s="3">
        <v>702</v>
      </c>
      <c r="N1484" s="3">
        <v>702</v>
      </c>
      <c r="O1484" s="3">
        <v>0</v>
      </c>
      <c r="P1484" s="3">
        <v>1060</v>
      </c>
      <c r="Q1484" s="3">
        <v>0</v>
      </c>
      <c r="R1484" s="3">
        <v>0</v>
      </c>
      <c r="S1484" s="3">
        <v>0</v>
      </c>
      <c r="T1484" s="3">
        <v>669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1619.14</v>
      </c>
      <c r="AD1484" s="3">
        <v>380.36</v>
      </c>
      <c r="AE1484" s="3">
        <v>0</v>
      </c>
      <c r="AF1484" s="3">
        <v>352.38</v>
      </c>
      <c r="AG1484" s="3">
        <v>67.12</v>
      </c>
      <c r="AH1484" s="3">
        <v>0</v>
      </c>
      <c r="AI1484" s="3">
        <v>486.5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447.48</v>
      </c>
      <c r="AP1484" s="3">
        <v>0</v>
      </c>
      <c r="AQ1484" s="3">
        <v>0</v>
      </c>
      <c r="AR1484" s="3">
        <v>0</v>
      </c>
      <c r="AS1484" s="3">
        <v>2640.52</v>
      </c>
      <c r="AT1484" s="3">
        <v>1762</v>
      </c>
    </row>
    <row r="1485" spans="1:46" hidden="1" x14ac:dyDescent="0.2">
      <c r="A1485" s="22">
        <v>44221</v>
      </c>
      <c r="B1485" s="3" t="s">
        <v>49</v>
      </c>
      <c r="C1485" s="3">
        <v>90</v>
      </c>
      <c r="D1485" s="3">
        <v>5792</v>
      </c>
      <c r="E1485" s="3">
        <v>4762.05</v>
      </c>
      <c r="F1485" s="3">
        <v>4762.05</v>
      </c>
      <c r="G1485" s="3">
        <v>0</v>
      </c>
      <c r="H1485" s="3">
        <v>48</v>
      </c>
      <c r="I1485" s="3">
        <v>88</v>
      </c>
      <c r="J1485" s="3">
        <v>54.11</v>
      </c>
      <c r="K1485" s="3">
        <v>50</v>
      </c>
      <c r="L1485" s="3">
        <v>0</v>
      </c>
      <c r="M1485" s="3">
        <v>834</v>
      </c>
      <c r="N1485" s="3">
        <v>585</v>
      </c>
      <c r="O1485" s="3">
        <v>249</v>
      </c>
      <c r="P1485" s="3">
        <v>1168</v>
      </c>
      <c r="Q1485" s="3">
        <v>0</v>
      </c>
      <c r="R1485" s="3">
        <v>0</v>
      </c>
      <c r="S1485" s="3">
        <v>0</v>
      </c>
      <c r="T1485" s="3">
        <v>633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1391.19</v>
      </c>
      <c r="AD1485" s="3">
        <v>305.83999999999997</v>
      </c>
      <c r="AE1485" s="3">
        <v>1.5</v>
      </c>
      <c r="AF1485" s="3">
        <v>685.86</v>
      </c>
      <c r="AG1485" s="3">
        <v>131.24</v>
      </c>
      <c r="AH1485" s="3">
        <v>0</v>
      </c>
      <c r="AI1485" s="3">
        <v>591.37</v>
      </c>
      <c r="AJ1485" s="3">
        <v>0</v>
      </c>
      <c r="AK1485" s="3">
        <v>0</v>
      </c>
      <c r="AL1485" s="3">
        <v>55</v>
      </c>
      <c r="AM1485" s="3">
        <v>0</v>
      </c>
      <c r="AN1485" s="3">
        <v>0</v>
      </c>
      <c r="AO1485" s="3">
        <v>437.08</v>
      </c>
      <c r="AP1485" s="3">
        <v>0</v>
      </c>
      <c r="AQ1485" s="3">
        <v>0</v>
      </c>
      <c r="AR1485" s="3">
        <v>0</v>
      </c>
      <c r="AS1485" s="3">
        <v>2959.05</v>
      </c>
      <c r="AT1485" s="3">
        <v>1803</v>
      </c>
    </row>
    <row r="1486" spans="1:46" hidden="1" x14ac:dyDescent="0.2">
      <c r="A1486" s="22">
        <v>44221</v>
      </c>
      <c r="B1486" s="3" t="s">
        <v>55</v>
      </c>
      <c r="C1486" s="3">
        <v>55</v>
      </c>
      <c r="D1486" s="3">
        <v>4281.5</v>
      </c>
      <c r="E1486" s="3">
        <v>3187.8</v>
      </c>
      <c r="F1486" s="3">
        <v>3187.8</v>
      </c>
      <c r="G1486" s="3">
        <v>0</v>
      </c>
      <c r="H1486" s="3">
        <v>7</v>
      </c>
      <c r="I1486" s="3">
        <v>55</v>
      </c>
      <c r="J1486" s="3">
        <v>57.96</v>
      </c>
      <c r="K1486" s="3">
        <v>0</v>
      </c>
      <c r="L1486" s="3">
        <v>0</v>
      </c>
      <c r="M1486" s="3">
        <v>143</v>
      </c>
      <c r="N1486" s="3">
        <v>143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297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1805.76</v>
      </c>
      <c r="AD1486" s="3">
        <v>423.74</v>
      </c>
      <c r="AE1486" s="3">
        <v>0.5</v>
      </c>
      <c r="AF1486" s="3">
        <v>942.04</v>
      </c>
      <c r="AG1486" s="3">
        <v>182.46</v>
      </c>
      <c r="AH1486" s="3">
        <v>0</v>
      </c>
      <c r="AI1486" s="3">
        <v>487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606.20000000000005</v>
      </c>
      <c r="AP1486" s="3">
        <v>0</v>
      </c>
      <c r="AQ1486" s="3">
        <v>0</v>
      </c>
      <c r="AR1486" s="3">
        <v>0</v>
      </c>
      <c r="AS1486" s="3">
        <v>3044.8</v>
      </c>
      <c r="AT1486" s="3">
        <v>143</v>
      </c>
    </row>
    <row r="1487" spans="1:46" hidden="1" x14ac:dyDescent="0.2">
      <c r="A1487" s="22">
        <v>44221</v>
      </c>
      <c r="B1487" s="3" t="s">
        <v>54</v>
      </c>
      <c r="C1487" s="3">
        <v>134</v>
      </c>
      <c r="D1487" s="3">
        <v>10818</v>
      </c>
      <c r="E1487" s="3">
        <v>8708.06</v>
      </c>
      <c r="F1487" s="3">
        <v>8708.06</v>
      </c>
      <c r="G1487" s="3">
        <v>0</v>
      </c>
      <c r="H1487" s="3">
        <v>42</v>
      </c>
      <c r="I1487" s="3">
        <v>132</v>
      </c>
      <c r="J1487" s="3">
        <v>65.97</v>
      </c>
      <c r="K1487" s="3">
        <v>119</v>
      </c>
      <c r="L1487" s="3">
        <v>0</v>
      </c>
      <c r="M1487" s="3">
        <v>1865</v>
      </c>
      <c r="N1487" s="3">
        <v>1641</v>
      </c>
      <c r="O1487" s="3">
        <v>224</v>
      </c>
      <c r="P1487" s="3">
        <v>861</v>
      </c>
      <c r="Q1487" s="3">
        <v>52</v>
      </c>
      <c r="R1487" s="3">
        <v>52</v>
      </c>
      <c r="S1487" s="3">
        <v>0</v>
      </c>
      <c r="T1487" s="3">
        <v>441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3906.28</v>
      </c>
      <c r="AD1487" s="3">
        <v>917.22</v>
      </c>
      <c r="AE1487" s="3">
        <v>3</v>
      </c>
      <c r="AF1487" s="3">
        <v>1463.78</v>
      </c>
      <c r="AG1487" s="3">
        <v>300.52</v>
      </c>
      <c r="AH1487" s="3">
        <v>0</v>
      </c>
      <c r="AI1487" s="3">
        <v>889.2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1217.74</v>
      </c>
      <c r="AP1487" s="3">
        <v>0</v>
      </c>
      <c r="AQ1487" s="3">
        <v>0</v>
      </c>
      <c r="AR1487" s="3">
        <v>0</v>
      </c>
      <c r="AS1487" s="3">
        <v>6035.06</v>
      </c>
      <c r="AT1487" s="3">
        <v>2672.9999999999991</v>
      </c>
    </row>
    <row r="1488" spans="1:46" hidden="1" x14ac:dyDescent="0.2">
      <c r="A1488" s="22">
        <v>44221</v>
      </c>
      <c r="B1488" s="3" t="s">
        <v>53</v>
      </c>
      <c r="C1488" s="3">
        <v>78</v>
      </c>
      <c r="D1488" s="3">
        <v>4968.45</v>
      </c>
      <c r="E1488" s="3">
        <v>3822.2</v>
      </c>
      <c r="F1488" s="3">
        <v>3822.2</v>
      </c>
      <c r="G1488" s="3">
        <v>0</v>
      </c>
      <c r="H1488" s="3">
        <v>32</v>
      </c>
      <c r="I1488" s="3">
        <v>77</v>
      </c>
      <c r="J1488" s="3">
        <v>49.64</v>
      </c>
      <c r="K1488" s="3">
        <v>190</v>
      </c>
      <c r="L1488" s="3">
        <v>0</v>
      </c>
      <c r="M1488" s="3">
        <v>587</v>
      </c>
      <c r="N1488" s="3">
        <v>467</v>
      </c>
      <c r="O1488" s="3">
        <v>120</v>
      </c>
      <c r="P1488" s="3">
        <v>605</v>
      </c>
      <c r="Q1488" s="3">
        <v>0</v>
      </c>
      <c r="R1488" s="3">
        <v>0</v>
      </c>
      <c r="S1488" s="3">
        <v>0</v>
      </c>
      <c r="T1488" s="3">
        <v>86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1184.5</v>
      </c>
      <c r="AD1488" s="3">
        <v>298.45</v>
      </c>
      <c r="AE1488" s="3">
        <v>0</v>
      </c>
      <c r="AF1488" s="3">
        <v>1169.7</v>
      </c>
      <c r="AG1488" s="3">
        <v>222.8</v>
      </c>
      <c r="AH1488" s="3">
        <v>0</v>
      </c>
      <c r="AI1488" s="3">
        <v>625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521.25</v>
      </c>
      <c r="AP1488" s="3">
        <v>0</v>
      </c>
      <c r="AQ1488" s="3">
        <v>0</v>
      </c>
      <c r="AR1488" s="3">
        <v>0</v>
      </c>
      <c r="AS1488" s="3">
        <v>2560.1999999999998</v>
      </c>
      <c r="AT1488" s="3">
        <v>1262</v>
      </c>
    </row>
    <row r="1489" spans="1:46" hidden="1" x14ac:dyDescent="0.2">
      <c r="A1489" s="22">
        <v>44221</v>
      </c>
      <c r="B1489" s="3" t="s">
        <v>52</v>
      </c>
      <c r="C1489" s="3">
        <v>79</v>
      </c>
      <c r="D1489" s="3">
        <v>6668.5</v>
      </c>
      <c r="E1489" s="3">
        <v>5089.05</v>
      </c>
      <c r="F1489" s="3">
        <v>5089.05</v>
      </c>
      <c r="G1489" s="3">
        <v>0</v>
      </c>
      <c r="H1489" s="3">
        <v>18</v>
      </c>
      <c r="I1489" s="3">
        <v>79</v>
      </c>
      <c r="J1489" s="3">
        <v>64.42</v>
      </c>
      <c r="K1489" s="3">
        <v>0</v>
      </c>
      <c r="L1489" s="3">
        <v>0</v>
      </c>
      <c r="M1489" s="3">
        <v>527</v>
      </c>
      <c r="N1489" s="3">
        <v>383</v>
      </c>
      <c r="O1489" s="3">
        <v>144</v>
      </c>
      <c r="P1489" s="3">
        <v>382</v>
      </c>
      <c r="Q1489" s="3">
        <v>0</v>
      </c>
      <c r="R1489" s="3">
        <v>0</v>
      </c>
      <c r="S1489" s="3">
        <v>0</v>
      </c>
      <c r="T1489" s="3">
        <v>353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2774.11</v>
      </c>
      <c r="AD1489" s="3">
        <v>608.96</v>
      </c>
      <c r="AE1489" s="3">
        <v>0</v>
      </c>
      <c r="AF1489" s="3">
        <v>1052.94</v>
      </c>
      <c r="AG1489" s="3">
        <v>200.56</v>
      </c>
      <c r="AH1489" s="3">
        <v>0</v>
      </c>
      <c r="AI1489" s="3">
        <v>769.93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809.52</v>
      </c>
      <c r="AP1489" s="3">
        <v>0</v>
      </c>
      <c r="AQ1489" s="3">
        <v>0</v>
      </c>
      <c r="AR1489" s="3">
        <v>0</v>
      </c>
      <c r="AS1489" s="3">
        <v>4324.05</v>
      </c>
      <c r="AT1489" s="3">
        <v>765</v>
      </c>
    </row>
    <row r="1490" spans="1:46" hidden="1" x14ac:dyDescent="0.2">
      <c r="A1490" s="22">
        <v>44221</v>
      </c>
      <c r="B1490" s="3" t="s">
        <v>51</v>
      </c>
      <c r="C1490" s="3">
        <v>35</v>
      </c>
      <c r="D1490" s="3">
        <v>2375.5</v>
      </c>
      <c r="E1490" s="3">
        <v>1863.41</v>
      </c>
      <c r="F1490" s="3">
        <v>1863.41</v>
      </c>
      <c r="G1490" s="3">
        <v>0</v>
      </c>
      <c r="H1490" s="3">
        <v>12</v>
      </c>
      <c r="I1490" s="3">
        <v>35</v>
      </c>
      <c r="J1490" s="3">
        <v>53.24</v>
      </c>
      <c r="K1490" s="3">
        <v>0</v>
      </c>
      <c r="L1490" s="3">
        <v>0</v>
      </c>
      <c r="M1490" s="3">
        <v>213</v>
      </c>
      <c r="N1490" s="3">
        <v>213</v>
      </c>
      <c r="O1490" s="3">
        <v>0</v>
      </c>
      <c r="P1490" s="3">
        <v>265</v>
      </c>
      <c r="Q1490" s="3">
        <v>0</v>
      </c>
      <c r="R1490" s="3">
        <v>0</v>
      </c>
      <c r="S1490" s="3">
        <v>0</v>
      </c>
      <c r="T1490" s="3">
        <v>282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609.49</v>
      </c>
      <c r="AD1490" s="3">
        <v>143.01</v>
      </c>
      <c r="AE1490" s="3">
        <v>0</v>
      </c>
      <c r="AF1490" s="3">
        <v>493.92</v>
      </c>
      <c r="AG1490" s="3">
        <v>94.08</v>
      </c>
      <c r="AH1490" s="3">
        <v>0</v>
      </c>
      <c r="AI1490" s="3">
        <v>275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237.09</v>
      </c>
      <c r="AP1490" s="3">
        <v>0</v>
      </c>
      <c r="AQ1490" s="3">
        <v>0</v>
      </c>
      <c r="AR1490" s="3">
        <v>0</v>
      </c>
      <c r="AS1490" s="3">
        <v>1385.41</v>
      </c>
      <c r="AT1490" s="3">
        <v>478</v>
      </c>
    </row>
    <row r="1491" spans="1:46" hidden="1" x14ac:dyDescent="0.2">
      <c r="A1491" s="22">
        <v>44221</v>
      </c>
      <c r="B1491" s="3" t="s">
        <v>50</v>
      </c>
      <c r="C1491" s="3">
        <v>91</v>
      </c>
      <c r="D1491" s="3">
        <v>6790</v>
      </c>
      <c r="E1491" s="3">
        <v>5339.93</v>
      </c>
      <c r="F1491" s="3">
        <v>5339.93</v>
      </c>
      <c r="G1491" s="3">
        <v>0</v>
      </c>
      <c r="H1491" s="3">
        <v>44</v>
      </c>
      <c r="I1491" s="3">
        <v>91</v>
      </c>
      <c r="J1491" s="3">
        <v>58.68</v>
      </c>
      <c r="K1491" s="3">
        <v>25</v>
      </c>
      <c r="L1491" s="3">
        <v>0</v>
      </c>
      <c r="M1491" s="3">
        <v>1389</v>
      </c>
      <c r="N1491" s="3">
        <v>1389</v>
      </c>
      <c r="O1491" s="3">
        <v>0</v>
      </c>
      <c r="P1491" s="3">
        <v>1002</v>
      </c>
      <c r="Q1491" s="3">
        <v>0</v>
      </c>
      <c r="R1491" s="3">
        <v>0</v>
      </c>
      <c r="S1491" s="3">
        <v>0</v>
      </c>
      <c r="T1491" s="3">
        <v>348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1771.71</v>
      </c>
      <c r="AD1491" s="3">
        <v>415.79</v>
      </c>
      <c r="AE1491" s="3">
        <v>0.5</v>
      </c>
      <c r="AF1491" s="3">
        <v>804.22</v>
      </c>
      <c r="AG1491" s="3">
        <v>153.78</v>
      </c>
      <c r="AH1491" s="3">
        <v>0</v>
      </c>
      <c r="AI1491" s="3">
        <v>880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569.57000000000005</v>
      </c>
      <c r="AP1491" s="3">
        <v>0</v>
      </c>
      <c r="AQ1491" s="3">
        <v>0</v>
      </c>
      <c r="AR1491" s="3">
        <v>0</v>
      </c>
      <c r="AS1491" s="3">
        <v>2923.93</v>
      </c>
      <c r="AT1491" s="3">
        <v>2416</v>
      </c>
    </row>
    <row r="1492" spans="1:46" hidden="1" x14ac:dyDescent="0.2">
      <c r="A1492" s="22">
        <v>44220</v>
      </c>
      <c r="B1492" s="3" t="s">
        <v>49</v>
      </c>
      <c r="C1492" s="3">
        <v>71</v>
      </c>
      <c r="D1492" s="3">
        <v>6333.5</v>
      </c>
      <c r="E1492" s="3">
        <v>5359.59</v>
      </c>
      <c r="F1492" s="3">
        <v>5359.59</v>
      </c>
      <c r="G1492" s="3">
        <v>0</v>
      </c>
      <c r="H1492" s="3">
        <v>38</v>
      </c>
      <c r="I1492" s="3">
        <v>71</v>
      </c>
      <c r="J1492" s="3">
        <v>75.489999999999995</v>
      </c>
      <c r="K1492" s="3">
        <v>25</v>
      </c>
      <c r="L1492" s="3">
        <v>25</v>
      </c>
      <c r="M1492" s="3">
        <v>855</v>
      </c>
      <c r="N1492" s="3">
        <v>710</v>
      </c>
      <c r="O1492" s="3">
        <v>145</v>
      </c>
      <c r="P1492" s="3">
        <v>1159</v>
      </c>
      <c r="Q1492" s="3">
        <v>0</v>
      </c>
      <c r="R1492" s="3">
        <v>0</v>
      </c>
      <c r="S1492" s="3">
        <v>0</v>
      </c>
      <c r="T1492" s="3">
        <v>937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1802.59</v>
      </c>
      <c r="AD1492" s="3">
        <v>395.91</v>
      </c>
      <c r="AE1492" s="3">
        <v>1</v>
      </c>
      <c r="AF1492" s="3">
        <v>556</v>
      </c>
      <c r="AG1492" s="3">
        <v>106.5</v>
      </c>
      <c r="AH1492" s="3">
        <v>0</v>
      </c>
      <c r="AI1492" s="3">
        <v>470.5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502.41</v>
      </c>
      <c r="AP1492" s="3">
        <v>0</v>
      </c>
      <c r="AQ1492" s="3">
        <v>0</v>
      </c>
      <c r="AR1492" s="3">
        <v>0</v>
      </c>
      <c r="AS1492" s="3">
        <v>3440.59</v>
      </c>
      <c r="AT1492" s="3">
        <v>1919</v>
      </c>
    </row>
    <row r="1493" spans="1:46" hidden="1" x14ac:dyDescent="0.2">
      <c r="A1493" s="22">
        <v>44220</v>
      </c>
      <c r="B1493" s="3" t="s">
        <v>55</v>
      </c>
      <c r="C1493" s="3">
        <v>62</v>
      </c>
      <c r="D1493" s="3">
        <v>5211</v>
      </c>
      <c r="E1493" s="3">
        <v>3992.58</v>
      </c>
      <c r="F1493" s="3">
        <v>3992.58</v>
      </c>
      <c r="G1493" s="3">
        <v>0</v>
      </c>
      <c r="H1493" s="3">
        <v>5</v>
      </c>
      <c r="I1493" s="3">
        <v>62</v>
      </c>
      <c r="J1493" s="3">
        <v>64.400000000000006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604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2449.79</v>
      </c>
      <c r="AD1493" s="3">
        <v>575.21</v>
      </c>
      <c r="AE1493" s="3">
        <v>2</v>
      </c>
      <c r="AF1493" s="3">
        <v>938.79</v>
      </c>
      <c r="AG1493" s="3">
        <v>170.71</v>
      </c>
      <c r="AH1493" s="3">
        <v>0</v>
      </c>
      <c r="AI1493" s="3">
        <v>470.5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745.92</v>
      </c>
      <c r="AP1493" s="3">
        <v>0</v>
      </c>
      <c r="AQ1493" s="3">
        <v>0</v>
      </c>
      <c r="AR1493" s="3">
        <v>0</v>
      </c>
      <c r="AS1493" s="3">
        <v>3992.58</v>
      </c>
      <c r="AT1493" s="3">
        <v>0</v>
      </c>
    </row>
    <row r="1494" spans="1:46" hidden="1" x14ac:dyDescent="0.2">
      <c r="A1494" s="22">
        <v>44220</v>
      </c>
      <c r="B1494" s="3" t="s">
        <v>54</v>
      </c>
      <c r="C1494" s="3">
        <v>89</v>
      </c>
      <c r="D1494" s="3">
        <v>7391.5</v>
      </c>
      <c r="E1494" s="3">
        <v>5795.74</v>
      </c>
      <c r="F1494" s="3">
        <v>5795.74</v>
      </c>
      <c r="G1494" s="3">
        <v>0</v>
      </c>
      <c r="H1494" s="3">
        <v>20</v>
      </c>
      <c r="I1494" s="3">
        <v>89</v>
      </c>
      <c r="J1494" s="3">
        <v>65.12</v>
      </c>
      <c r="K1494" s="3">
        <v>0</v>
      </c>
      <c r="L1494" s="3">
        <v>0</v>
      </c>
      <c r="M1494" s="3">
        <v>466</v>
      </c>
      <c r="N1494" s="3">
        <v>466</v>
      </c>
      <c r="O1494" s="3">
        <v>0</v>
      </c>
      <c r="P1494" s="3">
        <v>715</v>
      </c>
      <c r="Q1494" s="3">
        <v>0</v>
      </c>
      <c r="R1494" s="3">
        <v>0</v>
      </c>
      <c r="S1494" s="3">
        <v>0</v>
      </c>
      <c r="T1494" s="3">
        <v>144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3337.4</v>
      </c>
      <c r="AD1494" s="3">
        <v>785.1</v>
      </c>
      <c r="AE1494" s="3">
        <v>2</v>
      </c>
      <c r="AF1494" s="3">
        <v>1133.3399999999999</v>
      </c>
      <c r="AG1494" s="3">
        <v>232.76</v>
      </c>
      <c r="AH1494" s="3">
        <v>0</v>
      </c>
      <c r="AI1494" s="3">
        <v>575.9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1017.86</v>
      </c>
      <c r="AP1494" s="3">
        <v>0</v>
      </c>
      <c r="AQ1494" s="3">
        <v>0</v>
      </c>
      <c r="AR1494" s="3">
        <v>0</v>
      </c>
      <c r="AS1494" s="3">
        <v>4614.74</v>
      </c>
      <c r="AT1494" s="3">
        <v>1181</v>
      </c>
    </row>
    <row r="1495" spans="1:46" hidden="1" x14ac:dyDescent="0.2">
      <c r="A1495" s="22">
        <v>44220</v>
      </c>
      <c r="B1495" s="3" t="s">
        <v>53</v>
      </c>
      <c r="C1495" s="3">
        <v>68</v>
      </c>
      <c r="D1495" s="3">
        <v>5776</v>
      </c>
      <c r="E1495" s="3">
        <v>4511.8100000000004</v>
      </c>
      <c r="F1495" s="3">
        <v>4511.8100000000004</v>
      </c>
      <c r="G1495" s="3">
        <v>0</v>
      </c>
      <c r="H1495" s="3">
        <v>15</v>
      </c>
      <c r="I1495" s="3">
        <v>68</v>
      </c>
      <c r="J1495" s="3">
        <v>66.349999999999994</v>
      </c>
      <c r="K1495" s="3">
        <v>0</v>
      </c>
      <c r="L1495" s="3">
        <v>0</v>
      </c>
      <c r="M1495" s="3">
        <v>203</v>
      </c>
      <c r="N1495" s="3">
        <v>203</v>
      </c>
      <c r="O1495" s="3">
        <v>0</v>
      </c>
      <c r="P1495" s="3">
        <v>580</v>
      </c>
      <c r="Q1495" s="3">
        <v>0</v>
      </c>
      <c r="R1495" s="3">
        <v>0</v>
      </c>
      <c r="S1495" s="3">
        <v>0</v>
      </c>
      <c r="T1495" s="3">
        <v>406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2212.25</v>
      </c>
      <c r="AD1495" s="3">
        <v>519.25</v>
      </c>
      <c r="AE1495" s="3">
        <v>1</v>
      </c>
      <c r="AF1495" s="3">
        <v>1110.56</v>
      </c>
      <c r="AG1495" s="3">
        <v>211.54</v>
      </c>
      <c r="AH1495" s="3">
        <v>0</v>
      </c>
      <c r="AI1495" s="3">
        <v>532.4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730.79</v>
      </c>
      <c r="AP1495" s="3">
        <v>0</v>
      </c>
      <c r="AQ1495" s="3">
        <v>0</v>
      </c>
      <c r="AR1495" s="3">
        <v>0</v>
      </c>
      <c r="AS1495" s="3">
        <v>3728.81</v>
      </c>
      <c r="AT1495" s="3">
        <v>783.00000000000045</v>
      </c>
    </row>
    <row r="1496" spans="1:46" hidden="1" x14ac:dyDescent="0.2">
      <c r="A1496" s="22">
        <v>44220</v>
      </c>
      <c r="B1496" s="3" t="s">
        <v>52</v>
      </c>
      <c r="C1496" s="3">
        <v>60</v>
      </c>
      <c r="D1496" s="3">
        <v>5641</v>
      </c>
      <c r="E1496" s="3">
        <v>4530.82</v>
      </c>
      <c r="F1496" s="3">
        <v>4530.82</v>
      </c>
      <c r="G1496" s="3">
        <v>0</v>
      </c>
      <c r="H1496" s="3">
        <v>12</v>
      </c>
      <c r="I1496" s="3">
        <v>60</v>
      </c>
      <c r="J1496" s="3">
        <v>75.510000000000005</v>
      </c>
      <c r="K1496" s="3">
        <v>0</v>
      </c>
      <c r="L1496" s="3">
        <v>0</v>
      </c>
      <c r="M1496" s="3">
        <v>227</v>
      </c>
      <c r="N1496" s="3">
        <v>123</v>
      </c>
      <c r="O1496" s="3">
        <v>104</v>
      </c>
      <c r="P1496" s="3">
        <v>212</v>
      </c>
      <c r="Q1496" s="3">
        <v>0</v>
      </c>
      <c r="R1496" s="3">
        <v>0</v>
      </c>
      <c r="S1496" s="3">
        <v>0</v>
      </c>
      <c r="T1496" s="3">
        <v>1037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1755.76</v>
      </c>
      <c r="AD1496" s="3">
        <v>385.74</v>
      </c>
      <c r="AE1496" s="3">
        <v>1.5</v>
      </c>
      <c r="AF1496" s="3">
        <v>1299.06</v>
      </c>
      <c r="AG1496" s="3">
        <v>247.44</v>
      </c>
      <c r="AH1496" s="3">
        <v>0</v>
      </c>
      <c r="AI1496" s="3">
        <v>475.5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633.17999999999995</v>
      </c>
      <c r="AP1496" s="3">
        <v>0</v>
      </c>
      <c r="AQ1496" s="3">
        <v>0</v>
      </c>
      <c r="AR1496" s="3">
        <v>0</v>
      </c>
      <c r="AS1496" s="3">
        <v>4195.82</v>
      </c>
      <c r="AT1496" s="3">
        <v>335</v>
      </c>
    </row>
    <row r="1497" spans="1:46" hidden="1" x14ac:dyDescent="0.2">
      <c r="A1497" s="22">
        <v>44220</v>
      </c>
      <c r="B1497" s="3" t="s">
        <v>51</v>
      </c>
      <c r="C1497" s="3">
        <v>50</v>
      </c>
      <c r="D1497" s="3">
        <v>5105.5</v>
      </c>
      <c r="E1497" s="3">
        <v>4166.97</v>
      </c>
      <c r="F1497" s="3">
        <v>4166.97</v>
      </c>
      <c r="G1497" s="3">
        <v>0</v>
      </c>
      <c r="H1497" s="3">
        <v>14</v>
      </c>
      <c r="I1497" s="3">
        <v>50</v>
      </c>
      <c r="J1497" s="3">
        <v>83.34</v>
      </c>
      <c r="K1497" s="3">
        <v>0</v>
      </c>
      <c r="L1497" s="3">
        <v>0</v>
      </c>
      <c r="M1497" s="3">
        <v>248</v>
      </c>
      <c r="N1497" s="3">
        <v>193</v>
      </c>
      <c r="O1497" s="3">
        <v>55</v>
      </c>
      <c r="P1497" s="3">
        <v>402</v>
      </c>
      <c r="Q1497" s="3">
        <v>0</v>
      </c>
      <c r="R1497" s="3">
        <v>0</v>
      </c>
      <c r="S1497" s="3">
        <v>0</v>
      </c>
      <c r="T1497" s="3">
        <v>966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1707.87</v>
      </c>
      <c r="AD1497" s="3">
        <v>400.63</v>
      </c>
      <c r="AE1497" s="3">
        <v>0</v>
      </c>
      <c r="AF1497" s="3">
        <v>843.1</v>
      </c>
      <c r="AG1497" s="3">
        <v>164</v>
      </c>
      <c r="AH1497" s="3">
        <v>0</v>
      </c>
      <c r="AI1497" s="3">
        <v>373.9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564.63</v>
      </c>
      <c r="AP1497" s="3">
        <v>0</v>
      </c>
      <c r="AQ1497" s="3">
        <v>0</v>
      </c>
      <c r="AR1497" s="3">
        <v>0</v>
      </c>
      <c r="AS1497" s="3">
        <v>3571.97</v>
      </c>
      <c r="AT1497" s="3">
        <v>595.00000000000045</v>
      </c>
    </row>
    <row r="1498" spans="1:46" hidden="1" x14ac:dyDescent="0.2">
      <c r="A1498" s="22">
        <v>44220</v>
      </c>
      <c r="B1498" s="3" t="s">
        <v>50</v>
      </c>
      <c r="C1498" s="3">
        <v>26</v>
      </c>
      <c r="D1498" s="3">
        <v>2101.5</v>
      </c>
      <c r="E1498" s="3">
        <v>1617.36</v>
      </c>
      <c r="F1498" s="3">
        <v>1617.36</v>
      </c>
      <c r="G1498" s="3">
        <v>0</v>
      </c>
      <c r="H1498" s="3">
        <v>3</v>
      </c>
      <c r="I1498" s="3">
        <v>26</v>
      </c>
      <c r="J1498" s="3">
        <v>62.21</v>
      </c>
      <c r="K1498" s="3">
        <v>0</v>
      </c>
      <c r="L1498" s="3">
        <v>0</v>
      </c>
      <c r="M1498" s="3">
        <v>136</v>
      </c>
      <c r="N1498" s="3">
        <v>62</v>
      </c>
      <c r="O1498" s="3">
        <v>74</v>
      </c>
      <c r="P1498" s="3">
        <v>0</v>
      </c>
      <c r="Q1498" s="3">
        <v>0</v>
      </c>
      <c r="R1498" s="3">
        <v>0</v>
      </c>
      <c r="S1498" s="3">
        <v>0</v>
      </c>
      <c r="T1498" s="3">
        <v>246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993.02</v>
      </c>
      <c r="AD1498" s="3">
        <v>232.98</v>
      </c>
      <c r="AE1498" s="3">
        <v>0</v>
      </c>
      <c r="AF1498" s="3">
        <v>242.34</v>
      </c>
      <c r="AG1498" s="3">
        <v>46.16</v>
      </c>
      <c r="AH1498" s="3">
        <v>0</v>
      </c>
      <c r="AI1498" s="3">
        <v>205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279.14</v>
      </c>
      <c r="AP1498" s="3">
        <v>0</v>
      </c>
      <c r="AQ1498" s="3">
        <v>0</v>
      </c>
      <c r="AR1498" s="3">
        <v>0</v>
      </c>
      <c r="AS1498" s="3">
        <v>1555.36</v>
      </c>
      <c r="AT1498" s="3">
        <v>62</v>
      </c>
    </row>
    <row r="1499" spans="1:46" hidden="1" x14ac:dyDescent="0.2">
      <c r="A1499" s="22">
        <v>44219</v>
      </c>
      <c r="B1499" s="3" t="s">
        <v>49</v>
      </c>
      <c r="C1499" s="3">
        <v>71</v>
      </c>
      <c r="D1499" s="3">
        <v>5564.5</v>
      </c>
      <c r="E1499" s="3">
        <v>4543.53</v>
      </c>
      <c r="F1499" s="3">
        <v>4543.53</v>
      </c>
      <c r="G1499" s="3">
        <v>0</v>
      </c>
      <c r="H1499" s="3">
        <v>35</v>
      </c>
      <c r="I1499" s="3">
        <v>71</v>
      </c>
      <c r="J1499" s="3">
        <v>63.99</v>
      </c>
      <c r="K1499" s="3">
        <v>51</v>
      </c>
      <c r="L1499" s="3">
        <v>25</v>
      </c>
      <c r="M1499" s="3">
        <v>775.5</v>
      </c>
      <c r="N1499" s="3">
        <v>775.5</v>
      </c>
      <c r="O1499" s="3">
        <v>0</v>
      </c>
      <c r="P1499" s="3">
        <v>730</v>
      </c>
      <c r="Q1499" s="3">
        <v>0</v>
      </c>
      <c r="R1499" s="3">
        <v>0</v>
      </c>
      <c r="S1499" s="3">
        <v>0</v>
      </c>
      <c r="T1499" s="3">
        <v>1031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1671.89</v>
      </c>
      <c r="AD1499" s="3">
        <v>367.11</v>
      </c>
      <c r="AE1499" s="3">
        <v>0.5</v>
      </c>
      <c r="AF1499" s="3">
        <v>259.14</v>
      </c>
      <c r="AG1499" s="3">
        <v>49.36</v>
      </c>
      <c r="AH1499" s="3">
        <v>0</v>
      </c>
      <c r="AI1499" s="3">
        <v>604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416.47</v>
      </c>
      <c r="AP1499" s="3">
        <v>0</v>
      </c>
      <c r="AQ1499" s="3">
        <v>0</v>
      </c>
      <c r="AR1499" s="3">
        <v>0</v>
      </c>
      <c r="AS1499" s="3">
        <v>2962.03</v>
      </c>
      <c r="AT1499" s="3">
        <v>1581.5</v>
      </c>
    </row>
    <row r="1500" spans="1:46" hidden="1" x14ac:dyDescent="0.2">
      <c r="A1500" s="22">
        <v>44219</v>
      </c>
      <c r="B1500" s="3" t="s">
        <v>55</v>
      </c>
      <c r="C1500" s="3">
        <v>49</v>
      </c>
      <c r="D1500" s="3">
        <v>4133.5</v>
      </c>
      <c r="E1500" s="3">
        <v>3159.1</v>
      </c>
      <c r="F1500" s="3">
        <v>3159.1</v>
      </c>
      <c r="G1500" s="3">
        <v>0</v>
      </c>
      <c r="H1500" s="3">
        <v>3</v>
      </c>
      <c r="I1500" s="3">
        <v>49</v>
      </c>
      <c r="J1500" s="3">
        <v>64.47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557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1926.82</v>
      </c>
      <c r="AD1500" s="3">
        <v>452.18</v>
      </c>
      <c r="AE1500" s="3">
        <v>0.5</v>
      </c>
      <c r="AF1500" s="3">
        <v>675.28</v>
      </c>
      <c r="AG1500" s="3">
        <v>129.22</v>
      </c>
      <c r="AH1500" s="3">
        <v>0</v>
      </c>
      <c r="AI1500" s="3">
        <v>392.5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581.4</v>
      </c>
      <c r="AP1500" s="3">
        <v>0</v>
      </c>
      <c r="AQ1500" s="3">
        <v>0</v>
      </c>
      <c r="AR1500" s="3">
        <v>0</v>
      </c>
      <c r="AS1500" s="3">
        <v>3159.1</v>
      </c>
      <c r="AT1500" s="3">
        <v>0</v>
      </c>
    </row>
    <row r="1501" spans="1:46" hidden="1" x14ac:dyDescent="0.2">
      <c r="A1501" s="22">
        <v>44219</v>
      </c>
      <c r="B1501" s="3" t="s">
        <v>54</v>
      </c>
      <c r="C1501" s="3">
        <v>79</v>
      </c>
      <c r="D1501" s="3">
        <v>6692.63</v>
      </c>
      <c r="E1501" s="3">
        <v>5192.9799999999996</v>
      </c>
      <c r="F1501" s="3">
        <v>5192.9799999999996</v>
      </c>
      <c r="G1501" s="3">
        <v>0</v>
      </c>
      <c r="H1501" s="3">
        <v>14</v>
      </c>
      <c r="I1501" s="3">
        <v>78</v>
      </c>
      <c r="J1501" s="3">
        <v>66.58</v>
      </c>
      <c r="K1501" s="3">
        <v>93</v>
      </c>
      <c r="L1501" s="3">
        <v>0</v>
      </c>
      <c r="M1501" s="3">
        <v>472</v>
      </c>
      <c r="N1501" s="3">
        <v>328</v>
      </c>
      <c r="O1501" s="3">
        <v>144</v>
      </c>
      <c r="P1501" s="3">
        <v>164</v>
      </c>
      <c r="Q1501" s="3">
        <v>0</v>
      </c>
      <c r="R1501" s="3">
        <v>0</v>
      </c>
      <c r="S1501" s="3">
        <v>0</v>
      </c>
      <c r="T1501" s="3">
        <v>520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2946.99</v>
      </c>
      <c r="AD1501" s="3">
        <v>692.01</v>
      </c>
      <c r="AE1501" s="3">
        <v>2.5</v>
      </c>
      <c r="AF1501" s="3">
        <v>996.99</v>
      </c>
      <c r="AG1501" s="3">
        <v>205.64</v>
      </c>
      <c r="AH1501" s="3">
        <v>0</v>
      </c>
      <c r="AI1501" s="3">
        <v>599.5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897.65</v>
      </c>
      <c r="AP1501" s="3">
        <v>0</v>
      </c>
      <c r="AQ1501" s="3">
        <v>0</v>
      </c>
      <c r="AR1501" s="3">
        <v>0</v>
      </c>
      <c r="AS1501" s="3">
        <v>4607.9799999999996</v>
      </c>
      <c r="AT1501" s="3">
        <v>585</v>
      </c>
    </row>
    <row r="1502" spans="1:46" hidden="1" x14ac:dyDescent="0.2">
      <c r="A1502" s="22">
        <v>44219</v>
      </c>
      <c r="B1502" s="3" t="s">
        <v>53</v>
      </c>
      <c r="C1502" s="3">
        <v>57</v>
      </c>
      <c r="D1502" s="3">
        <v>4446</v>
      </c>
      <c r="E1502" s="3">
        <v>3456.54</v>
      </c>
      <c r="F1502" s="3">
        <v>3456.54</v>
      </c>
      <c r="G1502" s="3">
        <v>0</v>
      </c>
      <c r="H1502" s="3">
        <v>10</v>
      </c>
      <c r="I1502" s="3">
        <v>55</v>
      </c>
      <c r="J1502" s="3">
        <v>62.85</v>
      </c>
      <c r="K1502" s="3">
        <v>0</v>
      </c>
      <c r="L1502" s="3">
        <v>0</v>
      </c>
      <c r="M1502" s="3">
        <v>190</v>
      </c>
      <c r="N1502" s="3">
        <v>190</v>
      </c>
      <c r="O1502" s="3">
        <v>0</v>
      </c>
      <c r="P1502" s="3">
        <v>260</v>
      </c>
      <c r="Q1502" s="3">
        <v>0</v>
      </c>
      <c r="R1502" s="3">
        <v>0</v>
      </c>
      <c r="S1502" s="3">
        <v>0</v>
      </c>
      <c r="T1502" s="3">
        <v>327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1716.06</v>
      </c>
      <c r="AD1502" s="3">
        <v>402.94</v>
      </c>
      <c r="AE1502" s="3">
        <v>1.5</v>
      </c>
      <c r="AF1502" s="3">
        <v>963.48</v>
      </c>
      <c r="AG1502" s="3">
        <v>183.52</v>
      </c>
      <c r="AH1502" s="3">
        <v>0</v>
      </c>
      <c r="AI1502" s="3">
        <v>401.5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586.46</v>
      </c>
      <c r="AP1502" s="3">
        <v>0</v>
      </c>
      <c r="AQ1502" s="3">
        <v>0</v>
      </c>
      <c r="AR1502" s="3">
        <v>0</v>
      </c>
      <c r="AS1502" s="3">
        <v>3006.54</v>
      </c>
      <c r="AT1502" s="3">
        <v>450</v>
      </c>
    </row>
    <row r="1503" spans="1:46" hidden="1" x14ac:dyDescent="0.2">
      <c r="A1503" s="22">
        <v>44219</v>
      </c>
      <c r="B1503" s="3" t="s">
        <v>52</v>
      </c>
      <c r="C1503" s="3">
        <v>58</v>
      </c>
      <c r="D1503" s="3">
        <v>5522</v>
      </c>
      <c r="E1503" s="3">
        <v>4338.46</v>
      </c>
      <c r="F1503" s="3">
        <v>4338.46</v>
      </c>
      <c r="G1503" s="3">
        <v>0</v>
      </c>
      <c r="H1503" s="3">
        <v>7</v>
      </c>
      <c r="I1503" s="3">
        <v>58</v>
      </c>
      <c r="J1503" s="3">
        <v>74.8</v>
      </c>
      <c r="K1503" s="3">
        <v>196</v>
      </c>
      <c r="L1503" s="3">
        <v>0</v>
      </c>
      <c r="M1503" s="3">
        <v>0</v>
      </c>
      <c r="N1503" s="3">
        <v>0</v>
      </c>
      <c r="O1503" s="3">
        <v>0</v>
      </c>
      <c r="P1503" s="3">
        <v>90</v>
      </c>
      <c r="Q1503" s="3">
        <v>0</v>
      </c>
      <c r="R1503" s="3">
        <v>0</v>
      </c>
      <c r="S1503" s="3">
        <v>0</v>
      </c>
      <c r="T1503" s="3">
        <v>649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2011.25</v>
      </c>
      <c r="AD1503" s="3">
        <v>444.25</v>
      </c>
      <c r="AE1503" s="3">
        <v>1</v>
      </c>
      <c r="AF1503" s="3">
        <v>1392.21</v>
      </c>
      <c r="AG1503" s="3">
        <v>265.19</v>
      </c>
      <c r="AH1503" s="3">
        <v>0</v>
      </c>
      <c r="AI1503" s="3">
        <v>473.1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709.44</v>
      </c>
      <c r="AP1503" s="3">
        <v>0</v>
      </c>
      <c r="AQ1503" s="3">
        <v>0</v>
      </c>
      <c r="AR1503" s="3">
        <v>0</v>
      </c>
      <c r="AS1503" s="3">
        <v>4052.46</v>
      </c>
      <c r="AT1503" s="3">
        <v>286</v>
      </c>
    </row>
    <row r="1504" spans="1:46" hidden="1" x14ac:dyDescent="0.2">
      <c r="A1504" s="22">
        <v>44219</v>
      </c>
      <c r="B1504" s="3" t="s">
        <v>51</v>
      </c>
      <c r="C1504" s="3">
        <v>57</v>
      </c>
      <c r="D1504" s="3">
        <v>5031.5</v>
      </c>
      <c r="E1504" s="3">
        <v>4131.76</v>
      </c>
      <c r="F1504" s="3">
        <v>4131.76</v>
      </c>
      <c r="G1504" s="3">
        <v>0</v>
      </c>
      <c r="H1504" s="3">
        <v>24</v>
      </c>
      <c r="I1504" s="3">
        <v>55</v>
      </c>
      <c r="J1504" s="3">
        <v>75.12</v>
      </c>
      <c r="K1504" s="3">
        <v>0</v>
      </c>
      <c r="L1504" s="3">
        <v>0</v>
      </c>
      <c r="M1504" s="3">
        <v>718</v>
      </c>
      <c r="N1504" s="3">
        <v>560</v>
      </c>
      <c r="O1504" s="3">
        <v>158</v>
      </c>
      <c r="P1504" s="3">
        <v>291</v>
      </c>
      <c r="Q1504" s="3">
        <v>0</v>
      </c>
      <c r="R1504" s="3">
        <v>0</v>
      </c>
      <c r="S1504" s="3">
        <v>0</v>
      </c>
      <c r="T1504" s="3">
        <v>640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1753.64</v>
      </c>
      <c r="AD1504" s="3">
        <v>411.36</v>
      </c>
      <c r="AE1504" s="3">
        <v>0</v>
      </c>
      <c r="AF1504" s="3">
        <v>729.12</v>
      </c>
      <c r="AG1504" s="3">
        <v>138.88</v>
      </c>
      <c r="AH1504" s="3">
        <v>0</v>
      </c>
      <c r="AI1504" s="3">
        <v>349.5</v>
      </c>
      <c r="AJ1504" s="3">
        <v>0</v>
      </c>
      <c r="AK1504" s="3">
        <v>0</v>
      </c>
      <c r="AL1504" s="3">
        <v>76</v>
      </c>
      <c r="AM1504" s="3">
        <v>0</v>
      </c>
      <c r="AN1504" s="3">
        <v>0</v>
      </c>
      <c r="AO1504" s="3">
        <v>550.24</v>
      </c>
      <c r="AP1504" s="3">
        <v>0</v>
      </c>
      <c r="AQ1504" s="3">
        <v>0</v>
      </c>
      <c r="AR1504" s="3">
        <v>0</v>
      </c>
      <c r="AS1504" s="3">
        <v>3280.76</v>
      </c>
      <c r="AT1504" s="3">
        <v>851</v>
      </c>
    </row>
    <row r="1505" spans="1:46" hidden="1" x14ac:dyDescent="0.2">
      <c r="A1505" s="22">
        <v>44219</v>
      </c>
      <c r="B1505" s="3" t="s">
        <v>50</v>
      </c>
      <c r="C1505" s="3">
        <v>43</v>
      </c>
      <c r="D1505" s="3">
        <v>3442</v>
      </c>
      <c r="E1505" s="3">
        <v>2727.95</v>
      </c>
      <c r="F1505" s="3">
        <v>2727.95</v>
      </c>
      <c r="G1505" s="3">
        <v>0</v>
      </c>
      <c r="H1505" s="3">
        <v>12</v>
      </c>
      <c r="I1505" s="3">
        <v>43</v>
      </c>
      <c r="J1505" s="3">
        <v>63.44</v>
      </c>
      <c r="K1505" s="3">
        <v>48</v>
      </c>
      <c r="L1505" s="3">
        <v>0</v>
      </c>
      <c r="M1505" s="3">
        <v>341</v>
      </c>
      <c r="N1505" s="3">
        <v>341</v>
      </c>
      <c r="O1505" s="3">
        <v>0</v>
      </c>
      <c r="P1505" s="3">
        <v>208</v>
      </c>
      <c r="Q1505" s="3">
        <v>0</v>
      </c>
      <c r="R1505" s="3">
        <v>0</v>
      </c>
      <c r="S1505" s="3">
        <v>0</v>
      </c>
      <c r="T1505" s="3">
        <v>370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1526.59</v>
      </c>
      <c r="AD1505" s="3">
        <v>358.41</v>
      </c>
      <c r="AE1505" s="3">
        <v>1</v>
      </c>
      <c r="AF1505" s="3">
        <v>234.36</v>
      </c>
      <c r="AG1505" s="3">
        <v>44.64</v>
      </c>
      <c r="AH1505" s="3">
        <v>0</v>
      </c>
      <c r="AI1505" s="3">
        <v>310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403.05</v>
      </c>
      <c r="AP1505" s="3">
        <v>0</v>
      </c>
      <c r="AQ1505" s="3">
        <v>0</v>
      </c>
      <c r="AR1505" s="3">
        <v>0</v>
      </c>
      <c r="AS1505" s="3">
        <v>2130.9499999999998</v>
      </c>
      <c r="AT1505" s="3">
        <v>597</v>
      </c>
    </row>
    <row r="1506" spans="1:46" hidden="1" x14ac:dyDescent="0.2">
      <c r="A1506" s="22">
        <v>44218</v>
      </c>
      <c r="B1506" s="3" t="s">
        <v>49</v>
      </c>
      <c r="C1506" s="3">
        <v>80</v>
      </c>
      <c r="D1506" s="3">
        <v>6723.5</v>
      </c>
      <c r="E1506" s="3">
        <v>5582.72</v>
      </c>
      <c r="F1506" s="3">
        <v>5582.72</v>
      </c>
      <c r="G1506" s="3">
        <v>0</v>
      </c>
      <c r="H1506" s="3">
        <v>33</v>
      </c>
      <c r="I1506" s="3">
        <v>78</v>
      </c>
      <c r="J1506" s="3">
        <v>71.569999999999993</v>
      </c>
      <c r="K1506" s="3">
        <v>50</v>
      </c>
      <c r="L1506" s="3">
        <v>45</v>
      </c>
      <c r="M1506" s="3">
        <v>970</v>
      </c>
      <c r="N1506" s="3">
        <v>707</v>
      </c>
      <c r="O1506" s="3">
        <v>263</v>
      </c>
      <c r="P1506" s="3">
        <v>626</v>
      </c>
      <c r="Q1506" s="3">
        <v>0</v>
      </c>
      <c r="R1506" s="3">
        <v>0</v>
      </c>
      <c r="S1506" s="3">
        <v>0</v>
      </c>
      <c r="T1506" s="3">
        <v>1002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2222.84</v>
      </c>
      <c r="AD1506" s="3">
        <v>488.16</v>
      </c>
      <c r="AE1506" s="3">
        <v>1</v>
      </c>
      <c r="AF1506" s="3">
        <v>666.88</v>
      </c>
      <c r="AG1506" s="3">
        <v>127.62</v>
      </c>
      <c r="AH1506" s="3">
        <v>0</v>
      </c>
      <c r="AI1506" s="3">
        <v>524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615.78</v>
      </c>
      <c r="AP1506" s="3">
        <v>0</v>
      </c>
      <c r="AQ1506" s="3">
        <v>0</v>
      </c>
      <c r="AR1506" s="3">
        <v>0</v>
      </c>
      <c r="AS1506" s="3">
        <v>4154.72</v>
      </c>
      <c r="AT1506" s="3">
        <v>1428</v>
      </c>
    </row>
    <row r="1507" spans="1:46" hidden="1" x14ac:dyDescent="0.2">
      <c r="A1507" s="22">
        <v>44218</v>
      </c>
      <c r="B1507" s="3" t="s">
        <v>55</v>
      </c>
      <c r="C1507" s="3">
        <v>47</v>
      </c>
      <c r="D1507" s="3">
        <v>4558.5</v>
      </c>
      <c r="E1507" s="3">
        <v>3592.98</v>
      </c>
      <c r="F1507" s="3">
        <v>3592.98</v>
      </c>
      <c r="G1507" s="3">
        <v>0</v>
      </c>
      <c r="H1507" s="3">
        <v>9</v>
      </c>
      <c r="I1507" s="3">
        <v>47</v>
      </c>
      <c r="J1507" s="3">
        <v>76.45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115</v>
      </c>
      <c r="Q1507" s="3">
        <v>0</v>
      </c>
      <c r="R1507" s="3">
        <v>0</v>
      </c>
      <c r="S1507" s="3">
        <v>0</v>
      </c>
      <c r="T1507" s="3">
        <v>971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1893.25</v>
      </c>
      <c r="AD1507" s="3">
        <v>444.25</v>
      </c>
      <c r="AE1507" s="3">
        <v>0.5</v>
      </c>
      <c r="AF1507" s="3">
        <v>613.73</v>
      </c>
      <c r="AG1507" s="3">
        <v>119.67</v>
      </c>
      <c r="AH1507" s="3">
        <v>0</v>
      </c>
      <c r="AI1507" s="3">
        <v>401.1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563.91999999999996</v>
      </c>
      <c r="AP1507" s="3">
        <v>0</v>
      </c>
      <c r="AQ1507" s="3">
        <v>0</v>
      </c>
      <c r="AR1507" s="3">
        <v>0</v>
      </c>
      <c r="AS1507" s="3">
        <v>3477.98</v>
      </c>
      <c r="AT1507" s="3">
        <v>115</v>
      </c>
    </row>
    <row r="1508" spans="1:46" hidden="1" x14ac:dyDescent="0.2">
      <c r="A1508" s="22">
        <v>44218</v>
      </c>
      <c r="B1508" s="3" t="s">
        <v>54</v>
      </c>
      <c r="C1508" s="3">
        <v>93</v>
      </c>
      <c r="D1508" s="3">
        <v>7325</v>
      </c>
      <c r="E1508" s="3">
        <v>5711.96</v>
      </c>
      <c r="F1508" s="3">
        <v>5711.96</v>
      </c>
      <c r="G1508" s="3">
        <v>0</v>
      </c>
      <c r="H1508" s="3">
        <v>16</v>
      </c>
      <c r="I1508" s="3">
        <v>91</v>
      </c>
      <c r="J1508" s="3">
        <v>62.77</v>
      </c>
      <c r="K1508" s="3">
        <v>124</v>
      </c>
      <c r="L1508" s="3">
        <v>0</v>
      </c>
      <c r="M1508" s="3">
        <v>479</v>
      </c>
      <c r="N1508" s="3">
        <v>358</v>
      </c>
      <c r="O1508" s="3">
        <v>121</v>
      </c>
      <c r="P1508" s="3">
        <v>334</v>
      </c>
      <c r="Q1508" s="3">
        <v>0</v>
      </c>
      <c r="R1508" s="3">
        <v>0</v>
      </c>
      <c r="S1508" s="3">
        <v>0</v>
      </c>
      <c r="T1508" s="3">
        <v>289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3202.85</v>
      </c>
      <c r="AD1508" s="3">
        <v>752.15</v>
      </c>
      <c r="AE1508" s="3">
        <v>3</v>
      </c>
      <c r="AF1508" s="3">
        <v>1283.1099999999999</v>
      </c>
      <c r="AG1508" s="3">
        <v>264.08999999999997</v>
      </c>
      <c r="AH1508" s="3">
        <v>0</v>
      </c>
      <c r="AI1508" s="3">
        <v>593.79999999999995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1016.24</v>
      </c>
      <c r="AP1508" s="3">
        <v>0</v>
      </c>
      <c r="AQ1508" s="3">
        <v>0</v>
      </c>
      <c r="AR1508" s="3">
        <v>0</v>
      </c>
      <c r="AS1508" s="3">
        <v>4895.96</v>
      </c>
      <c r="AT1508" s="3">
        <v>816</v>
      </c>
    </row>
    <row r="1509" spans="1:46" hidden="1" x14ac:dyDescent="0.2">
      <c r="A1509" s="22">
        <v>44218</v>
      </c>
      <c r="B1509" s="3" t="s">
        <v>53</v>
      </c>
      <c r="C1509" s="3">
        <v>82</v>
      </c>
      <c r="D1509" s="3">
        <v>6763</v>
      </c>
      <c r="E1509" s="3">
        <v>5399.9</v>
      </c>
      <c r="F1509" s="3">
        <v>5399.9</v>
      </c>
      <c r="G1509" s="3">
        <v>0</v>
      </c>
      <c r="H1509" s="3">
        <v>26</v>
      </c>
      <c r="I1509" s="3">
        <v>82</v>
      </c>
      <c r="J1509" s="3">
        <v>65.849999999999994</v>
      </c>
      <c r="K1509" s="3">
        <v>43</v>
      </c>
      <c r="L1509" s="3">
        <v>0</v>
      </c>
      <c r="M1509" s="3">
        <v>588</v>
      </c>
      <c r="N1509" s="3">
        <v>453</v>
      </c>
      <c r="O1509" s="3">
        <v>135</v>
      </c>
      <c r="P1509" s="3">
        <v>511</v>
      </c>
      <c r="Q1509" s="3">
        <v>0</v>
      </c>
      <c r="R1509" s="3">
        <v>0</v>
      </c>
      <c r="S1509" s="3">
        <v>0</v>
      </c>
      <c r="T1509" s="3">
        <v>899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1938.04</v>
      </c>
      <c r="AD1509" s="3">
        <v>454.96</v>
      </c>
      <c r="AE1509" s="3">
        <v>1</v>
      </c>
      <c r="AF1509" s="3">
        <v>1420.86</v>
      </c>
      <c r="AG1509" s="3">
        <v>270.64</v>
      </c>
      <c r="AH1509" s="3">
        <v>0</v>
      </c>
      <c r="AI1509" s="3">
        <v>636.5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725.6</v>
      </c>
      <c r="AP1509" s="3">
        <v>0</v>
      </c>
      <c r="AQ1509" s="3">
        <v>0</v>
      </c>
      <c r="AR1509" s="3">
        <v>0</v>
      </c>
      <c r="AS1509" s="3">
        <v>4392.8999999999996</v>
      </c>
      <c r="AT1509" s="3">
        <v>1007</v>
      </c>
    </row>
    <row r="1510" spans="1:46" hidden="1" x14ac:dyDescent="0.2">
      <c r="A1510" s="22">
        <v>44218</v>
      </c>
      <c r="B1510" s="3" t="s">
        <v>52</v>
      </c>
      <c r="C1510" s="3">
        <v>91</v>
      </c>
      <c r="D1510" s="3">
        <v>7074.5</v>
      </c>
      <c r="E1510" s="3">
        <v>5675.47</v>
      </c>
      <c r="F1510" s="3">
        <v>5675.47</v>
      </c>
      <c r="G1510" s="3">
        <v>0</v>
      </c>
      <c r="H1510" s="3">
        <v>25</v>
      </c>
      <c r="I1510" s="3">
        <v>91</v>
      </c>
      <c r="J1510" s="3">
        <v>62.37</v>
      </c>
      <c r="K1510" s="3">
        <v>0</v>
      </c>
      <c r="L1510" s="3">
        <v>0</v>
      </c>
      <c r="M1510" s="3">
        <v>657</v>
      </c>
      <c r="N1510" s="3">
        <v>608</v>
      </c>
      <c r="O1510" s="3">
        <v>49</v>
      </c>
      <c r="P1510" s="3">
        <v>199</v>
      </c>
      <c r="Q1510" s="3">
        <v>0</v>
      </c>
      <c r="R1510" s="3">
        <v>0</v>
      </c>
      <c r="S1510" s="3">
        <v>0</v>
      </c>
      <c r="T1510" s="3">
        <v>1167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2551.5700000000002</v>
      </c>
      <c r="AD1510" s="3">
        <v>560.42999999999995</v>
      </c>
      <c r="AE1510" s="3">
        <v>1.5</v>
      </c>
      <c r="AF1510" s="3">
        <v>1100.9000000000001</v>
      </c>
      <c r="AG1510" s="3">
        <v>209.7</v>
      </c>
      <c r="AH1510" s="3">
        <v>0</v>
      </c>
      <c r="AI1510" s="3">
        <v>627.4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770.13</v>
      </c>
      <c r="AP1510" s="3">
        <v>0</v>
      </c>
      <c r="AQ1510" s="3">
        <v>0</v>
      </c>
      <c r="AR1510" s="3">
        <v>0</v>
      </c>
      <c r="AS1510" s="3">
        <v>4868.47</v>
      </c>
      <c r="AT1510" s="3">
        <v>807</v>
      </c>
    </row>
    <row r="1511" spans="1:46" hidden="1" x14ac:dyDescent="0.2">
      <c r="A1511" s="22">
        <v>44218</v>
      </c>
      <c r="B1511" s="3" t="s">
        <v>51</v>
      </c>
      <c r="C1511" s="3">
        <v>68</v>
      </c>
      <c r="D1511" s="3">
        <v>6414</v>
      </c>
      <c r="E1511" s="3">
        <v>5140.0200000000004</v>
      </c>
      <c r="F1511" s="3">
        <v>5140.0200000000004</v>
      </c>
      <c r="G1511" s="3">
        <v>0</v>
      </c>
      <c r="H1511" s="3">
        <v>18</v>
      </c>
      <c r="I1511" s="3">
        <v>68</v>
      </c>
      <c r="J1511" s="3">
        <v>75.59</v>
      </c>
      <c r="K1511" s="3">
        <v>0</v>
      </c>
      <c r="L1511" s="3">
        <v>0</v>
      </c>
      <c r="M1511" s="3">
        <v>558</v>
      </c>
      <c r="N1511" s="3">
        <v>558</v>
      </c>
      <c r="O1511" s="3">
        <v>0</v>
      </c>
      <c r="P1511" s="3">
        <v>43</v>
      </c>
      <c r="Q1511" s="3">
        <v>0</v>
      </c>
      <c r="R1511" s="3">
        <v>0</v>
      </c>
      <c r="S1511" s="3">
        <v>0</v>
      </c>
      <c r="T1511" s="3">
        <v>1176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2680.24</v>
      </c>
      <c r="AD1511" s="3">
        <v>628.76</v>
      </c>
      <c r="AE1511" s="3">
        <v>0</v>
      </c>
      <c r="AF1511" s="3">
        <v>682.78</v>
      </c>
      <c r="AG1511" s="3">
        <v>132.22</v>
      </c>
      <c r="AH1511" s="3">
        <v>0</v>
      </c>
      <c r="AI1511" s="3">
        <v>513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760.98</v>
      </c>
      <c r="AP1511" s="3">
        <v>0</v>
      </c>
      <c r="AQ1511" s="3">
        <v>0</v>
      </c>
      <c r="AR1511" s="3">
        <v>0</v>
      </c>
      <c r="AS1511" s="3">
        <v>4539.0200000000004</v>
      </c>
      <c r="AT1511" s="3">
        <v>601.00000000000091</v>
      </c>
    </row>
    <row r="1512" spans="1:46" hidden="1" x14ac:dyDescent="0.2">
      <c r="A1512" s="22">
        <v>44218</v>
      </c>
      <c r="B1512" s="3" t="s">
        <v>50</v>
      </c>
      <c r="C1512" s="3">
        <v>69</v>
      </c>
      <c r="D1512" s="3">
        <v>5265.5</v>
      </c>
      <c r="E1512" s="3">
        <v>4330.96</v>
      </c>
      <c r="F1512" s="3">
        <v>4330.96</v>
      </c>
      <c r="G1512" s="3">
        <v>0</v>
      </c>
      <c r="H1512" s="3">
        <v>35</v>
      </c>
      <c r="I1512" s="3">
        <v>69</v>
      </c>
      <c r="J1512" s="3">
        <v>62.77</v>
      </c>
      <c r="K1512" s="3">
        <v>0</v>
      </c>
      <c r="L1512" s="3">
        <v>0</v>
      </c>
      <c r="M1512" s="3">
        <v>1460</v>
      </c>
      <c r="N1512" s="3">
        <v>1374</v>
      </c>
      <c r="O1512" s="3">
        <v>86</v>
      </c>
      <c r="P1512" s="3">
        <v>692</v>
      </c>
      <c r="Q1512" s="3">
        <v>0</v>
      </c>
      <c r="R1512" s="3">
        <v>0</v>
      </c>
      <c r="S1512" s="3">
        <v>0</v>
      </c>
      <c r="T1512" s="3">
        <v>158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1599.7</v>
      </c>
      <c r="AD1512" s="3">
        <v>375.3</v>
      </c>
      <c r="AE1512" s="3">
        <v>0</v>
      </c>
      <c r="AF1512" s="3">
        <v>421.26</v>
      </c>
      <c r="AG1512" s="3">
        <v>80.239999999999995</v>
      </c>
      <c r="AH1512" s="3">
        <v>0</v>
      </c>
      <c r="AI1512" s="3">
        <v>479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455.54</v>
      </c>
      <c r="AP1512" s="3">
        <v>0</v>
      </c>
      <c r="AQ1512" s="3">
        <v>0</v>
      </c>
      <c r="AR1512" s="3">
        <v>0</v>
      </c>
      <c r="AS1512" s="3">
        <v>2264.96</v>
      </c>
      <c r="AT1512" s="3">
        <v>2066</v>
      </c>
    </row>
    <row r="1513" spans="1:46" hidden="1" x14ac:dyDescent="0.2">
      <c r="A1513" s="22">
        <v>44217</v>
      </c>
      <c r="B1513" s="3" t="s">
        <v>49</v>
      </c>
      <c r="C1513" s="3">
        <v>77</v>
      </c>
      <c r="D1513" s="3">
        <v>6672</v>
      </c>
      <c r="E1513" s="3">
        <v>5428.39</v>
      </c>
      <c r="F1513" s="3">
        <v>5428.39</v>
      </c>
      <c r="G1513" s="3">
        <v>0</v>
      </c>
      <c r="H1513" s="3">
        <v>33</v>
      </c>
      <c r="I1513" s="3">
        <v>77</v>
      </c>
      <c r="J1513" s="3">
        <v>70.5</v>
      </c>
      <c r="K1513" s="3">
        <v>0</v>
      </c>
      <c r="L1513" s="3">
        <v>0</v>
      </c>
      <c r="M1513" s="3">
        <v>877</v>
      </c>
      <c r="N1513" s="3">
        <v>877</v>
      </c>
      <c r="O1513" s="3">
        <v>0</v>
      </c>
      <c r="P1513" s="3">
        <v>952</v>
      </c>
      <c r="Q1513" s="3">
        <v>0</v>
      </c>
      <c r="R1513" s="3">
        <v>0</v>
      </c>
      <c r="S1513" s="3">
        <v>0</v>
      </c>
      <c r="T1513" s="3">
        <v>655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2568.79</v>
      </c>
      <c r="AD1513" s="3">
        <v>564.21</v>
      </c>
      <c r="AE1513" s="3">
        <v>1.5</v>
      </c>
      <c r="AF1513" s="3">
        <v>375.6</v>
      </c>
      <c r="AG1513" s="3">
        <v>73.900000000000006</v>
      </c>
      <c r="AH1513" s="3">
        <v>0</v>
      </c>
      <c r="AI1513" s="3">
        <v>604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638.11</v>
      </c>
      <c r="AP1513" s="3">
        <v>0</v>
      </c>
      <c r="AQ1513" s="3">
        <v>0</v>
      </c>
      <c r="AR1513" s="3">
        <v>0</v>
      </c>
      <c r="AS1513" s="3">
        <v>3599.39</v>
      </c>
      <c r="AT1513" s="3">
        <v>1829</v>
      </c>
    </row>
    <row r="1514" spans="1:46" hidden="1" x14ac:dyDescent="0.2">
      <c r="A1514" s="22">
        <v>44217</v>
      </c>
      <c r="B1514" s="3" t="s">
        <v>55</v>
      </c>
      <c r="C1514" s="3">
        <v>55</v>
      </c>
      <c r="D1514" s="3">
        <v>4189.5</v>
      </c>
      <c r="E1514" s="3">
        <v>3218.29</v>
      </c>
      <c r="F1514" s="3">
        <v>3218.29</v>
      </c>
      <c r="G1514" s="3">
        <v>0</v>
      </c>
      <c r="H1514" s="3">
        <v>5</v>
      </c>
      <c r="I1514" s="3">
        <v>55</v>
      </c>
      <c r="J1514" s="3">
        <v>58.51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585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1844.11</v>
      </c>
      <c r="AD1514" s="3">
        <v>432.89</v>
      </c>
      <c r="AE1514" s="3">
        <v>0</v>
      </c>
      <c r="AF1514" s="3">
        <v>789.18</v>
      </c>
      <c r="AG1514" s="3">
        <v>150.32</v>
      </c>
      <c r="AH1514" s="3">
        <v>0</v>
      </c>
      <c r="AI1514" s="3">
        <v>388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583.21</v>
      </c>
      <c r="AP1514" s="3">
        <v>0</v>
      </c>
      <c r="AQ1514" s="3">
        <v>0</v>
      </c>
      <c r="AR1514" s="3">
        <v>0</v>
      </c>
      <c r="AS1514" s="3">
        <v>3218.29</v>
      </c>
      <c r="AT1514" s="3">
        <v>0</v>
      </c>
    </row>
    <row r="1515" spans="1:46" hidden="1" x14ac:dyDescent="0.2">
      <c r="A1515" s="22">
        <v>44217</v>
      </c>
      <c r="B1515" s="3" t="s">
        <v>54</v>
      </c>
      <c r="C1515" s="3">
        <v>136</v>
      </c>
      <c r="D1515" s="3">
        <v>13781.5</v>
      </c>
      <c r="E1515" s="3">
        <v>11527.03</v>
      </c>
      <c r="F1515" s="3">
        <v>11527.03</v>
      </c>
      <c r="G1515" s="3">
        <v>0</v>
      </c>
      <c r="H1515" s="3">
        <v>47</v>
      </c>
      <c r="I1515" s="3">
        <v>136</v>
      </c>
      <c r="J1515" s="3">
        <v>84.76</v>
      </c>
      <c r="K1515" s="3">
        <v>25</v>
      </c>
      <c r="L1515" s="3">
        <v>2454</v>
      </c>
      <c r="M1515" s="3">
        <v>1152.8</v>
      </c>
      <c r="N1515" s="3">
        <v>699</v>
      </c>
      <c r="O1515" s="3">
        <v>453.8</v>
      </c>
      <c r="P1515" s="3">
        <v>1000</v>
      </c>
      <c r="Q1515" s="3">
        <v>51</v>
      </c>
      <c r="R1515" s="3">
        <v>51</v>
      </c>
      <c r="S1515" s="3">
        <v>0</v>
      </c>
      <c r="T1515" s="3">
        <v>1109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3707.34</v>
      </c>
      <c r="AD1515" s="3">
        <v>870.66</v>
      </c>
      <c r="AE1515" s="3">
        <v>3.5</v>
      </c>
      <c r="AF1515" s="3">
        <v>2027.89</v>
      </c>
      <c r="AG1515" s="3">
        <v>415.41</v>
      </c>
      <c r="AH1515" s="3">
        <v>0</v>
      </c>
      <c r="AI1515" s="3">
        <v>964.9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1286.07</v>
      </c>
      <c r="AP1515" s="3">
        <v>0</v>
      </c>
      <c r="AQ1515" s="3">
        <v>0</v>
      </c>
      <c r="AR1515" s="3">
        <v>0</v>
      </c>
      <c r="AS1515" s="3">
        <v>7298.0300000000007</v>
      </c>
      <c r="AT1515" s="3">
        <v>4229</v>
      </c>
    </row>
    <row r="1516" spans="1:46" hidden="1" x14ac:dyDescent="0.2">
      <c r="A1516" s="22">
        <v>44217</v>
      </c>
      <c r="B1516" s="3" t="s">
        <v>53</v>
      </c>
      <c r="C1516" s="3">
        <v>72</v>
      </c>
      <c r="D1516" s="3">
        <v>4851</v>
      </c>
      <c r="E1516" s="3">
        <v>3789.46</v>
      </c>
      <c r="F1516" s="3">
        <v>3789.46</v>
      </c>
      <c r="G1516" s="3">
        <v>0</v>
      </c>
      <c r="H1516" s="3">
        <v>27</v>
      </c>
      <c r="I1516" s="3">
        <v>72</v>
      </c>
      <c r="J1516" s="3">
        <v>52.63</v>
      </c>
      <c r="K1516" s="3">
        <v>0</v>
      </c>
      <c r="L1516" s="3">
        <v>0</v>
      </c>
      <c r="M1516" s="3">
        <v>739</v>
      </c>
      <c r="N1516" s="3">
        <v>641</v>
      </c>
      <c r="O1516" s="3">
        <v>98</v>
      </c>
      <c r="P1516" s="3">
        <v>479</v>
      </c>
      <c r="Q1516" s="3">
        <v>178</v>
      </c>
      <c r="R1516" s="3">
        <v>178</v>
      </c>
      <c r="S1516" s="3">
        <v>0</v>
      </c>
      <c r="T1516" s="3">
        <v>160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1176.48</v>
      </c>
      <c r="AD1516" s="3">
        <v>276.52</v>
      </c>
      <c r="AE1516" s="3">
        <v>2</v>
      </c>
      <c r="AF1516" s="3">
        <v>1056.98</v>
      </c>
      <c r="AG1516" s="3">
        <v>204.52</v>
      </c>
      <c r="AH1516" s="3">
        <v>0</v>
      </c>
      <c r="AI1516" s="3">
        <v>578.5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481.04</v>
      </c>
      <c r="AP1516" s="3">
        <v>0</v>
      </c>
      <c r="AQ1516" s="3">
        <v>0</v>
      </c>
      <c r="AR1516" s="3">
        <v>0</v>
      </c>
      <c r="AS1516" s="3">
        <v>2491.46</v>
      </c>
      <c r="AT1516" s="3">
        <v>1298</v>
      </c>
    </row>
    <row r="1517" spans="1:46" hidden="1" x14ac:dyDescent="0.2">
      <c r="A1517" s="22">
        <v>44217</v>
      </c>
      <c r="B1517" s="3" t="s">
        <v>52</v>
      </c>
      <c r="C1517" s="3">
        <v>109</v>
      </c>
      <c r="D1517" s="3">
        <v>8484</v>
      </c>
      <c r="E1517" s="3">
        <v>6854.05</v>
      </c>
      <c r="F1517" s="3">
        <v>6854.05</v>
      </c>
      <c r="G1517" s="3">
        <v>0</v>
      </c>
      <c r="H1517" s="3">
        <v>38</v>
      </c>
      <c r="I1517" s="3">
        <v>109</v>
      </c>
      <c r="J1517" s="3">
        <v>62.88</v>
      </c>
      <c r="K1517" s="3">
        <v>33</v>
      </c>
      <c r="L1517" s="3">
        <v>0</v>
      </c>
      <c r="M1517" s="3">
        <v>885</v>
      </c>
      <c r="N1517" s="3">
        <v>813</v>
      </c>
      <c r="O1517" s="3">
        <v>72</v>
      </c>
      <c r="P1517" s="3">
        <v>955</v>
      </c>
      <c r="Q1517" s="3">
        <v>0</v>
      </c>
      <c r="R1517" s="3">
        <v>0</v>
      </c>
      <c r="S1517" s="3">
        <v>0</v>
      </c>
      <c r="T1517" s="3">
        <v>1195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2607.5300000000002</v>
      </c>
      <c r="AD1517" s="3">
        <v>572.5</v>
      </c>
      <c r="AE1517" s="3">
        <v>0.5</v>
      </c>
      <c r="AF1517" s="3">
        <v>1178.52</v>
      </c>
      <c r="AG1517" s="3">
        <v>224.48</v>
      </c>
      <c r="AH1517" s="3">
        <v>0</v>
      </c>
      <c r="AI1517" s="3">
        <v>832.47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796.98</v>
      </c>
      <c r="AP1517" s="3">
        <v>0</v>
      </c>
      <c r="AQ1517" s="3">
        <v>0</v>
      </c>
      <c r="AR1517" s="3">
        <v>0</v>
      </c>
      <c r="AS1517" s="3">
        <v>5053.05</v>
      </c>
      <c r="AT1517" s="3">
        <v>1801</v>
      </c>
    </row>
    <row r="1518" spans="1:46" hidden="1" x14ac:dyDescent="0.2">
      <c r="A1518" s="22">
        <v>44217</v>
      </c>
      <c r="B1518" s="3" t="s">
        <v>51</v>
      </c>
      <c r="C1518" s="3">
        <v>47</v>
      </c>
      <c r="D1518" s="3">
        <v>4115</v>
      </c>
      <c r="E1518" s="3">
        <v>3352.69</v>
      </c>
      <c r="F1518" s="3">
        <v>3352.69</v>
      </c>
      <c r="G1518" s="3">
        <v>0</v>
      </c>
      <c r="H1518" s="3">
        <v>18</v>
      </c>
      <c r="I1518" s="3">
        <v>47</v>
      </c>
      <c r="J1518" s="3">
        <v>71.33</v>
      </c>
      <c r="K1518" s="3">
        <v>168</v>
      </c>
      <c r="L1518" s="3">
        <v>0</v>
      </c>
      <c r="M1518" s="3">
        <v>333</v>
      </c>
      <c r="N1518" s="3">
        <v>333</v>
      </c>
      <c r="O1518" s="3">
        <v>0</v>
      </c>
      <c r="P1518" s="3">
        <v>149</v>
      </c>
      <c r="Q1518" s="3">
        <v>0</v>
      </c>
      <c r="R1518" s="3">
        <v>0</v>
      </c>
      <c r="S1518" s="3">
        <v>0</v>
      </c>
      <c r="T1518" s="3">
        <v>778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1715.53</v>
      </c>
      <c r="AD1518" s="3">
        <v>402.47</v>
      </c>
      <c r="AE1518" s="3">
        <v>0</v>
      </c>
      <c r="AF1518" s="3">
        <v>209.16</v>
      </c>
      <c r="AG1518" s="3">
        <v>39.840000000000003</v>
      </c>
      <c r="AH1518" s="3">
        <v>0</v>
      </c>
      <c r="AI1518" s="3">
        <v>320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442.31</v>
      </c>
      <c r="AP1518" s="3">
        <v>0</v>
      </c>
      <c r="AQ1518" s="3">
        <v>0</v>
      </c>
      <c r="AR1518" s="3">
        <v>0</v>
      </c>
      <c r="AS1518" s="3">
        <v>2702.69</v>
      </c>
      <c r="AT1518" s="3">
        <v>650</v>
      </c>
    </row>
    <row r="1519" spans="1:46" hidden="1" x14ac:dyDescent="0.2">
      <c r="A1519" s="22">
        <v>44217</v>
      </c>
      <c r="B1519" s="3" t="s">
        <v>50</v>
      </c>
      <c r="C1519" s="3">
        <v>79</v>
      </c>
      <c r="D1519" s="3">
        <v>5798</v>
      </c>
      <c r="E1519" s="3">
        <v>4740</v>
      </c>
      <c r="F1519" s="3">
        <v>4740</v>
      </c>
      <c r="G1519" s="3">
        <v>0</v>
      </c>
      <c r="H1519" s="3">
        <v>34</v>
      </c>
      <c r="I1519" s="3">
        <v>79</v>
      </c>
      <c r="J1519" s="3">
        <v>60</v>
      </c>
      <c r="K1519" s="3">
        <v>101</v>
      </c>
      <c r="L1519" s="3">
        <v>0</v>
      </c>
      <c r="M1519" s="3">
        <v>1029</v>
      </c>
      <c r="N1519" s="3">
        <v>952</v>
      </c>
      <c r="O1519" s="3">
        <v>77</v>
      </c>
      <c r="P1519" s="3">
        <v>852</v>
      </c>
      <c r="Q1519" s="3">
        <v>0</v>
      </c>
      <c r="R1519" s="3">
        <v>0</v>
      </c>
      <c r="S1519" s="3">
        <v>0</v>
      </c>
      <c r="T1519" s="3">
        <v>338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1861.82</v>
      </c>
      <c r="AD1519" s="3">
        <v>437.18</v>
      </c>
      <c r="AE1519" s="3">
        <v>1.5</v>
      </c>
      <c r="AF1519" s="3">
        <v>558.17999999999995</v>
      </c>
      <c r="AG1519" s="3">
        <v>106.32</v>
      </c>
      <c r="AH1519" s="3">
        <v>0</v>
      </c>
      <c r="AI1519" s="3">
        <v>513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543.5</v>
      </c>
      <c r="AP1519" s="3">
        <v>3</v>
      </c>
      <c r="AQ1519" s="3">
        <v>0</v>
      </c>
      <c r="AR1519" s="3">
        <v>0</v>
      </c>
      <c r="AS1519" s="3">
        <v>2835</v>
      </c>
      <c r="AT1519" s="3">
        <v>1905</v>
      </c>
    </row>
    <row r="1520" spans="1:46" hidden="1" x14ac:dyDescent="0.2">
      <c r="A1520" s="22">
        <v>44216</v>
      </c>
      <c r="B1520" s="3" t="s">
        <v>49</v>
      </c>
      <c r="C1520" s="3">
        <v>78</v>
      </c>
      <c r="D1520" s="3">
        <v>6194.5</v>
      </c>
      <c r="E1520" s="3">
        <v>4955.17</v>
      </c>
      <c r="F1520" s="3">
        <v>4955.17</v>
      </c>
      <c r="G1520" s="3">
        <v>0</v>
      </c>
      <c r="H1520" s="3">
        <v>34</v>
      </c>
      <c r="I1520" s="3">
        <v>78</v>
      </c>
      <c r="J1520" s="3">
        <v>63.53</v>
      </c>
      <c r="K1520" s="3">
        <v>154</v>
      </c>
      <c r="L1520" s="3">
        <v>0</v>
      </c>
      <c r="M1520" s="3">
        <v>775</v>
      </c>
      <c r="N1520" s="3">
        <v>775</v>
      </c>
      <c r="O1520" s="3">
        <v>0</v>
      </c>
      <c r="P1520" s="3">
        <v>702</v>
      </c>
      <c r="Q1520" s="3">
        <v>0</v>
      </c>
      <c r="R1520" s="3">
        <v>0</v>
      </c>
      <c r="S1520" s="3">
        <v>0</v>
      </c>
      <c r="T1520" s="3">
        <v>531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2024.31</v>
      </c>
      <c r="AD1520" s="3">
        <v>444.69</v>
      </c>
      <c r="AE1520" s="3">
        <v>1.5</v>
      </c>
      <c r="AF1520" s="3">
        <v>768.86</v>
      </c>
      <c r="AG1520" s="3">
        <v>147.63999999999999</v>
      </c>
      <c r="AH1520" s="3">
        <v>0</v>
      </c>
      <c r="AI1520" s="3">
        <v>645.5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592.33000000000004</v>
      </c>
      <c r="AP1520" s="3">
        <v>4</v>
      </c>
      <c r="AQ1520" s="3">
        <v>0</v>
      </c>
      <c r="AR1520" s="3">
        <v>0</v>
      </c>
      <c r="AS1520" s="3">
        <v>3324.17</v>
      </c>
      <c r="AT1520" s="3">
        <v>1631</v>
      </c>
    </row>
    <row r="1521" spans="1:46" hidden="1" x14ac:dyDescent="0.2">
      <c r="A1521" s="22">
        <v>44216</v>
      </c>
      <c r="B1521" s="3" t="s">
        <v>55</v>
      </c>
      <c r="C1521" s="3">
        <v>68</v>
      </c>
      <c r="D1521" s="3">
        <v>5528</v>
      </c>
      <c r="E1521" s="3">
        <v>4195.57</v>
      </c>
      <c r="F1521" s="3">
        <v>4195.57</v>
      </c>
      <c r="G1521" s="3">
        <v>0</v>
      </c>
      <c r="H1521" s="3">
        <v>7</v>
      </c>
      <c r="I1521" s="3">
        <v>68</v>
      </c>
      <c r="J1521" s="3">
        <v>61.7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49</v>
      </c>
      <c r="Q1521" s="3">
        <v>0</v>
      </c>
      <c r="R1521" s="3">
        <v>0</v>
      </c>
      <c r="S1521" s="3">
        <v>0</v>
      </c>
      <c r="T1521" s="3">
        <v>623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2568.4299999999998</v>
      </c>
      <c r="AD1521" s="3">
        <v>602.57000000000005</v>
      </c>
      <c r="AE1521" s="3">
        <v>0</v>
      </c>
      <c r="AF1521" s="3">
        <v>955.14</v>
      </c>
      <c r="AG1521" s="3">
        <v>186.86</v>
      </c>
      <c r="AH1521" s="3">
        <v>0</v>
      </c>
      <c r="AI1521" s="3">
        <v>543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789.43</v>
      </c>
      <c r="AP1521" s="3">
        <v>4</v>
      </c>
      <c r="AQ1521" s="3">
        <v>0</v>
      </c>
      <c r="AR1521" s="3">
        <v>0</v>
      </c>
      <c r="AS1521" s="3">
        <v>4146.57</v>
      </c>
      <c r="AT1521" s="3">
        <v>49</v>
      </c>
    </row>
    <row r="1522" spans="1:46" hidden="1" x14ac:dyDescent="0.2">
      <c r="A1522" s="22">
        <v>44216</v>
      </c>
      <c r="B1522" s="3" t="s">
        <v>54</v>
      </c>
      <c r="C1522" s="3">
        <v>125</v>
      </c>
      <c r="D1522" s="3">
        <v>9506.5</v>
      </c>
      <c r="E1522" s="3">
        <v>7552.81</v>
      </c>
      <c r="F1522" s="3">
        <v>7552.81</v>
      </c>
      <c r="G1522" s="3">
        <v>0</v>
      </c>
      <c r="H1522" s="3">
        <v>40</v>
      </c>
      <c r="I1522" s="3">
        <v>125</v>
      </c>
      <c r="J1522" s="3">
        <v>60.42</v>
      </c>
      <c r="K1522" s="3">
        <v>119</v>
      </c>
      <c r="L1522" s="3">
        <v>0</v>
      </c>
      <c r="M1522" s="3">
        <v>1035.8</v>
      </c>
      <c r="N1522" s="3">
        <v>664</v>
      </c>
      <c r="O1522" s="3">
        <v>371.8</v>
      </c>
      <c r="P1522" s="3">
        <v>564</v>
      </c>
      <c r="Q1522" s="3">
        <v>0</v>
      </c>
      <c r="R1522" s="3">
        <v>0</v>
      </c>
      <c r="S1522" s="3">
        <v>0</v>
      </c>
      <c r="T1522" s="3">
        <v>717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3823.59</v>
      </c>
      <c r="AD1522" s="3">
        <v>897.91</v>
      </c>
      <c r="AE1522" s="3">
        <v>3.5</v>
      </c>
      <c r="AF1522" s="3">
        <v>1293.42</v>
      </c>
      <c r="AG1522" s="3">
        <v>265.58</v>
      </c>
      <c r="AH1522" s="3">
        <v>0</v>
      </c>
      <c r="AI1522" s="3">
        <v>786.7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1163.49</v>
      </c>
      <c r="AP1522" s="3">
        <v>3</v>
      </c>
      <c r="AQ1522" s="3">
        <v>0</v>
      </c>
      <c r="AR1522" s="3">
        <v>0</v>
      </c>
      <c r="AS1522" s="3">
        <v>6205.81</v>
      </c>
      <c r="AT1522" s="3">
        <v>1347</v>
      </c>
    </row>
    <row r="1523" spans="1:46" hidden="1" x14ac:dyDescent="0.2">
      <c r="A1523" s="22">
        <v>44216</v>
      </c>
      <c r="B1523" s="3" t="s">
        <v>53</v>
      </c>
      <c r="C1523" s="3">
        <v>79</v>
      </c>
      <c r="D1523" s="3">
        <v>5407</v>
      </c>
      <c r="E1523" s="3">
        <v>4206.4799999999996</v>
      </c>
      <c r="F1523" s="3">
        <v>4206.4799999999996</v>
      </c>
      <c r="G1523" s="3">
        <v>0</v>
      </c>
      <c r="H1523" s="3">
        <v>21</v>
      </c>
      <c r="I1523" s="3">
        <v>79</v>
      </c>
      <c r="J1523" s="3">
        <v>53.25</v>
      </c>
      <c r="K1523" s="3">
        <v>0</v>
      </c>
      <c r="L1523" s="3">
        <v>0</v>
      </c>
      <c r="M1523" s="3">
        <v>412</v>
      </c>
      <c r="N1523" s="3">
        <v>363</v>
      </c>
      <c r="O1523" s="3">
        <v>49</v>
      </c>
      <c r="P1523" s="3">
        <v>438</v>
      </c>
      <c r="Q1523" s="3">
        <v>0</v>
      </c>
      <c r="R1523" s="3">
        <v>0</v>
      </c>
      <c r="S1523" s="3">
        <v>0</v>
      </c>
      <c r="T1523" s="3">
        <v>383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2056.29</v>
      </c>
      <c r="AD1523" s="3">
        <v>482.71</v>
      </c>
      <c r="AE1523" s="3">
        <v>1</v>
      </c>
      <c r="AF1523" s="3">
        <v>917.19</v>
      </c>
      <c r="AG1523" s="3">
        <v>174.71</v>
      </c>
      <c r="AH1523" s="3">
        <v>0</v>
      </c>
      <c r="AI1523" s="3">
        <v>542.1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657.42</v>
      </c>
      <c r="AP1523" s="3">
        <v>0</v>
      </c>
      <c r="AQ1523" s="3">
        <v>0</v>
      </c>
      <c r="AR1523" s="3">
        <v>0</v>
      </c>
      <c r="AS1523" s="3">
        <v>3405.48</v>
      </c>
      <c r="AT1523" s="3">
        <v>800.99999999999955</v>
      </c>
    </row>
    <row r="1524" spans="1:46" hidden="1" x14ac:dyDescent="0.2">
      <c r="A1524" s="22">
        <v>44216</v>
      </c>
      <c r="B1524" s="3" t="s">
        <v>52</v>
      </c>
      <c r="C1524" s="3">
        <v>91</v>
      </c>
      <c r="D1524" s="3">
        <v>7266.5</v>
      </c>
      <c r="E1524" s="3">
        <v>5891.88</v>
      </c>
      <c r="F1524" s="3">
        <v>5891.88</v>
      </c>
      <c r="G1524" s="3">
        <v>0</v>
      </c>
      <c r="H1524" s="3">
        <v>29</v>
      </c>
      <c r="I1524" s="3">
        <v>91</v>
      </c>
      <c r="J1524" s="3">
        <v>64.75</v>
      </c>
      <c r="K1524" s="3">
        <v>39</v>
      </c>
      <c r="L1524" s="3">
        <v>0</v>
      </c>
      <c r="M1524" s="3">
        <v>442</v>
      </c>
      <c r="N1524" s="3">
        <v>442</v>
      </c>
      <c r="O1524" s="3">
        <v>0</v>
      </c>
      <c r="P1524" s="3">
        <v>542</v>
      </c>
      <c r="Q1524" s="3">
        <v>0</v>
      </c>
      <c r="R1524" s="3">
        <v>0</v>
      </c>
      <c r="S1524" s="3">
        <v>0</v>
      </c>
      <c r="T1524" s="3">
        <v>1472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2621.96</v>
      </c>
      <c r="AD1524" s="3">
        <v>577.54</v>
      </c>
      <c r="AE1524" s="3">
        <v>0.5</v>
      </c>
      <c r="AF1524" s="3">
        <v>774.92</v>
      </c>
      <c r="AG1524" s="3">
        <v>151.58000000000001</v>
      </c>
      <c r="AH1524" s="3">
        <v>0</v>
      </c>
      <c r="AI1524" s="3">
        <v>645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729.12</v>
      </c>
      <c r="AP1524" s="3">
        <v>3</v>
      </c>
      <c r="AQ1524" s="3">
        <v>0</v>
      </c>
      <c r="AR1524" s="3">
        <v>0</v>
      </c>
      <c r="AS1524" s="3">
        <v>4868.88</v>
      </c>
      <c r="AT1524" s="3">
        <v>1023</v>
      </c>
    </row>
    <row r="1525" spans="1:46" hidden="1" x14ac:dyDescent="0.2">
      <c r="A1525" s="22">
        <v>44216</v>
      </c>
      <c r="B1525" s="3" t="s">
        <v>51</v>
      </c>
      <c r="C1525" s="3">
        <v>42</v>
      </c>
      <c r="D1525" s="3">
        <v>4603.5</v>
      </c>
      <c r="E1525" s="3">
        <v>3625.84</v>
      </c>
      <c r="F1525" s="3">
        <v>3625.84</v>
      </c>
      <c r="G1525" s="3">
        <v>0</v>
      </c>
      <c r="H1525" s="3">
        <v>13</v>
      </c>
      <c r="I1525" s="3">
        <v>42</v>
      </c>
      <c r="J1525" s="3">
        <v>86.33</v>
      </c>
      <c r="K1525" s="3">
        <v>90</v>
      </c>
      <c r="L1525" s="3">
        <v>0</v>
      </c>
      <c r="M1525" s="3">
        <v>274</v>
      </c>
      <c r="N1525" s="3">
        <v>274</v>
      </c>
      <c r="O1525" s="3">
        <v>0</v>
      </c>
      <c r="P1525" s="3">
        <v>193</v>
      </c>
      <c r="Q1525" s="3">
        <v>0</v>
      </c>
      <c r="R1525" s="3">
        <v>0</v>
      </c>
      <c r="S1525" s="3">
        <v>0</v>
      </c>
      <c r="T1525" s="3">
        <v>277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2320.6</v>
      </c>
      <c r="AD1525" s="3">
        <v>544.4</v>
      </c>
      <c r="AE1525" s="3">
        <v>0</v>
      </c>
      <c r="AF1525" s="3">
        <v>471.24</v>
      </c>
      <c r="AG1525" s="3">
        <v>89.76</v>
      </c>
      <c r="AH1525" s="3">
        <v>0</v>
      </c>
      <c r="AI1525" s="3">
        <v>343.5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634.16</v>
      </c>
      <c r="AP1525" s="3">
        <v>4</v>
      </c>
      <c r="AQ1525" s="3">
        <v>0</v>
      </c>
      <c r="AR1525" s="3">
        <v>0</v>
      </c>
      <c r="AS1525" s="3">
        <v>3068.84</v>
      </c>
      <c r="AT1525" s="3">
        <v>557</v>
      </c>
    </row>
    <row r="1526" spans="1:46" hidden="1" x14ac:dyDescent="0.2">
      <c r="A1526" s="22">
        <v>44216</v>
      </c>
      <c r="B1526" s="3" t="s">
        <v>50</v>
      </c>
      <c r="C1526" s="3">
        <v>74</v>
      </c>
      <c r="D1526" s="3">
        <v>5353.74</v>
      </c>
      <c r="E1526" s="3">
        <v>4292.88</v>
      </c>
      <c r="F1526" s="3">
        <v>4292.88</v>
      </c>
      <c r="G1526" s="3">
        <v>0</v>
      </c>
      <c r="H1526" s="3">
        <v>22</v>
      </c>
      <c r="I1526" s="3">
        <v>73</v>
      </c>
      <c r="J1526" s="3">
        <v>58.81</v>
      </c>
      <c r="K1526" s="3">
        <v>0</v>
      </c>
      <c r="L1526" s="3">
        <v>0</v>
      </c>
      <c r="M1526" s="3">
        <v>776</v>
      </c>
      <c r="N1526" s="3">
        <v>776</v>
      </c>
      <c r="O1526" s="3">
        <v>0</v>
      </c>
      <c r="P1526" s="3">
        <v>352</v>
      </c>
      <c r="Q1526" s="3">
        <v>0</v>
      </c>
      <c r="R1526" s="3">
        <v>0</v>
      </c>
      <c r="S1526" s="3">
        <v>0</v>
      </c>
      <c r="T1526" s="3">
        <v>509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1845.28</v>
      </c>
      <c r="AD1526" s="3">
        <v>435.46</v>
      </c>
      <c r="AE1526" s="3">
        <v>1.5</v>
      </c>
      <c r="AF1526" s="3">
        <v>810.6</v>
      </c>
      <c r="AG1526" s="3">
        <v>154.4</v>
      </c>
      <c r="AH1526" s="3">
        <v>0</v>
      </c>
      <c r="AI1526" s="3">
        <v>469.5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589.86</v>
      </c>
      <c r="AP1526" s="3">
        <v>0</v>
      </c>
      <c r="AQ1526" s="3">
        <v>0</v>
      </c>
      <c r="AR1526" s="3">
        <v>0</v>
      </c>
      <c r="AS1526" s="3">
        <v>3164.88</v>
      </c>
      <c r="AT1526" s="3">
        <v>1128</v>
      </c>
    </row>
    <row r="1527" spans="1:46" hidden="1" x14ac:dyDescent="0.2">
      <c r="A1527" s="22">
        <v>44215</v>
      </c>
      <c r="B1527" s="3" t="s">
        <v>49</v>
      </c>
      <c r="C1527" s="3">
        <v>83</v>
      </c>
      <c r="D1527" s="3">
        <v>6127.5</v>
      </c>
      <c r="E1527" s="3">
        <v>5165.38</v>
      </c>
      <c r="F1527" s="3">
        <v>5165.38</v>
      </c>
      <c r="G1527" s="3">
        <v>0</v>
      </c>
      <c r="H1527" s="3">
        <v>46</v>
      </c>
      <c r="I1527" s="3">
        <v>81</v>
      </c>
      <c r="J1527" s="3">
        <v>63.77</v>
      </c>
      <c r="K1527" s="3">
        <v>0</v>
      </c>
      <c r="L1527" s="3">
        <v>0</v>
      </c>
      <c r="M1527" s="3">
        <v>1659</v>
      </c>
      <c r="N1527" s="3">
        <v>1659</v>
      </c>
      <c r="O1527" s="3">
        <v>0</v>
      </c>
      <c r="P1527" s="3">
        <v>1004</v>
      </c>
      <c r="Q1527" s="3">
        <v>0</v>
      </c>
      <c r="R1527" s="3">
        <v>0</v>
      </c>
      <c r="S1527" s="3">
        <v>0</v>
      </c>
      <c r="T1527" s="3">
        <v>543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1618</v>
      </c>
      <c r="AD1527" s="3">
        <v>355.5</v>
      </c>
      <c r="AE1527" s="3">
        <v>1.5</v>
      </c>
      <c r="AF1527" s="3">
        <v>341.38</v>
      </c>
      <c r="AG1527" s="3">
        <v>65.62</v>
      </c>
      <c r="AH1527" s="3">
        <v>0</v>
      </c>
      <c r="AI1527" s="3">
        <v>539.5</v>
      </c>
      <c r="AJ1527" s="3">
        <v>0</v>
      </c>
      <c r="AK1527" s="3">
        <v>0</v>
      </c>
      <c r="AL1527" s="3">
        <v>10</v>
      </c>
      <c r="AM1527" s="3">
        <v>0</v>
      </c>
      <c r="AN1527" s="3">
        <v>0</v>
      </c>
      <c r="AO1527" s="3">
        <v>421.12</v>
      </c>
      <c r="AP1527" s="3">
        <v>4</v>
      </c>
      <c r="AQ1527" s="3">
        <v>0</v>
      </c>
      <c r="AR1527" s="3">
        <v>0</v>
      </c>
      <c r="AS1527" s="3">
        <v>2502.38</v>
      </c>
      <c r="AT1527" s="3">
        <v>2663</v>
      </c>
    </row>
    <row r="1528" spans="1:46" hidden="1" x14ac:dyDescent="0.2">
      <c r="A1528" s="22">
        <v>44215</v>
      </c>
      <c r="B1528" s="3" t="s">
        <v>55</v>
      </c>
      <c r="C1528" s="3">
        <v>56</v>
      </c>
      <c r="D1528" s="3">
        <v>4486.8599999999997</v>
      </c>
      <c r="E1528" s="3">
        <v>3317.46</v>
      </c>
      <c r="F1528" s="3">
        <v>3317.46</v>
      </c>
      <c r="G1528" s="3">
        <v>0</v>
      </c>
      <c r="H1528" s="3">
        <v>6</v>
      </c>
      <c r="I1528" s="3">
        <v>53</v>
      </c>
      <c r="J1528" s="3">
        <v>62.59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232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1932.2</v>
      </c>
      <c r="AD1528" s="3">
        <v>453.3</v>
      </c>
      <c r="AE1528" s="3">
        <v>0</v>
      </c>
      <c r="AF1528" s="3">
        <v>1153.26</v>
      </c>
      <c r="AG1528" s="3">
        <v>225.7</v>
      </c>
      <c r="AH1528" s="3">
        <v>0</v>
      </c>
      <c r="AI1528" s="3">
        <v>490.4</v>
      </c>
      <c r="AJ1528" s="3">
        <v>0</v>
      </c>
      <c r="AK1528" s="3">
        <v>0</v>
      </c>
      <c r="AL1528" s="3">
        <v>20</v>
      </c>
      <c r="AM1528" s="3">
        <v>0</v>
      </c>
      <c r="AN1528" s="3">
        <v>0</v>
      </c>
      <c r="AO1528" s="3">
        <v>679</v>
      </c>
      <c r="AP1528" s="3">
        <v>4</v>
      </c>
      <c r="AQ1528" s="3">
        <v>0</v>
      </c>
      <c r="AR1528" s="3">
        <v>0</v>
      </c>
      <c r="AS1528" s="3">
        <v>3317.46</v>
      </c>
      <c r="AT1528" s="3">
        <v>0</v>
      </c>
    </row>
    <row r="1529" spans="1:46" hidden="1" x14ac:dyDescent="0.2">
      <c r="A1529" s="22">
        <v>44215</v>
      </c>
      <c r="B1529" s="3" t="s">
        <v>54</v>
      </c>
      <c r="C1529" s="3">
        <v>127</v>
      </c>
      <c r="D1529" s="3">
        <v>8869</v>
      </c>
      <c r="E1529" s="3">
        <v>6946.26</v>
      </c>
      <c r="F1529" s="3">
        <v>6946.26</v>
      </c>
      <c r="G1529" s="3">
        <v>0</v>
      </c>
      <c r="H1529" s="3">
        <v>39</v>
      </c>
      <c r="I1529" s="3">
        <v>125</v>
      </c>
      <c r="J1529" s="3">
        <v>55.57</v>
      </c>
      <c r="K1529" s="3">
        <v>0</v>
      </c>
      <c r="L1529" s="3">
        <v>0</v>
      </c>
      <c r="M1529" s="3">
        <v>1150</v>
      </c>
      <c r="N1529" s="3">
        <v>914</v>
      </c>
      <c r="O1529" s="3">
        <v>236</v>
      </c>
      <c r="P1529" s="3">
        <v>579</v>
      </c>
      <c r="Q1529" s="3">
        <v>0</v>
      </c>
      <c r="R1529" s="3">
        <v>0</v>
      </c>
      <c r="S1529" s="3">
        <v>0</v>
      </c>
      <c r="T1529" s="3">
        <v>314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3588.25</v>
      </c>
      <c r="AD1529" s="3">
        <v>842.75</v>
      </c>
      <c r="AE1529" s="3">
        <v>3.5</v>
      </c>
      <c r="AF1529" s="3">
        <v>1315.01</v>
      </c>
      <c r="AG1529" s="3">
        <v>269.99</v>
      </c>
      <c r="AH1529" s="3">
        <v>0</v>
      </c>
      <c r="AI1529" s="3">
        <v>806.5</v>
      </c>
      <c r="AJ1529" s="3">
        <v>0</v>
      </c>
      <c r="AK1529" s="3">
        <v>0</v>
      </c>
      <c r="AL1529" s="3">
        <v>10</v>
      </c>
      <c r="AM1529" s="3">
        <v>0</v>
      </c>
      <c r="AN1529" s="3">
        <v>0</v>
      </c>
      <c r="AO1529" s="3">
        <v>1112.74</v>
      </c>
      <c r="AP1529" s="3">
        <v>3</v>
      </c>
      <c r="AQ1529" s="3">
        <v>0</v>
      </c>
      <c r="AR1529" s="3">
        <v>0</v>
      </c>
      <c r="AS1529" s="3">
        <v>5453.26</v>
      </c>
      <c r="AT1529" s="3">
        <v>1493</v>
      </c>
    </row>
    <row r="1530" spans="1:46" hidden="1" x14ac:dyDescent="0.2">
      <c r="A1530" s="22">
        <v>44215</v>
      </c>
      <c r="B1530" s="3" t="s">
        <v>53</v>
      </c>
      <c r="C1530" s="3">
        <v>65</v>
      </c>
      <c r="D1530" s="3">
        <v>4419</v>
      </c>
      <c r="E1530" s="3">
        <v>3577.31</v>
      </c>
      <c r="F1530" s="3">
        <v>3577.31</v>
      </c>
      <c r="G1530" s="3">
        <v>0</v>
      </c>
      <c r="H1530" s="3">
        <v>28</v>
      </c>
      <c r="I1530" s="3">
        <v>63</v>
      </c>
      <c r="J1530" s="3">
        <v>56.78</v>
      </c>
      <c r="K1530" s="3">
        <v>0</v>
      </c>
      <c r="L1530" s="3">
        <v>0</v>
      </c>
      <c r="M1530" s="3">
        <v>550</v>
      </c>
      <c r="N1530" s="3">
        <v>550</v>
      </c>
      <c r="O1530" s="3">
        <v>0</v>
      </c>
      <c r="P1530" s="3">
        <v>915</v>
      </c>
      <c r="Q1530" s="3">
        <v>0</v>
      </c>
      <c r="R1530" s="3">
        <v>0</v>
      </c>
      <c r="S1530" s="3">
        <v>0</v>
      </c>
      <c r="T1530" s="3">
        <v>56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1122.31</v>
      </c>
      <c r="AD1530" s="3">
        <v>263.69</v>
      </c>
      <c r="AE1530" s="3">
        <v>1</v>
      </c>
      <c r="AF1530" s="3">
        <v>934</v>
      </c>
      <c r="AG1530" s="3">
        <v>177.9</v>
      </c>
      <c r="AH1530" s="3">
        <v>0</v>
      </c>
      <c r="AI1530" s="3">
        <v>399.1</v>
      </c>
      <c r="AJ1530" s="3">
        <v>0</v>
      </c>
      <c r="AK1530" s="3">
        <v>0</v>
      </c>
      <c r="AL1530" s="3">
        <v>10</v>
      </c>
      <c r="AM1530" s="3">
        <v>0</v>
      </c>
      <c r="AN1530" s="3">
        <v>0</v>
      </c>
      <c r="AO1530" s="3">
        <v>441.59</v>
      </c>
      <c r="AP1530" s="3">
        <v>0</v>
      </c>
      <c r="AQ1530" s="3">
        <v>0</v>
      </c>
      <c r="AR1530" s="3">
        <v>0</v>
      </c>
      <c r="AS1530" s="3">
        <v>2112.31</v>
      </c>
      <c r="AT1530" s="3">
        <v>1465</v>
      </c>
    </row>
    <row r="1531" spans="1:46" hidden="1" x14ac:dyDescent="0.2">
      <c r="A1531" s="22">
        <v>44215</v>
      </c>
      <c r="B1531" s="3" t="s">
        <v>52</v>
      </c>
      <c r="C1531" s="3">
        <v>91</v>
      </c>
      <c r="D1531" s="3">
        <v>7010.5</v>
      </c>
      <c r="E1531" s="3">
        <v>5535.13</v>
      </c>
      <c r="F1531" s="3">
        <v>5535.13</v>
      </c>
      <c r="G1531" s="3">
        <v>0</v>
      </c>
      <c r="H1531" s="3">
        <v>21</v>
      </c>
      <c r="I1531" s="3">
        <v>89</v>
      </c>
      <c r="J1531" s="3">
        <v>62.19</v>
      </c>
      <c r="K1531" s="3">
        <v>0</v>
      </c>
      <c r="L1531" s="3">
        <v>0</v>
      </c>
      <c r="M1531" s="3">
        <v>283</v>
      </c>
      <c r="N1531" s="3">
        <v>283</v>
      </c>
      <c r="O1531" s="3">
        <v>0</v>
      </c>
      <c r="P1531" s="3">
        <v>500</v>
      </c>
      <c r="Q1531" s="3">
        <v>0</v>
      </c>
      <c r="R1531" s="3">
        <v>0</v>
      </c>
      <c r="S1531" s="3">
        <v>0</v>
      </c>
      <c r="T1531" s="3">
        <v>650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2907.05</v>
      </c>
      <c r="AD1531" s="3">
        <v>640.45000000000005</v>
      </c>
      <c r="AE1531" s="3">
        <v>2</v>
      </c>
      <c r="AF1531" s="3">
        <v>1195.08</v>
      </c>
      <c r="AG1531" s="3">
        <v>229.52</v>
      </c>
      <c r="AH1531" s="3">
        <v>0</v>
      </c>
      <c r="AI1531" s="3">
        <v>603.4</v>
      </c>
      <c r="AJ1531" s="3">
        <v>0</v>
      </c>
      <c r="AK1531" s="3">
        <v>0</v>
      </c>
      <c r="AL1531" s="3">
        <v>10</v>
      </c>
      <c r="AM1531" s="3">
        <v>0</v>
      </c>
      <c r="AN1531" s="3">
        <v>0</v>
      </c>
      <c r="AO1531" s="3">
        <v>869.97</v>
      </c>
      <c r="AP1531" s="3">
        <v>0</v>
      </c>
      <c r="AQ1531" s="3">
        <v>0</v>
      </c>
      <c r="AR1531" s="3">
        <v>0</v>
      </c>
      <c r="AS1531" s="3">
        <v>4752.13</v>
      </c>
      <c r="AT1531" s="3">
        <v>783</v>
      </c>
    </row>
    <row r="1532" spans="1:46" hidden="1" x14ac:dyDescent="0.2">
      <c r="A1532" s="22">
        <v>44215</v>
      </c>
      <c r="B1532" s="3" t="s">
        <v>51</v>
      </c>
      <c r="C1532" s="3">
        <v>54</v>
      </c>
      <c r="D1532" s="3">
        <v>4048.5</v>
      </c>
      <c r="E1532" s="3">
        <v>3157.61</v>
      </c>
      <c r="F1532" s="3">
        <v>3157.61</v>
      </c>
      <c r="G1532" s="3">
        <v>0</v>
      </c>
      <c r="H1532" s="3">
        <v>19</v>
      </c>
      <c r="I1532" s="3">
        <v>50</v>
      </c>
      <c r="J1532" s="3">
        <v>63.15</v>
      </c>
      <c r="K1532" s="3">
        <v>0</v>
      </c>
      <c r="L1532" s="3">
        <v>0</v>
      </c>
      <c r="M1532" s="3">
        <v>402</v>
      </c>
      <c r="N1532" s="3">
        <v>402</v>
      </c>
      <c r="O1532" s="3">
        <v>0</v>
      </c>
      <c r="P1532" s="3">
        <v>338</v>
      </c>
      <c r="Q1532" s="3">
        <v>0</v>
      </c>
      <c r="R1532" s="3">
        <v>0</v>
      </c>
      <c r="S1532" s="3">
        <v>0</v>
      </c>
      <c r="T1532" s="3">
        <v>151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1181.33</v>
      </c>
      <c r="AD1532" s="3">
        <v>277.17</v>
      </c>
      <c r="AE1532" s="3">
        <v>0</v>
      </c>
      <c r="AF1532" s="3">
        <v>1085.28</v>
      </c>
      <c r="AG1532" s="3">
        <v>206.72</v>
      </c>
      <c r="AH1532" s="3">
        <v>0</v>
      </c>
      <c r="AI1532" s="3">
        <v>407</v>
      </c>
      <c r="AJ1532" s="3">
        <v>0</v>
      </c>
      <c r="AK1532" s="3">
        <v>0</v>
      </c>
      <c r="AL1532" s="3">
        <v>10</v>
      </c>
      <c r="AM1532" s="3">
        <v>0</v>
      </c>
      <c r="AN1532" s="3">
        <v>0</v>
      </c>
      <c r="AO1532" s="3">
        <v>483.89</v>
      </c>
      <c r="AP1532" s="3">
        <v>4</v>
      </c>
      <c r="AQ1532" s="3">
        <v>0</v>
      </c>
      <c r="AR1532" s="3">
        <v>0</v>
      </c>
      <c r="AS1532" s="3">
        <v>2417.61</v>
      </c>
      <c r="AT1532" s="3">
        <v>740.00000000000045</v>
      </c>
    </row>
    <row r="1533" spans="1:46" hidden="1" x14ac:dyDescent="0.2">
      <c r="A1533" s="22">
        <v>44215</v>
      </c>
      <c r="B1533" s="3" t="s">
        <v>50</v>
      </c>
      <c r="C1533" s="3">
        <v>88</v>
      </c>
      <c r="D1533" s="3">
        <v>7570</v>
      </c>
      <c r="E1533" s="3">
        <v>6505.94</v>
      </c>
      <c r="F1533" s="3">
        <v>6505.94</v>
      </c>
      <c r="G1533" s="3">
        <v>0</v>
      </c>
      <c r="H1533" s="3">
        <v>45</v>
      </c>
      <c r="I1533" s="3">
        <v>86</v>
      </c>
      <c r="J1533" s="3">
        <v>75.650000000000006</v>
      </c>
      <c r="K1533" s="3">
        <v>0</v>
      </c>
      <c r="L1533" s="3">
        <v>0</v>
      </c>
      <c r="M1533" s="3">
        <v>1597</v>
      </c>
      <c r="N1533" s="3">
        <v>1421</v>
      </c>
      <c r="O1533" s="3">
        <v>176</v>
      </c>
      <c r="P1533" s="3">
        <v>949</v>
      </c>
      <c r="Q1533" s="3">
        <v>0</v>
      </c>
      <c r="R1533" s="3">
        <v>0</v>
      </c>
      <c r="S1533" s="3">
        <v>0</v>
      </c>
      <c r="T1533" s="3">
        <v>1215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2196.08</v>
      </c>
      <c r="AD1533" s="3">
        <v>515.41999999999996</v>
      </c>
      <c r="AE1533" s="3">
        <v>1</v>
      </c>
      <c r="AF1533" s="3">
        <v>548.86</v>
      </c>
      <c r="AG1533" s="3">
        <v>105.14</v>
      </c>
      <c r="AH1533" s="3">
        <v>0</v>
      </c>
      <c r="AI1533" s="3">
        <v>442.5</v>
      </c>
      <c r="AJ1533" s="3">
        <v>0</v>
      </c>
      <c r="AK1533" s="3">
        <v>0</v>
      </c>
      <c r="AL1533" s="3">
        <v>10</v>
      </c>
      <c r="AM1533" s="3">
        <v>0</v>
      </c>
      <c r="AN1533" s="3">
        <v>0</v>
      </c>
      <c r="AO1533" s="3">
        <v>620.55999999999995</v>
      </c>
      <c r="AP1533" s="3">
        <v>0</v>
      </c>
      <c r="AQ1533" s="3">
        <v>0</v>
      </c>
      <c r="AR1533" s="3">
        <v>0</v>
      </c>
      <c r="AS1533" s="3">
        <v>4135.9400000000014</v>
      </c>
      <c r="AT1533" s="3">
        <v>2369.9999999999991</v>
      </c>
    </row>
    <row r="1534" spans="1:46" hidden="1" x14ac:dyDescent="0.2">
      <c r="A1534" s="22">
        <v>44214</v>
      </c>
      <c r="B1534" s="3" t="s">
        <v>49</v>
      </c>
      <c r="C1534" s="3">
        <v>83</v>
      </c>
      <c r="D1534" s="3">
        <v>6255</v>
      </c>
      <c r="E1534" s="3">
        <v>4968.2299999999996</v>
      </c>
      <c r="F1534" s="3">
        <v>4968.2299999999996</v>
      </c>
      <c r="G1534" s="3">
        <v>0</v>
      </c>
      <c r="H1534" s="3">
        <v>37</v>
      </c>
      <c r="I1534" s="3">
        <v>83</v>
      </c>
      <c r="J1534" s="3">
        <v>59.86</v>
      </c>
      <c r="K1534" s="3">
        <v>60</v>
      </c>
      <c r="L1534" s="3">
        <v>0</v>
      </c>
      <c r="M1534" s="3">
        <v>625</v>
      </c>
      <c r="N1534" s="3">
        <v>625</v>
      </c>
      <c r="O1534" s="3">
        <v>0</v>
      </c>
      <c r="P1534" s="3">
        <v>1122</v>
      </c>
      <c r="Q1534" s="3">
        <v>0</v>
      </c>
      <c r="R1534" s="3">
        <v>0</v>
      </c>
      <c r="S1534" s="3">
        <v>0</v>
      </c>
      <c r="T1534" s="3">
        <v>698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1807.33</v>
      </c>
      <c r="AD1534" s="3">
        <v>397.17</v>
      </c>
      <c r="AE1534" s="3">
        <v>2</v>
      </c>
      <c r="AF1534" s="3">
        <v>655.9</v>
      </c>
      <c r="AG1534" s="3">
        <v>127.1</v>
      </c>
      <c r="AH1534" s="3">
        <v>0</v>
      </c>
      <c r="AI1534" s="3">
        <v>760.5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524.27</v>
      </c>
      <c r="AP1534" s="3">
        <v>5</v>
      </c>
      <c r="AQ1534" s="3">
        <v>0</v>
      </c>
      <c r="AR1534" s="3">
        <v>0</v>
      </c>
      <c r="AS1534" s="3">
        <v>3161.23</v>
      </c>
      <c r="AT1534" s="3">
        <v>1807</v>
      </c>
    </row>
    <row r="1535" spans="1:46" hidden="1" x14ac:dyDescent="0.2">
      <c r="A1535" s="22">
        <v>44214</v>
      </c>
      <c r="B1535" s="3" t="s">
        <v>55</v>
      </c>
      <c r="C1535" s="3">
        <v>69</v>
      </c>
      <c r="D1535" s="3">
        <v>5672</v>
      </c>
      <c r="E1535" s="3">
        <v>4270.0600000000004</v>
      </c>
      <c r="F1535" s="3">
        <v>4270.0600000000004</v>
      </c>
      <c r="G1535" s="3">
        <v>0</v>
      </c>
      <c r="H1535" s="3">
        <v>9</v>
      </c>
      <c r="I1535" s="3">
        <v>69</v>
      </c>
      <c r="J1535" s="3">
        <v>61.88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92</v>
      </c>
      <c r="Q1535" s="3">
        <v>0</v>
      </c>
      <c r="R1535" s="3">
        <v>0</v>
      </c>
      <c r="S1535" s="3">
        <v>0</v>
      </c>
      <c r="T1535" s="3">
        <v>527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2290</v>
      </c>
      <c r="AD1535" s="3">
        <v>537.5</v>
      </c>
      <c r="AE1535" s="3">
        <v>1</v>
      </c>
      <c r="AF1535" s="3">
        <v>1361.06</v>
      </c>
      <c r="AG1535" s="3">
        <v>260.44</v>
      </c>
      <c r="AH1535" s="3">
        <v>0</v>
      </c>
      <c r="AI1535" s="3">
        <v>603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797.94</v>
      </c>
      <c r="AP1535" s="3">
        <v>4</v>
      </c>
      <c r="AQ1535" s="3">
        <v>0</v>
      </c>
      <c r="AR1535" s="3">
        <v>0</v>
      </c>
      <c r="AS1535" s="3">
        <v>4178.0599999999986</v>
      </c>
      <c r="AT1535" s="3">
        <v>92.000000000000909</v>
      </c>
    </row>
    <row r="1536" spans="1:46" hidden="1" x14ac:dyDescent="0.2">
      <c r="A1536" s="22">
        <v>44214</v>
      </c>
      <c r="B1536" s="3" t="s">
        <v>54</v>
      </c>
      <c r="C1536" s="3">
        <v>124</v>
      </c>
      <c r="D1536" s="3">
        <v>8910.5</v>
      </c>
      <c r="E1536" s="3">
        <v>7196.31</v>
      </c>
      <c r="F1536" s="3">
        <v>7196.31</v>
      </c>
      <c r="G1536" s="3">
        <v>0</v>
      </c>
      <c r="H1536" s="3">
        <v>41</v>
      </c>
      <c r="I1536" s="3">
        <v>122</v>
      </c>
      <c r="J1536" s="3">
        <v>58.99</v>
      </c>
      <c r="K1536" s="3">
        <v>0</v>
      </c>
      <c r="L1536" s="3">
        <v>0</v>
      </c>
      <c r="M1536" s="3">
        <v>1518</v>
      </c>
      <c r="N1536" s="3">
        <v>1296</v>
      </c>
      <c r="O1536" s="3">
        <v>222</v>
      </c>
      <c r="P1536" s="3">
        <v>487</v>
      </c>
      <c r="Q1536" s="3">
        <v>0</v>
      </c>
      <c r="R1536" s="3">
        <v>0</v>
      </c>
      <c r="S1536" s="3">
        <v>0</v>
      </c>
      <c r="T1536" s="3">
        <v>587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2848.07</v>
      </c>
      <c r="AD1536" s="3">
        <v>668.93</v>
      </c>
      <c r="AE1536" s="3">
        <v>3</v>
      </c>
      <c r="AF1536" s="3">
        <v>1756.24</v>
      </c>
      <c r="AG1536" s="3">
        <v>363.46</v>
      </c>
      <c r="AH1536" s="3">
        <v>0</v>
      </c>
      <c r="AI1536" s="3">
        <v>678.8</v>
      </c>
      <c r="AJ1536" s="3">
        <v>0</v>
      </c>
      <c r="AK1536" s="3">
        <v>0</v>
      </c>
      <c r="AL1536" s="3">
        <v>45</v>
      </c>
      <c r="AM1536" s="3">
        <v>0</v>
      </c>
      <c r="AN1536" s="3">
        <v>0</v>
      </c>
      <c r="AO1536" s="3">
        <v>1032.3900000000001</v>
      </c>
      <c r="AP1536" s="3">
        <v>0</v>
      </c>
      <c r="AQ1536" s="3">
        <v>0</v>
      </c>
      <c r="AR1536" s="3">
        <v>0</v>
      </c>
      <c r="AS1536" s="3">
        <v>5413.31</v>
      </c>
      <c r="AT1536" s="3">
        <v>1783</v>
      </c>
    </row>
    <row r="1537" spans="1:46" hidden="1" x14ac:dyDescent="0.2">
      <c r="A1537" s="22">
        <v>44214</v>
      </c>
      <c r="B1537" s="3" t="s">
        <v>53</v>
      </c>
      <c r="C1537" s="3">
        <v>64</v>
      </c>
      <c r="D1537" s="3">
        <v>4591.5</v>
      </c>
      <c r="E1537" s="3">
        <v>3556.02</v>
      </c>
      <c r="F1537" s="3">
        <v>3556.02</v>
      </c>
      <c r="G1537" s="3">
        <v>0</v>
      </c>
      <c r="H1537" s="3">
        <v>24</v>
      </c>
      <c r="I1537" s="3">
        <v>64</v>
      </c>
      <c r="J1537" s="3">
        <v>55.56</v>
      </c>
      <c r="K1537" s="3">
        <v>76</v>
      </c>
      <c r="L1537" s="3">
        <v>0</v>
      </c>
      <c r="M1537" s="3">
        <v>460</v>
      </c>
      <c r="N1537" s="3">
        <v>460</v>
      </c>
      <c r="O1537" s="3">
        <v>0</v>
      </c>
      <c r="P1537" s="3">
        <v>479</v>
      </c>
      <c r="Q1537" s="3">
        <v>0</v>
      </c>
      <c r="R1537" s="3">
        <v>0</v>
      </c>
      <c r="S1537" s="3">
        <v>0</v>
      </c>
      <c r="T1537" s="3">
        <v>420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1097.9000000000001</v>
      </c>
      <c r="AD1537" s="3">
        <v>257.60000000000002</v>
      </c>
      <c r="AE1537" s="3">
        <v>0</v>
      </c>
      <c r="AF1537" s="3">
        <v>1023.12</v>
      </c>
      <c r="AG1537" s="3">
        <v>194.88</v>
      </c>
      <c r="AH1537" s="3">
        <v>0</v>
      </c>
      <c r="AI1537" s="3">
        <v>583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452.48</v>
      </c>
      <c r="AP1537" s="3">
        <v>4</v>
      </c>
      <c r="AQ1537" s="3">
        <v>0</v>
      </c>
      <c r="AR1537" s="3">
        <v>0</v>
      </c>
      <c r="AS1537" s="3">
        <v>2541.02</v>
      </c>
      <c r="AT1537" s="3">
        <v>1015</v>
      </c>
    </row>
    <row r="1538" spans="1:46" hidden="1" x14ac:dyDescent="0.2">
      <c r="A1538" s="22">
        <v>44214</v>
      </c>
      <c r="B1538" s="3" t="s">
        <v>52</v>
      </c>
      <c r="C1538" s="3">
        <v>94</v>
      </c>
      <c r="D1538" s="3">
        <v>7365</v>
      </c>
      <c r="E1538" s="3">
        <v>5687.78</v>
      </c>
      <c r="F1538" s="3">
        <v>5687.78</v>
      </c>
      <c r="G1538" s="3">
        <v>0</v>
      </c>
      <c r="H1538" s="3">
        <v>19</v>
      </c>
      <c r="I1538" s="3">
        <v>94</v>
      </c>
      <c r="J1538" s="3">
        <v>60.51</v>
      </c>
      <c r="K1538" s="3">
        <v>141</v>
      </c>
      <c r="L1538" s="3">
        <v>0</v>
      </c>
      <c r="M1538" s="3">
        <v>603</v>
      </c>
      <c r="N1538" s="3">
        <v>531</v>
      </c>
      <c r="O1538" s="3">
        <v>72</v>
      </c>
      <c r="P1538" s="3">
        <v>178</v>
      </c>
      <c r="Q1538" s="3">
        <v>0</v>
      </c>
      <c r="R1538" s="3">
        <v>0</v>
      </c>
      <c r="S1538" s="3">
        <v>0</v>
      </c>
      <c r="T1538" s="3">
        <v>605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2589.56</v>
      </c>
      <c r="AD1538" s="3">
        <v>568.44000000000005</v>
      </c>
      <c r="AE1538" s="3">
        <v>0</v>
      </c>
      <c r="AF1538" s="3">
        <v>1571.22</v>
      </c>
      <c r="AG1538" s="3">
        <v>299.27999999999997</v>
      </c>
      <c r="AH1538" s="3">
        <v>0</v>
      </c>
      <c r="AI1538" s="3">
        <v>809.5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867.72</v>
      </c>
      <c r="AP1538" s="3">
        <v>0</v>
      </c>
      <c r="AQ1538" s="3">
        <v>0</v>
      </c>
      <c r="AR1538" s="3">
        <v>0</v>
      </c>
      <c r="AS1538" s="3">
        <v>4837.78</v>
      </c>
      <c r="AT1538" s="3">
        <v>850</v>
      </c>
    </row>
    <row r="1539" spans="1:46" hidden="1" x14ac:dyDescent="0.2">
      <c r="A1539" s="22">
        <v>44214</v>
      </c>
      <c r="B1539" s="3" t="s">
        <v>51</v>
      </c>
      <c r="C1539" s="3">
        <v>44</v>
      </c>
      <c r="D1539" s="3">
        <v>3314</v>
      </c>
      <c r="E1539" s="3">
        <v>2624.71</v>
      </c>
      <c r="F1539" s="3">
        <v>2624.71</v>
      </c>
      <c r="G1539" s="3">
        <v>0</v>
      </c>
      <c r="H1539" s="3">
        <v>18</v>
      </c>
      <c r="I1539" s="3">
        <v>44</v>
      </c>
      <c r="J1539" s="3">
        <v>59.65</v>
      </c>
      <c r="K1539" s="3">
        <v>36</v>
      </c>
      <c r="L1539" s="3">
        <v>0</v>
      </c>
      <c r="M1539" s="3">
        <v>161</v>
      </c>
      <c r="N1539" s="3">
        <v>161</v>
      </c>
      <c r="O1539" s="3">
        <v>0</v>
      </c>
      <c r="P1539" s="3">
        <v>700</v>
      </c>
      <c r="Q1539" s="3">
        <v>0</v>
      </c>
      <c r="R1539" s="3">
        <v>0</v>
      </c>
      <c r="S1539" s="3">
        <v>0</v>
      </c>
      <c r="T1539" s="3">
        <v>280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1371.69</v>
      </c>
      <c r="AD1539" s="3">
        <v>321.81</v>
      </c>
      <c r="AE1539" s="3">
        <v>0</v>
      </c>
      <c r="AF1539" s="3">
        <v>76.02</v>
      </c>
      <c r="AG1539" s="3">
        <v>14.48</v>
      </c>
      <c r="AH1539" s="3">
        <v>0</v>
      </c>
      <c r="AI1539" s="3">
        <v>353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336.29</v>
      </c>
      <c r="AP1539" s="3">
        <v>0</v>
      </c>
      <c r="AQ1539" s="3">
        <v>0</v>
      </c>
      <c r="AR1539" s="3">
        <v>0</v>
      </c>
      <c r="AS1539" s="3">
        <v>1727.71</v>
      </c>
      <c r="AT1539" s="3">
        <v>897</v>
      </c>
    </row>
    <row r="1540" spans="1:46" hidden="1" x14ac:dyDescent="0.2">
      <c r="A1540" s="22">
        <v>44214</v>
      </c>
      <c r="B1540" s="3" t="s">
        <v>50</v>
      </c>
      <c r="C1540" s="3">
        <v>79</v>
      </c>
      <c r="D1540" s="3">
        <v>5867.5</v>
      </c>
      <c r="E1540" s="3">
        <v>4621.18</v>
      </c>
      <c r="F1540" s="3">
        <v>4621.18</v>
      </c>
      <c r="G1540" s="3">
        <v>0</v>
      </c>
      <c r="H1540" s="3">
        <v>42</v>
      </c>
      <c r="I1540" s="3">
        <v>79</v>
      </c>
      <c r="J1540" s="3">
        <v>58.5</v>
      </c>
      <c r="K1540" s="3">
        <v>65</v>
      </c>
      <c r="L1540" s="3">
        <v>0</v>
      </c>
      <c r="M1540" s="3">
        <v>706</v>
      </c>
      <c r="N1540" s="3">
        <v>706</v>
      </c>
      <c r="O1540" s="3">
        <v>0</v>
      </c>
      <c r="P1540" s="3">
        <v>1398</v>
      </c>
      <c r="Q1540" s="3">
        <v>0</v>
      </c>
      <c r="R1540" s="3">
        <v>0</v>
      </c>
      <c r="S1540" s="3">
        <v>0</v>
      </c>
      <c r="T1540" s="3">
        <v>259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1890.36</v>
      </c>
      <c r="AD1540" s="3">
        <v>443.64</v>
      </c>
      <c r="AE1540" s="3">
        <v>0.5</v>
      </c>
      <c r="AF1540" s="3">
        <v>302.82</v>
      </c>
      <c r="AG1540" s="3">
        <v>57.68</v>
      </c>
      <c r="AH1540" s="3">
        <v>0</v>
      </c>
      <c r="AI1540" s="3">
        <v>744.5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501.32</v>
      </c>
      <c r="AP1540" s="3">
        <v>3</v>
      </c>
      <c r="AQ1540" s="3">
        <v>0</v>
      </c>
      <c r="AR1540" s="3">
        <v>0</v>
      </c>
      <c r="AS1540" s="3">
        <v>2452.1799999999998</v>
      </c>
      <c r="AT1540" s="3">
        <v>2169</v>
      </c>
    </row>
    <row r="1541" spans="1:46" hidden="1" x14ac:dyDescent="0.2">
      <c r="A1541" s="22">
        <v>44213</v>
      </c>
      <c r="B1541" s="3" t="s">
        <v>49</v>
      </c>
      <c r="C1541" s="3">
        <v>59</v>
      </c>
      <c r="D1541" s="3">
        <v>5502</v>
      </c>
      <c r="E1541" s="3">
        <v>4732.6899999999996</v>
      </c>
      <c r="F1541" s="3">
        <v>4732.6899999999996</v>
      </c>
      <c r="G1541" s="3">
        <v>0</v>
      </c>
      <c r="H1541" s="3">
        <v>28</v>
      </c>
      <c r="I1541" s="3">
        <v>59</v>
      </c>
      <c r="J1541" s="3">
        <v>80.22</v>
      </c>
      <c r="K1541" s="3">
        <v>75</v>
      </c>
      <c r="L1541" s="3">
        <v>0</v>
      </c>
      <c r="M1541" s="3">
        <v>1473.5</v>
      </c>
      <c r="N1541" s="3">
        <v>1473.5</v>
      </c>
      <c r="O1541" s="3">
        <v>0</v>
      </c>
      <c r="P1541" s="3">
        <v>398</v>
      </c>
      <c r="Q1541" s="3">
        <v>0</v>
      </c>
      <c r="R1541" s="3">
        <v>0</v>
      </c>
      <c r="S1541" s="3">
        <v>0</v>
      </c>
      <c r="T1541" s="3">
        <v>626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1458.37</v>
      </c>
      <c r="AD1541" s="3">
        <v>320.13</v>
      </c>
      <c r="AE1541" s="3">
        <v>0</v>
      </c>
      <c r="AF1541" s="3">
        <v>701.82</v>
      </c>
      <c r="AG1541" s="3">
        <v>133.68</v>
      </c>
      <c r="AH1541" s="3">
        <v>0</v>
      </c>
      <c r="AI1541" s="3">
        <v>315.5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453.81</v>
      </c>
      <c r="AP1541" s="3">
        <v>0</v>
      </c>
      <c r="AQ1541" s="3">
        <v>0</v>
      </c>
      <c r="AR1541" s="3">
        <v>0</v>
      </c>
      <c r="AS1541" s="3">
        <v>2786.19</v>
      </c>
      <c r="AT1541" s="3">
        <v>1946.5</v>
      </c>
    </row>
    <row r="1542" spans="1:46" hidden="1" x14ac:dyDescent="0.2">
      <c r="A1542" s="22">
        <v>44213</v>
      </c>
      <c r="B1542" s="3" t="s">
        <v>55</v>
      </c>
      <c r="C1542" s="3">
        <v>55</v>
      </c>
      <c r="D1542" s="3">
        <v>4618.92</v>
      </c>
      <c r="E1542" s="3">
        <v>3589.85</v>
      </c>
      <c r="F1542" s="3">
        <v>3589.85</v>
      </c>
      <c r="G1542" s="3">
        <v>0</v>
      </c>
      <c r="H1542" s="3">
        <v>6</v>
      </c>
      <c r="I1542" s="3">
        <v>54</v>
      </c>
      <c r="J1542" s="3">
        <v>66.48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767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2183.25</v>
      </c>
      <c r="AD1542" s="3">
        <v>524.16999999999996</v>
      </c>
      <c r="AE1542" s="3">
        <v>0.5</v>
      </c>
      <c r="AF1542" s="3">
        <v>639.6</v>
      </c>
      <c r="AG1542" s="3">
        <v>125.4</v>
      </c>
      <c r="AH1542" s="3">
        <v>0</v>
      </c>
      <c r="AI1542" s="3">
        <v>379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649.57000000000005</v>
      </c>
      <c r="AP1542" s="3">
        <v>0</v>
      </c>
      <c r="AQ1542" s="3">
        <v>0</v>
      </c>
      <c r="AR1542" s="3">
        <v>0</v>
      </c>
      <c r="AS1542" s="3">
        <v>3589.85</v>
      </c>
      <c r="AT1542" s="3">
        <v>0</v>
      </c>
    </row>
    <row r="1543" spans="1:46" hidden="1" x14ac:dyDescent="0.2">
      <c r="A1543" s="22">
        <v>44213</v>
      </c>
      <c r="B1543" s="3" t="s">
        <v>54</v>
      </c>
      <c r="C1543" s="3">
        <v>101</v>
      </c>
      <c r="D1543" s="3">
        <v>9038</v>
      </c>
      <c r="E1543" s="3">
        <v>7145.68</v>
      </c>
      <c r="F1543" s="3">
        <v>7145.68</v>
      </c>
      <c r="G1543" s="3">
        <v>0</v>
      </c>
      <c r="H1543" s="3">
        <v>17</v>
      </c>
      <c r="I1543" s="3">
        <v>101</v>
      </c>
      <c r="J1543" s="3">
        <v>70.75</v>
      </c>
      <c r="K1543" s="3">
        <v>0</v>
      </c>
      <c r="L1543" s="3">
        <v>0</v>
      </c>
      <c r="M1543" s="3">
        <v>333</v>
      </c>
      <c r="N1543" s="3">
        <v>333</v>
      </c>
      <c r="O1543" s="3">
        <v>0</v>
      </c>
      <c r="P1543" s="3">
        <v>295</v>
      </c>
      <c r="Q1543" s="3">
        <v>0</v>
      </c>
      <c r="R1543" s="3">
        <v>0</v>
      </c>
      <c r="S1543" s="3">
        <v>0</v>
      </c>
      <c r="T1543" s="3">
        <v>898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4142.3500000000004</v>
      </c>
      <c r="AD1543" s="3">
        <v>972.65</v>
      </c>
      <c r="AE1543" s="3">
        <v>3.5</v>
      </c>
      <c r="AF1543" s="3">
        <v>1477.33</v>
      </c>
      <c r="AG1543" s="3">
        <v>305.17</v>
      </c>
      <c r="AH1543" s="3">
        <v>0</v>
      </c>
      <c r="AI1543" s="3">
        <v>611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1277.82</v>
      </c>
      <c r="AP1543" s="3">
        <v>0</v>
      </c>
      <c r="AQ1543" s="3">
        <v>0</v>
      </c>
      <c r="AR1543" s="3">
        <v>0</v>
      </c>
      <c r="AS1543" s="3">
        <v>6517.68</v>
      </c>
      <c r="AT1543" s="3">
        <v>628</v>
      </c>
    </row>
    <row r="1544" spans="1:46" hidden="1" x14ac:dyDescent="0.2">
      <c r="A1544" s="22">
        <v>44213</v>
      </c>
      <c r="B1544" s="3" t="s">
        <v>53</v>
      </c>
      <c r="C1544" s="3">
        <v>58</v>
      </c>
      <c r="D1544" s="3">
        <v>5528.5</v>
      </c>
      <c r="E1544" s="3">
        <v>4426.46</v>
      </c>
      <c r="F1544" s="3">
        <v>4426.46</v>
      </c>
      <c r="G1544" s="3">
        <v>0</v>
      </c>
      <c r="H1544" s="3">
        <v>13</v>
      </c>
      <c r="I1544" s="3">
        <v>58</v>
      </c>
      <c r="J1544" s="3">
        <v>76.319999999999993</v>
      </c>
      <c r="K1544" s="3">
        <v>158</v>
      </c>
      <c r="L1544" s="3">
        <v>0</v>
      </c>
      <c r="M1544" s="3">
        <v>146</v>
      </c>
      <c r="N1544" s="3">
        <v>146</v>
      </c>
      <c r="O1544" s="3">
        <v>0</v>
      </c>
      <c r="P1544" s="3">
        <v>394</v>
      </c>
      <c r="Q1544" s="3">
        <v>0</v>
      </c>
      <c r="R1544" s="3">
        <v>0</v>
      </c>
      <c r="S1544" s="3">
        <v>0</v>
      </c>
      <c r="T1544" s="3">
        <v>483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1972.53</v>
      </c>
      <c r="AD1544" s="3">
        <v>457.47</v>
      </c>
      <c r="AE1544" s="3">
        <v>1.5</v>
      </c>
      <c r="AF1544" s="3">
        <v>1272.93</v>
      </c>
      <c r="AG1544" s="3">
        <v>242.47</v>
      </c>
      <c r="AH1544" s="3">
        <v>0</v>
      </c>
      <c r="AI1544" s="3">
        <v>400.6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699.94</v>
      </c>
      <c r="AP1544" s="3">
        <v>0</v>
      </c>
      <c r="AQ1544" s="3">
        <v>0</v>
      </c>
      <c r="AR1544" s="3">
        <v>0</v>
      </c>
      <c r="AS1544" s="3">
        <v>3728.46</v>
      </c>
      <c r="AT1544" s="3">
        <v>698</v>
      </c>
    </row>
    <row r="1545" spans="1:46" hidden="1" x14ac:dyDescent="0.2">
      <c r="A1545" s="22">
        <v>44213</v>
      </c>
      <c r="B1545" s="3" t="s">
        <v>52</v>
      </c>
      <c r="C1545" s="3">
        <v>72</v>
      </c>
      <c r="D1545" s="3">
        <v>6361.5</v>
      </c>
      <c r="E1545" s="3">
        <v>5041.12</v>
      </c>
      <c r="F1545" s="3">
        <v>5041.12</v>
      </c>
      <c r="G1545" s="3">
        <v>0</v>
      </c>
      <c r="H1545" s="3">
        <v>11</v>
      </c>
      <c r="I1545" s="3">
        <v>72</v>
      </c>
      <c r="J1545" s="3">
        <v>70.02</v>
      </c>
      <c r="K1545" s="3">
        <v>216</v>
      </c>
      <c r="L1545" s="3">
        <v>0</v>
      </c>
      <c r="M1545" s="3">
        <v>290</v>
      </c>
      <c r="N1545" s="3">
        <v>290</v>
      </c>
      <c r="O1545" s="3">
        <v>0</v>
      </c>
      <c r="P1545" s="3">
        <v>131</v>
      </c>
      <c r="Q1545" s="3">
        <v>0</v>
      </c>
      <c r="R1545" s="3">
        <v>0</v>
      </c>
      <c r="S1545" s="3">
        <v>0</v>
      </c>
      <c r="T1545" s="3">
        <v>626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2329.7600000000002</v>
      </c>
      <c r="AD1545" s="3">
        <v>511.74</v>
      </c>
      <c r="AE1545" s="3">
        <v>1.5</v>
      </c>
      <c r="AF1545" s="3">
        <v>1448.36</v>
      </c>
      <c r="AG1545" s="3">
        <v>281.74</v>
      </c>
      <c r="AH1545" s="3">
        <v>0</v>
      </c>
      <c r="AI1545" s="3">
        <v>525.4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793.48</v>
      </c>
      <c r="AP1545" s="3">
        <v>0</v>
      </c>
      <c r="AQ1545" s="3">
        <v>0</v>
      </c>
      <c r="AR1545" s="3">
        <v>0</v>
      </c>
      <c r="AS1545" s="3">
        <v>4404.12</v>
      </c>
      <c r="AT1545" s="3">
        <v>637</v>
      </c>
    </row>
    <row r="1546" spans="1:46" hidden="1" x14ac:dyDescent="0.2">
      <c r="A1546" s="22">
        <v>44213</v>
      </c>
      <c r="B1546" s="3" t="s">
        <v>51</v>
      </c>
      <c r="C1546" s="3">
        <v>38</v>
      </c>
      <c r="D1546" s="3">
        <v>4594</v>
      </c>
      <c r="E1546" s="3">
        <v>3710.2</v>
      </c>
      <c r="F1546" s="3">
        <v>3710.2</v>
      </c>
      <c r="G1546" s="3">
        <v>0</v>
      </c>
      <c r="H1546" s="3">
        <v>10</v>
      </c>
      <c r="I1546" s="3">
        <v>38</v>
      </c>
      <c r="J1546" s="3">
        <v>97.64</v>
      </c>
      <c r="K1546" s="3">
        <v>0</v>
      </c>
      <c r="L1546" s="3">
        <v>0</v>
      </c>
      <c r="M1546" s="3">
        <v>45</v>
      </c>
      <c r="N1546" s="3">
        <v>45</v>
      </c>
      <c r="O1546" s="3">
        <v>0</v>
      </c>
      <c r="P1546" s="3">
        <v>231</v>
      </c>
      <c r="Q1546" s="3">
        <v>0</v>
      </c>
      <c r="R1546" s="3">
        <v>0</v>
      </c>
      <c r="S1546" s="3">
        <v>0</v>
      </c>
      <c r="T1546" s="3">
        <v>625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2203.56</v>
      </c>
      <c r="AD1546" s="3">
        <v>516.94000000000005</v>
      </c>
      <c r="AE1546" s="3">
        <v>0</v>
      </c>
      <c r="AF1546" s="3">
        <v>605.64</v>
      </c>
      <c r="AG1546" s="3">
        <v>115.36</v>
      </c>
      <c r="AH1546" s="3">
        <v>0</v>
      </c>
      <c r="AI1546" s="3">
        <v>251.5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632.29999999999995</v>
      </c>
      <c r="AP1546" s="3">
        <v>0</v>
      </c>
      <c r="AQ1546" s="3">
        <v>0</v>
      </c>
      <c r="AR1546" s="3">
        <v>0</v>
      </c>
      <c r="AS1546" s="3">
        <v>3434.2</v>
      </c>
      <c r="AT1546" s="3">
        <v>276</v>
      </c>
    </row>
    <row r="1547" spans="1:46" hidden="1" x14ac:dyDescent="0.2">
      <c r="A1547" s="22">
        <v>44213</v>
      </c>
      <c r="B1547" s="3" t="s">
        <v>50</v>
      </c>
      <c r="C1547" s="3">
        <v>45</v>
      </c>
      <c r="D1547" s="3">
        <v>3705</v>
      </c>
      <c r="E1547" s="3">
        <v>2941.28</v>
      </c>
      <c r="F1547" s="3">
        <v>2941.28</v>
      </c>
      <c r="G1547" s="3">
        <v>0</v>
      </c>
      <c r="H1547" s="3">
        <v>8</v>
      </c>
      <c r="I1547" s="3">
        <v>45</v>
      </c>
      <c r="J1547" s="3">
        <v>65.36</v>
      </c>
      <c r="K1547" s="3">
        <v>0</v>
      </c>
      <c r="L1547" s="3">
        <v>0</v>
      </c>
      <c r="M1547" s="3">
        <v>256</v>
      </c>
      <c r="N1547" s="3">
        <v>256</v>
      </c>
      <c r="O1547" s="3">
        <v>0</v>
      </c>
      <c r="P1547" s="3">
        <v>282</v>
      </c>
      <c r="Q1547" s="3">
        <v>0</v>
      </c>
      <c r="R1547" s="3">
        <v>0</v>
      </c>
      <c r="S1547" s="3">
        <v>0</v>
      </c>
      <c r="T1547" s="3">
        <v>253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1493.4</v>
      </c>
      <c r="AD1547" s="3">
        <v>350.6</v>
      </c>
      <c r="AE1547" s="3">
        <v>1</v>
      </c>
      <c r="AF1547" s="3">
        <v>656.88</v>
      </c>
      <c r="AG1547" s="3">
        <v>125.12</v>
      </c>
      <c r="AH1547" s="3">
        <v>0</v>
      </c>
      <c r="AI1547" s="3">
        <v>287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475.72</v>
      </c>
      <c r="AP1547" s="3">
        <v>0</v>
      </c>
      <c r="AQ1547" s="3">
        <v>0</v>
      </c>
      <c r="AR1547" s="3">
        <v>0</v>
      </c>
      <c r="AS1547" s="3">
        <v>2403.2800000000002</v>
      </c>
      <c r="AT1547" s="3">
        <v>538</v>
      </c>
    </row>
    <row r="1548" spans="1:46" hidden="1" x14ac:dyDescent="0.2">
      <c r="A1548" s="22">
        <v>44212</v>
      </c>
      <c r="B1548" s="3" t="s">
        <v>49</v>
      </c>
      <c r="C1548" s="3">
        <v>92</v>
      </c>
      <c r="D1548" s="3">
        <v>7126.7</v>
      </c>
      <c r="E1548" s="3">
        <v>6026.6</v>
      </c>
      <c r="F1548" s="3">
        <v>6026.6</v>
      </c>
      <c r="G1548" s="3">
        <v>0</v>
      </c>
      <c r="H1548" s="3">
        <v>54</v>
      </c>
      <c r="I1548" s="3">
        <v>91</v>
      </c>
      <c r="J1548" s="3">
        <v>66.23</v>
      </c>
      <c r="K1548" s="3">
        <v>55</v>
      </c>
      <c r="L1548" s="3">
        <v>0</v>
      </c>
      <c r="M1548" s="3">
        <v>1251</v>
      </c>
      <c r="N1548" s="3">
        <v>1251</v>
      </c>
      <c r="O1548" s="3">
        <v>0</v>
      </c>
      <c r="P1548" s="3">
        <v>1581</v>
      </c>
      <c r="Q1548" s="3">
        <v>0</v>
      </c>
      <c r="R1548" s="3">
        <v>0</v>
      </c>
      <c r="S1548" s="3">
        <v>0</v>
      </c>
      <c r="T1548" s="3">
        <v>796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1558.7</v>
      </c>
      <c r="AD1548" s="3">
        <v>357.8</v>
      </c>
      <c r="AE1548" s="3">
        <v>0.5</v>
      </c>
      <c r="AF1548" s="3">
        <v>784.9</v>
      </c>
      <c r="AG1548" s="3">
        <v>150.1</v>
      </c>
      <c r="AH1548" s="3">
        <v>0</v>
      </c>
      <c r="AI1548" s="3">
        <v>375.7</v>
      </c>
      <c r="AJ1548" s="3">
        <v>216</v>
      </c>
      <c r="AK1548" s="3">
        <v>0</v>
      </c>
      <c r="AL1548" s="3">
        <v>0</v>
      </c>
      <c r="AM1548" s="3">
        <v>0</v>
      </c>
      <c r="AN1548" s="3">
        <v>0</v>
      </c>
      <c r="AO1548" s="3">
        <v>507.9</v>
      </c>
      <c r="AP1548" s="3">
        <v>0</v>
      </c>
      <c r="AQ1548" s="3">
        <v>0</v>
      </c>
      <c r="AR1548" s="3">
        <v>0</v>
      </c>
      <c r="AS1548" s="3">
        <v>3139.6</v>
      </c>
      <c r="AT1548" s="3">
        <v>2887</v>
      </c>
    </row>
    <row r="1549" spans="1:46" hidden="1" x14ac:dyDescent="0.2">
      <c r="A1549" s="22">
        <v>44212</v>
      </c>
      <c r="B1549" s="3" t="s">
        <v>55</v>
      </c>
      <c r="C1549" s="3">
        <v>44</v>
      </c>
      <c r="D1549" s="3">
        <v>3480.5</v>
      </c>
      <c r="E1549" s="3">
        <v>2596.86</v>
      </c>
      <c r="F1549" s="3">
        <v>2596.86</v>
      </c>
      <c r="G1549" s="3">
        <v>0</v>
      </c>
      <c r="H1549" s="3">
        <v>1</v>
      </c>
      <c r="I1549" s="3">
        <v>44</v>
      </c>
      <c r="J1549" s="3">
        <v>59.02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188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1564.04</v>
      </c>
      <c r="AD1549" s="3">
        <v>366.96</v>
      </c>
      <c r="AE1549" s="3">
        <v>0</v>
      </c>
      <c r="AF1549" s="3">
        <v>844.82</v>
      </c>
      <c r="AG1549" s="3">
        <v>163.68</v>
      </c>
      <c r="AH1549" s="3">
        <v>0</v>
      </c>
      <c r="AI1549" s="3">
        <v>353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530.64</v>
      </c>
      <c r="AP1549" s="3">
        <v>0</v>
      </c>
      <c r="AQ1549" s="3">
        <v>0</v>
      </c>
      <c r="AR1549" s="3">
        <v>0</v>
      </c>
      <c r="AS1549" s="3">
        <v>2596.86</v>
      </c>
      <c r="AT1549" s="3">
        <v>0</v>
      </c>
    </row>
    <row r="1550" spans="1:46" hidden="1" x14ac:dyDescent="0.2">
      <c r="A1550" s="22">
        <v>44212</v>
      </c>
      <c r="B1550" s="3" t="s">
        <v>54</v>
      </c>
      <c r="C1550" s="3">
        <v>109</v>
      </c>
      <c r="D1550" s="3">
        <v>9546.65</v>
      </c>
      <c r="E1550" s="3">
        <v>7640.97</v>
      </c>
      <c r="F1550" s="3">
        <v>7640.97</v>
      </c>
      <c r="G1550" s="3">
        <v>0</v>
      </c>
      <c r="H1550" s="3">
        <v>28</v>
      </c>
      <c r="I1550" s="3">
        <v>108</v>
      </c>
      <c r="J1550" s="3">
        <v>70.75</v>
      </c>
      <c r="K1550" s="3">
        <v>0</v>
      </c>
      <c r="L1550" s="3">
        <v>0</v>
      </c>
      <c r="M1550" s="3">
        <v>815</v>
      </c>
      <c r="N1550" s="3">
        <v>815</v>
      </c>
      <c r="O1550" s="3">
        <v>0</v>
      </c>
      <c r="P1550" s="3">
        <v>459</v>
      </c>
      <c r="Q1550" s="3">
        <v>0</v>
      </c>
      <c r="R1550" s="3">
        <v>0</v>
      </c>
      <c r="S1550" s="3">
        <v>0</v>
      </c>
      <c r="T1550" s="3">
        <v>798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4251.3900000000003</v>
      </c>
      <c r="AD1550" s="3">
        <v>1003.26</v>
      </c>
      <c r="AE1550" s="3">
        <v>2</v>
      </c>
      <c r="AF1550" s="3">
        <v>1317.58</v>
      </c>
      <c r="AG1550" s="3">
        <v>270.52</v>
      </c>
      <c r="AH1550" s="3">
        <v>0</v>
      </c>
      <c r="AI1550" s="3">
        <v>629.9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1273.78</v>
      </c>
      <c r="AP1550" s="3">
        <v>0</v>
      </c>
      <c r="AQ1550" s="3">
        <v>0</v>
      </c>
      <c r="AR1550" s="3">
        <v>0</v>
      </c>
      <c r="AS1550" s="3">
        <v>6366.97</v>
      </c>
      <c r="AT1550" s="3">
        <v>1274</v>
      </c>
    </row>
    <row r="1551" spans="1:46" hidden="1" x14ac:dyDescent="0.2">
      <c r="A1551" s="22">
        <v>44212</v>
      </c>
      <c r="B1551" s="3" t="s">
        <v>53</v>
      </c>
      <c r="C1551" s="3">
        <v>70</v>
      </c>
      <c r="D1551" s="3">
        <v>6495.5</v>
      </c>
      <c r="E1551" s="3">
        <v>5176.13</v>
      </c>
      <c r="F1551" s="3">
        <v>5176.13</v>
      </c>
      <c r="G1551" s="3">
        <v>0</v>
      </c>
      <c r="H1551" s="3">
        <v>18</v>
      </c>
      <c r="I1551" s="3">
        <v>70</v>
      </c>
      <c r="J1551" s="3">
        <v>73.94</v>
      </c>
      <c r="K1551" s="3">
        <v>25</v>
      </c>
      <c r="L1551" s="3">
        <v>0</v>
      </c>
      <c r="M1551" s="3">
        <v>494</v>
      </c>
      <c r="N1551" s="3">
        <v>449</v>
      </c>
      <c r="O1551" s="3">
        <v>45</v>
      </c>
      <c r="P1551" s="3">
        <v>291</v>
      </c>
      <c r="Q1551" s="3">
        <v>0</v>
      </c>
      <c r="R1551" s="3">
        <v>0</v>
      </c>
      <c r="S1551" s="3">
        <v>0</v>
      </c>
      <c r="T1551" s="3">
        <v>827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2340.9499999999998</v>
      </c>
      <c r="AD1551" s="3">
        <v>549.54999999999995</v>
      </c>
      <c r="AE1551" s="3">
        <v>1.5</v>
      </c>
      <c r="AF1551" s="3">
        <v>1198.18</v>
      </c>
      <c r="AG1551" s="3">
        <v>228.22</v>
      </c>
      <c r="AH1551" s="3">
        <v>0</v>
      </c>
      <c r="AI1551" s="3">
        <v>540.1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777.77</v>
      </c>
      <c r="AP1551" s="3">
        <v>0</v>
      </c>
      <c r="AQ1551" s="3">
        <v>0</v>
      </c>
      <c r="AR1551" s="3">
        <v>0</v>
      </c>
      <c r="AS1551" s="3">
        <v>4411.13</v>
      </c>
      <c r="AT1551" s="3">
        <v>765</v>
      </c>
    </row>
    <row r="1552" spans="1:46" hidden="1" x14ac:dyDescent="0.2">
      <c r="A1552" s="22">
        <v>44212</v>
      </c>
      <c r="B1552" s="3" t="s">
        <v>52</v>
      </c>
      <c r="C1552" s="3">
        <v>70</v>
      </c>
      <c r="D1552" s="3">
        <v>5670.5</v>
      </c>
      <c r="E1552" s="3">
        <v>4398.79</v>
      </c>
      <c r="F1552" s="3">
        <v>4398.79</v>
      </c>
      <c r="G1552" s="3">
        <v>0</v>
      </c>
      <c r="H1552" s="3">
        <v>11</v>
      </c>
      <c r="I1552" s="3">
        <v>70</v>
      </c>
      <c r="J1552" s="3">
        <v>62.84</v>
      </c>
      <c r="K1552" s="3">
        <v>0</v>
      </c>
      <c r="L1552" s="3">
        <v>0</v>
      </c>
      <c r="M1552" s="3">
        <v>122</v>
      </c>
      <c r="N1552" s="3">
        <v>122</v>
      </c>
      <c r="O1552" s="3">
        <v>0</v>
      </c>
      <c r="P1552" s="3">
        <v>172</v>
      </c>
      <c r="Q1552" s="3">
        <v>0</v>
      </c>
      <c r="R1552" s="3">
        <v>0</v>
      </c>
      <c r="S1552" s="3">
        <v>0</v>
      </c>
      <c r="T1552" s="3">
        <v>524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2010.96</v>
      </c>
      <c r="AD1552" s="3">
        <v>441.54</v>
      </c>
      <c r="AE1552" s="3">
        <v>0.5</v>
      </c>
      <c r="AF1552" s="3">
        <v>1569.83</v>
      </c>
      <c r="AG1552" s="3">
        <v>307.97000000000003</v>
      </c>
      <c r="AH1552" s="3">
        <v>0</v>
      </c>
      <c r="AI1552" s="3">
        <v>521.70000000000005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749.51</v>
      </c>
      <c r="AP1552" s="3">
        <v>0</v>
      </c>
      <c r="AQ1552" s="3">
        <v>0</v>
      </c>
      <c r="AR1552" s="3">
        <v>0</v>
      </c>
      <c r="AS1552" s="3">
        <v>4104.79</v>
      </c>
      <c r="AT1552" s="3">
        <v>294</v>
      </c>
    </row>
    <row r="1553" spans="1:46" hidden="1" x14ac:dyDescent="0.2">
      <c r="A1553" s="22">
        <v>44212</v>
      </c>
      <c r="B1553" s="3" t="s">
        <v>51</v>
      </c>
      <c r="C1553" s="3">
        <v>60</v>
      </c>
      <c r="D1553" s="3">
        <v>5339</v>
      </c>
      <c r="E1553" s="3">
        <v>4450.99</v>
      </c>
      <c r="F1553" s="3">
        <v>4450.99</v>
      </c>
      <c r="G1553" s="3">
        <v>0</v>
      </c>
      <c r="H1553" s="3">
        <v>24</v>
      </c>
      <c r="I1553" s="3">
        <v>60</v>
      </c>
      <c r="J1553" s="3">
        <v>74.180000000000007</v>
      </c>
      <c r="K1553" s="3">
        <v>68</v>
      </c>
      <c r="L1553" s="3">
        <v>0</v>
      </c>
      <c r="M1553" s="3">
        <v>726</v>
      </c>
      <c r="N1553" s="3">
        <v>726</v>
      </c>
      <c r="O1553" s="3">
        <v>0</v>
      </c>
      <c r="P1553" s="3">
        <v>462</v>
      </c>
      <c r="Q1553" s="3">
        <v>0</v>
      </c>
      <c r="R1553" s="3">
        <v>0</v>
      </c>
      <c r="S1553" s="3">
        <v>0</v>
      </c>
      <c r="T1553" s="3">
        <v>633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1861.35</v>
      </c>
      <c r="AD1553" s="3">
        <v>436.65</v>
      </c>
      <c r="AE1553" s="3">
        <v>0</v>
      </c>
      <c r="AF1553" s="3">
        <v>700.64</v>
      </c>
      <c r="AG1553" s="3">
        <v>133.46</v>
      </c>
      <c r="AH1553" s="3">
        <v>0</v>
      </c>
      <c r="AI1553" s="3">
        <v>317.89999999999998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570.11</v>
      </c>
      <c r="AP1553" s="3">
        <v>0</v>
      </c>
      <c r="AQ1553" s="3">
        <v>0</v>
      </c>
      <c r="AR1553" s="3">
        <v>0</v>
      </c>
      <c r="AS1553" s="3">
        <v>3194.99</v>
      </c>
      <c r="AT1553" s="3">
        <v>1256</v>
      </c>
    </row>
    <row r="1554" spans="1:46" hidden="1" x14ac:dyDescent="0.2">
      <c r="A1554" s="22">
        <v>44212</v>
      </c>
      <c r="B1554" s="3" t="s">
        <v>50</v>
      </c>
      <c r="C1554" s="3">
        <v>49</v>
      </c>
      <c r="D1554" s="3">
        <v>4384</v>
      </c>
      <c r="E1554" s="3">
        <v>3887.58</v>
      </c>
      <c r="F1554" s="3">
        <v>3887.58</v>
      </c>
      <c r="G1554" s="3">
        <v>0</v>
      </c>
      <c r="H1554" s="3">
        <v>29</v>
      </c>
      <c r="I1554" s="3">
        <v>49</v>
      </c>
      <c r="J1554" s="3">
        <v>79.34</v>
      </c>
      <c r="K1554" s="3">
        <v>119</v>
      </c>
      <c r="L1554" s="3">
        <v>0</v>
      </c>
      <c r="M1554" s="3">
        <v>1173</v>
      </c>
      <c r="N1554" s="3">
        <v>1173</v>
      </c>
      <c r="O1554" s="3">
        <v>0</v>
      </c>
      <c r="P1554" s="3">
        <v>898</v>
      </c>
      <c r="Q1554" s="3">
        <v>0</v>
      </c>
      <c r="R1554" s="3">
        <v>0</v>
      </c>
      <c r="S1554" s="3">
        <v>0</v>
      </c>
      <c r="T1554" s="3">
        <v>312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1035.78</v>
      </c>
      <c r="AD1554" s="3">
        <v>243.22</v>
      </c>
      <c r="AE1554" s="3">
        <v>1</v>
      </c>
      <c r="AF1554" s="3">
        <v>349.8</v>
      </c>
      <c r="AG1554" s="3">
        <v>66.7</v>
      </c>
      <c r="AH1554" s="3">
        <v>0</v>
      </c>
      <c r="AI1554" s="3">
        <v>185.5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309.92</v>
      </c>
      <c r="AP1554" s="3">
        <v>0</v>
      </c>
      <c r="AQ1554" s="3">
        <v>0</v>
      </c>
      <c r="AR1554" s="3">
        <v>0</v>
      </c>
      <c r="AS1554" s="3">
        <v>1697.58</v>
      </c>
      <c r="AT1554" s="3">
        <v>2190</v>
      </c>
    </row>
    <row r="1555" spans="1:46" hidden="1" x14ac:dyDescent="0.2">
      <c r="A1555" s="22">
        <v>44211</v>
      </c>
      <c r="B1555" s="3" t="s">
        <v>49</v>
      </c>
      <c r="C1555" s="3">
        <v>100</v>
      </c>
      <c r="D1555" s="3">
        <v>8191</v>
      </c>
      <c r="E1555" s="3">
        <v>7246.18</v>
      </c>
      <c r="F1555" s="3">
        <v>7246.18</v>
      </c>
      <c r="G1555" s="3">
        <v>0</v>
      </c>
      <c r="H1555" s="3">
        <v>64</v>
      </c>
      <c r="I1555" s="3">
        <v>98</v>
      </c>
      <c r="J1555" s="3">
        <v>73.94</v>
      </c>
      <c r="K1555" s="3">
        <v>86</v>
      </c>
      <c r="L1555" s="3">
        <v>0</v>
      </c>
      <c r="M1555" s="3">
        <v>2529.8000000000002</v>
      </c>
      <c r="N1555" s="3">
        <v>2529.8000000000002</v>
      </c>
      <c r="O1555" s="3">
        <v>0</v>
      </c>
      <c r="P1555" s="3">
        <v>1857</v>
      </c>
      <c r="Q1555" s="3">
        <v>0</v>
      </c>
      <c r="R1555" s="3">
        <v>0</v>
      </c>
      <c r="S1555" s="3">
        <v>0</v>
      </c>
      <c r="T1555" s="3">
        <v>640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1414.76</v>
      </c>
      <c r="AD1555" s="3">
        <v>310.77999999999997</v>
      </c>
      <c r="AE1555" s="3">
        <v>1</v>
      </c>
      <c r="AF1555" s="3">
        <v>718.62</v>
      </c>
      <c r="AG1555" s="3">
        <v>136.88</v>
      </c>
      <c r="AH1555" s="3">
        <v>0</v>
      </c>
      <c r="AI1555" s="3">
        <v>496.16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447.66</v>
      </c>
      <c r="AP1555" s="3">
        <v>0</v>
      </c>
      <c r="AQ1555" s="3">
        <v>0</v>
      </c>
      <c r="AR1555" s="3">
        <v>0</v>
      </c>
      <c r="AS1555" s="3">
        <v>2773.38</v>
      </c>
      <c r="AT1555" s="3">
        <v>4472.8</v>
      </c>
    </row>
    <row r="1556" spans="1:46" hidden="1" x14ac:dyDescent="0.2">
      <c r="A1556" s="22">
        <v>44211</v>
      </c>
      <c r="B1556" s="3" t="s">
        <v>55</v>
      </c>
      <c r="C1556" s="3">
        <v>51</v>
      </c>
      <c r="D1556" s="3">
        <v>4392</v>
      </c>
      <c r="E1556" s="3">
        <v>3314.84</v>
      </c>
      <c r="F1556" s="3">
        <v>3314.84</v>
      </c>
      <c r="G1556" s="3">
        <v>0</v>
      </c>
      <c r="H1556" s="3">
        <v>4</v>
      </c>
      <c r="I1556" s="3">
        <v>51</v>
      </c>
      <c r="J1556" s="3">
        <v>65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429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2314.3000000000002</v>
      </c>
      <c r="AD1556" s="3">
        <v>543.20000000000005</v>
      </c>
      <c r="AE1556" s="3">
        <v>1</v>
      </c>
      <c r="AF1556" s="3">
        <v>571.54</v>
      </c>
      <c r="AG1556" s="3">
        <v>109.46</v>
      </c>
      <c r="AH1556" s="3">
        <v>0</v>
      </c>
      <c r="AI1556" s="3">
        <v>423.5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652.66</v>
      </c>
      <c r="AP1556" s="3">
        <v>0</v>
      </c>
      <c r="AQ1556" s="3">
        <v>0</v>
      </c>
      <c r="AR1556" s="3">
        <v>0</v>
      </c>
      <c r="AS1556" s="3">
        <v>3314.84</v>
      </c>
      <c r="AT1556" s="3">
        <v>0</v>
      </c>
    </row>
    <row r="1557" spans="1:46" hidden="1" x14ac:dyDescent="0.2">
      <c r="A1557" s="22">
        <v>44211</v>
      </c>
      <c r="B1557" s="3" t="s">
        <v>54</v>
      </c>
      <c r="C1557" s="3">
        <v>135</v>
      </c>
      <c r="D1557" s="3">
        <v>11181.5</v>
      </c>
      <c r="E1557" s="3">
        <v>9108.7999999999993</v>
      </c>
      <c r="F1557" s="3">
        <v>9108.7999999999993</v>
      </c>
      <c r="G1557" s="3">
        <v>0</v>
      </c>
      <c r="H1557" s="3">
        <v>43</v>
      </c>
      <c r="I1557" s="3">
        <v>135</v>
      </c>
      <c r="J1557" s="3">
        <v>67.47</v>
      </c>
      <c r="K1557" s="3">
        <v>0</v>
      </c>
      <c r="L1557" s="3">
        <v>0</v>
      </c>
      <c r="M1557" s="3">
        <v>2320.6</v>
      </c>
      <c r="N1557" s="3">
        <v>1915</v>
      </c>
      <c r="O1557" s="3">
        <v>405.6</v>
      </c>
      <c r="P1557" s="3">
        <v>757</v>
      </c>
      <c r="Q1557" s="3">
        <v>0</v>
      </c>
      <c r="R1557" s="3">
        <v>0</v>
      </c>
      <c r="S1557" s="3">
        <v>0</v>
      </c>
      <c r="T1557" s="3">
        <v>441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4690.53</v>
      </c>
      <c r="AD1557" s="3">
        <v>1100.97</v>
      </c>
      <c r="AE1557" s="3">
        <v>2</v>
      </c>
      <c r="AF1557" s="3">
        <v>899.67</v>
      </c>
      <c r="AG1557" s="3">
        <v>184.33</v>
      </c>
      <c r="AH1557" s="3">
        <v>0</v>
      </c>
      <c r="AI1557" s="3">
        <v>785.4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1285.3</v>
      </c>
      <c r="AP1557" s="3">
        <v>0</v>
      </c>
      <c r="AQ1557" s="3">
        <v>0</v>
      </c>
      <c r="AR1557" s="3">
        <v>0</v>
      </c>
      <c r="AS1557" s="3">
        <v>6436.8</v>
      </c>
      <c r="AT1557" s="3">
        <v>2671.9999999999991</v>
      </c>
    </row>
    <row r="1558" spans="1:46" hidden="1" x14ac:dyDescent="0.2">
      <c r="A1558" s="22">
        <v>44211</v>
      </c>
      <c r="B1558" s="3" t="s">
        <v>53</v>
      </c>
      <c r="C1558" s="3">
        <v>68</v>
      </c>
      <c r="D1558" s="3">
        <v>4982</v>
      </c>
      <c r="E1558" s="3">
        <v>3861.32</v>
      </c>
      <c r="F1558" s="3">
        <v>3861.32</v>
      </c>
      <c r="G1558" s="3">
        <v>0</v>
      </c>
      <c r="H1558" s="3">
        <v>23</v>
      </c>
      <c r="I1558" s="3">
        <v>66</v>
      </c>
      <c r="J1558" s="3">
        <v>58.5</v>
      </c>
      <c r="K1558" s="3">
        <v>0</v>
      </c>
      <c r="L1558" s="3">
        <v>0</v>
      </c>
      <c r="M1558" s="3">
        <v>486.5</v>
      </c>
      <c r="N1558" s="3">
        <v>358</v>
      </c>
      <c r="O1558" s="3">
        <v>128.5</v>
      </c>
      <c r="P1558" s="3">
        <v>362</v>
      </c>
      <c r="Q1558" s="3">
        <v>0</v>
      </c>
      <c r="R1558" s="3">
        <v>0</v>
      </c>
      <c r="S1558" s="3">
        <v>0</v>
      </c>
      <c r="T1558" s="3">
        <v>169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2025.58</v>
      </c>
      <c r="AD1558" s="3">
        <v>463.92</v>
      </c>
      <c r="AE1558" s="3">
        <v>0.5</v>
      </c>
      <c r="AF1558" s="3">
        <v>818.24</v>
      </c>
      <c r="AG1558" s="3">
        <v>155.86000000000001</v>
      </c>
      <c r="AH1558" s="3">
        <v>0</v>
      </c>
      <c r="AI1558" s="3">
        <v>500.4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619.78</v>
      </c>
      <c r="AP1558" s="3">
        <v>0</v>
      </c>
      <c r="AQ1558" s="3">
        <v>0</v>
      </c>
      <c r="AR1558" s="3">
        <v>0</v>
      </c>
      <c r="AS1558" s="3">
        <v>3141.32</v>
      </c>
      <c r="AT1558" s="3">
        <v>720.00000000000045</v>
      </c>
    </row>
    <row r="1559" spans="1:46" hidden="1" x14ac:dyDescent="0.2">
      <c r="A1559" s="22">
        <v>44211</v>
      </c>
      <c r="B1559" s="3" t="s">
        <v>52</v>
      </c>
      <c r="C1559" s="3">
        <v>90</v>
      </c>
      <c r="D1559" s="3">
        <v>7450</v>
      </c>
      <c r="E1559" s="3">
        <v>6037.52</v>
      </c>
      <c r="F1559" s="3">
        <v>6037.52</v>
      </c>
      <c r="G1559" s="3">
        <v>0</v>
      </c>
      <c r="H1559" s="3">
        <v>27</v>
      </c>
      <c r="I1559" s="3">
        <v>90</v>
      </c>
      <c r="J1559" s="3">
        <v>67.08</v>
      </c>
      <c r="K1559" s="3">
        <v>45</v>
      </c>
      <c r="L1559" s="3">
        <v>0</v>
      </c>
      <c r="M1559" s="3">
        <v>637</v>
      </c>
      <c r="N1559" s="3">
        <v>528</v>
      </c>
      <c r="O1559" s="3">
        <v>109</v>
      </c>
      <c r="P1559" s="3">
        <v>399</v>
      </c>
      <c r="Q1559" s="3">
        <v>0</v>
      </c>
      <c r="R1559" s="3">
        <v>0</v>
      </c>
      <c r="S1559" s="3">
        <v>0</v>
      </c>
      <c r="T1559" s="3">
        <v>1298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2459</v>
      </c>
      <c r="AD1559" s="3">
        <v>540</v>
      </c>
      <c r="AE1559" s="3">
        <v>1</v>
      </c>
      <c r="AF1559" s="3">
        <v>1199.52</v>
      </c>
      <c r="AG1559" s="3">
        <v>228.48</v>
      </c>
      <c r="AH1559" s="3">
        <v>0</v>
      </c>
      <c r="AI1559" s="3">
        <v>643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768.48</v>
      </c>
      <c r="AP1559" s="3">
        <v>0</v>
      </c>
      <c r="AQ1559" s="3">
        <v>0</v>
      </c>
      <c r="AR1559" s="3">
        <v>0</v>
      </c>
      <c r="AS1559" s="3">
        <v>5065.5200000000004</v>
      </c>
      <c r="AT1559" s="3">
        <v>972</v>
      </c>
    </row>
    <row r="1560" spans="1:46" hidden="1" x14ac:dyDescent="0.2">
      <c r="A1560" s="22">
        <v>44211</v>
      </c>
      <c r="B1560" s="3" t="s">
        <v>51</v>
      </c>
      <c r="C1560" s="3">
        <v>55</v>
      </c>
      <c r="D1560" s="3">
        <v>4070.5</v>
      </c>
      <c r="E1560" s="3">
        <v>3347.48</v>
      </c>
      <c r="F1560" s="3">
        <v>3347.48</v>
      </c>
      <c r="G1560" s="3">
        <v>0</v>
      </c>
      <c r="H1560" s="3">
        <v>22</v>
      </c>
      <c r="I1560" s="3">
        <v>55</v>
      </c>
      <c r="J1560" s="3">
        <v>60.86</v>
      </c>
      <c r="K1560" s="3">
        <v>39</v>
      </c>
      <c r="L1560" s="3">
        <v>0</v>
      </c>
      <c r="M1560" s="3">
        <v>929</v>
      </c>
      <c r="N1560" s="3">
        <v>929</v>
      </c>
      <c r="O1560" s="3">
        <v>0</v>
      </c>
      <c r="P1560" s="3">
        <v>235</v>
      </c>
      <c r="Q1560" s="3">
        <v>0</v>
      </c>
      <c r="R1560" s="3">
        <v>0</v>
      </c>
      <c r="S1560" s="3">
        <v>0</v>
      </c>
      <c r="T1560" s="3">
        <v>357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1258.7</v>
      </c>
      <c r="AD1560" s="3">
        <v>295.3</v>
      </c>
      <c r="AE1560" s="3">
        <v>0</v>
      </c>
      <c r="AF1560" s="3">
        <v>528.78</v>
      </c>
      <c r="AG1560" s="3">
        <v>100.72</v>
      </c>
      <c r="AH1560" s="3">
        <v>0</v>
      </c>
      <c r="AI1560" s="3">
        <v>327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396.02</v>
      </c>
      <c r="AP1560" s="3">
        <v>0</v>
      </c>
      <c r="AQ1560" s="3">
        <v>0</v>
      </c>
      <c r="AR1560" s="3">
        <v>0</v>
      </c>
      <c r="AS1560" s="3">
        <v>2144.48</v>
      </c>
      <c r="AT1560" s="3">
        <v>1203</v>
      </c>
    </row>
    <row r="1561" spans="1:46" hidden="1" x14ac:dyDescent="0.2">
      <c r="A1561" s="22">
        <v>44211</v>
      </c>
      <c r="B1561" s="3" t="s">
        <v>50</v>
      </c>
      <c r="C1561" s="3">
        <v>65</v>
      </c>
      <c r="D1561" s="3">
        <v>4685.5</v>
      </c>
      <c r="E1561" s="3">
        <v>3706.92</v>
      </c>
      <c r="F1561" s="3">
        <v>3706.92</v>
      </c>
      <c r="G1561" s="3">
        <v>0</v>
      </c>
      <c r="H1561" s="3">
        <v>21</v>
      </c>
      <c r="I1561" s="3">
        <v>63</v>
      </c>
      <c r="J1561" s="3">
        <v>58.84</v>
      </c>
      <c r="K1561" s="3">
        <v>0</v>
      </c>
      <c r="L1561" s="3">
        <v>0</v>
      </c>
      <c r="M1561" s="3">
        <v>682</v>
      </c>
      <c r="N1561" s="3">
        <v>555</v>
      </c>
      <c r="O1561" s="3">
        <v>127</v>
      </c>
      <c r="P1561" s="3">
        <v>440</v>
      </c>
      <c r="Q1561" s="3">
        <v>0</v>
      </c>
      <c r="R1561" s="3">
        <v>0</v>
      </c>
      <c r="S1561" s="3">
        <v>0</v>
      </c>
      <c r="T1561" s="3">
        <v>253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2101.7600000000002</v>
      </c>
      <c r="AD1561" s="3">
        <v>493.24</v>
      </c>
      <c r="AE1561" s="3">
        <v>0.5</v>
      </c>
      <c r="AF1561" s="3">
        <v>230.16</v>
      </c>
      <c r="AG1561" s="3">
        <v>43.84</v>
      </c>
      <c r="AH1561" s="3">
        <v>0</v>
      </c>
      <c r="AI1561" s="3">
        <v>441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537.08000000000004</v>
      </c>
      <c r="AP1561" s="3">
        <v>0</v>
      </c>
      <c r="AQ1561" s="3">
        <v>0</v>
      </c>
      <c r="AR1561" s="3">
        <v>0</v>
      </c>
      <c r="AS1561" s="3">
        <v>2711.92</v>
      </c>
      <c r="AT1561" s="3">
        <v>995</v>
      </c>
    </row>
    <row r="1562" spans="1:46" hidden="1" x14ac:dyDescent="0.2">
      <c r="A1562" s="22">
        <v>44210</v>
      </c>
      <c r="B1562" s="3" t="s">
        <v>49</v>
      </c>
      <c r="C1562" s="3">
        <v>90</v>
      </c>
      <c r="D1562" s="3">
        <v>6467.5</v>
      </c>
      <c r="E1562" s="3">
        <v>5346.64</v>
      </c>
      <c r="F1562" s="3">
        <v>5346.64</v>
      </c>
      <c r="G1562" s="3">
        <v>0</v>
      </c>
      <c r="H1562" s="3">
        <v>47</v>
      </c>
      <c r="I1562" s="3">
        <v>84</v>
      </c>
      <c r="J1562" s="3">
        <v>63.65</v>
      </c>
      <c r="K1562" s="3">
        <v>0</v>
      </c>
      <c r="L1562" s="3">
        <v>0</v>
      </c>
      <c r="M1562" s="3">
        <v>1190.0999999999999</v>
      </c>
      <c r="N1562" s="3">
        <v>1190.0999999999999</v>
      </c>
      <c r="O1562" s="3">
        <v>0</v>
      </c>
      <c r="P1562" s="3">
        <v>1111</v>
      </c>
      <c r="Q1562" s="3">
        <v>0</v>
      </c>
      <c r="R1562" s="3">
        <v>0</v>
      </c>
      <c r="S1562" s="3">
        <v>0</v>
      </c>
      <c r="T1562" s="3">
        <v>513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1699.5</v>
      </c>
      <c r="AD1562" s="3">
        <v>373.5</v>
      </c>
      <c r="AE1562" s="3">
        <v>2</v>
      </c>
      <c r="AF1562" s="3">
        <v>833.04</v>
      </c>
      <c r="AG1562" s="3">
        <v>160.46</v>
      </c>
      <c r="AH1562" s="3">
        <v>0</v>
      </c>
      <c r="AI1562" s="3">
        <v>584.9</v>
      </c>
      <c r="AJ1562" s="3">
        <v>0</v>
      </c>
      <c r="AK1562" s="3">
        <v>0</v>
      </c>
      <c r="AL1562" s="3">
        <v>101</v>
      </c>
      <c r="AM1562" s="3">
        <v>0</v>
      </c>
      <c r="AN1562" s="3">
        <v>0</v>
      </c>
      <c r="AO1562" s="3">
        <v>533.96</v>
      </c>
      <c r="AP1562" s="3">
        <v>0</v>
      </c>
      <c r="AQ1562" s="3">
        <v>0</v>
      </c>
      <c r="AR1562" s="3">
        <v>0</v>
      </c>
      <c r="AS1562" s="3">
        <v>3045.54</v>
      </c>
      <c r="AT1562" s="3">
        <v>2301.1</v>
      </c>
    </row>
    <row r="1563" spans="1:46" hidden="1" x14ac:dyDescent="0.2">
      <c r="A1563" s="22">
        <v>44210</v>
      </c>
      <c r="B1563" s="3" t="s">
        <v>55</v>
      </c>
      <c r="C1563" s="3">
        <v>60</v>
      </c>
      <c r="D1563" s="3">
        <v>5306</v>
      </c>
      <c r="E1563" s="3">
        <v>4140.95</v>
      </c>
      <c r="F1563" s="3">
        <v>4140.95</v>
      </c>
      <c r="G1563" s="3">
        <v>0</v>
      </c>
      <c r="H1563" s="3">
        <v>12</v>
      </c>
      <c r="I1563" s="3">
        <v>58</v>
      </c>
      <c r="J1563" s="3">
        <v>71.400000000000006</v>
      </c>
      <c r="K1563" s="3">
        <v>0</v>
      </c>
      <c r="L1563" s="3">
        <v>0</v>
      </c>
      <c r="M1563" s="3">
        <v>85</v>
      </c>
      <c r="N1563" s="3">
        <v>85</v>
      </c>
      <c r="O1563" s="3">
        <v>0</v>
      </c>
      <c r="P1563" s="3">
        <v>140</v>
      </c>
      <c r="Q1563" s="3">
        <v>0</v>
      </c>
      <c r="R1563" s="3">
        <v>0</v>
      </c>
      <c r="S1563" s="3">
        <v>0</v>
      </c>
      <c r="T1563" s="3">
        <v>633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2284.9499999999998</v>
      </c>
      <c r="AD1563" s="3">
        <v>536.04999999999995</v>
      </c>
      <c r="AE1563" s="3">
        <v>0</v>
      </c>
      <c r="AF1563" s="3">
        <v>998</v>
      </c>
      <c r="AG1563" s="3">
        <v>190.1</v>
      </c>
      <c r="AH1563" s="3">
        <v>0</v>
      </c>
      <c r="AI1563" s="3">
        <v>438.9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726.15</v>
      </c>
      <c r="AP1563" s="3">
        <v>0</v>
      </c>
      <c r="AQ1563" s="3">
        <v>0</v>
      </c>
      <c r="AR1563" s="3">
        <v>0</v>
      </c>
      <c r="AS1563" s="3">
        <v>3915.95</v>
      </c>
      <c r="AT1563" s="3">
        <v>225</v>
      </c>
    </row>
    <row r="1564" spans="1:46" hidden="1" x14ac:dyDescent="0.2">
      <c r="A1564" s="22">
        <v>44210</v>
      </c>
      <c r="B1564" s="3" t="s">
        <v>54</v>
      </c>
      <c r="C1564" s="3">
        <v>129</v>
      </c>
      <c r="D1564" s="3">
        <v>9747</v>
      </c>
      <c r="E1564" s="3">
        <v>7850.36</v>
      </c>
      <c r="F1564" s="3">
        <v>7850.36</v>
      </c>
      <c r="G1564" s="3">
        <v>0</v>
      </c>
      <c r="H1564" s="3">
        <v>44</v>
      </c>
      <c r="I1564" s="3">
        <v>127</v>
      </c>
      <c r="J1564" s="3">
        <v>61.81</v>
      </c>
      <c r="K1564" s="3">
        <v>70</v>
      </c>
      <c r="L1564" s="3">
        <v>0</v>
      </c>
      <c r="M1564" s="3">
        <v>1212.5999999999999</v>
      </c>
      <c r="N1564" s="3">
        <v>1047</v>
      </c>
      <c r="O1564" s="3">
        <v>165.6</v>
      </c>
      <c r="P1564" s="3">
        <v>1011</v>
      </c>
      <c r="Q1564" s="3">
        <v>0</v>
      </c>
      <c r="R1564" s="3">
        <v>0</v>
      </c>
      <c r="S1564" s="3">
        <v>0</v>
      </c>
      <c r="T1564" s="3">
        <v>347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4067.31</v>
      </c>
      <c r="AD1564" s="3">
        <v>955.19</v>
      </c>
      <c r="AE1564" s="3">
        <v>4</v>
      </c>
      <c r="AF1564" s="3">
        <v>1142.45</v>
      </c>
      <c r="AG1564" s="3">
        <v>234.05</v>
      </c>
      <c r="AH1564" s="3">
        <v>0</v>
      </c>
      <c r="AI1564" s="3">
        <v>703.4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1189.24</v>
      </c>
      <c r="AP1564" s="3">
        <v>0</v>
      </c>
      <c r="AQ1564" s="3">
        <v>0</v>
      </c>
      <c r="AR1564" s="3">
        <v>0</v>
      </c>
      <c r="AS1564" s="3">
        <v>5722.3600000000006</v>
      </c>
      <c r="AT1564" s="3">
        <v>2127.9999999999991</v>
      </c>
    </row>
    <row r="1565" spans="1:46" hidden="1" x14ac:dyDescent="0.2">
      <c r="A1565" s="22">
        <v>44210</v>
      </c>
      <c r="B1565" s="3" t="s">
        <v>53</v>
      </c>
      <c r="C1565" s="3">
        <v>77</v>
      </c>
      <c r="D1565" s="3">
        <v>5638</v>
      </c>
      <c r="E1565" s="3">
        <v>4315.83</v>
      </c>
      <c r="F1565" s="3">
        <v>4315.83</v>
      </c>
      <c r="G1565" s="3">
        <v>0</v>
      </c>
      <c r="H1565" s="3">
        <v>26</v>
      </c>
      <c r="I1565" s="3">
        <v>73</v>
      </c>
      <c r="J1565" s="3">
        <v>59.12</v>
      </c>
      <c r="K1565" s="3">
        <v>134</v>
      </c>
      <c r="L1565" s="3">
        <v>0</v>
      </c>
      <c r="M1565" s="3">
        <v>569</v>
      </c>
      <c r="N1565" s="3">
        <v>569</v>
      </c>
      <c r="O1565" s="3">
        <v>0</v>
      </c>
      <c r="P1565" s="3">
        <v>506</v>
      </c>
      <c r="Q1565" s="3">
        <v>178</v>
      </c>
      <c r="R1565" s="3">
        <v>178</v>
      </c>
      <c r="S1565" s="3">
        <v>0</v>
      </c>
      <c r="T1565" s="3">
        <v>94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1861.69</v>
      </c>
      <c r="AD1565" s="3">
        <v>430.38</v>
      </c>
      <c r="AE1565" s="3">
        <v>1.5</v>
      </c>
      <c r="AF1565" s="3">
        <v>973.14</v>
      </c>
      <c r="AG1565" s="3">
        <v>185.36</v>
      </c>
      <c r="AH1565" s="3">
        <v>0</v>
      </c>
      <c r="AI1565" s="3">
        <v>704.93</v>
      </c>
      <c r="AJ1565" s="3">
        <v>0</v>
      </c>
      <c r="AK1565" s="3">
        <v>0</v>
      </c>
      <c r="AL1565" s="3">
        <v>18</v>
      </c>
      <c r="AM1565" s="3">
        <v>0</v>
      </c>
      <c r="AN1565" s="3">
        <v>0</v>
      </c>
      <c r="AO1565" s="3">
        <v>615.74</v>
      </c>
      <c r="AP1565" s="3">
        <v>0</v>
      </c>
      <c r="AQ1565" s="3">
        <v>0</v>
      </c>
      <c r="AR1565" s="3">
        <v>0</v>
      </c>
      <c r="AS1565" s="3">
        <v>2928.83</v>
      </c>
      <c r="AT1565" s="3">
        <v>1387</v>
      </c>
    </row>
    <row r="1566" spans="1:46" hidden="1" x14ac:dyDescent="0.2">
      <c r="A1566" s="22">
        <v>44210</v>
      </c>
      <c r="B1566" s="3" t="s">
        <v>52</v>
      </c>
      <c r="C1566" s="3">
        <v>82</v>
      </c>
      <c r="D1566" s="3">
        <v>6524</v>
      </c>
      <c r="E1566" s="3">
        <v>5142.8900000000003</v>
      </c>
      <c r="F1566" s="3">
        <v>5142.8900000000003</v>
      </c>
      <c r="G1566" s="3">
        <v>0</v>
      </c>
      <c r="H1566" s="3">
        <v>17</v>
      </c>
      <c r="I1566" s="3">
        <v>82</v>
      </c>
      <c r="J1566" s="3">
        <v>62.72</v>
      </c>
      <c r="K1566" s="3">
        <v>89</v>
      </c>
      <c r="L1566" s="3">
        <v>0</v>
      </c>
      <c r="M1566" s="3">
        <v>203</v>
      </c>
      <c r="N1566" s="3">
        <v>89</v>
      </c>
      <c r="O1566" s="3">
        <v>114</v>
      </c>
      <c r="P1566" s="3">
        <v>334</v>
      </c>
      <c r="Q1566" s="3">
        <v>0</v>
      </c>
      <c r="R1566" s="3">
        <v>0</v>
      </c>
      <c r="S1566" s="3">
        <v>0</v>
      </c>
      <c r="T1566" s="3">
        <v>664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2077.4699999999998</v>
      </c>
      <c r="AD1566" s="3">
        <v>457.03</v>
      </c>
      <c r="AE1566" s="3">
        <v>0</v>
      </c>
      <c r="AF1566" s="3">
        <v>1775.42</v>
      </c>
      <c r="AG1566" s="3">
        <v>338.18</v>
      </c>
      <c r="AH1566" s="3">
        <v>0</v>
      </c>
      <c r="AI1566" s="3">
        <v>585.9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795.21</v>
      </c>
      <c r="AP1566" s="3">
        <v>0</v>
      </c>
      <c r="AQ1566" s="3">
        <v>0</v>
      </c>
      <c r="AR1566" s="3">
        <v>0</v>
      </c>
      <c r="AS1566" s="3">
        <v>4630.8899999999994</v>
      </c>
      <c r="AT1566" s="3">
        <v>512.00000000000091</v>
      </c>
    </row>
    <row r="1567" spans="1:46" hidden="1" x14ac:dyDescent="0.2">
      <c r="A1567" s="22">
        <v>44210</v>
      </c>
      <c r="B1567" s="3" t="s">
        <v>51</v>
      </c>
      <c r="C1567" s="3">
        <v>59</v>
      </c>
      <c r="D1567" s="3">
        <v>4407.5</v>
      </c>
      <c r="E1567" s="3">
        <v>3475.36</v>
      </c>
      <c r="F1567" s="3">
        <v>3475.36</v>
      </c>
      <c r="G1567" s="3">
        <v>0</v>
      </c>
      <c r="H1567" s="3">
        <v>24</v>
      </c>
      <c r="I1567" s="3">
        <v>57</v>
      </c>
      <c r="J1567" s="3">
        <v>60.97</v>
      </c>
      <c r="K1567" s="3">
        <v>58</v>
      </c>
      <c r="L1567" s="3">
        <v>0</v>
      </c>
      <c r="M1567" s="3">
        <v>306</v>
      </c>
      <c r="N1567" s="3">
        <v>306</v>
      </c>
      <c r="O1567" s="3">
        <v>0</v>
      </c>
      <c r="P1567" s="3">
        <v>505</v>
      </c>
      <c r="Q1567" s="3">
        <v>0</v>
      </c>
      <c r="R1567" s="3">
        <v>0</v>
      </c>
      <c r="S1567" s="3">
        <v>0</v>
      </c>
      <c r="T1567" s="3">
        <v>429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1608.6</v>
      </c>
      <c r="AD1567" s="3">
        <v>377.4</v>
      </c>
      <c r="AE1567" s="3">
        <v>0</v>
      </c>
      <c r="AF1567" s="3">
        <v>568.76</v>
      </c>
      <c r="AG1567" s="3">
        <v>108.34</v>
      </c>
      <c r="AH1567" s="3">
        <v>0</v>
      </c>
      <c r="AI1567" s="3">
        <v>446.4</v>
      </c>
      <c r="AJ1567" s="3">
        <v>0</v>
      </c>
      <c r="AK1567" s="3">
        <v>0</v>
      </c>
      <c r="AL1567" s="3">
        <v>67</v>
      </c>
      <c r="AM1567" s="3">
        <v>0</v>
      </c>
      <c r="AN1567" s="3">
        <v>0</v>
      </c>
      <c r="AO1567" s="3">
        <v>485.74</v>
      </c>
      <c r="AP1567" s="3">
        <v>0</v>
      </c>
      <c r="AQ1567" s="3">
        <v>0</v>
      </c>
      <c r="AR1567" s="3">
        <v>0</v>
      </c>
      <c r="AS1567" s="3">
        <v>2606.36</v>
      </c>
      <c r="AT1567" s="3">
        <v>869.00000000000045</v>
      </c>
    </row>
    <row r="1568" spans="1:46" hidden="1" x14ac:dyDescent="0.2">
      <c r="A1568" s="22">
        <v>44210</v>
      </c>
      <c r="B1568" s="3" t="s">
        <v>50</v>
      </c>
      <c r="C1568" s="3">
        <v>84</v>
      </c>
      <c r="D1568" s="3">
        <v>6147.5</v>
      </c>
      <c r="E1568" s="3">
        <v>4898.9399999999996</v>
      </c>
      <c r="F1568" s="3">
        <v>4898.9399999999996</v>
      </c>
      <c r="G1568" s="3">
        <v>0</v>
      </c>
      <c r="H1568" s="3">
        <v>31</v>
      </c>
      <c r="I1568" s="3">
        <v>84</v>
      </c>
      <c r="J1568" s="3">
        <v>58.32</v>
      </c>
      <c r="K1568" s="3">
        <v>36</v>
      </c>
      <c r="L1568" s="3">
        <v>0</v>
      </c>
      <c r="M1568" s="3">
        <v>836</v>
      </c>
      <c r="N1568" s="3">
        <v>836</v>
      </c>
      <c r="O1568" s="3">
        <v>0</v>
      </c>
      <c r="P1568" s="3">
        <v>822</v>
      </c>
      <c r="Q1568" s="3">
        <v>0</v>
      </c>
      <c r="R1568" s="3">
        <v>0</v>
      </c>
      <c r="S1568" s="3">
        <v>0</v>
      </c>
      <c r="T1568" s="3">
        <v>298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2235.14</v>
      </c>
      <c r="AD1568" s="3">
        <v>524.36</v>
      </c>
      <c r="AE1568" s="3">
        <v>0</v>
      </c>
      <c r="AF1568" s="3">
        <v>671.8</v>
      </c>
      <c r="AG1568" s="3">
        <v>132.69999999999999</v>
      </c>
      <c r="AH1568" s="3">
        <v>0</v>
      </c>
      <c r="AI1568" s="3">
        <v>591.5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657.06</v>
      </c>
      <c r="AP1568" s="3">
        <v>0</v>
      </c>
      <c r="AQ1568" s="3">
        <v>0</v>
      </c>
      <c r="AR1568" s="3">
        <v>0</v>
      </c>
      <c r="AS1568" s="3">
        <v>3204.94</v>
      </c>
      <c r="AT1568" s="3">
        <v>1694</v>
      </c>
    </row>
    <row r="1569" spans="1:46" hidden="1" x14ac:dyDescent="0.2">
      <c r="A1569" s="22">
        <v>44209</v>
      </c>
      <c r="B1569" s="3" t="s">
        <v>49</v>
      </c>
      <c r="C1569" s="3">
        <v>78</v>
      </c>
      <c r="D1569" s="3">
        <v>6018</v>
      </c>
      <c r="E1569" s="3">
        <v>5032.92</v>
      </c>
      <c r="F1569" s="3">
        <v>5032.92</v>
      </c>
      <c r="G1569" s="3">
        <v>0</v>
      </c>
      <c r="H1569" s="3">
        <v>35</v>
      </c>
      <c r="I1569" s="3">
        <v>78</v>
      </c>
      <c r="J1569" s="3">
        <v>64.52</v>
      </c>
      <c r="K1569" s="3">
        <v>0</v>
      </c>
      <c r="L1569" s="3">
        <v>0</v>
      </c>
      <c r="M1569" s="3">
        <v>1020</v>
      </c>
      <c r="N1569" s="3">
        <v>1020</v>
      </c>
      <c r="O1569" s="3">
        <v>0</v>
      </c>
      <c r="P1569" s="3">
        <v>882</v>
      </c>
      <c r="Q1569" s="3">
        <v>0</v>
      </c>
      <c r="R1569" s="3">
        <v>0</v>
      </c>
      <c r="S1569" s="3">
        <v>0</v>
      </c>
      <c r="T1569" s="3">
        <v>842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1697.68</v>
      </c>
      <c r="AD1569" s="3">
        <v>373.32</v>
      </c>
      <c r="AE1569" s="3">
        <v>3</v>
      </c>
      <c r="AF1569" s="3">
        <v>591.24</v>
      </c>
      <c r="AG1569" s="3">
        <v>115.76</v>
      </c>
      <c r="AH1569" s="3">
        <v>0</v>
      </c>
      <c r="AI1569" s="3">
        <v>493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489.08</v>
      </c>
      <c r="AP1569" s="3">
        <v>0</v>
      </c>
      <c r="AQ1569" s="3">
        <v>0</v>
      </c>
      <c r="AR1569" s="3">
        <v>0</v>
      </c>
      <c r="AS1569" s="3">
        <v>3130.92</v>
      </c>
      <c r="AT1569" s="3">
        <v>1902</v>
      </c>
    </row>
    <row r="1570" spans="1:46" hidden="1" x14ac:dyDescent="0.2">
      <c r="A1570" s="22">
        <v>44209</v>
      </c>
      <c r="B1570" s="3" t="s">
        <v>55</v>
      </c>
      <c r="C1570" s="3">
        <v>58</v>
      </c>
      <c r="D1570" s="3">
        <v>4748</v>
      </c>
      <c r="E1570" s="3">
        <v>3588.9</v>
      </c>
      <c r="F1570" s="3">
        <v>3588.9</v>
      </c>
      <c r="G1570" s="3">
        <v>0</v>
      </c>
      <c r="H1570" s="3">
        <v>5</v>
      </c>
      <c r="I1570" s="3">
        <v>58</v>
      </c>
      <c r="J1570" s="3">
        <v>61.88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224</v>
      </c>
      <c r="Q1570" s="3">
        <v>0</v>
      </c>
      <c r="R1570" s="3">
        <v>0</v>
      </c>
      <c r="S1570" s="3">
        <v>0</v>
      </c>
      <c r="T1570" s="3">
        <v>158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2227.14</v>
      </c>
      <c r="AD1570" s="3">
        <v>522.86</v>
      </c>
      <c r="AE1570" s="3">
        <v>1.5</v>
      </c>
      <c r="AF1570" s="3">
        <v>979.76</v>
      </c>
      <c r="AG1570" s="3">
        <v>188.24</v>
      </c>
      <c r="AH1570" s="3">
        <v>0</v>
      </c>
      <c r="AI1570" s="3">
        <v>416.5</v>
      </c>
      <c r="AJ1570" s="3">
        <v>30</v>
      </c>
      <c r="AK1570" s="3">
        <v>0</v>
      </c>
      <c r="AL1570" s="3">
        <v>0</v>
      </c>
      <c r="AM1570" s="3">
        <v>0</v>
      </c>
      <c r="AN1570" s="3">
        <v>0</v>
      </c>
      <c r="AO1570" s="3">
        <v>711.1</v>
      </c>
      <c r="AP1570" s="3">
        <v>0</v>
      </c>
      <c r="AQ1570" s="3">
        <v>0</v>
      </c>
      <c r="AR1570" s="3">
        <v>0</v>
      </c>
      <c r="AS1570" s="3">
        <v>3364.9</v>
      </c>
      <c r="AT1570" s="3">
        <v>224.00000000000051</v>
      </c>
    </row>
    <row r="1571" spans="1:46" hidden="1" x14ac:dyDescent="0.2">
      <c r="A1571" s="22">
        <v>44209</v>
      </c>
      <c r="B1571" s="3" t="s">
        <v>54</v>
      </c>
      <c r="C1571" s="3">
        <v>111</v>
      </c>
      <c r="D1571" s="3">
        <v>8026</v>
      </c>
      <c r="E1571" s="3">
        <v>6302.1</v>
      </c>
      <c r="F1571" s="3">
        <v>6302.1</v>
      </c>
      <c r="G1571" s="3">
        <v>0</v>
      </c>
      <c r="H1571" s="3">
        <v>27</v>
      </c>
      <c r="I1571" s="3">
        <v>111</v>
      </c>
      <c r="J1571" s="3">
        <v>56.78</v>
      </c>
      <c r="K1571" s="3">
        <v>84</v>
      </c>
      <c r="L1571" s="3">
        <v>0</v>
      </c>
      <c r="M1571" s="3">
        <v>769</v>
      </c>
      <c r="N1571" s="3">
        <v>720</v>
      </c>
      <c r="O1571" s="3">
        <v>49</v>
      </c>
      <c r="P1571" s="3">
        <v>591</v>
      </c>
      <c r="Q1571" s="3">
        <v>0</v>
      </c>
      <c r="R1571" s="3">
        <v>0</v>
      </c>
      <c r="S1571" s="3">
        <v>0</v>
      </c>
      <c r="T1571" s="3">
        <v>148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3410.13</v>
      </c>
      <c r="AD1571" s="3">
        <v>800.91</v>
      </c>
      <c r="AE1571" s="3">
        <v>3.5</v>
      </c>
      <c r="AF1571" s="3">
        <v>1299.97</v>
      </c>
      <c r="AG1571" s="3">
        <v>267.52999999999997</v>
      </c>
      <c r="AH1571" s="3">
        <v>0</v>
      </c>
      <c r="AI1571" s="3">
        <v>651.96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1068.44</v>
      </c>
      <c r="AP1571" s="3">
        <v>0</v>
      </c>
      <c r="AQ1571" s="3">
        <v>0</v>
      </c>
      <c r="AR1571" s="3">
        <v>0</v>
      </c>
      <c r="AS1571" s="3">
        <v>4907.1000000000004</v>
      </c>
      <c r="AT1571" s="3">
        <v>1395</v>
      </c>
    </row>
    <row r="1572" spans="1:46" hidden="1" x14ac:dyDescent="0.2">
      <c r="A1572" s="22">
        <v>44209</v>
      </c>
      <c r="B1572" s="3" t="s">
        <v>53</v>
      </c>
      <c r="C1572" s="3">
        <v>51</v>
      </c>
      <c r="D1572" s="3">
        <v>3267</v>
      </c>
      <c r="E1572" s="3">
        <v>2648.1</v>
      </c>
      <c r="F1572" s="3">
        <v>2648.1</v>
      </c>
      <c r="G1572" s="3">
        <v>0</v>
      </c>
      <c r="H1572" s="3">
        <v>18</v>
      </c>
      <c r="I1572" s="3">
        <v>49</v>
      </c>
      <c r="J1572" s="3">
        <v>54.04</v>
      </c>
      <c r="K1572" s="3">
        <v>0</v>
      </c>
      <c r="L1572" s="3">
        <v>0</v>
      </c>
      <c r="M1572" s="3">
        <v>322</v>
      </c>
      <c r="N1572" s="3">
        <v>322</v>
      </c>
      <c r="O1572" s="3">
        <v>0</v>
      </c>
      <c r="P1572" s="3">
        <v>437</v>
      </c>
      <c r="Q1572" s="3">
        <v>0</v>
      </c>
      <c r="R1572" s="3">
        <v>0</v>
      </c>
      <c r="S1572" s="3">
        <v>0</v>
      </c>
      <c r="T1572" s="3">
        <v>392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883.15</v>
      </c>
      <c r="AD1572" s="3">
        <v>207.35</v>
      </c>
      <c r="AE1572" s="3">
        <v>0.5</v>
      </c>
      <c r="AF1572" s="3">
        <v>613.95000000000005</v>
      </c>
      <c r="AG1572" s="3">
        <v>116.95</v>
      </c>
      <c r="AH1572" s="3">
        <v>0</v>
      </c>
      <c r="AI1572" s="3">
        <v>294.10000000000002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324.3</v>
      </c>
      <c r="AP1572" s="3">
        <v>0</v>
      </c>
      <c r="AQ1572" s="3">
        <v>0</v>
      </c>
      <c r="AR1572" s="3">
        <v>0</v>
      </c>
      <c r="AS1572" s="3">
        <v>1889.1</v>
      </c>
      <c r="AT1572" s="3">
        <v>759</v>
      </c>
    </row>
    <row r="1573" spans="1:46" hidden="1" x14ac:dyDescent="0.2">
      <c r="A1573" s="22">
        <v>44209</v>
      </c>
      <c r="B1573" s="3" t="s">
        <v>52</v>
      </c>
      <c r="C1573" s="3">
        <v>86</v>
      </c>
      <c r="D1573" s="3">
        <v>7710.5</v>
      </c>
      <c r="E1573" s="3">
        <v>6101.74</v>
      </c>
      <c r="F1573" s="3">
        <v>6101.74</v>
      </c>
      <c r="G1573" s="3">
        <v>0</v>
      </c>
      <c r="H1573" s="3">
        <v>23</v>
      </c>
      <c r="I1573" s="3">
        <v>86</v>
      </c>
      <c r="J1573" s="3">
        <v>70.95</v>
      </c>
      <c r="K1573" s="3">
        <v>0</v>
      </c>
      <c r="L1573" s="3">
        <v>0</v>
      </c>
      <c r="M1573" s="3">
        <v>191.2</v>
      </c>
      <c r="N1573" s="3">
        <v>156</v>
      </c>
      <c r="O1573" s="3">
        <v>35.200000000000003</v>
      </c>
      <c r="P1573" s="3">
        <v>521</v>
      </c>
      <c r="Q1573" s="3">
        <v>0</v>
      </c>
      <c r="R1573" s="3">
        <v>0</v>
      </c>
      <c r="S1573" s="3">
        <v>0</v>
      </c>
      <c r="T1573" s="3">
        <v>810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3164.31</v>
      </c>
      <c r="AD1573" s="3">
        <v>694.72</v>
      </c>
      <c r="AE1573" s="3">
        <v>0.5</v>
      </c>
      <c r="AF1573" s="3">
        <v>1415.23</v>
      </c>
      <c r="AG1573" s="3">
        <v>269.57</v>
      </c>
      <c r="AH1573" s="3">
        <v>0</v>
      </c>
      <c r="AI1573" s="3">
        <v>643.97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964.29</v>
      </c>
      <c r="AP1573" s="3">
        <v>0</v>
      </c>
      <c r="AQ1573" s="3">
        <v>0</v>
      </c>
      <c r="AR1573" s="3">
        <v>0</v>
      </c>
      <c r="AS1573" s="3">
        <v>5424.74</v>
      </c>
      <c r="AT1573" s="3">
        <v>677</v>
      </c>
    </row>
    <row r="1574" spans="1:46" hidden="1" x14ac:dyDescent="0.2">
      <c r="A1574" s="22">
        <v>44209</v>
      </c>
      <c r="B1574" s="3" t="s">
        <v>51</v>
      </c>
      <c r="C1574" s="3">
        <v>47</v>
      </c>
      <c r="D1574" s="3">
        <v>4005.47</v>
      </c>
      <c r="E1574" s="3">
        <v>3365.12</v>
      </c>
      <c r="F1574" s="3">
        <v>3365.12</v>
      </c>
      <c r="G1574" s="3">
        <v>0</v>
      </c>
      <c r="H1574" s="3">
        <v>21</v>
      </c>
      <c r="I1574" s="3">
        <v>46</v>
      </c>
      <c r="J1574" s="3">
        <v>73.150000000000006</v>
      </c>
      <c r="K1574" s="3">
        <v>0</v>
      </c>
      <c r="L1574" s="3">
        <v>0</v>
      </c>
      <c r="M1574" s="3">
        <v>517</v>
      </c>
      <c r="N1574" s="3">
        <v>517</v>
      </c>
      <c r="O1574" s="3">
        <v>0</v>
      </c>
      <c r="P1574" s="3">
        <v>292</v>
      </c>
      <c r="Q1574" s="3">
        <v>0</v>
      </c>
      <c r="R1574" s="3">
        <v>0</v>
      </c>
      <c r="S1574" s="3">
        <v>0</v>
      </c>
      <c r="T1574" s="3">
        <v>942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891.9</v>
      </c>
      <c r="AD1574" s="3">
        <v>220.07</v>
      </c>
      <c r="AE1574" s="3">
        <v>0</v>
      </c>
      <c r="AF1574" s="3">
        <v>722.22</v>
      </c>
      <c r="AG1574" s="3">
        <v>137.58000000000001</v>
      </c>
      <c r="AH1574" s="3">
        <v>0</v>
      </c>
      <c r="AI1574" s="3">
        <v>282.7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357.65</v>
      </c>
      <c r="AP1574" s="3">
        <v>0</v>
      </c>
      <c r="AQ1574" s="3">
        <v>0</v>
      </c>
      <c r="AR1574" s="3">
        <v>0</v>
      </c>
      <c r="AS1574" s="3">
        <v>2556.12</v>
      </c>
      <c r="AT1574" s="3">
        <v>809</v>
      </c>
    </row>
    <row r="1575" spans="1:46" hidden="1" x14ac:dyDescent="0.2">
      <c r="A1575" s="22">
        <v>44209</v>
      </c>
      <c r="B1575" s="3" t="s">
        <v>50</v>
      </c>
      <c r="C1575" s="3">
        <v>68</v>
      </c>
      <c r="D1575" s="3">
        <v>4585.5</v>
      </c>
      <c r="E1575" s="3">
        <v>3694.41</v>
      </c>
      <c r="F1575" s="3">
        <v>3694.41</v>
      </c>
      <c r="G1575" s="3">
        <v>0</v>
      </c>
      <c r="H1575" s="3">
        <v>25</v>
      </c>
      <c r="I1575" s="3">
        <v>68</v>
      </c>
      <c r="J1575" s="3">
        <v>54.33</v>
      </c>
      <c r="K1575" s="3">
        <v>0</v>
      </c>
      <c r="L1575" s="3">
        <v>0</v>
      </c>
      <c r="M1575" s="3">
        <v>481</v>
      </c>
      <c r="N1575" s="3">
        <v>481</v>
      </c>
      <c r="O1575" s="3">
        <v>0</v>
      </c>
      <c r="P1575" s="3">
        <v>638</v>
      </c>
      <c r="Q1575" s="3">
        <v>0</v>
      </c>
      <c r="R1575" s="3">
        <v>0</v>
      </c>
      <c r="S1575" s="3">
        <v>0</v>
      </c>
      <c r="T1575" s="3">
        <v>374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1594.43</v>
      </c>
      <c r="AD1575" s="3">
        <v>374.07</v>
      </c>
      <c r="AE1575" s="3">
        <v>0</v>
      </c>
      <c r="AF1575" s="3">
        <v>606.98</v>
      </c>
      <c r="AG1575" s="3">
        <v>119.02</v>
      </c>
      <c r="AH1575" s="3">
        <v>0</v>
      </c>
      <c r="AI1575" s="3">
        <v>398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493.09</v>
      </c>
      <c r="AP1575" s="3">
        <v>0</v>
      </c>
      <c r="AQ1575" s="3">
        <v>0</v>
      </c>
      <c r="AR1575" s="3">
        <v>0</v>
      </c>
      <c r="AS1575" s="3">
        <v>2575.41</v>
      </c>
      <c r="AT1575" s="3">
        <v>1119</v>
      </c>
    </row>
    <row r="1576" spans="1:46" hidden="1" x14ac:dyDescent="0.2">
      <c r="A1576" s="22">
        <v>44208</v>
      </c>
      <c r="B1576" s="3" t="s">
        <v>49</v>
      </c>
      <c r="C1576" s="3">
        <v>78</v>
      </c>
      <c r="D1576" s="3">
        <v>5951</v>
      </c>
      <c r="E1576" s="3">
        <v>5066.34</v>
      </c>
      <c r="F1576" s="3">
        <v>5066.34</v>
      </c>
      <c r="G1576" s="3">
        <v>0</v>
      </c>
      <c r="H1576" s="3">
        <v>46</v>
      </c>
      <c r="I1576" s="3">
        <v>76</v>
      </c>
      <c r="J1576" s="3">
        <v>66.66</v>
      </c>
      <c r="K1576" s="3">
        <v>0</v>
      </c>
      <c r="L1576" s="3">
        <v>243</v>
      </c>
      <c r="M1576" s="3">
        <v>896</v>
      </c>
      <c r="N1576" s="3">
        <v>896</v>
      </c>
      <c r="O1576" s="3">
        <v>0</v>
      </c>
      <c r="P1576" s="3">
        <v>939</v>
      </c>
      <c r="Q1576" s="3">
        <v>0</v>
      </c>
      <c r="R1576" s="3">
        <v>0</v>
      </c>
      <c r="S1576" s="3">
        <v>0</v>
      </c>
      <c r="T1576" s="3">
        <v>870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1505.98</v>
      </c>
      <c r="AD1576" s="3">
        <v>331.02</v>
      </c>
      <c r="AE1576" s="3">
        <v>2</v>
      </c>
      <c r="AF1576" s="3">
        <v>612.36</v>
      </c>
      <c r="AG1576" s="3">
        <v>116.64</v>
      </c>
      <c r="AH1576" s="3">
        <v>0</v>
      </c>
      <c r="AI1576" s="3">
        <v>435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447.66</v>
      </c>
      <c r="AP1576" s="3">
        <v>0</v>
      </c>
      <c r="AQ1576" s="3">
        <v>0</v>
      </c>
      <c r="AR1576" s="3">
        <v>0</v>
      </c>
      <c r="AS1576" s="3">
        <v>2988.34</v>
      </c>
      <c r="AT1576" s="3">
        <v>2078</v>
      </c>
    </row>
    <row r="1577" spans="1:46" hidden="1" x14ac:dyDescent="0.2">
      <c r="A1577" s="22">
        <v>44208</v>
      </c>
      <c r="B1577" s="3" t="s">
        <v>55</v>
      </c>
      <c r="C1577" s="3">
        <v>46</v>
      </c>
      <c r="D1577" s="3">
        <v>3626.5</v>
      </c>
      <c r="E1577" s="3">
        <v>2754.04</v>
      </c>
      <c r="F1577" s="3">
        <v>2754.04</v>
      </c>
      <c r="G1577" s="3">
        <v>0</v>
      </c>
      <c r="H1577" s="3">
        <v>6</v>
      </c>
      <c r="I1577" s="3">
        <v>46</v>
      </c>
      <c r="J1577" s="3">
        <v>59.87</v>
      </c>
      <c r="K1577" s="3">
        <v>0</v>
      </c>
      <c r="L1577" s="3">
        <v>0</v>
      </c>
      <c r="M1577" s="3">
        <v>133</v>
      </c>
      <c r="N1577" s="3">
        <v>133</v>
      </c>
      <c r="O1577" s="3">
        <v>0</v>
      </c>
      <c r="P1577" s="3">
        <v>46</v>
      </c>
      <c r="Q1577" s="3">
        <v>0</v>
      </c>
      <c r="R1577" s="3">
        <v>0</v>
      </c>
      <c r="S1577" s="3">
        <v>0</v>
      </c>
      <c r="T1577" s="3">
        <v>141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1868.8</v>
      </c>
      <c r="AD1577" s="3">
        <v>438.7</v>
      </c>
      <c r="AE1577" s="3">
        <v>1</v>
      </c>
      <c r="AF1577" s="3">
        <v>565.24</v>
      </c>
      <c r="AG1577" s="3">
        <v>108.26</v>
      </c>
      <c r="AH1577" s="3">
        <v>0</v>
      </c>
      <c r="AI1577" s="3">
        <v>324.5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546.96</v>
      </c>
      <c r="AP1577" s="3">
        <v>0</v>
      </c>
      <c r="AQ1577" s="3">
        <v>0</v>
      </c>
      <c r="AR1577" s="3">
        <v>0</v>
      </c>
      <c r="AS1577" s="3">
        <v>2575.04</v>
      </c>
      <c r="AT1577" s="3">
        <v>179</v>
      </c>
    </row>
    <row r="1578" spans="1:46" hidden="1" x14ac:dyDescent="0.2">
      <c r="A1578" s="22">
        <v>44208</v>
      </c>
      <c r="B1578" s="3" t="s">
        <v>54</v>
      </c>
      <c r="C1578" s="3">
        <v>104</v>
      </c>
      <c r="D1578" s="3">
        <v>8872.5</v>
      </c>
      <c r="E1578" s="3">
        <v>6938.01</v>
      </c>
      <c r="F1578" s="3">
        <v>6938.01</v>
      </c>
      <c r="G1578" s="3">
        <v>0</v>
      </c>
      <c r="H1578" s="3">
        <v>20</v>
      </c>
      <c r="I1578" s="3">
        <v>104</v>
      </c>
      <c r="J1578" s="3">
        <v>66.709999999999994</v>
      </c>
      <c r="K1578" s="3">
        <v>0</v>
      </c>
      <c r="L1578" s="3">
        <v>0</v>
      </c>
      <c r="M1578" s="3">
        <v>486</v>
      </c>
      <c r="N1578" s="3">
        <v>383</v>
      </c>
      <c r="O1578" s="3">
        <v>103</v>
      </c>
      <c r="P1578" s="3">
        <v>473</v>
      </c>
      <c r="Q1578" s="3">
        <v>0</v>
      </c>
      <c r="R1578" s="3">
        <v>0</v>
      </c>
      <c r="S1578" s="3">
        <v>0</v>
      </c>
      <c r="T1578" s="3">
        <v>307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4633.1899999999996</v>
      </c>
      <c r="AD1578" s="3">
        <v>1087.81</v>
      </c>
      <c r="AE1578" s="3">
        <v>3.5</v>
      </c>
      <c r="AF1578" s="3">
        <v>1038.82</v>
      </c>
      <c r="AG1578" s="3">
        <v>214.98</v>
      </c>
      <c r="AH1578" s="3">
        <v>0</v>
      </c>
      <c r="AI1578" s="3">
        <v>628.20000000000005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1302.79</v>
      </c>
      <c r="AP1578" s="3">
        <v>0</v>
      </c>
      <c r="AQ1578" s="3">
        <v>0</v>
      </c>
      <c r="AR1578" s="3">
        <v>0</v>
      </c>
      <c r="AS1578" s="3">
        <v>6082.0099999999993</v>
      </c>
      <c r="AT1578" s="3">
        <v>856.00000000000091</v>
      </c>
    </row>
    <row r="1579" spans="1:46" hidden="1" x14ac:dyDescent="0.2">
      <c r="A1579" s="22">
        <v>44208</v>
      </c>
      <c r="B1579" s="3" t="s">
        <v>53</v>
      </c>
      <c r="C1579" s="3">
        <v>79</v>
      </c>
      <c r="D1579" s="3">
        <v>5835.73</v>
      </c>
      <c r="E1579" s="3">
        <v>4585.0200000000004</v>
      </c>
      <c r="F1579" s="3">
        <v>4585.0200000000004</v>
      </c>
      <c r="G1579" s="3">
        <v>0</v>
      </c>
      <c r="H1579" s="3">
        <v>20</v>
      </c>
      <c r="I1579" s="3">
        <v>78</v>
      </c>
      <c r="J1579" s="3">
        <v>58.78</v>
      </c>
      <c r="K1579" s="3">
        <v>98</v>
      </c>
      <c r="L1579" s="3">
        <v>0</v>
      </c>
      <c r="M1579" s="3">
        <v>340</v>
      </c>
      <c r="N1579" s="3">
        <v>340</v>
      </c>
      <c r="O1579" s="3">
        <v>0</v>
      </c>
      <c r="P1579" s="3">
        <v>505</v>
      </c>
      <c r="Q1579" s="3">
        <v>0</v>
      </c>
      <c r="R1579" s="3">
        <v>0</v>
      </c>
      <c r="S1579" s="3">
        <v>0</v>
      </c>
      <c r="T1579" s="3">
        <v>444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2115.38</v>
      </c>
      <c r="AD1579" s="3">
        <v>490.12</v>
      </c>
      <c r="AE1579" s="3">
        <v>0</v>
      </c>
      <c r="AF1579" s="3">
        <v>1082.6400000000001</v>
      </c>
      <c r="AG1579" s="3">
        <v>204.59</v>
      </c>
      <c r="AH1579" s="3">
        <v>0</v>
      </c>
      <c r="AI1579" s="3">
        <v>556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694.71</v>
      </c>
      <c r="AP1579" s="3">
        <v>0</v>
      </c>
      <c r="AQ1579" s="3">
        <v>0</v>
      </c>
      <c r="AR1579" s="3">
        <v>0</v>
      </c>
      <c r="AS1579" s="3">
        <v>3642.02</v>
      </c>
      <c r="AT1579" s="3">
        <v>943</v>
      </c>
    </row>
    <row r="1580" spans="1:46" hidden="1" x14ac:dyDescent="0.2">
      <c r="A1580" s="22">
        <v>44208</v>
      </c>
      <c r="B1580" s="3" t="s">
        <v>52</v>
      </c>
      <c r="C1580" s="3">
        <v>77</v>
      </c>
      <c r="D1580" s="3">
        <v>5549.5</v>
      </c>
      <c r="E1580" s="3">
        <v>4410.66</v>
      </c>
      <c r="F1580" s="3">
        <v>4410.66</v>
      </c>
      <c r="G1580" s="3">
        <v>0</v>
      </c>
      <c r="H1580" s="3">
        <v>20</v>
      </c>
      <c r="I1580" s="3">
        <v>77</v>
      </c>
      <c r="J1580" s="3">
        <v>57.28</v>
      </c>
      <c r="K1580" s="3">
        <v>0</v>
      </c>
      <c r="L1580" s="3">
        <v>0</v>
      </c>
      <c r="M1580" s="3">
        <v>453</v>
      </c>
      <c r="N1580" s="3">
        <v>453</v>
      </c>
      <c r="O1580" s="3">
        <v>0</v>
      </c>
      <c r="P1580" s="3">
        <v>518</v>
      </c>
      <c r="Q1580" s="3">
        <v>0</v>
      </c>
      <c r="R1580" s="3">
        <v>0</v>
      </c>
      <c r="S1580" s="3">
        <v>0</v>
      </c>
      <c r="T1580" s="3">
        <v>186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2359.0300000000002</v>
      </c>
      <c r="AD1580" s="3">
        <v>511.47</v>
      </c>
      <c r="AE1580" s="3">
        <v>1</v>
      </c>
      <c r="AF1580" s="3">
        <v>894.63</v>
      </c>
      <c r="AG1580" s="3">
        <v>172.67</v>
      </c>
      <c r="AH1580" s="3">
        <v>0</v>
      </c>
      <c r="AI1580" s="3">
        <v>453.7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684.14</v>
      </c>
      <c r="AP1580" s="3">
        <v>0</v>
      </c>
      <c r="AQ1580" s="3">
        <v>0</v>
      </c>
      <c r="AR1580" s="3">
        <v>0</v>
      </c>
      <c r="AS1580" s="3">
        <v>3439.66</v>
      </c>
      <c r="AT1580" s="3">
        <v>970.99999999999955</v>
      </c>
    </row>
    <row r="1581" spans="1:46" hidden="1" x14ac:dyDescent="0.2">
      <c r="A1581" s="22">
        <v>44208</v>
      </c>
      <c r="B1581" s="3" t="s">
        <v>51</v>
      </c>
      <c r="C1581" s="3">
        <v>48</v>
      </c>
      <c r="D1581" s="3">
        <v>3744</v>
      </c>
      <c r="E1581" s="3">
        <v>3007.74</v>
      </c>
      <c r="F1581" s="3">
        <v>3007.74</v>
      </c>
      <c r="G1581" s="3">
        <v>0</v>
      </c>
      <c r="H1581" s="3">
        <v>21</v>
      </c>
      <c r="I1581" s="3">
        <v>46</v>
      </c>
      <c r="J1581" s="3">
        <v>65.39</v>
      </c>
      <c r="K1581" s="3">
        <v>0</v>
      </c>
      <c r="L1581" s="3">
        <v>0</v>
      </c>
      <c r="M1581" s="3">
        <v>449</v>
      </c>
      <c r="N1581" s="3">
        <v>449</v>
      </c>
      <c r="O1581" s="3">
        <v>0</v>
      </c>
      <c r="P1581" s="3">
        <v>188</v>
      </c>
      <c r="Q1581" s="3">
        <v>0</v>
      </c>
      <c r="R1581" s="3">
        <v>0</v>
      </c>
      <c r="S1581" s="3">
        <v>0</v>
      </c>
      <c r="T1581" s="3">
        <v>415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1351.84</v>
      </c>
      <c r="AD1581" s="3">
        <v>317.16000000000003</v>
      </c>
      <c r="AE1581" s="3">
        <v>0</v>
      </c>
      <c r="AF1581" s="3">
        <v>603.9</v>
      </c>
      <c r="AG1581" s="3">
        <v>117.2</v>
      </c>
      <c r="AH1581" s="3">
        <v>0</v>
      </c>
      <c r="AI1581" s="3">
        <v>301.89999999999998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434.36</v>
      </c>
      <c r="AP1581" s="3">
        <v>0</v>
      </c>
      <c r="AQ1581" s="3">
        <v>0</v>
      </c>
      <c r="AR1581" s="3">
        <v>0</v>
      </c>
      <c r="AS1581" s="3">
        <v>2370.7399999999998</v>
      </c>
      <c r="AT1581" s="3">
        <v>637</v>
      </c>
    </row>
    <row r="1582" spans="1:46" hidden="1" x14ac:dyDescent="0.2">
      <c r="A1582" s="22">
        <v>44208</v>
      </c>
      <c r="B1582" s="3" t="s">
        <v>50</v>
      </c>
      <c r="C1582" s="3">
        <v>67</v>
      </c>
      <c r="D1582" s="3">
        <v>4206</v>
      </c>
      <c r="E1582" s="3">
        <v>3436.61</v>
      </c>
      <c r="F1582" s="3">
        <v>3436.61</v>
      </c>
      <c r="G1582" s="3">
        <v>0</v>
      </c>
      <c r="H1582" s="3">
        <v>28</v>
      </c>
      <c r="I1582" s="3">
        <v>59</v>
      </c>
      <c r="J1582" s="3">
        <v>58.25</v>
      </c>
      <c r="K1582" s="3">
        <v>0</v>
      </c>
      <c r="L1582" s="3">
        <v>0</v>
      </c>
      <c r="M1582" s="3">
        <v>565</v>
      </c>
      <c r="N1582" s="3">
        <v>565</v>
      </c>
      <c r="O1582" s="3">
        <v>0</v>
      </c>
      <c r="P1582" s="3">
        <v>512</v>
      </c>
      <c r="Q1582" s="3">
        <v>0</v>
      </c>
      <c r="R1582" s="3">
        <v>0</v>
      </c>
      <c r="S1582" s="3">
        <v>0</v>
      </c>
      <c r="T1582" s="3">
        <v>272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1475.67</v>
      </c>
      <c r="AD1582" s="3">
        <v>346.33</v>
      </c>
      <c r="AE1582" s="3">
        <v>0.5</v>
      </c>
      <c r="AF1582" s="3">
        <v>611.94000000000005</v>
      </c>
      <c r="AG1582" s="3">
        <v>116.56</v>
      </c>
      <c r="AH1582" s="3">
        <v>0</v>
      </c>
      <c r="AI1582" s="3">
        <v>306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462.89</v>
      </c>
      <c r="AP1582" s="3">
        <v>0</v>
      </c>
      <c r="AQ1582" s="3">
        <v>0</v>
      </c>
      <c r="AR1582" s="3">
        <v>0</v>
      </c>
      <c r="AS1582" s="3">
        <v>2359.61</v>
      </c>
      <c r="AT1582" s="3">
        <v>1077</v>
      </c>
    </row>
    <row r="1583" spans="1:46" hidden="1" x14ac:dyDescent="0.2">
      <c r="A1583" s="22">
        <v>44207</v>
      </c>
      <c r="B1583" s="3" t="s">
        <v>49</v>
      </c>
      <c r="C1583" s="3">
        <v>66</v>
      </c>
      <c r="D1583" s="3">
        <v>5029.5</v>
      </c>
      <c r="E1583" s="3">
        <v>4086.05</v>
      </c>
      <c r="F1583" s="3">
        <v>4086.05</v>
      </c>
      <c r="G1583" s="3">
        <v>0</v>
      </c>
      <c r="H1583" s="3">
        <v>33</v>
      </c>
      <c r="I1583" s="3">
        <v>66</v>
      </c>
      <c r="J1583" s="3">
        <v>61.91</v>
      </c>
      <c r="K1583" s="3">
        <v>50</v>
      </c>
      <c r="L1583" s="3">
        <v>0</v>
      </c>
      <c r="M1583" s="3">
        <v>749</v>
      </c>
      <c r="N1583" s="3">
        <v>749</v>
      </c>
      <c r="O1583" s="3">
        <v>0</v>
      </c>
      <c r="P1583" s="3">
        <v>922</v>
      </c>
      <c r="Q1583" s="3">
        <v>0</v>
      </c>
      <c r="R1583" s="3">
        <v>0</v>
      </c>
      <c r="S1583" s="3">
        <v>0</v>
      </c>
      <c r="T1583" s="3">
        <v>187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1634.99</v>
      </c>
      <c r="AD1583" s="3">
        <v>359.01</v>
      </c>
      <c r="AE1583" s="3">
        <v>0.5</v>
      </c>
      <c r="AF1583" s="3">
        <v>543.05999999999995</v>
      </c>
      <c r="AG1583" s="3">
        <v>103.44</v>
      </c>
      <c r="AH1583" s="3">
        <v>0</v>
      </c>
      <c r="AI1583" s="3">
        <v>480.5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462.45</v>
      </c>
      <c r="AP1583" s="3">
        <v>0</v>
      </c>
      <c r="AQ1583" s="3">
        <v>0</v>
      </c>
      <c r="AR1583" s="3">
        <v>0</v>
      </c>
      <c r="AS1583" s="3">
        <v>2365.0500000000002</v>
      </c>
      <c r="AT1583" s="3">
        <v>1721</v>
      </c>
    </row>
    <row r="1584" spans="1:46" hidden="1" x14ac:dyDescent="0.2">
      <c r="A1584" s="22">
        <v>44207</v>
      </c>
      <c r="B1584" s="3" t="s">
        <v>55</v>
      </c>
      <c r="C1584" s="3">
        <v>55</v>
      </c>
      <c r="D1584" s="3">
        <v>4209</v>
      </c>
      <c r="E1584" s="3">
        <v>3293.21</v>
      </c>
      <c r="F1584" s="3">
        <v>3293.21</v>
      </c>
      <c r="G1584" s="3">
        <v>0</v>
      </c>
      <c r="H1584" s="3">
        <v>13</v>
      </c>
      <c r="I1584" s="3">
        <v>55</v>
      </c>
      <c r="J1584" s="3">
        <v>59.88</v>
      </c>
      <c r="K1584" s="3">
        <v>0</v>
      </c>
      <c r="L1584" s="3">
        <v>0</v>
      </c>
      <c r="M1584" s="3">
        <v>392</v>
      </c>
      <c r="N1584" s="3">
        <v>392</v>
      </c>
      <c r="O1584" s="3">
        <v>0</v>
      </c>
      <c r="P1584" s="3">
        <v>178</v>
      </c>
      <c r="Q1584" s="3">
        <v>0</v>
      </c>
      <c r="R1584" s="3">
        <v>0</v>
      </c>
      <c r="S1584" s="3">
        <v>0</v>
      </c>
      <c r="T1584" s="3">
        <v>349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1944.55</v>
      </c>
      <c r="AD1584" s="3">
        <v>456.45</v>
      </c>
      <c r="AE1584" s="3">
        <v>1</v>
      </c>
      <c r="AF1584" s="3">
        <v>429.66</v>
      </c>
      <c r="AG1584" s="3">
        <v>81.84</v>
      </c>
      <c r="AH1584" s="3">
        <v>0</v>
      </c>
      <c r="AI1584" s="3">
        <v>376.5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538.29</v>
      </c>
      <c r="AP1584" s="3">
        <v>0</v>
      </c>
      <c r="AQ1584" s="3">
        <v>0</v>
      </c>
      <c r="AR1584" s="3">
        <v>0</v>
      </c>
      <c r="AS1584" s="3">
        <v>2723.21</v>
      </c>
      <c r="AT1584" s="3">
        <v>570</v>
      </c>
    </row>
    <row r="1585" spans="1:46" hidden="1" x14ac:dyDescent="0.2">
      <c r="A1585" s="22">
        <v>44207</v>
      </c>
      <c r="B1585" s="3" t="s">
        <v>54</v>
      </c>
      <c r="C1585" s="3">
        <v>115</v>
      </c>
      <c r="D1585" s="3">
        <v>8962.5</v>
      </c>
      <c r="E1585" s="3">
        <v>7026.94</v>
      </c>
      <c r="F1585" s="3">
        <v>7026.94</v>
      </c>
      <c r="G1585" s="3">
        <v>0</v>
      </c>
      <c r="H1585" s="3">
        <v>28</v>
      </c>
      <c r="I1585" s="3">
        <v>115</v>
      </c>
      <c r="J1585" s="3">
        <v>61.1</v>
      </c>
      <c r="K1585" s="3">
        <v>0</v>
      </c>
      <c r="L1585" s="3">
        <v>0</v>
      </c>
      <c r="M1585" s="3">
        <v>797.8</v>
      </c>
      <c r="N1585" s="3">
        <v>756</v>
      </c>
      <c r="O1585" s="3">
        <v>41.8</v>
      </c>
      <c r="P1585" s="3">
        <v>557</v>
      </c>
      <c r="Q1585" s="3">
        <v>0</v>
      </c>
      <c r="R1585" s="3">
        <v>0</v>
      </c>
      <c r="S1585" s="3">
        <v>0</v>
      </c>
      <c r="T1585" s="3">
        <v>314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4087.53</v>
      </c>
      <c r="AD1585" s="3">
        <v>959.47</v>
      </c>
      <c r="AE1585" s="3">
        <v>2</v>
      </c>
      <c r="AF1585" s="3">
        <v>1270.6099999999999</v>
      </c>
      <c r="AG1585" s="3">
        <v>260.89</v>
      </c>
      <c r="AH1585" s="3">
        <v>0</v>
      </c>
      <c r="AI1585" s="3">
        <v>713.2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1220.3599999999999</v>
      </c>
      <c r="AP1585" s="3">
        <v>0</v>
      </c>
      <c r="AQ1585" s="3">
        <v>0</v>
      </c>
      <c r="AR1585" s="3">
        <v>0</v>
      </c>
      <c r="AS1585" s="3">
        <v>5713.9400000000014</v>
      </c>
      <c r="AT1585" s="3">
        <v>1312.9999999999991</v>
      </c>
    </row>
    <row r="1586" spans="1:46" hidden="1" x14ac:dyDescent="0.2">
      <c r="A1586" s="22">
        <v>44207</v>
      </c>
      <c r="B1586" s="3" t="s">
        <v>53</v>
      </c>
      <c r="C1586" s="3">
        <v>60</v>
      </c>
      <c r="D1586" s="3">
        <v>4314</v>
      </c>
      <c r="E1586" s="3">
        <v>3356.12</v>
      </c>
      <c r="F1586" s="3">
        <v>3356.12</v>
      </c>
      <c r="G1586" s="3">
        <v>0</v>
      </c>
      <c r="H1586" s="3">
        <v>22</v>
      </c>
      <c r="I1586" s="3">
        <v>60</v>
      </c>
      <c r="J1586" s="3">
        <v>55.94</v>
      </c>
      <c r="K1586" s="3">
        <v>0</v>
      </c>
      <c r="L1586" s="3">
        <v>0</v>
      </c>
      <c r="M1586" s="3">
        <v>638.5</v>
      </c>
      <c r="N1586" s="3">
        <v>542</v>
      </c>
      <c r="O1586" s="3">
        <v>96.5</v>
      </c>
      <c r="P1586" s="3">
        <v>359</v>
      </c>
      <c r="Q1586" s="3">
        <v>0</v>
      </c>
      <c r="R1586" s="3">
        <v>0</v>
      </c>
      <c r="S1586" s="3">
        <v>0</v>
      </c>
      <c r="T1586" s="3">
        <v>45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893.69</v>
      </c>
      <c r="AD1586" s="3">
        <v>209.81</v>
      </c>
      <c r="AE1586" s="3">
        <v>0.5</v>
      </c>
      <c r="AF1586" s="3">
        <v>1419.93</v>
      </c>
      <c r="AG1586" s="3">
        <v>270.47000000000003</v>
      </c>
      <c r="AH1586" s="3">
        <v>0</v>
      </c>
      <c r="AI1586" s="3">
        <v>477.1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480.28</v>
      </c>
      <c r="AP1586" s="3">
        <v>0</v>
      </c>
      <c r="AQ1586" s="3">
        <v>0</v>
      </c>
      <c r="AR1586" s="3">
        <v>0</v>
      </c>
      <c r="AS1586" s="3">
        <v>2455.12</v>
      </c>
      <c r="AT1586" s="3">
        <v>901</v>
      </c>
    </row>
    <row r="1587" spans="1:46" hidden="1" x14ac:dyDescent="0.2">
      <c r="A1587" s="22">
        <v>44207</v>
      </c>
      <c r="B1587" s="3" t="s">
        <v>52</v>
      </c>
      <c r="C1587" s="3">
        <v>63</v>
      </c>
      <c r="D1587" s="3">
        <v>5064.5</v>
      </c>
      <c r="E1587" s="3">
        <v>3844.02</v>
      </c>
      <c r="F1587" s="3">
        <v>3844.02</v>
      </c>
      <c r="G1587" s="3">
        <v>0</v>
      </c>
      <c r="H1587" s="3">
        <v>5</v>
      </c>
      <c r="I1587" s="3">
        <v>63</v>
      </c>
      <c r="J1587" s="3">
        <v>61.02</v>
      </c>
      <c r="K1587" s="3">
        <v>0</v>
      </c>
      <c r="L1587" s="3">
        <v>0</v>
      </c>
      <c r="M1587" s="3">
        <v>474</v>
      </c>
      <c r="N1587" s="3">
        <v>474</v>
      </c>
      <c r="O1587" s="3">
        <v>0</v>
      </c>
      <c r="P1587" s="3">
        <v>40</v>
      </c>
      <c r="Q1587" s="3">
        <v>0</v>
      </c>
      <c r="R1587" s="3">
        <v>0</v>
      </c>
      <c r="S1587" s="3">
        <v>0</v>
      </c>
      <c r="T1587" s="3">
        <v>74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2499.1799999999998</v>
      </c>
      <c r="AD1587" s="3">
        <v>548.82000000000005</v>
      </c>
      <c r="AE1587" s="3">
        <v>1</v>
      </c>
      <c r="AF1587" s="3">
        <v>756.84</v>
      </c>
      <c r="AG1587" s="3">
        <v>144.16</v>
      </c>
      <c r="AH1587" s="3">
        <v>0</v>
      </c>
      <c r="AI1587" s="3">
        <v>526.5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692.98</v>
      </c>
      <c r="AP1587" s="3">
        <v>0</v>
      </c>
      <c r="AQ1587" s="3">
        <v>0</v>
      </c>
      <c r="AR1587" s="3">
        <v>0</v>
      </c>
      <c r="AS1587" s="3">
        <v>3330.02</v>
      </c>
      <c r="AT1587" s="3">
        <v>514</v>
      </c>
    </row>
    <row r="1588" spans="1:46" hidden="1" x14ac:dyDescent="0.2">
      <c r="A1588" s="22">
        <v>44207</v>
      </c>
      <c r="B1588" s="3" t="s">
        <v>51</v>
      </c>
      <c r="C1588" s="3">
        <v>59</v>
      </c>
      <c r="D1588" s="3">
        <v>4386.5</v>
      </c>
      <c r="E1588" s="3">
        <v>3300.6</v>
      </c>
      <c r="F1588" s="3">
        <v>3300.6</v>
      </c>
      <c r="G1588" s="3">
        <v>0</v>
      </c>
      <c r="H1588" s="3">
        <v>17</v>
      </c>
      <c r="I1588" s="3">
        <v>59</v>
      </c>
      <c r="J1588" s="3">
        <v>55.94</v>
      </c>
      <c r="K1588" s="3">
        <v>0</v>
      </c>
      <c r="L1588" s="3">
        <v>0</v>
      </c>
      <c r="M1588" s="3">
        <v>429</v>
      </c>
      <c r="N1588" s="3">
        <v>344</v>
      </c>
      <c r="O1588" s="3">
        <v>85</v>
      </c>
      <c r="P1588" s="3">
        <v>349</v>
      </c>
      <c r="Q1588" s="3">
        <v>0</v>
      </c>
      <c r="R1588" s="3">
        <v>0</v>
      </c>
      <c r="S1588" s="3">
        <v>0</v>
      </c>
      <c r="T1588" s="3">
        <v>196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1567.72</v>
      </c>
      <c r="AD1588" s="3">
        <v>367.78</v>
      </c>
      <c r="AE1588" s="3">
        <v>0</v>
      </c>
      <c r="AF1588" s="3">
        <v>758.88</v>
      </c>
      <c r="AG1588" s="3">
        <v>146.72</v>
      </c>
      <c r="AH1588" s="3">
        <v>0</v>
      </c>
      <c r="AI1588" s="3">
        <v>571.4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514.5</v>
      </c>
      <c r="AP1588" s="3">
        <v>0</v>
      </c>
      <c r="AQ1588" s="3">
        <v>0</v>
      </c>
      <c r="AR1588" s="3">
        <v>0</v>
      </c>
      <c r="AS1588" s="3">
        <v>2607.6</v>
      </c>
      <c r="AT1588" s="3">
        <v>693</v>
      </c>
    </row>
    <row r="1589" spans="1:46" hidden="1" x14ac:dyDescent="0.2">
      <c r="A1589" s="22">
        <v>44207</v>
      </c>
      <c r="B1589" s="3" t="s">
        <v>50</v>
      </c>
      <c r="C1589" s="3">
        <v>80</v>
      </c>
      <c r="D1589" s="3">
        <v>6270</v>
      </c>
      <c r="E1589" s="3">
        <v>5242.83</v>
      </c>
      <c r="F1589" s="3">
        <v>5242.83</v>
      </c>
      <c r="G1589" s="3">
        <v>0</v>
      </c>
      <c r="H1589" s="3">
        <v>45</v>
      </c>
      <c r="I1589" s="3">
        <v>80</v>
      </c>
      <c r="J1589" s="3">
        <v>65.540000000000006</v>
      </c>
      <c r="K1589" s="3">
        <v>0</v>
      </c>
      <c r="L1589" s="3">
        <v>0</v>
      </c>
      <c r="M1589" s="3">
        <v>1486</v>
      </c>
      <c r="N1589" s="3">
        <v>1486</v>
      </c>
      <c r="O1589" s="3">
        <v>0</v>
      </c>
      <c r="P1589" s="3">
        <v>903</v>
      </c>
      <c r="Q1589" s="3">
        <v>0</v>
      </c>
      <c r="R1589" s="3">
        <v>0</v>
      </c>
      <c r="S1589" s="3">
        <v>0</v>
      </c>
      <c r="T1589" s="3">
        <v>948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1450.55</v>
      </c>
      <c r="AD1589" s="3">
        <v>340.45</v>
      </c>
      <c r="AE1589" s="3">
        <v>0.5</v>
      </c>
      <c r="AF1589" s="3">
        <v>455.28</v>
      </c>
      <c r="AG1589" s="3">
        <v>86.72</v>
      </c>
      <c r="AH1589" s="3">
        <v>0</v>
      </c>
      <c r="AI1589" s="3">
        <v>599.5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427.17</v>
      </c>
      <c r="AP1589" s="3">
        <v>0</v>
      </c>
      <c r="AQ1589" s="3">
        <v>0</v>
      </c>
      <c r="AR1589" s="3">
        <v>0</v>
      </c>
      <c r="AS1589" s="3">
        <v>2853.83</v>
      </c>
      <c r="AT1589" s="3">
        <v>2389</v>
      </c>
    </row>
    <row r="1590" spans="1:46" hidden="1" x14ac:dyDescent="0.2">
      <c r="A1590" s="22">
        <v>44206</v>
      </c>
      <c r="B1590" s="3" t="s">
        <v>49</v>
      </c>
      <c r="C1590" s="3">
        <v>91</v>
      </c>
      <c r="D1590" s="3">
        <v>8565.5</v>
      </c>
      <c r="E1590" s="3">
        <v>7305.86</v>
      </c>
      <c r="F1590" s="3">
        <v>7305.86</v>
      </c>
      <c r="G1590" s="3">
        <v>0</v>
      </c>
      <c r="H1590" s="3">
        <v>45</v>
      </c>
      <c r="I1590" s="3">
        <v>89</v>
      </c>
      <c r="J1590" s="3">
        <v>82.09</v>
      </c>
      <c r="K1590" s="3">
        <v>180</v>
      </c>
      <c r="L1590" s="3">
        <v>0</v>
      </c>
      <c r="M1590" s="3">
        <v>1359</v>
      </c>
      <c r="N1590" s="3">
        <v>1358</v>
      </c>
      <c r="O1590" s="3">
        <v>1</v>
      </c>
      <c r="P1590" s="3">
        <v>1320</v>
      </c>
      <c r="Q1590" s="3">
        <v>0</v>
      </c>
      <c r="R1590" s="3">
        <v>0</v>
      </c>
      <c r="S1590" s="3">
        <v>0</v>
      </c>
      <c r="T1590" s="3">
        <v>1344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2362.06</v>
      </c>
      <c r="AD1590" s="3">
        <v>518.94000000000005</v>
      </c>
      <c r="AE1590" s="3">
        <v>2</v>
      </c>
      <c r="AF1590" s="3">
        <v>740.8</v>
      </c>
      <c r="AG1590" s="3">
        <v>141.69999999999999</v>
      </c>
      <c r="AH1590" s="3">
        <v>0</v>
      </c>
      <c r="AI1590" s="3">
        <v>597</v>
      </c>
      <c r="AJ1590" s="3">
        <v>0</v>
      </c>
      <c r="AK1590" s="3">
        <v>0</v>
      </c>
      <c r="AL1590" s="3">
        <v>98</v>
      </c>
      <c r="AM1590" s="3">
        <v>0</v>
      </c>
      <c r="AN1590" s="3">
        <v>0</v>
      </c>
      <c r="AO1590" s="3">
        <v>660.64</v>
      </c>
      <c r="AP1590" s="3">
        <v>0</v>
      </c>
      <c r="AQ1590" s="3">
        <v>0</v>
      </c>
      <c r="AR1590" s="3">
        <v>0</v>
      </c>
      <c r="AS1590" s="3">
        <v>4447.8599999999997</v>
      </c>
      <c r="AT1590" s="3">
        <v>2858</v>
      </c>
    </row>
    <row r="1591" spans="1:46" hidden="1" x14ac:dyDescent="0.2">
      <c r="A1591" s="22">
        <v>44206</v>
      </c>
      <c r="B1591" s="3" t="s">
        <v>55</v>
      </c>
      <c r="C1591" s="3">
        <v>45</v>
      </c>
      <c r="D1591" s="3">
        <v>3677</v>
      </c>
      <c r="E1591" s="3">
        <v>2704.64</v>
      </c>
      <c r="F1591" s="3">
        <v>2704.64</v>
      </c>
      <c r="G1591" s="3">
        <v>0</v>
      </c>
      <c r="H1591" s="3">
        <v>0</v>
      </c>
      <c r="I1591" s="3">
        <v>45</v>
      </c>
      <c r="J1591" s="3">
        <v>60.1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1624.74</v>
      </c>
      <c r="AD1591" s="3">
        <v>381.29</v>
      </c>
      <c r="AE1591" s="3">
        <v>0.5</v>
      </c>
      <c r="AF1591" s="3">
        <v>1079.9000000000001</v>
      </c>
      <c r="AG1591" s="3">
        <v>205.7</v>
      </c>
      <c r="AH1591" s="3">
        <v>0</v>
      </c>
      <c r="AI1591" s="3">
        <v>384.87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586.99</v>
      </c>
      <c r="AP1591" s="3">
        <v>0</v>
      </c>
      <c r="AQ1591" s="3">
        <v>0</v>
      </c>
      <c r="AR1591" s="3">
        <v>0</v>
      </c>
      <c r="AS1591" s="3">
        <v>2704.64</v>
      </c>
      <c r="AT1591" s="3">
        <v>0</v>
      </c>
    </row>
    <row r="1592" spans="1:46" hidden="1" x14ac:dyDescent="0.2">
      <c r="A1592" s="22">
        <v>44206</v>
      </c>
      <c r="B1592" s="3" t="s">
        <v>54</v>
      </c>
      <c r="C1592" s="3">
        <v>81</v>
      </c>
      <c r="D1592" s="3">
        <v>6772</v>
      </c>
      <c r="E1592" s="3">
        <v>5512.8</v>
      </c>
      <c r="F1592" s="3">
        <v>5512.8</v>
      </c>
      <c r="G1592" s="3">
        <v>0</v>
      </c>
      <c r="H1592" s="3">
        <v>22</v>
      </c>
      <c r="I1592" s="3">
        <v>81</v>
      </c>
      <c r="J1592" s="3">
        <v>68.06</v>
      </c>
      <c r="K1592" s="3">
        <v>121</v>
      </c>
      <c r="L1592" s="3">
        <v>0</v>
      </c>
      <c r="M1592" s="3">
        <v>492</v>
      </c>
      <c r="N1592" s="3">
        <v>492</v>
      </c>
      <c r="O1592" s="3">
        <v>0</v>
      </c>
      <c r="P1592" s="3">
        <v>524</v>
      </c>
      <c r="Q1592" s="3">
        <v>0</v>
      </c>
      <c r="R1592" s="3">
        <v>0</v>
      </c>
      <c r="S1592" s="3">
        <v>0</v>
      </c>
      <c r="T1592" s="3">
        <v>780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2784.7</v>
      </c>
      <c r="AD1592" s="3">
        <v>653.79999999999995</v>
      </c>
      <c r="AE1592" s="3">
        <v>2</v>
      </c>
      <c r="AF1592" s="3">
        <v>811.1</v>
      </c>
      <c r="AG1592" s="3">
        <v>170</v>
      </c>
      <c r="AH1592" s="3">
        <v>0</v>
      </c>
      <c r="AI1592" s="3">
        <v>433.4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823.8</v>
      </c>
      <c r="AP1592" s="3">
        <v>0</v>
      </c>
      <c r="AQ1592" s="3">
        <v>0</v>
      </c>
      <c r="AR1592" s="3">
        <v>0</v>
      </c>
      <c r="AS1592" s="3">
        <v>4375.7999999999993</v>
      </c>
      <c r="AT1592" s="3">
        <v>1137.0000000000009</v>
      </c>
    </row>
    <row r="1593" spans="1:46" hidden="1" x14ac:dyDescent="0.2">
      <c r="A1593" s="22">
        <v>44206</v>
      </c>
      <c r="B1593" s="3" t="s">
        <v>53</v>
      </c>
      <c r="C1593" s="3">
        <v>59</v>
      </c>
      <c r="D1593" s="3">
        <v>5276.3</v>
      </c>
      <c r="E1593" s="3">
        <v>4368.87</v>
      </c>
      <c r="F1593" s="3">
        <v>4368.87</v>
      </c>
      <c r="G1593" s="3">
        <v>0</v>
      </c>
      <c r="H1593" s="3">
        <v>19</v>
      </c>
      <c r="I1593" s="3">
        <v>58</v>
      </c>
      <c r="J1593" s="3">
        <v>75.33</v>
      </c>
      <c r="K1593" s="3">
        <v>0</v>
      </c>
      <c r="L1593" s="3">
        <v>0</v>
      </c>
      <c r="M1593" s="3">
        <v>553.20000000000005</v>
      </c>
      <c r="N1593" s="3">
        <v>490</v>
      </c>
      <c r="O1593" s="3">
        <v>63.2</v>
      </c>
      <c r="P1593" s="3">
        <v>335</v>
      </c>
      <c r="Q1593" s="3">
        <v>0</v>
      </c>
      <c r="R1593" s="3">
        <v>0</v>
      </c>
      <c r="S1593" s="3">
        <v>0</v>
      </c>
      <c r="T1593" s="3">
        <v>821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1636.05</v>
      </c>
      <c r="AD1593" s="3">
        <v>374.45</v>
      </c>
      <c r="AE1593" s="3">
        <v>1.5</v>
      </c>
      <c r="AF1593" s="3">
        <v>1023.62</v>
      </c>
      <c r="AG1593" s="3">
        <v>188.18</v>
      </c>
      <c r="AH1593" s="3">
        <v>0</v>
      </c>
      <c r="AI1593" s="3">
        <v>343.3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562.63</v>
      </c>
      <c r="AP1593" s="3">
        <v>0</v>
      </c>
      <c r="AQ1593" s="3">
        <v>0</v>
      </c>
      <c r="AR1593" s="3">
        <v>0</v>
      </c>
      <c r="AS1593" s="3">
        <v>3543.87</v>
      </c>
      <c r="AT1593" s="3">
        <v>825</v>
      </c>
    </row>
    <row r="1594" spans="1:46" hidden="1" x14ac:dyDescent="0.2">
      <c r="A1594" s="22">
        <v>44206</v>
      </c>
      <c r="B1594" s="3" t="s">
        <v>52</v>
      </c>
      <c r="C1594" s="3">
        <v>58</v>
      </c>
      <c r="D1594" s="3">
        <v>6016.5</v>
      </c>
      <c r="E1594" s="3">
        <v>4750.32</v>
      </c>
      <c r="F1594" s="3">
        <v>4750.32</v>
      </c>
      <c r="G1594" s="3">
        <v>0</v>
      </c>
      <c r="H1594" s="3">
        <v>6</v>
      </c>
      <c r="I1594" s="3">
        <v>58</v>
      </c>
      <c r="J1594" s="3">
        <v>81.900000000000006</v>
      </c>
      <c r="K1594" s="3">
        <v>0</v>
      </c>
      <c r="L1594" s="3">
        <v>0</v>
      </c>
      <c r="M1594" s="3">
        <v>483</v>
      </c>
      <c r="N1594" s="3">
        <v>483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315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1980.17</v>
      </c>
      <c r="AD1594" s="3">
        <v>434.9</v>
      </c>
      <c r="AE1594" s="3">
        <v>1</v>
      </c>
      <c r="AF1594" s="3">
        <v>1972.15</v>
      </c>
      <c r="AG1594" s="3">
        <v>375.65</v>
      </c>
      <c r="AH1594" s="3">
        <v>0</v>
      </c>
      <c r="AI1594" s="3">
        <v>454.63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810.55</v>
      </c>
      <c r="AP1594" s="3">
        <v>0</v>
      </c>
      <c r="AQ1594" s="3">
        <v>0</v>
      </c>
      <c r="AR1594" s="3">
        <v>0</v>
      </c>
      <c r="AS1594" s="3">
        <v>4267.32</v>
      </c>
      <c r="AT1594" s="3">
        <v>483</v>
      </c>
    </row>
    <row r="1595" spans="1:46" hidden="1" x14ac:dyDescent="0.2">
      <c r="A1595" s="22">
        <v>44206</v>
      </c>
      <c r="B1595" s="3" t="s">
        <v>51</v>
      </c>
      <c r="C1595" s="3">
        <v>62</v>
      </c>
      <c r="D1595" s="3">
        <v>5995.5</v>
      </c>
      <c r="E1595" s="3">
        <v>4883.47</v>
      </c>
      <c r="F1595" s="3">
        <v>4883.47</v>
      </c>
      <c r="G1595" s="3">
        <v>0</v>
      </c>
      <c r="H1595" s="3">
        <v>18</v>
      </c>
      <c r="I1595" s="3">
        <v>62</v>
      </c>
      <c r="J1595" s="3">
        <v>78.77</v>
      </c>
      <c r="K1595" s="3">
        <v>49</v>
      </c>
      <c r="L1595" s="3">
        <v>0</v>
      </c>
      <c r="M1595" s="3">
        <v>636</v>
      </c>
      <c r="N1595" s="3">
        <v>636</v>
      </c>
      <c r="O1595" s="3">
        <v>0</v>
      </c>
      <c r="P1595" s="3">
        <v>271</v>
      </c>
      <c r="Q1595" s="3">
        <v>0</v>
      </c>
      <c r="R1595" s="3">
        <v>0</v>
      </c>
      <c r="S1595" s="3">
        <v>0</v>
      </c>
      <c r="T1595" s="3">
        <v>728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2144.0100000000002</v>
      </c>
      <c r="AD1595" s="3">
        <v>502.99</v>
      </c>
      <c r="AE1595" s="3">
        <v>0</v>
      </c>
      <c r="AF1595" s="3">
        <v>1055.46</v>
      </c>
      <c r="AG1595" s="3">
        <v>201.04</v>
      </c>
      <c r="AH1595" s="3">
        <v>0</v>
      </c>
      <c r="AI1595" s="3">
        <v>408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704.03</v>
      </c>
      <c r="AP1595" s="3">
        <v>0</v>
      </c>
      <c r="AQ1595" s="3">
        <v>0</v>
      </c>
      <c r="AR1595" s="3">
        <v>0</v>
      </c>
      <c r="AS1595" s="3">
        <v>3927.47</v>
      </c>
      <c r="AT1595" s="3">
        <v>956</v>
      </c>
    </row>
    <row r="1596" spans="1:46" hidden="1" x14ac:dyDescent="0.2">
      <c r="A1596" s="22">
        <v>44206</v>
      </c>
      <c r="B1596" s="3" t="s">
        <v>50</v>
      </c>
      <c r="C1596" s="3">
        <v>36</v>
      </c>
      <c r="D1596" s="3">
        <v>3320</v>
      </c>
      <c r="E1596" s="3">
        <v>2624.03</v>
      </c>
      <c r="F1596" s="3">
        <v>2624.03</v>
      </c>
      <c r="G1596" s="3">
        <v>0</v>
      </c>
      <c r="H1596" s="3">
        <v>8</v>
      </c>
      <c r="I1596" s="3">
        <v>36</v>
      </c>
      <c r="J1596" s="3">
        <v>72.89</v>
      </c>
      <c r="K1596" s="3">
        <v>87</v>
      </c>
      <c r="L1596" s="3">
        <v>0</v>
      </c>
      <c r="M1596" s="3">
        <v>70</v>
      </c>
      <c r="N1596" s="3">
        <v>70</v>
      </c>
      <c r="O1596" s="3">
        <v>0</v>
      </c>
      <c r="P1596" s="3">
        <v>168</v>
      </c>
      <c r="Q1596" s="3">
        <v>0</v>
      </c>
      <c r="R1596" s="3">
        <v>0</v>
      </c>
      <c r="S1596" s="3">
        <v>0</v>
      </c>
      <c r="T1596" s="3">
        <v>291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1744.27</v>
      </c>
      <c r="AD1596" s="3">
        <v>409.53</v>
      </c>
      <c r="AE1596" s="3">
        <v>1.5</v>
      </c>
      <c r="AF1596" s="3">
        <v>263.76</v>
      </c>
      <c r="AG1596" s="3">
        <v>50.24</v>
      </c>
      <c r="AH1596" s="3">
        <v>0</v>
      </c>
      <c r="AI1596" s="3">
        <v>234.7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459.77</v>
      </c>
      <c r="AP1596" s="3">
        <v>0</v>
      </c>
      <c r="AQ1596" s="3">
        <v>0</v>
      </c>
      <c r="AR1596" s="3">
        <v>0</v>
      </c>
      <c r="AS1596" s="3">
        <v>2299.0300000000002</v>
      </c>
      <c r="AT1596" s="3">
        <v>325.00000000000051</v>
      </c>
    </row>
    <row r="1597" spans="1:46" hidden="1" x14ac:dyDescent="0.2">
      <c r="A1597" s="22">
        <v>44205</v>
      </c>
      <c r="B1597" s="3" t="s">
        <v>49</v>
      </c>
      <c r="C1597" s="3">
        <v>70</v>
      </c>
      <c r="D1597" s="3">
        <v>6660</v>
      </c>
      <c r="E1597" s="3">
        <v>5824.36</v>
      </c>
      <c r="F1597" s="3">
        <v>5824.36</v>
      </c>
      <c r="G1597" s="3">
        <v>0</v>
      </c>
      <c r="H1597" s="3">
        <v>37</v>
      </c>
      <c r="I1597" s="3">
        <v>70</v>
      </c>
      <c r="J1597" s="3">
        <v>83.21</v>
      </c>
      <c r="K1597" s="3">
        <v>0</v>
      </c>
      <c r="L1597" s="3">
        <v>0</v>
      </c>
      <c r="M1597" s="3">
        <v>1203</v>
      </c>
      <c r="N1597" s="3">
        <v>1203</v>
      </c>
      <c r="O1597" s="3">
        <v>0</v>
      </c>
      <c r="P1597" s="3">
        <v>1979</v>
      </c>
      <c r="Q1597" s="3">
        <v>0</v>
      </c>
      <c r="R1597" s="3">
        <v>0</v>
      </c>
      <c r="S1597" s="3">
        <v>0</v>
      </c>
      <c r="T1597" s="3">
        <v>482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1620.46</v>
      </c>
      <c r="AD1597" s="3">
        <v>356.04</v>
      </c>
      <c r="AE1597" s="3">
        <v>1.5</v>
      </c>
      <c r="AF1597" s="3">
        <v>539.9</v>
      </c>
      <c r="AG1597" s="3">
        <v>105.6</v>
      </c>
      <c r="AH1597" s="3">
        <v>0</v>
      </c>
      <c r="AI1597" s="3">
        <v>372.5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461.64</v>
      </c>
      <c r="AP1597" s="3">
        <v>0</v>
      </c>
      <c r="AQ1597" s="3">
        <v>0</v>
      </c>
      <c r="AR1597" s="3">
        <v>0</v>
      </c>
      <c r="AS1597" s="3">
        <v>2642.36</v>
      </c>
      <c r="AT1597" s="3">
        <v>3182</v>
      </c>
    </row>
    <row r="1598" spans="1:46" hidden="1" x14ac:dyDescent="0.2">
      <c r="A1598" s="22">
        <v>44205</v>
      </c>
      <c r="B1598" s="3" t="s">
        <v>55</v>
      </c>
      <c r="C1598" s="3">
        <v>46</v>
      </c>
      <c r="D1598" s="3">
        <v>3961</v>
      </c>
      <c r="E1598" s="3">
        <v>2939.02</v>
      </c>
      <c r="F1598" s="3">
        <v>2939.02</v>
      </c>
      <c r="G1598" s="3">
        <v>0</v>
      </c>
      <c r="H1598" s="3">
        <v>2</v>
      </c>
      <c r="I1598" s="3">
        <v>46</v>
      </c>
      <c r="J1598" s="3">
        <v>63.89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42</v>
      </c>
      <c r="Q1598" s="3">
        <v>0</v>
      </c>
      <c r="R1598" s="3">
        <v>0</v>
      </c>
      <c r="S1598" s="3">
        <v>0</v>
      </c>
      <c r="T1598" s="3">
        <v>140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2111.42</v>
      </c>
      <c r="AD1598" s="3">
        <v>495.58</v>
      </c>
      <c r="AE1598" s="3">
        <v>1</v>
      </c>
      <c r="AF1598" s="3">
        <v>645.6</v>
      </c>
      <c r="AG1598" s="3">
        <v>124.4</v>
      </c>
      <c r="AH1598" s="3">
        <v>0</v>
      </c>
      <c r="AI1598" s="3">
        <v>401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619.98</v>
      </c>
      <c r="AP1598" s="3">
        <v>0</v>
      </c>
      <c r="AQ1598" s="3">
        <v>0</v>
      </c>
      <c r="AR1598" s="3">
        <v>0</v>
      </c>
      <c r="AS1598" s="3">
        <v>2897.02</v>
      </c>
      <c r="AT1598" s="3">
        <v>42</v>
      </c>
    </row>
    <row r="1599" spans="1:46" hidden="1" x14ac:dyDescent="0.2">
      <c r="A1599" s="22">
        <v>44205</v>
      </c>
      <c r="B1599" s="3" t="s">
        <v>54</v>
      </c>
      <c r="C1599" s="3">
        <v>87</v>
      </c>
      <c r="D1599" s="3">
        <v>6887</v>
      </c>
      <c r="E1599" s="3">
        <v>5369.95</v>
      </c>
      <c r="F1599" s="3">
        <v>5369.95</v>
      </c>
      <c r="G1599" s="3">
        <v>0</v>
      </c>
      <c r="H1599" s="3">
        <v>16</v>
      </c>
      <c r="I1599" s="3">
        <v>87</v>
      </c>
      <c r="J1599" s="3">
        <v>61.72</v>
      </c>
      <c r="K1599" s="3">
        <v>49</v>
      </c>
      <c r="L1599" s="3">
        <v>0</v>
      </c>
      <c r="M1599" s="3">
        <v>567</v>
      </c>
      <c r="N1599" s="3">
        <v>567</v>
      </c>
      <c r="O1599" s="3">
        <v>0</v>
      </c>
      <c r="P1599" s="3">
        <v>161</v>
      </c>
      <c r="Q1599" s="3">
        <v>0</v>
      </c>
      <c r="R1599" s="3">
        <v>0</v>
      </c>
      <c r="S1599" s="3">
        <v>0</v>
      </c>
      <c r="T1599" s="3">
        <v>389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3301.72</v>
      </c>
      <c r="AD1599" s="3">
        <v>775.08</v>
      </c>
      <c r="AE1599" s="3">
        <v>2</v>
      </c>
      <c r="AF1599" s="3">
        <v>902.23</v>
      </c>
      <c r="AG1599" s="3">
        <v>187.77</v>
      </c>
      <c r="AH1599" s="3">
        <v>0</v>
      </c>
      <c r="AI1599" s="3">
        <v>552.20000000000005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962.85</v>
      </c>
      <c r="AP1599" s="3">
        <v>0</v>
      </c>
      <c r="AQ1599" s="3">
        <v>0</v>
      </c>
      <c r="AR1599" s="3">
        <v>0</v>
      </c>
      <c r="AS1599" s="3">
        <v>4592.95</v>
      </c>
      <c r="AT1599" s="3">
        <v>777</v>
      </c>
    </row>
    <row r="1600" spans="1:46" hidden="1" x14ac:dyDescent="0.2">
      <c r="A1600" s="22">
        <v>44205</v>
      </c>
      <c r="B1600" s="3" t="s">
        <v>53</v>
      </c>
      <c r="C1600" s="3">
        <v>56</v>
      </c>
      <c r="D1600" s="3">
        <v>4275.5</v>
      </c>
      <c r="E1600" s="3">
        <v>3308.86</v>
      </c>
      <c r="F1600" s="3">
        <v>3308.86</v>
      </c>
      <c r="G1600" s="3">
        <v>0</v>
      </c>
      <c r="H1600" s="3">
        <v>13</v>
      </c>
      <c r="I1600" s="3">
        <v>56</v>
      </c>
      <c r="J1600" s="3">
        <v>59.09</v>
      </c>
      <c r="K1600" s="3">
        <v>0</v>
      </c>
      <c r="L1600" s="3">
        <v>0</v>
      </c>
      <c r="M1600" s="3">
        <v>158</v>
      </c>
      <c r="N1600" s="3">
        <v>158</v>
      </c>
      <c r="O1600" s="3">
        <v>0</v>
      </c>
      <c r="P1600" s="3">
        <v>366</v>
      </c>
      <c r="Q1600" s="3">
        <v>0</v>
      </c>
      <c r="R1600" s="3">
        <v>0</v>
      </c>
      <c r="S1600" s="3">
        <v>0</v>
      </c>
      <c r="T1600" s="3">
        <v>289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1254.8499999999999</v>
      </c>
      <c r="AD1600" s="3">
        <v>294.64999999999998</v>
      </c>
      <c r="AE1600" s="3">
        <v>1</v>
      </c>
      <c r="AF1600" s="3">
        <v>1241.01</v>
      </c>
      <c r="AG1600" s="3">
        <v>236.39</v>
      </c>
      <c r="AH1600" s="3">
        <v>0</v>
      </c>
      <c r="AI1600" s="3">
        <v>434.6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531.04</v>
      </c>
      <c r="AP1600" s="3">
        <v>0</v>
      </c>
      <c r="AQ1600" s="3">
        <v>0</v>
      </c>
      <c r="AR1600" s="3">
        <v>0</v>
      </c>
      <c r="AS1600" s="3">
        <v>2784.86</v>
      </c>
      <c r="AT1600" s="3">
        <v>524.00000000000045</v>
      </c>
    </row>
    <row r="1601" spans="1:46" hidden="1" x14ac:dyDescent="0.2">
      <c r="A1601" s="22">
        <v>44205</v>
      </c>
      <c r="B1601" s="3" t="s">
        <v>52</v>
      </c>
      <c r="C1601" s="3">
        <v>64</v>
      </c>
      <c r="D1601" s="3">
        <v>5612</v>
      </c>
      <c r="E1601" s="3">
        <v>4432.29</v>
      </c>
      <c r="F1601" s="3">
        <v>4432.29</v>
      </c>
      <c r="G1601" s="3">
        <v>0</v>
      </c>
      <c r="H1601" s="3">
        <v>9</v>
      </c>
      <c r="I1601" s="3">
        <v>64</v>
      </c>
      <c r="J1601" s="3">
        <v>69.25</v>
      </c>
      <c r="K1601" s="3">
        <v>0</v>
      </c>
      <c r="L1601" s="3">
        <v>0</v>
      </c>
      <c r="M1601" s="3">
        <v>369</v>
      </c>
      <c r="N1601" s="3">
        <v>369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688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2199.88</v>
      </c>
      <c r="AD1601" s="3">
        <v>483.12</v>
      </c>
      <c r="AE1601" s="3">
        <v>1</v>
      </c>
      <c r="AF1601" s="3">
        <v>1175.4100000000001</v>
      </c>
      <c r="AG1601" s="3">
        <v>223.89</v>
      </c>
      <c r="AH1601" s="3">
        <v>0</v>
      </c>
      <c r="AI1601" s="3">
        <v>471.7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707.01</v>
      </c>
      <c r="AP1601" s="3">
        <v>0</v>
      </c>
      <c r="AQ1601" s="3">
        <v>0</v>
      </c>
      <c r="AR1601" s="3">
        <v>0</v>
      </c>
      <c r="AS1601" s="3">
        <v>4063.29</v>
      </c>
      <c r="AT1601" s="3">
        <v>369</v>
      </c>
    </row>
    <row r="1602" spans="1:46" hidden="1" x14ac:dyDescent="0.2">
      <c r="A1602" s="22">
        <v>44205</v>
      </c>
      <c r="B1602" s="3" t="s">
        <v>51</v>
      </c>
      <c r="C1602" s="3">
        <v>63</v>
      </c>
      <c r="D1602" s="3">
        <v>6000.5</v>
      </c>
      <c r="E1602" s="3">
        <v>4999.5200000000004</v>
      </c>
      <c r="F1602" s="3">
        <v>4999.5200000000004</v>
      </c>
      <c r="G1602" s="3">
        <v>0</v>
      </c>
      <c r="H1602" s="3">
        <v>23</v>
      </c>
      <c r="I1602" s="3">
        <v>63</v>
      </c>
      <c r="J1602" s="3">
        <v>79.36</v>
      </c>
      <c r="K1602" s="3">
        <v>97</v>
      </c>
      <c r="L1602" s="3">
        <v>45</v>
      </c>
      <c r="M1602" s="3">
        <v>530</v>
      </c>
      <c r="N1602" s="3">
        <v>530</v>
      </c>
      <c r="O1602" s="3">
        <v>0</v>
      </c>
      <c r="P1602" s="3">
        <v>555</v>
      </c>
      <c r="Q1602" s="3">
        <v>0</v>
      </c>
      <c r="R1602" s="3">
        <v>0</v>
      </c>
      <c r="S1602" s="3">
        <v>0</v>
      </c>
      <c r="T1602" s="3">
        <v>687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2385.38</v>
      </c>
      <c r="AD1602" s="3">
        <v>559.62</v>
      </c>
      <c r="AE1602" s="3">
        <v>0</v>
      </c>
      <c r="AF1602" s="3">
        <v>700.14</v>
      </c>
      <c r="AG1602" s="3">
        <v>133.36000000000001</v>
      </c>
      <c r="AH1602" s="3">
        <v>0</v>
      </c>
      <c r="AI1602" s="3">
        <v>308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692.98</v>
      </c>
      <c r="AP1602" s="3">
        <v>0</v>
      </c>
      <c r="AQ1602" s="3">
        <v>0</v>
      </c>
      <c r="AR1602" s="3">
        <v>0</v>
      </c>
      <c r="AS1602" s="3">
        <v>3772.52</v>
      </c>
      <c r="AT1602" s="3">
        <v>1227</v>
      </c>
    </row>
    <row r="1603" spans="1:46" hidden="1" x14ac:dyDescent="0.2">
      <c r="A1603" s="22">
        <v>44205</v>
      </c>
      <c r="B1603" s="3" t="s">
        <v>50</v>
      </c>
      <c r="C1603" s="3">
        <v>44</v>
      </c>
      <c r="D1603" s="3">
        <v>3903.5</v>
      </c>
      <c r="E1603" s="3">
        <v>3381.43</v>
      </c>
      <c r="F1603" s="3">
        <v>3381.43</v>
      </c>
      <c r="G1603" s="3">
        <v>0</v>
      </c>
      <c r="H1603" s="3">
        <v>20</v>
      </c>
      <c r="I1603" s="3">
        <v>44</v>
      </c>
      <c r="J1603" s="3">
        <v>76.849999999999994</v>
      </c>
      <c r="K1603" s="3">
        <v>0</v>
      </c>
      <c r="L1603" s="3">
        <v>0</v>
      </c>
      <c r="M1603" s="3">
        <v>688</v>
      </c>
      <c r="N1603" s="3">
        <v>688</v>
      </c>
      <c r="O1603" s="3">
        <v>0</v>
      </c>
      <c r="P1603" s="3">
        <v>650</v>
      </c>
      <c r="Q1603" s="3">
        <v>0</v>
      </c>
      <c r="R1603" s="3">
        <v>0</v>
      </c>
      <c r="S1603" s="3">
        <v>0</v>
      </c>
      <c r="T1603" s="3">
        <v>575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1026.25</v>
      </c>
      <c r="AD1603" s="3">
        <v>240.75</v>
      </c>
      <c r="AE1603" s="3">
        <v>0</v>
      </c>
      <c r="AF1603" s="3">
        <v>442.18</v>
      </c>
      <c r="AG1603" s="3">
        <v>84.82</v>
      </c>
      <c r="AH1603" s="3">
        <v>0</v>
      </c>
      <c r="AI1603" s="3">
        <v>196.5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325.57</v>
      </c>
      <c r="AP1603" s="3">
        <v>0</v>
      </c>
      <c r="AQ1603" s="3">
        <v>0</v>
      </c>
      <c r="AR1603" s="3">
        <v>0</v>
      </c>
      <c r="AS1603" s="3">
        <v>2043.43</v>
      </c>
      <c r="AT1603" s="3">
        <v>1338</v>
      </c>
    </row>
    <row r="1604" spans="1:46" hidden="1" x14ac:dyDescent="0.2">
      <c r="A1604" s="22">
        <v>44204</v>
      </c>
      <c r="B1604" s="3" t="s">
        <v>49</v>
      </c>
      <c r="C1604" s="3">
        <v>70</v>
      </c>
      <c r="D1604" s="3">
        <v>6301.5</v>
      </c>
      <c r="E1604" s="3">
        <v>5238.0200000000004</v>
      </c>
      <c r="F1604" s="3">
        <v>5238.0200000000004</v>
      </c>
      <c r="G1604" s="3">
        <v>0</v>
      </c>
      <c r="H1604" s="3">
        <v>26</v>
      </c>
      <c r="I1604" s="3">
        <v>70</v>
      </c>
      <c r="J1604" s="3">
        <v>74.83</v>
      </c>
      <c r="K1604" s="3">
        <v>0</v>
      </c>
      <c r="L1604" s="3">
        <v>0</v>
      </c>
      <c r="M1604" s="3">
        <v>881</v>
      </c>
      <c r="N1604" s="3">
        <v>881</v>
      </c>
      <c r="O1604" s="3">
        <v>0</v>
      </c>
      <c r="P1604" s="3">
        <v>1272</v>
      </c>
      <c r="Q1604" s="3">
        <v>0</v>
      </c>
      <c r="R1604" s="3">
        <v>0</v>
      </c>
      <c r="S1604" s="3">
        <v>0</v>
      </c>
      <c r="T1604" s="3">
        <v>277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1756.76</v>
      </c>
      <c r="AD1604" s="3">
        <v>385.74</v>
      </c>
      <c r="AE1604" s="3">
        <v>0.5</v>
      </c>
      <c r="AF1604" s="3">
        <v>1051.26</v>
      </c>
      <c r="AG1604" s="3">
        <v>200.24</v>
      </c>
      <c r="AH1604" s="3">
        <v>0</v>
      </c>
      <c r="AI1604" s="3">
        <v>477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585.98</v>
      </c>
      <c r="AP1604" s="3">
        <v>0</v>
      </c>
      <c r="AQ1604" s="3">
        <v>0</v>
      </c>
      <c r="AR1604" s="3">
        <v>0</v>
      </c>
      <c r="AS1604" s="3">
        <v>3085.02</v>
      </c>
      <c r="AT1604" s="3">
        <v>2153</v>
      </c>
    </row>
    <row r="1605" spans="1:46" hidden="1" x14ac:dyDescent="0.2">
      <c r="A1605" s="22">
        <v>44204</v>
      </c>
      <c r="B1605" s="3" t="s">
        <v>55</v>
      </c>
      <c r="C1605" s="3">
        <v>55</v>
      </c>
      <c r="D1605" s="3">
        <v>4755</v>
      </c>
      <c r="E1605" s="3">
        <v>3608.8</v>
      </c>
      <c r="F1605" s="3">
        <v>3608.8</v>
      </c>
      <c r="G1605" s="3">
        <v>0</v>
      </c>
      <c r="H1605" s="3">
        <v>4</v>
      </c>
      <c r="I1605" s="3">
        <v>55</v>
      </c>
      <c r="J1605" s="3">
        <v>65.61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514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2283.36</v>
      </c>
      <c r="AD1605" s="3">
        <v>536.14</v>
      </c>
      <c r="AE1605" s="3">
        <v>2</v>
      </c>
      <c r="AF1605" s="3">
        <v>811.44</v>
      </c>
      <c r="AG1605" s="3">
        <v>154.56</v>
      </c>
      <c r="AH1605" s="3">
        <v>0</v>
      </c>
      <c r="AI1605" s="3">
        <v>453.5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690.7</v>
      </c>
      <c r="AP1605" s="3">
        <v>0</v>
      </c>
      <c r="AQ1605" s="3">
        <v>0</v>
      </c>
      <c r="AR1605" s="3">
        <v>0</v>
      </c>
      <c r="AS1605" s="3">
        <v>3608.8</v>
      </c>
      <c r="AT1605" s="3">
        <v>0</v>
      </c>
    </row>
    <row r="1606" spans="1:46" hidden="1" x14ac:dyDescent="0.2">
      <c r="A1606" s="22">
        <v>44204</v>
      </c>
      <c r="B1606" s="3" t="s">
        <v>54</v>
      </c>
      <c r="C1606" s="3">
        <v>108</v>
      </c>
      <c r="D1606" s="3">
        <v>8436</v>
      </c>
      <c r="E1606" s="3">
        <v>6854.03</v>
      </c>
      <c r="F1606" s="3">
        <v>6854.03</v>
      </c>
      <c r="G1606" s="3">
        <v>0</v>
      </c>
      <c r="H1606" s="3">
        <v>33</v>
      </c>
      <c r="I1606" s="3">
        <v>104</v>
      </c>
      <c r="J1606" s="3">
        <v>65.900000000000006</v>
      </c>
      <c r="K1606" s="3">
        <v>0</v>
      </c>
      <c r="L1606" s="3">
        <v>0</v>
      </c>
      <c r="M1606" s="3">
        <v>737.2</v>
      </c>
      <c r="N1606" s="3">
        <v>487</v>
      </c>
      <c r="O1606" s="3">
        <v>250.2</v>
      </c>
      <c r="P1606" s="3">
        <v>673</v>
      </c>
      <c r="Q1606" s="3">
        <v>0</v>
      </c>
      <c r="R1606" s="3">
        <v>0</v>
      </c>
      <c r="S1606" s="3">
        <v>0</v>
      </c>
      <c r="T1606" s="3">
        <v>1025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3029.03</v>
      </c>
      <c r="AD1606" s="3">
        <v>711.5</v>
      </c>
      <c r="AE1606" s="3">
        <v>3.5</v>
      </c>
      <c r="AF1606" s="3">
        <v>1389.8</v>
      </c>
      <c r="AG1606" s="3">
        <v>288.2</v>
      </c>
      <c r="AH1606" s="3">
        <v>0</v>
      </c>
      <c r="AI1606" s="3">
        <v>578.77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999.7</v>
      </c>
      <c r="AP1606" s="3">
        <v>0</v>
      </c>
      <c r="AQ1606" s="3">
        <v>0</v>
      </c>
      <c r="AR1606" s="3">
        <v>0</v>
      </c>
      <c r="AS1606" s="3">
        <v>5694.03</v>
      </c>
      <c r="AT1606" s="3">
        <v>1160</v>
      </c>
    </row>
    <row r="1607" spans="1:46" hidden="1" x14ac:dyDescent="0.2">
      <c r="A1607" s="22">
        <v>44204</v>
      </c>
      <c r="B1607" s="3" t="s">
        <v>53</v>
      </c>
      <c r="C1607" s="3">
        <v>70</v>
      </c>
      <c r="D1607" s="3">
        <v>4937</v>
      </c>
      <c r="E1607" s="3">
        <v>3862.49</v>
      </c>
      <c r="F1607" s="3">
        <v>3862.49</v>
      </c>
      <c r="G1607" s="3">
        <v>0</v>
      </c>
      <c r="H1607" s="3">
        <v>20</v>
      </c>
      <c r="I1607" s="3">
        <v>70</v>
      </c>
      <c r="J1607" s="3">
        <v>55.18</v>
      </c>
      <c r="K1607" s="3">
        <v>45</v>
      </c>
      <c r="L1607" s="3">
        <v>0</v>
      </c>
      <c r="M1607" s="3">
        <v>268</v>
      </c>
      <c r="N1607" s="3">
        <v>219</v>
      </c>
      <c r="O1607" s="3">
        <v>49</v>
      </c>
      <c r="P1607" s="3">
        <v>483</v>
      </c>
      <c r="Q1607" s="3">
        <v>0</v>
      </c>
      <c r="R1607" s="3">
        <v>0</v>
      </c>
      <c r="S1607" s="3">
        <v>0</v>
      </c>
      <c r="T1607" s="3">
        <v>366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1993.77</v>
      </c>
      <c r="AD1607" s="3">
        <v>468.23</v>
      </c>
      <c r="AE1607" s="3">
        <v>2</v>
      </c>
      <c r="AF1607" s="3">
        <v>706.72</v>
      </c>
      <c r="AG1607" s="3">
        <v>136.78</v>
      </c>
      <c r="AH1607" s="3">
        <v>0</v>
      </c>
      <c r="AI1607" s="3">
        <v>467.5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605.01</v>
      </c>
      <c r="AP1607" s="3">
        <v>0</v>
      </c>
      <c r="AQ1607" s="3">
        <v>0</v>
      </c>
      <c r="AR1607" s="3">
        <v>0</v>
      </c>
      <c r="AS1607" s="3">
        <v>3115.49</v>
      </c>
      <c r="AT1607" s="3">
        <v>747</v>
      </c>
    </row>
    <row r="1608" spans="1:46" hidden="1" x14ac:dyDescent="0.2">
      <c r="A1608" s="22">
        <v>44204</v>
      </c>
      <c r="B1608" s="3" t="s">
        <v>52</v>
      </c>
      <c r="C1608" s="3">
        <v>77</v>
      </c>
      <c r="D1608" s="3">
        <v>7377</v>
      </c>
      <c r="E1608" s="3">
        <v>5886.39</v>
      </c>
      <c r="F1608" s="3">
        <v>5886.39</v>
      </c>
      <c r="G1608" s="3">
        <v>0</v>
      </c>
      <c r="H1608" s="3">
        <v>11</v>
      </c>
      <c r="I1608" s="3">
        <v>77</v>
      </c>
      <c r="J1608" s="3">
        <v>76.45</v>
      </c>
      <c r="K1608" s="3">
        <v>0</v>
      </c>
      <c r="L1608" s="3">
        <v>0</v>
      </c>
      <c r="M1608" s="3">
        <v>119</v>
      </c>
      <c r="N1608" s="3">
        <v>119</v>
      </c>
      <c r="O1608" s="3">
        <v>0</v>
      </c>
      <c r="P1608" s="3">
        <v>196</v>
      </c>
      <c r="Q1608" s="3">
        <v>0</v>
      </c>
      <c r="R1608" s="3">
        <v>0</v>
      </c>
      <c r="S1608" s="3">
        <v>0</v>
      </c>
      <c r="T1608" s="3">
        <v>1069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2786.27</v>
      </c>
      <c r="AD1608" s="3">
        <v>611.73</v>
      </c>
      <c r="AE1608" s="3">
        <v>0.5</v>
      </c>
      <c r="AF1608" s="3">
        <v>1716.12</v>
      </c>
      <c r="AG1608" s="3">
        <v>326.88</v>
      </c>
      <c r="AH1608" s="3">
        <v>0</v>
      </c>
      <c r="AI1608" s="3">
        <v>551.5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938.61</v>
      </c>
      <c r="AP1608" s="3">
        <v>0</v>
      </c>
      <c r="AQ1608" s="3">
        <v>0</v>
      </c>
      <c r="AR1608" s="3">
        <v>0</v>
      </c>
      <c r="AS1608" s="3">
        <v>5571.3899999999994</v>
      </c>
      <c r="AT1608" s="3">
        <v>315.00000000000091</v>
      </c>
    </row>
    <row r="1609" spans="1:46" hidden="1" x14ac:dyDescent="0.2">
      <c r="A1609" s="22">
        <v>44204</v>
      </c>
      <c r="B1609" s="3" t="s">
        <v>51</v>
      </c>
      <c r="C1609" s="3">
        <v>51</v>
      </c>
      <c r="D1609" s="3">
        <v>4392.5</v>
      </c>
      <c r="E1609" s="3">
        <v>3576.31</v>
      </c>
      <c r="F1609" s="3">
        <v>3576.31</v>
      </c>
      <c r="G1609" s="3">
        <v>0</v>
      </c>
      <c r="H1609" s="3">
        <v>22</v>
      </c>
      <c r="I1609" s="3">
        <v>51</v>
      </c>
      <c r="J1609" s="3">
        <v>70.12</v>
      </c>
      <c r="K1609" s="3">
        <v>0</v>
      </c>
      <c r="L1609" s="3">
        <v>0</v>
      </c>
      <c r="M1609" s="3">
        <v>819.5</v>
      </c>
      <c r="N1609" s="3">
        <v>698</v>
      </c>
      <c r="O1609" s="3">
        <v>121.5</v>
      </c>
      <c r="P1609" s="3">
        <v>139</v>
      </c>
      <c r="Q1609" s="3">
        <v>0</v>
      </c>
      <c r="R1609" s="3">
        <v>0</v>
      </c>
      <c r="S1609" s="3">
        <v>0</v>
      </c>
      <c r="T1609" s="3">
        <v>960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1131.1300000000001</v>
      </c>
      <c r="AD1609" s="3">
        <v>265.37</v>
      </c>
      <c r="AE1609" s="3">
        <v>0</v>
      </c>
      <c r="AF1609" s="3">
        <v>526.67999999999995</v>
      </c>
      <c r="AG1609" s="3">
        <v>100.32</v>
      </c>
      <c r="AH1609" s="3">
        <v>0</v>
      </c>
      <c r="AI1609" s="3">
        <v>450.5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365.69</v>
      </c>
      <c r="AP1609" s="3">
        <v>0</v>
      </c>
      <c r="AQ1609" s="3">
        <v>0</v>
      </c>
      <c r="AR1609" s="3">
        <v>0</v>
      </c>
      <c r="AS1609" s="3">
        <v>2739.31</v>
      </c>
      <c r="AT1609" s="3">
        <v>837</v>
      </c>
    </row>
    <row r="1610" spans="1:46" hidden="1" x14ac:dyDescent="0.2">
      <c r="A1610" s="22">
        <v>44204</v>
      </c>
      <c r="B1610" s="3" t="s">
        <v>50</v>
      </c>
      <c r="C1610" s="3">
        <v>85</v>
      </c>
      <c r="D1610" s="3">
        <v>5734</v>
      </c>
      <c r="E1610" s="3">
        <v>4857.4799999999996</v>
      </c>
      <c r="F1610" s="3">
        <v>4857.4799999999996</v>
      </c>
      <c r="G1610" s="3">
        <v>0</v>
      </c>
      <c r="H1610" s="3">
        <v>44</v>
      </c>
      <c r="I1610" s="3">
        <v>83</v>
      </c>
      <c r="J1610" s="3">
        <v>58.52</v>
      </c>
      <c r="K1610" s="3">
        <v>70</v>
      </c>
      <c r="L1610" s="3">
        <v>0</v>
      </c>
      <c r="M1610" s="3">
        <v>890</v>
      </c>
      <c r="N1610" s="3">
        <v>890</v>
      </c>
      <c r="O1610" s="3">
        <v>0</v>
      </c>
      <c r="P1610" s="3">
        <v>1461</v>
      </c>
      <c r="Q1610" s="3">
        <v>0</v>
      </c>
      <c r="R1610" s="3">
        <v>0</v>
      </c>
      <c r="S1610" s="3">
        <v>0</v>
      </c>
      <c r="T1610" s="3">
        <v>373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1615.34</v>
      </c>
      <c r="AD1610" s="3">
        <v>372.66</v>
      </c>
      <c r="AE1610" s="3">
        <v>0.5</v>
      </c>
      <c r="AF1610" s="3">
        <v>448.14</v>
      </c>
      <c r="AG1610" s="3">
        <v>85.36</v>
      </c>
      <c r="AH1610" s="3">
        <v>0</v>
      </c>
      <c r="AI1610" s="3">
        <v>418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458.02</v>
      </c>
      <c r="AP1610" s="3">
        <v>0</v>
      </c>
      <c r="AQ1610" s="3">
        <v>0</v>
      </c>
      <c r="AR1610" s="3">
        <v>0</v>
      </c>
      <c r="AS1610" s="3">
        <v>2436.48</v>
      </c>
      <c r="AT1610" s="3">
        <v>2421</v>
      </c>
    </row>
    <row r="1611" spans="1:46" hidden="1" x14ac:dyDescent="0.2">
      <c r="A1611" s="22">
        <v>44203</v>
      </c>
      <c r="B1611" s="3" t="s">
        <v>49</v>
      </c>
      <c r="C1611" s="3">
        <v>69</v>
      </c>
      <c r="D1611" s="3">
        <v>5324.5</v>
      </c>
      <c r="E1611" s="3">
        <v>4346.75</v>
      </c>
      <c r="F1611" s="3">
        <v>4346.75</v>
      </c>
      <c r="G1611" s="3">
        <v>0</v>
      </c>
      <c r="H1611" s="3">
        <v>26</v>
      </c>
      <c r="I1611" s="3">
        <v>69</v>
      </c>
      <c r="J1611" s="3">
        <v>63</v>
      </c>
      <c r="K1611" s="3">
        <v>0</v>
      </c>
      <c r="L1611" s="3">
        <v>0</v>
      </c>
      <c r="M1611" s="3">
        <v>506</v>
      </c>
      <c r="N1611" s="3">
        <v>506</v>
      </c>
      <c r="O1611" s="3">
        <v>0</v>
      </c>
      <c r="P1611" s="3">
        <v>916</v>
      </c>
      <c r="Q1611" s="3">
        <v>0</v>
      </c>
      <c r="R1611" s="3">
        <v>0</v>
      </c>
      <c r="S1611" s="3">
        <v>0</v>
      </c>
      <c r="T1611" s="3">
        <v>511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1847.19</v>
      </c>
      <c r="AD1611" s="3">
        <v>405.81</v>
      </c>
      <c r="AE1611" s="3">
        <v>1.5</v>
      </c>
      <c r="AF1611" s="3">
        <v>566.55999999999995</v>
      </c>
      <c r="AG1611" s="3">
        <v>108.94</v>
      </c>
      <c r="AH1611" s="3">
        <v>0</v>
      </c>
      <c r="AI1611" s="3">
        <v>461.5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514.75</v>
      </c>
      <c r="AP1611" s="3">
        <v>0</v>
      </c>
      <c r="AQ1611" s="3">
        <v>0</v>
      </c>
      <c r="AR1611" s="3">
        <v>0</v>
      </c>
      <c r="AS1611" s="3">
        <v>2924.75</v>
      </c>
      <c r="AT1611" s="3">
        <v>1422</v>
      </c>
    </row>
    <row r="1612" spans="1:46" hidden="1" x14ac:dyDescent="0.2">
      <c r="A1612" s="22">
        <v>44203</v>
      </c>
      <c r="B1612" s="3" t="s">
        <v>55</v>
      </c>
      <c r="C1612" s="3">
        <v>54</v>
      </c>
      <c r="D1612" s="3">
        <v>4541.5</v>
      </c>
      <c r="E1612" s="3">
        <v>3606.45</v>
      </c>
      <c r="F1612" s="3">
        <v>3606.45</v>
      </c>
      <c r="G1612" s="3">
        <v>0</v>
      </c>
      <c r="H1612" s="3">
        <v>9</v>
      </c>
      <c r="I1612" s="3">
        <v>54</v>
      </c>
      <c r="J1612" s="3">
        <v>66.790000000000006</v>
      </c>
      <c r="K1612" s="3">
        <v>0</v>
      </c>
      <c r="L1612" s="3">
        <v>0</v>
      </c>
      <c r="M1612" s="3">
        <v>97</v>
      </c>
      <c r="N1612" s="3">
        <v>97</v>
      </c>
      <c r="O1612" s="3">
        <v>0</v>
      </c>
      <c r="P1612" s="3">
        <v>45</v>
      </c>
      <c r="Q1612" s="3">
        <v>0</v>
      </c>
      <c r="R1612" s="3">
        <v>0</v>
      </c>
      <c r="S1612" s="3">
        <v>0</v>
      </c>
      <c r="T1612" s="3">
        <v>1001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1784.97</v>
      </c>
      <c r="AD1612" s="3">
        <v>419.03</v>
      </c>
      <c r="AE1612" s="3">
        <v>1</v>
      </c>
      <c r="AF1612" s="3">
        <v>678.48</v>
      </c>
      <c r="AG1612" s="3">
        <v>133.02000000000001</v>
      </c>
      <c r="AH1612" s="3">
        <v>0</v>
      </c>
      <c r="AI1612" s="3">
        <v>382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552.04999999999995</v>
      </c>
      <c r="AP1612" s="3">
        <v>0</v>
      </c>
      <c r="AQ1612" s="3">
        <v>0</v>
      </c>
      <c r="AR1612" s="3">
        <v>0</v>
      </c>
      <c r="AS1612" s="3">
        <v>3464.45</v>
      </c>
      <c r="AT1612" s="3">
        <v>142</v>
      </c>
    </row>
    <row r="1613" spans="1:46" hidden="1" x14ac:dyDescent="0.2">
      <c r="A1613" s="22">
        <v>44203</v>
      </c>
      <c r="B1613" s="3" t="s">
        <v>54</v>
      </c>
      <c r="C1613" s="3">
        <v>106</v>
      </c>
      <c r="D1613" s="3">
        <v>8393</v>
      </c>
      <c r="E1613" s="3">
        <v>6613.39</v>
      </c>
      <c r="F1613" s="3">
        <v>6613.39</v>
      </c>
      <c r="G1613" s="3">
        <v>0</v>
      </c>
      <c r="H1613" s="3">
        <v>20</v>
      </c>
      <c r="I1613" s="3">
        <v>106</v>
      </c>
      <c r="J1613" s="3">
        <v>62.39</v>
      </c>
      <c r="K1613" s="3">
        <v>0</v>
      </c>
      <c r="L1613" s="3">
        <v>0</v>
      </c>
      <c r="M1613" s="3">
        <v>549</v>
      </c>
      <c r="N1613" s="3">
        <v>479</v>
      </c>
      <c r="O1613" s="3">
        <v>70</v>
      </c>
      <c r="P1613" s="3">
        <v>382</v>
      </c>
      <c r="Q1613" s="3">
        <v>0</v>
      </c>
      <c r="R1613" s="3">
        <v>0</v>
      </c>
      <c r="S1613" s="3">
        <v>0</v>
      </c>
      <c r="T1613" s="3">
        <v>585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3616.34</v>
      </c>
      <c r="AD1613" s="3">
        <v>848.66</v>
      </c>
      <c r="AE1613" s="3">
        <v>1</v>
      </c>
      <c r="AF1613" s="3">
        <v>1481.05</v>
      </c>
      <c r="AG1613" s="3">
        <v>307.25</v>
      </c>
      <c r="AH1613" s="3">
        <v>0</v>
      </c>
      <c r="AI1613" s="3">
        <v>622.70000000000005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1155.9100000000001</v>
      </c>
      <c r="AP1613" s="3">
        <v>0</v>
      </c>
      <c r="AQ1613" s="3">
        <v>0</v>
      </c>
      <c r="AR1613" s="3">
        <v>0</v>
      </c>
      <c r="AS1613" s="3">
        <v>5752.39</v>
      </c>
      <c r="AT1613" s="3">
        <v>861</v>
      </c>
    </row>
    <row r="1614" spans="1:46" hidden="1" x14ac:dyDescent="0.2">
      <c r="A1614" s="22">
        <v>44203</v>
      </c>
      <c r="B1614" s="3" t="s">
        <v>53</v>
      </c>
      <c r="C1614" s="3">
        <v>71</v>
      </c>
      <c r="D1614" s="3">
        <v>6107</v>
      </c>
      <c r="E1614" s="3">
        <v>4702.91</v>
      </c>
      <c r="F1614" s="3">
        <v>4702.91</v>
      </c>
      <c r="G1614" s="3">
        <v>0</v>
      </c>
      <c r="H1614" s="3">
        <v>14</v>
      </c>
      <c r="I1614" s="3">
        <v>69</v>
      </c>
      <c r="J1614" s="3">
        <v>68.16</v>
      </c>
      <c r="K1614" s="3">
        <v>49</v>
      </c>
      <c r="L1614" s="3">
        <v>0</v>
      </c>
      <c r="M1614" s="3">
        <v>582</v>
      </c>
      <c r="N1614" s="3">
        <v>582</v>
      </c>
      <c r="O1614" s="3">
        <v>0</v>
      </c>
      <c r="P1614" s="3">
        <v>262</v>
      </c>
      <c r="Q1614" s="3">
        <v>0</v>
      </c>
      <c r="R1614" s="3">
        <v>0</v>
      </c>
      <c r="S1614" s="3">
        <v>0</v>
      </c>
      <c r="T1614" s="3">
        <v>143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2529.8000000000002</v>
      </c>
      <c r="AD1614" s="3">
        <v>594.20000000000005</v>
      </c>
      <c r="AE1614" s="3">
        <v>2.5</v>
      </c>
      <c r="AF1614" s="3">
        <v>1137.1099999999999</v>
      </c>
      <c r="AG1614" s="3">
        <v>216.59</v>
      </c>
      <c r="AH1614" s="3">
        <v>0</v>
      </c>
      <c r="AI1614" s="3">
        <v>590.79999999999995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810.79</v>
      </c>
      <c r="AP1614" s="3">
        <v>1</v>
      </c>
      <c r="AQ1614" s="3">
        <v>0</v>
      </c>
      <c r="AR1614" s="3">
        <v>0</v>
      </c>
      <c r="AS1614" s="3">
        <v>3809.91</v>
      </c>
      <c r="AT1614" s="3">
        <v>893</v>
      </c>
    </row>
    <row r="1615" spans="1:46" hidden="1" x14ac:dyDescent="0.2">
      <c r="A1615" s="22">
        <v>44203</v>
      </c>
      <c r="B1615" s="3" t="s">
        <v>52</v>
      </c>
      <c r="C1615" s="3">
        <v>85</v>
      </c>
      <c r="D1615" s="3">
        <v>7152</v>
      </c>
      <c r="E1615" s="3">
        <v>5608.8</v>
      </c>
      <c r="F1615" s="3">
        <v>5608.8</v>
      </c>
      <c r="G1615" s="3">
        <v>0</v>
      </c>
      <c r="H1615" s="3">
        <v>19</v>
      </c>
      <c r="I1615" s="3">
        <v>82</v>
      </c>
      <c r="J1615" s="3">
        <v>68.400000000000006</v>
      </c>
      <c r="K1615" s="3">
        <v>0</v>
      </c>
      <c r="L1615" s="3">
        <v>0</v>
      </c>
      <c r="M1615" s="3">
        <v>459</v>
      </c>
      <c r="N1615" s="3">
        <v>347</v>
      </c>
      <c r="O1615" s="3">
        <v>112</v>
      </c>
      <c r="P1615" s="3">
        <v>539</v>
      </c>
      <c r="Q1615" s="3">
        <v>0</v>
      </c>
      <c r="R1615" s="3">
        <v>0</v>
      </c>
      <c r="S1615" s="3">
        <v>0</v>
      </c>
      <c r="T1615" s="3">
        <v>302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2552.25</v>
      </c>
      <c r="AD1615" s="3">
        <v>560.25</v>
      </c>
      <c r="AE1615" s="3">
        <v>0</v>
      </c>
      <c r="AF1615" s="3">
        <v>1756.55</v>
      </c>
      <c r="AG1615" s="3">
        <v>336.75</v>
      </c>
      <c r="AH1615" s="3">
        <v>0</v>
      </c>
      <c r="AI1615" s="3">
        <v>646.20000000000005</v>
      </c>
      <c r="AJ1615" s="3">
        <v>0</v>
      </c>
      <c r="AK1615" s="3">
        <v>0</v>
      </c>
      <c r="AL1615" s="3">
        <v>112</v>
      </c>
      <c r="AM1615" s="3">
        <v>0</v>
      </c>
      <c r="AN1615" s="3">
        <v>0</v>
      </c>
      <c r="AO1615" s="3">
        <v>897</v>
      </c>
      <c r="AP1615" s="3">
        <v>0</v>
      </c>
      <c r="AQ1615" s="3">
        <v>0</v>
      </c>
      <c r="AR1615" s="3">
        <v>0</v>
      </c>
      <c r="AS1615" s="3">
        <v>4722.8</v>
      </c>
      <c r="AT1615" s="3">
        <v>886</v>
      </c>
    </row>
    <row r="1616" spans="1:46" hidden="1" x14ac:dyDescent="0.2">
      <c r="A1616" s="22">
        <v>44203</v>
      </c>
      <c r="B1616" s="3" t="s">
        <v>51</v>
      </c>
      <c r="C1616" s="3">
        <v>47</v>
      </c>
      <c r="D1616" s="3">
        <v>3670.5</v>
      </c>
      <c r="E1616" s="3">
        <v>2878.73</v>
      </c>
      <c r="F1616" s="3">
        <v>2878.73</v>
      </c>
      <c r="G1616" s="3">
        <v>0</v>
      </c>
      <c r="H1616" s="3">
        <v>19</v>
      </c>
      <c r="I1616" s="3">
        <v>47</v>
      </c>
      <c r="J1616" s="3">
        <v>61.25</v>
      </c>
      <c r="K1616" s="3">
        <v>0</v>
      </c>
      <c r="L1616" s="3">
        <v>36</v>
      </c>
      <c r="M1616" s="3">
        <v>416</v>
      </c>
      <c r="N1616" s="3">
        <v>341</v>
      </c>
      <c r="O1616" s="3">
        <v>75</v>
      </c>
      <c r="P1616" s="3">
        <v>76</v>
      </c>
      <c r="Q1616" s="3">
        <v>0</v>
      </c>
      <c r="R1616" s="3">
        <v>0</v>
      </c>
      <c r="S1616" s="3">
        <v>0</v>
      </c>
      <c r="T1616" s="3">
        <v>757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1295.95</v>
      </c>
      <c r="AD1616" s="3">
        <v>304.05</v>
      </c>
      <c r="AE1616" s="3">
        <v>0</v>
      </c>
      <c r="AF1616" s="3">
        <v>297.77999999999997</v>
      </c>
      <c r="AG1616" s="3">
        <v>56.72</v>
      </c>
      <c r="AH1616" s="3">
        <v>0</v>
      </c>
      <c r="AI1616" s="3">
        <v>431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360.77</v>
      </c>
      <c r="AP1616" s="3">
        <v>0</v>
      </c>
      <c r="AQ1616" s="3">
        <v>0</v>
      </c>
      <c r="AR1616" s="3">
        <v>0</v>
      </c>
      <c r="AS1616" s="3">
        <v>2425.73</v>
      </c>
      <c r="AT1616" s="3">
        <v>453</v>
      </c>
    </row>
    <row r="1617" spans="1:46" hidden="1" x14ac:dyDescent="0.2">
      <c r="A1617" s="22">
        <v>44203</v>
      </c>
      <c r="B1617" s="3" t="s">
        <v>50</v>
      </c>
      <c r="C1617" s="3">
        <v>67</v>
      </c>
      <c r="D1617" s="3">
        <v>5585</v>
      </c>
      <c r="E1617" s="3">
        <v>4772.0200000000004</v>
      </c>
      <c r="F1617" s="3">
        <v>4772.0200000000004</v>
      </c>
      <c r="G1617" s="3">
        <v>0</v>
      </c>
      <c r="H1617" s="3">
        <v>34</v>
      </c>
      <c r="I1617" s="3">
        <v>67</v>
      </c>
      <c r="J1617" s="3">
        <v>71.22</v>
      </c>
      <c r="K1617" s="3">
        <v>123</v>
      </c>
      <c r="L1617" s="3">
        <v>0</v>
      </c>
      <c r="M1617" s="3">
        <v>1589</v>
      </c>
      <c r="N1617" s="3">
        <v>1589</v>
      </c>
      <c r="O1617" s="3">
        <v>0</v>
      </c>
      <c r="P1617" s="3">
        <v>919</v>
      </c>
      <c r="Q1617" s="3">
        <v>0</v>
      </c>
      <c r="R1617" s="3">
        <v>0</v>
      </c>
      <c r="S1617" s="3">
        <v>0</v>
      </c>
      <c r="T1617" s="3">
        <v>264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1514.16</v>
      </c>
      <c r="AD1617" s="3">
        <v>355.34</v>
      </c>
      <c r="AE1617" s="3">
        <v>0.5</v>
      </c>
      <c r="AF1617" s="3">
        <v>362.86</v>
      </c>
      <c r="AG1617" s="3">
        <v>70.14</v>
      </c>
      <c r="AH1617" s="3">
        <v>0</v>
      </c>
      <c r="AI1617" s="3">
        <v>387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425.48</v>
      </c>
      <c r="AP1617" s="3">
        <v>0</v>
      </c>
      <c r="AQ1617" s="3">
        <v>0</v>
      </c>
      <c r="AR1617" s="3">
        <v>0</v>
      </c>
      <c r="AS1617" s="3">
        <v>2141.02</v>
      </c>
      <c r="AT1617" s="3">
        <v>2631</v>
      </c>
    </row>
    <row r="1618" spans="1:46" hidden="1" x14ac:dyDescent="0.2">
      <c r="A1618" s="22">
        <v>44202</v>
      </c>
      <c r="B1618" s="3" t="s">
        <v>49</v>
      </c>
      <c r="C1618" s="3">
        <v>70</v>
      </c>
      <c r="D1618" s="3">
        <v>6233.5</v>
      </c>
      <c r="E1618" s="3">
        <v>5247.39</v>
      </c>
      <c r="F1618" s="3">
        <v>5247.39</v>
      </c>
      <c r="G1618" s="3">
        <v>0</v>
      </c>
      <c r="H1618" s="3">
        <v>33</v>
      </c>
      <c r="I1618" s="3">
        <v>70</v>
      </c>
      <c r="J1618" s="3">
        <v>74.959999999999994</v>
      </c>
      <c r="K1618" s="3">
        <v>0</v>
      </c>
      <c r="L1618" s="3">
        <v>74</v>
      </c>
      <c r="M1618" s="3">
        <v>612</v>
      </c>
      <c r="N1618" s="3">
        <v>612</v>
      </c>
      <c r="O1618" s="3">
        <v>0</v>
      </c>
      <c r="P1618" s="3">
        <v>1118</v>
      </c>
      <c r="Q1618" s="3">
        <v>0</v>
      </c>
      <c r="R1618" s="3">
        <v>0</v>
      </c>
      <c r="S1618" s="3">
        <v>0</v>
      </c>
      <c r="T1618" s="3">
        <v>1031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1630.35</v>
      </c>
      <c r="AD1618" s="3">
        <v>357.99</v>
      </c>
      <c r="AE1618" s="3">
        <v>0.5</v>
      </c>
      <c r="AF1618" s="3">
        <v>782.04</v>
      </c>
      <c r="AG1618" s="3">
        <v>149.56</v>
      </c>
      <c r="AH1618" s="3">
        <v>0</v>
      </c>
      <c r="AI1618" s="3">
        <v>478.06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507.55</v>
      </c>
      <c r="AP1618" s="3">
        <v>0</v>
      </c>
      <c r="AQ1618" s="3">
        <v>0</v>
      </c>
      <c r="AR1618" s="3">
        <v>0</v>
      </c>
      <c r="AS1618" s="3">
        <v>3443.39</v>
      </c>
      <c r="AT1618" s="3">
        <v>1804</v>
      </c>
    </row>
    <row r="1619" spans="1:46" hidden="1" x14ac:dyDescent="0.2">
      <c r="A1619" s="22">
        <v>44202</v>
      </c>
      <c r="B1619" s="3" t="s">
        <v>55</v>
      </c>
      <c r="C1619" s="3">
        <v>69</v>
      </c>
      <c r="D1619" s="3">
        <v>5718.5</v>
      </c>
      <c r="E1619" s="3">
        <v>4467.29</v>
      </c>
      <c r="F1619" s="3">
        <v>4467.29</v>
      </c>
      <c r="G1619" s="3">
        <v>0</v>
      </c>
      <c r="H1619" s="3">
        <v>14</v>
      </c>
      <c r="I1619" s="3">
        <v>69</v>
      </c>
      <c r="J1619" s="3">
        <v>64.739999999999995</v>
      </c>
      <c r="K1619" s="3">
        <v>0</v>
      </c>
      <c r="L1619" s="3">
        <v>0</v>
      </c>
      <c r="M1619" s="3">
        <v>210</v>
      </c>
      <c r="N1619" s="3">
        <v>210</v>
      </c>
      <c r="O1619" s="3">
        <v>0</v>
      </c>
      <c r="P1619" s="3">
        <v>284</v>
      </c>
      <c r="Q1619" s="3">
        <v>0</v>
      </c>
      <c r="R1619" s="3">
        <v>0</v>
      </c>
      <c r="S1619" s="3">
        <v>0</v>
      </c>
      <c r="T1619" s="3">
        <v>484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2821.15</v>
      </c>
      <c r="AD1619" s="3">
        <v>661.85</v>
      </c>
      <c r="AE1619" s="3">
        <v>0</v>
      </c>
      <c r="AF1619" s="3">
        <v>668.14</v>
      </c>
      <c r="AG1619" s="3">
        <v>127.86</v>
      </c>
      <c r="AH1619" s="3">
        <v>0</v>
      </c>
      <c r="AI1619" s="3">
        <v>461.5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789.71</v>
      </c>
      <c r="AP1619" s="3">
        <v>0</v>
      </c>
      <c r="AQ1619" s="3">
        <v>0</v>
      </c>
      <c r="AR1619" s="3">
        <v>0</v>
      </c>
      <c r="AS1619" s="3">
        <v>3973.29</v>
      </c>
      <c r="AT1619" s="3">
        <v>494</v>
      </c>
    </row>
    <row r="1620" spans="1:46" hidden="1" x14ac:dyDescent="0.2">
      <c r="A1620" s="22">
        <v>44202</v>
      </c>
      <c r="B1620" s="3" t="s">
        <v>54</v>
      </c>
      <c r="C1620" s="3">
        <v>114</v>
      </c>
      <c r="D1620" s="3">
        <v>8474</v>
      </c>
      <c r="E1620" s="3">
        <v>6847.79</v>
      </c>
      <c r="F1620" s="3">
        <v>6847.79</v>
      </c>
      <c r="G1620" s="3">
        <v>0</v>
      </c>
      <c r="H1620" s="3">
        <v>32</v>
      </c>
      <c r="I1620" s="3">
        <v>114</v>
      </c>
      <c r="J1620" s="3">
        <v>60.07</v>
      </c>
      <c r="K1620" s="3">
        <v>0</v>
      </c>
      <c r="L1620" s="3">
        <v>48</v>
      </c>
      <c r="M1620" s="3">
        <v>1339</v>
      </c>
      <c r="N1620" s="3">
        <v>1291</v>
      </c>
      <c r="O1620" s="3">
        <v>48</v>
      </c>
      <c r="P1620" s="3">
        <v>476</v>
      </c>
      <c r="Q1620" s="3">
        <v>0</v>
      </c>
      <c r="R1620" s="3">
        <v>0</v>
      </c>
      <c r="S1620" s="3">
        <v>0</v>
      </c>
      <c r="T1620" s="3">
        <v>546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2589.44</v>
      </c>
      <c r="AD1620" s="3">
        <v>608.05999999999995</v>
      </c>
      <c r="AE1620" s="3">
        <v>2</v>
      </c>
      <c r="AF1620" s="3">
        <v>1849.35</v>
      </c>
      <c r="AG1620" s="3">
        <v>380.05</v>
      </c>
      <c r="AH1620" s="3">
        <v>0</v>
      </c>
      <c r="AI1620" s="3">
        <v>636.1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988.11</v>
      </c>
      <c r="AP1620" s="3">
        <v>0</v>
      </c>
      <c r="AQ1620" s="3">
        <v>0</v>
      </c>
      <c r="AR1620" s="3">
        <v>0</v>
      </c>
      <c r="AS1620" s="3">
        <v>5032.79</v>
      </c>
      <c r="AT1620" s="3">
        <v>1815</v>
      </c>
    </row>
    <row r="1621" spans="1:46" hidden="1" x14ac:dyDescent="0.2">
      <c r="A1621" s="22">
        <v>44202</v>
      </c>
      <c r="B1621" s="3" t="s">
        <v>53</v>
      </c>
      <c r="C1621" s="3">
        <v>63</v>
      </c>
      <c r="D1621" s="3">
        <v>4368.5</v>
      </c>
      <c r="E1621" s="3">
        <v>3427.58</v>
      </c>
      <c r="F1621" s="3">
        <v>3427.58</v>
      </c>
      <c r="G1621" s="3">
        <v>0</v>
      </c>
      <c r="H1621" s="3">
        <v>20</v>
      </c>
      <c r="I1621" s="3">
        <v>63</v>
      </c>
      <c r="J1621" s="3">
        <v>54.41</v>
      </c>
      <c r="K1621" s="3">
        <v>74</v>
      </c>
      <c r="L1621" s="3">
        <v>0</v>
      </c>
      <c r="M1621" s="3">
        <v>482</v>
      </c>
      <c r="N1621" s="3">
        <v>482</v>
      </c>
      <c r="O1621" s="3">
        <v>0</v>
      </c>
      <c r="P1621" s="3">
        <v>422</v>
      </c>
      <c r="Q1621" s="3">
        <v>0</v>
      </c>
      <c r="R1621" s="3">
        <v>0</v>
      </c>
      <c r="S1621" s="3">
        <v>0</v>
      </c>
      <c r="T1621" s="3">
        <v>383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1208.98</v>
      </c>
      <c r="AD1621" s="3">
        <v>284.02</v>
      </c>
      <c r="AE1621" s="3">
        <v>1.5</v>
      </c>
      <c r="AF1621" s="3">
        <v>857.6</v>
      </c>
      <c r="AG1621" s="3">
        <v>165.9</v>
      </c>
      <c r="AH1621" s="3">
        <v>0</v>
      </c>
      <c r="AI1621" s="3">
        <v>489.5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449.92</v>
      </c>
      <c r="AP1621" s="3">
        <v>0</v>
      </c>
      <c r="AQ1621" s="3">
        <v>0</v>
      </c>
      <c r="AR1621" s="3">
        <v>0</v>
      </c>
      <c r="AS1621" s="3">
        <v>2449.58</v>
      </c>
      <c r="AT1621" s="3">
        <v>978</v>
      </c>
    </row>
    <row r="1622" spans="1:46" hidden="1" x14ac:dyDescent="0.2">
      <c r="A1622" s="22">
        <v>44202</v>
      </c>
      <c r="B1622" s="3" t="s">
        <v>52</v>
      </c>
      <c r="C1622" s="3">
        <v>81</v>
      </c>
      <c r="D1622" s="3">
        <v>6332.5</v>
      </c>
      <c r="E1622" s="3">
        <v>4972.12</v>
      </c>
      <c r="F1622" s="3">
        <v>4972.12</v>
      </c>
      <c r="G1622" s="3">
        <v>0</v>
      </c>
      <c r="H1622" s="3">
        <v>12</v>
      </c>
      <c r="I1622" s="3">
        <v>81</v>
      </c>
      <c r="J1622" s="3">
        <v>61.38</v>
      </c>
      <c r="K1622" s="3">
        <v>0</v>
      </c>
      <c r="L1622" s="3">
        <v>0</v>
      </c>
      <c r="M1622" s="3">
        <v>217</v>
      </c>
      <c r="N1622" s="3">
        <v>217</v>
      </c>
      <c r="O1622" s="3">
        <v>0</v>
      </c>
      <c r="P1622" s="3">
        <v>146</v>
      </c>
      <c r="Q1622" s="3">
        <v>0</v>
      </c>
      <c r="R1622" s="3">
        <v>0</v>
      </c>
      <c r="S1622" s="3">
        <v>0</v>
      </c>
      <c r="T1622" s="3">
        <v>948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2381.69</v>
      </c>
      <c r="AD1622" s="3">
        <v>522.80999999999995</v>
      </c>
      <c r="AE1622" s="3">
        <v>0</v>
      </c>
      <c r="AF1622" s="3">
        <v>1279.43</v>
      </c>
      <c r="AG1622" s="3">
        <v>245.87</v>
      </c>
      <c r="AH1622" s="3">
        <v>0</v>
      </c>
      <c r="AI1622" s="3">
        <v>591.70000000000005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768.68</v>
      </c>
      <c r="AP1622" s="3">
        <v>0</v>
      </c>
      <c r="AQ1622" s="3">
        <v>0</v>
      </c>
      <c r="AR1622" s="3">
        <v>0</v>
      </c>
      <c r="AS1622" s="3">
        <v>4609.12</v>
      </c>
      <c r="AT1622" s="3">
        <v>363</v>
      </c>
    </row>
    <row r="1623" spans="1:46" hidden="1" x14ac:dyDescent="0.2">
      <c r="A1623" s="22">
        <v>44202</v>
      </c>
      <c r="B1623" s="3" t="s">
        <v>51</v>
      </c>
      <c r="C1623" s="3">
        <v>42</v>
      </c>
      <c r="D1623" s="3">
        <v>3428</v>
      </c>
      <c r="E1623" s="3">
        <v>2609.67</v>
      </c>
      <c r="F1623" s="3">
        <v>2609.67</v>
      </c>
      <c r="G1623" s="3">
        <v>0</v>
      </c>
      <c r="H1623" s="3">
        <v>20</v>
      </c>
      <c r="I1623" s="3">
        <v>42</v>
      </c>
      <c r="J1623" s="3">
        <v>62.14</v>
      </c>
      <c r="K1623" s="3">
        <v>98</v>
      </c>
      <c r="L1623" s="3">
        <v>0</v>
      </c>
      <c r="M1623" s="3">
        <v>98</v>
      </c>
      <c r="N1623" s="3">
        <v>98</v>
      </c>
      <c r="O1623" s="3">
        <v>0</v>
      </c>
      <c r="P1623" s="3">
        <v>402</v>
      </c>
      <c r="Q1623" s="3">
        <v>0</v>
      </c>
      <c r="R1623" s="3">
        <v>0</v>
      </c>
      <c r="S1623" s="3">
        <v>0</v>
      </c>
      <c r="T1623" s="3">
        <v>791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984.13</v>
      </c>
      <c r="AD1623" s="3">
        <v>230.87</v>
      </c>
      <c r="AE1623" s="3">
        <v>0</v>
      </c>
      <c r="AF1623" s="3">
        <v>236.54</v>
      </c>
      <c r="AG1623" s="3">
        <v>45.06</v>
      </c>
      <c r="AH1623" s="3">
        <v>0</v>
      </c>
      <c r="AI1623" s="3">
        <v>542.4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275.93</v>
      </c>
      <c r="AP1623" s="3">
        <v>0</v>
      </c>
      <c r="AQ1623" s="3">
        <v>0</v>
      </c>
      <c r="AR1623" s="3">
        <v>0</v>
      </c>
      <c r="AS1623" s="3">
        <v>2011.67</v>
      </c>
      <c r="AT1623" s="3">
        <v>598</v>
      </c>
    </row>
    <row r="1624" spans="1:46" hidden="1" x14ac:dyDescent="0.2">
      <c r="A1624" s="22">
        <v>44202</v>
      </c>
      <c r="B1624" s="3" t="s">
        <v>50</v>
      </c>
      <c r="C1624" s="3">
        <v>78</v>
      </c>
      <c r="D1624" s="3">
        <v>5322</v>
      </c>
      <c r="E1624" s="3">
        <v>4299.76</v>
      </c>
      <c r="F1624" s="3">
        <v>4299.76</v>
      </c>
      <c r="G1624" s="3">
        <v>0</v>
      </c>
      <c r="H1624" s="3">
        <v>33</v>
      </c>
      <c r="I1624" s="3">
        <v>78</v>
      </c>
      <c r="J1624" s="3">
        <v>55.13</v>
      </c>
      <c r="K1624" s="3">
        <v>39</v>
      </c>
      <c r="L1624" s="3">
        <v>0</v>
      </c>
      <c r="M1624" s="3">
        <v>876</v>
      </c>
      <c r="N1624" s="3">
        <v>876</v>
      </c>
      <c r="O1624" s="3">
        <v>0</v>
      </c>
      <c r="P1624" s="3">
        <v>763</v>
      </c>
      <c r="Q1624" s="3">
        <v>0</v>
      </c>
      <c r="R1624" s="3">
        <v>0</v>
      </c>
      <c r="S1624" s="3">
        <v>0</v>
      </c>
      <c r="T1624" s="3">
        <v>133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1846.24</v>
      </c>
      <c r="AD1624" s="3">
        <v>433.26</v>
      </c>
      <c r="AE1624" s="3">
        <v>0.5</v>
      </c>
      <c r="AF1624" s="3">
        <v>642.52</v>
      </c>
      <c r="AG1624" s="3">
        <v>122.98</v>
      </c>
      <c r="AH1624" s="3">
        <v>0</v>
      </c>
      <c r="AI1624" s="3">
        <v>465.5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556.24</v>
      </c>
      <c r="AP1624" s="3">
        <v>0</v>
      </c>
      <c r="AQ1624" s="3">
        <v>0</v>
      </c>
      <c r="AR1624" s="3">
        <v>0</v>
      </c>
      <c r="AS1624" s="3">
        <v>2621.76</v>
      </c>
      <c r="AT1624" s="3">
        <v>1678</v>
      </c>
    </row>
    <row r="1625" spans="1:46" hidden="1" x14ac:dyDescent="0.2">
      <c r="A1625" s="22">
        <v>44201</v>
      </c>
      <c r="B1625" s="3" t="s">
        <v>49</v>
      </c>
      <c r="C1625" s="3">
        <v>70</v>
      </c>
      <c r="D1625" s="3">
        <v>5111</v>
      </c>
      <c r="E1625" s="3">
        <v>4292.8</v>
      </c>
      <c r="F1625" s="3">
        <v>4292.8</v>
      </c>
      <c r="G1625" s="3">
        <v>0</v>
      </c>
      <c r="H1625" s="3">
        <v>32</v>
      </c>
      <c r="I1625" s="3">
        <v>70</v>
      </c>
      <c r="J1625" s="3">
        <v>61.33</v>
      </c>
      <c r="K1625" s="3">
        <v>0</v>
      </c>
      <c r="L1625" s="3">
        <v>0</v>
      </c>
      <c r="M1625" s="3">
        <v>558</v>
      </c>
      <c r="N1625" s="3">
        <v>558</v>
      </c>
      <c r="O1625" s="3">
        <v>0</v>
      </c>
      <c r="P1625" s="3">
        <v>840</v>
      </c>
      <c r="Q1625" s="3">
        <v>0</v>
      </c>
      <c r="R1625" s="3">
        <v>0</v>
      </c>
      <c r="S1625" s="3">
        <v>0</v>
      </c>
      <c r="T1625" s="3">
        <v>915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1497.78</v>
      </c>
      <c r="AD1625" s="3">
        <v>329.22</v>
      </c>
      <c r="AE1625" s="3">
        <v>2</v>
      </c>
      <c r="AF1625" s="3">
        <v>482.02</v>
      </c>
      <c r="AG1625" s="3">
        <v>93.98</v>
      </c>
      <c r="AH1625" s="3">
        <v>0</v>
      </c>
      <c r="AI1625" s="3">
        <v>393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423.2</v>
      </c>
      <c r="AP1625" s="3">
        <v>0</v>
      </c>
      <c r="AQ1625" s="3">
        <v>0</v>
      </c>
      <c r="AR1625" s="3">
        <v>0</v>
      </c>
      <c r="AS1625" s="3">
        <v>2894.8</v>
      </c>
      <c r="AT1625" s="3">
        <v>1398</v>
      </c>
    </row>
    <row r="1626" spans="1:46" hidden="1" x14ac:dyDescent="0.2">
      <c r="A1626" s="22">
        <v>44201</v>
      </c>
      <c r="B1626" s="3" t="s">
        <v>55</v>
      </c>
      <c r="C1626" s="3">
        <v>51</v>
      </c>
      <c r="D1626" s="3">
        <v>3613</v>
      </c>
      <c r="E1626" s="3">
        <v>2768.63</v>
      </c>
      <c r="F1626" s="3">
        <v>2768.63</v>
      </c>
      <c r="G1626" s="3">
        <v>0</v>
      </c>
      <c r="H1626" s="3">
        <v>9</v>
      </c>
      <c r="I1626" s="3">
        <v>51</v>
      </c>
      <c r="J1626" s="3">
        <v>54.29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98</v>
      </c>
      <c r="Q1626" s="3">
        <v>0</v>
      </c>
      <c r="R1626" s="3">
        <v>0</v>
      </c>
      <c r="S1626" s="3">
        <v>0</v>
      </c>
      <c r="T1626" s="3">
        <v>504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1668.53</v>
      </c>
      <c r="AD1626" s="3">
        <v>391.47</v>
      </c>
      <c r="AE1626" s="3">
        <v>0</v>
      </c>
      <c r="AF1626" s="3">
        <v>498.1</v>
      </c>
      <c r="AG1626" s="3">
        <v>95.9</v>
      </c>
      <c r="AH1626" s="3">
        <v>0</v>
      </c>
      <c r="AI1626" s="3">
        <v>357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487.37</v>
      </c>
      <c r="AP1626" s="3">
        <v>0</v>
      </c>
      <c r="AQ1626" s="3">
        <v>0</v>
      </c>
      <c r="AR1626" s="3">
        <v>0</v>
      </c>
      <c r="AS1626" s="3">
        <v>2670.63</v>
      </c>
      <c r="AT1626" s="3">
        <v>98</v>
      </c>
    </row>
    <row r="1627" spans="1:46" hidden="1" x14ac:dyDescent="0.2">
      <c r="A1627" s="22">
        <v>44201</v>
      </c>
      <c r="B1627" s="3" t="s">
        <v>54</v>
      </c>
      <c r="C1627" s="3">
        <v>123</v>
      </c>
      <c r="D1627" s="3">
        <v>9803.5</v>
      </c>
      <c r="E1627" s="3">
        <v>7594.24</v>
      </c>
      <c r="F1627" s="3">
        <v>7594.24</v>
      </c>
      <c r="G1627" s="3">
        <v>0</v>
      </c>
      <c r="H1627" s="3">
        <v>27</v>
      </c>
      <c r="I1627" s="3">
        <v>123</v>
      </c>
      <c r="J1627" s="3">
        <v>61.74</v>
      </c>
      <c r="K1627" s="3">
        <v>0</v>
      </c>
      <c r="L1627" s="3">
        <v>0</v>
      </c>
      <c r="M1627" s="3">
        <v>768</v>
      </c>
      <c r="N1627" s="3">
        <v>703</v>
      </c>
      <c r="O1627" s="3">
        <v>65</v>
      </c>
      <c r="P1627" s="3">
        <v>626</v>
      </c>
      <c r="Q1627" s="3">
        <v>0</v>
      </c>
      <c r="R1627" s="3">
        <v>0</v>
      </c>
      <c r="S1627" s="3">
        <v>0</v>
      </c>
      <c r="T1627" s="3">
        <v>105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4180.82</v>
      </c>
      <c r="AD1627" s="3">
        <v>981.68</v>
      </c>
      <c r="AE1627" s="3">
        <v>3.5</v>
      </c>
      <c r="AF1627" s="3">
        <v>1914.42</v>
      </c>
      <c r="AG1627" s="3">
        <v>394.18</v>
      </c>
      <c r="AH1627" s="3">
        <v>0</v>
      </c>
      <c r="AI1627" s="3">
        <v>829.9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1375.86</v>
      </c>
      <c r="AP1627" s="3">
        <v>0</v>
      </c>
      <c r="AQ1627" s="3">
        <v>0</v>
      </c>
      <c r="AR1627" s="3">
        <v>0</v>
      </c>
      <c r="AS1627" s="3">
        <v>6265.24</v>
      </c>
      <c r="AT1627" s="3">
        <v>1329</v>
      </c>
    </row>
    <row r="1628" spans="1:46" hidden="1" x14ac:dyDescent="0.2">
      <c r="A1628" s="22">
        <v>44201</v>
      </c>
      <c r="B1628" s="3" t="s">
        <v>53</v>
      </c>
      <c r="C1628" s="3">
        <v>74</v>
      </c>
      <c r="D1628" s="3">
        <v>5273</v>
      </c>
      <c r="E1628" s="3">
        <v>4152.7700000000004</v>
      </c>
      <c r="F1628" s="3">
        <v>4152.7700000000004</v>
      </c>
      <c r="G1628" s="3">
        <v>0</v>
      </c>
      <c r="H1628" s="3">
        <v>23</v>
      </c>
      <c r="I1628" s="3">
        <v>74</v>
      </c>
      <c r="J1628" s="3">
        <v>56.12</v>
      </c>
      <c r="K1628" s="3">
        <v>49</v>
      </c>
      <c r="L1628" s="3">
        <v>0</v>
      </c>
      <c r="M1628" s="3">
        <v>701</v>
      </c>
      <c r="N1628" s="3">
        <v>701</v>
      </c>
      <c r="O1628" s="3">
        <v>0</v>
      </c>
      <c r="P1628" s="3">
        <v>685</v>
      </c>
      <c r="Q1628" s="3">
        <v>0</v>
      </c>
      <c r="R1628" s="3">
        <v>0</v>
      </c>
      <c r="S1628" s="3">
        <v>0</v>
      </c>
      <c r="T1628" s="3">
        <v>235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1831.51</v>
      </c>
      <c r="AD1628" s="3">
        <v>429.99</v>
      </c>
      <c r="AE1628" s="3">
        <v>1</v>
      </c>
      <c r="AF1628" s="3">
        <v>651.26</v>
      </c>
      <c r="AG1628" s="3">
        <v>125.74</v>
      </c>
      <c r="AH1628" s="3">
        <v>0</v>
      </c>
      <c r="AI1628" s="3">
        <v>563.5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555.73</v>
      </c>
      <c r="AP1628" s="3">
        <v>0</v>
      </c>
      <c r="AQ1628" s="3">
        <v>0</v>
      </c>
      <c r="AR1628" s="3">
        <v>0</v>
      </c>
      <c r="AS1628" s="3">
        <v>2717.77</v>
      </c>
      <c r="AT1628" s="3">
        <v>1435</v>
      </c>
    </row>
    <row r="1629" spans="1:46" hidden="1" x14ac:dyDescent="0.2">
      <c r="A1629" s="22">
        <v>44201</v>
      </c>
      <c r="B1629" s="3" t="s">
        <v>52</v>
      </c>
      <c r="C1629" s="3">
        <v>86</v>
      </c>
      <c r="D1629" s="3">
        <v>6208.05</v>
      </c>
      <c r="E1629" s="3">
        <v>4929.08</v>
      </c>
      <c r="F1629" s="3">
        <v>4929.08</v>
      </c>
      <c r="G1629" s="3">
        <v>0</v>
      </c>
      <c r="H1629" s="3">
        <v>18</v>
      </c>
      <c r="I1629" s="3">
        <v>85</v>
      </c>
      <c r="J1629" s="3">
        <v>57.99</v>
      </c>
      <c r="K1629" s="3">
        <v>0</v>
      </c>
      <c r="L1629" s="3">
        <v>0</v>
      </c>
      <c r="M1629" s="3">
        <v>213</v>
      </c>
      <c r="N1629" s="3">
        <v>213</v>
      </c>
      <c r="O1629" s="3">
        <v>0</v>
      </c>
      <c r="P1629" s="3">
        <v>604</v>
      </c>
      <c r="Q1629" s="3">
        <v>0</v>
      </c>
      <c r="R1629" s="3">
        <v>0</v>
      </c>
      <c r="S1629" s="3">
        <v>0</v>
      </c>
      <c r="T1629" s="3">
        <v>448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2715.75</v>
      </c>
      <c r="AD1629" s="3">
        <v>596.25</v>
      </c>
      <c r="AE1629" s="3">
        <v>0.5</v>
      </c>
      <c r="AF1629" s="3">
        <v>948.33</v>
      </c>
      <c r="AG1629" s="3">
        <v>186.32</v>
      </c>
      <c r="AH1629" s="3">
        <v>0</v>
      </c>
      <c r="AI1629" s="3">
        <v>495.9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782.57</v>
      </c>
      <c r="AP1629" s="3">
        <v>0</v>
      </c>
      <c r="AQ1629" s="3">
        <v>0</v>
      </c>
      <c r="AR1629" s="3">
        <v>0</v>
      </c>
      <c r="AS1629" s="3">
        <v>4112.08</v>
      </c>
      <c r="AT1629" s="3">
        <v>817</v>
      </c>
    </row>
    <row r="1630" spans="1:46" hidden="1" x14ac:dyDescent="0.2">
      <c r="A1630" s="22">
        <v>44201</v>
      </c>
      <c r="B1630" s="3" t="s">
        <v>51</v>
      </c>
      <c r="C1630" s="3">
        <v>55</v>
      </c>
      <c r="D1630" s="3">
        <v>4288</v>
      </c>
      <c r="E1630" s="3">
        <v>3579.76</v>
      </c>
      <c r="F1630" s="3">
        <v>3579.76</v>
      </c>
      <c r="G1630" s="3">
        <v>0</v>
      </c>
      <c r="H1630" s="3">
        <v>28</v>
      </c>
      <c r="I1630" s="3">
        <v>55</v>
      </c>
      <c r="J1630" s="3">
        <v>65.09</v>
      </c>
      <c r="K1630" s="3">
        <v>442</v>
      </c>
      <c r="L1630" s="3">
        <v>0</v>
      </c>
      <c r="M1630" s="3">
        <v>481</v>
      </c>
      <c r="N1630" s="3">
        <v>481</v>
      </c>
      <c r="O1630" s="3">
        <v>0</v>
      </c>
      <c r="P1630" s="3">
        <v>786</v>
      </c>
      <c r="Q1630" s="3">
        <v>0</v>
      </c>
      <c r="R1630" s="3">
        <v>0</v>
      </c>
      <c r="S1630" s="3">
        <v>0</v>
      </c>
      <c r="T1630" s="3">
        <v>230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918.11</v>
      </c>
      <c r="AD1630" s="3">
        <v>215.39</v>
      </c>
      <c r="AE1630" s="3">
        <v>0</v>
      </c>
      <c r="AF1630" s="3">
        <v>722.65</v>
      </c>
      <c r="AG1630" s="3">
        <v>137.65</v>
      </c>
      <c r="AH1630" s="3">
        <v>0</v>
      </c>
      <c r="AI1630" s="3">
        <v>355.2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353.04</v>
      </c>
      <c r="AP1630" s="3">
        <v>0</v>
      </c>
      <c r="AQ1630" s="3">
        <v>0</v>
      </c>
      <c r="AR1630" s="3">
        <v>0</v>
      </c>
      <c r="AS1630" s="3">
        <v>1870.76</v>
      </c>
      <c r="AT1630" s="3">
        <v>1709</v>
      </c>
    </row>
    <row r="1631" spans="1:46" hidden="1" x14ac:dyDescent="0.2">
      <c r="A1631" s="22">
        <v>44201</v>
      </c>
      <c r="B1631" s="3" t="s">
        <v>50</v>
      </c>
      <c r="C1631" s="3">
        <v>83</v>
      </c>
      <c r="D1631" s="3">
        <v>6710</v>
      </c>
      <c r="E1631" s="3">
        <v>5505.26</v>
      </c>
      <c r="F1631" s="3">
        <v>5505.26</v>
      </c>
      <c r="G1631" s="3">
        <v>0</v>
      </c>
      <c r="H1631" s="3">
        <v>34</v>
      </c>
      <c r="I1631" s="3">
        <v>83</v>
      </c>
      <c r="J1631" s="3">
        <v>66.33</v>
      </c>
      <c r="K1631" s="3">
        <v>0</v>
      </c>
      <c r="L1631" s="3">
        <v>0</v>
      </c>
      <c r="M1631" s="3">
        <v>1251</v>
      </c>
      <c r="N1631" s="3">
        <v>1251</v>
      </c>
      <c r="O1631" s="3">
        <v>0</v>
      </c>
      <c r="P1631" s="3">
        <v>650</v>
      </c>
      <c r="Q1631" s="3">
        <v>0</v>
      </c>
      <c r="R1631" s="3">
        <v>0</v>
      </c>
      <c r="S1631" s="3">
        <v>0</v>
      </c>
      <c r="T1631" s="3">
        <v>608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2127.6999999999998</v>
      </c>
      <c r="AD1631" s="3">
        <v>499.3</v>
      </c>
      <c r="AE1631" s="3">
        <v>0.5</v>
      </c>
      <c r="AF1631" s="3">
        <v>868.56</v>
      </c>
      <c r="AG1631" s="3">
        <v>165.44</v>
      </c>
      <c r="AH1631" s="3">
        <v>0</v>
      </c>
      <c r="AI1631" s="3">
        <v>539.5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664.74</v>
      </c>
      <c r="AP1631" s="3">
        <v>0</v>
      </c>
      <c r="AQ1631" s="3">
        <v>0</v>
      </c>
      <c r="AR1631" s="3">
        <v>0</v>
      </c>
      <c r="AS1631" s="3">
        <v>3604.26</v>
      </c>
      <c r="AT1631" s="3">
        <v>1901</v>
      </c>
    </row>
    <row r="1632" spans="1:46" hidden="1" x14ac:dyDescent="0.2">
      <c r="A1632" s="22">
        <v>44200</v>
      </c>
      <c r="B1632" s="3" t="s">
        <v>49</v>
      </c>
      <c r="C1632" s="3">
        <v>89</v>
      </c>
      <c r="D1632" s="3">
        <v>5928.38</v>
      </c>
      <c r="E1632" s="3">
        <v>4911.1099999999997</v>
      </c>
      <c r="F1632" s="3">
        <v>4911.1099999999997</v>
      </c>
      <c r="G1632" s="3">
        <v>0</v>
      </c>
      <c r="H1632" s="3">
        <v>47</v>
      </c>
      <c r="I1632" s="3">
        <v>88</v>
      </c>
      <c r="J1632" s="3">
        <v>55.81</v>
      </c>
      <c r="K1632" s="3">
        <v>0</v>
      </c>
      <c r="L1632" s="3">
        <v>40</v>
      </c>
      <c r="M1632" s="3">
        <v>861</v>
      </c>
      <c r="N1632" s="3">
        <v>861</v>
      </c>
      <c r="O1632" s="3">
        <v>0</v>
      </c>
      <c r="P1632" s="3">
        <v>901</v>
      </c>
      <c r="Q1632" s="3">
        <v>0</v>
      </c>
      <c r="R1632" s="3">
        <v>0</v>
      </c>
      <c r="S1632" s="3">
        <v>0</v>
      </c>
      <c r="T1632" s="3">
        <v>970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1763.79</v>
      </c>
      <c r="AD1632" s="3">
        <v>403.12</v>
      </c>
      <c r="AE1632" s="3">
        <v>0.5</v>
      </c>
      <c r="AF1632" s="3">
        <v>375.32</v>
      </c>
      <c r="AG1632" s="3">
        <v>72.680000000000007</v>
      </c>
      <c r="AH1632" s="3">
        <v>0</v>
      </c>
      <c r="AI1632" s="3">
        <v>540.97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475.8</v>
      </c>
      <c r="AP1632" s="3">
        <v>0</v>
      </c>
      <c r="AQ1632" s="3">
        <v>0</v>
      </c>
      <c r="AR1632" s="3">
        <v>0</v>
      </c>
      <c r="AS1632" s="3">
        <v>3109.11</v>
      </c>
      <c r="AT1632" s="3">
        <v>1802</v>
      </c>
    </row>
    <row r="1633" spans="1:46" hidden="1" x14ac:dyDescent="0.2">
      <c r="A1633" s="22">
        <v>44200</v>
      </c>
      <c r="B1633" s="3" t="s">
        <v>55</v>
      </c>
      <c r="C1633" s="3">
        <v>60</v>
      </c>
      <c r="D1633" s="3">
        <v>4494.5</v>
      </c>
      <c r="E1633" s="3">
        <v>3355.08</v>
      </c>
      <c r="F1633" s="3">
        <v>3355.08</v>
      </c>
      <c r="G1633" s="3">
        <v>0</v>
      </c>
      <c r="H1633" s="3">
        <v>4</v>
      </c>
      <c r="I1633" s="3">
        <v>58</v>
      </c>
      <c r="J1633" s="3">
        <v>57.85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458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2155.9499999999998</v>
      </c>
      <c r="AD1633" s="3">
        <v>506.05</v>
      </c>
      <c r="AE1633" s="3">
        <v>1</v>
      </c>
      <c r="AF1633" s="3">
        <v>741.13</v>
      </c>
      <c r="AG1633" s="3">
        <v>141.16999999999999</v>
      </c>
      <c r="AH1633" s="3">
        <v>0</v>
      </c>
      <c r="AI1633" s="3">
        <v>491.2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647.22</v>
      </c>
      <c r="AP1633" s="3">
        <v>0</v>
      </c>
      <c r="AQ1633" s="3">
        <v>0</v>
      </c>
      <c r="AR1633" s="3">
        <v>0</v>
      </c>
      <c r="AS1633" s="3">
        <v>3355.08</v>
      </c>
      <c r="AT1633" s="3">
        <v>0</v>
      </c>
    </row>
    <row r="1634" spans="1:46" hidden="1" x14ac:dyDescent="0.2">
      <c r="A1634" s="22">
        <v>44200</v>
      </c>
      <c r="B1634" s="3" t="s">
        <v>54</v>
      </c>
      <c r="C1634" s="3">
        <v>126</v>
      </c>
      <c r="D1634" s="3">
        <v>9306.5</v>
      </c>
      <c r="E1634" s="3">
        <v>7347.23</v>
      </c>
      <c r="F1634" s="3">
        <v>7347.23</v>
      </c>
      <c r="G1634" s="3">
        <v>0</v>
      </c>
      <c r="H1634" s="3">
        <v>33</v>
      </c>
      <c r="I1634" s="3">
        <v>126</v>
      </c>
      <c r="J1634" s="3">
        <v>58.31</v>
      </c>
      <c r="K1634" s="3">
        <v>148</v>
      </c>
      <c r="L1634" s="3">
        <v>0</v>
      </c>
      <c r="M1634" s="3">
        <v>776</v>
      </c>
      <c r="N1634" s="3">
        <v>776</v>
      </c>
      <c r="O1634" s="3">
        <v>0</v>
      </c>
      <c r="P1634" s="3">
        <v>994</v>
      </c>
      <c r="Q1634" s="3">
        <v>0</v>
      </c>
      <c r="R1634" s="3">
        <v>0</v>
      </c>
      <c r="S1634" s="3">
        <v>0</v>
      </c>
      <c r="T1634" s="3">
        <v>289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3636.92</v>
      </c>
      <c r="AD1634" s="3">
        <v>854.88</v>
      </c>
      <c r="AE1634" s="3">
        <v>6.5</v>
      </c>
      <c r="AF1634" s="3">
        <v>1503.31</v>
      </c>
      <c r="AG1634" s="3">
        <v>311.69</v>
      </c>
      <c r="AH1634" s="3">
        <v>0</v>
      </c>
      <c r="AI1634" s="3">
        <v>786.2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1166.57</v>
      </c>
      <c r="AP1634" s="3">
        <v>0</v>
      </c>
      <c r="AQ1634" s="3">
        <v>0</v>
      </c>
      <c r="AR1634" s="3">
        <v>0</v>
      </c>
      <c r="AS1634" s="3">
        <v>5429.23</v>
      </c>
      <c r="AT1634" s="3">
        <v>1918</v>
      </c>
    </row>
    <row r="1635" spans="1:46" hidden="1" x14ac:dyDescent="0.2">
      <c r="A1635" s="22">
        <v>44200</v>
      </c>
      <c r="B1635" s="3" t="s">
        <v>53</v>
      </c>
      <c r="C1635" s="3">
        <v>78</v>
      </c>
      <c r="D1635" s="3">
        <v>6115</v>
      </c>
      <c r="E1635" s="3">
        <v>4735.24</v>
      </c>
      <c r="F1635" s="3">
        <v>4735.24</v>
      </c>
      <c r="G1635" s="3">
        <v>0</v>
      </c>
      <c r="H1635" s="3">
        <v>28</v>
      </c>
      <c r="I1635" s="3">
        <v>78</v>
      </c>
      <c r="J1635" s="3">
        <v>60.71</v>
      </c>
      <c r="K1635" s="3">
        <v>40</v>
      </c>
      <c r="L1635" s="3">
        <v>0</v>
      </c>
      <c r="M1635" s="3">
        <v>383</v>
      </c>
      <c r="N1635" s="3">
        <v>383</v>
      </c>
      <c r="O1635" s="3">
        <v>0</v>
      </c>
      <c r="P1635" s="3">
        <v>1090</v>
      </c>
      <c r="Q1635" s="3">
        <v>0</v>
      </c>
      <c r="R1635" s="3">
        <v>0</v>
      </c>
      <c r="S1635" s="3">
        <v>0</v>
      </c>
      <c r="T1635" s="3">
        <v>435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2115.58</v>
      </c>
      <c r="AD1635" s="3">
        <v>496.46</v>
      </c>
      <c r="AE1635" s="3">
        <v>0.5</v>
      </c>
      <c r="AF1635" s="3">
        <v>671.66</v>
      </c>
      <c r="AG1635" s="3">
        <v>127.94</v>
      </c>
      <c r="AH1635" s="3">
        <v>0</v>
      </c>
      <c r="AI1635" s="3">
        <v>754.86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624.4</v>
      </c>
      <c r="AP1635" s="3">
        <v>0</v>
      </c>
      <c r="AQ1635" s="3">
        <v>0</v>
      </c>
      <c r="AR1635" s="3">
        <v>0</v>
      </c>
      <c r="AS1635" s="3">
        <v>3222.24</v>
      </c>
      <c r="AT1635" s="3">
        <v>1513</v>
      </c>
    </row>
    <row r="1636" spans="1:46" hidden="1" x14ac:dyDescent="0.2">
      <c r="A1636" s="22">
        <v>44200</v>
      </c>
      <c r="B1636" s="3" t="s">
        <v>52</v>
      </c>
      <c r="C1636" s="3">
        <v>72</v>
      </c>
      <c r="D1636" s="3">
        <v>5842</v>
      </c>
      <c r="E1636" s="3">
        <v>4568.59</v>
      </c>
      <c r="F1636" s="3">
        <v>4568.59</v>
      </c>
      <c r="G1636" s="3">
        <v>0</v>
      </c>
      <c r="H1636" s="3">
        <v>13</v>
      </c>
      <c r="I1636" s="3">
        <v>72</v>
      </c>
      <c r="J1636" s="3">
        <v>63.45</v>
      </c>
      <c r="K1636" s="3">
        <v>0</v>
      </c>
      <c r="L1636" s="3">
        <v>0</v>
      </c>
      <c r="M1636" s="3">
        <v>117</v>
      </c>
      <c r="N1636" s="3">
        <v>117</v>
      </c>
      <c r="O1636" s="3">
        <v>0</v>
      </c>
      <c r="P1636" s="3">
        <v>341</v>
      </c>
      <c r="Q1636" s="3">
        <v>0</v>
      </c>
      <c r="R1636" s="3">
        <v>0</v>
      </c>
      <c r="S1636" s="3">
        <v>0</v>
      </c>
      <c r="T1636" s="3">
        <v>474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1782.08</v>
      </c>
      <c r="AD1636" s="3">
        <v>392.42</v>
      </c>
      <c r="AE1636" s="3">
        <v>0</v>
      </c>
      <c r="AF1636" s="3">
        <v>1854.51</v>
      </c>
      <c r="AG1636" s="3">
        <v>347.29</v>
      </c>
      <c r="AH1636" s="3">
        <v>0</v>
      </c>
      <c r="AI1636" s="3">
        <v>533.70000000000005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739.71</v>
      </c>
      <c r="AP1636" s="3">
        <v>0</v>
      </c>
      <c r="AQ1636" s="3">
        <v>0</v>
      </c>
      <c r="AR1636" s="3">
        <v>0</v>
      </c>
      <c r="AS1636" s="3">
        <v>4110.59</v>
      </c>
      <c r="AT1636" s="3">
        <v>458</v>
      </c>
    </row>
    <row r="1637" spans="1:46" hidden="1" x14ac:dyDescent="0.2">
      <c r="A1637" s="22">
        <v>44200</v>
      </c>
      <c r="B1637" s="3" t="s">
        <v>51</v>
      </c>
      <c r="C1637" s="3">
        <v>53</v>
      </c>
      <c r="D1637" s="3">
        <v>4361</v>
      </c>
      <c r="E1637" s="3">
        <v>3399.29</v>
      </c>
      <c r="F1637" s="3">
        <v>3399.29</v>
      </c>
      <c r="G1637" s="3">
        <v>0</v>
      </c>
      <c r="H1637" s="3">
        <v>19</v>
      </c>
      <c r="I1637" s="3">
        <v>53</v>
      </c>
      <c r="J1637" s="3">
        <v>64.14</v>
      </c>
      <c r="K1637" s="3">
        <v>141</v>
      </c>
      <c r="L1637" s="3">
        <v>0</v>
      </c>
      <c r="M1637" s="3">
        <v>444</v>
      </c>
      <c r="N1637" s="3">
        <v>444</v>
      </c>
      <c r="O1637" s="3">
        <v>0</v>
      </c>
      <c r="P1637" s="3">
        <v>240</v>
      </c>
      <c r="Q1637" s="3">
        <v>0</v>
      </c>
      <c r="R1637" s="3">
        <v>0</v>
      </c>
      <c r="S1637" s="3">
        <v>0</v>
      </c>
      <c r="T1637" s="3">
        <v>227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1638.59</v>
      </c>
      <c r="AD1637" s="3">
        <v>384.41</v>
      </c>
      <c r="AE1637" s="3">
        <v>0</v>
      </c>
      <c r="AF1637" s="3">
        <v>708.7</v>
      </c>
      <c r="AG1637" s="3">
        <v>135</v>
      </c>
      <c r="AH1637" s="3">
        <v>0</v>
      </c>
      <c r="AI1637" s="3">
        <v>442.3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519.41</v>
      </c>
      <c r="AP1637" s="3">
        <v>0</v>
      </c>
      <c r="AQ1637" s="3">
        <v>0</v>
      </c>
      <c r="AR1637" s="3">
        <v>0</v>
      </c>
      <c r="AS1637" s="3">
        <v>2574.29</v>
      </c>
      <c r="AT1637" s="3">
        <v>825</v>
      </c>
    </row>
    <row r="1638" spans="1:46" hidden="1" x14ac:dyDescent="0.2">
      <c r="A1638" s="22">
        <v>44200</v>
      </c>
      <c r="B1638" s="3" t="s">
        <v>50</v>
      </c>
      <c r="C1638" s="3">
        <v>100</v>
      </c>
      <c r="D1638" s="3">
        <v>6279</v>
      </c>
      <c r="E1638" s="3">
        <v>5014.47</v>
      </c>
      <c r="F1638" s="3">
        <v>5014.47</v>
      </c>
      <c r="G1638" s="3">
        <v>0</v>
      </c>
      <c r="H1638" s="3">
        <v>61</v>
      </c>
      <c r="I1638" s="3">
        <v>100</v>
      </c>
      <c r="J1638" s="3">
        <v>50.14</v>
      </c>
      <c r="K1638" s="3">
        <v>36</v>
      </c>
      <c r="L1638" s="3">
        <v>0</v>
      </c>
      <c r="M1638" s="3">
        <v>1192</v>
      </c>
      <c r="N1638" s="3">
        <v>1192</v>
      </c>
      <c r="O1638" s="3">
        <v>0</v>
      </c>
      <c r="P1638" s="3">
        <v>1456</v>
      </c>
      <c r="Q1638" s="3">
        <v>0</v>
      </c>
      <c r="R1638" s="3">
        <v>0</v>
      </c>
      <c r="S1638" s="3">
        <v>0</v>
      </c>
      <c r="T1638" s="3">
        <v>439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1421.07</v>
      </c>
      <c r="AD1638" s="3">
        <v>333.43</v>
      </c>
      <c r="AE1638" s="3">
        <v>0</v>
      </c>
      <c r="AF1638" s="3">
        <v>470.4</v>
      </c>
      <c r="AG1638" s="3">
        <v>89.6</v>
      </c>
      <c r="AH1638" s="3">
        <v>0</v>
      </c>
      <c r="AI1638" s="3">
        <v>841.5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423.03</v>
      </c>
      <c r="AP1638" s="3">
        <v>0</v>
      </c>
      <c r="AQ1638" s="3">
        <v>0</v>
      </c>
      <c r="AR1638" s="3">
        <v>0</v>
      </c>
      <c r="AS1638" s="3">
        <v>2330.4699999999998</v>
      </c>
      <c r="AT1638" s="3">
        <v>2684</v>
      </c>
    </row>
    <row r="1639" spans="1:46" hidden="1" x14ac:dyDescent="0.2">
      <c r="A1639" s="22">
        <v>44199</v>
      </c>
      <c r="B1639" s="3" t="s">
        <v>49</v>
      </c>
      <c r="C1639" s="3">
        <v>65</v>
      </c>
      <c r="D1639" s="3">
        <v>6115</v>
      </c>
      <c r="E1639" s="3">
        <v>5201.13</v>
      </c>
      <c r="F1639" s="3">
        <v>5201.13</v>
      </c>
      <c r="G1639" s="3">
        <v>0</v>
      </c>
      <c r="H1639" s="3">
        <v>30</v>
      </c>
      <c r="I1639" s="3">
        <v>65</v>
      </c>
      <c r="J1639" s="3">
        <v>80.02</v>
      </c>
      <c r="K1639" s="3">
        <v>425</v>
      </c>
      <c r="L1639" s="3">
        <v>0</v>
      </c>
      <c r="M1639" s="3">
        <v>540</v>
      </c>
      <c r="N1639" s="3">
        <v>540</v>
      </c>
      <c r="O1639" s="3">
        <v>0</v>
      </c>
      <c r="P1639" s="3">
        <v>880</v>
      </c>
      <c r="Q1639" s="3">
        <v>0</v>
      </c>
      <c r="R1639" s="3">
        <v>0</v>
      </c>
      <c r="S1639" s="3">
        <v>0</v>
      </c>
      <c r="T1639" s="3">
        <v>1020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1221.53</v>
      </c>
      <c r="AD1639" s="3">
        <v>268.47000000000003</v>
      </c>
      <c r="AE1639" s="3">
        <v>1.5</v>
      </c>
      <c r="AF1639" s="3">
        <v>1114.5999999999999</v>
      </c>
      <c r="AG1639" s="3">
        <v>212.9</v>
      </c>
      <c r="AH1639" s="3">
        <v>0</v>
      </c>
      <c r="AI1639" s="3">
        <v>431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481.37</v>
      </c>
      <c r="AP1639" s="3">
        <v>0</v>
      </c>
      <c r="AQ1639" s="3">
        <v>0</v>
      </c>
      <c r="AR1639" s="3">
        <v>0</v>
      </c>
      <c r="AS1639" s="3">
        <v>3356.13</v>
      </c>
      <c r="AT1639" s="3">
        <v>1845</v>
      </c>
    </row>
    <row r="1640" spans="1:46" hidden="1" x14ac:dyDescent="0.2">
      <c r="A1640" s="22">
        <v>44199</v>
      </c>
      <c r="B1640" s="3" t="s">
        <v>53</v>
      </c>
      <c r="C1640" s="3">
        <v>66</v>
      </c>
      <c r="D1640" s="3">
        <v>5135</v>
      </c>
      <c r="E1640" s="3">
        <v>4060.71</v>
      </c>
      <c r="F1640" s="3">
        <v>4060.71</v>
      </c>
      <c r="G1640" s="3">
        <v>0</v>
      </c>
      <c r="H1640" s="3">
        <v>17</v>
      </c>
      <c r="I1640" s="3">
        <v>66</v>
      </c>
      <c r="J1640" s="3">
        <v>61.53</v>
      </c>
      <c r="K1640" s="3">
        <v>0</v>
      </c>
      <c r="L1640" s="3">
        <v>0</v>
      </c>
      <c r="M1640" s="3">
        <v>611</v>
      </c>
      <c r="N1640" s="3">
        <v>611</v>
      </c>
      <c r="O1640" s="3">
        <v>0</v>
      </c>
      <c r="P1640" s="3">
        <v>413</v>
      </c>
      <c r="Q1640" s="3">
        <v>0</v>
      </c>
      <c r="R1640" s="3">
        <v>0</v>
      </c>
      <c r="S1640" s="3">
        <v>0</v>
      </c>
      <c r="T1640" s="3">
        <v>225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1750.23</v>
      </c>
      <c r="AD1640" s="3">
        <v>406.27</v>
      </c>
      <c r="AE1640" s="3">
        <v>2</v>
      </c>
      <c r="AF1640" s="3">
        <v>1061.48</v>
      </c>
      <c r="AG1640" s="3">
        <v>205.02</v>
      </c>
      <c r="AH1640" s="3">
        <v>0</v>
      </c>
      <c r="AI1640" s="3">
        <v>461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611.29</v>
      </c>
      <c r="AP1640" s="3">
        <v>0</v>
      </c>
      <c r="AQ1640" s="3">
        <v>0</v>
      </c>
      <c r="AR1640" s="3">
        <v>0</v>
      </c>
      <c r="AS1640" s="3">
        <v>3036.71</v>
      </c>
      <c r="AT1640" s="3">
        <v>1024</v>
      </c>
    </row>
    <row r="1641" spans="1:46" hidden="1" x14ac:dyDescent="0.2">
      <c r="A1641" s="22">
        <v>44199</v>
      </c>
      <c r="B1641" s="3" t="s">
        <v>51</v>
      </c>
      <c r="C1641" s="3">
        <v>39</v>
      </c>
      <c r="D1641" s="3">
        <v>3453</v>
      </c>
      <c r="E1641" s="3">
        <v>2850.62</v>
      </c>
      <c r="F1641" s="3">
        <v>2850.62</v>
      </c>
      <c r="G1641" s="3">
        <v>0</v>
      </c>
      <c r="H1641" s="3">
        <v>11</v>
      </c>
      <c r="I1641" s="3">
        <v>39</v>
      </c>
      <c r="J1641" s="3">
        <v>73.09</v>
      </c>
      <c r="K1641" s="3">
        <v>74</v>
      </c>
      <c r="L1641" s="3">
        <v>0</v>
      </c>
      <c r="M1641" s="3">
        <v>303</v>
      </c>
      <c r="N1641" s="3">
        <v>303</v>
      </c>
      <c r="O1641" s="3">
        <v>0</v>
      </c>
      <c r="P1641" s="3">
        <v>53</v>
      </c>
      <c r="Q1641" s="3">
        <v>0</v>
      </c>
      <c r="R1641" s="3">
        <v>0</v>
      </c>
      <c r="S1641" s="3">
        <v>0</v>
      </c>
      <c r="T1641" s="3">
        <v>703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1362.39</v>
      </c>
      <c r="AD1641" s="3">
        <v>319.64</v>
      </c>
      <c r="AE1641" s="3">
        <v>0</v>
      </c>
      <c r="AF1641" s="3">
        <v>355.23</v>
      </c>
      <c r="AG1641" s="3">
        <v>67.67</v>
      </c>
      <c r="AH1641" s="3">
        <v>0</v>
      </c>
      <c r="AI1641" s="3">
        <v>215.07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387.31</v>
      </c>
      <c r="AP1641" s="3">
        <v>0</v>
      </c>
      <c r="AQ1641" s="3">
        <v>0</v>
      </c>
      <c r="AR1641" s="3">
        <v>0</v>
      </c>
      <c r="AS1641" s="3">
        <v>2420.62</v>
      </c>
      <c r="AT1641" s="3">
        <v>430</v>
      </c>
    </row>
    <row r="1642" spans="1:46" hidden="1" x14ac:dyDescent="0.2">
      <c r="A1642" s="22">
        <v>44199</v>
      </c>
      <c r="B1642" s="3" t="s">
        <v>54</v>
      </c>
      <c r="C1642" s="3">
        <v>78</v>
      </c>
      <c r="D1642" s="3">
        <v>6047.5</v>
      </c>
      <c r="E1642" s="3">
        <v>4744.16</v>
      </c>
      <c r="F1642" s="3">
        <v>4744.16</v>
      </c>
      <c r="G1642" s="3">
        <v>0</v>
      </c>
      <c r="H1642" s="3">
        <v>16</v>
      </c>
      <c r="I1642" s="3">
        <v>78</v>
      </c>
      <c r="J1642" s="3">
        <v>60.82</v>
      </c>
      <c r="K1642" s="3">
        <v>0</v>
      </c>
      <c r="L1642" s="3">
        <v>0</v>
      </c>
      <c r="M1642" s="3">
        <v>394</v>
      </c>
      <c r="N1642" s="3">
        <v>394</v>
      </c>
      <c r="O1642" s="3">
        <v>0</v>
      </c>
      <c r="P1642" s="3">
        <v>295</v>
      </c>
      <c r="Q1642" s="3">
        <v>0</v>
      </c>
      <c r="R1642" s="3">
        <v>0</v>
      </c>
      <c r="S1642" s="3">
        <v>0</v>
      </c>
      <c r="T1642" s="3">
        <v>630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2256.25</v>
      </c>
      <c r="AD1642" s="3">
        <v>529.75</v>
      </c>
      <c r="AE1642" s="3">
        <v>1.5</v>
      </c>
      <c r="AF1642" s="3">
        <v>1168.9100000000001</v>
      </c>
      <c r="AG1642" s="3">
        <v>242.59</v>
      </c>
      <c r="AH1642" s="3">
        <v>0</v>
      </c>
      <c r="AI1642" s="3">
        <v>529.5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772.34</v>
      </c>
      <c r="AP1642" s="3">
        <v>0</v>
      </c>
      <c r="AQ1642" s="3">
        <v>0</v>
      </c>
      <c r="AR1642" s="3">
        <v>0</v>
      </c>
      <c r="AS1642" s="3">
        <v>4055.16</v>
      </c>
      <c r="AT1642" s="3">
        <v>689</v>
      </c>
    </row>
    <row r="1643" spans="1:46" hidden="1" x14ac:dyDescent="0.2">
      <c r="A1643" s="22">
        <v>44199</v>
      </c>
      <c r="B1643" s="3" t="s">
        <v>50</v>
      </c>
      <c r="C1643" s="3">
        <v>42</v>
      </c>
      <c r="D1643" s="3">
        <v>3214.5</v>
      </c>
      <c r="E1643" s="3">
        <v>2549.9499999999998</v>
      </c>
      <c r="F1643" s="3">
        <v>2549.9499999999998</v>
      </c>
      <c r="G1643" s="3">
        <v>0</v>
      </c>
      <c r="H1643" s="3">
        <v>10</v>
      </c>
      <c r="I1643" s="3">
        <v>42</v>
      </c>
      <c r="J1643" s="3">
        <v>60.71</v>
      </c>
      <c r="K1643" s="3">
        <v>0</v>
      </c>
      <c r="L1643" s="3">
        <v>0</v>
      </c>
      <c r="M1643" s="3">
        <v>307</v>
      </c>
      <c r="N1643" s="3">
        <v>307</v>
      </c>
      <c r="O1643" s="3">
        <v>0</v>
      </c>
      <c r="P1643" s="3">
        <v>265</v>
      </c>
      <c r="Q1643" s="3">
        <v>0</v>
      </c>
      <c r="R1643" s="3">
        <v>0</v>
      </c>
      <c r="S1643" s="3">
        <v>0</v>
      </c>
      <c r="T1643" s="3">
        <v>253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876.21</v>
      </c>
      <c r="AD1643" s="3">
        <v>205.82</v>
      </c>
      <c r="AE1643" s="3">
        <v>1</v>
      </c>
      <c r="AF1643" s="3">
        <v>848.74</v>
      </c>
      <c r="AG1643" s="3">
        <v>162.26</v>
      </c>
      <c r="AH1643" s="3">
        <v>0</v>
      </c>
      <c r="AI1643" s="3">
        <v>295.47000000000003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368.08</v>
      </c>
      <c r="AP1643" s="3">
        <v>0</v>
      </c>
      <c r="AQ1643" s="3">
        <v>0</v>
      </c>
      <c r="AR1643" s="3">
        <v>0</v>
      </c>
      <c r="AS1643" s="3">
        <v>1977.95</v>
      </c>
      <c r="AT1643" s="3">
        <v>571.99999999999977</v>
      </c>
    </row>
    <row r="1644" spans="1:46" hidden="1" x14ac:dyDescent="0.2">
      <c r="A1644" s="22">
        <v>44199</v>
      </c>
      <c r="B1644" s="3" t="s">
        <v>55</v>
      </c>
      <c r="C1644" s="3">
        <v>56</v>
      </c>
      <c r="D1644" s="3">
        <v>5711.5</v>
      </c>
      <c r="E1644" s="3">
        <v>4423.4799999999996</v>
      </c>
      <c r="F1644" s="3">
        <v>4423.4799999999996</v>
      </c>
      <c r="G1644" s="3">
        <v>0</v>
      </c>
      <c r="H1644" s="3">
        <v>9</v>
      </c>
      <c r="I1644" s="3">
        <v>56</v>
      </c>
      <c r="J1644" s="3">
        <v>78.989999999999995</v>
      </c>
      <c r="K1644" s="3">
        <v>0</v>
      </c>
      <c r="L1644" s="3">
        <v>0</v>
      </c>
      <c r="M1644" s="3">
        <v>45</v>
      </c>
      <c r="N1644" s="3">
        <v>45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1034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2587.39</v>
      </c>
      <c r="AD1644" s="3">
        <v>607.11</v>
      </c>
      <c r="AE1644" s="3">
        <v>0.5</v>
      </c>
      <c r="AF1644" s="3">
        <v>757.09</v>
      </c>
      <c r="AG1644" s="3">
        <v>144.21</v>
      </c>
      <c r="AH1644" s="3">
        <v>0</v>
      </c>
      <c r="AI1644" s="3">
        <v>536.20000000000005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751.32</v>
      </c>
      <c r="AP1644" s="3">
        <v>0</v>
      </c>
      <c r="AQ1644" s="3">
        <v>0</v>
      </c>
      <c r="AR1644" s="3">
        <v>0</v>
      </c>
      <c r="AS1644" s="3">
        <v>4378.4799999999996</v>
      </c>
      <c r="AT1644" s="3">
        <v>45</v>
      </c>
    </row>
    <row r="1645" spans="1:46" hidden="1" x14ac:dyDescent="0.2">
      <c r="A1645" s="22">
        <v>44199</v>
      </c>
      <c r="B1645" s="3" t="s">
        <v>52</v>
      </c>
      <c r="C1645" s="3">
        <v>57</v>
      </c>
      <c r="D1645" s="3">
        <v>5425.5</v>
      </c>
      <c r="E1645" s="3">
        <v>4407.82</v>
      </c>
      <c r="F1645" s="3">
        <v>4407.82</v>
      </c>
      <c r="G1645" s="3">
        <v>0</v>
      </c>
      <c r="H1645" s="3">
        <v>12</v>
      </c>
      <c r="I1645" s="3">
        <v>57</v>
      </c>
      <c r="J1645" s="3">
        <v>77.33</v>
      </c>
      <c r="K1645" s="3">
        <v>153</v>
      </c>
      <c r="L1645" s="3">
        <v>0</v>
      </c>
      <c r="M1645" s="3">
        <v>114</v>
      </c>
      <c r="N1645" s="3">
        <v>114</v>
      </c>
      <c r="O1645" s="3">
        <v>0</v>
      </c>
      <c r="P1645" s="3">
        <v>307</v>
      </c>
      <c r="Q1645" s="3">
        <v>0</v>
      </c>
      <c r="R1645" s="3">
        <v>0</v>
      </c>
      <c r="S1645" s="3">
        <v>0</v>
      </c>
      <c r="T1645" s="3">
        <v>1010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1824.14</v>
      </c>
      <c r="AD1645" s="3">
        <v>400.86</v>
      </c>
      <c r="AE1645" s="3">
        <v>2</v>
      </c>
      <c r="AF1645" s="3">
        <v>999.68</v>
      </c>
      <c r="AG1645" s="3">
        <v>190.42</v>
      </c>
      <c r="AH1645" s="3">
        <v>0</v>
      </c>
      <c r="AI1645" s="3">
        <v>424.4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591.28</v>
      </c>
      <c r="AP1645" s="3">
        <v>0</v>
      </c>
      <c r="AQ1645" s="3">
        <v>0</v>
      </c>
      <c r="AR1645" s="3">
        <v>0</v>
      </c>
      <c r="AS1645" s="3">
        <v>3833.82</v>
      </c>
      <c r="AT1645" s="3">
        <v>573.99999999999955</v>
      </c>
    </row>
    <row r="1646" spans="1:46" hidden="1" x14ac:dyDescent="0.2">
      <c r="A1646" s="22">
        <v>44198</v>
      </c>
      <c r="B1646" s="3" t="s">
        <v>50</v>
      </c>
      <c r="C1646" s="3">
        <v>56</v>
      </c>
      <c r="D1646" s="3">
        <v>5105</v>
      </c>
      <c r="E1646" s="3">
        <v>4126.25</v>
      </c>
      <c r="F1646" s="3">
        <v>4126.25</v>
      </c>
      <c r="G1646" s="3">
        <v>0</v>
      </c>
      <c r="H1646" s="3">
        <v>18</v>
      </c>
      <c r="I1646" s="3">
        <v>56</v>
      </c>
      <c r="J1646" s="3">
        <v>73.680000000000007</v>
      </c>
      <c r="K1646" s="3">
        <v>0</v>
      </c>
      <c r="L1646" s="3">
        <v>0</v>
      </c>
      <c r="M1646" s="3">
        <v>442</v>
      </c>
      <c r="N1646" s="3">
        <v>442</v>
      </c>
      <c r="O1646" s="3">
        <v>0</v>
      </c>
      <c r="P1646" s="3">
        <v>626</v>
      </c>
      <c r="Q1646" s="3">
        <v>0</v>
      </c>
      <c r="R1646" s="3">
        <v>0</v>
      </c>
      <c r="S1646" s="3">
        <v>0</v>
      </c>
      <c r="T1646" s="3">
        <v>408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1835.53</v>
      </c>
      <c r="AD1646" s="3">
        <v>430.97</v>
      </c>
      <c r="AE1646" s="3">
        <v>1.5</v>
      </c>
      <c r="AF1646" s="3">
        <v>814.72</v>
      </c>
      <c r="AG1646" s="3">
        <v>155.78</v>
      </c>
      <c r="AH1646" s="3">
        <v>0</v>
      </c>
      <c r="AI1646" s="3">
        <v>390.5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586.75</v>
      </c>
      <c r="AP1646" s="3">
        <v>0</v>
      </c>
      <c r="AQ1646" s="3">
        <v>0</v>
      </c>
      <c r="AR1646" s="3">
        <v>0</v>
      </c>
      <c r="AS1646" s="3">
        <v>3058.25</v>
      </c>
      <c r="AT1646" s="3">
        <v>1068</v>
      </c>
    </row>
    <row r="1647" spans="1:46" hidden="1" x14ac:dyDescent="0.2">
      <c r="A1647" s="22">
        <v>44198</v>
      </c>
      <c r="B1647" s="3" t="s">
        <v>51</v>
      </c>
      <c r="C1647" s="3">
        <v>43</v>
      </c>
      <c r="D1647" s="3">
        <v>4634</v>
      </c>
      <c r="E1647" s="3">
        <v>3945.39</v>
      </c>
      <c r="F1647" s="3">
        <v>3945.39</v>
      </c>
      <c r="G1647" s="3">
        <v>0</v>
      </c>
      <c r="H1647" s="3">
        <v>19</v>
      </c>
      <c r="I1647" s="3">
        <v>43</v>
      </c>
      <c r="J1647" s="3">
        <v>91.75</v>
      </c>
      <c r="K1647" s="3">
        <v>94</v>
      </c>
      <c r="L1647" s="3">
        <v>0</v>
      </c>
      <c r="M1647" s="3">
        <v>651</v>
      </c>
      <c r="N1647" s="3">
        <v>651</v>
      </c>
      <c r="O1647" s="3">
        <v>0</v>
      </c>
      <c r="P1647" s="3">
        <v>280</v>
      </c>
      <c r="Q1647" s="3">
        <v>0</v>
      </c>
      <c r="R1647" s="3">
        <v>0</v>
      </c>
      <c r="S1647" s="3">
        <v>0</v>
      </c>
      <c r="T1647" s="3">
        <v>903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1640.23</v>
      </c>
      <c r="AD1647" s="3">
        <v>384.77</v>
      </c>
      <c r="AE1647" s="3">
        <v>0</v>
      </c>
      <c r="AF1647" s="3">
        <v>377.16</v>
      </c>
      <c r="AG1647" s="3">
        <v>71.84</v>
      </c>
      <c r="AH1647" s="3">
        <v>0</v>
      </c>
      <c r="AI1647" s="3">
        <v>232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456.61</v>
      </c>
      <c r="AP1647" s="3">
        <v>0</v>
      </c>
      <c r="AQ1647" s="3">
        <v>0</v>
      </c>
      <c r="AR1647" s="3">
        <v>0</v>
      </c>
      <c r="AS1647" s="3">
        <v>2920.39</v>
      </c>
      <c r="AT1647" s="3">
        <v>1025</v>
      </c>
    </row>
    <row r="1648" spans="1:46" hidden="1" x14ac:dyDescent="0.2">
      <c r="A1648" s="22">
        <v>44198</v>
      </c>
      <c r="B1648" s="3" t="s">
        <v>49</v>
      </c>
      <c r="C1648" s="3">
        <v>72</v>
      </c>
      <c r="D1648" s="3">
        <v>7094.5</v>
      </c>
      <c r="E1648" s="3">
        <v>6386.95</v>
      </c>
      <c r="F1648" s="3">
        <v>6386.95</v>
      </c>
      <c r="G1648" s="3">
        <v>0</v>
      </c>
      <c r="H1648" s="3">
        <v>48</v>
      </c>
      <c r="I1648" s="3">
        <v>72</v>
      </c>
      <c r="J1648" s="3">
        <v>88.71</v>
      </c>
      <c r="K1648" s="3">
        <v>0</v>
      </c>
      <c r="L1648" s="3">
        <v>82</v>
      </c>
      <c r="M1648" s="3">
        <v>1914</v>
      </c>
      <c r="N1648" s="3">
        <v>1914</v>
      </c>
      <c r="O1648" s="3">
        <v>0</v>
      </c>
      <c r="P1648" s="3">
        <v>1437</v>
      </c>
      <c r="Q1648" s="3">
        <v>0</v>
      </c>
      <c r="R1648" s="3">
        <v>0</v>
      </c>
      <c r="S1648" s="3">
        <v>0</v>
      </c>
      <c r="T1648" s="3">
        <v>1328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930.93</v>
      </c>
      <c r="AD1648" s="3">
        <v>204.57</v>
      </c>
      <c r="AE1648" s="3">
        <v>1</v>
      </c>
      <c r="AF1648" s="3">
        <v>695.02</v>
      </c>
      <c r="AG1648" s="3">
        <v>132.97999999999999</v>
      </c>
      <c r="AH1648" s="3">
        <v>0</v>
      </c>
      <c r="AI1648" s="3">
        <v>369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337.55</v>
      </c>
      <c r="AP1648" s="3">
        <v>0</v>
      </c>
      <c r="AQ1648" s="3">
        <v>0</v>
      </c>
      <c r="AR1648" s="3">
        <v>0</v>
      </c>
      <c r="AS1648" s="3">
        <v>2953.95</v>
      </c>
      <c r="AT1648" s="3">
        <v>3433</v>
      </c>
    </row>
    <row r="1649" spans="1:46" hidden="1" x14ac:dyDescent="0.2">
      <c r="A1649" s="22">
        <v>44198</v>
      </c>
      <c r="B1649" s="3" t="s">
        <v>52</v>
      </c>
      <c r="C1649" s="3">
        <v>64</v>
      </c>
      <c r="D1649" s="3">
        <v>6267.5</v>
      </c>
      <c r="E1649" s="3">
        <v>4981.4799999999996</v>
      </c>
      <c r="F1649" s="3">
        <v>4981.4799999999996</v>
      </c>
      <c r="G1649" s="3">
        <v>0</v>
      </c>
      <c r="H1649" s="3">
        <v>13</v>
      </c>
      <c r="I1649" s="3">
        <v>64</v>
      </c>
      <c r="J1649" s="3">
        <v>77.84</v>
      </c>
      <c r="K1649" s="3">
        <v>0</v>
      </c>
      <c r="L1649" s="3">
        <v>0</v>
      </c>
      <c r="M1649" s="3">
        <v>459</v>
      </c>
      <c r="N1649" s="3">
        <v>459</v>
      </c>
      <c r="O1649" s="3">
        <v>0</v>
      </c>
      <c r="P1649" s="3">
        <v>572</v>
      </c>
      <c r="Q1649" s="3">
        <v>0</v>
      </c>
      <c r="R1649" s="3">
        <v>0</v>
      </c>
      <c r="S1649" s="3">
        <v>0</v>
      </c>
      <c r="T1649" s="3">
        <v>576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1947.66</v>
      </c>
      <c r="AD1649" s="3">
        <v>427.87</v>
      </c>
      <c r="AE1649" s="3">
        <v>1.5</v>
      </c>
      <c r="AF1649" s="3">
        <v>1426.82</v>
      </c>
      <c r="AG1649" s="3">
        <v>271.77999999999997</v>
      </c>
      <c r="AH1649" s="3">
        <v>0</v>
      </c>
      <c r="AI1649" s="3">
        <v>584.87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699.65</v>
      </c>
      <c r="AP1649" s="3">
        <v>0</v>
      </c>
      <c r="AQ1649" s="3">
        <v>0</v>
      </c>
      <c r="AR1649" s="3">
        <v>0</v>
      </c>
      <c r="AS1649" s="3">
        <v>3950.48</v>
      </c>
      <c r="AT1649" s="3">
        <v>1031</v>
      </c>
    </row>
    <row r="1650" spans="1:46" hidden="1" x14ac:dyDescent="0.2">
      <c r="A1650" s="22">
        <v>44198</v>
      </c>
      <c r="B1650" s="3" t="s">
        <v>54</v>
      </c>
      <c r="C1650" s="3">
        <v>78</v>
      </c>
      <c r="D1650" s="3">
        <v>7228.5</v>
      </c>
      <c r="E1650" s="3">
        <v>5778.21</v>
      </c>
      <c r="F1650" s="3">
        <v>5778.21</v>
      </c>
      <c r="G1650" s="3">
        <v>0</v>
      </c>
      <c r="H1650" s="3">
        <v>22</v>
      </c>
      <c r="I1650" s="3">
        <v>78</v>
      </c>
      <c r="J1650" s="3">
        <v>74.08</v>
      </c>
      <c r="K1650" s="3">
        <v>0</v>
      </c>
      <c r="L1650" s="3">
        <v>0</v>
      </c>
      <c r="M1650" s="3">
        <v>529</v>
      </c>
      <c r="N1650" s="3">
        <v>529</v>
      </c>
      <c r="O1650" s="3">
        <v>0</v>
      </c>
      <c r="P1650" s="3">
        <v>673</v>
      </c>
      <c r="Q1650" s="3">
        <v>0</v>
      </c>
      <c r="R1650" s="3">
        <v>0</v>
      </c>
      <c r="S1650" s="3">
        <v>0</v>
      </c>
      <c r="T1650" s="3">
        <v>391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3470.27</v>
      </c>
      <c r="AD1650" s="3">
        <v>814.73</v>
      </c>
      <c r="AE1650" s="3">
        <v>2.5</v>
      </c>
      <c r="AF1650" s="3">
        <v>714.94</v>
      </c>
      <c r="AG1650" s="3">
        <v>147.06</v>
      </c>
      <c r="AH1650" s="3">
        <v>0</v>
      </c>
      <c r="AI1650" s="3">
        <v>486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961.79</v>
      </c>
      <c r="AP1650" s="3">
        <v>0</v>
      </c>
      <c r="AQ1650" s="3">
        <v>0</v>
      </c>
      <c r="AR1650" s="3">
        <v>0</v>
      </c>
      <c r="AS1650" s="3">
        <v>4576.21</v>
      </c>
      <c r="AT1650" s="3">
        <v>1202</v>
      </c>
    </row>
    <row r="1651" spans="1:46" hidden="1" x14ac:dyDescent="0.2">
      <c r="A1651" s="22">
        <v>44198</v>
      </c>
      <c r="B1651" s="3" t="s">
        <v>55</v>
      </c>
      <c r="C1651" s="3">
        <v>52</v>
      </c>
      <c r="D1651" s="3">
        <v>4563.5</v>
      </c>
      <c r="E1651" s="3">
        <v>3441.28</v>
      </c>
      <c r="F1651" s="3">
        <v>3441.28</v>
      </c>
      <c r="G1651" s="3">
        <v>0</v>
      </c>
      <c r="H1651" s="3">
        <v>4</v>
      </c>
      <c r="I1651" s="3">
        <v>52</v>
      </c>
      <c r="J1651" s="3">
        <v>66.180000000000007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337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2069.9</v>
      </c>
      <c r="AD1651" s="3">
        <v>485.6</v>
      </c>
      <c r="AE1651" s="3">
        <v>0</v>
      </c>
      <c r="AF1651" s="3">
        <v>1034.3800000000001</v>
      </c>
      <c r="AG1651" s="3">
        <v>188.62</v>
      </c>
      <c r="AH1651" s="3">
        <v>0</v>
      </c>
      <c r="AI1651" s="3">
        <v>448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674.22</v>
      </c>
      <c r="AP1651" s="3">
        <v>0</v>
      </c>
      <c r="AQ1651" s="3">
        <v>0</v>
      </c>
      <c r="AR1651" s="3">
        <v>0</v>
      </c>
      <c r="AS1651" s="3">
        <v>3441.28</v>
      </c>
      <c r="AT1651" s="3">
        <v>0</v>
      </c>
    </row>
    <row r="1652" spans="1:46" hidden="1" x14ac:dyDescent="0.2">
      <c r="A1652" s="22">
        <v>44198</v>
      </c>
      <c r="B1652" s="3" t="s">
        <v>53</v>
      </c>
      <c r="C1652" s="3">
        <v>62</v>
      </c>
      <c r="D1652" s="3">
        <v>5390.5</v>
      </c>
      <c r="E1652" s="3">
        <v>4300.8599999999997</v>
      </c>
      <c r="F1652" s="3">
        <v>4300.8599999999997</v>
      </c>
      <c r="G1652" s="3">
        <v>0</v>
      </c>
      <c r="H1652" s="3">
        <v>18</v>
      </c>
      <c r="I1652" s="3">
        <v>62</v>
      </c>
      <c r="J1652" s="3">
        <v>69.37</v>
      </c>
      <c r="K1652" s="3">
        <v>130</v>
      </c>
      <c r="L1652" s="3">
        <v>0</v>
      </c>
      <c r="M1652" s="3">
        <v>486</v>
      </c>
      <c r="N1652" s="3">
        <v>441</v>
      </c>
      <c r="O1652" s="3">
        <v>45</v>
      </c>
      <c r="P1652" s="3">
        <v>649</v>
      </c>
      <c r="Q1652" s="3">
        <v>0</v>
      </c>
      <c r="R1652" s="3">
        <v>0</v>
      </c>
      <c r="S1652" s="3">
        <v>0</v>
      </c>
      <c r="T1652" s="3">
        <v>140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1678.2</v>
      </c>
      <c r="AD1652" s="3">
        <v>393.8</v>
      </c>
      <c r="AE1652" s="3">
        <v>0.5</v>
      </c>
      <c r="AF1652" s="3">
        <v>1217.6600000000001</v>
      </c>
      <c r="AG1652" s="3">
        <v>231.94</v>
      </c>
      <c r="AH1652" s="3">
        <v>0</v>
      </c>
      <c r="AI1652" s="3">
        <v>463.4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625.74</v>
      </c>
      <c r="AP1652" s="3">
        <v>0</v>
      </c>
      <c r="AQ1652" s="3">
        <v>0</v>
      </c>
      <c r="AR1652" s="3">
        <v>0</v>
      </c>
      <c r="AS1652" s="3">
        <v>3080.86</v>
      </c>
      <c r="AT1652" s="3">
        <v>1220</v>
      </c>
    </row>
    <row r="1653" spans="1:46" hidden="1" x14ac:dyDescent="0.2">
      <c r="A1653" s="22">
        <v>44197</v>
      </c>
      <c r="B1653" s="3" t="s">
        <v>49</v>
      </c>
      <c r="C1653" s="3">
        <v>84</v>
      </c>
      <c r="D1653" s="3">
        <v>7823</v>
      </c>
      <c r="E1653" s="3">
        <v>6832.98</v>
      </c>
      <c r="F1653" s="3">
        <v>6832.98</v>
      </c>
      <c r="G1653" s="3">
        <v>0</v>
      </c>
      <c r="H1653" s="3">
        <v>46</v>
      </c>
      <c r="I1653" s="3">
        <v>84</v>
      </c>
      <c r="J1653" s="3">
        <v>81.349999999999994</v>
      </c>
      <c r="K1653" s="3">
        <v>188</v>
      </c>
      <c r="L1653" s="3">
        <v>343</v>
      </c>
      <c r="M1653" s="3">
        <v>1186</v>
      </c>
      <c r="N1653" s="3">
        <v>1186</v>
      </c>
      <c r="O1653" s="3">
        <v>0</v>
      </c>
      <c r="P1653" s="3">
        <v>1082</v>
      </c>
      <c r="Q1653" s="3">
        <v>0</v>
      </c>
      <c r="R1653" s="3">
        <v>0</v>
      </c>
      <c r="S1653" s="3">
        <v>0</v>
      </c>
      <c r="T1653" s="3">
        <v>1401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1397.1</v>
      </c>
      <c r="AD1653" s="3">
        <v>306.89999999999998</v>
      </c>
      <c r="AE1653" s="3">
        <v>1</v>
      </c>
      <c r="AF1653" s="3">
        <v>1235.8800000000001</v>
      </c>
      <c r="AG1653" s="3">
        <v>238.62</v>
      </c>
      <c r="AH1653" s="3">
        <v>0</v>
      </c>
      <c r="AI1653" s="3">
        <v>443.5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545.52</v>
      </c>
      <c r="AP1653" s="3">
        <v>0</v>
      </c>
      <c r="AQ1653" s="3">
        <v>0</v>
      </c>
      <c r="AR1653" s="3">
        <v>0</v>
      </c>
      <c r="AS1653" s="3">
        <v>4033.98</v>
      </c>
      <c r="AT1653" s="3">
        <v>2799</v>
      </c>
    </row>
    <row r="1654" spans="1:46" hidden="1" x14ac:dyDescent="0.2">
      <c r="A1654" s="22">
        <v>44197</v>
      </c>
      <c r="B1654" s="3" t="s">
        <v>54</v>
      </c>
      <c r="C1654" s="3">
        <v>81</v>
      </c>
      <c r="D1654" s="3">
        <v>7793.5</v>
      </c>
      <c r="E1654" s="3">
        <v>6329.7</v>
      </c>
      <c r="F1654" s="3">
        <v>6329.7</v>
      </c>
      <c r="G1654" s="3">
        <v>0</v>
      </c>
      <c r="H1654" s="3">
        <v>21</v>
      </c>
      <c r="I1654" s="3">
        <v>81</v>
      </c>
      <c r="J1654" s="3">
        <v>78.14</v>
      </c>
      <c r="K1654" s="3">
        <v>0</v>
      </c>
      <c r="L1654" s="3">
        <v>0</v>
      </c>
      <c r="M1654" s="3">
        <v>923</v>
      </c>
      <c r="N1654" s="3">
        <v>923</v>
      </c>
      <c r="O1654" s="3">
        <v>0</v>
      </c>
      <c r="P1654" s="3">
        <v>136</v>
      </c>
      <c r="Q1654" s="3">
        <v>0</v>
      </c>
      <c r="R1654" s="3">
        <v>0</v>
      </c>
      <c r="S1654" s="3">
        <v>0</v>
      </c>
      <c r="T1654" s="3">
        <v>1117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3228.96</v>
      </c>
      <c r="AD1654" s="3">
        <v>757.54</v>
      </c>
      <c r="AE1654" s="3">
        <v>0</v>
      </c>
      <c r="AF1654" s="3">
        <v>924.74</v>
      </c>
      <c r="AG1654" s="3">
        <v>191.26</v>
      </c>
      <c r="AH1654" s="3">
        <v>0</v>
      </c>
      <c r="AI1654" s="3">
        <v>515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948.8</v>
      </c>
      <c r="AP1654" s="3">
        <v>0</v>
      </c>
      <c r="AQ1654" s="3">
        <v>0</v>
      </c>
      <c r="AR1654" s="3">
        <v>0</v>
      </c>
      <c r="AS1654" s="3">
        <v>5270.7</v>
      </c>
      <c r="AT1654" s="3">
        <v>1059</v>
      </c>
    </row>
    <row r="1655" spans="1:46" hidden="1" x14ac:dyDescent="0.2">
      <c r="A1655" s="22">
        <v>44197</v>
      </c>
      <c r="B1655" s="3" t="s">
        <v>52</v>
      </c>
      <c r="C1655" s="3">
        <v>46</v>
      </c>
      <c r="D1655" s="3">
        <v>5166.5</v>
      </c>
      <c r="E1655" s="3">
        <v>4188.74</v>
      </c>
      <c r="F1655" s="3">
        <v>4188.74</v>
      </c>
      <c r="G1655" s="3">
        <v>0</v>
      </c>
      <c r="H1655" s="3">
        <v>6</v>
      </c>
      <c r="I1655" s="3">
        <v>46</v>
      </c>
      <c r="J1655" s="3">
        <v>91.06</v>
      </c>
      <c r="K1655" s="3">
        <v>0</v>
      </c>
      <c r="L1655" s="3">
        <v>0</v>
      </c>
      <c r="M1655" s="3">
        <v>148</v>
      </c>
      <c r="N1655" s="3">
        <v>148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1216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1936.02</v>
      </c>
      <c r="AD1655" s="3">
        <v>424.98</v>
      </c>
      <c r="AE1655" s="3">
        <v>0</v>
      </c>
      <c r="AF1655" s="3">
        <v>888.72</v>
      </c>
      <c r="AG1655" s="3">
        <v>169.28</v>
      </c>
      <c r="AH1655" s="3">
        <v>0</v>
      </c>
      <c r="AI1655" s="3">
        <v>383.5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594.26</v>
      </c>
      <c r="AP1655" s="3">
        <v>0</v>
      </c>
      <c r="AQ1655" s="3">
        <v>0</v>
      </c>
      <c r="AR1655" s="3">
        <v>0</v>
      </c>
      <c r="AS1655" s="3">
        <v>4040.74</v>
      </c>
      <c r="AT1655" s="3">
        <v>148</v>
      </c>
    </row>
    <row r="1656" spans="1:46" hidden="1" x14ac:dyDescent="0.2">
      <c r="A1656" s="22">
        <v>44197</v>
      </c>
      <c r="B1656" s="3" t="s">
        <v>50</v>
      </c>
      <c r="C1656" s="3">
        <v>39</v>
      </c>
      <c r="D1656" s="3">
        <v>3298.82</v>
      </c>
      <c r="E1656" s="3">
        <v>2670.28</v>
      </c>
      <c r="F1656" s="3">
        <v>2670.28</v>
      </c>
      <c r="G1656" s="3">
        <v>0</v>
      </c>
      <c r="H1656" s="3">
        <v>15</v>
      </c>
      <c r="I1656" s="3">
        <v>38</v>
      </c>
      <c r="J1656" s="3">
        <v>70.27</v>
      </c>
      <c r="K1656" s="3">
        <v>176</v>
      </c>
      <c r="L1656" s="3">
        <v>0</v>
      </c>
      <c r="M1656" s="3">
        <v>245</v>
      </c>
      <c r="N1656" s="3">
        <v>245</v>
      </c>
      <c r="O1656" s="3">
        <v>0</v>
      </c>
      <c r="P1656" s="3">
        <v>514</v>
      </c>
      <c r="Q1656" s="3">
        <v>0</v>
      </c>
      <c r="R1656" s="3">
        <v>0</v>
      </c>
      <c r="S1656" s="3">
        <v>0</v>
      </c>
      <c r="T1656" s="3">
        <v>181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1339.66</v>
      </c>
      <c r="AD1656" s="3">
        <v>324.66000000000003</v>
      </c>
      <c r="AE1656" s="3">
        <v>0</v>
      </c>
      <c r="AF1656" s="3">
        <v>214.62</v>
      </c>
      <c r="AG1656" s="3">
        <v>40.880000000000003</v>
      </c>
      <c r="AH1656" s="3">
        <v>0</v>
      </c>
      <c r="AI1656" s="3">
        <v>263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365.54</v>
      </c>
      <c r="AP1656" s="3">
        <v>0</v>
      </c>
      <c r="AQ1656" s="3">
        <v>0</v>
      </c>
      <c r="AR1656" s="3">
        <v>0</v>
      </c>
      <c r="AS1656" s="3">
        <v>1735.28</v>
      </c>
      <c r="AT1656" s="3">
        <v>935</v>
      </c>
    </row>
    <row r="1657" spans="1:46" hidden="1" x14ac:dyDescent="0.2">
      <c r="A1657" s="22">
        <v>44197</v>
      </c>
      <c r="B1657" s="3" t="s">
        <v>53</v>
      </c>
      <c r="C1657" s="3">
        <v>49</v>
      </c>
      <c r="D1657" s="3">
        <v>4680</v>
      </c>
      <c r="E1657" s="3">
        <v>3725.4</v>
      </c>
      <c r="F1657" s="3">
        <v>3725.4</v>
      </c>
      <c r="G1657" s="3">
        <v>0</v>
      </c>
      <c r="H1657" s="3">
        <v>13</v>
      </c>
      <c r="I1657" s="3">
        <v>49</v>
      </c>
      <c r="J1657" s="3">
        <v>76.03</v>
      </c>
      <c r="K1657" s="3">
        <v>100</v>
      </c>
      <c r="L1657" s="3">
        <v>0</v>
      </c>
      <c r="M1657" s="3">
        <v>185</v>
      </c>
      <c r="N1657" s="3">
        <v>185</v>
      </c>
      <c r="O1657" s="3">
        <v>0</v>
      </c>
      <c r="P1657" s="3">
        <v>196</v>
      </c>
      <c r="Q1657" s="3">
        <v>0</v>
      </c>
      <c r="R1657" s="3">
        <v>0</v>
      </c>
      <c r="S1657" s="3">
        <v>0</v>
      </c>
      <c r="T1657" s="3">
        <v>573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1653.82</v>
      </c>
      <c r="AD1657" s="3">
        <v>388.21</v>
      </c>
      <c r="AE1657" s="3">
        <v>0.5</v>
      </c>
      <c r="AF1657" s="3">
        <v>1017.58</v>
      </c>
      <c r="AG1657" s="3">
        <v>193.82</v>
      </c>
      <c r="AH1657" s="3">
        <v>0</v>
      </c>
      <c r="AI1657" s="3">
        <v>372.07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582.03</v>
      </c>
      <c r="AP1657" s="3">
        <v>0</v>
      </c>
      <c r="AQ1657" s="3">
        <v>0</v>
      </c>
      <c r="AR1657" s="3">
        <v>0</v>
      </c>
      <c r="AS1657" s="3">
        <v>3244.4</v>
      </c>
      <c r="AT1657" s="3">
        <v>481</v>
      </c>
    </row>
    <row r="1658" spans="1:46" hidden="1" x14ac:dyDescent="0.2">
      <c r="A1658" s="22">
        <v>44197</v>
      </c>
      <c r="B1658" s="3" t="s">
        <v>51</v>
      </c>
      <c r="C1658" s="3">
        <v>50</v>
      </c>
      <c r="D1658" s="3">
        <v>4472.5</v>
      </c>
      <c r="E1658" s="3">
        <v>3753.14</v>
      </c>
      <c r="F1658" s="3">
        <v>3753.14</v>
      </c>
      <c r="G1658" s="3">
        <v>0</v>
      </c>
      <c r="H1658" s="3">
        <v>25</v>
      </c>
      <c r="I1658" s="3">
        <v>50</v>
      </c>
      <c r="J1658" s="3">
        <v>75.06</v>
      </c>
      <c r="K1658" s="3">
        <v>72</v>
      </c>
      <c r="L1658" s="3">
        <v>98</v>
      </c>
      <c r="M1658" s="3">
        <v>579</v>
      </c>
      <c r="N1658" s="3">
        <v>579</v>
      </c>
      <c r="O1658" s="3">
        <v>0</v>
      </c>
      <c r="P1658" s="3">
        <v>371</v>
      </c>
      <c r="Q1658" s="3">
        <v>0</v>
      </c>
      <c r="R1658" s="3">
        <v>0</v>
      </c>
      <c r="S1658" s="3">
        <v>0</v>
      </c>
      <c r="T1658" s="3">
        <v>693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1131.1400000000001</v>
      </c>
      <c r="AD1658" s="3">
        <v>265.36</v>
      </c>
      <c r="AE1658" s="3">
        <v>0</v>
      </c>
      <c r="AF1658" s="3">
        <v>809</v>
      </c>
      <c r="AG1658" s="3">
        <v>154.1</v>
      </c>
      <c r="AH1658" s="3">
        <v>0</v>
      </c>
      <c r="AI1658" s="3">
        <v>299.89999999999998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419.46</v>
      </c>
      <c r="AP1658" s="3">
        <v>0</v>
      </c>
      <c r="AQ1658" s="3">
        <v>0</v>
      </c>
      <c r="AR1658" s="3">
        <v>0</v>
      </c>
      <c r="AS1658" s="3">
        <v>2633.14</v>
      </c>
      <c r="AT1658" s="3">
        <v>1120</v>
      </c>
    </row>
    <row r="1659" spans="1:46" hidden="1" x14ac:dyDescent="0.2">
      <c r="A1659" s="22">
        <v>44197</v>
      </c>
      <c r="B1659" s="3" t="s">
        <v>55</v>
      </c>
      <c r="C1659" s="3">
        <v>51</v>
      </c>
      <c r="D1659" s="3">
        <v>4872</v>
      </c>
      <c r="E1659" s="3">
        <v>3621.12</v>
      </c>
      <c r="F1659" s="3">
        <v>3621.12</v>
      </c>
      <c r="G1659" s="3">
        <v>0</v>
      </c>
      <c r="H1659" s="3">
        <v>1</v>
      </c>
      <c r="I1659" s="3">
        <v>49</v>
      </c>
      <c r="J1659" s="3">
        <v>73.900000000000006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96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2686.04</v>
      </c>
      <c r="AD1659" s="3">
        <v>630.46</v>
      </c>
      <c r="AE1659" s="3">
        <v>1.5</v>
      </c>
      <c r="AF1659" s="3">
        <v>839.08</v>
      </c>
      <c r="AG1659" s="3">
        <v>160.41999999999999</v>
      </c>
      <c r="AH1659" s="3">
        <v>0</v>
      </c>
      <c r="AI1659" s="3">
        <v>458.5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790.88</v>
      </c>
      <c r="AP1659" s="3">
        <v>0</v>
      </c>
      <c r="AQ1659" s="3">
        <v>0</v>
      </c>
      <c r="AR1659" s="3">
        <v>0</v>
      </c>
      <c r="AS1659" s="3">
        <v>3621.12</v>
      </c>
      <c r="AT1659" s="3">
        <v>0</v>
      </c>
    </row>
  </sheetData>
  <mergeCells count="1">
    <mergeCell ref="A1:B1"/>
  </mergeCells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B5CB-4540-994C-B3E9-7BEBF6E89CEC}">
  <dimension ref="A1:J3477"/>
  <sheetViews>
    <sheetView workbookViewId="0">
      <selection activeCell="A4" sqref="A4:J3477"/>
    </sheetView>
  </sheetViews>
  <sheetFormatPr baseColWidth="10" defaultColWidth="11.5" defaultRowHeight="15" x14ac:dyDescent="0.2"/>
  <cols>
    <col min="1" max="1" width="24.83203125" style="26" bestFit="1" customWidth="1"/>
    <col min="2" max="2" width="11.5" style="2"/>
    <col min="3" max="3" width="51.33203125" style="2" customWidth="1"/>
    <col min="4" max="5" width="11.5" style="2"/>
    <col min="6" max="7" width="18.1640625" style="2" customWidth="1"/>
    <col min="8" max="8" width="11.5" style="2"/>
    <col min="9" max="9" width="16.33203125" style="2" customWidth="1"/>
    <col min="10" max="10" width="18.1640625" style="2" customWidth="1"/>
    <col min="11" max="16384" width="11.5" style="2"/>
  </cols>
  <sheetData>
    <row r="1" spans="1:10" x14ac:dyDescent="0.2">
      <c r="A1" s="26" t="s">
        <v>60</v>
      </c>
      <c r="B1" s="2" t="s">
        <v>61</v>
      </c>
      <c r="C1" s="2" t="s">
        <v>62</v>
      </c>
    </row>
    <row r="3" spans="1:10" ht="17" customHeight="1" x14ac:dyDescent="0.2">
      <c r="A3" s="8" t="s">
        <v>63</v>
      </c>
      <c r="B3" s="3" t="s">
        <v>64</v>
      </c>
      <c r="C3" s="3" t="s">
        <v>65</v>
      </c>
      <c r="D3" s="3" t="s">
        <v>66</v>
      </c>
      <c r="E3" s="3" t="s">
        <v>67</v>
      </c>
      <c r="F3" s="3" t="s">
        <v>68</v>
      </c>
      <c r="G3" s="3" t="s">
        <v>69</v>
      </c>
      <c r="H3" s="3" t="s">
        <v>70</v>
      </c>
      <c r="I3" s="3" t="s">
        <v>71</v>
      </c>
      <c r="J3" s="3" t="s">
        <v>72</v>
      </c>
    </row>
    <row r="4" spans="1:10" ht="16" customHeight="1" x14ac:dyDescent="0.2">
      <c r="A4" s="8">
        <v>44316</v>
      </c>
      <c r="B4" s="3" t="s">
        <v>73</v>
      </c>
      <c r="C4" s="3" t="s">
        <v>74</v>
      </c>
      <c r="D4" s="3" t="s">
        <v>21</v>
      </c>
      <c r="E4" s="3" t="s">
        <v>75</v>
      </c>
      <c r="F4" s="3">
        <v>1194</v>
      </c>
      <c r="G4" s="3">
        <v>905.9</v>
      </c>
      <c r="H4" s="3">
        <v>16</v>
      </c>
      <c r="I4" s="3">
        <v>102.5</v>
      </c>
      <c r="J4" s="3">
        <v>185.6</v>
      </c>
    </row>
    <row r="5" spans="1:10" ht="16" customHeight="1" x14ac:dyDescent="0.2">
      <c r="A5" s="8">
        <v>44316</v>
      </c>
      <c r="B5" s="3" t="s">
        <v>73</v>
      </c>
      <c r="C5" s="3" t="s">
        <v>76</v>
      </c>
      <c r="D5" s="3" t="s">
        <v>77</v>
      </c>
      <c r="E5" s="3" t="s">
        <v>75</v>
      </c>
      <c r="F5" s="3">
        <v>769.5</v>
      </c>
      <c r="G5" s="3">
        <v>517.57000000000005</v>
      </c>
      <c r="H5" s="3">
        <v>9</v>
      </c>
      <c r="I5" s="3">
        <v>149.30000000000001</v>
      </c>
      <c r="J5" s="3">
        <v>102.63</v>
      </c>
    </row>
    <row r="6" spans="1:10" ht="16" customHeight="1" x14ac:dyDescent="0.2">
      <c r="A6" s="8">
        <v>44316</v>
      </c>
      <c r="B6" s="3" t="s">
        <v>73</v>
      </c>
      <c r="C6" s="3" t="s">
        <v>78</v>
      </c>
      <c r="D6" s="3" t="s">
        <v>79</v>
      </c>
      <c r="E6" s="3" t="s">
        <v>75</v>
      </c>
      <c r="F6" s="3">
        <v>1772</v>
      </c>
      <c r="G6" s="3">
        <v>1349.88</v>
      </c>
      <c r="H6" s="3">
        <v>21</v>
      </c>
      <c r="I6" s="3">
        <v>165</v>
      </c>
      <c r="J6" s="3">
        <v>257.12</v>
      </c>
    </row>
    <row r="7" spans="1:10" ht="16" customHeight="1" x14ac:dyDescent="0.2">
      <c r="A7" s="8">
        <v>44316</v>
      </c>
      <c r="B7" s="3" t="s">
        <v>73</v>
      </c>
      <c r="C7" s="3" t="s">
        <v>80</v>
      </c>
      <c r="D7" s="3" t="s">
        <v>81</v>
      </c>
      <c r="E7" s="3" t="s">
        <v>75</v>
      </c>
      <c r="F7" s="3">
        <v>2297.5</v>
      </c>
      <c r="G7" s="3">
        <v>1731.24</v>
      </c>
      <c r="H7" s="3">
        <v>26</v>
      </c>
      <c r="I7" s="3">
        <v>236.5</v>
      </c>
      <c r="J7" s="3">
        <v>329.76</v>
      </c>
    </row>
    <row r="8" spans="1:10" ht="16" customHeight="1" x14ac:dyDescent="0.2">
      <c r="A8" s="8">
        <v>44316</v>
      </c>
      <c r="B8" s="3" t="s">
        <v>73</v>
      </c>
      <c r="C8" s="3" t="s">
        <v>82</v>
      </c>
      <c r="D8" s="3" t="s">
        <v>83</v>
      </c>
      <c r="E8" s="3" t="s">
        <v>75</v>
      </c>
      <c r="F8" s="3">
        <v>964.5</v>
      </c>
      <c r="G8" s="3">
        <v>713.08</v>
      </c>
      <c r="H8" s="3">
        <v>14</v>
      </c>
      <c r="I8" s="3">
        <v>115</v>
      </c>
      <c r="J8" s="3">
        <v>136.41999999999999</v>
      </c>
    </row>
    <row r="9" spans="1:10" ht="16" customHeight="1" x14ac:dyDescent="0.2">
      <c r="A9" s="8">
        <v>44316</v>
      </c>
      <c r="B9" s="3" t="s">
        <v>73</v>
      </c>
      <c r="C9" s="3" t="s">
        <v>84</v>
      </c>
      <c r="D9" s="3" t="s">
        <v>85</v>
      </c>
      <c r="E9" s="3" t="s">
        <v>75</v>
      </c>
      <c r="F9" s="3">
        <v>716</v>
      </c>
      <c r="G9" s="3">
        <v>497.26</v>
      </c>
      <c r="H9" s="3">
        <v>8</v>
      </c>
      <c r="I9" s="3">
        <v>116.5</v>
      </c>
      <c r="J9" s="3">
        <v>102.24</v>
      </c>
    </row>
    <row r="10" spans="1:10" ht="16" customHeight="1" x14ac:dyDescent="0.2">
      <c r="A10" s="8">
        <v>44316</v>
      </c>
      <c r="B10" s="3" t="s">
        <v>73</v>
      </c>
      <c r="C10" s="3" t="s">
        <v>86</v>
      </c>
      <c r="D10" s="3" t="s">
        <v>87</v>
      </c>
      <c r="E10" s="3" t="s">
        <v>75</v>
      </c>
      <c r="F10" s="3">
        <v>1227.5</v>
      </c>
      <c r="G10" s="3">
        <v>957.96</v>
      </c>
      <c r="H10" s="3">
        <v>10</v>
      </c>
      <c r="I10" s="3">
        <v>85</v>
      </c>
      <c r="J10" s="3">
        <v>184.54</v>
      </c>
    </row>
    <row r="11" spans="1:10" ht="16" customHeight="1" x14ac:dyDescent="0.2">
      <c r="A11" s="8">
        <v>44316</v>
      </c>
      <c r="B11" s="3" t="s">
        <v>73</v>
      </c>
      <c r="C11" s="3" t="s">
        <v>88</v>
      </c>
      <c r="D11" s="3" t="s">
        <v>89</v>
      </c>
      <c r="E11" s="3" t="s">
        <v>75</v>
      </c>
      <c r="F11" s="3">
        <v>1230.5</v>
      </c>
      <c r="G11" s="3">
        <v>956.8</v>
      </c>
      <c r="H11" s="3">
        <v>15</v>
      </c>
      <c r="I11" s="3">
        <v>91.45</v>
      </c>
      <c r="J11" s="3">
        <v>182.25</v>
      </c>
    </row>
    <row r="12" spans="1:10" s="10" customFormat="1" ht="16" customHeight="1" x14ac:dyDescent="0.2">
      <c r="A12" s="27">
        <v>44316</v>
      </c>
      <c r="B12" s="28" t="s">
        <v>73</v>
      </c>
      <c r="C12" s="28" t="s">
        <v>90</v>
      </c>
      <c r="D12" s="28" t="s">
        <v>91</v>
      </c>
      <c r="E12" s="28" t="s">
        <v>75</v>
      </c>
      <c r="F12" s="28">
        <v>787</v>
      </c>
      <c r="G12" s="28">
        <v>585.82000000000005</v>
      </c>
      <c r="H12" s="28">
        <v>11</v>
      </c>
      <c r="I12" s="28">
        <v>89</v>
      </c>
      <c r="J12" s="28">
        <v>112.18</v>
      </c>
    </row>
    <row r="13" spans="1:10" ht="16" customHeight="1" x14ac:dyDescent="0.2">
      <c r="A13" s="8">
        <v>44316</v>
      </c>
      <c r="B13" s="3" t="s">
        <v>92</v>
      </c>
      <c r="C13" s="3" t="s">
        <v>74</v>
      </c>
      <c r="D13" s="3" t="s">
        <v>21</v>
      </c>
      <c r="E13" s="3" t="s">
        <v>75</v>
      </c>
      <c r="F13" s="3">
        <v>2794.5</v>
      </c>
      <c r="G13" s="3">
        <v>2034.16</v>
      </c>
      <c r="H13" s="3">
        <v>31</v>
      </c>
      <c r="I13" s="3">
        <v>282.5</v>
      </c>
      <c r="J13" s="3">
        <v>477.34</v>
      </c>
    </row>
    <row r="14" spans="1:10" ht="16" customHeight="1" x14ac:dyDescent="0.2">
      <c r="A14" s="8">
        <v>44316</v>
      </c>
      <c r="B14" s="3" t="s">
        <v>92</v>
      </c>
      <c r="C14" s="3" t="s">
        <v>76</v>
      </c>
      <c r="D14" s="3" t="s">
        <v>77</v>
      </c>
      <c r="E14" s="3" t="s">
        <v>75</v>
      </c>
      <c r="F14" s="3">
        <v>1860.5</v>
      </c>
      <c r="G14" s="3">
        <v>1160.72</v>
      </c>
      <c r="H14" s="3">
        <v>25</v>
      </c>
      <c r="I14" s="3">
        <v>442.98</v>
      </c>
      <c r="J14" s="3">
        <v>255.3</v>
      </c>
    </row>
    <row r="15" spans="1:10" ht="16" customHeight="1" x14ac:dyDescent="0.2">
      <c r="A15" s="8">
        <v>44316</v>
      </c>
      <c r="B15" s="3" t="s">
        <v>92</v>
      </c>
      <c r="C15" s="3" t="s">
        <v>78</v>
      </c>
      <c r="D15" s="3" t="s">
        <v>79</v>
      </c>
      <c r="E15" s="3" t="s">
        <v>75</v>
      </c>
      <c r="F15" s="3">
        <v>3387</v>
      </c>
      <c r="G15" s="3">
        <v>2467.1799999999998</v>
      </c>
      <c r="H15" s="3">
        <v>36</v>
      </c>
      <c r="I15" s="3">
        <v>341</v>
      </c>
      <c r="J15" s="3">
        <v>578.82000000000005</v>
      </c>
    </row>
    <row r="16" spans="1:10" ht="16" customHeight="1" x14ac:dyDescent="0.2">
      <c r="A16" s="8">
        <v>44316</v>
      </c>
      <c r="B16" s="3" t="s">
        <v>92</v>
      </c>
      <c r="C16" s="3" t="s">
        <v>80</v>
      </c>
      <c r="D16" s="3" t="s">
        <v>81</v>
      </c>
      <c r="E16" s="3" t="s">
        <v>75</v>
      </c>
      <c r="F16" s="3">
        <v>6680.5</v>
      </c>
      <c r="G16" s="3">
        <v>5049.8900000000003</v>
      </c>
      <c r="H16" s="3">
        <v>50</v>
      </c>
      <c r="I16" s="3">
        <v>518</v>
      </c>
      <c r="J16" s="3">
        <v>1110.6099999999999</v>
      </c>
    </row>
    <row r="17" spans="1:10" ht="16" customHeight="1" x14ac:dyDescent="0.2">
      <c r="A17" s="8">
        <v>44316</v>
      </c>
      <c r="B17" s="3" t="s">
        <v>92</v>
      </c>
      <c r="C17" s="3" t="s">
        <v>82</v>
      </c>
      <c r="D17" s="3" t="s">
        <v>83</v>
      </c>
      <c r="E17" s="3" t="s">
        <v>75</v>
      </c>
      <c r="F17" s="3">
        <v>2402.5</v>
      </c>
      <c r="G17" s="3">
        <v>1688.25</v>
      </c>
      <c r="H17" s="3">
        <v>31</v>
      </c>
      <c r="I17" s="3">
        <v>317.5</v>
      </c>
      <c r="J17" s="3">
        <v>396.25</v>
      </c>
    </row>
    <row r="18" spans="1:10" ht="16" customHeight="1" x14ac:dyDescent="0.2">
      <c r="A18" s="8">
        <v>44316</v>
      </c>
      <c r="B18" s="3" t="s">
        <v>92</v>
      </c>
      <c r="C18" s="3" t="s">
        <v>84</v>
      </c>
      <c r="D18" s="3" t="s">
        <v>85</v>
      </c>
      <c r="E18" s="3" t="s">
        <v>75</v>
      </c>
      <c r="F18" s="3">
        <v>2109</v>
      </c>
      <c r="G18" s="3">
        <v>1450.54</v>
      </c>
      <c r="H18" s="3">
        <v>27</v>
      </c>
      <c r="I18" s="3">
        <v>336.58</v>
      </c>
      <c r="J18" s="3">
        <v>320.38</v>
      </c>
    </row>
    <row r="19" spans="1:10" ht="16" customHeight="1" x14ac:dyDescent="0.2">
      <c r="A19" s="8">
        <v>44316</v>
      </c>
      <c r="B19" s="3" t="s">
        <v>92</v>
      </c>
      <c r="C19" s="3" t="s">
        <v>86</v>
      </c>
      <c r="D19" s="3" t="s">
        <v>87</v>
      </c>
      <c r="E19" s="3" t="s">
        <v>75</v>
      </c>
      <c r="F19" s="3">
        <v>3550.5</v>
      </c>
      <c r="G19" s="3">
        <v>2516.86</v>
      </c>
      <c r="H19" s="3">
        <v>39</v>
      </c>
      <c r="I19" s="3">
        <v>477.5</v>
      </c>
      <c r="J19" s="3">
        <v>553.14</v>
      </c>
    </row>
    <row r="20" spans="1:10" ht="16" customHeight="1" x14ac:dyDescent="0.2">
      <c r="A20" s="8">
        <v>44316</v>
      </c>
      <c r="B20" s="3" t="s">
        <v>92</v>
      </c>
      <c r="C20" s="3" t="s">
        <v>88</v>
      </c>
      <c r="D20" s="3" t="s">
        <v>89</v>
      </c>
      <c r="E20" s="3" t="s">
        <v>75</v>
      </c>
      <c r="F20" s="3">
        <v>4031</v>
      </c>
      <c r="G20" s="3">
        <v>2862.39</v>
      </c>
      <c r="H20" s="3">
        <v>52</v>
      </c>
      <c r="I20" s="3">
        <v>494</v>
      </c>
      <c r="J20" s="3">
        <v>672.11</v>
      </c>
    </row>
    <row r="21" spans="1:10" s="10" customFormat="1" ht="16" customHeight="1" x14ac:dyDescent="0.2">
      <c r="A21" s="27">
        <v>44316</v>
      </c>
      <c r="B21" s="28" t="s">
        <v>92</v>
      </c>
      <c r="C21" s="28" t="s">
        <v>90</v>
      </c>
      <c r="D21" s="28" t="s">
        <v>91</v>
      </c>
      <c r="E21" s="28" t="s">
        <v>75</v>
      </c>
      <c r="F21" s="28">
        <v>2859</v>
      </c>
      <c r="G21" s="28">
        <v>2148.86</v>
      </c>
      <c r="H21" s="28">
        <v>25</v>
      </c>
      <c r="I21" s="28">
        <v>206</v>
      </c>
      <c r="J21" s="28">
        <v>504.14</v>
      </c>
    </row>
    <row r="22" spans="1:10" ht="16" customHeight="1" x14ac:dyDescent="0.2">
      <c r="A22" s="8">
        <v>44315</v>
      </c>
      <c r="B22" s="3" t="s">
        <v>73</v>
      </c>
      <c r="C22" s="3" t="s">
        <v>74</v>
      </c>
      <c r="D22" s="3" t="s">
        <v>21</v>
      </c>
      <c r="E22" s="3" t="s">
        <v>75</v>
      </c>
      <c r="F22" s="3">
        <v>696.5</v>
      </c>
      <c r="G22" s="3">
        <v>530.67999999999995</v>
      </c>
      <c r="H22" s="3">
        <v>9</v>
      </c>
      <c r="I22" s="3">
        <v>56.5</v>
      </c>
      <c r="J22" s="3">
        <v>109.32</v>
      </c>
    </row>
    <row r="23" spans="1:10" ht="16" customHeight="1" x14ac:dyDescent="0.2">
      <c r="A23" s="8">
        <v>44315</v>
      </c>
      <c r="B23" s="3" t="s">
        <v>73</v>
      </c>
      <c r="C23" s="3" t="s">
        <v>76</v>
      </c>
      <c r="D23" s="3" t="s">
        <v>77</v>
      </c>
      <c r="E23" s="3" t="s">
        <v>75</v>
      </c>
      <c r="F23" s="3">
        <v>661</v>
      </c>
      <c r="G23" s="3">
        <v>445.81</v>
      </c>
      <c r="H23" s="3">
        <v>9</v>
      </c>
      <c r="I23" s="3">
        <v>127.1</v>
      </c>
      <c r="J23" s="3">
        <v>88.09</v>
      </c>
    </row>
    <row r="24" spans="1:10" ht="16" customHeight="1" x14ac:dyDescent="0.2">
      <c r="A24" s="8">
        <v>44315</v>
      </c>
      <c r="B24" s="3" t="s">
        <v>73</v>
      </c>
      <c r="C24" s="3" t="s">
        <v>78</v>
      </c>
      <c r="D24" s="3" t="s">
        <v>79</v>
      </c>
      <c r="E24" s="3" t="s">
        <v>75</v>
      </c>
      <c r="F24" s="3">
        <v>921</v>
      </c>
      <c r="G24" s="3">
        <v>695.27</v>
      </c>
      <c r="H24" s="3">
        <v>9</v>
      </c>
      <c r="I24" s="3">
        <v>93.3</v>
      </c>
      <c r="J24" s="3">
        <v>132.43</v>
      </c>
    </row>
    <row r="25" spans="1:10" ht="16" customHeight="1" x14ac:dyDescent="0.2">
      <c r="A25" s="8">
        <v>44315</v>
      </c>
      <c r="B25" s="3" t="s">
        <v>73</v>
      </c>
      <c r="C25" s="3" t="s">
        <v>80</v>
      </c>
      <c r="D25" s="3" t="s">
        <v>81</v>
      </c>
      <c r="E25" s="3" t="s">
        <v>75</v>
      </c>
      <c r="F25" s="3">
        <v>2555</v>
      </c>
      <c r="G25" s="3">
        <v>1968.42</v>
      </c>
      <c r="H25" s="3">
        <v>26</v>
      </c>
      <c r="I25" s="3">
        <v>217.8</v>
      </c>
      <c r="J25" s="3">
        <v>368.78</v>
      </c>
    </row>
    <row r="26" spans="1:10" ht="16" customHeight="1" x14ac:dyDescent="0.2">
      <c r="A26" s="8">
        <v>44315</v>
      </c>
      <c r="B26" s="3" t="s">
        <v>73</v>
      </c>
      <c r="C26" s="3" t="s">
        <v>82</v>
      </c>
      <c r="D26" s="3" t="s">
        <v>83</v>
      </c>
      <c r="E26" s="3" t="s">
        <v>75</v>
      </c>
      <c r="F26" s="3">
        <v>1140</v>
      </c>
      <c r="G26" s="3">
        <v>864.86</v>
      </c>
      <c r="H26" s="3">
        <v>17</v>
      </c>
      <c r="I26" s="3">
        <v>107</v>
      </c>
      <c r="J26" s="3">
        <v>168.14</v>
      </c>
    </row>
    <row r="27" spans="1:10" ht="16" customHeight="1" x14ac:dyDescent="0.2">
      <c r="A27" s="8">
        <v>44315</v>
      </c>
      <c r="B27" s="3" t="s">
        <v>73</v>
      </c>
      <c r="C27" s="3" t="s">
        <v>84</v>
      </c>
      <c r="D27" s="3" t="s">
        <v>85</v>
      </c>
      <c r="E27" s="3" t="s">
        <v>75</v>
      </c>
      <c r="F27" s="3">
        <v>441</v>
      </c>
      <c r="G27" s="3">
        <v>290.89999999999998</v>
      </c>
      <c r="H27" s="3">
        <v>6</v>
      </c>
      <c r="I27" s="3">
        <v>90.5</v>
      </c>
      <c r="J27" s="3">
        <v>59.6</v>
      </c>
    </row>
    <row r="28" spans="1:10" ht="16" customHeight="1" x14ac:dyDescent="0.2">
      <c r="A28" s="8">
        <v>44315</v>
      </c>
      <c r="B28" s="3" t="s">
        <v>73</v>
      </c>
      <c r="C28" s="3" t="s">
        <v>86</v>
      </c>
      <c r="D28" s="3" t="s">
        <v>87</v>
      </c>
      <c r="E28" s="3" t="s">
        <v>75</v>
      </c>
      <c r="F28" s="3">
        <v>890</v>
      </c>
      <c r="G28" s="3">
        <v>665.7</v>
      </c>
      <c r="H28" s="3">
        <v>14</v>
      </c>
      <c r="I28" s="3">
        <v>97.5</v>
      </c>
      <c r="J28" s="3">
        <v>126.8</v>
      </c>
    </row>
    <row r="29" spans="1:10" ht="16" customHeight="1" x14ac:dyDescent="0.2">
      <c r="A29" s="8">
        <v>44315</v>
      </c>
      <c r="B29" s="3" t="s">
        <v>73</v>
      </c>
      <c r="C29" s="3" t="s">
        <v>88</v>
      </c>
      <c r="D29" s="3" t="s">
        <v>89</v>
      </c>
      <c r="E29" s="3" t="s">
        <v>75</v>
      </c>
      <c r="F29" s="3">
        <v>1203.5</v>
      </c>
      <c r="G29" s="3">
        <v>910.14</v>
      </c>
      <c r="H29" s="3">
        <v>19</v>
      </c>
      <c r="I29" s="3">
        <v>120</v>
      </c>
      <c r="J29" s="3">
        <v>173.36</v>
      </c>
    </row>
    <row r="30" spans="1:10" ht="16" customHeight="1" x14ac:dyDescent="0.2">
      <c r="A30" s="8">
        <v>44315</v>
      </c>
      <c r="B30" s="3" t="s">
        <v>73</v>
      </c>
      <c r="C30" s="3" t="s">
        <v>90</v>
      </c>
      <c r="D30" s="3" t="s">
        <v>91</v>
      </c>
      <c r="E30" s="3" t="s">
        <v>75</v>
      </c>
      <c r="F30" s="3">
        <v>735.5</v>
      </c>
      <c r="G30" s="3">
        <v>553.04</v>
      </c>
      <c r="H30" s="3">
        <v>10</v>
      </c>
      <c r="I30" s="3">
        <v>74</v>
      </c>
      <c r="J30" s="3">
        <v>108.46</v>
      </c>
    </row>
    <row r="31" spans="1:10" ht="16" customHeight="1" x14ac:dyDescent="0.2">
      <c r="A31" s="8">
        <v>44315</v>
      </c>
      <c r="B31" s="3" t="s">
        <v>92</v>
      </c>
      <c r="C31" s="3" t="s">
        <v>74</v>
      </c>
      <c r="D31" s="3" t="s">
        <v>21</v>
      </c>
      <c r="E31" s="3" t="s">
        <v>75</v>
      </c>
      <c r="F31" s="3">
        <v>3429</v>
      </c>
      <c r="G31" s="3">
        <v>2456.21</v>
      </c>
      <c r="H31" s="3">
        <v>48</v>
      </c>
      <c r="I31" s="3">
        <v>394</v>
      </c>
      <c r="J31" s="3">
        <v>576.79</v>
      </c>
    </row>
    <row r="32" spans="1:10" ht="16" customHeight="1" x14ac:dyDescent="0.2">
      <c r="A32" s="8">
        <v>44315</v>
      </c>
      <c r="B32" s="3" t="s">
        <v>92</v>
      </c>
      <c r="C32" s="3" t="s">
        <v>76</v>
      </c>
      <c r="D32" s="3" t="s">
        <v>77</v>
      </c>
      <c r="E32" s="3" t="s">
        <v>75</v>
      </c>
      <c r="F32" s="3">
        <v>1740.5</v>
      </c>
      <c r="G32" s="3">
        <v>1079.1600000000001</v>
      </c>
      <c r="H32" s="3">
        <v>26</v>
      </c>
      <c r="I32" s="3">
        <v>422.25</v>
      </c>
      <c r="J32" s="3">
        <v>237.59</v>
      </c>
    </row>
    <row r="33" spans="1:10" ht="16" customHeight="1" x14ac:dyDescent="0.2">
      <c r="A33" s="8">
        <v>44315</v>
      </c>
      <c r="B33" s="3" t="s">
        <v>92</v>
      </c>
      <c r="C33" s="3" t="s">
        <v>78</v>
      </c>
      <c r="D33" s="3" t="s">
        <v>79</v>
      </c>
      <c r="E33" s="3" t="s">
        <v>75</v>
      </c>
      <c r="F33" s="3">
        <v>3017</v>
      </c>
      <c r="G33" s="3">
        <v>2201.52</v>
      </c>
      <c r="H33" s="3">
        <v>32</v>
      </c>
      <c r="I33" s="3">
        <v>299</v>
      </c>
      <c r="J33" s="3">
        <v>516.48</v>
      </c>
    </row>
    <row r="34" spans="1:10" ht="16" customHeight="1" x14ac:dyDescent="0.2">
      <c r="A34" s="8">
        <v>44315</v>
      </c>
      <c r="B34" s="3" t="s">
        <v>92</v>
      </c>
      <c r="C34" s="3" t="s">
        <v>80</v>
      </c>
      <c r="D34" s="3" t="s">
        <v>81</v>
      </c>
      <c r="E34" s="3" t="s">
        <v>75</v>
      </c>
      <c r="F34" s="3">
        <v>4652</v>
      </c>
      <c r="G34" s="3">
        <v>3366.51</v>
      </c>
      <c r="H34" s="3">
        <v>52</v>
      </c>
      <c r="I34" s="3">
        <v>546.5</v>
      </c>
      <c r="J34" s="3">
        <v>738.99</v>
      </c>
    </row>
    <row r="35" spans="1:10" ht="16" customHeight="1" x14ac:dyDescent="0.2">
      <c r="A35" s="8">
        <v>44315</v>
      </c>
      <c r="B35" s="3" t="s">
        <v>92</v>
      </c>
      <c r="C35" s="3" t="s">
        <v>82</v>
      </c>
      <c r="D35" s="3" t="s">
        <v>83</v>
      </c>
      <c r="E35" s="3" t="s">
        <v>75</v>
      </c>
      <c r="F35" s="3">
        <v>3943</v>
      </c>
      <c r="G35" s="3">
        <v>2814.58</v>
      </c>
      <c r="H35" s="3">
        <v>52</v>
      </c>
      <c r="I35" s="3">
        <v>465.6</v>
      </c>
      <c r="J35" s="3">
        <v>660.82</v>
      </c>
    </row>
    <row r="36" spans="1:10" ht="16" customHeight="1" x14ac:dyDescent="0.2">
      <c r="A36" s="8">
        <v>44315</v>
      </c>
      <c r="B36" s="3" t="s">
        <v>92</v>
      </c>
      <c r="C36" s="3" t="s">
        <v>84</v>
      </c>
      <c r="D36" s="3" t="s">
        <v>85</v>
      </c>
      <c r="E36" s="3" t="s">
        <v>75</v>
      </c>
      <c r="F36" s="3">
        <v>1407.5</v>
      </c>
      <c r="G36" s="3">
        <v>947.35</v>
      </c>
      <c r="H36" s="3">
        <v>21</v>
      </c>
      <c r="I36" s="3">
        <v>251.6</v>
      </c>
      <c r="J36" s="3">
        <v>208.05</v>
      </c>
    </row>
    <row r="37" spans="1:10" ht="16" customHeight="1" x14ac:dyDescent="0.2">
      <c r="A37" s="8">
        <v>44315</v>
      </c>
      <c r="B37" s="3" t="s">
        <v>92</v>
      </c>
      <c r="C37" s="3" t="s">
        <v>86</v>
      </c>
      <c r="D37" s="3" t="s">
        <v>87</v>
      </c>
      <c r="E37" s="3" t="s">
        <v>75</v>
      </c>
      <c r="F37" s="3">
        <v>3258</v>
      </c>
      <c r="G37" s="3">
        <v>2333.4499999999998</v>
      </c>
      <c r="H37" s="3">
        <v>42</v>
      </c>
      <c r="I37" s="3">
        <v>410.5</v>
      </c>
      <c r="J37" s="3">
        <v>512.54999999999995</v>
      </c>
    </row>
    <row r="38" spans="1:10" ht="16" customHeight="1" x14ac:dyDescent="0.2">
      <c r="A38" s="8">
        <v>44315</v>
      </c>
      <c r="B38" s="3" t="s">
        <v>92</v>
      </c>
      <c r="C38" s="3" t="s">
        <v>88</v>
      </c>
      <c r="D38" s="3" t="s">
        <v>89</v>
      </c>
      <c r="E38" s="3" t="s">
        <v>75</v>
      </c>
      <c r="F38" s="3">
        <v>2718</v>
      </c>
      <c r="G38" s="3">
        <v>1892.59</v>
      </c>
      <c r="H38" s="3">
        <v>38</v>
      </c>
      <c r="I38" s="3">
        <v>379.5</v>
      </c>
      <c r="J38" s="3">
        <v>444.41</v>
      </c>
    </row>
    <row r="39" spans="1:10" ht="16" customHeight="1" x14ac:dyDescent="0.2">
      <c r="A39" s="8">
        <v>44315</v>
      </c>
      <c r="B39" s="3" t="s">
        <v>92</v>
      </c>
      <c r="C39" s="3" t="s">
        <v>90</v>
      </c>
      <c r="D39" s="3" t="s">
        <v>91</v>
      </c>
      <c r="E39" s="3" t="s">
        <v>75</v>
      </c>
      <c r="F39" s="3">
        <v>3216</v>
      </c>
      <c r="G39" s="3">
        <v>2365.42</v>
      </c>
      <c r="H39" s="3">
        <v>39</v>
      </c>
      <c r="I39" s="3">
        <v>295</v>
      </c>
      <c r="J39" s="3">
        <v>555.08000000000004</v>
      </c>
    </row>
    <row r="40" spans="1:10" ht="16" customHeight="1" x14ac:dyDescent="0.2">
      <c r="A40" s="8">
        <v>44314</v>
      </c>
      <c r="B40" s="3" t="s">
        <v>73</v>
      </c>
      <c r="C40" s="3" t="s">
        <v>74</v>
      </c>
      <c r="D40" s="3" t="s">
        <v>21</v>
      </c>
      <c r="E40" s="3" t="s">
        <v>75</v>
      </c>
      <c r="F40" s="3">
        <v>1290</v>
      </c>
      <c r="G40" s="3">
        <v>968.61</v>
      </c>
      <c r="H40" s="3">
        <v>16</v>
      </c>
      <c r="I40" s="3">
        <v>119.95</v>
      </c>
      <c r="J40" s="3">
        <v>201.44</v>
      </c>
    </row>
    <row r="41" spans="1:10" ht="16" customHeight="1" x14ac:dyDescent="0.2">
      <c r="A41" s="8">
        <v>44314</v>
      </c>
      <c r="B41" s="3" t="s">
        <v>73</v>
      </c>
      <c r="C41" s="3" t="s">
        <v>76</v>
      </c>
      <c r="D41" s="3" t="s">
        <v>77</v>
      </c>
      <c r="E41" s="3" t="s">
        <v>75</v>
      </c>
      <c r="F41" s="3">
        <v>497.5</v>
      </c>
      <c r="G41" s="3">
        <v>351.06</v>
      </c>
      <c r="H41" s="3">
        <v>8</v>
      </c>
      <c r="I41" s="3">
        <v>76.7</v>
      </c>
      <c r="J41" s="3">
        <v>69.739999999999995</v>
      </c>
    </row>
    <row r="42" spans="1:10" ht="16" customHeight="1" x14ac:dyDescent="0.2">
      <c r="A42" s="8">
        <v>44314</v>
      </c>
      <c r="B42" s="3" t="s">
        <v>73</v>
      </c>
      <c r="C42" s="3" t="s">
        <v>78</v>
      </c>
      <c r="D42" s="3" t="s">
        <v>79</v>
      </c>
      <c r="E42" s="3" t="s">
        <v>75</v>
      </c>
      <c r="F42" s="3">
        <v>1011.5</v>
      </c>
      <c r="G42" s="3">
        <v>755.33</v>
      </c>
      <c r="H42" s="3">
        <v>12</v>
      </c>
      <c r="I42" s="3">
        <v>112.3</v>
      </c>
      <c r="J42" s="3">
        <v>143.87</v>
      </c>
    </row>
    <row r="43" spans="1:10" ht="16" customHeight="1" x14ac:dyDescent="0.2">
      <c r="A43" s="8">
        <v>44314</v>
      </c>
      <c r="B43" s="3" t="s">
        <v>73</v>
      </c>
      <c r="C43" s="3" t="s">
        <v>80</v>
      </c>
      <c r="D43" s="3" t="s">
        <v>81</v>
      </c>
      <c r="E43" s="3" t="s">
        <v>75</v>
      </c>
      <c r="F43" s="3">
        <v>2110.5</v>
      </c>
      <c r="G43" s="3">
        <v>1591.84</v>
      </c>
      <c r="H43" s="3">
        <v>26</v>
      </c>
      <c r="I43" s="3">
        <v>215.45</v>
      </c>
      <c r="J43" s="3">
        <v>303.20999999999998</v>
      </c>
    </row>
    <row r="44" spans="1:10" ht="16" customHeight="1" x14ac:dyDescent="0.2">
      <c r="A44" s="8">
        <v>44314</v>
      </c>
      <c r="B44" s="3" t="s">
        <v>73</v>
      </c>
      <c r="C44" s="3" t="s">
        <v>82</v>
      </c>
      <c r="D44" s="3" t="s">
        <v>83</v>
      </c>
      <c r="E44" s="3" t="s">
        <v>75</v>
      </c>
      <c r="F44" s="3">
        <v>1026.5</v>
      </c>
      <c r="G44" s="3">
        <v>768.6</v>
      </c>
      <c r="H44" s="3">
        <v>15</v>
      </c>
      <c r="I44" s="3">
        <v>111.5</v>
      </c>
      <c r="J44" s="3">
        <v>146.4</v>
      </c>
    </row>
    <row r="45" spans="1:10" ht="16" customHeight="1" x14ac:dyDescent="0.2">
      <c r="A45" s="8">
        <v>44314</v>
      </c>
      <c r="B45" s="3" t="s">
        <v>73</v>
      </c>
      <c r="C45" s="3" t="s">
        <v>84</v>
      </c>
      <c r="D45" s="3" t="s">
        <v>85</v>
      </c>
      <c r="E45" s="3" t="s">
        <v>75</v>
      </c>
      <c r="F45" s="3">
        <v>467.5</v>
      </c>
      <c r="G45" s="3">
        <v>323.68</v>
      </c>
      <c r="H45" s="3">
        <v>6</v>
      </c>
      <c r="I45" s="3">
        <v>77.5</v>
      </c>
      <c r="J45" s="3">
        <v>66.319999999999993</v>
      </c>
    </row>
    <row r="46" spans="1:10" ht="16" customHeight="1" x14ac:dyDescent="0.2">
      <c r="A46" s="8">
        <v>44314</v>
      </c>
      <c r="B46" s="3" t="s">
        <v>73</v>
      </c>
      <c r="C46" s="3" t="s">
        <v>86</v>
      </c>
      <c r="D46" s="3" t="s">
        <v>87</v>
      </c>
      <c r="E46" s="3" t="s">
        <v>75</v>
      </c>
      <c r="F46" s="3">
        <v>784.5</v>
      </c>
      <c r="G46" s="3">
        <v>589.26</v>
      </c>
      <c r="H46" s="3">
        <v>12</v>
      </c>
      <c r="I46" s="3">
        <v>83</v>
      </c>
      <c r="J46" s="3">
        <v>112.24</v>
      </c>
    </row>
    <row r="47" spans="1:10" ht="16" customHeight="1" x14ac:dyDescent="0.2">
      <c r="A47" s="8">
        <v>44314</v>
      </c>
      <c r="B47" s="3" t="s">
        <v>73</v>
      </c>
      <c r="C47" s="3" t="s">
        <v>88</v>
      </c>
      <c r="D47" s="3" t="s">
        <v>89</v>
      </c>
      <c r="E47" s="3" t="s">
        <v>75</v>
      </c>
      <c r="F47" s="3">
        <v>1876</v>
      </c>
      <c r="G47" s="3">
        <v>1415.83</v>
      </c>
      <c r="H47" s="3">
        <v>24</v>
      </c>
      <c r="I47" s="3">
        <v>185.1</v>
      </c>
      <c r="J47" s="3">
        <v>275.07</v>
      </c>
    </row>
    <row r="48" spans="1:10" ht="16" customHeight="1" x14ac:dyDescent="0.2">
      <c r="A48" s="8">
        <v>44314</v>
      </c>
      <c r="B48" s="3" t="s">
        <v>73</v>
      </c>
      <c r="C48" s="3" t="s">
        <v>90</v>
      </c>
      <c r="D48" s="3" t="s">
        <v>91</v>
      </c>
      <c r="E48" s="3" t="s">
        <v>75</v>
      </c>
      <c r="F48" s="3">
        <v>1370</v>
      </c>
      <c r="G48" s="3">
        <v>1030.78</v>
      </c>
      <c r="H48" s="3">
        <v>18</v>
      </c>
      <c r="I48" s="3">
        <v>137.5</v>
      </c>
      <c r="J48" s="3">
        <v>201.72</v>
      </c>
    </row>
    <row r="49" spans="1:10" ht="16" customHeight="1" x14ac:dyDescent="0.2">
      <c r="A49" s="8">
        <v>44314</v>
      </c>
      <c r="B49" s="3" t="s">
        <v>92</v>
      </c>
      <c r="C49" s="3" t="s">
        <v>74</v>
      </c>
      <c r="D49" s="3" t="s">
        <v>21</v>
      </c>
      <c r="E49" s="3" t="s">
        <v>75</v>
      </c>
      <c r="F49" s="3">
        <v>3301.12</v>
      </c>
      <c r="G49" s="3">
        <v>2400.92</v>
      </c>
      <c r="H49" s="3">
        <v>37</v>
      </c>
      <c r="I49" s="3">
        <v>335.5</v>
      </c>
      <c r="J49" s="3">
        <v>563.70000000000005</v>
      </c>
    </row>
    <row r="50" spans="1:10" ht="16" customHeight="1" x14ac:dyDescent="0.2">
      <c r="A50" s="8">
        <v>44314</v>
      </c>
      <c r="B50" s="3" t="s">
        <v>92</v>
      </c>
      <c r="C50" s="3" t="s">
        <v>76</v>
      </c>
      <c r="D50" s="3" t="s">
        <v>77</v>
      </c>
      <c r="E50" s="3" t="s">
        <v>75</v>
      </c>
      <c r="F50" s="3">
        <v>2440</v>
      </c>
      <c r="G50" s="3">
        <v>1538.1</v>
      </c>
      <c r="H50" s="3">
        <v>35</v>
      </c>
      <c r="I50" s="3">
        <v>560.41999999999996</v>
      </c>
      <c r="J50" s="3">
        <v>338.98</v>
      </c>
    </row>
    <row r="51" spans="1:10" ht="16" customHeight="1" x14ac:dyDescent="0.2">
      <c r="A51" s="8">
        <v>44314</v>
      </c>
      <c r="B51" s="3" t="s">
        <v>92</v>
      </c>
      <c r="C51" s="3" t="s">
        <v>78</v>
      </c>
      <c r="D51" s="3" t="s">
        <v>79</v>
      </c>
      <c r="E51" s="3" t="s">
        <v>75</v>
      </c>
      <c r="F51" s="3">
        <v>2293.5</v>
      </c>
      <c r="G51" s="3">
        <v>1636.96</v>
      </c>
      <c r="H51" s="3">
        <v>25</v>
      </c>
      <c r="I51" s="3">
        <v>272.5</v>
      </c>
      <c r="J51" s="3">
        <v>384.04</v>
      </c>
    </row>
    <row r="52" spans="1:10" ht="16" customHeight="1" x14ac:dyDescent="0.2">
      <c r="A52" s="8">
        <v>44314</v>
      </c>
      <c r="B52" s="3" t="s">
        <v>92</v>
      </c>
      <c r="C52" s="3" t="s">
        <v>80</v>
      </c>
      <c r="D52" s="3" t="s">
        <v>81</v>
      </c>
      <c r="E52" s="3" t="s">
        <v>75</v>
      </c>
      <c r="F52" s="3">
        <v>4430</v>
      </c>
      <c r="G52" s="3">
        <v>3187.34</v>
      </c>
      <c r="H52" s="3">
        <v>52</v>
      </c>
      <c r="I52" s="3">
        <v>543</v>
      </c>
      <c r="J52" s="3">
        <v>699.66</v>
      </c>
    </row>
    <row r="53" spans="1:10" ht="16" customHeight="1" x14ac:dyDescent="0.2">
      <c r="A53" s="8">
        <v>44314</v>
      </c>
      <c r="B53" s="3" t="s">
        <v>92</v>
      </c>
      <c r="C53" s="3" t="s">
        <v>82</v>
      </c>
      <c r="D53" s="3" t="s">
        <v>83</v>
      </c>
      <c r="E53" s="3" t="s">
        <v>75</v>
      </c>
      <c r="F53" s="3">
        <v>2555.2800000000002</v>
      </c>
      <c r="G53" s="3">
        <v>1745.21</v>
      </c>
      <c r="H53" s="3">
        <v>39</v>
      </c>
      <c r="I53" s="3">
        <v>389</v>
      </c>
      <c r="J53" s="3">
        <v>420.07</v>
      </c>
    </row>
    <row r="54" spans="1:10" ht="16" customHeight="1" x14ac:dyDescent="0.2">
      <c r="A54" s="8">
        <v>44314</v>
      </c>
      <c r="B54" s="3" t="s">
        <v>92</v>
      </c>
      <c r="C54" s="3" t="s">
        <v>84</v>
      </c>
      <c r="D54" s="3" t="s">
        <v>85</v>
      </c>
      <c r="E54" s="3" t="s">
        <v>75</v>
      </c>
      <c r="F54" s="3">
        <v>1850</v>
      </c>
      <c r="G54" s="3">
        <v>1283.73</v>
      </c>
      <c r="H54" s="3">
        <v>24</v>
      </c>
      <c r="I54" s="3">
        <v>281.61</v>
      </c>
      <c r="J54" s="3">
        <v>283.66000000000003</v>
      </c>
    </row>
    <row r="55" spans="1:10" ht="16" customHeight="1" x14ac:dyDescent="0.2">
      <c r="A55" s="8">
        <v>44314</v>
      </c>
      <c r="B55" s="3" t="s">
        <v>92</v>
      </c>
      <c r="C55" s="3" t="s">
        <v>86</v>
      </c>
      <c r="D55" s="3" t="s">
        <v>87</v>
      </c>
      <c r="E55" s="3" t="s">
        <v>75</v>
      </c>
      <c r="F55" s="3">
        <v>4054.5</v>
      </c>
      <c r="G55" s="3">
        <v>2867.09</v>
      </c>
      <c r="H55" s="3">
        <v>51</v>
      </c>
      <c r="I55" s="3">
        <v>555</v>
      </c>
      <c r="J55" s="3">
        <v>629.91</v>
      </c>
    </row>
    <row r="56" spans="1:10" ht="16" customHeight="1" x14ac:dyDescent="0.2">
      <c r="A56" s="8">
        <v>44314</v>
      </c>
      <c r="B56" s="3" t="s">
        <v>92</v>
      </c>
      <c r="C56" s="3" t="s">
        <v>88</v>
      </c>
      <c r="D56" s="3" t="s">
        <v>89</v>
      </c>
      <c r="E56" s="3" t="s">
        <v>75</v>
      </c>
      <c r="F56" s="3">
        <v>2547</v>
      </c>
      <c r="G56" s="3">
        <v>1825.89</v>
      </c>
      <c r="H56" s="3">
        <v>34</v>
      </c>
      <c r="I56" s="3">
        <v>291.5</v>
      </c>
      <c r="J56" s="3">
        <v>428.61</v>
      </c>
    </row>
    <row r="57" spans="1:10" ht="16" customHeight="1" x14ac:dyDescent="0.2">
      <c r="A57" s="8">
        <v>44314</v>
      </c>
      <c r="B57" s="3" t="s">
        <v>92</v>
      </c>
      <c r="C57" s="3" t="s">
        <v>90</v>
      </c>
      <c r="D57" s="3" t="s">
        <v>91</v>
      </c>
      <c r="E57" s="3" t="s">
        <v>75</v>
      </c>
      <c r="F57" s="3">
        <v>2951</v>
      </c>
      <c r="G57" s="3">
        <v>2138.87</v>
      </c>
      <c r="H57" s="3">
        <v>34</v>
      </c>
      <c r="I57" s="3">
        <v>308.5</v>
      </c>
      <c r="J57" s="3">
        <v>502.13</v>
      </c>
    </row>
    <row r="58" spans="1:10" ht="16" customHeight="1" x14ac:dyDescent="0.2">
      <c r="A58" s="8">
        <v>44313</v>
      </c>
      <c r="B58" s="3" t="s">
        <v>73</v>
      </c>
      <c r="C58" s="3" t="s">
        <v>74</v>
      </c>
      <c r="D58" s="3" t="s">
        <v>21</v>
      </c>
      <c r="E58" s="3" t="s">
        <v>75</v>
      </c>
      <c r="F58" s="3">
        <v>1568</v>
      </c>
      <c r="G58" s="3">
        <v>1183.02</v>
      </c>
      <c r="H58" s="3">
        <v>20</v>
      </c>
      <c r="I58" s="3">
        <v>142</v>
      </c>
      <c r="J58" s="3">
        <v>242.98</v>
      </c>
    </row>
    <row r="59" spans="1:10" ht="16" customHeight="1" x14ac:dyDescent="0.2">
      <c r="A59" s="8">
        <v>44313</v>
      </c>
      <c r="B59" s="3" t="s">
        <v>73</v>
      </c>
      <c r="C59" s="3" t="s">
        <v>76</v>
      </c>
      <c r="D59" s="3" t="s">
        <v>77</v>
      </c>
      <c r="E59" s="3" t="s">
        <v>75</v>
      </c>
      <c r="F59" s="3">
        <v>250</v>
      </c>
      <c r="G59" s="3">
        <v>171.67</v>
      </c>
      <c r="H59" s="3">
        <v>6</v>
      </c>
      <c r="I59" s="3">
        <v>44.4</v>
      </c>
      <c r="J59" s="3">
        <v>33.93</v>
      </c>
    </row>
    <row r="60" spans="1:10" ht="16" customHeight="1" x14ac:dyDescent="0.2">
      <c r="A60" s="8">
        <v>44313</v>
      </c>
      <c r="B60" s="3" t="s">
        <v>73</v>
      </c>
      <c r="C60" s="3" t="s">
        <v>78</v>
      </c>
      <c r="D60" s="3" t="s">
        <v>79</v>
      </c>
      <c r="E60" s="3" t="s">
        <v>75</v>
      </c>
      <c r="F60" s="3">
        <v>1150</v>
      </c>
      <c r="G60" s="3">
        <v>864.14</v>
      </c>
      <c r="H60" s="3">
        <v>13</v>
      </c>
      <c r="I60" s="3">
        <v>119</v>
      </c>
      <c r="J60" s="3">
        <v>166.86</v>
      </c>
    </row>
    <row r="61" spans="1:10" ht="16" customHeight="1" x14ac:dyDescent="0.2">
      <c r="A61" s="8">
        <v>44313</v>
      </c>
      <c r="B61" s="3" t="s">
        <v>73</v>
      </c>
      <c r="C61" s="3" t="s">
        <v>80</v>
      </c>
      <c r="D61" s="3" t="s">
        <v>81</v>
      </c>
      <c r="E61" s="3" t="s">
        <v>75</v>
      </c>
      <c r="F61" s="3">
        <v>3464.5</v>
      </c>
      <c r="G61" s="3">
        <v>2673.05</v>
      </c>
      <c r="H61" s="3">
        <v>35</v>
      </c>
      <c r="I61" s="3">
        <v>282.3</v>
      </c>
      <c r="J61" s="3">
        <v>509.15</v>
      </c>
    </row>
    <row r="62" spans="1:10" ht="16" customHeight="1" x14ac:dyDescent="0.2">
      <c r="A62" s="8">
        <v>44313</v>
      </c>
      <c r="B62" s="3" t="s">
        <v>73</v>
      </c>
      <c r="C62" s="3" t="s">
        <v>82</v>
      </c>
      <c r="D62" s="3" t="s">
        <v>83</v>
      </c>
      <c r="E62" s="3" t="s">
        <v>75</v>
      </c>
      <c r="F62" s="3">
        <v>1031.5</v>
      </c>
      <c r="G62" s="3">
        <v>781.4</v>
      </c>
      <c r="H62" s="3">
        <v>16</v>
      </c>
      <c r="I62" s="3">
        <v>99</v>
      </c>
      <c r="J62" s="3">
        <v>151.1</v>
      </c>
    </row>
    <row r="63" spans="1:10" ht="16" customHeight="1" x14ac:dyDescent="0.2">
      <c r="A63" s="8">
        <v>44313</v>
      </c>
      <c r="B63" s="3" t="s">
        <v>73</v>
      </c>
      <c r="C63" s="3" t="s">
        <v>84</v>
      </c>
      <c r="D63" s="3" t="s">
        <v>85</v>
      </c>
      <c r="E63" s="3" t="s">
        <v>75</v>
      </c>
      <c r="F63" s="3">
        <v>574.5</v>
      </c>
      <c r="G63" s="3">
        <v>378.04</v>
      </c>
      <c r="H63" s="3">
        <v>9</v>
      </c>
      <c r="I63" s="3">
        <v>119</v>
      </c>
      <c r="J63" s="3">
        <v>77.459999999999994</v>
      </c>
    </row>
    <row r="64" spans="1:10" ht="16" customHeight="1" x14ac:dyDescent="0.2">
      <c r="A64" s="8">
        <v>44313</v>
      </c>
      <c r="B64" s="3" t="s">
        <v>73</v>
      </c>
      <c r="C64" s="3" t="s">
        <v>86</v>
      </c>
      <c r="D64" s="3" t="s">
        <v>87</v>
      </c>
      <c r="E64" s="3" t="s">
        <v>75</v>
      </c>
      <c r="F64" s="3">
        <v>1279</v>
      </c>
      <c r="G64" s="3">
        <v>969.62</v>
      </c>
      <c r="H64" s="3">
        <v>16</v>
      </c>
      <c r="I64" s="3">
        <v>123.5</v>
      </c>
      <c r="J64" s="3">
        <v>185.88</v>
      </c>
    </row>
    <row r="65" spans="1:10" ht="16" customHeight="1" x14ac:dyDescent="0.2">
      <c r="A65" s="8">
        <v>44313</v>
      </c>
      <c r="B65" s="3" t="s">
        <v>73</v>
      </c>
      <c r="C65" s="3" t="s">
        <v>88</v>
      </c>
      <c r="D65" s="3" t="s">
        <v>89</v>
      </c>
      <c r="E65" s="3" t="s">
        <v>75</v>
      </c>
      <c r="F65" s="3">
        <v>1027</v>
      </c>
      <c r="G65" s="3">
        <v>782.09</v>
      </c>
      <c r="H65" s="3">
        <v>18</v>
      </c>
      <c r="I65" s="3">
        <v>102.15</v>
      </c>
      <c r="J65" s="3">
        <v>142.76</v>
      </c>
    </row>
    <row r="66" spans="1:10" ht="16" customHeight="1" x14ac:dyDescent="0.2">
      <c r="A66" s="8">
        <v>44313</v>
      </c>
      <c r="B66" s="3" t="s">
        <v>73</v>
      </c>
      <c r="C66" s="3" t="s">
        <v>90</v>
      </c>
      <c r="D66" s="3" t="s">
        <v>91</v>
      </c>
      <c r="E66" s="3" t="s">
        <v>75</v>
      </c>
      <c r="F66" s="3">
        <v>721</v>
      </c>
      <c r="G66" s="3">
        <v>541.16</v>
      </c>
      <c r="H66" s="3">
        <v>12</v>
      </c>
      <c r="I66" s="3">
        <v>74.5</v>
      </c>
      <c r="J66" s="3">
        <v>105.34</v>
      </c>
    </row>
    <row r="67" spans="1:10" ht="16" customHeight="1" x14ac:dyDescent="0.2">
      <c r="A67" s="8">
        <v>44313</v>
      </c>
      <c r="B67" s="3" t="s">
        <v>92</v>
      </c>
      <c r="C67" s="3" t="s">
        <v>74</v>
      </c>
      <c r="D67" s="3" t="s">
        <v>21</v>
      </c>
      <c r="E67" s="3" t="s">
        <v>75</v>
      </c>
      <c r="F67" s="3">
        <v>3500</v>
      </c>
      <c r="G67" s="3">
        <v>2499.5500000000002</v>
      </c>
      <c r="H67" s="3">
        <v>47</v>
      </c>
      <c r="I67" s="3">
        <v>411.5</v>
      </c>
      <c r="J67" s="3">
        <v>586.95000000000005</v>
      </c>
    </row>
    <row r="68" spans="1:10" ht="16" customHeight="1" x14ac:dyDescent="0.2">
      <c r="A68" s="8">
        <v>44313</v>
      </c>
      <c r="B68" s="3" t="s">
        <v>92</v>
      </c>
      <c r="C68" s="3" t="s">
        <v>76</v>
      </c>
      <c r="D68" s="3" t="s">
        <v>77</v>
      </c>
      <c r="E68" s="3" t="s">
        <v>75</v>
      </c>
      <c r="F68" s="3">
        <v>1471.5</v>
      </c>
      <c r="G68" s="3">
        <v>816.11</v>
      </c>
      <c r="H68" s="3">
        <v>23</v>
      </c>
      <c r="I68" s="3">
        <v>467.88</v>
      </c>
      <c r="J68" s="3">
        <v>186.51</v>
      </c>
    </row>
    <row r="69" spans="1:10" ht="16" customHeight="1" x14ac:dyDescent="0.2">
      <c r="A69" s="8">
        <v>44313</v>
      </c>
      <c r="B69" s="3" t="s">
        <v>92</v>
      </c>
      <c r="C69" s="3" t="s">
        <v>78</v>
      </c>
      <c r="D69" s="3" t="s">
        <v>79</v>
      </c>
      <c r="E69" s="3" t="s">
        <v>75</v>
      </c>
      <c r="F69" s="3">
        <v>2735</v>
      </c>
      <c r="G69" s="3">
        <v>1933.78</v>
      </c>
      <c r="H69" s="3">
        <v>37</v>
      </c>
      <c r="I69" s="3">
        <v>347.5</v>
      </c>
      <c r="J69" s="3">
        <v>453.72</v>
      </c>
    </row>
    <row r="70" spans="1:10" ht="16" customHeight="1" x14ac:dyDescent="0.2">
      <c r="A70" s="8">
        <v>44313</v>
      </c>
      <c r="B70" s="3" t="s">
        <v>92</v>
      </c>
      <c r="C70" s="3" t="s">
        <v>80</v>
      </c>
      <c r="D70" s="3" t="s">
        <v>81</v>
      </c>
      <c r="E70" s="3" t="s">
        <v>75</v>
      </c>
      <c r="F70" s="3">
        <v>5900.5</v>
      </c>
      <c r="G70" s="3">
        <v>4266.6899999999996</v>
      </c>
      <c r="H70" s="3">
        <v>68</v>
      </c>
      <c r="I70" s="3">
        <v>696</v>
      </c>
      <c r="J70" s="3">
        <v>936.81</v>
      </c>
    </row>
    <row r="71" spans="1:10" ht="16" customHeight="1" x14ac:dyDescent="0.2">
      <c r="A71" s="8">
        <v>44313</v>
      </c>
      <c r="B71" s="3" t="s">
        <v>92</v>
      </c>
      <c r="C71" s="3" t="s">
        <v>82</v>
      </c>
      <c r="D71" s="3" t="s">
        <v>83</v>
      </c>
      <c r="E71" s="3" t="s">
        <v>75</v>
      </c>
      <c r="F71" s="3">
        <v>2737.5</v>
      </c>
      <c r="G71" s="3">
        <v>1924.13</v>
      </c>
      <c r="H71" s="3">
        <v>35</v>
      </c>
      <c r="I71" s="3">
        <v>361</v>
      </c>
      <c r="J71" s="3">
        <v>452.37</v>
      </c>
    </row>
    <row r="72" spans="1:10" ht="16" customHeight="1" x14ac:dyDescent="0.2">
      <c r="A72" s="8">
        <v>44313</v>
      </c>
      <c r="B72" s="3" t="s">
        <v>92</v>
      </c>
      <c r="C72" s="3" t="s">
        <v>84</v>
      </c>
      <c r="D72" s="3" t="s">
        <v>85</v>
      </c>
      <c r="E72" s="3" t="s">
        <v>75</v>
      </c>
      <c r="F72" s="3">
        <v>1114</v>
      </c>
      <c r="G72" s="3">
        <v>743.29</v>
      </c>
      <c r="H72" s="3">
        <v>17</v>
      </c>
      <c r="I72" s="3">
        <v>203.63</v>
      </c>
      <c r="J72" s="3">
        <v>166.58</v>
      </c>
    </row>
    <row r="73" spans="1:10" ht="17" customHeight="1" x14ac:dyDescent="0.2">
      <c r="A73" s="8">
        <v>44313</v>
      </c>
      <c r="B73" s="3" t="s">
        <v>92</v>
      </c>
      <c r="C73" s="3" t="s">
        <v>86</v>
      </c>
      <c r="D73" s="3" t="s">
        <v>87</v>
      </c>
      <c r="E73" s="3" t="s">
        <v>75</v>
      </c>
      <c r="F73" s="3">
        <v>3327</v>
      </c>
      <c r="G73" s="3">
        <v>2339.48</v>
      </c>
      <c r="H73" s="3">
        <v>42</v>
      </c>
      <c r="I73" s="3">
        <v>472.2</v>
      </c>
      <c r="J73" s="3">
        <v>514.32000000000005</v>
      </c>
    </row>
    <row r="74" spans="1:10" ht="17" customHeight="1" x14ac:dyDescent="0.2">
      <c r="A74" s="8">
        <v>44313</v>
      </c>
      <c r="B74" s="3" t="s">
        <v>92</v>
      </c>
      <c r="C74" s="3" t="s">
        <v>88</v>
      </c>
      <c r="D74" s="3" t="s">
        <v>89</v>
      </c>
      <c r="E74" s="3" t="s">
        <v>75</v>
      </c>
      <c r="F74" s="3">
        <v>4062</v>
      </c>
      <c r="G74" s="3">
        <v>2901.98</v>
      </c>
      <c r="H74" s="3">
        <v>50</v>
      </c>
      <c r="I74" s="3">
        <v>497</v>
      </c>
      <c r="J74" s="3">
        <v>661.52</v>
      </c>
    </row>
    <row r="75" spans="1:10" ht="17" customHeight="1" x14ac:dyDescent="0.2">
      <c r="A75" s="8">
        <v>44313</v>
      </c>
      <c r="B75" s="3" t="s">
        <v>92</v>
      </c>
      <c r="C75" s="3" t="s">
        <v>90</v>
      </c>
      <c r="D75" s="3" t="s">
        <v>91</v>
      </c>
      <c r="E75" s="3" t="s">
        <v>75</v>
      </c>
      <c r="F75" s="3">
        <v>3077</v>
      </c>
      <c r="G75" s="3">
        <v>2222.09</v>
      </c>
      <c r="H75" s="3">
        <v>36</v>
      </c>
      <c r="I75" s="3">
        <v>333</v>
      </c>
      <c r="J75" s="3">
        <v>521.41</v>
      </c>
    </row>
    <row r="76" spans="1:10" ht="17" customHeight="1" x14ac:dyDescent="0.2">
      <c r="A76" s="8">
        <v>44312</v>
      </c>
      <c r="B76" s="3" t="s">
        <v>73</v>
      </c>
      <c r="C76" s="3" t="s">
        <v>74</v>
      </c>
      <c r="D76" s="3" t="s">
        <v>21</v>
      </c>
      <c r="E76" s="3" t="s">
        <v>75</v>
      </c>
      <c r="F76" s="3">
        <v>879.5</v>
      </c>
      <c r="G76" s="3">
        <v>651.76</v>
      </c>
      <c r="H76" s="3">
        <v>12</v>
      </c>
      <c r="I76" s="3">
        <v>93</v>
      </c>
      <c r="J76" s="3">
        <v>134.74</v>
      </c>
    </row>
    <row r="77" spans="1:10" ht="17" customHeight="1" x14ac:dyDescent="0.2">
      <c r="A77" s="8">
        <v>44312</v>
      </c>
      <c r="B77" s="3" t="s">
        <v>73</v>
      </c>
      <c r="C77" s="3" t="s">
        <v>76</v>
      </c>
      <c r="D77" s="3" t="s">
        <v>77</v>
      </c>
      <c r="E77" s="3" t="s">
        <v>75</v>
      </c>
      <c r="F77" s="3">
        <v>254</v>
      </c>
      <c r="G77" s="3">
        <v>190.46</v>
      </c>
      <c r="H77" s="3">
        <v>4</v>
      </c>
      <c r="I77" s="3">
        <v>25.9</v>
      </c>
      <c r="J77" s="3">
        <v>37.64</v>
      </c>
    </row>
    <row r="78" spans="1:10" ht="17" customHeight="1" x14ac:dyDescent="0.2">
      <c r="A78" s="8">
        <v>44312</v>
      </c>
      <c r="B78" s="3" t="s">
        <v>73</v>
      </c>
      <c r="C78" s="3" t="s">
        <v>78</v>
      </c>
      <c r="D78" s="3" t="s">
        <v>79</v>
      </c>
      <c r="E78" s="3" t="s">
        <v>75</v>
      </c>
      <c r="F78" s="3">
        <v>867.78</v>
      </c>
      <c r="G78" s="3">
        <v>666.48</v>
      </c>
      <c r="H78" s="3">
        <v>10</v>
      </c>
      <c r="I78" s="3">
        <v>71</v>
      </c>
      <c r="J78" s="3">
        <v>130.30000000000001</v>
      </c>
    </row>
    <row r="79" spans="1:10" ht="17" customHeight="1" x14ac:dyDescent="0.2">
      <c r="A79" s="8">
        <v>44312</v>
      </c>
      <c r="B79" s="3" t="s">
        <v>73</v>
      </c>
      <c r="C79" s="3" t="s">
        <v>80</v>
      </c>
      <c r="D79" s="3" t="s">
        <v>81</v>
      </c>
      <c r="E79" s="3" t="s">
        <v>75</v>
      </c>
      <c r="F79" s="3">
        <v>2831.5</v>
      </c>
      <c r="G79" s="3">
        <v>2147.46</v>
      </c>
      <c r="H79" s="3">
        <v>33</v>
      </c>
      <c r="I79" s="3">
        <v>275</v>
      </c>
      <c r="J79" s="3">
        <v>409.04</v>
      </c>
    </row>
    <row r="80" spans="1:10" ht="17" customHeight="1" x14ac:dyDescent="0.2">
      <c r="A80" s="8">
        <v>44312</v>
      </c>
      <c r="B80" s="3" t="s">
        <v>73</v>
      </c>
      <c r="C80" s="3" t="s">
        <v>82</v>
      </c>
      <c r="D80" s="3" t="s">
        <v>83</v>
      </c>
      <c r="E80" s="3" t="s">
        <v>75</v>
      </c>
      <c r="F80" s="3">
        <v>1518</v>
      </c>
      <c r="G80" s="3">
        <v>1129.8</v>
      </c>
      <c r="H80" s="3">
        <v>18</v>
      </c>
      <c r="I80" s="3">
        <v>173</v>
      </c>
      <c r="J80" s="3">
        <v>215.2</v>
      </c>
    </row>
    <row r="81" spans="1:10" ht="17" customHeight="1" x14ac:dyDescent="0.2">
      <c r="A81" s="8">
        <v>44312</v>
      </c>
      <c r="B81" s="3" t="s">
        <v>73</v>
      </c>
      <c r="C81" s="3" t="s">
        <v>84</v>
      </c>
      <c r="D81" s="3" t="s">
        <v>85</v>
      </c>
      <c r="E81" s="3" t="s">
        <v>75</v>
      </c>
      <c r="F81" s="3">
        <v>749</v>
      </c>
      <c r="G81" s="3">
        <v>528.38</v>
      </c>
      <c r="H81" s="3">
        <v>8</v>
      </c>
      <c r="I81" s="3">
        <v>112</v>
      </c>
      <c r="J81" s="3">
        <v>108.62</v>
      </c>
    </row>
    <row r="82" spans="1:10" ht="17" customHeight="1" x14ac:dyDescent="0.2">
      <c r="A82" s="8">
        <v>44312</v>
      </c>
      <c r="B82" s="3" t="s">
        <v>73</v>
      </c>
      <c r="C82" s="3" t="s">
        <v>86</v>
      </c>
      <c r="D82" s="3" t="s">
        <v>87</v>
      </c>
      <c r="E82" s="3" t="s">
        <v>75</v>
      </c>
      <c r="F82" s="3">
        <v>808</v>
      </c>
      <c r="G82" s="3">
        <v>600.69000000000005</v>
      </c>
      <c r="H82" s="3">
        <v>11</v>
      </c>
      <c r="I82" s="3">
        <v>92.3</v>
      </c>
      <c r="J82" s="3">
        <v>115.01</v>
      </c>
    </row>
    <row r="83" spans="1:10" ht="17" customHeight="1" x14ac:dyDescent="0.2">
      <c r="A83" s="8">
        <v>44312</v>
      </c>
      <c r="B83" s="3" t="s">
        <v>73</v>
      </c>
      <c r="C83" s="3" t="s">
        <v>88</v>
      </c>
      <c r="D83" s="3" t="s">
        <v>89</v>
      </c>
      <c r="E83" s="3" t="s">
        <v>75</v>
      </c>
      <c r="F83" s="3">
        <v>1483.5</v>
      </c>
      <c r="G83" s="3">
        <v>1123.5</v>
      </c>
      <c r="H83" s="3">
        <v>19</v>
      </c>
      <c r="I83" s="3">
        <v>139.94999999999999</v>
      </c>
      <c r="J83" s="3">
        <v>220.05</v>
      </c>
    </row>
    <row r="84" spans="1:10" ht="17" customHeight="1" x14ac:dyDescent="0.2">
      <c r="A84" s="8">
        <v>44312</v>
      </c>
      <c r="B84" s="3" t="s">
        <v>73</v>
      </c>
      <c r="C84" s="3" t="s">
        <v>90</v>
      </c>
      <c r="D84" s="3" t="s">
        <v>91</v>
      </c>
      <c r="E84" s="3" t="s">
        <v>75</v>
      </c>
      <c r="F84" s="3">
        <v>670.5</v>
      </c>
      <c r="G84" s="3">
        <v>496.12</v>
      </c>
      <c r="H84" s="3">
        <v>12</v>
      </c>
      <c r="I84" s="3">
        <v>74.5</v>
      </c>
      <c r="J84" s="3">
        <v>99.88</v>
      </c>
    </row>
    <row r="85" spans="1:10" ht="17" customHeight="1" x14ac:dyDescent="0.2">
      <c r="A85" s="8">
        <v>44312</v>
      </c>
      <c r="B85" s="3" t="s">
        <v>92</v>
      </c>
      <c r="C85" s="3" t="s">
        <v>74</v>
      </c>
      <c r="D85" s="3" t="s">
        <v>21</v>
      </c>
      <c r="E85" s="3" t="s">
        <v>75</v>
      </c>
      <c r="F85" s="3">
        <v>3134.5</v>
      </c>
      <c r="G85" s="3">
        <v>2261.75</v>
      </c>
      <c r="H85" s="3">
        <v>37</v>
      </c>
      <c r="I85" s="3">
        <v>341.5</v>
      </c>
      <c r="J85" s="3">
        <v>530.75</v>
      </c>
    </row>
    <row r="86" spans="1:10" ht="17" customHeight="1" x14ac:dyDescent="0.2">
      <c r="A86" s="8">
        <v>44312</v>
      </c>
      <c r="B86" s="3" t="s">
        <v>92</v>
      </c>
      <c r="C86" s="3" t="s">
        <v>76</v>
      </c>
      <c r="D86" s="3" t="s">
        <v>77</v>
      </c>
      <c r="E86" s="3" t="s">
        <v>75</v>
      </c>
      <c r="F86" s="3">
        <v>2060.5</v>
      </c>
      <c r="G86" s="3">
        <v>1172.02</v>
      </c>
      <c r="H86" s="3">
        <v>30</v>
      </c>
      <c r="I86" s="3">
        <v>622.37</v>
      </c>
      <c r="J86" s="3">
        <v>265.11</v>
      </c>
    </row>
    <row r="87" spans="1:10" ht="17" customHeight="1" x14ac:dyDescent="0.2">
      <c r="A87" s="8">
        <v>44312</v>
      </c>
      <c r="B87" s="3" t="s">
        <v>92</v>
      </c>
      <c r="C87" s="3" t="s">
        <v>78</v>
      </c>
      <c r="D87" s="3" t="s">
        <v>79</v>
      </c>
      <c r="E87" s="3" t="s">
        <v>75</v>
      </c>
      <c r="F87" s="3">
        <v>2115</v>
      </c>
      <c r="G87" s="3">
        <v>1498.86</v>
      </c>
      <c r="H87" s="3">
        <v>23</v>
      </c>
      <c r="I87" s="3">
        <v>264.5</v>
      </c>
      <c r="J87" s="3">
        <v>351.64</v>
      </c>
    </row>
    <row r="88" spans="1:10" ht="17" customHeight="1" x14ac:dyDescent="0.2">
      <c r="A88" s="8">
        <v>44312</v>
      </c>
      <c r="B88" s="3" t="s">
        <v>92</v>
      </c>
      <c r="C88" s="3" t="s">
        <v>80</v>
      </c>
      <c r="D88" s="3" t="s">
        <v>81</v>
      </c>
      <c r="E88" s="3" t="s">
        <v>75</v>
      </c>
      <c r="F88" s="3">
        <v>4155.5</v>
      </c>
      <c r="G88" s="3">
        <v>2922.9</v>
      </c>
      <c r="H88" s="3">
        <v>59</v>
      </c>
      <c r="I88" s="3">
        <v>587.5</v>
      </c>
      <c r="J88" s="3">
        <v>643.6</v>
      </c>
    </row>
    <row r="89" spans="1:10" ht="17" customHeight="1" x14ac:dyDescent="0.2">
      <c r="A89" s="8">
        <v>44312</v>
      </c>
      <c r="B89" s="3" t="s">
        <v>92</v>
      </c>
      <c r="C89" s="3" t="s">
        <v>82</v>
      </c>
      <c r="D89" s="3" t="s">
        <v>83</v>
      </c>
      <c r="E89" s="3" t="s">
        <v>75</v>
      </c>
      <c r="F89" s="3">
        <v>2659.5</v>
      </c>
      <c r="G89" s="3">
        <v>1831.14</v>
      </c>
      <c r="H89" s="3">
        <v>39</v>
      </c>
      <c r="I89" s="3">
        <v>397.5</v>
      </c>
      <c r="J89" s="3">
        <v>429.86</v>
      </c>
    </row>
    <row r="90" spans="1:10" ht="17" customHeight="1" x14ac:dyDescent="0.2">
      <c r="A90" s="8">
        <v>44312</v>
      </c>
      <c r="B90" s="3" t="s">
        <v>92</v>
      </c>
      <c r="C90" s="3" t="s">
        <v>84</v>
      </c>
      <c r="D90" s="3" t="s">
        <v>85</v>
      </c>
      <c r="E90" s="3" t="s">
        <v>75</v>
      </c>
      <c r="F90" s="3">
        <v>1518</v>
      </c>
      <c r="G90" s="3">
        <v>1060.95</v>
      </c>
      <c r="H90" s="3">
        <v>18</v>
      </c>
      <c r="I90" s="3">
        <v>222.95</v>
      </c>
      <c r="J90" s="3">
        <v>233.1</v>
      </c>
    </row>
    <row r="91" spans="1:10" ht="17" customHeight="1" x14ac:dyDescent="0.2">
      <c r="A91" s="8">
        <v>44312</v>
      </c>
      <c r="B91" s="3" t="s">
        <v>92</v>
      </c>
      <c r="C91" s="3" t="s">
        <v>86</v>
      </c>
      <c r="D91" s="3" t="s">
        <v>87</v>
      </c>
      <c r="E91" s="3" t="s">
        <v>75</v>
      </c>
      <c r="F91" s="3">
        <v>3314</v>
      </c>
      <c r="G91" s="3">
        <v>2332.04</v>
      </c>
      <c r="H91" s="3">
        <v>41</v>
      </c>
      <c r="I91" s="3">
        <v>467</v>
      </c>
      <c r="J91" s="3">
        <v>512.46</v>
      </c>
    </row>
    <row r="92" spans="1:10" ht="17" customHeight="1" x14ac:dyDescent="0.2">
      <c r="A92" s="8">
        <v>44312</v>
      </c>
      <c r="B92" s="3" t="s">
        <v>92</v>
      </c>
      <c r="C92" s="3" t="s">
        <v>88</v>
      </c>
      <c r="D92" s="3" t="s">
        <v>89</v>
      </c>
      <c r="E92" s="3" t="s">
        <v>75</v>
      </c>
      <c r="F92" s="3">
        <v>2228.5</v>
      </c>
      <c r="G92" s="3">
        <v>1575.64</v>
      </c>
      <c r="H92" s="3">
        <v>31</v>
      </c>
      <c r="I92" s="3">
        <v>287.5</v>
      </c>
      <c r="J92" s="3">
        <v>363.86</v>
      </c>
    </row>
    <row r="93" spans="1:10" ht="17" customHeight="1" x14ac:dyDescent="0.2">
      <c r="A93" s="8">
        <v>44312</v>
      </c>
      <c r="B93" s="3" t="s">
        <v>92</v>
      </c>
      <c r="C93" s="3" t="s">
        <v>90</v>
      </c>
      <c r="D93" s="3" t="s">
        <v>91</v>
      </c>
      <c r="E93" s="3" t="s">
        <v>75</v>
      </c>
      <c r="F93" s="3">
        <v>2756</v>
      </c>
      <c r="G93" s="3">
        <v>1979.91</v>
      </c>
      <c r="H93" s="3">
        <v>34</v>
      </c>
      <c r="I93" s="3">
        <v>311</v>
      </c>
      <c r="J93" s="3">
        <v>464.59</v>
      </c>
    </row>
    <row r="94" spans="1:10" ht="17" customHeight="1" x14ac:dyDescent="0.2">
      <c r="A94" s="8">
        <v>44311</v>
      </c>
      <c r="B94" s="3" t="s">
        <v>73</v>
      </c>
      <c r="C94" s="3" t="s">
        <v>74</v>
      </c>
      <c r="D94" s="3" t="s">
        <v>21</v>
      </c>
      <c r="E94" s="3" t="s">
        <v>75</v>
      </c>
      <c r="F94" s="3">
        <v>1649.5</v>
      </c>
      <c r="G94" s="3">
        <v>1249.24</v>
      </c>
      <c r="H94" s="3">
        <v>21</v>
      </c>
      <c r="I94" s="3">
        <v>143.15</v>
      </c>
      <c r="J94" s="3">
        <v>257.11</v>
      </c>
    </row>
    <row r="95" spans="1:10" ht="17" customHeight="1" x14ac:dyDescent="0.2">
      <c r="A95" s="8">
        <v>44311</v>
      </c>
      <c r="B95" s="3" t="s">
        <v>73</v>
      </c>
      <c r="C95" s="3" t="s">
        <v>76</v>
      </c>
      <c r="D95" s="3" t="s">
        <v>77</v>
      </c>
      <c r="E95" s="3" t="s">
        <v>75</v>
      </c>
      <c r="F95" s="3">
        <v>573</v>
      </c>
      <c r="G95" s="3">
        <v>423.35</v>
      </c>
      <c r="H95" s="3">
        <v>8</v>
      </c>
      <c r="I95" s="3">
        <v>66</v>
      </c>
      <c r="J95" s="3">
        <v>83.65</v>
      </c>
    </row>
    <row r="96" spans="1:10" ht="17" customHeight="1" x14ac:dyDescent="0.2">
      <c r="A96" s="8">
        <v>44311</v>
      </c>
      <c r="B96" s="3" t="s">
        <v>73</v>
      </c>
      <c r="C96" s="3" t="s">
        <v>78</v>
      </c>
      <c r="D96" s="3" t="s">
        <v>79</v>
      </c>
      <c r="E96" s="3" t="s">
        <v>75</v>
      </c>
      <c r="F96" s="3">
        <v>1805.5</v>
      </c>
      <c r="G96" s="3">
        <v>1386.27</v>
      </c>
      <c r="H96" s="3">
        <v>18</v>
      </c>
      <c r="I96" s="3">
        <v>149.80000000000001</v>
      </c>
      <c r="J96" s="3">
        <v>269.43</v>
      </c>
    </row>
    <row r="97" spans="1:10" ht="17" customHeight="1" x14ac:dyDescent="0.2">
      <c r="A97" s="8">
        <v>44311</v>
      </c>
      <c r="B97" s="3" t="s">
        <v>73</v>
      </c>
      <c r="C97" s="3" t="s">
        <v>80</v>
      </c>
      <c r="D97" s="3" t="s">
        <v>81</v>
      </c>
      <c r="E97" s="3" t="s">
        <v>75</v>
      </c>
      <c r="F97" s="3">
        <v>2216.5</v>
      </c>
      <c r="G97" s="3">
        <v>1669.17</v>
      </c>
      <c r="H97" s="3">
        <v>27</v>
      </c>
      <c r="I97" s="3">
        <v>235.15</v>
      </c>
      <c r="J97" s="3">
        <v>312.18</v>
      </c>
    </row>
    <row r="98" spans="1:10" ht="17" customHeight="1" x14ac:dyDescent="0.2">
      <c r="A98" s="8">
        <v>44311</v>
      </c>
      <c r="B98" s="3" t="s">
        <v>73</v>
      </c>
      <c r="C98" s="3" t="s">
        <v>82</v>
      </c>
      <c r="D98" s="3" t="s">
        <v>83</v>
      </c>
      <c r="E98" s="3" t="s">
        <v>75</v>
      </c>
      <c r="F98" s="3">
        <v>1108.6199999999999</v>
      </c>
      <c r="G98" s="3">
        <v>818.08</v>
      </c>
      <c r="H98" s="3">
        <v>18</v>
      </c>
      <c r="I98" s="3">
        <v>132.5</v>
      </c>
      <c r="J98" s="3">
        <v>158.04</v>
      </c>
    </row>
    <row r="99" spans="1:10" ht="17" customHeight="1" x14ac:dyDescent="0.2">
      <c r="A99" s="8">
        <v>44311</v>
      </c>
      <c r="B99" s="3" t="s">
        <v>73</v>
      </c>
      <c r="C99" s="3" t="s">
        <v>84</v>
      </c>
      <c r="D99" s="3" t="s">
        <v>85</v>
      </c>
      <c r="E99" s="3" t="s">
        <v>75</v>
      </c>
      <c r="F99" s="3">
        <v>476.5</v>
      </c>
      <c r="G99" s="3">
        <v>323.27999999999997</v>
      </c>
      <c r="H99" s="3">
        <v>6</v>
      </c>
      <c r="I99" s="3">
        <v>87</v>
      </c>
      <c r="J99" s="3">
        <v>66.22</v>
      </c>
    </row>
    <row r="100" spans="1:10" ht="17" customHeight="1" x14ac:dyDescent="0.2">
      <c r="A100" s="8">
        <v>44311</v>
      </c>
      <c r="B100" s="3" t="s">
        <v>73</v>
      </c>
      <c r="C100" s="3" t="s">
        <v>86</v>
      </c>
      <c r="D100" s="3" t="s">
        <v>87</v>
      </c>
      <c r="E100" s="3" t="s">
        <v>75</v>
      </c>
      <c r="F100" s="3">
        <v>754</v>
      </c>
      <c r="G100" s="3">
        <v>573.72</v>
      </c>
      <c r="H100" s="3">
        <v>9</v>
      </c>
      <c r="I100" s="3">
        <v>71</v>
      </c>
      <c r="J100" s="3">
        <v>109.28</v>
      </c>
    </row>
    <row r="101" spans="1:10" ht="17" customHeight="1" x14ac:dyDescent="0.2">
      <c r="A101" s="8">
        <v>44311</v>
      </c>
      <c r="B101" s="3" t="s">
        <v>73</v>
      </c>
      <c r="C101" s="3" t="s">
        <v>88</v>
      </c>
      <c r="D101" s="3" t="s">
        <v>89</v>
      </c>
      <c r="E101" s="3" t="s">
        <v>75</v>
      </c>
      <c r="F101" s="3">
        <v>677</v>
      </c>
      <c r="G101" s="3">
        <v>499.56</v>
      </c>
      <c r="H101" s="3">
        <v>12</v>
      </c>
      <c r="I101" s="3">
        <v>80.5</v>
      </c>
      <c r="J101" s="3">
        <v>96.94</v>
      </c>
    </row>
    <row r="102" spans="1:10" ht="17" customHeight="1" x14ac:dyDescent="0.2">
      <c r="A102" s="8">
        <v>44311</v>
      </c>
      <c r="B102" s="3" t="s">
        <v>73</v>
      </c>
      <c r="C102" s="3" t="s">
        <v>90</v>
      </c>
      <c r="D102" s="3" t="s">
        <v>91</v>
      </c>
      <c r="E102" s="3" t="s">
        <v>75</v>
      </c>
      <c r="F102" s="3">
        <v>1158</v>
      </c>
      <c r="G102" s="3">
        <v>883.85</v>
      </c>
      <c r="H102" s="3">
        <v>17</v>
      </c>
      <c r="I102" s="3">
        <v>105.8</v>
      </c>
      <c r="J102" s="3">
        <v>168.35</v>
      </c>
    </row>
    <row r="103" spans="1:10" ht="17" customHeight="1" x14ac:dyDescent="0.2">
      <c r="A103" s="8">
        <v>44311</v>
      </c>
      <c r="B103" s="3" t="s">
        <v>92</v>
      </c>
      <c r="C103" s="3" t="s">
        <v>74</v>
      </c>
      <c r="D103" s="3" t="s">
        <v>21</v>
      </c>
      <c r="E103" s="3" t="s">
        <v>75</v>
      </c>
      <c r="F103" s="3">
        <v>2556.5</v>
      </c>
      <c r="G103" s="3">
        <v>1853.45</v>
      </c>
      <c r="H103" s="3">
        <v>29</v>
      </c>
      <c r="I103" s="3">
        <v>267</v>
      </c>
      <c r="J103" s="3">
        <v>435.05</v>
      </c>
    </row>
    <row r="104" spans="1:10" ht="17" customHeight="1" x14ac:dyDescent="0.2">
      <c r="A104" s="8">
        <v>44311</v>
      </c>
      <c r="B104" s="3" t="s">
        <v>92</v>
      </c>
      <c r="C104" s="3" t="s">
        <v>76</v>
      </c>
      <c r="D104" s="3" t="s">
        <v>77</v>
      </c>
      <c r="E104" s="3" t="s">
        <v>75</v>
      </c>
      <c r="F104" s="3">
        <v>2966.5</v>
      </c>
      <c r="G104" s="3">
        <v>1733.02</v>
      </c>
      <c r="H104" s="3">
        <v>41</v>
      </c>
      <c r="I104" s="3">
        <v>837.5</v>
      </c>
      <c r="J104" s="3">
        <v>394.48</v>
      </c>
    </row>
    <row r="105" spans="1:10" ht="17" customHeight="1" x14ac:dyDescent="0.2">
      <c r="A105" s="8">
        <v>44311</v>
      </c>
      <c r="B105" s="3" t="s">
        <v>92</v>
      </c>
      <c r="C105" s="3" t="s">
        <v>78</v>
      </c>
      <c r="D105" s="3" t="s">
        <v>79</v>
      </c>
      <c r="E105" s="3" t="s">
        <v>75</v>
      </c>
      <c r="F105" s="3">
        <v>2617</v>
      </c>
      <c r="G105" s="3">
        <v>1880.8</v>
      </c>
      <c r="H105" s="3">
        <v>27</v>
      </c>
      <c r="I105" s="3">
        <v>295</v>
      </c>
      <c r="J105" s="3">
        <v>441.2</v>
      </c>
    </row>
    <row r="106" spans="1:10" ht="17" customHeight="1" x14ac:dyDescent="0.2">
      <c r="A106" s="8">
        <v>44311</v>
      </c>
      <c r="B106" s="3" t="s">
        <v>92</v>
      </c>
      <c r="C106" s="3" t="s">
        <v>80</v>
      </c>
      <c r="D106" s="3" t="s">
        <v>81</v>
      </c>
      <c r="E106" s="3" t="s">
        <v>75</v>
      </c>
      <c r="F106" s="3">
        <v>4038</v>
      </c>
      <c r="G106" s="3">
        <v>2867.01</v>
      </c>
      <c r="H106" s="3">
        <v>54</v>
      </c>
      <c r="I106" s="3">
        <v>538.5</v>
      </c>
      <c r="J106" s="3">
        <v>631.99</v>
      </c>
    </row>
    <row r="107" spans="1:10" ht="17" customHeight="1" x14ac:dyDescent="0.2">
      <c r="A107" s="8">
        <v>44311</v>
      </c>
      <c r="B107" s="3" t="s">
        <v>92</v>
      </c>
      <c r="C107" s="3" t="s">
        <v>82</v>
      </c>
      <c r="D107" s="3" t="s">
        <v>83</v>
      </c>
      <c r="E107" s="3" t="s">
        <v>75</v>
      </c>
      <c r="F107" s="3">
        <v>3258.5</v>
      </c>
      <c r="G107" s="3">
        <v>2289.19</v>
      </c>
      <c r="H107" s="3">
        <v>42</v>
      </c>
      <c r="I107" s="3">
        <v>431</v>
      </c>
      <c r="J107" s="3">
        <v>537.30999999999995</v>
      </c>
    </row>
    <row r="108" spans="1:10" ht="17" customHeight="1" x14ac:dyDescent="0.2">
      <c r="A108" s="8">
        <v>44311</v>
      </c>
      <c r="B108" s="3" t="s">
        <v>92</v>
      </c>
      <c r="C108" s="3" t="s">
        <v>84</v>
      </c>
      <c r="D108" s="3" t="s">
        <v>85</v>
      </c>
      <c r="E108" s="3" t="s">
        <v>75</v>
      </c>
      <c r="F108" s="3">
        <v>878.5</v>
      </c>
      <c r="G108" s="3">
        <v>595.04999999999995</v>
      </c>
      <c r="H108" s="3">
        <v>12</v>
      </c>
      <c r="I108" s="3">
        <v>151.62</v>
      </c>
      <c r="J108" s="3">
        <v>130.83000000000001</v>
      </c>
    </row>
    <row r="109" spans="1:10" ht="17" customHeight="1" x14ac:dyDescent="0.2">
      <c r="A109" s="8">
        <v>44311</v>
      </c>
      <c r="B109" s="3" t="s">
        <v>92</v>
      </c>
      <c r="C109" s="3" t="s">
        <v>86</v>
      </c>
      <c r="D109" s="3" t="s">
        <v>87</v>
      </c>
      <c r="E109" s="3" t="s">
        <v>75</v>
      </c>
      <c r="F109" s="3">
        <v>3636.5</v>
      </c>
      <c r="G109" s="3">
        <v>2587.17</v>
      </c>
      <c r="H109" s="3">
        <v>45</v>
      </c>
      <c r="I109" s="3">
        <v>480.2</v>
      </c>
      <c r="J109" s="3">
        <v>568.13</v>
      </c>
    </row>
    <row r="110" spans="1:10" ht="17" customHeight="1" x14ac:dyDescent="0.2">
      <c r="A110" s="8">
        <v>44311</v>
      </c>
      <c r="B110" s="3" t="s">
        <v>92</v>
      </c>
      <c r="C110" s="3" t="s">
        <v>88</v>
      </c>
      <c r="D110" s="3" t="s">
        <v>89</v>
      </c>
      <c r="E110" s="3" t="s">
        <v>75</v>
      </c>
      <c r="F110" s="3">
        <v>3051.5</v>
      </c>
      <c r="G110" s="3">
        <v>2166.9899999999998</v>
      </c>
      <c r="H110" s="3">
        <v>38</v>
      </c>
      <c r="I110" s="3">
        <v>375.5</v>
      </c>
      <c r="J110" s="3">
        <v>508.51</v>
      </c>
    </row>
    <row r="111" spans="1:10" ht="17" customHeight="1" x14ac:dyDescent="0.2">
      <c r="A111" s="8">
        <v>44311</v>
      </c>
      <c r="B111" s="3" t="s">
        <v>92</v>
      </c>
      <c r="C111" s="3" t="s">
        <v>90</v>
      </c>
      <c r="D111" s="3" t="s">
        <v>91</v>
      </c>
      <c r="E111" s="3" t="s">
        <v>75</v>
      </c>
      <c r="F111" s="3">
        <v>3469</v>
      </c>
      <c r="G111" s="3">
        <v>2519.46</v>
      </c>
      <c r="H111" s="3">
        <v>39</v>
      </c>
      <c r="I111" s="3">
        <v>358.5</v>
      </c>
      <c r="J111" s="3">
        <v>591.04</v>
      </c>
    </row>
    <row r="112" spans="1:10" ht="17" customHeight="1" x14ac:dyDescent="0.2">
      <c r="A112" s="8">
        <v>44310</v>
      </c>
      <c r="B112" s="3" t="s">
        <v>73</v>
      </c>
      <c r="C112" s="3" t="s">
        <v>74</v>
      </c>
      <c r="D112" s="3" t="s">
        <v>21</v>
      </c>
      <c r="E112" s="3" t="s">
        <v>75</v>
      </c>
      <c r="F112" s="3">
        <v>1644</v>
      </c>
      <c r="G112" s="3">
        <v>1239.44</v>
      </c>
      <c r="H112" s="3">
        <v>21</v>
      </c>
      <c r="I112" s="3">
        <v>147.6</v>
      </c>
      <c r="J112" s="3">
        <v>256.95999999999998</v>
      </c>
    </row>
    <row r="113" spans="1:10" ht="17" customHeight="1" x14ac:dyDescent="0.2">
      <c r="A113" s="8">
        <v>44310</v>
      </c>
      <c r="B113" s="3" t="s">
        <v>73</v>
      </c>
      <c r="C113" s="3" t="s">
        <v>76</v>
      </c>
      <c r="D113" s="3" t="s">
        <v>77</v>
      </c>
      <c r="E113" s="3" t="s">
        <v>75</v>
      </c>
      <c r="F113" s="3">
        <v>503.5</v>
      </c>
      <c r="G113" s="3">
        <v>371.19</v>
      </c>
      <c r="H113" s="3">
        <v>7</v>
      </c>
      <c r="I113" s="3">
        <v>58.6</v>
      </c>
      <c r="J113" s="3">
        <v>73.709999999999994</v>
      </c>
    </row>
    <row r="114" spans="1:10" ht="17" customHeight="1" x14ac:dyDescent="0.2">
      <c r="A114" s="8">
        <v>44310</v>
      </c>
      <c r="B114" s="3" t="s">
        <v>73</v>
      </c>
      <c r="C114" s="3" t="s">
        <v>78</v>
      </c>
      <c r="D114" s="3" t="s">
        <v>79</v>
      </c>
      <c r="E114" s="3" t="s">
        <v>75</v>
      </c>
      <c r="F114" s="3">
        <v>1340</v>
      </c>
      <c r="G114" s="3">
        <v>1011.56</v>
      </c>
      <c r="H114" s="3">
        <v>17</v>
      </c>
      <c r="I114" s="3">
        <v>133.5</v>
      </c>
      <c r="J114" s="3">
        <v>194.94</v>
      </c>
    </row>
    <row r="115" spans="1:10" ht="17" customHeight="1" x14ac:dyDescent="0.2">
      <c r="A115" s="8">
        <v>44310</v>
      </c>
      <c r="B115" s="3" t="s">
        <v>73</v>
      </c>
      <c r="C115" s="3" t="s">
        <v>80</v>
      </c>
      <c r="D115" s="3" t="s">
        <v>81</v>
      </c>
      <c r="E115" s="3" t="s">
        <v>75</v>
      </c>
      <c r="F115" s="3">
        <v>2695.5</v>
      </c>
      <c r="G115" s="3">
        <v>2036.45</v>
      </c>
      <c r="H115" s="3">
        <v>30</v>
      </c>
      <c r="I115" s="3">
        <v>271.14999999999998</v>
      </c>
      <c r="J115" s="3">
        <v>387.9</v>
      </c>
    </row>
    <row r="116" spans="1:10" ht="17" customHeight="1" x14ac:dyDescent="0.2">
      <c r="A116" s="8">
        <v>44310</v>
      </c>
      <c r="B116" s="3" t="s">
        <v>73</v>
      </c>
      <c r="C116" s="3" t="s">
        <v>82</v>
      </c>
      <c r="D116" s="3" t="s">
        <v>83</v>
      </c>
      <c r="E116" s="3" t="s">
        <v>75</v>
      </c>
      <c r="F116" s="3">
        <v>731.5</v>
      </c>
      <c r="G116" s="3">
        <v>553.98</v>
      </c>
      <c r="H116" s="3">
        <v>9</v>
      </c>
      <c r="I116" s="3">
        <v>72</v>
      </c>
      <c r="J116" s="3">
        <v>105.52</v>
      </c>
    </row>
    <row r="117" spans="1:10" ht="17" customHeight="1" x14ac:dyDescent="0.2">
      <c r="A117" s="8">
        <v>44310</v>
      </c>
      <c r="B117" s="3" t="s">
        <v>73</v>
      </c>
      <c r="C117" s="3" t="s">
        <v>84</v>
      </c>
      <c r="D117" s="3" t="s">
        <v>85</v>
      </c>
      <c r="E117" s="3" t="s">
        <v>75</v>
      </c>
      <c r="F117" s="3">
        <v>948.5</v>
      </c>
      <c r="G117" s="3">
        <v>678.08</v>
      </c>
      <c r="H117" s="3">
        <v>9</v>
      </c>
      <c r="I117" s="3">
        <v>131.5</v>
      </c>
      <c r="J117" s="3">
        <v>138.91999999999999</v>
      </c>
    </row>
    <row r="118" spans="1:10" ht="17" customHeight="1" x14ac:dyDescent="0.2">
      <c r="A118" s="8">
        <v>44310</v>
      </c>
      <c r="B118" s="3" t="s">
        <v>73</v>
      </c>
      <c r="C118" s="3" t="s">
        <v>86</v>
      </c>
      <c r="D118" s="3" t="s">
        <v>87</v>
      </c>
      <c r="E118" s="3" t="s">
        <v>75</v>
      </c>
      <c r="F118" s="3">
        <v>1065</v>
      </c>
      <c r="G118" s="3">
        <v>796.58</v>
      </c>
      <c r="H118" s="3">
        <v>15</v>
      </c>
      <c r="I118" s="3">
        <v>115.5</v>
      </c>
      <c r="J118" s="3">
        <v>152.91999999999999</v>
      </c>
    </row>
    <row r="119" spans="1:10" ht="17" customHeight="1" x14ac:dyDescent="0.2">
      <c r="A119" s="8">
        <v>44310</v>
      </c>
      <c r="B119" s="3" t="s">
        <v>73</v>
      </c>
      <c r="C119" s="3" t="s">
        <v>88</v>
      </c>
      <c r="D119" s="3" t="s">
        <v>89</v>
      </c>
      <c r="E119" s="3" t="s">
        <v>75</v>
      </c>
      <c r="F119" s="3">
        <v>1950</v>
      </c>
      <c r="G119" s="3">
        <v>1472.34</v>
      </c>
      <c r="H119" s="3">
        <v>24</v>
      </c>
      <c r="I119" s="3">
        <v>194.95</v>
      </c>
      <c r="J119" s="3">
        <v>282.70999999999998</v>
      </c>
    </row>
    <row r="120" spans="1:10" ht="17" customHeight="1" x14ac:dyDescent="0.2">
      <c r="A120" s="8">
        <v>44310</v>
      </c>
      <c r="B120" s="3" t="s">
        <v>73</v>
      </c>
      <c r="C120" s="3" t="s">
        <v>90</v>
      </c>
      <c r="D120" s="3" t="s">
        <v>91</v>
      </c>
      <c r="E120" s="3" t="s">
        <v>75</v>
      </c>
      <c r="F120" s="3">
        <v>1105</v>
      </c>
      <c r="G120" s="3">
        <v>839.58</v>
      </c>
      <c r="H120" s="3">
        <v>13</v>
      </c>
      <c r="I120" s="3">
        <v>105.5</v>
      </c>
      <c r="J120" s="3">
        <v>159.91999999999999</v>
      </c>
    </row>
    <row r="121" spans="1:10" ht="17" customHeight="1" x14ac:dyDescent="0.2">
      <c r="A121" s="8">
        <v>44310</v>
      </c>
      <c r="B121" s="3" t="s">
        <v>92</v>
      </c>
      <c r="C121" s="3" t="s">
        <v>74</v>
      </c>
      <c r="D121" s="3" t="s">
        <v>21</v>
      </c>
      <c r="E121" s="3" t="s">
        <v>75</v>
      </c>
      <c r="F121" s="3">
        <v>3023</v>
      </c>
      <c r="G121" s="3">
        <v>2202.79</v>
      </c>
      <c r="H121" s="3">
        <v>34</v>
      </c>
      <c r="I121" s="3">
        <v>302.2</v>
      </c>
      <c r="J121" s="3">
        <v>517.01</v>
      </c>
    </row>
    <row r="122" spans="1:10" ht="17" customHeight="1" x14ac:dyDescent="0.2">
      <c r="A122" s="8">
        <v>44310</v>
      </c>
      <c r="B122" s="3" t="s">
        <v>92</v>
      </c>
      <c r="C122" s="3" t="s">
        <v>76</v>
      </c>
      <c r="D122" s="3" t="s">
        <v>77</v>
      </c>
      <c r="E122" s="3" t="s">
        <v>75</v>
      </c>
      <c r="F122" s="3">
        <v>1951.5</v>
      </c>
      <c r="G122" s="3">
        <v>1039.31</v>
      </c>
      <c r="H122" s="3">
        <v>28</v>
      </c>
      <c r="I122" s="3">
        <v>670.33</v>
      </c>
      <c r="J122" s="3">
        <v>241.36</v>
      </c>
    </row>
    <row r="123" spans="1:10" ht="17" customHeight="1" x14ac:dyDescent="0.2">
      <c r="A123" s="8">
        <v>44310</v>
      </c>
      <c r="B123" s="3" t="s">
        <v>92</v>
      </c>
      <c r="C123" s="3" t="s">
        <v>78</v>
      </c>
      <c r="D123" s="3" t="s">
        <v>79</v>
      </c>
      <c r="E123" s="3" t="s">
        <v>75</v>
      </c>
      <c r="F123" s="3">
        <v>2438</v>
      </c>
      <c r="G123" s="3">
        <v>1725.64</v>
      </c>
      <c r="H123" s="3">
        <v>27</v>
      </c>
      <c r="I123" s="3">
        <v>307.5</v>
      </c>
      <c r="J123" s="3">
        <v>404.86</v>
      </c>
    </row>
    <row r="124" spans="1:10" ht="17" customHeight="1" x14ac:dyDescent="0.2">
      <c r="A124" s="8">
        <v>44310</v>
      </c>
      <c r="B124" s="3" t="s">
        <v>92</v>
      </c>
      <c r="C124" s="3" t="s">
        <v>80</v>
      </c>
      <c r="D124" s="3" t="s">
        <v>81</v>
      </c>
      <c r="E124" s="3" t="s">
        <v>75</v>
      </c>
      <c r="F124" s="3">
        <v>4680.5</v>
      </c>
      <c r="G124" s="3">
        <v>3433.75</v>
      </c>
      <c r="H124" s="3">
        <v>47</v>
      </c>
      <c r="I124" s="3">
        <v>493</v>
      </c>
      <c r="J124" s="3">
        <v>753.75</v>
      </c>
    </row>
    <row r="125" spans="1:10" ht="17" customHeight="1" x14ac:dyDescent="0.2">
      <c r="A125" s="8">
        <v>44310</v>
      </c>
      <c r="B125" s="3" t="s">
        <v>92</v>
      </c>
      <c r="C125" s="3" t="s">
        <v>82</v>
      </c>
      <c r="D125" s="3" t="s">
        <v>83</v>
      </c>
      <c r="E125" s="3" t="s">
        <v>75</v>
      </c>
      <c r="F125" s="3">
        <v>1797</v>
      </c>
      <c r="G125" s="3">
        <v>1287.57</v>
      </c>
      <c r="H125" s="3">
        <v>23</v>
      </c>
      <c r="I125" s="3">
        <v>205.5</v>
      </c>
      <c r="J125" s="3">
        <v>302.43</v>
      </c>
    </row>
    <row r="126" spans="1:10" ht="17" customHeight="1" x14ac:dyDescent="0.2">
      <c r="A126" s="8">
        <v>44310</v>
      </c>
      <c r="B126" s="3" t="s">
        <v>92</v>
      </c>
      <c r="C126" s="3" t="s">
        <v>84</v>
      </c>
      <c r="D126" s="3" t="s">
        <v>85</v>
      </c>
      <c r="E126" s="3" t="s">
        <v>75</v>
      </c>
      <c r="F126" s="3">
        <v>1270</v>
      </c>
      <c r="G126" s="3">
        <v>907.32</v>
      </c>
      <c r="H126" s="3">
        <v>15</v>
      </c>
      <c r="I126" s="3">
        <v>162.30000000000001</v>
      </c>
      <c r="J126" s="3">
        <v>199.38</v>
      </c>
    </row>
    <row r="127" spans="1:10" ht="17" customHeight="1" x14ac:dyDescent="0.2">
      <c r="A127" s="8">
        <v>44310</v>
      </c>
      <c r="B127" s="3" t="s">
        <v>92</v>
      </c>
      <c r="C127" s="3" t="s">
        <v>86</v>
      </c>
      <c r="D127" s="3" t="s">
        <v>87</v>
      </c>
      <c r="E127" s="3" t="s">
        <v>75</v>
      </c>
      <c r="F127" s="3">
        <v>2760.5</v>
      </c>
      <c r="G127" s="3">
        <v>1946.07</v>
      </c>
      <c r="H127" s="3">
        <v>35</v>
      </c>
      <c r="I127" s="3">
        <v>384.2</v>
      </c>
      <c r="J127" s="3">
        <v>427.73</v>
      </c>
    </row>
    <row r="128" spans="1:10" ht="17" customHeight="1" x14ac:dyDescent="0.2">
      <c r="A128" s="8">
        <v>44310</v>
      </c>
      <c r="B128" s="3" t="s">
        <v>92</v>
      </c>
      <c r="C128" s="3" t="s">
        <v>88</v>
      </c>
      <c r="D128" s="3" t="s">
        <v>89</v>
      </c>
      <c r="E128" s="3" t="s">
        <v>75</v>
      </c>
      <c r="F128" s="3">
        <v>3381.5</v>
      </c>
      <c r="G128" s="3">
        <v>2447.46</v>
      </c>
      <c r="H128" s="3">
        <v>33</v>
      </c>
      <c r="I128" s="3">
        <v>358</v>
      </c>
      <c r="J128" s="3">
        <v>574.54</v>
      </c>
    </row>
    <row r="129" spans="1:10" ht="17" customHeight="1" x14ac:dyDescent="0.2">
      <c r="A129" s="8">
        <v>44310</v>
      </c>
      <c r="B129" s="3" t="s">
        <v>92</v>
      </c>
      <c r="C129" s="3" t="s">
        <v>90</v>
      </c>
      <c r="D129" s="3" t="s">
        <v>91</v>
      </c>
      <c r="E129" s="3" t="s">
        <v>75</v>
      </c>
      <c r="F129" s="3">
        <v>2580.5</v>
      </c>
      <c r="G129" s="3">
        <v>1874.29</v>
      </c>
      <c r="H129" s="3">
        <v>29</v>
      </c>
      <c r="I129" s="3">
        <v>266.5</v>
      </c>
      <c r="J129" s="3">
        <v>439.71</v>
      </c>
    </row>
    <row r="130" spans="1:10" ht="17" customHeight="1" x14ac:dyDescent="0.2">
      <c r="A130" s="8">
        <v>44309</v>
      </c>
      <c r="B130" s="3" t="s">
        <v>73</v>
      </c>
      <c r="C130" s="3" t="s">
        <v>74</v>
      </c>
      <c r="D130" s="3" t="s">
        <v>21</v>
      </c>
      <c r="E130" s="3" t="s">
        <v>75</v>
      </c>
      <c r="F130" s="3">
        <v>1163.5</v>
      </c>
      <c r="G130" s="3">
        <v>876.18</v>
      </c>
      <c r="H130" s="3">
        <v>14</v>
      </c>
      <c r="I130" s="3">
        <v>106</v>
      </c>
      <c r="J130" s="3">
        <v>181.32</v>
      </c>
    </row>
    <row r="131" spans="1:10" ht="17" customHeight="1" x14ac:dyDescent="0.2">
      <c r="A131" s="8">
        <v>44309</v>
      </c>
      <c r="B131" s="3" t="s">
        <v>73</v>
      </c>
      <c r="C131" s="3" t="s">
        <v>76</v>
      </c>
      <c r="D131" s="3" t="s">
        <v>77</v>
      </c>
      <c r="E131" s="3" t="s">
        <v>75</v>
      </c>
      <c r="F131" s="3">
        <v>576.5</v>
      </c>
      <c r="G131" s="3">
        <v>423.33</v>
      </c>
      <c r="H131" s="3">
        <v>7</v>
      </c>
      <c r="I131" s="3">
        <v>68.5</v>
      </c>
      <c r="J131" s="3">
        <v>84.67</v>
      </c>
    </row>
    <row r="132" spans="1:10" ht="17" customHeight="1" x14ac:dyDescent="0.2">
      <c r="A132" s="8">
        <v>44309</v>
      </c>
      <c r="B132" s="3" t="s">
        <v>73</v>
      </c>
      <c r="C132" s="3" t="s">
        <v>78</v>
      </c>
      <c r="D132" s="3" t="s">
        <v>79</v>
      </c>
      <c r="E132" s="3" t="s">
        <v>75</v>
      </c>
      <c r="F132" s="3">
        <v>693.5</v>
      </c>
      <c r="G132" s="3">
        <v>514.28</v>
      </c>
      <c r="H132" s="3">
        <v>11</v>
      </c>
      <c r="I132" s="3">
        <v>79</v>
      </c>
      <c r="J132" s="3">
        <v>100.22</v>
      </c>
    </row>
    <row r="133" spans="1:10" ht="17" customHeight="1" x14ac:dyDescent="0.2">
      <c r="A133" s="8">
        <v>44309</v>
      </c>
      <c r="B133" s="3" t="s">
        <v>73</v>
      </c>
      <c r="C133" s="3" t="s">
        <v>80</v>
      </c>
      <c r="D133" s="3" t="s">
        <v>81</v>
      </c>
      <c r="E133" s="3" t="s">
        <v>75</v>
      </c>
      <c r="F133" s="3">
        <v>2344</v>
      </c>
      <c r="G133" s="3">
        <v>1777.02</v>
      </c>
      <c r="H133" s="3">
        <v>27</v>
      </c>
      <c r="I133" s="3">
        <v>228.5</v>
      </c>
      <c r="J133" s="3">
        <v>338.48</v>
      </c>
    </row>
    <row r="134" spans="1:10" ht="17" customHeight="1" x14ac:dyDescent="0.2">
      <c r="A134" s="8">
        <v>44309</v>
      </c>
      <c r="B134" s="3" t="s">
        <v>73</v>
      </c>
      <c r="C134" s="3" t="s">
        <v>82</v>
      </c>
      <c r="D134" s="3" t="s">
        <v>83</v>
      </c>
      <c r="E134" s="3" t="s">
        <v>75</v>
      </c>
      <c r="F134" s="3">
        <v>2410.86</v>
      </c>
      <c r="G134" s="3">
        <v>1878.06</v>
      </c>
      <c r="H134" s="3">
        <v>21</v>
      </c>
      <c r="I134" s="3">
        <v>174</v>
      </c>
      <c r="J134" s="3">
        <v>358.8</v>
      </c>
    </row>
    <row r="135" spans="1:10" ht="17" customHeight="1" x14ac:dyDescent="0.2">
      <c r="A135" s="8">
        <v>44309</v>
      </c>
      <c r="B135" s="3" t="s">
        <v>73</v>
      </c>
      <c r="C135" s="3" t="s">
        <v>84</v>
      </c>
      <c r="D135" s="3" t="s">
        <v>85</v>
      </c>
      <c r="E135" s="3" t="s">
        <v>75</v>
      </c>
      <c r="F135" s="3">
        <v>696</v>
      </c>
      <c r="G135" s="3">
        <v>483.45</v>
      </c>
      <c r="H135" s="3">
        <v>9</v>
      </c>
      <c r="I135" s="3">
        <v>113.5</v>
      </c>
      <c r="J135" s="3">
        <v>99.05</v>
      </c>
    </row>
    <row r="136" spans="1:10" ht="17" customHeight="1" x14ac:dyDescent="0.2">
      <c r="A136" s="8">
        <v>44309</v>
      </c>
      <c r="B136" s="3" t="s">
        <v>73</v>
      </c>
      <c r="C136" s="3" t="s">
        <v>86</v>
      </c>
      <c r="D136" s="3" t="s">
        <v>87</v>
      </c>
      <c r="E136" s="3" t="s">
        <v>75</v>
      </c>
      <c r="F136" s="3">
        <v>903.5</v>
      </c>
      <c r="G136" s="3">
        <v>693.42</v>
      </c>
      <c r="H136" s="3">
        <v>10</v>
      </c>
      <c r="I136" s="3">
        <v>78</v>
      </c>
      <c r="J136" s="3">
        <v>132.08000000000001</v>
      </c>
    </row>
    <row r="137" spans="1:10" ht="17" customHeight="1" x14ac:dyDescent="0.2">
      <c r="A137" s="8">
        <v>44309</v>
      </c>
      <c r="B137" s="3" t="s">
        <v>73</v>
      </c>
      <c r="C137" s="3" t="s">
        <v>88</v>
      </c>
      <c r="D137" s="3" t="s">
        <v>89</v>
      </c>
      <c r="E137" s="3" t="s">
        <v>75</v>
      </c>
      <c r="F137" s="3">
        <v>1595.5</v>
      </c>
      <c r="G137" s="3">
        <v>1202.43</v>
      </c>
      <c r="H137" s="3">
        <v>20</v>
      </c>
      <c r="I137" s="3">
        <v>158.65</v>
      </c>
      <c r="J137" s="3">
        <v>234.42</v>
      </c>
    </row>
    <row r="138" spans="1:10" ht="16" customHeight="1" x14ac:dyDescent="0.2">
      <c r="A138" s="8">
        <v>44309</v>
      </c>
      <c r="B138" s="3" t="s">
        <v>73</v>
      </c>
      <c r="C138" s="3" t="s">
        <v>90</v>
      </c>
      <c r="D138" s="3" t="s">
        <v>91</v>
      </c>
      <c r="E138" s="3" t="s">
        <v>75</v>
      </c>
      <c r="F138" s="3">
        <v>973.5</v>
      </c>
      <c r="G138" s="3">
        <v>731.34</v>
      </c>
      <c r="H138" s="3">
        <v>15</v>
      </c>
      <c r="I138" s="3">
        <v>100</v>
      </c>
      <c r="J138" s="3">
        <v>142.16</v>
      </c>
    </row>
    <row r="139" spans="1:10" ht="16" customHeight="1" x14ac:dyDescent="0.2">
      <c r="A139" s="8">
        <v>44309</v>
      </c>
      <c r="B139" s="3" t="s">
        <v>92</v>
      </c>
      <c r="C139" s="3" t="s">
        <v>74</v>
      </c>
      <c r="D139" s="3" t="s">
        <v>21</v>
      </c>
      <c r="E139" s="3" t="s">
        <v>75</v>
      </c>
      <c r="F139" s="3">
        <v>2926</v>
      </c>
      <c r="G139" s="3">
        <v>2072.9899999999998</v>
      </c>
      <c r="H139" s="3">
        <v>39</v>
      </c>
      <c r="I139" s="3">
        <v>366</v>
      </c>
      <c r="J139" s="3">
        <v>486.51</v>
      </c>
    </row>
    <row r="140" spans="1:10" ht="16" customHeight="1" x14ac:dyDescent="0.2">
      <c r="A140" s="8">
        <v>44309</v>
      </c>
      <c r="B140" s="3" t="s">
        <v>92</v>
      </c>
      <c r="C140" s="3" t="s">
        <v>76</v>
      </c>
      <c r="D140" s="3" t="s">
        <v>77</v>
      </c>
      <c r="E140" s="3" t="s">
        <v>75</v>
      </c>
      <c r="F140" s="3">
        <v>1797.5</v>
      </c>
      <c r="G140" s="3">
        <v>1007.84</v>
      </c>
      <c r="H140" s="3">
        <v>27</v>
      </c>
      <c r="I140" s="3">
        <v>562.16999999999996</v>
      </c>
      <c r="J140" s="3">
        <v>226.99</v>
      </c>
    </row>
    <row r="141" spans="1:10" ht="16" customHeight="1" x14ac:dyDescent="0.2">
      <c r="A141" s="8">
        <v>44309</v>
      </c>
      <c r="B141" s="3" t="s">
        <v>92</v>
      </c>
      <c r="C141" s="3" t="s">
        <v>78</v>
      </c>
      <c r="D141" s="3" t="s">
        <v>79</v>
      </c>
      <c r="E141" s="3" t="s">
        <v>75</v>
      </c>
      <c r="F141" s="3">
        <v>2905</v>
      </c>
      <c r="G141" s="3">
        <v>2091.7800000000002</v>
      </c>
      <c r="H141" s="3">
        <v>32</v>
      </c>
      <c r="I141" s="3">
        <v>322.5</v>
      </c>
      <c r="J141" s="3">
        <v>490.72</v>
      </c>
    </row>
    <row r="142" spans="1:10" ht="16" customHeight="1" x14ac:dyDescent="0.2">
      <c r="A142" s="8">
        <v>44309</v>
      </c>
      <c r="B142" s="3" t="s">
        <v>92</v>
      </c>
      <c r="C142" s="3" t="s">
        <v>80</v>
      </c>
      <c r="D142" s="3" t="s">
        <v>81</v>
      </c>
      <c r="E142" s="3" t="s">
        <v>75</v>
      </c>
      <c r="F142" s="3">
        <v>4837.18</v>
      </c>
      <c r="G142" s="3">
        <v>3471.62</v>
      </c>
      <c r="H142" s="3">
        <v>57</v>
      </c>
      <c r="I142" s="3">
        <v>601</v>
      </c>
      <c r="J142" s="3">
        <v>763.56</v>
      </c>
    </row>
    <row r="143" spans="1:10" ht="16" customHeight="1" x14ac:dyDescent="0.2">
      <c r="A143" s="8">
        <v>44309</v>
      </c>
      <c r="B143" s="3" t="s">
        <v>92</v>
      </c>
      <c r="C143" s="3" t="s">
        <v>82</v>
      </c>
      <c r="D143" s="3" t="s">
        <v>83</v>
      </c>
      <c r="E143" s="3" t="s">
        <v>75</v>
      </c>
      <c r="F143" s="3">
        <v>3100.5</v>
      </c>
      <c r="G143" s="3">
        <v>2202.3000000000002</v>
      </c>
      <c r="H143" s="3">
        <v>40</v>
      </c>
      <c r="I143" s="3">
        <v>381.5</v>
      </c>
      <c r="J143" s="3">
        <v>516.70000000000005</v>
      </c>
    </row>
    <row r="144" spans="1:10" ht="16" customHeight="1" x14ac:dyDescent="0.2">
      <c r="A144" s="8">
        <v>44309</v>
      </c>
      <c r="B144" s="3" t="s">
        <v>92</v>
      </c>
      <c r="C144" s="3" t="s">
        <v>84</v>
      </c>
      <c r="D144" s="3" t="s">
        <v>85</v>
      </c>
      <c r="E144" s="3" t="s">
        <v>75</v>
      </c>
      <c r="F144" s="3">
        <v>1855.5</v>
      </c>
      <c r="G144" s="3">
        <v>1254.67</v>
      </c>
      <c r="H144" s="3">
        <v>24</v>
      </c>
      <c r="I144" s="3">
        <v>319.27999999999997</v>
      </c>
      <c r="J144" s="3">
        <v>280.05</v>
      </c>
    </row>
    <row r="145" spans="1:10" ht="16" customHeight="1" x14ac:dyDescent="0.2">
      <c r="A145" s="8">
        <v>44309</v>
      </c>
      <c r="B145" s="3" t="s">
        <v>92</v>
      </c>
      <c r="C145" s="3" t="s">
        <v>86</v>
      </c>
      <c r="D145" s="3" t="s">
        <v>87</v>
      </c>
      <c r="E145" s="3" t="s">
        <v>75</v>
      </c>
      <c r="F145" s="3">
        <v>3439</v>
      </c>
      <c r="G145" s="3">
        <v>2416.59</v>
      </c>
      <c r="H145" s="3">
        <v>45</v>
      </c>
      <c r="I145" s="3">
        <v>489.5</v>
      </c>
      <c r="J145" s="3">
        <v>530.91</v>
      </c>
    </row>
    <row r="146" spans="1:10" ht="16" customHeight="1" x14ac:dyDescent="0.2">
      <c r="A146" s="8">
        <v>44309</v>
      </c>
      <c r="B146" s="3" t="s">
        <v>92</v>
      </c>
      <c r="C146" s="3" t="s">
        <v>88</v>
      </c>
      <c r="D146" s="3" t="s">
        <v>89</v>
      </c>
      <c r="E146" s="3" t="s">
        <v>75</v>
      </c>
      <c r="F146" s="3">
        <v>3064</v>
      </c>
      <c r="G146" s="3">
        <v>2190.48</v>
      </c>
      <c r="H146" s="3">
        <v>37</v>
      </c>
      <c r="I146" s="3">
        <v>371.5</v>
      </c>
      <c r="J146" s="3">
        <v>501.52</v>
      </c>
    </row>
    <row r="147" spans="1:10" ht="16" customHeight="1" x14ac:dyDescent="0.2">
      <c r="A147" s="8">
        <v>44309</v>
      </c>
      <c r="B147" s="3" t="s">
        <v>92</v>
      </c>
      <c r="C147" s="3" t="s">
        <v>90</v>
      </c>
      <c r="D147" s="3" t="s">
        <v>91</v>
      </c>
      <c r="E147" s="3" t="s">
        <v>75</v>
      </c>
      <c r="F147" s="3">
        <v>3227</v>
      </c>
      <c r="G147" s="3">
        <v>2416.59</v>
      </c>
      <c r="H147" s="3">
        <v>29</v>
      </c>
      <c r="I147" s="3">
        <v>243.5</v>
      </c>
      <c r="J147" s="3">
        <v>566.91</v>
      </c>
    </row>
    <row r="148" spans="1:10" ht="16" customHeight="1" x14ac:dyDescent="0.2">
      <c r="A148" s="8">
        <v>44308</v>
      </c>
      <c r="B148" s="3" t="s">
        <v>73</v>
      </c>
      <c r="C148" s="3" t="s">
        <v>74</v>
      </c>
      <c r="D148" s="3" t="s">
        <v>21</v>
      </c>
      <c r="E148" s="3" t="s">
        <v>75</v>
      </c>
      <c r="F148" s="3">
        <v>1243</v>
      </c>
      <c r="G148" s="3">
        <v>946.5</v>
      </c>
      <c r="H148" s="3">
        <v>15</v>
      </c>
      <c r="I148" s="3">
        <v>102</v>
      </c>
      <c r="J148" s="3">
        <v>194.5</v>
      </c>
    </row>
    <row r="149" spans="1:10" ht="16" customHeight="1" x14ac:dyDescent="0.2">
      <c r="A149" s="8">
        <v>44308</v>
      </c>
      <c r="B149" s="3" t="s">
        <v>73</v>
      </c>
      <c r="C149" s="3" t="s">
        <v>76</v>
      </c>
      <c r="D149" s="3" t="s">
        <v>77</v>
      </c>
      <c r="E149" s="3" t="s">
        <v>75</v>
      </c>
      <c r="F149" s="3">
        <v>479</v>
      </c>
      <c r="G149" s="3">
        <v>370.65</v>
      </c>
      <c r="H149" s="3">
        <v>4</v>
      </c>
      <c r="I149" s="3">
        <v>35.1</v>
      </c>
      <c r="J149" s="3">
        <v>73.25</v>
      </c>
    </row>
    <row r="150" spans="1:10" ht="16" customHeight="1" x14ac:dyDescent="0.2">
      <c r="A150" s="8">
        <v>44308</v>
      </c>
      <c r="B150" s="3" t="s">
        <v>73</v>
      </c>
      <c r="C150" s="3" t="s">
        <v>78</v>
      </c>
      <c r="D150" s="3" t="s">
        <v>79</v>
      </c>
      <c r="E150" s="3" t="s">
        <v>75</v>
      </c>
      <c r="F150" s="3">
        <v>907</v>
      </c>
      <c r="G150" s="3">
        <v>684.18</v>
      </c>
      <c r="H150" s="3">
        <v>10</v>
      </c>
      <c r="I150" s="3">
        <v>92.5</v>
      </c>
      <c r="J150" s="3">
        <v>130.32</v>
      </c>
    </row>
    <row r="151" spans="1:10" ht="16" customHeight="1" x14ac:dyDescent="0.2">
      <c r="A151" s="8">
        <v>44308</v>
      </c>
      <c r="B151" s="3" t="s">
        <v>73</v>
      </c>
      <c r="C151" s="3" t="s">
        <v>80</v>
      </c>
      <c r="D151" s="3" t="s">
        <v>81</v>
      </c>
      <c r="E151" s="3" t="s">
        <v>75</v>
      </c>
      <c r="F151" s="3">
        <v>2741.5</v>
      </c>
      <c r="G151" s="3">
        <v>2138.71</v>
      </c>
      <c r="H151" s="3">
        <v>23</v>
      </c>
      <c r="I151" s="3">
        <v>193.15</v>
      </c>
      <c r="J151" s="3">
        <v>409.64</v>
      </c>
    </row>
    <row r="152" spans="1:10" ht="16" customHeight="1" x14ac:dyDescent="0.2">
      <c r="A152" s="8">
        <v>44308</v>
      </c>
      <c r="B152" s="3" t="s">
        <v>73</v>
      </c>
      <c r="C152" s="3" t="s">
        <v>82</v>
      </c>
      <c r="D152" s="3" t="s">
        <v>83</v>
      </c>
      <c r="E152" s="3" t="s">
        <v>75</v>
      </c>
      <c r="F152" s="3">
        <v>938.5</v>
      </c>
      <c r="G152" s="3">
        <v>705.6</v>
      </c>
      <c r="H152" s="3">
        <v>14</v>
      </c>
      <c r="I152" s="3">
        <v>98.5</v>
      </c>
      <c r="J152" s="3">
        <v>134.4</v>
      </c>
    </row>
    <row r="153" spans="1:10" ht="16" customHeight="1" x14ac:dyDescent="0.2">
      <c r="A153" s="8">
        <v>44308</v>
      </c>
      <c r="B153" s="3" t="s">
        <v>73</v>
      </c>
      <c r="C153" s="3" t="s">
        <v>84</v>
      </c>
      <c r="D153" s="3" t="s">
        <v>85</v>
      </c>
      <c r="E153" s="3" t="s">
        <v>75</v>
      </c>
      <c r="F153" s="3">
        <v>565.5</v>
      </c>
      <c r="G153" s="3">
        <v>398.09</v>
      </c>
      <c r="H153" s="3">
        <v>6</v>
      </c>
      <c r="I153" s="3">
        <v>85.5</v>
      </c>
      <c r="J153" s="3">
        <v>81.91</v>
      </c>
    </row>
    <row r="154" spans="1:10" ht="16" customHeight="1" x14ac:dyDescent="0.2">
      <c r="A154" s="8">
        <v>44308</v>
      </c>
      <c r="B154" s="3" t="s">
        <v>73</v>
      </c>
      <c r="C154" s="3" t="s">
        <v>86</v>
      </c>
      <c r="D154" s="3" t="s">
        <v>87</v>
      </c>
      <c r="E154" s="3" t="s">
        <v>75</v>
      </c>
      <c r="F154" s="3">
        <v>1415.5</v>
      </c>
      <c r="G154" s="3">
        <v>1076.46</v>
      </c>
      <c r="H154" s="3">
        <v>15</v>
      </c>
      <c r="I154" s="3">
        <v>134</v>
      </c>
      <c r="J154" s="3">
        <v>205.04</v>
      </c>
    </row>
    <row r="155" spans="1:10" ht="16" customHeight="1" x14ac:dyDescent="0.2">
      <c r="A155" s="8">
        <v>44308</v>
      </c>
      <c r="B155" s="3" t="s">
        <v>73</v>
      </c>
      <c r="C155" s="3" t="s">
        <v>88</v>
      </c>
      <c r="D155" s="3" t="s">
        <v>89</v>
      </c>
      <c r="E155" s="3" t="s">
        <v>75</v>
      </c>
      <c r="F155" s="3">
        <v>1018.5</v>
      </c>
      <c r="G155" s="3">
        <v>766.54</v>
      </c>
      <c r="H155" s="3">
        <v>15</v>
      </c>
      <c r="I155" s="3">
        <v>105.95</v>
      </c>
      <c r="J155" s="3">
        <v>146.01</v>
      </c>
    </row>
    <row r="156" spans="1:10" ht="16" customHeight="1" x14ac:dyDescent="0.2">
      <c r="A156" s="8">
        <v>44308</v>
      </c>
      <c r="B156" s="3" t="s">
        <v>73</v>
      </c>
      <c r="C156" s="3" t="s">
        <v>90</v>
      </c>
      <c r="D156" s="3" t="s">
        <v>91</v>
      </c>
      <c r="E156" s="3" t="s">
        <v>75</v>
      </c>
      <c r="F156" s="3">
        <v>234</v>
      </c>
      <c r="G156" s="3">
        <v>171.14</v>
      </c>
      <c r="H156" s="3">
        <v>5</v>
      </c>
      <c r="I156" s="3">
        <v>28</v>
      </c>
      <c r="J156" s="3">
        <v>34.86</v>
      </c>
    </row>
    <row r="157" spans="1:10" ht="16" customHeight="1" x14ac:dyDescent="0.2">
      <c r="A157" s="8">
        <v>44308</v>
      </c>
      <c r="B157" s="3" t="s">
        <v>92</v>
      </c>
      <c r="C157" s="3" t="s">
        <v>74</v>
      </c>
      <c r="D157" s="3" t="s">
        <v>21</v>
      </c>
      <c r="E157" s="3" t="s">
        <v>75</v>
      </c>
      <c r="F157" s="3">
        <v>5313</v>
      </c>
      <c r="G157" s="3">
        <v>3833.32</v>
      </c>
      <c r="H157" s="3">
        <v>60</v>
      </c>
      <c r="I157" s="3">
        <v>576</v>
      </c>
      <c r="J157" s="3">
        <v>900.18</v>
      </c>
    </row>
    <row r="158" spans="1:10" ht="16" customHeight="1" x14ac:dyDescent="0.2">
      <c r="A158" s="8">
        <v>44308</v>
      </c>
      <c r="B158" s="3" t="s">
        <v>92</v>
      </c>
      <c r="C158" s="3" t="s">
        <v>76</v>
      </c>
      <c r="D158" s="3" t="s">
        <v>77</v>
      </c>
      <c r="E158" s="3" t="s">
        <v>75</v>
      </c>
      <c r="F158" s="3">
        <v>1780</v>
      </c>
      <c r="G158" s="3">
        <v>1008.88</v>
      </c>
      <c r="H158" s="3">
        <v>25</v>
      </c>
      <c r="I158" s="3">
        <v>538.29</v>
      </c>
      <c r="J158" s="3">
        <v>231.83</v>
      </c>
    </row>
    <row r="159" spans="1:10" ht="16" customHeight="1" x14ac:dyDescent="0.2">
      <c r="A159" s="8">
        <v>44308</v>
      </c>
      <c r="B159" s="3" t="s">
        <v>92</v>
      </c>
      <c r="C159" s="3" t="s">
        <v>78</v>
      </c>
      <c r="D159" s="3" t="s">
        <v>79</v>
      </c>
      <c r="E159" s="3" t="s">
        <v>75</v>
      </c>
      <c r="F159" s="3">
        <v>2092.5</v>
      </c>
      <c r="G159" s="3">
        <v>1479.42</v>
      </c>
      <c r="H159" s="3">
        <v>25</v>
      </c>
      <c r="I159" s="3">
        <v>266</v>
      </c>
      <c r="J159" s="3">
        <v>347.08</v>
      </c>
    </row>
    <row r="160" spans="1:10" ht="16" customHeight="1" x14ac:dyDescent="0.2">
      <c r="A160" s="8">
        <v>44308</v>
      </c>
      <c r="B160" s="3" t="s">
        <v>92</v>
      </c>
      <c r="C160" s="3" t="s">
        <v>80</v>
      </c>
      <c r="D160" s="3" t="s">
        <v>81</v>
      </c>
      <c r="E160" s="3" t="s">
        <v>75</v>
      </c>
      <c r="F160" s="3">
        <v>4065.5</v>
      </c>
      <c r="G160" s="3">
        <v>2877.18</v>
      </c>
      <c r="H160" s="3">
        <v>53</v>
      </c>
      <c r="I160" s="3">
        <v>554.70000000000005</v>
      </c>
      <c r="J160" s="3">
        <v>633.12</v>
      </c>
    </row>
    <row r="161" spans="1:10" ht="16" customHeight="1" x14ac:dyDescent="0.2">
      <c r="A161" s="8">
        <v>44308</v>
      </c>
      <c r="B161" s="3" t="s">
        <v>92</v>
      </c>
      <c r="C161" s="3" t="s">
        <v>82</v>
      </c>
      <c r="D161" s="3" t="s">
        <v>83</v>
      </c>
      <c r="E161" s="3" t="s">
        <v>75</v>
      </c>
      <c r="F161" s="3">
        <v>3867.5</v>
      </c>
      <c r="G161" s="3">
        <v>2689</v>
      </c>
      <c r="H161" s="3">
        <v>56</v>
      </c>
      <c r="I161" s="3">
        <v>545.1</v>
      </c>
      <c r="J161" s="3">
        <v>631.4</v>
      </c>
    </row>
    <row r="162" spans="1:10" ht="16" customHeight="1" x14ac:dyDescent="0.2">
      <c r="A162" s="8">
        <v>44308</v>
      </c>
      <c r="B162" s="3" t="s">
        <v>92</v>
      </c>
      <c r="C162" s="3" t="s">
        <v>84</v>
      </c>
      <c r="D162" s="3" t="s">
        <v>85</v>
      </c>
      <c r="E162" s="3" t="s">
        <v>75</v>
      </c>
      <c r="F162" s="3">
        <v>1209</v>
      </c>
      <c r="G162" s="3">
        <v>845.27</v>
      </c>
      <c r="H162" s="3">
        <v>15</v>
      </c>
      <c r="I162" s="3">
        <v>176.97</v>
      </c>
      <c r="J162" s="3">
        <v>185.76</v>
      </c>
    </row>
    <row r="163" spans="1:10" ht="16" customHeight="1" x14ac:dyDescent="0.2">
      <c r="A163" s="8">
        <v>44308</v>
      </c>
      <c r="B163" s="3" t="s">
        <v>92</v>
      </c>
      <c r="C163" s="3" t="s">
        <v>86</v>
      </c>
      <c r="D163" s="3" t="s">
        <v>87</v>
      </c>
      <c r="E163" s="3" t="s">
        <v>75</v>
      </c>
      <c r="F163" s="3">
        <v>3248</v>
      </c>
      <c r="G163" s="3">
        <v>2295.87</v>
      </c>
      <c r="H163" s="3">
        <v>47</v>
      </c>
      <c r="I163" s="3">
        <v>444.5</v>
      </c>
      <c r="J163" s="3">
        <v>504.63</v>
      </c>
    </row>
    <row r="164" spans="1:10" ht="16" customHeight="1" x14ac:dyDescent="0.2">
      <c r="A164" s="8">
        <v>44308</v>
      </c>
      <c r="B164" s="3" t="s">
        <v>92</v>
      </c>
      <c r="C164" s="3" t="s">
        <v>88</v>
      </c>
      <c r="D164" s="3" t="s">
        <v>89</v>
      </c>
      <c r="E164" s="3" t="s">
        <v>75</v>
      </c>
      <c r="F164" s="3">
        <v>3103</v>
      </c>
      <c r="G164" s="3">
        <v>2207.8200000000002</v>
      </c>
      <c r="H164" s="3">
        <v>44</v>
      </c>
      <c r="I164" s="3">
        <v>388</v>
      </c>
      <c r="J164" s="3">
        <v>505.18</v>
      </c>
    </row>
    <row r="165" spans="1:10" ht="16" customHeight="1" x14ac:dyDescent="0.2">
      <c r="A165" s="8">
        <v>44308</v>
      </c>
      <c r="B165" s="3" t="s">
        <v>92</v>
      </c>
      <c r="C165" s="3" t="s">
        <v>90</v>
      </c>
      <c r="D165" s="3" t="s">
        <v>91</v>
      </c>
      <c r="E165" s="3" t="s">
        <v>75</v>
      </c>
      <c r="F165" s="3">
        <v>3592</v>
      </c>
      <c r="G165" s="3">
        <v>2579.6799999999998</v>
      </c>
      <c r="H165" s="3">
        <v>44</v>
      </c>
      <c r="I165" s="3">
        <v>406.5</v>
      </c>
      <c r="J165" s="3">
        <v>605.32000000000005</v>
      </c>
    </row>
    <row r="166" spans="1:10" ht="16" customHeight="1" x14ac:dyDescent="0.2">
      <c r="A166" s="8">
        <v>44307</v>
      </c>
      <c r="B166" s="3" t="s">
        <v>73</v>
      </c>
      <c r="C166" s="3" t="s">
        <v>74</v>
      </c>
      <c r="D166" s="3" t="s">
        <v>21</v>
      </c>
      <c r="E166" s="3" t="s">
        <v>75</v>
      </c>
      <c r="F166" s="3">
        <v>2100</v>
      </c>
      <c r="G166" s="3">
        <v>1583.84</v>
      </c>
      <c r="H166" s="3">
        <v>26</v>
      </c>
      <c r="I166" s="3">
        <v>188.1</v>
      </c>
      <c r="J166" s="3">
        <v>328.06</v>
      </c>
    </row>
    <row r="167" spans="1:10" ht="16" customHeight="1" x14ac:dyDescent="0.2">
      <c r="A167" s="8">
        <v>44307</v>
      </c>
      <c r="B167" s="3" t="s">
        <v>73</v>
      </c>
      <c r="C167" s="3" t="s">
        <v>76</v>
      </c>
      <c r="D167" s="3" t="s">
        <v>77</v>
      </c>
      <c r="E167" s="3" t="s">
        <v>75</v>
      </c>
      <c r="F167" s="3">
        <v>676.5</v>
      </c>
      <c r="G167" s="3">
        <v>523.49</v>
      </c>
      <c r="H167" s="3">
        <v>6</v>
      </c>
      <c r="I167" s="3">
        <v>49.2</v>
      </c>
      <c r="J167" s="3">
        <v>103.81</v>
      </c>
    </row>
    <row r="168" spans="1:10" ht="16" customHeight="1" x14ac:dyDescent="0.2">
      <c r="A168" s="8">
        <v>44307</v>
      </c>
      <c r="B168" s="3" t="s">
        <v>73</v>
      </c>
      <c r="C168" s="3" t="s">
        <v>78</v>
      </c>
      <c r="D168" s="3" t="s">
        <v>79</v>
      </c>
      <c r="E168" s="3" t="s">
        <v>75</v>
      </c>
      <c r="F168" s="3">
        <v>746.5</v>
      </c>
      <c r="G168" s="3">
        <v>567.64</v>
      </c>
      <c r="H168" s="3">
        <v>10</v>
      </c>
      <c r="I168" s="3">
        <v>70</v>
      </c>
      <c r="J168" s="3">
        <v>108.86</v>
      </c>
    </row>
    <row r="169" spans="1:10" ht="16" customHeight="1" x14ac:dyDescent="0.2">
      <c r="A169" s="8">
        <v>44307</v>
      </c>
      <c r="B169" s="3" t="s">
        <v>73</v>
      </c>
      <c r="C169" s="3" t="s">
        <v>80</v>
      </c>
      <c r="D169" s="3" t="s">
        <v>81</v>
      </c>
      <c r="E169" s="3" t="s">
        <v>75</v>
      </c>
      <c r="F169" s="3">
        <v>2034</v>
      </c>
      <c r="G169" s="3">
        <v>1557.11</v>
      </c>
      <c r="H169" s="3">
        <v>20</v>
      </c>
      <c r="I169" s="3">
        <v>180.3</v>
      </c>
      <c r="J169" s="3">
        <v>296.58999999999997</v>
      </c>
    </row>
    <row r="170" spans="1:10" ht="16" customHeight="1" x14ac:dyDescent="0.2">
      <c r="A170" s="8">
        <v>44307</v>
      </c>
      <c r="B170" s="3" t="s">
        <v>73</v>
      </c>
      <c r="C170" s="3" t="s">
        <v>82</v>
      </c>
      <c r="D170" s="3" t="s">
        <v>83</v>
      </c>
      <c r="E170" s="3" t="s">
        <v>75</v>
      </c>
      <c r="F170" s="3">
        <v>1514</v>
      </c>
      <c r="G170" s="3">
        <v>1145.68</v>
      </c>
      <c r="H170" s="3">
        <v>20</v>
      </c>
      <c r="I170" s="3">
        <v>149.5</v>
      </c>
      <c r="J170" s="3">
        <v>218.82</v>
      </c>
    </row>
    <row r="171" spans="1:10" ht="16" customHeight="1" x14ac:dyDescent="0.2">
      <c r="A171" s="8">
        <v>44307</v>
      </c>
      <c r="B171" s="3" t="s">
        <v>73</v>
      </c>
      <c r="C171" s="3" t="s">
        <v>84</v>
      </c>
      <c r="D171" s="3" t="s">
        <v>85</v>
      </c>
      <c r="E171" s="3" t="s">
        <v>75</v>
      </c>
      <c r="F171" s="3">
        <v>839</v>
      </c>
      <c r="G171" s="3">
        <v>577.24</v>
      </c>
      <c r="H171" s="3">
        <v>11</v>
      </c>
      <c r="I171" s="3">
        <v>143.5</v>
      </c>
      <c r="J171" s="3">
        <v>118.26</v>
      </c>
    </row>
    <row r="172" spans="1:10" ht="16" customHeight="1" x14ac:dyDescent="0.2">
      <c r="A172" s="8">
        <v>44307</v>
      </c>
      <c r="B172" s="3" t="s">
        <v>73</v>
      </c>
      <c r="C172" s="3" t="s">
        <v>86</v>
      </c>
      <c r="D172" s="3" t="s">
        <v>87</v>
      </c>
      <c r="E172" s="3" t="s">
        <v>75</v>
      </c>
      <c r="F172" s="3">
        <v>624.5</v>
      </c>
      <c r="G172" s="3">
        <v>474.44</v>
      </c>
      <c r="H172" s="3">
        <v>8</v>
      </c>
      <c r="I172" s="3">
        <v>58.5</v>
      </c>
      <c r="J172" s="3">
        <v>91.56</v>
      </c>
    </row>
    <row r="173" spans="1:10" ht="16" customHeight="1" x14ac:dyDescent="0.2">
      <c r="A173" s="8">
        <v>44307</v>
      </c>
      <c r="B173" s="3" t="s">
        <v>73</v>
      </c>
      <c r="C173" s="3" t="s">
        <v>88</v>
      </c>
      <c r="D173" s="3" t="s">
        <v>89</v>
      </c>
      <c r="E173" s="3" t="s">
        <v>75</v>
      </c>
      <c r="F173" s="3">
        <v>2512</v>
      </c>
      <c r="G173" s="3">
        <v>1924.18</v>
      </c>
      <c r="H173" s="3">
        <v>28</v>
      </c>
      <c r="I173" s="3">
        <v>221.3</v>
      </c>
      <c r="J173" s="3">
        <v>366.52</v>
      </c>
    </row>
    <row r="174" spans="1:10" ht="16" customHeight="1" x14ac:dyDescent="0.2">
      <c r="A174" s="8">
        <v>44307</v>
      </c>
      <c r="B174" s="3" t="s">
        <v>73</v>
      </c>
      <c r="C174" s="3" t="s">
        <v>90</v>
      </c>
      <c r="D174" s="3" t="s">
        <v>91</v>
      </c>
      <c r="E174" s="3" t="s">
        <v>75</v>
      </c>
      <c r="F174" s="3">
        <v>1178</v>
      </c>
      <c r="G174" s="3">
        <v>879.97</v>
      </c>
      <c r="H174" s="3">
        <v>14</v>
      </c>
      <c r="I174" s="3">
        <v>126.7</v>
      </c>
      <c r="J174" s="3">
        <v>171.33</v>
      </c>
    </row>
    <row r="175" spans="1:10" ht="16" customHeight="1" x14ac:dyDescent="0.2">
      <c r="A175" s="8">
        <v>44307</v>
      </c>
      <c r="B175" s="3" t="s">
        <v>92</v>
      </c>
      <c r="C175" s="3" t="s">
        <v>74</v>
      </c>
      <c r="D175" s="3" t="s">
        <v>21</v>
      </c>
      <c r="E175" s="3" t="s">
        <v>75</v>
      </c>
      <c r="F175" s="3">
        <v>3834</v>
      </c>
      <c r="G175" s="3">
        <v>2728.41</v>
      </c>
      <c r="H175" s="3">
        <v>49</v>
      </c>
      <c r="I175" s="3">
        <v>463</v>
      </c>
      <c r="J175" s="3">
        <v>640.59</v>
      </c>
    </row>
    <row r="176" spans="1:10" ht="16" customHeight="1" x14ac:dyDescent="0.2">
      <c r="A176" s="8">
        <v>44307</v>
      </c>
      <c r="B176" s="3" t="s">
        <v>92</v>
      </c>
      <c r="C176" s="3" t="s">
        <v>76</v>
      </c>
      <c r="D176" s="3" t="s">
        <v>77</v>
      </c>
      <c r="E176" s="3" t="s">
        <v>75</v>
      </c>
      <c r="F176" s="3">
        <v>1906.5</v>
      </c>
      <c r="G176" s="3">
        <v>1099.48</v>
      </c>
      <c r="H176" s="3">
        <v>27</v>
      </c>
      <c r="I176" s="3">
        <v>552.99</v>
      </c>
      <c r="J176" s="3">
        <v>253.03</v>
      </c>
    </row>
    <row r="177" spans="1:10" ht="16" customHeight="1" x14ac:dyDescent="0.2">
      <c r="A177" s="8">
        <v>44307</v>
      </c>
      <c r="B177" s="3" t="s">
        <v>92</v>
      </c>
      <c r="C177" s="3" t="s">
        <v>78</v>
      </c>
      <c r="D177" s="3" t="s">
        <v>79</v>
      </c>
      <c r="E177" s="3" t="s">
        <v>75</v>
      </c>
      <c r="F177" s="3">
        <v>3137.5</v>
      </c>
      <c r="G177" s="3">
        <v>2231.46</v>
      </c>
      <c r="H177" s="3">
        <v>38</v>
      </c>
      <c r="I177" s="3">
        <v>382.5</v>
      </c>
      <c r="J177" s="3">
        <v>523.54</v>
      </c>
    </row>
    <row r="178" spans="1:10" ht="16" customHeight="1" x14ac:dyDescent="0.2">
      <c r="A178" s="8">
        <v>44307</v>
      </c>
      <c r="B178" s="3" t="s">
        <v>92</v>
      </c>
      <c r="C178" s="3" t="s">
        <v>80</v>
      </c>
      <c r="D178" s="3" t="s">
        <v>81</v>
      </c>
      <c r="E178" s="3" t="s">
        <v>75</v>
      </c>
      <c r="F178" s="3">
        <v>5059.5</v>
      </c>
      <c r="G178" s="3">
        <v>3634.8</v>
      </c>
      <c r="H178" s="3">
        <v>60</v>
      </c>
      <c r="I178" s="3">
        <v>623.5</v>
      </c>
      <c r="J178" s="3">
        <v>801.2</v>
      </c>
    </row>
    <row r="179" spans="1:10" ht="16" customHeight="1" x14ac:dyDescent="0.2">
      <c r="A179" s="8">
        <v>44307</v>
      </c>
      <c r="B179" s="3" t="s">
        <v>92</v>
      </c>
      <c r="C179" s="3" t="s">
        <v>82</v>
      </c>
      <c r="D179" s="3" t="s">
        <v>83</v>
      </c>
      <c r="E179" s="3" t="s">
        <v>75</v>
      </c>
      <c r="F179" s="3">
        <v>3360.5</v>
      </c>
      <c r="G179" s="3">
        <v>2355.61</v>
      </c>
      <c r="H179" s="3">
        <v>46</v>
      </c>
      <c r="I179" s="3">
        <v>451</v>
      </c>
      <c r="J179" s="3">
        <v>552.89</v>
      </c>
    </row>
    <row r="180" spans="1:10" ht="16" customHeight="1" x14ac:dyDescent="0.2">
      <c r="A180" s="8">
        <v>44307</v>
      </c>
      <c r="B180" s="3" t="s">
        <v>92</v>
      </c>
      <c r="C180" s="3" t="s">
        <v>84</v>
      </c>
      <c r="D180" s="3" t="s">
        <v>85</v>
      </c>
      <c r="E180" s="3" t="s">
        <v>75</v>
      </c>
      <c r="F180" s="3">
        <v>1309.5</v>
      </c>
      <c r="G180" s="3">
        <v>911.26</v>
      </c>
      <c r="H180" s="3">
        <v>17</v>
      </c>
      <c r="I180" s="3">
        <v>197.61</v>
      </c>
      <c r="J180" s="3">
        <v>200.13</v>
      </c>
    </row>
    <row r="181" spans="1:10" ht="16" customHeight="1" x14ac:dyDescent="0.2">
      <c r="A181" s="8">
        <v>44307</v>
      </c>
      <c r="B181" s="3" t="s">
        <v>92</v>
      </c>
      <c r="C181" s="3" t="s">
        <v>86</v>
      </c>
      <c r="D181" s="3" t="s">
        <v>87</v>
      </c>
      <c r="E181" s="3" t="s">
        <v>75</v>
      </c>
      <c r="F181" s="3">
        <v>3367.5</v>
      </c>
      <c r="G181" s="3">
        <v>2320.15</v>
      </c>
      <c r="H181" s="3">
        <v>48</v>
      </c>
      <c r="I181" s="3">
        <v>535</v>
      </c>
      <c r="J181" s="3">
        <v>509.85</v>
      </c>
    </row>
    <row r="182" spans="1:10" ht="16" customHeight="1" x14ac:dyDescent="0.2">
      <c r="A182" s="8">
        <v>44307</v>
      </c>
      <c r="B182" s="3" t="s">
        <v>92</v>
      </c>
      <c r="C182" s="3" t="s">
        <v>88</v>
      </c>
      <c r="D182" s="3" t="s">
        <v>89</v>
      </c>
      <c r="E182" s="3" t="s">
        <v>75</v>
      </c>
      <c r="F182" s="3">
        <v>2634</v>
      </c>
      <c r="G182" s="3">
        <v>1838.52</v>
      </c>
      <c r="H182" s="3">
        <v>36</v>
      </c>
      <c r="I182" s="3">
        <v>363.5</v>
      </c>
      <c r="J182" s="3">
        <v>431.48</v>
      </c>
    </row>
    <row r="183" spans="1:10" ht="16" customHeight="1" x14ac:dyDescent="0.2">
      <c r="A183" s="8">
        <v>44307</v>
      </c>
      <c r="B183" s="3" t="s">
        <v>92</v>
      </c>
      <c r="C183" s="3" t="s">
        <v>90</v>
      </c>
      <c r="D183" s="3" t="s">
        <v>91</v>
      </c>
      <c r="E183" s="3" t="s">
        <v>75</v>
      </c>
      <c r="F183" s="3">
        <v>2627</v>
      </c>
      <c r="G183" s="3">
        <v>1911.15</v>
      </c>
      <c r="H183" s="3">
        <v>30</v>
      </c>
      <c r="I183" s="3">
        <v>267.5</v>
      </c>
      <c r="J183" s="3">
        <v>448.35</v>
      </c>
    </row>
    <row r="184" spans="1:10" ht="16" customHeight="1" x14ac:dyDescent="0.2">
      <c r="A184" s="8">
        <v>44306</v>
      </c>
      <c r="B184" s="3" t="s">
        <v>73</v>
      </c>
      <c r="C184" s="3" t="s">
        <v>74</v>
      </c>
      <c r="D184" s="3" t="s">
        <v>21</v>
      </c>
      <c r="E184" s="3" t="s">
        <v>75</v>
      </c>
      <c r="F184" s="3">
        <v>1001</v>
      </c>
      <c r="G184" s="3">
        <v>744.72</v>
      </c>
      <c r="H184" s="3">
        <v>14</v>
      </c>
      <c r="I184" s="3">
        <v>102.5</v>
      </c>
      <c r="J184" s="3">
        <v>153.78</v>
      </c>
    </row>
    <row r="185" spans="1:10" ht="16" customHeight="1" x14ac:dyDescent="0.2">
      <c r="A185" s="8">
        <v>44306</v>
      </c>
      <c r="B185" s="3" t="s">
        <v>73</v>
      </c>
      <c r="C185" s="3" t="s">
        <v>76</v>
      </c>
      <c r="D185" s="3" t="s">
        <v>77</v>
      </c>
      <c r="E185" s="3" t="s">
        <v>75</v>
      </c>
      <c r="F185" s="3">
        <v>484</v>
      </c>
      <c r="G185" s="3">
        <v>356.37</v>
      </c>
      <c r="H185" s="3">
        <v>7</v>
      </c>
      <c r="I185" s="3">
        <v>57.2</v>
      </c>
      <c r="J185" s="3">
        <v>70.430000000000007</v>
      </c>
    </row>
    <row r="186" spans="1:10" ht="16" customHeight="1" x14ac:dyDescent="0.2">
      <c r="A186" s="8">
        <v>44306</v>
      </c>
      <c r="B186" s="3" t="s">
        <v>73</v>
      </c>
      <c r="C186" s="3" t="s">
        <v>78</v>
      </c>
      <c r="D186" s="3" t="s">
        <v>79</v>
      </c>
      <c r="E186" s="3" t="s">
        <v>75</v>
      </c>
      <c r="F186" s="3">
        <v>560</v>
      </c>
      <c r="G186" s="3">
        <v>431.76</v>
      </c>
      <c r="H186" s="3">
        <v>6</v>
      </c>
      <c r="I186" s="3">
        <v>46</v>
      </c>
      <c r="J186" s="3">
        <v>82.24</v>
      </c>
    </row>
    <row r="187" spans="1:10" ht="16" customHeight="1" x14ac:dyDescent="0.2">
      <c r="A187" s="8">
        <v>44306</v>
      </c>
      <c r="B187" s="3" t="s">
        <v>73</v>
      </c>
      <c r="C187" s="3" t="s">
        <v>80</v>
      </c>
      <c r="D187" s="3" t="s">
        <v>81</v>
      </c>
      <c r="E187" s="3" t="s">
        <v>75</v>
      </c>
      <c r="F187" s="3">
        <v>2996</v>
      </c>
      <c r="G187" s="3">
        <v>2280.6</v>
      </c>
      <c r="H187" s="3">
        <v>34</v>
      </c>
      <c r="I187" s="3">
        <v>281</v>
      </c>
      <c r="J187" s="3">
        <v>434.4</v>
      </c>
    </row>
    <row r="188" spans="1:10" ht="16" customHeight="1" x14ac:dyDescent="0.2">
      <c r="A188" s="8">
        <v>44306</v>
      </c>
      <c r="B188" s="3" t="s">
        <v>73</v>
      </c>
      <c r="C188" s="3" t="s">
        <v>82</v>
      </c>
      <c r="D188" s="3" t="s">
        <v>83</v>
      </c>
      <c r="E188" s="3" t="s">
        <v>75</v>
      </c>
      <c r="F188" s="3">
        <v>1200.5</v>
      </c>
      <c r="G188" s="3">
        <v>872.68</v>
      </c>
      <c r="H188" s="3">
        <v>18</v>
      </c>
      <c r="I188" s="3">
        <v>161</v>
      </c>
      <c r="J188" s="3">
        <v>166.82</v>
      </c>
    </row>
    <row r="189" spans="1:10" ht="16" customHeight="1" x14ac:dyDescent="0.2">
      <c r="A189" s="8">
        <v>44306</v>
      </c>
      <c r="B189" s="3" t="s">
        <v>73</v>
      </c>
      <c r="C189" s="3" t="s">
        <v>84</v>
      </c>
      <c r="D189" s="3" t="s">
        <v>85</v>
      </c>
      <c r="E189" s="3" t="s">
        <v>75</v>
      </c>
      <c r="F189" s="3">
        <v>1538</v>
      </c>
      <c r="G189" s="3">
        <v>1066.6099999999999</v>
      </c>
      <c r="H189" s="3">
        <v>19</v>
      </c>
      <c r="I189" s="3">
        <v>252.5</v>
      </c>
      <c r="J189" s="3">
        <v>218.89</v>
      </c>
    </row>
    <row r="190" spans="1:10" ht="16" customHeight="1" x14ac:dyDescent="0.2">
      <c r="A190" s="8">
        <v>44306</v>
      </c>
      <c r="B190" s="3" t="s">
        <v>73</v>
      </c>
      <c r="C190" s="3" t="s">
        <v>86</v>
      </c>
      <c r="D190" s="3" t="s">
        <v>87</v>
      </c>
      <c r="E190" s="3" t="s">
        <v>75</v>
      </c>
      <c r="F190" s="3">
        <v>493.76</v>
      </c>
      <c r="G190" s="3">
        <v>363.7</v>
      </c>
      <c r="H190" s="3">
        <v>9</v>
      </c>
      <c r="I190" s="3">
        <v>53.5</v>
      </c>
      <c r="J190" s="3">
        <v>76.56</v>
      </c>
    </row>
    <row r="191" spans="1:10" ht="16" customHeight="1" x14ac:dyDescent="0.2">
      <c r="A191" s="8">
        <v>44306</v>
      </c>
      <c r="B191" s="3" t="s">
        <v>73</v>
      </c>
      <c r="C191" s="3" t="s">
        <v>88</v>
      </c>
      <c r="D191" s="3" t="s">
        <v>89</v>
      </c>
      <c r="E191" s="3" t="s">
        <v>75</v>
      </c>
      <c r="F191" s="3">
        <v>1898.5</v>
      </c>
      <c r="G191" s="3">
        <v>1457.61</v>
      </c>
      <c r="H191" s="3">
        <v>20</v>
      </c>
      <c r="I191" s="3">
        <v>170.65</v>
      </c>
      <c r="J191" s="3">
        <v>270.24</v>
      </c>
    </row>
    <row r="192" spans="1:10" ht="16" customHeight="1" x14ac:dyDescent="0.2">
      <c r="A192" s="8">
        <v>44306</v>
      </c>
      <c r="B192" s="3" t="s">
        <v>73</v>
      </c>
      <c r="C192" s="3" t="s">
        <v>90</v>
      </c>
      <c r="D192" s="3" t="s">
        <v>91</v>
      </c>
      <c r="E192" s="3" t="s">
        <v>75</v>
      </c>
      <c r="F192" s="3">
        <v>1441.5</v>
      </c>
      <c r="G192" s="3">
        <v>1078.98</v>
      </c>
      <c r="H192" s="3">
        <v>17</v>
      </c>
      <c r="I192" s="3">
        <v>157</v>
      </c>
      <c r="J192" s="3">
        <v>205.52</v>
      </c>
    </row>
    <row r="193" spans="1:10" ht="16" customHeight="1" x14ac:dyDescent="0.2">
      <c r="A193" s="8">
        <v>44306</v>
      </c>
      <c r="B193" s="3" t="s">
        <v>92</v>
      </c>
      <c r="C193" s="3" t="s">
        <v>74</v>
      </c>
      <c r="D193" s="3" t="s">
        <v>21</v>
      </c>
      <c r="E193" s="3" t="s">
        <v>75</v>
      </c>
      <c r="F193" s="3">
        <v>4183.5</v>
      </c>
      <c r="G193" s="3">
        <v>3002.2</v>
      </c>
      <c r="H193" s="3">
        <v>49</v>
      </c>
      <c r="I193" s="3">
        <v>474.5</v>
      </c>
      <c r="J193" s="3">
        <v>704.8</v>
      </c>
    </row>
    <row r="194" spans="1:10" ht="16" customHeight="1" x14ac:dyDescent="0.2">
      <c r="A194" s="8">
        <v>44306</v>
      </c>
      <c r="B194" s="3" t="s">
        <v>92</v>
      </c>
      <c r="C194" s="3" t="s">
        <v>76</v>
      </c>
      <c r="D194" s="3" t="s">
        <v>77</v>
      </c>
      <c r="E194" s="3" t="s">
        <v>75</v>
      </c>
      <c r="F194" s="3">
        <v>2232.5</v>
      </c>
      <c r="G194" s="3">
        <v>1345.19</v>
      </c>
      <c r="H194" s="3">
        <v>28</v>
      </c>
      <c r="I194" s="3">
        <v>585.38</v>
      </c>
      <c r="J194" s="3">
        <v>300.93</v>
      </c>
    </row>
    <row r="195" spans="1:10" ht="16" customHeight="1" x14ac:dyDescent="0.2">
      <c r="A195" s="8">
        <v>44306</v>
      </c>
      <c r="B195" s="3" t="s">
        <v>92</v>
      </c>
      <c r="C195" s="3" t="s">
        <v>78</v>
      </c>
      <c r="D195" s="3" t="s">
        <v>79</v>
      </c>
      <c r="E195" s="3" t="s">
        <v>75</v>
      </c>
      <c r="F195" s="3">
        <v>2064.5</v>
      </c>
      <c r="G195" s="3">
        <v>1429.97</v>
      </c>
      <c r="H195" s="3">
        <v>30</v>
      </c>
      <c r="I195" s="3">
        <v>299</v>
      </c>
      <c r="J195" s="3">
        <v>335.53</v>
      </c>
    </row>
    <row r="196" spans="1:10" ht="16" customHeight="1" x14ac:dyDescent="0.2">
      <c r="A196" s="8">
        <v>44306</v>
      </c>
      <c r="B196" s="3" t="s">
        <v>92</v>
      </c>
      <c r="C196" s="3" t="s">
        <v>80</v>
      </c>
      <c r="D196" s="3" t="s">
        <v>81</v>
      </c>
      <c r="E196" s="3" t="s">
        <v>75</v>
      </c>
      <c r="F196" s="3">
        <v>5175.5</v>
      </c>
      <c r="G196" s="3">
        <v>3642.18</v>
      </c>
      <c r="H196" s="3">
        <v>69</v>
      </c>
      <c r="I196" s="3">
        <v>739</v>
      </c>
      <c r="J196" s="3">
        <v>793.32</v>
      </c>
    </row>
    <row r="197" spans="1:10" ht="16" customHeight="1" x14ac:dyDescent="0.2">
      <c r="A197" s="8">
        <v>44306</v>
      </c>
      <c r="B197" s="3" t="s">
        <v>92</v>
      </c>
      <c r="C197" s="3" t="s">
        <v>82</v>
      </c>
      <c r="D197" s="3" t="s">
        <v>83</v>
      </c>
      <c r="E197" s="3" t="s">
        <v>75</v>
      </c>
      <c r="F197" s="3">
        <v>3250</v>
      </c>
      <c r="G197" s="3">
        <v>2295.27</v>
      </c>
      <c r="H197" s="3">
        <v>39</v>
      </c>
      <c r="I197" s="3">
        <v>415</v>
      </c>
      <c r="J197" s="3">
        <v>538.73</v>
      </c>
    </row>
    <row r="198" spans="1:10" ht="16" customHeight="1" x14ac:dyDescent="0.2">
      <c r="A198" s="8">
        <v>44306</v>
      </c>
      <c r="B198" s="3" t="s">
        <v>92</v>
      </c>
      <c r="C198" s="3" t="s">
        <v>84</v>
      </c>
      <c r="D198" s="3" t="s">
        <v>85</v>
      </c>
      <c r="E198" s="3" t="s">
        <v>75</v>
      </c>
      <c r="F198" s="3">
        <v>1311.5</v>
      </c>
      <c r="G198" s="3">
        <v>916.64</v>
      </c>
      <c r="H198" s="3">
        <v>19</v>
      </c>
      <c r="I198" s="3">
        <v>191.83</v>
      </c>
      <c r="J198" s="3">
        <v>201.53</v>
      </c>
    </row>
    <row r="199" spans="1:10" ht="16" customHeight="1" x14ac:dyDescent="0.2">
      <c r="A199" s="8">
        <v>44306</v>
      </c>
      <c r="B199" s="3" t="s">
        <v>92</v>
      </c>
      <c r="C199" s="3" t="s">
        <v>86</v>
      </c>
      <c r="D199" s="3" t="s">
        <v>87</v>
      </c>
      <c r="E199" s="3" t="s">
        <v>75</v>
      </c>
      <c r="F199" s="3">
        <v>3043.5</v>
      </c>
      <c r="G199" s="3">
        <v>2137.4699999999998</v>
      </c>
      <c r="H199" s="3">
        <v>41</v>
      </c>
      <c r="I199" s="3">
        <v>435</v>
      </c>
      <c r="J199" s="3">
        <v>469.53</v>
      </c>
    </row>
    <row r="200" spans="1:10" ht="16" customHeight="1" x14ac:dyDescent="0.2">
      <c r="A200" s="8">
        <v>44306</v>
      </c>
      <c r="B200" s="3" t="s">
        <v>92</v>
      </c>
      <c r="C200" s="3" t="s">
        <v>88</v>
      </c>
      <c r="D200" s="3" t="s">
        <v>89</v>
      </c>
      <c r="E200" s="3" t="s">
        <v>75</v>
      </c>
      <c r="F200" s="3">
        <v>2949</v>
      </c>
      <c r="G200" s="3">
        <v>2089.69</v>
      </c>
      <c r="H200" s="3">
        <v>39</v>
      </c>
      <c r="I200" s="3">
        <v>378.5</v>
      </c>
      <c r="J200" s="3">
        <v>478.81</v>
      </c>
    </row>
    <row r="201" spans="1:10" ht="16" customHeight="1" x14ac:dyDescent="0.2">
      <c r="A201" s="8">
        <v>44306</v>
      </c>
      <c r="B201" s="3" t="s">
        <v>92</v>
      </c>
      <c r="C201" s="3" t="s">
        <v>90</v>
      </c>
      <c r="D201" s="3" t="s">
        <v>91</v>
      </c>
      <c r="E201" s="3" t="s">
        <v>75</v>
      </c>
      <c r="F201" s="3">
        <v>2690</v>
      </c>
      <c r="G201" s="3">
        <v>1933.14</v>
      </c>
      <c r="H201" s="3">
        <v>31</v>
      </c>
      <c r="I201" s="3">
        <v>301.5</v>
      </c>
      <c r="J201" s="3">
        <v>453.86</v>
      </c>
    </row>
    <row r="202" spans="1:10" ht="16" customHeight="1" x14ac:dyDescent="0.2">
      <c r="A202" s="8">
        <v>44305</v>
      </c>
      <c r="B202" s="3" t="s">
        <v>73</v>
      </c>
      <c r="C202" s="3" t="s">
        <v>74</v>
      </c>
      <c r="D202" s="3" t="s">
        <v>21</v>
      </c>
      <c r="E202" s="3" t="s">
        <v>75</v>
      </c>
      <c r="F202" s="3">
        <v>665</v>
      </c>
      <c r="G202" s="3">
        <v>501.55</v>
      </c>
      <c r="H202" s="3">
        <v>10</v>
      </c>
      <c r="I202" s="3">
        <v>59.5</v>
      </c>
      <c r="J202" s="3">
        <v>103.95</v>
      </c>
    </row>
    <row r="203" spans="1:10" ht="16" customHeight="1" x14ac:dyDescent="0.2">
      <c r="A203" s="8">
        <v>44305</v>
      </c>
      <c r="B203" s="3" t="s">
        <v>73</v>
      </c>
      <c r="C203" s="3" t="s">
        <v>76</v>
      </c>
      <c r="D203" s="3" t="s">
        <v>77</v>
      </c>
      <c r="E203" s="3" t="s">
        <v>75</v>
      </c>
      <c r="F203" s="3">
        <v>459.5</v>
      </c>
      <c r="G203" s="3">
        <v>327.54000000000002</v>
      </c>
      <c r="H203" s="3">
        <v>7</v>
      </c>
      <c r="I203" s="3">
        <v>66.5</v>
      </c>
      <c r="J203" s="3">
        <v>65.459999999999994</v>
      </c>
    </row>
    <row r="204" spans="1:10" ht="16" customHeight="1" x14ac:dyDescent="0.2">
      <c r="A204" s="8">
        <v>44305</v>
      </c>
      <c r="B204" s="3" t="s">
        <v>73</v>
      </c>
      <c r="C204" s="3" t="s">
        <v>78</v>
      </c>
      <c r="D204" s="3" t="s">
        <v>79</v>
      </c>
      <c r="E204" s="3" t="s">
        <v>75</v>
      </c>
      <c r="F204" s="3">
        <v>1350</v>
      </c>
      <c r="G204" s="3">
        <v>1031.44</v>
      </c>
      <c r="H204" s="3">
        <v>15</v>
      </c>
      <c r="I204" s="3">
        <v>121.5</v>
      </c>
      <c r="J204" s="3">
        <v>197.06</v>
      </c>
    </row>
    <row r="205" spans="1:10" ht="16" customHeight="1" x14ac:dyDescent="0.2">
      <c r="A205" s="8">
        <v>44305</v>
      </c>
      <c r="B205" s="3" t="s">
        <v>73</v>
      </c>
      <c r="C205" s="3" t="s">
        <v>80</v>
      </c>
      <c r="D205" s="3" t="s">
        <v>81</v>
      </c>
      <c r="E205" s="3" t="s">
        <v>75</v>
      </c>
      <c r="F205" s="3">
        <v>2191.5</v>
      </c>
      <c r="G205" s="3">
        <v>1642.07</v>
      </c>
      <c r="H205" s="3">
        <v>30</v>
      </c>
      <c r="I205" s="3">
        <v>236.65</v>
      </c>
      <c r="J205" s="3">
        <v>312.77999999999997</v>
      </c>
    </row>
    <row r="206" spans="1:10" ht="16" customHeight="1" x14ac:dyDescent="0.2">
      <c r="A206" s="8">
        <v>44305</v>
      </c>
      <c r="B206" s="3" t="s">
        <v>73</v>
      </c>
      <c r="C206" s="3" t="s">
        <v>82</v>
      </c>
      <c r="D206" s="3" t="s">
        <v>83</v>
      </c>
      <c r="E206" s="3" t="s">
        <v>75</v>
      </c>
      <c r="F206" s="3">
        <v>1289.5</v>
      </c>
      <c r="G206" s="3">
        <v>951.28</v>
      </c>
      <c r="H206" s="3">
        <v>17</v>
      </c>
      <c r="I206" s="3">
        <v>153.5</v>
      </c>
      <c r="J206" s="3">
        <v>184.72</v>
      </c>
    </row>
    <row r="207" spans="1:10" ht="16" customHeight="1" x14ac:dyDescent="0.2">
      <c r="A207" s="8">
        <v>44305</v>
      </c>
      <c r="B207" s="3" t="s">
        <v>73</v>
      </c>
      <c r="C207" s="3" t="s">
        <v>84</v>
      </c>
      <c r="D207" s="3" t="s">
        <v>85</v>
      </c>
      <c r="E207" s="3" t="s">
        <v>75</v>
      </c>
      <c r="F207" s="3">
        <v>1023</v>
      </c>
      <c r="G207" s="3">
        <v>706.22</v>
      </c>
      <c r="H207" s="3">
        <v>14</v>
      </c>
      <c r="I207" s="3">
        <v>171</v>
      </c>
      <c r="J207" s="3">
        <v>145.78</v>
      </c>
    </row>
    <row r="208" spans="1:10" ht="16" customHeight="1" x14ac:dyDescent="0.2">
      <c r="A208" s="8">
        <v>44305</v>
      </c>
      <c r="B208" s="3" t="s">
        <v>73</v>
      </c>
      <c r="C208" s="3" t="s">
        <v>86</v>
      </c>
      <c r="D208" s="3" t="s">
        <v>87</v>
      </c>
      <c r="E208" s="3" t="s">
        <v>75</v>
      </c>
      <c r="F208" s="3">
        <v>941</v>
      </c>
      <c r="G208" s="3">
        <v>684.94</v>
      </c>
      <c r="H208" s="3">
        <v>14</v>
      </c>
      <c r="I208" s="3">
        <v>125</v>
      </c>
      <c r="J208" s="3">
        <v>131.06</v>
      </c>
    </row>
    <row r="209" spans="1:10" ht="16" customHeight="1" x14ac:dyDescent="0.2">
      <c r="A209" s="8">
        <v>44305</v>
      </c>
      <c r="B209" s="3" t="s">
        <v>73</v>
      </c>
      <c r="C209" s="3" t="s">
        <v>88</v>
      </c>
      <c r="D209" s="3" t="s">
        <v>89</v>
      </c>
      <c r="E209" s="3" t="s">
        <v>75</v>
      </c>
      <c r="F209" s="3">
        <v>1545.5</v>
      </c>
      <c r="G209" s="3">
        <v>1173.9000000000001</v>
      </c>
      <c r="H209" s="3">
        <v>21</v>
      </c>
      <c r="I209" s="3">
        <v>148</v>
      </c>
      <c r="J209" s="3">
        <v>223.6</v>
      </c>
    </row>
    <row r="210" spans="1:10" ht="16" customHeight="1" x14ac:dyDescent="0.2">
      <c r="A210" s="8">
        <v>44305</v>
      </c>
      <c r="B210" s="3" t="s">
        <v>73</v>
      </c>
      <c r="C210" s="3" t="s">
        <v>90</v>
      </c>
      <c r="D210" s="3" t="s">
        <v>91</v>
      </c>
      <c r="E210" s="3" t="s">
        <v>75</v>
      </c>
      <c r="F210" s="3">
        <v>1262</v>
      </c>
      <c r="G210" s="3">
        <v>947.94</v>
      </c>
      <c r="H210" s="3">
        <v>19</v>
      </c>
      <c r="I210" s="3">
        <v>133.5</v>
      </c>
      <c r="J210" s="3">
        <v>180.56</v>
      </c>
    </row>
    <row r="211" spans="1:10" ht="16" customHeight="1" x14ac:dyDescent="0.2">
      <c r="A211" s="8">
        <v>44305</v>
      </c>
      <c r="B211" s="3" t="s">
        <v>92</v>
      </c>
      <c r="C211" s="3" t="s">
        <v>74</v>
      </c>
      <c r="D211" s="3" t="s">
        <v>21</v>
      </c>
      <c r="E211" s="3" t="s">
        <v>75</v>
      </c>
      <c r="F211" s="3">
        <v>3925</v>
      </c>
      <c r="G211" s="3">
        <v>2779.41</v>
      </c>
      <c r="H211" s="3">
        <v>52</v>
      </c>
      <c r="I211" s="3">
        <v>491</v>
      </c>
      <c r="J211" s="3">
        <v>652.59</v>
      </c>
    </row>
    <row r="212" spans="1:10" ht="16" customHeight="1" x14ac:dyDescent="0.2">
      <c r="A212" s="8">
        <v>44305</v>
      </c>
      <c r="B212" s="3" t="s">
        <v>92</v>
      </c>
      <c r="C212" s="3" t="s">
        <v>76</v>
      </c>
      <c r="D212" s="3" t="s">
        <v>77</v>
      </c>
      <c r="E212" s="3" t="s">
        <v>75</v>
      </c>
      <c r="F212" s="3">
        <v>1697</v>
      </c>
      <c r="G212" s="3">
        <v>1075.46</v>
      </c>
      <c r="H212" s="3">
        <v>25</v>
      </c>
      <c r="I212" s="3">
        <v>382.94</v>
      </c>
      <c r="J212" s="3">
        <v>237.6</v>
      </c>
    </row>
    <row r="213" spans="1:10" ht="16" customHeight="1" x14ac:dyDescent="0.2">
      <c r="A213" s="8">
        <v>44305</v>
      </c>
      <c r="B213" s="3" t="s">
        <v>92</v>
      </c>
      <c r="C213" s="3" t="s">
        <v>78</v>
      </c>
      <c r="D213" s="3" t="s">
        <v>79</v>
      </c>
      <c r="E213" s="3" t="s">
        <v>75</v>
      </c>
      <c r="F213" s="3">
        <v>2295.56</v>
      </c>
      <c r="G213" s="3">
        <v>1647.78</v>
      </c>
      <c r="H213" s="3">
        <v>26</v>
      </c>
      <c r="I213" s="3">
        <v>259</v>
      </c>
      <c r="J213" s="3">
        <v>388.78</v>
      </c>
    </row>
    <row r="214" spans="1:10" ht="16" customHeight="1" x14ac:dyDescent="0.2">
      <c r="A214" s="8">
        <v>44305</v>
      </c>
      <c r="B214" s="3" t="s">
        <v>92</v>
      </c>
      <c r="C214" s="3" t="s">
        <v>80</v>
      </c>
      <c r="D214" s="3" t="s">
        <v>81</v>
      </c>
      <c r="E214" s="3" t="s">
        <v>75</v>
      </c>
      <c r="F214" s="3">
        <v>3108.5</v>
      </c>
      <c r="G214" s="3">
        <v>2172.33</v>
      </c>
      <c r="H214" s="3">
        <v>48</v>
      </c>
      <c r="I214" s="3">
        <v>459</v>
      </c>
      <c r="J214" s="3">
        <v>475.67</v>
      </c>
    </row>
    <row r="215" spans="1:10" ht="16" customHeight="1" x14ac:dyDescent="0.2">
      <c r="A215" s="8">
        <v>44305</v>
      </c>
      <c r="B215" s="3" t="s">
        <v>92</v>
      </c>
      <c r="C215" s="3" t="s">
        <v>82</v>
      </c>
      <c r="D215" s="3" t="s">
        <v>83</v>
      </c>
      <c r="E215" s="3" t="s">
        <v>75</v>
      </c>
      <c r="F215" s="3">
        <v>3150</v>
      </c>
      <c r="G215" s="3">
        <v>2229.79</v>
      </c>
      <c r="H215" s="3">
        <v>40</v>
      </c>
      <c r="I215" s="3">
        <v>394</v>
      </c>
      <c r="J215" s="3">
        <v>523.71</v>
      </c>
    </row>
    <row r="216" spans="1:10" ht="16" customHeight="1" x14ac:dyDescent="0.2">
      <c r="A216" s="8">
        <v>44305</v>
      </c>
      <c r="B216" s="3" t="s">
        <v>92</v>
      </c>
      <c r="C216" s="3" t="s">
        <v>84</v>
      </c>
      <c r="D216" s="3" t="s">
        <v>85</v>
      </c>
      <c r="E216" s="3" t="s">
        <v>75</v>
      </c>
      <c r="F216" s="3">
        <v>1632.5</v>
      </c>
      <c r="G216" s="3">
        <v>1121.58</v>
      </c>
      <c r="H216" s="3">
        <v>20</v>
      </c>
      <c r="I216" s="3">
        <v>263.31</v>
      </c>
      <c r="J216" s="3">
        <v>247.61</v>
      </c>
    </row>
    <row r="217" spans="1:10" ht="16" customHeight="1" x14ac:dyDescent="0.2">
      <c r="A217" s="8">
        <v>44305</v>
      </c>
      <c r="B217" s="3" t="s">
        <v>92</v>
      </c>
      <c r="C217" s="3" t="s">
        <v>86</v>
      </c>
      <c r="D217" s="3" t="s">
        <v>87</v>
      </c>
      <c r="E217" s="3" t="s">
        <v>75</v>
      </c>
      <c r="F217" s="3">
        <v>3166.5</v>
      </c>
      <c r="G217" s="3">
        <v>2199.9699999999998</v>
      </c>
      <c r="H217" s="3">
        <v>43</v>
      </c>
      <c r="I217" s="3">
        <v>483</v>
      </c>
      <c r="J217" s="3">
        <v>483.03</v>
      </c>
    </row>
    <row r="218" spans="1:10" ht="16" customHeight="1" x14ac:dyDescent="0.2">
      <c r="A218" s="8">
        <v>44305</v>
      </c>
      <c r="B218" s="3" t="s">
        <v>92</v>
      </c>
      <c r="C218" s="3" t="s">
        <v>88</v>
      </c>
      <c r="D218" s="3" t="s">
        <v>89</v>
      </c>
      <c r="E218" s="3" t="s">
        <v>75</v>
      </c>
      <c r="F218" s="3">
        <v>2820</v>
      </c>
      <c r="G218" s="3">
        <v>1992.33</v>
      </c>
      <c r="H218" s="3">
        <v>39</v>
      </c>
      <c r="I218" s="3">
        <v>369.5</v>
      </c>
      <c r="J218" s="3">
        <v>455.67</v>
      </c>
    </row>
    <row r="219" spans="1:10" ht="16" customHeight="1" x14ac:dyDescent="0.2">
      <c r="A219" s="8">
        <v>44305</v>
      </c>
      <c r="B219" s="3" t="s">
        <v>92</v>
      </c>
      <c r="C219" s="3" t="s">
        <v>90</v>
      </c>
      <c r="D219" s="3" t="s">
        <v>91</v>
      </c>
      <c r="E219" s="3" t="s">
        <v>75</v>
      </c>
      <c r="F219" s="3">
        <v>3501.5</v>
      </c>
      <c r="G219" s="3">
        <v>2543.7399999999998</v>
      </c>
      <c r="H219" s="3">
        <v>39</v>
      </c>
      <c r="I219" s="3">
        <v>361</v>
      </c>
      <c r="J219" s="3">
        <v>596.76</v>
      </c>
    </row>
    <row r="220" spans="1:10" ht="16" customHeight="1" x14ac:dyDescent="0.2">
      <c r="A220" s="8">
        <v>44304</v>
      </c>
      <c r="B220" s="3" t="s">
        <v>73</v>
      </c>
      <c r="C220" s="3" t="s">
        <v>74</v>
      </c>
      <c r="D220" s="3" t="s">
        <v>21</v>
      </c>
      <c r="E220" s="3" t="s">
        <v>75</v>
      </c>
      <c r="F220" s="3">
        <v>1302.5</v>
      </c>
      <c r="G220" s="3">
        <v>982.19</v>
      </c>
      <c r="H220" s="3">
        <v>14</v>
      </c>
      <c r="I220" s="3">
        <v>118.5</v>
      </c>
      <c r="J220" s="3">
        <v>201.81</v>
      </c>
    </row>
    <row r="221" spans="1:10" ht="16" customHeight="1" x14ac:dyDescent="0.2">
      <c r="A221" s="8">
        <v>44304</v>
      </c>
      <c r="B221" s="3" t="s">
        <v>73</v>
      </c>
      <c r="C221" s="3" t="s">
        <v>76</v>
      </c>
      <c r="D221" s="3" t="s">
        <v>77</v>
      </c>
      <c r="E221" s="3" t="s">
        <v>75</v>
      </c>
      <c r="F221" s="3">
        <v>731</v>
      </c>
      <c r="G221" s="3">
        <v>573.82000000000005</v>
      </c>
      <c r="H221" s="3">
        <v>6</v>
      </c>
      <c r="I221" s="3">
        <v>43.8</v>
      </c>
      <c r="J221" s="3">
        <v>113.38</v>
      </c>
    </row>
    <row r="222" spans="1:10" ht="16" customHeight="1" x14ac:dyDescent="0.2">
      <c r="A222" s="8">
        <v>44304</v>
      </c>
      <c r="B222" s="3" t="s">
        <v>73</v>
      </c>
      <c r="C222" s="3" t="s">
        <v>78</v>
      </c>
      <c r="D222" s="3" t="s">
        <v>79</v>
      </c>
      <c r="E222" s="3" t="s">
        <v>75</v>
      </c>
      <c r="F222" s="3">
        <v>1342</v>
      </c>
      <c r="G222" s="3">
        <v>1027.32</v>
      </c>
      <c r="H222" s="3">
        <v>15</v>
      </c>
      <c r="I222" s="3">
        <v>119</v>
      </c>
      <c r="J222" s="3">
        <v>195.68</v>
      </c>
    </row>
    <row r="223" spans="1:10" ht="16" customHeight="1" x14ac:dyDescent="0.2">
      <c r="A223" s="8">
        <v>44304</v>
      </c>
      <c r="B223" s="3" t="s">
        <v>73</v>
      </c>
      <c r="C223" s="3" t="s">
        <v>80</v>
      </c>
      <c r="D223" s="3" t="s">
        <v>81</v>
      </c>
      <c r="E223" s="3" t="s">
        <v>75</v>
      </c>
      <c r="F223" s="3">
        <v>2766.5</v>
      </c>
      <c r="G223" s="3">
        <v>2097.77</v>
      </c>
      <c r="H223" s="3">
        <v>34</v>
      </c>
      <c r="I223" s="3">
        <v>269.14999999999998</v>
      </c>
      <c r="J223" s="3">
        <v>399.58</v>
      </c>
    </row>
    <row r="224" spans="1:10" ht="16" customHeight="1" x14ac:dyDescent="0.2">
      <c r="A224" s="8">
        <v>44304</v>
      </c>
      <c r="B224" s="3" t="s">
        <v>73</v>
      </c>
      <c r="C224" s="3" t="s">
        <v>82</v>
      </c>
      <c r="D224" s="3" t="s">
        <v>83</v>
      </c>
      <c r="E224" s="3" t="s">
        <v>75</v>
      </c>
      <c r="F224" s="3">
        <v>563.5</v>
      </c>
      <c r="G224" s="3">
        <v>398.46</v>
      </c>
      <c r="H224" s="3">
        <v>9</v>
      </c>
      <c r="I224" s="3">
        <v>84.5</v>
      </c>
      <c r="J224" s="3">
        <v>80.540000000000006</v>
      </c>
    </row>
    <row r="225" spans="1:10" ht="16" customHeight="1" x14ac:dyDescent="0.2">
      <c r="A225" s="8">
        <v>44304</v>
      </c>
      <c r="B225" s="3" t="s">
        <v>73</v>
      </c>
      <c r="C225" s="3" t="s">
        <v>84</v>
      </c>
      <c r="D225" s="3" t="s">
        <v>85</v>
      </c>
      <c r="E225" s="3" t="s">
        <v>75</v>
      </c>
      <c r="F225" s="3">
        <v>388.5</v>
      </c>
      <c r="G225" s="3">
        <v>266.43</v>
      </c>
      <c r="H225" s="3">
        <v>5</v>
      </c>
      <c r="I225" s="3">
        <v>67.5</v>
      </c>
      <c r="J225" s="3">
        <v>54.57</v>
      </c>
    </row>
    <row r="226" spans="1:10" ht="16" customHeight="1" x14ac:dyDescent="0.2">
      <c r="A226" s="8">
        <v>44304</v>
      </c>
      <c r="B226" s="3" t="s">
        <v>73</v>
      </c>
      <c r="C226" s="3" t="s">
        <v>86</v>
      </c>
      <c r="D226" s="3" t="s">
        <v>87</v>
      </c>
      <c r="E226" s="3" t="s">
        <v>75</v>
      </c>
      <c r="F226" s="3">
        <v>518.78</v>
      </c>
      <c r="G226" s="3">
        <v>383.14</v>
      </c>
      <c r="H226" s="3">
        <v>9</v>
      </c>
      <c r="I226" s="3">
        <v>55</v>
      </c>
      <c r="J226" s="3">
        <v>80.64</v>
      </c>
    </row>
    <row r="227" spans="1:10" ht="16" customHeight="1" x14ac:dyDescent="0.2">
      <c r="A227" s="8">
        <v>44304</v>
      </c>
      <c r="B227" s="3" t="s">
        <v>73</v>
      </c>
      <c r="C227" s="3" t="s">
        <v>88</v>
      </c>
      <c r="D227" s="3" t="s">
        <v>89</v>
      </c>
      <c r="E227" s="3" t="s">
        <v>75</v>
      </c>
      <c r="F227" s="3">
        <v>1455.5</v>
      </c>
      <c r="G227" s="3">
        <v>1110.48</v>
      </c>
      <c r="H227" s="3">
        <v>18</v>
      </c>
      <c r="I227" s="3">
        <v>129</v>
      </c>
      <c r="J227" s="3">
        <v>216.02</v>
      </c>
    </row>
    <row r="228" spans="1:10" ht="16" customHeight="1" x14ac:dyDescent="0.2">
      <c r="A228" s="8">
        <v>44304</v>
      </c>
      <c r="B228" s="3" t="s">
        <v>73</v>
      </c>
      <c r="C228" s="3" t="s">
        <v>90</v>
      </c>
      <c r="D228" s="3" t="s">
        <v>91</v>
      </c>
      <c r="E228" s="3" t="s">
        <v>75</v>
      </c>
      <c r="F228" s="3">
        <v>1590</v>
      </c>
      <c r="G228" s="3">
        <v>1202.55</v>
      </c>
      <c r="H228" s="3">
        <v>21</v>
      </c>
      <c r="I228" s="3">
        <v>157.80000000000001</v>
      </c>
      <c r="J228" s="3">
        <v>229.65</v>
      </c>
    </row>
    <row r="229" spans="1:10" ht="16" customHeight="1" x14ac:dyDescent="0.2">
      <c r="A229" s="8">
        <v>44304</v>
      </c>
      <c r="B229" s="3" t="s">
        <v>92</v>
      </c>
      <c r="C229" s="3" t="s">
        <v>74</v>
      </c>
      <c r="D229" s="3" t="s">
        <v>21</v>
      </c>
      <c r="E229" s="3" t="s">
        <v>75</v>
      </c>
      <c r="F229" s="3">
        <v>4198</v>
      </c>
      <c r="G229" s="3">
        <v>3026.49</v>
      </c>
      <c r="H229" s="3">
        <v>45</v>
      </c>
      <c r="I229" s="3">
        <v>459</v>
      </c>
      <c r="J229" s="3">
        <v>710.51</v>
      </c>
    </row>
    <row r="230" spans="1:10" ht="16" customHeight="1" x14ac:dyDescent="0.2">
      <c r="A230" s="8">
        <v>44304</v>
      </c>
      <c r="B230" s="3" t="s">
        <v>92</v>
      </c>
      <c r="C230" s="3" t="s">
        <v>76</v>
      </c>
      <c r="D230" s="3" t="s">
        <v>77</v>
      </c>
      <c r="E230" s="3" t="s">
        <v>75</v>
      </c>
      <c r="F230" s="3">
        <v>2506.5</v>
      </c>
      <c r="G230" s="3">
        <v>1749.8</v>
      </c>
      <c r="H230" s="3">
        <v>22</v>
      </c>
      <c r="I230" s="3">
        <v>371.41</v>
      </c>
      <c r="J230" s="3">
        <v>384.29</v>
      </c>
    </row>
    <row r="231" spans="1:10" ht="16" customHeight="1" x14ac:dyDescent="0.2">
      <c r="A231" s="8">
        <v>44304</v>
      </c>
      <c r="B231" s="3" t="s">
        <v>92</v>
      </c>
      <c r="C231" s="3" t="s">
        <v>78</v>
      </c>
      <c r="D231" s="3" t="s">
        <v>79</v>
      </c>
      <c r="E231" s="3" t="s">
        <v>75</v>
      </c>
      <c r="F231" s="3">
        <v>2458</v>
      </c>
      <c r="G231" s="3">
        <v>1771.82</v>
      </c>
      <c r="H231" s="3">
        <v>27</v>
      </c>
      <c r="I231" s="3">
        <v>270.5</v>
      </c>
      <c r="J231" s="3">
        <v>415.68</v>
      </c>
    </row>
    <row r="232" spans="1:10" ht="16" customHeight="1" x14ac:dyDescent="0.2">
      <c r="A232" s="8">
        <v>44304</v>
      </c>
      <c r="B232" s="3" t="s">
        <v>92</v>
      </c>
      <c r="C232" s="3" t="s">
        <v>80</v>
      </c>
      <c r="D232" s="3" t="s">
        <v>81</v>
      </c>
      <c r="E232" s="3" t="s">
        <v>75</v>
      </c>
      <c r="F232" s="3">
        <v>5771.5</v>
      </c>
      <c r="G232" s="3">
        <v>4286.37</v>
      </c>
      <c r="H232" s="3">
        <v>56</v>
      </c>
      <c r="I232" s="3">
        <v>543</v>
      </c>
      <c r="J232" s="3">
        <v>941.13</v>
      </c>
    </row>
    <row r="233" spans="1:10" ht="16" customHeight="1" x14ac:dyDescent="0.2">
      <c r="A233" s="8">
        <v>44304</v>
      </c>
      <c r="B233" s="3" t="s">
        <v>92</v>
      </c>
      <c r="C233" s="3" t="s">
        <v>82</v>
      </c>
      <c r="D233" s="3" t="s">
        <v>83</v>
      </c>
      <c r="E233" s="3" t="s">
        <v>75</v>
      </c>
      <c r="F233" s="3">
        <v>3894.5</v>
      </c>
      <c r="G233" s="3">
        <v>2777.32</v>
      </c>
      <c r="H233" s="3">
        <v>41</v>
      </c>
      <c r="I233" s="3">
        <v>465</v>
      </c>
      <c r="J233" s="3">
        <v>651.67999999999995</v>
      </c>
    </row>
    <row r="234" spans="1:10" ht="16" customHeight="1" x14ac:dyDescent="0.2">
      <c r="A234" s="8">
        <v>44304</v>
      </c>
      <c r="B234" s="3" t="s">
        <v>92</v>
      </c>
      <c r="C234" s="3" t="s">
        <v>84</v>
      </c>
      <c r="D234" s="3" t="s">
        <v>85</v>
      </c>
      <c r="E234" s="3" t="s">
        <v>75</v>
      </c>
      <c r="F234" s="3">
        <v>1970</v>
      </c>
      <c r="G234" s="3">
        <v>1331.44</v>
      </c>
      <c r="H234" s="3">
        <v>26</v>
      </c>
      <c r="I234" s="3">
        <v>345.12</v>
      </c>
      <c r="J234" s="3">
        <v>292.44</v>
      </c>
    </row>
    <row r="235" spans="1:10" ht="16" customHeight="1" x14ac:dyDescent="0.2">
      <c r="A235" s="8">
        <v>44304</v>
      </c>
      <c r="B235" s="3" t="s">
        <v>92</v>
      </c>
      <c r="C235" s="3" t="s">
        <v>86</v>
      </c>
      <c r="D235" s="3" t="s">
        <v>87</v>
      </c>
      <c r="E235" s="3" t="s">
        <v>75</v>
      </c>
      <c r="F235" s="3">
        <v>3721.5</v>
      </c>
      <c r="G235" s="3">
        <v>2694.73</v>
      </c>
      <c r="H235" s="3">
        <v>39</v>
      </c>
      <c r="I235" s="3">
        <v>432.2</v>
      </c>
      <c r="J235" s="3">
        <v>592.07000000000005</v>
      </c>
    </row>
    <row r="236" spans="1:10" ht="16" customHeight="1" x14ac:dyDescent="0.2">
      <c r="A236" s="8">
        <v>44304</v>
      </c>
      <c r="B236" s="3" t="s">
        <v>92</v>
      </c>
      <c r="C236" s="3" t="s">
        <v>88</v>
      </c>
      <c r="D236" s="3" t="s">
        <v>89</v>
      </c>
      <c r="E236" s="3" t="s">
        <v>75</v>
      </c>
      <c r="F236" s="3">
        <v>2485.0300000000002</v>
      </c>
      <c r="G236" s="3">
        <v>1811.39</v>
      </c>
      <c r="H236" s="3">
        <v>28</v>
      </c>
      <c r="I236" s="3">
        <v>235.5</v>
      </c>
      <c r="J236" s="3">
        <v>436.64</v>
      </c>
    </row>
    <row r="237" spans="1:10" ht="16" customHeight="1" x14ac:dyDescent="0.2">
      <c r="A237" s="8">
        <v>44304</v>
      </c>
      <c r="B237" s="3" t="s">
        <v>92</v>
      </c>
      <c r="C237" s="3" t="s">
        <v>90</v>
      </c>
      <c r="D237" s="3" t="s">
        <v>91</v>
      </c>
      <c r="E237" s="3" t="s">
        <v>75</v>
      </c>
      <c r="F237" s="3">
        <v>2700.5</v>
      </c>
      <c r="G237" s="3">
        <v>1967.24</v>
      </c>
      <c r="H237" s="3">
        <v>30</v>
      </c>
      <c r="I237" s="3">
        <v>270.5</v>
      </c>
      <c r="J237" s="3">
        <v>461.76</v>
      </c>
    </row>
    <row r="238" spans="1:10" ht="16" customHeight="1" x14ac:dyDescent="0.2">
      <c r="A238" s="8">
        <v>44303</v>
      </c>
      <c r="B238" s="3" t="s">
        <v>73</v>
      </c>
      <c r="C238" s="3" t="s">
        <v>74</v>
      </c>
      <c r="D238" s="3" t="s">
        <v>21</v>
      </c>
      <c r="E238" s="3" t="s">
        <v>75</v>
      </c>
      <c r="F238" s="3">
        <v>742</v>
      </c>
      <c r="G238" s="3">
        <v>553.89</v>
      </c>
      <c r="H238" s="3">
        <v>11</v>
      </c>
      <c r="I238" s="3">
        <v>70.8</v>
      </c>
      <c r="J238" s="3">
        <v>117.31</v>
      </c>
    </row>
    <row r="239" spans="1:10" ht="16" customHeight="1" x14ac:dyDescent="0.2">
      <c r="A239" s="8">
        <v>44303</v>
      </c>
      <c r="B239" s="3" t="s">
        <v>73</v>
      </c>
      <c r="C239" s="3" t="s">
        <v>76</v>
      </c>
      <c r="D239" s="3" t="s">
        <v>77</v>
      </c>
      <c r="E239" s="3" t="s">
        <v>75</v>
      </c>
      <c r="F239" s="3">
        <v>522</v>
      </c>
      <c r="G239" s="3">
        <v>403.92</v>
      </c>
      <c r="H239" s="3">
        <v>5</v>
      </c>
      <c r="I239" s="3">
        <v>37.9</v>
      </c>
      <c r="J239" s="3">
        <v>80.180000000000007</v>
      </c>
    </row>
    <row r="240" spans="1:10" ht="16" customHeight="1" x14ac:dyDescent="0.2">
      <c r="A240" s="8">
        <v>44303</v>
      </c>
      <c r="B240" s="3" t="s">
        <v>73</v>
      </c>
      <c r="C240" s="3" t="s">
        <v>78</v>
      </c>
      <c r="D240" s="3" t="s">
        <v>79</v>
      </c>
      <c r="E240" s="3" t="s">
        <v>75</v>
      </c>
      <c r="F240" s="3">
        <v>527</v>
      </c>
      <c r="G240" s="3">
        <v>396.06</v>
      </c>
      <c r="H240" s="3">
        <v>6</v>
      </c>
      <c r="I240" s="3">
        <v>55.5</v>
      </c>
      <c r="J240" s="3">
        <v>75.44</v>
      </c>
    </row>
    <row r="241" spans="1:10" ht="16" customHeight="1" x14ac:dyDescent="0.2">
      <c r="A241" s="8">
        <v>44303</v>
      </c>
      <c r="B241" s="3" t="s">
        <v>73</v>
      </c>
      <c r="C241" s="3" t="s">
        <v>80</v>
      </c>
      <c r="D241" s="3" t="s">
        <v>81</v>
      </c>
      <c r="E241" s="3" t="s">
        <v>75</v>
      </c>
      <c r="F241" s="3">
        <v>2292</v>
      </c>
      <c r="G241" s="3">
        <v>1732.37</v>
      </c>
      <c r="H241" s="3">
        <v>29</v>
      </c>
      <c r="I241" s="3">
        <v>229.65</v>
      </c>
      <c r="J241" s="3">
        <v>329.98</v>
      </c>
    </row>
    <row r="242" spans="1:10" ht="16" customHeight="1" x14ac:dyDescent="0.2">
      <c r="A242" s="8">
        <v>44303</v>
      </c>
      <c r="B242" s="3" t="s">
        <v>73</v>
      </c>
      <c r="C242" s="3" t="s">
        <v>82</v>
      </c>
      <c r="D242" s="3" t="s">
        <v>83</v>
      </c>
      <c r="E242" s="3" t="s">
        <v>75</v>
      </c>
      <c r="F242" s="3">
        <v>450.5</v>
      </c>
      <c r="G242" s="3">
        <v>337.14</v>
      </c>
      <c r="H242" s="3">
        <v>6</v>
      </c>
      <c r="I242" s="3">
        <v>48</v>
      </c>
      <c r="J242" s="3">
        <v>65.36</v>
      </c>
    </row>
    <row r="243" spans="1:10" ht="16" customHeight="1" x14ac:dyDescent="0.2">
      <c r="A243" s="8">
        <v>44303</v>
      </c>
      <c r="B243" s="3" t="s">
        <v>73</v>
      </c>
      <c r="C243" s="3" t="s">
        <v>84</v>
      </c>
      <c r="D243" s="3" t="s">
        <v>85</v>
      </c>
      <c r="E243" s="3" t="s">
        <v>75</v>
      </c>
      <c r="F243" s="3">
        <v>538.5</v>
      </c>
      <c r="G243" s="3">
        <v>368.92</v>
      </c>
      <c r="H243" s="3">
        <v>7</v>
      </c>
      <c r="I243" s="3">
        <v>94</v>
      </c>
      <c r="J243" s="3">
        <v>75.58</v>
      </c>
    </row>
    <row r="244" spans="1:10" ht="16" customHeight="1" x14ac:dyDescent="0.2">
      <c r="A244" s="8">
        <v>44303</v>
      </c>
      <c r="B244" s="3" t="s">
        <v>73</v>
      </c>
      <c r="C244" s="3" t="s">
        <v>86</v>
      </c>
      <c r="D244" s="3" t="s">
        <v>87</v>
      </c>
      <c r="E244" s="3" t="s">
        <v>75</v>
      </c>
      <c r="F244" s="3">
        <v>908</v>
      </c>
      <c r="G244" s="3">
        <v>685.7</v>
      </c>
      <c r="H244" s="3">
        <v>15</v>
      </c>
      <c r="I244" s="3">
        <v>90.5</v>
      </c>
      <c r="J244" s="3">
        <v>131.80000000000001</v>
      </c>
    </row>
    <row r="245" spans="1:10" ht="16" customHeight="1" x14ac:dyDescent="0.2">
      <c r="A245" s="8">
        <v>44303</v>
      </c>
      <c r="B245" s="3" t="s">
        <v>73</v>
      </c>
      <c r="C245" s="3" t="s">
        <v>88</v>
      </c>
      <c r="D245" s="3" t="s">
        <v>89</v>
      </c>
      <c r="E245" s="3" t="s">
        <v>75</v>
      </c>
      <c r="F245" s="3">
        <v>1207.5</v>
      </c>
      <c r="G245" s="3">
        <v>929.75</v>
      </c>
      <c r="H245" s="3">
        <v>15</v>
      </c>
      <c r="I245" s="3">
        <v>100.65</v>
      </c>
      <c r="J245" s="3">
        <v>177.1</v>
      </c>
    </row>
    <row r="246" spans="1:10" ht="16" customHeight="1" x14ac:dyDescent="0.2">
      <c r="A246" s="8">
        <v>44303</v>
      </c>
      <c r="B246" s="3" t="s">
        <v>73</v>
      </c>
      <c r="C246" s="3" t="s">
        <v>90</v>
      </c>
      <c r="D246" s="3" t="s">
        <v>91</v>
      </c>
      <c r="E246" s="3" t="s">
        <v>75</v>
      </c>
      <c r="F246" s="3">
        <v>1189.5</v>
      </c>
      <c r="G246" s="3">
        <v>908.55</v>
      </c>
      <c r="H246" s="3">
        <v>13</v>
      </c>
      <c r="I246" s="3">
        <v>107.3</v>
      </c>
      <c r="J246" s="3">
        <v>173.65</v>
      </c>
    </row>
    <row r="247" spans="1:10" ht="16" customHeight="1" x14ac:dyDescent="0.2">
      <c r="A247" s="8">
        <v>44303</v>
      </c>
      <c r="B247" s="3" t="s">
        <v>92</v>
      </c>
      <c r="C247" s="3" t="s">
        <v>74</v>
      </c>
      <c r="D247" s="3" t="s">
        <v>21</v>
      </c>
      <c r="E247" s="3" t="s">
        <v>75</v>
      </c>
      <c r="F247" s="3">
        <v>2900.5</v>
      </c>
      <c r="G247" s="3">
        <v>2106.6999999999998</v>
      </c>
      <c r="H247" s="3">
        <v>33</v>
      </c>
      <c r="I247" s="3">
        <v>297.7</v>
      </c>
      <c r="J247" s="3">
        <v>494.6</v>
      </c>
    </row>
    <row r="248" spans="1:10" ht="16" customHeight="1" x14ac:dyDescent="0.2">
      <c r="A248" s="8">
        <v>44303</v>
      </c>
      <c r="B248" s="3" t="s">
        <v>92</v>
      </c>
      <c r="C248" s="3" t="s">
        <v>76</v>
      </c>
      <c r="D248" s="3" t="s">
        <v>77</v>
      </c>
      <c r="E248" s="3" t="s">
        <v>75</v>
      </c>
      <c r="F248" s="3">
        <v>2001.5</v>
      </c>
      <c r="G248" s="3">
        <v>1369.6</v>
      </c>
      <c r="H248" s="3">
        <v>21</v>
      </c>
      <c r="I248" s="3">
        <v>330.12</v>
      </c>
      <c r="J248" s="3">
        <v>301.27999999999997</v>
      </c>
    </row>
    <row r="249" spans="1:10" ht="16" customHeight="1" x14ac:dyDescent="0.2">
      <c r="A249" s="8">
        <v>44303</v>
      </c>
      <c r="B249" s="3" t="s">
        <v>92</v>
      </c>
      <c r="C249" s="3" t="s">
        <v>78</v>
      </c>
      <c r="D249" s="3" t="s">
        <v>79</v>
      </c>
      <c r="E249" s="3" t="s">
        <v>75</v>
      </c>
      <c r="F249" s="3">
        <v>2632</v>
      </c>
      <c r="G249" s="3">
        <v>1924.52</v>
      </c>
      <c r="H249" s="3">
        <v>24</v>
      </c>
      <c r="I249" s="3">
        <v>256</v>
      </c>
      <c r="J249" s="3">
        <v>451.48</v>
      </c>
    </row>
    <row r="250" spans="1:10" ht="16" customHeight="1" x14ac:dyDescent="0.2">
      <c r="A250" s="8">
        <v>44303</v>
      </c>
      <c r="B250" s="3" t="s">
        <v>92</v>
      </c>
      <c r="C250" s="3" t="s">
        <v>80</v>
      </c>
      <c r="D250" s="3" t="s">
        <v>81</v>
      </c>
      <c r="E250" s="3" t="s">
        <v>75</v>
      </c>
      <c r="F250" s="3">
        <v>5093</v>
      </c>
      <c r="G250" s="3">
        <v>3709.91</v>
      </c>
      <c r="H250" s="3">
        <v>54</v>
      </c>
      <c r="I250" s="3">
        <v>567.5</v>
      </c>
      <c r="J250" s="3">
        <v>814.59</v>
      </c>
    </row>
    <row r="251" spans="1:10" ht="16" customHeight="1" x14ac:dyDescent="0.2">
      <c r="A251" s="8">
        <v>44303</v>
      </c>
      <c r="B251" s="3" t="s">
        <v>92</v>
      </c>
      <c r="C251" s="3" t="s">
        <v>82</v>
      </c>
      <c r="D251" s="3" t="s">
        <v>83</v>
      </c>
      <c r="E251" s="3" t="s">
        <v>75</v>
      </c>
      <c r="F251" s="3">
        <v>3013</v>
      </c>
      <c r="G251" s="3">
        <v>2125.66</v>
      </c>
      <c r="H251" s="3">
        <v>39</v>
      </c>
      <c r="I251" s="3">
        <v>388</v>
      </c>
      <c r="J251" s="3">
        <v>498.84</v>
      </c>
    </row>
    <row r="252" spans="1:10" ht="16" customHeight="1" x14ac:dyDescent="0.2">
      <c r="A252" s="8">
        <v>44303</v>
      </c>
      <c r="B252" s="3" t="s">
        <v>92</v>
      </c>
      <c r="C252" s="3" t="s">
        <v>84</v>
      </c>
      <c r="D252" s="3" t="s">
        <v>85</v>
      </c>
      <c r="E252" s="3" t="s">
        <v>75</v>
      </c>
      <c r="F252" s="3">
        <v>2372.5</v>
      </c>
      <c r="G252" s="3">
        <v>1617.53</v>
      </c>
      <c r="H252" s="3">
        <v>29</v>
      </c>
      <c r="I252" s="3">
        <v>398.12</v>
      </c>
      <c r="J252" s="3">
        <v>355.35</v>
      </c>
    </row>
    <row r="253" spans="1:10" ht="16" customHeight="1" x14ac:dyDescent="0.2">
      <c r="A253" s="8">
        <v>44303</v>
      </c>
      <c r="B253" s="3" t="s">
        <v>92</v>
      </c>
      <c r="C253" s="3" t="s">
        <v>86</v>
      </c>
      <c r="D253" s="3" t="s">
        <v>87</v>
      </c>
      <c r="E253" s="3" t="s">
        <v>75</v>
      </c>
      <c r="F253" s="3">
        <v>1387</v>
      </c>
      <c r="G253" s="3">
        <v>1007.19</v>
      </c>
      <c r="H253" s="3">
        <v>15</v>
      </c>
      <c r="I253" s="3">
        <v>157.5</v>
      </c>
      <c r="J253" s="3">
        <v>221.31</v>
      </c>
    </row>
    <row r="254" spans="1:10" ht="16" customHeight="1" x14ac:dyDescent="0.2">
      <c r="A254" s="8">
        <v>44303</v>
      </c>
      <c r="B254" s="3" t="s">
        <v>92</v>
      </c>
      <c r="C254" s="3" t="s">
        <v>88</v>
      </c>
      <c r="D254" s="3" t="s">
        <v>89</v>
      </c>
      <c r="E254" s="3" t="s">
        <v>75</v>
      </c>
      <c r="F254" s="3">
        <v>1543</v>
      </c>
      <c r="G254" s="3">
        <v>1096.21</v>
      </c>
      <c r="H254" s="3">
        <v>19</v>
      </c>
      <c r="I254" s="3">
        <v>189</v>
      </c>
      <c r="J254" s="3">
        <v>257.29000000000002</v>
      </c>
    </row>
    <row r="255" spans="1:10" ht="16" customHeight="1" x14ac:dyDescent="0.2">
      <c r="A255" s="8">
        <v>44303</v>
      </c>
      <c r="B255" s="3" t="s">
        <v>92</v>
      </c>
      <c r="C255" s="3" t="s">
        <v>90</v>
      </c>
      <c r="D255" s="3" t="s">
        <v>91</v>
      </c>
      <c r="E255" s="3" t="s">
        <v>75</v>
      </c>
      <c r="F255" s="3">
        <v>2831</v>
      </c>
      <c r="G255" s="3">
        <v>2074.38</v>
      </c>
      <c r="H255" s="3">
        <v>29</v>
      </c>
      <c r="I255" s="3">
        <v>268.5</v>
      </c>
      <c r="J255" s="3">
        <v>487.12</v>
      </c>
    </row>
    <row r="256" spans="1:10" ht="16" customHeight="1" x14ac:dyDescent="0.2">
      <c r="A256" s="8">
        <v>44302</v>
      </c>
      <c r="B256" s="3" t="s">
        <v>73</v>
      </c>
      <c r="C256" s="3" t="s">
        <v>74</v>
      </c>
      <c r="D256" s="3" t="s">
        <v>21</v>
      </c>
      <c r="E256" s="3" t="s">
        <v>75</v>
      </c>
      <c r="F256" s="3">
        <v>1653.5</v>
      </c>
      <c r="G256" s="3">
        <v>1232.5899999999999</v>
      </c>
      <c r="H256" s="3">
        <v>23</v>
      </c>
      <c r="I256" s="3">
        <v>164.15</v>
      </c>
      <c r="J256" s="3">
        <v>256.76</v>
      </c>
    </row>
    <row r="257" spans="1:10" ht="16" customHeight="1" x14ac:dyDescent="0.2">
      <c r="A257" s="8">
        <v>44302</v>
      </c>
      <c r="B257" s="3" t="s">
        <v>73</v>
      </c>
      <c r="C257" s="3" t="s">
        <v>76</v>
      </c>
      <c r="D257" s="3" t="s">
        <v>77</v>
      </c>
      <c r="E257" s="3" t="s">
        <v>75</v>
      </c>
      <c r="F257" s="3">
        <v>720.5</v>
      </c>
      <c r="G257" s="3">
        <v>559.73</v>
      </c>
      <c r="H257" s="3">
        <v>7</v>
      </c>
      <c r="I257" s="3">
        <v>49.8</v>
      </c>
      <c r="J257" s="3">
        <v>110.97</v>
      </c>
    </row>
    <row r="258" spans="1:10" ht="16" customHeight="1" x14ac:dyDescent="0.2">
      <c r="A258" s="8">
        <v>44302</v>
      </c>
      <c r="B258" s="3" t="s">
        <v>73</v>
      </c>
      <c r="C258" s="3" t="s">
        <v>78</v>
      </c>
      <c r="D258" s="3" t="s">
        <v>79</v>
      </c>
      <c r="E258" s="3" t="s">
        <v>75</v>
      </c>
      <c r="F258" s="3">
        <v>1103</v>
      </c>
      <c r="G258" s="3">
        <v>819.59</v>
      </c>
      <c r="H258" s="3">
        <v>15</v>
      </c>
      <c r="I258" s="3">
        <v>127.3</v>
      </c>
      <c r="J258" s="3">
        <v>156.11000000000001</v>
      </c>
    </row>
    <row r="259" spans="1:10" ht="16" customHeight="1" x14ac:dyDescent="0.2">
      <c r="A259" s="8">
        <v>44302</v>
      </c>
      <c r="B259" s="3" t="s">
        <v>73</v>
      </c>
      <c r="C259" s="3" t="s">
        <v>80</v>
      </c>
      <c r="D259" s="3" t="s">
        <v>81</v>
      </c>
      <c r="E259" s="3" t="s">
        <v>75</v>
      </c>
      <c r="F259" s="3">
        <v>2057.5</v>
      </c>
      <c r="G259" s="3">
        <v>1579.2</v>
      </c>
      <c r="H259" s="3">
        <v>26</v>
      </c>
      <c r="I259" s="3">
        <v>177.5</v>
      </c>
      <c r="J259" s="3">
        <v>300.8</v>
      </c>
    </row>
    <row r="260" spans="1:10" ht="16" customHeight="1" x14ac:dyDescent="0.2">
      <c r="A260" s="8">
        <v>44302</v>
      </c>
      <c r="B260" s="3" t="s">
        <v>73</v>
      </c>
      <c r="C260" s="3" t="s">
        <v>82</v>
      </c>
      <c r="D260" s="3" t="s">
        <v>83</v>
      </c>
      <c r="E260" s="3" t="s">
        <v>75</v>
      </c>
      <c r="F260" s="3">
        <v>1527.5</v>
      </c>
      <c r="G260" s="3">
        <v>1149.96</v>
      </c>
      <c r="H260" s="3">
        <v>19</v>
      </c>
      <c r="I260" s="3">
        <v>158.5</v>
      </c>
      <c r="J260" s="3">
        <v>219.04</v>
      </c>
    </row>
    <row r="261" spans="1:10" ht="16" customHeight="1" x14ac:dyDescent="0.2">
      <c r="A261" s="8">
        <v>44302</v>
      </c>
      <c r="B261" s="3" t="s">
        <v>73</v>
      </c>
      <c r="C261" s="3" t="s">
        <v>84</v>
      </c>
      <c r="D261" s="3" t="s">
        <v>85</v>
      </c>
      <c r="E261" s="3" t="s">
        <v>75</v>
      </c>
      <c r="F261" s="3">
        <v>388.5</v>
      </c>
      <c r="G261" s="3">
        <v>268.89999999999998</v>
      </c>
      <c r="H261" s="3">
        <v>6</v>
      </c>
      <c r="I261" s="3">
        <v>64.5</v>
      </c>
      <c r="J261" s="3">
        <v>55.1</v>
      </c>
    </row>
    <row r="262" spans="1:10" ht="16" customHeight="1" x14ac:dyDescent="0.2">
      <c r="A262" s="8">
        <v>44302</v>
      </c>
      <c r="B262" s="3" t="s">
        <v>73</v>
      </c>
      <c r="C262" s="3" t="s">
        <v>86</v>
      </c>
      <c r="D262" s="3" t="s">
        <v>87</v>
      </c>
      <c r="E262" s="3" t="s">
        <v>75</v>
      </c>
      <c r="F262" s="3">
        <v>774</v>
      </c>
      <c r="G262" s="3">
        <v>597.66</v>
      </c>
      <c r="H262" s="3">
        <v>7</v>
      </c>
      <c r="I262" s="3">
        <v>62.5</v>
      </c>
      <c r="J262" s="3">
        <v>113.84</v>
      </c>
    </row>
    <row r="263" spans="1:10" ht="16" customHeight="1" x14ac:dyDescent="0.2">
      <c r="A263" s="8">
        <v>44302</v>
      </c>
      <c r="B263" s="3" t="s">
        <v>73</v>
      </c>
      <c r="C263" s="3" t="s">
        <v>88</v>
      </c>
      <c r="D263" s="3" t="s">
        <v>89</v>
      </c>
      <c r="E263" s="3" t="s">
        <v>75</v>
      </c>
      <c r="F263" s="3">
        <v>2808.5</v>
      </c>
      <c r="G263" s="3">
        <v>2130.87</v>
      </c>
      <c r="H263" s="3">
        <v>32</v>
      </c>
      <c r="I263" s="3">
        <v>271.75</v>
      </c>
      <c r="J263" s="3">
        <v>405.88</v>
      </c>
    </row>
    <row r="264" spans="1:10" ht="16" customHeight="1" x14ac:dyDescent="0.2">
      <c r="A264" s="8">
        <v>44302</v>
      </c>
      <c r="B264" s="3" t="s">
        <v>73</v>
      </c>
      <c r="C264" s="3" t="s">
        <v>90</v>
      </c>
      <c r="D264" s="3" t="s">
        <v>91</v>
      </c>
      <c r="E264" s="3" t="s">
        <v>75</v>
      </c>
      <c r="F264" s="3">
        <v>1125</v>
      </c>
      <c r="G264" s="3">
        <v>859.32</v>
      </c>
      <c r="H264" s="3">
        <v>15</v>
      </c>
      <c r="I264" s="3">
        <v>102</v>
      </c>
      <c r="J264" s="3">
        <v>163.68</v>
      </c>
    </row>
    <row r="265" spans="1:10" ht="16" customHeight="1" x14ac:dyDescent="0.2">
      <c r="A265" s="8">
        <v>44302</v>
      </c>
      <c r="B265" s="3" t="s">
        <v>92</v>
      </c>
      <c r="C265" s="3" t="s">
        <v>74</v>
      </c>
      <c r="D265" s="3" t="s">
        <v>21</v>
      </c>
      <c r="E265" s="3" t="s">
        <v>75</v>
      </c>
      <c r="F265" s="3">
        <v>3483</v>
      </c>
      <c r="G265" s="3">
        <v>2469.0100000000002</v>
      </c>
      <c r="H265" s="3">
        <v>46</v>
      </c>
      <c r="I265" s="3">
        <v>431</v>
      </c>
      <c r="J265" s="3">
        <v>579.99</v>
      </c>
    </row>
    <row r="266" spans="1:10" ht="16" customHeight="1" x14ac:dyDescent="0.2">
      <c r="A266" s="8">
        <v>44302</v>
      </c>
      <c r="B266" s="3" t="s">
        <v>92</v>
      </c>
      <c r="C266" s="3" t="s">
        <v>76</v>
      </c>
      <c r="D266" s="3" t="s">
        <v>77</v>
      </c>
      <c r="E266" s="3" t="s">
        <v>75</v>
      </c>
      <c r="F266" s="3">
        <v>1647</v>
      </c>
      <c r="G266" s="3">
        <v>1079.71</v>
      </c>
      <c r="H266" s="3">
        <v>23</v>
      </c>
      <c r="I266" s="3">
        <v>326.64999999999998</v>
      </c>
      <c r="J266" s="3">
        <v>239.64</v>
      </c>
    </row>
    <row r="267" spans="1:10" ht="16" customHeight="1" x14ac:dyDescent="0.2">
      <c r="A267" s="8">
        <v>44302</v>
      </c>
      <c r="B267" s="3" t="s">
        <v>92</v>
      </c>
      <c r="C267" s="3" t="s">
        <v>78</v>
      </c>
      <c r="D267" s="3" t="s">
        <v>79</v>
      </c>
      <c r="E267" s="3" t="s">
        <v>75</v>
      </c>
      <c r="F267" s="3">
        <v>2691</v>
      </c>
      <c r="G267" s="3">
        <v>1928.94</v>
      </c>
      <c r="H267" s="3">
        <v>33</v>
      </c>
      <c r="I267" s="3">
        <v>309.5</v>
      </c>
      <c r="J267" s="3">
        <v>452.56</v>
      </c>
    </row>
    <row r="268" spans="1:10" ht="16" customHeight="1" x14ac:dyDescent="0.2">
      <c r="A268" s="8">
        <v>44302</v>
      </c>
      <c r="B268" s="3" t="s">
        <v>92</v>
      </c>
      <c r="C268" s="3" t="s">
        <v>80</v>
      </c>
      <c r="D268" s="3" t="s">
        <v>81</v>
      </c>
      <c r="E268" s="3" t="s">
        <v>75</v>
      </c>
      <c r="F268" s="3">
        <v>5295</v>
      </c>
      <c r="G268" s="3">
        <v>3763.62</v>
      </c>
      <c r="H268" s="3">
        <v>67</v>
      </c>
      <c r="I268" s="3">
        <v>704</v>
      </c>
      <c r="J268" s="3">
        <v>826.38</v>
      </c>
    </row>
    <row r="269" spans="1:10" ht="16" customHeight="1" x14ac:dyDescent="0.2">
      <c r="A269" s="8">
        <v>44302</v>
      </c>
      <c r="B269" s="3" t="s">
        <v>92</v>
      </c>
      <c r="C269" s="3" t="s">
        <v>82</v>
      </c>
      <c r="D269" s="3" t="s">
        <v>83</v>
      </c>
      <c r="E269" s="3" t="s">
        <v>75</v>
      </c>
      <c r="F269" s="3">
        <v>3103</v>
      </c>
      <c r="G269" s="3">
        <v>2159.4899999999998</v>
      </c>
      <c r="H269" s="3">
        <v>43</v>
      </c>
      <c r="I269" s="3">
        <v>435</v>
      </c>
      <c r="J269" s="3">
        <v>507.01</v>
      </c>
    </row>
    <row r="270" spans="1:10" ht="16" customHeight="1" x14ac:dyDescent="0.2">
      <c r="A270" s="8">
        <v>44302</v>
      </c>
      <c r="B270" s="3" t="s">
        <v>92</v>
      </c>
      <c r="C270" s="3" t="s">
        <v>84</v>
      </c>
      <c r="D270" s="3" t="s">
        <v>85</v>
      </c>
      <c r="E270" s="3" t="s">
        <v>75</v>
      </c>
      <c r="F270" s="3">
        <v>1265.5</v>
      </c>
      <c r="G270" s="3">
        <v>868.37</v>
      </c>
      <c r="H270" s="3">
        <v>16</v>
      </c>
      <c r="I270" s="3">
        <v>205.32</v>
      </c>
      <c r="J270" s="3">
        <v>190.81</v>
      </c>
    </row>
    <row r="271" spans="1:10" ht="16" customHeight="1" x14ac:dyDescent="0.2">
      <c r="A271" s="8">
        <v>44302</v>
      </c>
      <c r="B271" s="3" t="s">
        <v>92</v>
      </c>
      <c r="C271" s="3" t="s">
        <v>86</v>
      </c>
      <c r="D271" s="3" t="s">
        <v>87</v>
      </c>
      <c r="E271" s="3" t="s">
        <v>75</v>
      </c>
      <c r="F271" s="3">
        <v>3345.5</v>
      </c>
      <c r="G271" s="3">
        <v>2358.96</v>
      </c>
      <c r="H271" s="3">
        <v>36</v>
      </c>
      <c r="I271" s="3">
        <v>467.5</v>
      </c>
      <c r="J271" s="3">
        <v>518.04</v>
      </c>
    </row>
    <row r="272" spans="1:10" ht="16" customHeight="1" x14ac:dyDescent="0.2">
      <c r="A272" s="8">
        <v>44302</v>
      </c>
      <c r="B272" s="3" t="s">
        <v>92</v>
      </c>
      <c r="C272" s="3" t="s">
        <v>88</v>
      </c>
      <c r="D272" s="3" t="s">
        <v>89</v>
      </c>
      <c r="E272" s="3" t="s">
        <v>75</v>
      </c>
      <c r="F272" s="3">
        <v>3007.5</v>
      </c>
      <c r="G272" s="3">
        <v>2077.9699999999998</v>
      </c>
      <c r="H272" s="3">
        <v>45</v>
      </c>
      <c r="I272" s="3">
        <v>439.5</v>
      </c>
      <c r="J272" s="3">
        <v>488.03</v>
      </c>
    </row>
    <row r="273" spans="1:10" ht="16" customHeight="1" x14ac:dyDescent="0.2">
      <c r="A273" s="8">
        <v>44302</v>
      </c>
      <c r="B273" s="3" t="s">
        <v>92</v>
      </c>
      <c r="C273" s="3" t="s">
        <v>90</v>
      </c>
      <c r="D273" s="3" t="s">
        <v>91</v>
      </c>
      <c r="E273" s="3" t="s">
        <v>75</v>
      </c>
      <c r="F273" s="3">
        <v>2945</v>
      </c>
      <c r="G273" s="3">
        <v>2162.13</v>
      </c>
      <c r="H273" s="3">
        <v>31</v>
      </c>
      <c r="I273" s="3">
        <v>275</v>
      </c>
      <c r="J273" s="3">
        <v>507.37</v>
      </c>
    </row>
    <row r="274" spans="1:10" ht="16" customHeight="1" x14ac:dyDescent="0.2">
      <c r="A274" s="8">
        <v>44301</v>
      </c>
      <c r="B274" s="3" t="s">
        <v>73</v>
      </c>
      <c r="C274" s="3" t="s">
        <v>74</v>
      </c>
      <c r="D274" s="3" t="s">
        <v>21</v>
      </c>
      <c r="E274" s="3" t="s">
        <v>75</v>
      </c>
      <c r="F274" s="3">
        <v>1243</v>
      </c>
      <c r="G274" s="3">
        <v>949.15</v>
      </c>
      <c r="H274" s="3">
        <v>13</v>
      </c>
      <c r="I274" s="3">
        <v>98.8</v>
      </c>
      <c r="J274" s="3">
        <v>195.05</v>
      </c>
    </row>
    <row r="275" spans="1:10" ht="16" customHeight="1" x14ac:dyDescent="0.2">
      <c r="A275" s="8">
        <v>44301</v>
      </c>
      <c r="B275" s="3" t="s">
        <v>73</v>
      </c>
      <c r="C275" s="3" t="s">
        <v>76</v>
      </c>
      <c r="D275" s="3" t="s">
        <v>77</v>
      </c>
      <c r="E275" s="3" t="s">
        <v>75</v>
      </c>
      <c r="F275" s="3">
        <v>447</v>
      </c>
      <c r="G275" s="3">
        <v>344.52</v>
      </c>
      <c r="H275" s="3">
        <v>5</v>
      </c>
      <c r="I275" s="3">
        <v>34.4</v>
      </c>
      <c r="J275" s="3">
        <v>68.08</v>
      </c>
    </row>
    <row r="276" spans="1:10" ht="16" customHeight="1" x14ac:dyDescent="0.2">
      <c r="A276" s="8">
        <v>44301</v>
      </c>
      <c r="B276" s="3" t="s">
        <v>73</v>
      </c>
      <c r="C276" s="3" t="s">
        <v>78</v>
      </c>
      <c r="D276" s="3" t="s">
        <v>79</v>
      </c>
      <c r="E276" s="3" t="s">
        <v>75</v>
      </c>
      <c r="F276" s="3">
        <v>455.5</v>
      </c>
      <c r="G276" s="3">
        <v>346.08</v>
      </c>
      <c r="H276" s="3">
        <v>8</v>
      </c>
      <c r="I276" s="3">
        <v>43.5</v>
      </c>
      <c r="J276" s="3">
        <v>65.92</v>
      </c>
    </row>
    <row r="277" spans="1:10" ht="16" customHeight="1" x14ac:dyDescent="0.2">
      <c r="A277" s="8">
        <v>44301</v>
      </c>
      <c r="B277" s="3" t="s">
        <v>73</v>
      </c>
      <c r="C277" s="3" t="s">
        <v>80</v>
      </c>
      <c r="D277" s="3" t="s">
        <v>81</v>
      </c>
      <c r="E277" s="3" t="s">
        <v>75</v>
      </c>
      <c r="F277" s="3">
        <v>2236</v>
      </c>
      <c r="G277" s="3">
        <v>1689.69</v>
      </c>
      <c r="H277" s="3">
        <v>28</v>
      </c>
      <c r="I277" s="3">
        <v>224.45</v>
      </c>
      <c r="J277" s="3">
        <v>321.86</v>
      </c>
    </row>
    <row r="278" spans="1:10" ht="16" customHeight="1" x14ac:dyDescent="0.2">
      <c r="A278" s="8">
        <v>44301</v>
      </c>
      <c r="B278" s="3" t="s">
        <v>73</v>
      </c>
      <c r="C278" s="3" t="s">
        <v>82</v>
      </c>
      <c r="D278" s="3" t="s">
        <v>83</v>
      </c>
      <c r="E278" s="3" t="s">
        <v>75</v>
      </c>
      <c r="F278" s="3">
        <v>1127.53</v>
      </c>
      <c r="G278" s="3">
        <v>851.93</v>
      </c>
      <c r="H278" s="3">
        <v>16</v>
      </c>
      <c r="I278" s="3">
        <v>98</v>
      </c>
      <c r="J278" s="3">
        <v>177.6</v>
      </c>
    </row>
    <row r="279" spans="1:10" ht="16" customHeight="1" x14ac:dyDescent="0.2">
      <c r="A279" s="8">
        <v>44301</v>
      </c>
      <c r="B279" s="3" t="s">
        <v>73</v>
      </c>
      <c r="C279" s="3" t="s">
        <v>84</v>
      </c>
      <c r="D279" s="3" t="s">
        <v>85</v>
      </c>
      <c r="E279" s="3" t="s">
        <v>75</v>
      </c>
      <c r="F279" s="3">
        <v>497.5</v>
      </c>
      <c r="G279" s="3">
        <v>347.35</v>
      </c>
      <c r="H279" s="3">
        <v>6</v>
      </c>
      <c r="I279" s="3">
        <v>79</v>
      </c>
      <c r="J279" s="3">
        <v>71.150000000000006</v>
      </c>
    </row>
    <row r="280" spans="1:10" ht="16" customHeight="1" x14ac:dyDescent="0.2">
      <c r="A280" s="8">
        <v>44301</v>
      </c>
      <c r="B280" s="3" t="s">
        <v>73</v>
      </c>
      <c r="C280" s="3" t="s">
        <v>86</v>
      </c>
      <c r="D280" s="3" t="s">
        <v>87</v>
      </c>
      <c r="E280" s="3" t="s">
        <v>75</v>
      </c>
      <c r="F280" s="3">
        <v>894</v>
      </c>
      <c r="G280" s="3">
        <v>687.46</v>
      </c>
      <c r="H280" s="3">
        <v>10</v>
      </c>
      <c r="I280" s="3">
        <v>75</v>
      </c>
      <c r="J280" s="3">
        <v>131.54</v>
      </c>
    </row>
    <row r="281" spans="1:10" ht="16" customHeight="1" x14ac:dyDescent="0.2">
      <c r="A281" s="8">
        <v>44301</v>
      </c>
      <c r="B281" s="3" t="s">
        <v>73</v>
      </c>
      <c r="C281" s="3" t="s">
        <v>88</v>
      </c>
      <c r="D281" s="3" t="s">
        <v>89</v>
      </c>
      <c r="E281" s="3" t="s">
        <v>75</v>
      </c>
      <c r="F281" s="3">
        <v>1852</v>
      </c>
      <c r="G281" s="3">
        <v>1396.92</v>
      </c>
      <c r="H281" s="3">
        <v>25</v>
      </c>
      <c r="I281" s="3">
        <v>189</v>
      </c>
      <c r="J281" s="3">
        <v>266.08</v>
      </c>
    </row>
    <row r="282" spans="1:10" ht="16" customHeight="1" x14ac:dyDescent="0.2">
      <c r="A282" s="8">
        <v>44301</v>
      </c>
      <c r="B282" s="3" t="s">
        <v>73</v>
      </c>
      <c r="C282" s="3" t="s">
        <v>90</v>
      </c>
      <c r="D282" s="3" t="s">
        <v>91</v>
      </c>
      <c r="E282" s="3" t="s">
        <v>75</v>
      </c>
      <c r="F282" s="3">
        <v>1494</v>
      </c>
      <c r="G282" s="3">
        <v>1141.01</v>
      </c>
      <c r="H282" s="3">
        <v>18</v>
      </c>
      <c r="I282" s="3">
        <v>132.80000000000001</v>
      </c>
      <c r="J282" s="3">
        <v>220.19</v>
      </c>
    </row>
    <row r="283" spans="1:10" ht="16" customHeight="1" x14ac:dyDescent="0.2">
      <c r="A283" s="8">
        <v>44301</v>
      </c>
      <c r="B283" s="3" t="s">
        <v>92</v>
      </c>
      <c r="C283" s="3" t="s">
        <v>74</v>
      </c>
      <c r="D283" s="3" t="s">
        <v>21</v>
      </c>
      <c r="E283" s="3" t="s">
        <v>75</v>
      </c>
      <c r="F283" s="3">
        <v>3363.5</v>
      </c>
      <c r="G283" s="3">
        <v>2389.0100000000002</v>
      </c>
      <c r="H283" s="3">
        <v>44</v>
      </c>
      <c r="I283" s="3">
        <v>411.5</v>
      </c>
      <c r="J283" s="3">
        <v>560.99</v>
      </c>
    </row>
    <row r="284" spans="1:10" ht="16" customHeight="1" x14ac:dyDescent="0.2">
      <c r="A284" s="8">
        <v>44301</v>
      </c>
      <c r="B284" s="3" t="s">
        <v>92</v>
      </c>
      <c r="C284" s="3" t="s">
        <v>76</v>
      </c>
      <c r="D284" s="3" t="s">
        <v>77</v>
      </c>
      <c r="E284" s="3" t="s">
        <v>75</v>
      </c>
      <c r="F284" s="3">
        <v>1622.5</v>
      </c>
      <c r="G284" s="3">
        <v>1030.93</v>
      </c>
      <c r="H284" s="3">
        <v>23</v>
      </c>
      <c r="I284" s="3">
        <v>362.86</v>
      </c>
      <c r="J284" s="3">
        <v>226.71</v>
      </c>
    </row>
    <row r="285" spans="1:10" ht="16" customHeight="1" x14ac:dyDescent="0.2">
      <c r="A285" s="8">
        <v>44301</v>
      </c>
      <c r="B285" s="3" t="s">
        <v>92</v>
      </c>
      <c r="C285" s="3" t="s">
        <v>78</v>
      </c>
      <c r="D285" s="3" t="s">
        <v>79</v>
      </c>
      <c r="E285" s="3" t="s">
        <v>75</v>
      </c>
      <c r="F285" s="3">
        <v>3290.5</v>
      </c>
      <c r="G285" s="3">
        <v>2364.7199999999998</v>
      </c>
      <c r="H285" s="3">
        <v>38</v>
      </c>
      <c r="I285" s="3">
        <v>371</v>
      </c>
      <c r="J285" s="3">
        <v>554.78</v>
      </c>
    </row>
    <row r="286" spans="1:10" ht="16" customHeight="1" x14ac:dyDescent="0.2">
      <c r="A286" s="8">
        <v>44301</v>
      </c>
      <c r="B286" s="3" t="s">
        <v>92</v>
      </c>
      <c r="C286" s="3" t="s">
        <v>80</v>
      </c>
      <c r="D286" s="3" t="s">
        <v>81</v>
      </c>
      <c r="E286" s="3" t="s">
        <v>75</v>
      </c>
      <c r="F286" s="3">
        <v>4396</v>
      </c>
      <c r="G286" s="3">
        <v>3125.34</v>
      </c>
      <c r="H286" s="3">
        <v>58</v>
      </c>
      <c r="I286" s="3">
        <v>584</v>
      </c>
      <c r="J286" s="3">
        <v>686.16</v>
      </c>
    </row>
    <row r="287" spans="1:10" ht="16" customHeight="1" x14ac:dyDescent="0.2">
      <c r="A287" s="8">
        <v>44301</v>
      </c>
      <c r="B287" s="3" t="s">
        <v>92</v>
      </c>
      <c r="C287" s="3" t="s">
        <v>82</v>
      </c>
      <c r="D287" s="3" t="s">
        <v>83</v>
      </c>
      <c r="E287" s="3" t="s">
        <v>75</v>
      </c>
      <c r="F287" s="3">
        <v>3080.56</v>
      </c>
      <c r="G287" s="3">
        <v>2165.79</v>
      </c>
      <c r="H287" s="3">
        <v>41</v>
      </c>
      <c r="I287" s="3">
        <v>393.5</v>
      </c>
      <c r="J287" s="3">
        <v>520.77</v>
      </c>
    </row>
    <row r="288" spans="1:10" ht="16" customHeight="1" x14ac:dyDescent="0.2">
      <c r="A288" s="8">
        <v>44301</v>
      </c>
      <c r="B288" s="3" t="s">
        <v>92</v>
      </c>
      <c r="C288" s="3" t="s">
        <v>84</v>
      </c>
      <c r="D288" s="3" t="s">
        <v>85</v>
      </c>
      <c r="E288" s="3" t="s">
        <v>75</v>
      </c>
      <c r="F288" s="3">
        <v>1588</v>
      </c>
      <c r="G288" s="3">
        <v>1075.8599999999999</v>
      </c>
      <c r="H288" s="3">
        <v>19</v>
      </c>
      <c r="I288" s="3">
        <v>272.56</v>
      </c>
      <c r="J288" s="3">
        <v>238.58</v>
      </c>
    </row>
    <row r="289" spans="1:10" ht="16" customHeight="1" x14ac:dyDescent="0.2">
      <c r="A289" s="8">
        <v>44301</v>
      </c>
      <c r="B289" s="3" t="s">
        <v>92</v>
      </c>
      <c r="C289" s="3" t="s">
        <v>86</v>
      </c>
      <c r="D289" s="3" t="s">
        <v>87</v>
      </c>
      <c r="E289" s="3" t="s">
        <v>75</v>
      </c>
      <c r="F289" s="3">
        <v>3705.5</v>
      </c>
      <c r="G289" s="3">
        <v>2609.06</v>
      </c>
      <c r="H289" s="3">
        <v>52</v>
      </c>
      <c r="I289" s="3">
        <v>522.5</v>
      </c>
      <c r="J289" s="3">
        <v>572.94000000000005</v>
      </c>
    </row>
    <row r="290" spans="1:10" ht="16" customHeight="1" x14ac:dyDescent="0.2">
      <c r="A290" s="8">
        <v>44301</v>
      </c>
      <c r="B290" s="3" t="s">
        <v>92</v>
      </c>
      <c r="C290" s="3" t="s">
        <v>88</v>
      </c>
      <c r="D290" s="3" t="s">
        <v>89</v>
      </c>
      <c r="E290" s="3" t="s">
        <v>75</v>
      </c>
      <c r="F290" s="3">
        <v>2703.5</v>
      </c>
      <c r="G290" s="3">
        <v>1875.01</v>
      </c>
      <c r="H290" s="3">
        <v>37</v>
      </c>
      <c r="I290" s="3">
        <v>385.5</v>
      </c>
      <c r="J290" s="3">
        <v>440.49</v>
      </c>
    </row>
    <row r="291" spans="1:10" ht="16" customHeight="1" x14ac:dyDescent="0.2">
      <c r="A291" s="8">
        <v>44301</v>
      </c>
      <c r="B291" s="3" t="s">
        <v>92</v>
      </c>
      <c r="C291" s="3" t="s">
        <v>90</v>
      </c>
      <c r="D291" s="3" t="s">
        <v>91</v>
      </c>
      <c r="E291" s="3" t="s">
        <v>75</v>
      </c>
      <c r="F291" s="3">
        <v>2633.5</v>
      </c>
      <c r="G291" s="3">
        <v>1919.04</v>
      </c>
      <c r="H291" s="3">
        <v>32</v>
      </c>
      <c r="I291" s="3">
        <v>263</v>
      </c>
      <c r="J291" s="3">
        <v>450.46</v>
      </c>
    </row>
    <row r="292" spans="1:10" ht="16" customHeight="1" x14ac:dyDescent="0.2">
      <c r="A292" s="8">
        <v>44300</v>
      </c>
      <c r="B292" s="3" t="s">
        <v>73</v>
      </c>
      <c r="C292" s="3" t="s">
        <v>74</v>
      </c>
      <c r="D292" s="3" t="s">
        <v>21</v>
      </c>
      <c r="E292" s="3" t="s">
        <v>75</v>
      </c>
      <c r="F292" s="3">
        <v>739.5</v>
      </c>
      <c r="G292" s="3">
        <v>558.32000000000005</v>
      </c>
      <c r="H292" s="3">
        <v>12</v>
      </c>
      <c r="I292" s="3">
        <v>65</v>
      </c>
      <c r="J292" s="3">
        <v>116.18</v>
      </c>
    </row>
    <row r="293" spans="1:10" ht="16" customHeight="1" x14ac:dyDescent="0.2">
      <c r="A293" s="8">
        <v>44300</v>
      </c>
      <c r="B293" s="3" t="s">
        <v>73</v>
      </c>
      <c r="C293" s="3" t="s">
        <v>76</v>
      </c>
      <c r="D293" s="3" t="s">
        <v>77</v>
      </c>
      <c r="E293" s="3" t="s">
        <v>75</v>
      </c>
      <c r="F293" s="3">
        <v>401</v>
      </c>
      <c r="G293" s="3">
        <v>305.31</v>
      </c>
      <c r="H293" s="3">
        <v>6</v>
      </c>
      <c r="I293" s="3">
        <v>35</v>
      </c>
      <c r="J293" s="3">
        <v>60.69</v>
      </c>
    </row>
    <row r="294" spans="1:10" ht="16" customHeight="1" x14ac:dyDescent="0.2">
      <c r="A294" s="8">
        <v>44300</v>
      </c>
      <c r="B294" s="3" t="s">
        <v>73</v>
      </c>
      <c r="C294" s="3" t="s">
        <v>78</v>
      </c>
      <c r="D294" s="3" t="s">
        <v>79</v>
      </c>
      <c r="E294" s="3" t="s">
        <v>75</v>
      </c>
      <c r="F294" s="3">
        <v>892.5</v>
      </c>
      <c r="G294" s="3">
        <v>674.81</v>
      </c>
      <c r="H294" s="3">
        <v>10</v>
      </c>
      <c r="I294" s="3">
        <v>89.15</v>
      </c>
      <c r="J294" s="3">
        <v>128.54</v>
      </c>
    </row>
    <row r="295" spans="1:10" ht="16" customHeight="1" x14ac:dyDescent="0.2">
      <c r="A295" s="8">
        <v>44300</v>
      </c>
      <c r="B295" s="3" t="s">
        <v>73</v>
      </c>
      <c r="C295" s="3" t="s">
        <v>80</v>
      </c>
      <c r="D295" s="3" t="s">
        <v>81</v>
      </c>
      <c r="E295" s="3" t="s">
        <v>75</v>
      </c>
      <c r="F295" s="3">
        <v>2694</v>
      </c>
      <c r="G295" s="3">
        <v>2054.9699999999998</v>
      </c>
      <c r="H295" s="3">
        <v>31</v>
      </c>
      <c r="I295" s="3">
        <v>247.6</v>
      </c>
      <c r="J295" s="3">
        <v>391.43</v>
      </c>
    </row>
    <row r="296" spans="1:10" ht="16" customHeight="1" x14ac:dyDescent="0.2">
      <c r="A296" s="8">
        <v>44300</v>
      </c>
      <c r="B296" s="3" t="s">
        <v>73</v>
      </c>
      <c r="C296" s="3" t="s">
        <v>82</v>
      </c>
      <c r="D296" s="3" t="s">
        <v>83</v>
      </c>
      <c r="E296" s="3" t="s">
        <v>75</v>
      </c>
      <c r="F296" s="3">
        <v>1820</v>
      </c>
      <c r="G296" s="3">
        <v>1400.54</v>
      </c>
      <c r="H296" s="3">
        <v>19</v>
      </c>
      <c r="I296" s="3">
        <v>151.5</v>
      </c>
      <c r="J296" s="3">
        <v>267.95999999999998</v>
      </c>
    </row>
    <row r="297" spans="1:10" ht="16" customHeight="1" x14ac:dyDescent="0.2">
      <c r="A297" s="8">
        <v>44300</v>
      </c>
      <c r="B297" s="3" t="s">
        <v>73</v>
      </c>
      <c r="C297" s="3" t="s">
        <v>84</v>
      </c>
      <c r="D297" s="3" t="s">
        <v>85</v>
      </c>
      <c r="E297" s="3" t="s">
        <v>75</v>
      </c>
      <c r="F297" s="3">
        <v>464.5</v>
      </c>
      <c r="G297" s="3">
        <v>328.26</v>
      </c>
      <c r="H297" s="3">
        <v>5</v>
      </c>
      <c r="I297" s="3">
        <v>69</v>
      </c>
      <c r="J297" s="3">
        <v>67.239999999999995</v>
      </c>
    </row>
    <row r="298" spans="1:10" ht="16" customHeight="1" x14ac:dyDescent="0.2">
      <c r="A298" s="8">
        <v>44300</v>
      </c>
      <c r="B298" s="3" t="s">
        <v>73</v>
      </c>
      <c r="C298" s="3" t="s">
        <v>86</v>
      </c>
      <c r="D298" s="3" t="s">
        <v>87</v>
      </c>
      <c r="E298" s="3" t="s">
        <v>75</v>
      </c>
      <c r="F298" s="3">
        <v>1094.8499999999999</v>
      </c>
      <c r="G298" s="3">
        <v>807.89</v>
      </c>
      <c r="H298" s="3">
        <v>16</v>
      </c>
      <c r="I298" s="3">
        <v>122.5</v>
      </c>
      <c r="J298" s="3">
        <v>164.46</v>
      </c>
    </row>
    <row r="299" spans="1:10" ht="16" customHeight="1" x14ac:dyDescent="0.2">
      <c r="A299" s="8">
        <v>44300</v>
      </c>
      <c r="B299" s="3" t="s">
        <v>73</v>
      </c>
      <c r="C299" s="3" t="s">
        <v>88</v>
      </c>
      <c r="D299" s="3" t="s">
        <v>89</v>
      </c>
      <c r="E299" s="3" t="s">
        <v>75</v>
      </c>
      <c r="F299" s="3">
        <v>2088.5</v>
      </c>
      <c r="G299" s="3">
        <v>1580.24</v>
      </c>
      <c r="H299" s="3">
        <v>25</v>
      </c>
      <c r="I299" s="3">
        <v>205</v>
      </c>
      <c r="J299" s="3">
        <v>303.26</v>
      </c>
    </row>
    <row r="300" spans="1:10" ht="16" customHeight="1" x14ac:dyDescent="0.2">
      <c r="A300" s="8">
        <v>44300</v>
      </c>
      <c r="B300" s="3" t="s">
        <v>73</v>
      </c>
      <c r="C300" s="3" t="s">
        <v>90</v>
      </c>
      <c r="D300" s="3" t="s">
        <v>91</v>
      </c>
      <c r="E300" s="3" t="s">
        <v>75</v>
      </c>
      <c r="F300" s="3">
        <v>706.5</v>
      </c>
      <c r="G300" s="3">
        <v>528.36</v>
      </c>
      <c r="H300" s="3">
        <v>11</v>
      </c>
      <c r="I300" s="3">
        <v>77.5</v>
      </c>
      <c r="J300" s="3">
        <v>100.64</v>
      </c>
    </row>
    <row r="301" spans="1:10" ht="16" customHeight="1" x14ac:dyDescent="0.2">
      <c r="A301" s="8">
        <v>44300</v>
      </c>
      <c r="B301" s="3" t="s">
        <v>92</v>
      </c>
      <c r="C301" s="3" t="s">
        <v>74</v>
      </c>
      <c r="D301" s="3" t="s">
        <v>21</v>
      </c>
      <c r="E301" s="3" t="s">
        <v>75</v>
      </c>
      <c r="F301" s="3">
        <v>3378.5</v>
      </c>
      <c r="G301" s="3">
        <v>2412.8000000000002</v>
      </c>
      <c r="H301" s="3">
        <v>45</v>
      </c>
      <c r="I301" s="3">
        <v>396.5</v>
      </c>
      <c r="J301" s="3">
        <v>566.70000000000005</v>
      </c>
    </row>
    <row r="302" spans="1:10" ht="16" customHeight="1" x14ac:dyDescent="0.2">
      <c r="A302" s="8">
        <v>44300</v>
      </c>
      <c r="B302" s="3" t="s">
        <v>92</v>
      </c>
      <c r="C302" s="3" t="s">
        <v>76</v>
      </c>
      <c r="D302" s="3" t="s">
        <v>77</v>
      </c>
      <c r="E302" s="3" t="s">
        <v>75</v>
      </c>
      <c r="F302" s="3">
        <v>2316</v>
      </c>
      <c r="G302" s="3">
        <v>1507.83</v>
      </c>
      <c r="H302" s="3">
        <v>29</v>
      </c>
      <c r="I302" s="3">
        <v>475.42</v>
      </c>
      <c r="J302" s="3">
        <v>331.75</v>
      </c>
    </row>
    <row r="303" spans="1:10" ht="16" customHeight="1" x14ac:dyDescent="0.2">
      <c r="A303" s="8">
        <v>44300</v>
      </c>
      <c r="B303" s="3" t="s">
        <v>92</v>
      </c>
      <c r="C303" s="3" t="s">
        <v>78</v>
      </c>
      <c r="D303" s="3" t="s">
        <v>79</v>
      </c>
      <c r="E303" s="3" t="s">
        <v>75</v>
      </c>
      <c r="F303" s="3">
        <v>2149.5</v>
      </c>
      <c r="G303" s="3">
        <v>1528.01</v>
      </c>
      <c r="H303" s="3">
        <v>27</v>
      </c>
      <c r="I303" s="3">
        <v>263</v>
      </c>
      <c r="J303" s="3">
        <v>358.49</v>
      </c>
    </row>
    <row r="304" spans="1:10" ht="16" customHeight="1" x14ac:dyDescent="0.2">
      <c r="A304" s="8">
        <v>44300</v>
      </c>
      <c r="B304" s="3" t="s">
        <v>92</v>
      </c>
      <c r="C304" s="3" t="s">
        <v>80</v>
      </c>
      <c r="D304" s="3" t="s">
        <v>81</v>
      </c>
      <c r="E304" s="3" t="s">
        <v>75</v>
      </c>
      <c r="F304" s="3">
        <v>5142.5</v>
      </c>
      <c r="G304" s="3">
        <v>3687.4</v>
      </c>
      <c r="H304" s="3">
        <v>63</v>
      </c>
      <c r="I304" s="3">
        <v>643.5</v>
      </c>
      <c r="J304" s="3">
        <v>810.1</v>
      </c>
    </row>
    <row r="305" spans="1:10" ht="16" customHeight="1" x14ac:dyDescent="0.2">
      <c r="A305" s="8">
        <v>44300</v>
      </c>
      <c r="B305" s="3" t="s">
        <v>92</v>
      </c>
      <c r="C305" s="3" t="s">
        <v>82</v>
      </c>
      <c r="D305" s="3" t="s">
        <v>83</v>
      </c>
      <c r="E305" s="3" t="s">
        <v>75</v>
      </c>
      <c r="F305" s="3">
        <v>4379.5</v>
      </c>
      <c r="G305" s="3">
        <v>3049.03</v>
      </c>
      <c r="H305" s="3">
        <v>60</v>
      </c>
      <c r="I305" s="3">
        <v>614.5</v>
      </c>
      <c r="J305" s="3">
        <v>715.47</v>
      </c>
    </row>
    <row r="306" spans="1:10" ht="16" customHeight="1" x14ac:dyDescent="0.2">
      <c r="A306" s="8">
        <v>44300</v>
      </c>
      <c r="B306" s="3" t="s">
        <v>92</v>
      </c>
      <c r="C306" s="3" t="s">
        <v>84</v>
      </c>
      <c r="D306" s="3" t="s">
        <v>85</v>
      </c>
      <c r="E306" s="3" t="s">
        <v>75</v>
      </c>
      <c r="F306" s="3">
        <v>1936</v>
      </c>
      <c r="G306" s="3">
        <v>1314.02</v>
      </c>
      <c r="H306" s="3">
        <v>25</v>
      </c>
      <c r="I306" s="3">
        <v>331.08</v>
      </c>
      <c r="J306" s="3">
        <v>290.39999999999998</v>
      </c>
    </row>
    <row r="307" spans="1:10" ht="16" customHeight="1" x14ac:dyDescent="0.2">
      <c r="A307" s="8">
        <v>44300</v>
      </c>
      <c r="B307" s="3" t="s">
        <v>92</v>
      </c>
      <c r="C307" s="3" t="s">
        <v>86</v>
      </c>
      <c r="D307" s="3" t="s">
        <v>87</v>
      </c>
      <c r="E307" s="3" t="s">
        <v>75</v>
      </c>
      <c r="F307" s="3">
        <v>3284.5</v>
      </c>
      <c r="G307" s="3">
        <v>2330.9899999999998</v>
      </c>
      <c r="H307" s="3">
        <v>44</v>
      </c>
      <c r="I307" s="3">
        <v>440</v>
      </c>
      <c r="J307" s="3">
        <v>512.01</v>
      </c>
    </row>
    <row r="308" spans="1:10" ht="16" customHeight="1" x14ac:dyDescent="0.2">
      <c r="A308" s="8">
        <v>44300</v>
      </c>
      <c r="B308" s="3" t="s">
        <v>92</v>
      </c>
      <c r="C308" s="3" t="s">
        <v>88</v>
      </c>
      <c r="D308" s="3" t="s">
        <v>89</v>
      </c>
      <c r="E308" s="3" t="s">
        <v>75</v>
      </c>
      <c r="F308" s="3">
        <v>2219</v>
      </c>
      <c r="G308" s="3">
        <v>1558</v>
      </c>
      <c r="H308" s="3">
        <v>31</v>
      </c>
      <c r="I308" s="3">
        <v>293</v>
      </c>
      <c r="J308" s="3">
        <v>366</v>
      </c>
    </row>
    <row r="309" spans="1:10" ht="16" customHeight="1" x14ac:dyDescent="0.2">
      <c r="A309" s="8">
        <v>44300</v>
      </c>
      <c r="B309" s="3" t="s">
        <v>92</v>
      </c>
      <c r="C309" s="3" t="s">
        <v>90</v>
      </c>
      <c r="D309" s="3" t="s">
        <v>91</v>
      </c>
      <c r="E309" s="3" t="s">
        <v>75</v>
      </c>
      <c r="F309" s="3">
        <v>2445.5</v>
      </c>
      <c r="G309" s="3">
        <v>1756.05</v>
      </c>
      <c r="H309" s="3">
        <v>32</v>
      </c>
      <c r="I309" s="3">
        <v>277</v>
      </c>
      <c r="J309" s="3">
        <v>412.45</v>
      </c>
    </row>
    <row r="310" spans="1:10" ht="16" customHeight="1" x14ac:dyDescent="0.2">
      <c r="A310" s="8">
        <v>44299</v>
      </c>
      <c r="B310" s="3" t="s">
        <v>73</v>
      </c>
      <c r="C310" s="3" t="s">
        <v>74</v>
      </c>
      <c r="D310" s="3" t="s">
        <v>21</v>
      </c>
      <c r="E310" s="3" t="s">
        <v>75</v>
      </c>
      <c r="F310" s="3">
        <v>1124.5</v>
      </c>
      <c r="G310" s="3">
        <v>843.64</v>
      </c>
      <c r="H310" s="3">
        <v>17</v>
      </c>
      <c r="I310" s="3">
        <v>106.8</v>
      </c>
      <c r="J310" s="3">
        <v>174.06</v>
      </c>
    </row>
    <row r="311" spans="1:10" ht="16" customHeight="1" x14ac:dyDescent="0.2">
      <c r="A311" s="8">
        <v>44299</v>
      </c>
      <c r="B311" s="3" t="s">
        <v>73</v>
      </c>
      <c r="C311" s="3" t="s">
        <v>76</v>
      </c>
      <c r="D311" s="3" t="s">
        <v>77</v>
      </c>
      <c r="E311" s="3" t="s">
        <v>75</v>
      </c>
      <c r="F311" s="3">
        <v>402</v>
      </c>
      <c r="G311" s="3">
        <v>301.69</v>
      </c>
      <c r="H311" s="3">
        <v>7</v>
      </c>
      <c r="I311" s="3">
        <v>40.700000000000003</v>
      </c>
      <c r="J311" s="3">
        <v>59.61</v>
      </c>
    </row>
    <row r="312" spans="1:10" ht="16" customHeight="1" x14ac:dyDescent="0.2">
      <c r="A312" s="8">
        <v>44299</v>
      </c>
      <c r="B312" s="3" t="s">
        <v>73</v>
      </c>
      <c r="C312" s="3" t="s">
        <v>78</v>
      </c>
      <c r="D312" s="3" t="s">
        <v>79</v>
      </c>
      <c r="E312" s="3" t="s">
        <v>75</v>
      </c>
      <c r="F312" s="3">
        <v>782</v>
      </c>
      <c r="G312" s="3">
        <v>596.57000000000005</v>
      </c>
      <c r="H312" s="3">
        <v>8</v>
      </c>
      <c r="I312" s="3">
        <v>71.8</v>
      </c>
      <c r="J312" s="3">
        <v>113.63</v>
      </c>
    </row>
    <row r="313" spans="1:10" ht="16" customHeight="1" x14ac:dyDescent="0.2">
      <c r="A313" s="8">
        <v>44299</v>
      </c>
      <c r="B313" s="3" t="s">
        <v>73</v>
      </c>
      <c r="C313" s="3" t="s">
        <v>80</v>
      </c>
      <c r="D313" s="3" t="s">
        <v>81</v>
      </c>
      <c r="E313" s="3" t="s">
        <v>75</v>
      </c>
      <c r="F313" s="3">
        <v>2436</v>
      </c>
      <c r="G313" s="3">
        <v>1834.94</v>
      </c>
      <c r="H313" s="3">
        <v>31</v>
      </c>
      <c r="I313" s="3">
        <v>251</v>
      </c>
      <c r="J313" s="3">
        <v>350.06</v>
      </c>
    </row>
    <row r="314" spans="1:10" ht="16" customHeight="1" x14ac:dyDescent="0.2">
      <c r="A314" s="8">
        <v>44299</v>
      </c>
      <c r="B314" s="3" t="s">
        <v>73</v>
      </c>
      <c r="C314" s="3" t="s">
        <v>82</v>
      </c>
      <c r="D314" s="3" t="s">
        <v>83</v>
      </c>
      <c r="E314" s="3" t="s">
        <v>75</v>
      </c>
      <c r="F314" s="3">
        <v>1255</v>
      </c>
      <c r="G314" s="3">
        <v>930.64</v>
      </c>
      <c r="H314" s="3">
        <v>19</v>
      </c>
      <c r="I314" s="3">
        <v>146.5</v>
      </c>
      <c r="J314" s="3">
        <v>177.86</v>
      </c>
    </row>
    <row r="315" spans="1:10" ht="16" customHeight="1" x14ac:dyDescent="0.2">
      <c r="A315" s="8">
        <v>44299</v>
      </c>
      <c r="B315" s="3" t="s">
        <v>73</v>
      </c>
      <c r="C315" s="3" t="s">
        <v>84</v>
      </c>
      <c r="D315" s="3" t="s">
        <v>85</v>
      </c>
      <c r="E315" s="3" t="s">
        <v>75</v>
      </c>
      <c r="F315" s="3">
        <v>480</v>
      </c>
      <c r="G315" s="3">
        <v>327.42</v>
      </c>
      <c r="H315" s="3">
        <v>6</v>
      </c>
      <c r="I315" s="3">
        <v>85.5</v>
      </c>
      <c r="J315" s="3">
        <v>67.08</v>
      </c>
    </row>
    <row r="316" spans="1:10" ht="16" customHeight="1" x14ac:dyDescent="0.2">
      <c r="A316" s="8">
        <v>44299</v>
      </c>
      <c r="B316" s="3" t="s">
        <v>73</v>
      </c>
      <c r="C316" s="3" t="s">
        <v>86</v>
      </c>
      <c r="D316" s="3" t="s">
        <v>87</v>
      </c>
      <c r="E316" s="3" t="s">
        <v>75</v>
      </c>
      <c r="F316" s="3">
        <v>656</v>
      </c>
      <c r="G316" s="3">
        <v>504.68</v>
      </c>
      <c r="H316" s="3">
        <v>8</v>
      </c>
      <c r="I316" s="3">
        <v>54</v>
      </c>
      <c r="J316" s="3">
        <v>97.32</v>
      </c>
    </row>
    <row r="317" spans="1:10" ht="16" customHeight="1" x14ac:dyDescent="0.2">
      <c r="A317" s="8">
        <v>44299</v>
      </c>
      <c r="B317" s="3" t="s">
        <v>73</v>
      </c>
      <c r="C317" s="3" t="s">
        <v>88</v>
      </c>
      <c r="D317" s="3" t="s">
        <v>89</v>
      </c>
      <c r="E317" s="3" t="s">
        <v>75</v>
      </c>
      <c r="F317" s="3">
        <v>1748</v>
      </c>
      <c r="G317" s="3">
        <v>1317.96</v>
      </c>
      <c r="H317" s="3">
        <v>20</v>
      </c>
      <c r="I317" s="3">
        <v>179</v>
      </c>
      <c r="J317" s="3">
        <v>251.04</v>
      </c>
    </row>
    <row r="318" spans="1:10" ht="16" customHeight="1" x14ac:dyDescent="0.2">
      <c r="A318" s="8">
        <v>44299</v>
      </c>
      <c r="B318" s="3" t="s">
        <v>73</v>
      </c>
      <c r="C318" s="3" t="s">
        <v>90</v>
      </c>
      <c r="D318" s="3" t="s">
        <v>91</v>
      </c>
      <c r="E318" s="3" t="s">
        <v>75</v>
      </c>
      <c r="F318" s="3">
        <v>1011.5</v>
      </c>
      <c r="G318" s="3">
        <v>758.62</v>
      </c>
      <c r="H318" s="3">
        <v>16</v>
      </c>
      <c r="I318" s="3">
        <v>103</v>
      </c>
      <c r="J318" s="3">
        <v>149.88</v>
      </c>
    </row>
    <row r="319" spans="1:10" ht="16" customHeight="1" x14ac:dyDescent="0.2">
      <c r="A319" s="8">
        <v>44299</v>
      </c>
      <c r="B319" s="3" t="s">
        <v>92</v>
      </c>
      <c r="C319" s="3" t="s">
        <v>74</v>
      </c>
      <c r="D319" s="3" t="s">
        <v>21</v>
      </c>
      <c r="E319" s="3" t="s">
        <v>75</v>
      </c>
      <c r="F319" s="3">
        <v>3600.26</v>
      </c>
      <c r="G319" s="3">
        <v>2548.2199999999998</v>
      </c>
      <c r="H319" s="3">
        <v>47</v>
      </c>
      <c r="I319" s="3">
        <v>446.5</v>
      </c>
      <c r="J319" s="3">
        <v>603.54</v>
      </c>
    </row>
    <row r="320" spans="1:10" ht="16" customHeight="1" x14ac:dyDescent="0.2">
      <c r="A320" s="8">
        <v>44299</v>
      </c>
      <c r="B320" s="3" t="s">
        <v>92</v>
      </c>
      <c r="C320" s="3" t="s">
        <v>76</v>
      </c>
      <c r="D320" s="3" t="s">
        <v>77</v>
      </c>
      <c r="E320" s="3" t="s">
        <v>75</v>
      </c>
      <c r="F320" s="3">
        <v>1488</v>
      </c>
      <c r="G320" s="3">
        <v>984.68</v>
      </c>
      <c r="H320" s="3">
        <v>19</v>
      </c>
      <c r="I320" s="3">
        <v>285.98</v>
      </c>
      <c r="J320" s="3">
        <v>216.34</v>
      </c>
    </row>
    <row r="321" spans="1:10" ht="16" customHeight="1" x14ac:dyDescent="0.2">
      <c r="A321" s="8">
        <v>44299</v>
      </c>
      <c r="B321" s="3" t="s">
        <v>92</v>
      </c>
      <c r="C321" s="3" t="s">
        <v>78</v>
      </c>
      <c r="D321" s="3" t="s">
        <v>79</v>
      </c>
      <c r="E321" s="3" t="s">
        <v>75</v>
      </c>
      <c r="F321" s="3">
        <v>2685</v>
      </c>
      <c r="G321" s="3">
        <v>1939.89</v>
      </c>
      <c r="H321" s="3">
        <v>31</v>
      </c>
      <c r="I321" s="3">
        <v>290</v>
      </c>
      <c r="J321" s="3">
        <v>455.11</v>
      </c>
    </row>
    <row r="322" spans="1:10" ht="16" customHeight="1" x14ac:dyDescent="0.2">
      <c r="A322" s="8">
        <v>44299</v>
      </c>
      <c r="B322" s="3" t="s">
        <v>92</v>
      </c>
      <c r="C322" s="3" t="s">
        <v>80</v>
      </c>
      <c r="D322" s="3" t="s">
        <v>81</v>
      </c>
      <c r="E322" s="3" t="s">
        <v>75</v>
      </c>
      <c r="F322" s="3">
        <v>5269.5</v>
      </c>
      <c r="G322" s="3">
        <v>3774.69</v>
      </c>
      <c r="H322" s="3">
        <v>67</v>
      </c>
      <c r="I322" s="3">
        <v>665</v>
      </c>
      <c r="J322" s="3">
        <v>828.81</v>
      </c>
    </row>
    <row r="323" spans="1:10" ht="16" customHeight="1" x14ac:dyDescent="0.2">
      <c r="A323" s="8">
        <v>44299</v>
      </c>
      <c r="B323" s="3" t="s">
        <v>92</v>
      </c>
      <c r="C323" s="3" t="s">
        <v>82</v>
      </c>
      <c r="D323" s="3" t="s">
        <v>83</v>
      </c>
      <c r="E323" s="3" t="s">
        <v>75</v>
      </c>
      <c r="F323" s="3">
        <v>2431</v>
      </c>
      <c r="G323" s="3">
        <v>1677.56</v>
      </c>
      <c r="H323" s="3">
        <v>36</v>
      </c>
      <c r="I323" s="3">
        <v>358</v>
      </c>
      <c r="J323" s="3">
        <v>393.94</v>
      </c>
    </row>
    <row r="324" spans="1:10" ht="16" customHeight="1" x14ac:dyDescent="0.2">
      <c r="A324" s="8">
        <v>44299</v>
      </c>
      <c r="B324" s="3" t="s">
        <v>92</v>
      </c>
      <c r="C324" s="3" t="s">
        <v>84</v>
      </c>
      <c r="D324" s="3" t="s">
        <v>85</v>
      </c>
      <c r="E324" s="3" t="s">
        <v>75</v>
      </c>
      <c r="F324" s="3">
        <v>1910</v>
      </c>
      <c r="G324" s="3">
        <v>1270.07</v>
      </c>
      <c r="H324" s="3">
        <v>25</v>
      </c>
      <c r="I324" s="3">
        <v>360.57</v>
      </c>
      <c r="J324" s="3">
        <v>278.86</v>
      </c>
    </row>
    <row r="325" spans="1:10" ht="16" customHeight="1" x14ac:dyDescent="0.2">
      <c r="A325" s="8">
        <v>44299</v>
      </c>
      <c r="B325" s="3" t="s">
        <v>92</v>
      </c>
      <c r="C325" s="3" t="s">
        <v>86</v>
      </c>
      <c r="D325" s="3" t="s">
        <v>87</v>
      </c>
      <c r="E325" s="3" t="s">
        <v>75</v>
      </c>
      <c r="F325" s="3">
        <v>3243</v>
      </c>
      <c r="G325" s="3">
        <v>2240.4699999999998</v>
      </c>
      <c r="H325" s="3">
        <v>46</v>
      </c>
      <c r="I325" s="3">
        <v>509.5</v>
      </c>
      <c r="J325" s="3">
        <v>492.03</v>
      </c>
    </row>
    <row r="326" spans="1:10" ht="16" customHeight="1" x14ac:dyDescent="0.2">
      <c r="A326" s="8">
        <v>44299</v>
      </c>
      <c r="B326" s="3" t="s">
        <v>92</v>
      </c>
      <c r="C326" s="3" t="s">
        <v>88</v>
      </c>
      <c r="D326" s="3" t="s">
        <v>89</v>
      </c>
      <c r="E326" s="3" t="s">
        <v>75</v>
      </c>
      <c r="F326" s="3">
        <v>2952</v>
      </c>
      <c r="G326" s="3">
        <v>2092.16</v>
      </c>
      <c r="H326" s="3">
        <v>39</v>
      </c>
      <c r="I326" s="3">
        <v>372</v>
      </c>
      <c r="J326" s="3">
        <v>484.84</v>
      </c>
    </row>
    <row r="327" spans="1:10" ht="16" customHeight="1" x14ac:dyDescent="0.2">
      <c r="A327" s="8">
        <v>44299</v>
      </c>
      <c r="B327" s="3" t="s">
        <v>92</v>
      </c>
      <c r="C327" s="3" t="s">
        <v>90</v>
      </c>
      <c r="D327" s="3" t="s">
        <v>91</v>
      </c>
      <c r="E327" s="3" t="s">
        <v>75</v>
      </c>
      <c r="F327" s="3">
        <v>3390.5</v>
      </c>
      <c r="G327" s="3">
        <v>2489.86</v>
      </c>
      <c r="H327" s="3">
        <v>37</v>
      </c>
      <c r="I327" s="3">
        <v>316.5</v>
      </c>
      <c r="J327" s="3">
        <v>584.14</v>
      </c>
    </row>
    <row r="328" spans="1:10" ht="16" customHeight="1" x14ac:dyDescent="0.2">
      <c r="A328" s="8">
        <v>44298</v>
      </c>
      <c r="B328" s="3" t="s">
        <v>73</v>
      </c>
      <c r="C328" s="3" t="s">
        <v>74</v>
      </c>
      <c r="D328" s="3" t="s">
        <v>21</v>
      </c>
      <c r="E328" s="3" t="s">
        <v>75</v>
      </c>
      <c r="F328" s="3">
        <v>2243</v>
      </c>
      <c r="G328" s="3">
        <v>1705.17</v>
      </c>
      <c r="H328" s="3">
        <v>23</v>
      </c>
      <c r="I328" s="3">
        <v>188.5</v>
      </c>
      <c r="J328" s="3">
        <v>349.33</v>
      </c>
    </row>
    <row r="329" spans="1:10" ht="16" customHeight="1" x14ac:dyDescent="0.2">
      <c r="A329" s="8">
        <v>44298</v>
      </c>
      <c r="B329" s="3" t="s">
        <v>73</v>
      </c>
      <c r="C329" s="3" t="s">
        <v>76</v>
      </c>
      <c r="D329" s="3" t="s">
        <v>77</v>
      </c>
      <c r="E329" s="3" t="s">
        <v>75</v>
      </c>
      <c r="F329" s="3">
        <v>465.5</v>
      </c>
      <c r="G329" s="3">
        <v>354.2</v>
      </c>
      <c r="H329" s="3">
        <v>6</v>
      </c>
      <c r="I329" s="3">
        <v>41.3</v>
      </c>
      <c r="J329" s="3">
        <v>70</v>
      </c>
    </row>
    <row r="330" spans="1:10" ht="16" customHeight="1" x14ac:dyDescent="0.2">
      <c r="A330" s="8">
        <v>44298</v>
      </c>
      <c r="B330" s="3" t="s">
        <v>73</v>
      </c>
      <c r="C330" s="3" t="s">
        <v>78</v>
      </c>
      <c r="D330" s="3" t="s">
        <v>79</v>
      </c>
      <c r="E330" s="3" t="s">
        <v>75</v>
      </c>
      <c r="F330" s="3">
        <v>949</v>
      </c>
      <c r="G330" s="3">
        <v>713.88</v>
      </c>
      <c r="H330" s="3">
        <v>14</v>
      </c>
      <c r="I330" s="3">
        <v>95</v>
      </c>
      <c r="J330" s="3">
        <v>140.12</v>
      </c>
    </row>
    <row r="331" spans="1:10" ht="16" customHeight="1" x14ac:dyDescent="0.2">
      <c r="A331" s="8">
        <v>44298</v>
      </c>
      <c r="B331" s="3" t="s">
        <v>73</v>
      </c>
      <c r="C331" s="3" t="s">
        <v>80</v>
      </c>
      <c r="D331" s="3" t="s">
        <v>81</v>
      </c>
      <c r="E331" s="3" t="s">
        <v>75</v>
      </c>
      <c r="F331" s="3">
        <v>2706</v>
      </c>
      <c r="G331" s="3">
        <v>2051.9899999999998</v>
      </c>
      <c r="H331" s="3">
        <v>36</v>
      </c>
      <c r="I331" s="3">
        <v>263.14999999999998</v>
      </c>
      <c r="J331" s="3">
        <v>390.86</v>
      </c>
    </row>
    <row r="332" spans="1:10" ht="16" customHeight="1" x14ac:dyDescent="0.2">
      <c r="A332" s="8">
        <v>44298</v>
      </c>
      <c r="B332" s="3" t="s">
        <v>73</v>
      </c>
      <c r="C332" s="3" t="s">
        <v>82</v>
      </c>
      <c r="D332" s="3" t="s">
        <v>83</v>
      </c>
      <c r="E332" s="3" t="s">
        <v>75</v>
      </c>
      <c r="F332" s="3">
        <v>941.5</v>
      </c>
      <c r="G332" s="3">
        <v>692.16</v>
      </c>
      <c r="H332" s="3">
        <v>15</v>
      </c>
      <c r="I332" s="3">
        <v>117.5</v>
      </c>
      <c r="J332" s="3">
        <v>131.84</v>
      </c>
    </row>
    <row r="333" spans="1:10" ht="16" customHeight="1" x14ac:dyDescent="0.2">
      <c r="A333" s="8">
        <v>44298</v>
      </c>
      <c r="B333" s="3" t="s">
        <v>73</v>
      </c>
      <c r="C333" s="3" t="s">
        <v>86</v>
      </c>
      <c r="D333" s="3" t="s">
        <v>87</v>
      </c>
      <c r="E333" s="3" t="s">
        <v>75</v>
      </c>
      <c r="F333" s="3">
        <v>1030</v>
      </c>
      <c r="G333" s="3">
        <v>783.98</v>
      </c>
      <c r="H333" s="3">
        <v>15</v>
      </c>
      <c r="I333" s="3">
        <v>95.5</v>
      </c>
      <c r="J333" s="3">
        <v>150.52000000000001</v>
      </c>
    </row>
    <row r="334" spans="1:10" ht="16" customHeight="1" x14ac:dyDescent="0.2">
      <c r="A334" s="8">
        <v>44298</v>
      </c>
      <c r="B334" s="3" t="s">
        <v>73</v>
      </c>
      <c r="C334" s="3" t="s">
        <v>88</v>
      </c>
      <c r="D334" s="3" t="s">
        <v>89</v>
      </c>
      <c r="E334" s="3" t="s">
        <v>75</v>
      </c>
      <c r="F334" s="3">
        <v>1717</v>
      </c>
      <c r="G334" s="3">
        <v>1298.93</v>
      </c>
      <c r="H334" s="3">
        <v>20</v>
      </c>
      <c r="I334" s="3">
        <v>170.65</v>
      </c>
      <c r="J334" s="3">
        <v>247.42</v>
      </c>
    </row>
    <row r="335" spans="1:10" ht="16" customHeight="1" x14ac:dyDescent="0.2">
      <c r="A335" s="8">
        <v>44298</v>
      </c>
      <c r="B335" s="3" t="s">
        <v>73</v>
      </c>
      <c r="C335" s="3" t="s">
        <v>90</v>
      </c>
      <c r="D335" s="3" t="s">
        <v>91</v>
      </c>
      <c r="E335" s="3" t="s">
        <v>75</v>
      </c>
      <c r="F335" s="3">
        <v>1122.5</v>
      </c>
      <c r="G335" s="3">
        <v>859.52</v>
      </c>
      <c r="H335" s="3">
        <v>15</v>
      </c>
      <c r="I335" s="3">
        <v>97</v>
      </c>
      <c r="J335" s="3">
        <v>165.98</v>
      </c>
    </row>
    <row r="336" spans="1:10" ht="16" customHeight="1" x14ac:dyDescent="0.2">
      <c r="A336" s="8">
        <v>44298</v>
      </c>
      <c r="B336" s="3" t="s">
        <v>92</v>
      </c>
      <c r="C336" s="3" t="s">
        <v>74</v>
      </c>
      <c r="D336" s="3" t="s">
        <v>21</v>
      </c>
      <c r="E336" s="3" t="s">
        <v>75</v>
      </c>
      <c r="F336" s="3">
        <v>2836.5</v>
      </c>
      <c r="G336" s="3">
        <v>2005.8</v>
      </c>
      <c r="H336" s="3">
        <v>41</v>
      </c>
      <c r="I336" s="3">
        <v>358.2</v>
      </c>
      <c r="J336" s="3">
        <v>471</v>
      </c>
    </row>
    <row r="337" spans="1:10" ht="16" customHeight="1" x14ac:dyDescent="0.2">
      <c r="A337" s="8">
        <v>44298</v>
      </c>
      <c r="B337" s="3" t="s">
        <v>92</v>
      </c>
      <c r="C337" s="3" t="s">
        <v>76</v>
      </c>
      <c r="D337" s="3" t="s">
        <v>77</v>
      </c>
      <c r="E337" s="3" t="s">
        <v>75</v>
      </c>
      <c r="F337" s="3">
        <v>1492</v>
      </c>
      <c r="G337" s="3">
        <v>944.58</v>
      </c>
      <c r="H337" s="3">
        <v>23</v>
      </c>
      <c r="I337" s="3">
        <v>339.5</v>
      </c>
      <c r="J337" s="3">
        <v>207.42</v>
      </c>
    </row>
    <row r="338" spans="1:10" ht="16" customHeight="1" x14ac:dyDescent="0.2">
      <c r="A338" s="8">
        <v>44298</v>
      </c>
      <c r="B338" s="3" t="s">
        <v>92</v>
      </c>
      <c r="C338" s="3" t="s">
        <v>78</v>
      </c>
      <c r="D338" s="3" t="s">
        <v>79</v>
      </c>
      <c r="E338" s="3" t="s">
        <v>75</v>
      </c>
      <c r="F338" s="3">
        <v>2161</v>
      </c>
      <c r="G338" s="3">
        <v>1550.29</v>
      </c>
      <c r="H338" s="3">
        <v>25</v>
      </c>
      <c r="I338" s="3">
        <v>247</v>
      </c>
      <c r="J338" s="3">
        <v>363.71</v>
      </c>
    </row>
    <row r="339" spans="1:10" ht="16" customHeight="1" x14ac:dyDescent="0.2">
      <c r="A339" s="8">
        <v>44298</v>
      </c>
      <c r="B339" s="3" t="s">
        <v>92</v>
      </c>
      <c r="C339" s="3" t="s">
        <v>80</v>
      </c>
      <c r="D339" s="3" t="s">
        <v>81</v>
      </c>
      <c r="E339" s="3" t="s">
        <v>75</v>
      </c>
      <c r="F339" s="3">
        <v>4012</v>
      </c>
      <c r="G339" s="3">
        <v>2879.4</v>
      </c>
      <c r="H339" s="3">
        <v>52</v>
      </c>
      <c r="I339" s="3">
        <v>496</v>
      </c>
      <c r="J339" s="3">
        <v>635.6</v>
      </c>
    </row>
    <row r="340" spans="1:10" ht="16" customHeight="1" x14ac:dyDescent="0.2">
      <c r="A340" s="8">
        <v>44298</v>
      </c>
      <c r="B340" s="3" t="s">
        <v>92</v>
      </c>
      <c r="C340" s="3" t="s">
        <v>82</v>
      </c>
      <c r="D340" s="3" t="s">
        <v>83</v>
      </c>
      <c r="E340" s="3" t="s">
        <v>75</v>
      </c>
      <c r="F340" s="3">
        <v>3155.5</v>
      </c>
      <c r="G340" s="3">
        <v>2231.79</v>
      </c>
      <c r="H340" s="3">
        <v>40</v>
      </c>
      <c r="I340" s="3">
        <v>397</v>
      </c>
      <c r="J340" s="3">
        <v>524.21</v>
      </c>
    </row>
    <row r="341" spans="1:10" ht="16" customHeight="1" x14ac:dyDescent="0.2">
      <c r="A341" s="8">
        <v>44298</v>
      </c>
      <c r="B341" s="3" t="s">
        <v>92</v>
      </c>
      <c r="C341" s="3" t="s">
        <v>84</v>
      </c>
      <c r="D341" s="3" t="s">
        <v>85</v>
      </c>
      <c r="E341" s="3" t="s">
        <v>75</v>
      </c>
      <c r="F341" s="3">
        <v>1722.5</v>
      </c>
      <c r="G341" s="3">
        <v>1213.19</v>
      </c>
      <c r="H341" s="3">
        <v>17</v>
      </c>
      <c r="I341" s="3">
        <v>241.2</v>
      </c>
      <c r="J341" s="3">
        <v>266.61</v>
      </c>
    </row>
    <row r="342" spans="1:10" ht="16" customHeight="1" x14ac:dyDescent="0.2">
      <c r="A342" s="8">
        <v>44298</v>
      </c>
      <c r="B342" s="3" t="s">
        <v>92</v>
      </c>
      <c r="C342" s="3" t="s">
        <v>86</v>
      </c>
      <c r="D342" s="3" t="s">
        <v>87</v>
      </c>
      <c r="E342" s="3" t="s">
        <v>75</v>
      </c>
      <c r="F342" s="3">
        <v>3103.5</v>
      </c>
      <c r="G342" s="3">
        <v>2167.4899999999998</v>
      </c>
      <c r="H342" s="3">
        <v>39</v>
      </c>
      <c r="I342" s="3">
        <v>459</v>
      </c>
      <c r="J342" s="3">
        <v>476.01</v>
      </c>
    </row>
    <row r="343" spans="1:10" ht="16" customHeight="1" x14ac:dyDescent="0.2">
      <c r="A343" s="8">
        <v>44298</v>
      </c>
      <c r="B343" s="3" t="s">
        <v>92</v>
      </c>
      <c r="C343" s="3" t="s">
        <v>88</v>
      </c>
      <c r="D343" s="3" t="s">
        <v>89</v>
      </c>
      <c r="E343" s="3" t="s">
        <v>75</v>
      </c>
      <c r="F343" s="3">
        <v>2211</v>
      </c>
      <c r="G343" s="3">
        <v>1522.02</v>
      </c>
      <c r="H343" s="3">
        <v>33</v>
      </c>
      <c r="I343" s="3">
        <v>330</v>
      </c>
      <c r="J343" s="3">
        <v>357.48</v>
      </c>
    </row>
    <row r="344" spans="1:10" ht="16" customHeight="1" x14ac:dyDescent="0.2">
      <c r="A344" s="8">
        <v>44298</v>
      </c>
      <c r="B344" s="3" t="s">
        <v>92</v>
      </c>
      <c r="C344" s="3" t="s">
        <v>90</v>
      </c>
      <c r="D344" s="3" t="s">
        <v>91</v>
      </c>
      <c r="E344" s="3" t="s">
        <v>75</v>
      </c>
      <c r="F344" s="3">
        <v>2977.5</v>
      </c>
      <c r="G344" s="3">
        <v>2165.48</v>
      </c>
      <c r="H344" s="3">
        <v>34</v>
      </c>
      <c r="I344" s="3">
        <v>304</v>
      </c>
      <c r="J344" s="3">
        <v>508.02</v>
      </c>
    </row>
    <row r="345" spans="1:10" ht="16" customHeight="1" x14ac:dyDescent="0.2">
      <c r="A345" s="8">
        <v>44297</v>
      </c>
      <c r="B345" s="3" t="s">
        <v>73</v>
      </c>
      <c r="C345" s="3" t="s">
        <v>74</v>
      </c>
      <c r="D345" s="3" t="s">
        <v>21</v>
      </c>
      <c r="E345" s="3" t="s">
        <v>75</v>
      </c>
      <c r="F345" s="3">
        <v>1494</v>
      </c>
      <c r="G345" s="3">
        <v>1129.5</v>
      </c>
      <c r="H345" s="3">
        <v>17</v>
      </c>
      <c r="I345" s="3">
        <v>132.5</v>
      </c>
      <c r="J345" s="3">
        <v>232</v>
      </c>
    </row>
    <row r="346" spans="1:10" ht="16" customHeight="1" x14ac:dyDescent="0.2">
      <c r="A346" s="8">
        <v>44297</v>
      </c>
      <c r="B346" s="3" t="s">
        <v>73</v>
      </c>
      <c r="C346" s="3" t="s">
        <v>76</v>
      </c>
      <c r="D346" s="3" t="s">
        <v>77</v>
      </c>
      <c r="E346" s="3" t="s">
        <v>75</v>
      </c>
      <c r="F346" s="3">
        <v>458</v>
      </c>
      <c r="G346" s="3">
        <v>349.97</v>
      </c>
      <c r="H346" s="3">
        <v>7</v>
      </c>
      <c r="I346" s="3">
        <v>38.5</v>
      </c>
      <c r="J346" s="3">
        <v>69.53</v>
      </c>
    </row>
    <row r="347" spans="1:10" ht="16" customHeight="1" x14ac:dyDescent="0.2">
      <c r="A347" s="8">
        <v>44297</v>
      </c>
      <c r="B347" s="3" t="s">
        <v>73</v>
      </c>
      <c r="C347" s="3" t="s">
        <v>78</v>
      </c>
      <c r="D347" s="3" t="s">
        <v>79</v>
      </c>
      <c r="E347" s="3" t="s">
        <v>75</v>
      </c>
      <c r="F347" s="3">
        <v>1352.5</v>
      </c>
      <c r="G347" s="3">
        <v>1036.1400000000001</v>
      </c>
      <c r="H347" s="3">
        <v>15</v>
      </c>
      <c r="I347" s="3">
        <v>119</v>
      </c>
      <c r="J347" s="3">
        <v>197.36</v>
      </c>
    </row>
    <row r="348" spans="1:10" ht="16" customHeight="1" x14ac:dyDescent="0.2">
      <c r="A348" s="8">
        <v>44297</v>
      </c>
      <c r="B348" s="3" t="s">
        <v>73</v>
      </c>
      <c r="C348" s="3" t="s">
        <v>80</v>
      </c>
      <c r="D348" s="3" t="s">
        <v>81</v>
      </c>
      <c r="E348" s="3" t="s">
        <v>75</v>
      </c>
      <c r="F348" s="3">
        <v>2897</v>
      </c>
      <c r="G348" s="3">
        <v>2180.2199999999998</v>
      </c>
      <c r="H348" s="3">
        <v>36</v>
      </c>
      <c r="I348" s="3">
        <v>301.5</v>
      </c>
      <c r="J348" s="3">
        <v>415.28</v>
      </c>
    </row>
    <row r="349" spans="1:10" ht="16" customHeight="1" x14ac:dyDescent="0.2">
      <c r="A349" s="8">
        <v>44297</v>
      </c>
      <c r="B349" s="3" t="s">
        <v>73</v>
      </c>
      <c r="C349" s="3" t="s">
        <v>82</v>
      </c>
      <c r="D349" s="3" t="s">
        <v>83</v>
      </c>
      <c r="E349" s="3" t="s">
        <v>75</v>
      </c>
      <c r="F349" s="3">
        <v>1099.5</v>
      </c>
      <c r="G349" s="3">
        <v>798.34</v>
      </c>
      <c r="H349" s="3">
        <v>14</v>
      </c>
      <c r="I349" s="3">
        <v>145.5</v>
      </c>
      <c r="J349" s="3">
        <v>155.66</v>
      </c>
    </row>
    <row r="350" spans="1:10" ht="16" customHeight="1" x14ac:dyDescent="0.2">
      <c r="A350" s="8">
        <v>44297</v>
      </c>
      <c r="B350" s="3" t="s">
        <v>73</v>
      </c>
      <c r="C350" s="3" t="s">
        <v>84</v>
      </c>
      <c r="D350" s="3" t="s">
        <v>85</v>
      </c>
      <c r="E350" s="3" t="s">
        <v>75</v>
      </c>
      <c r="F350" s="3">
        <v>121</v>
      </c>
      <c r="G350" s="3">
        <v>87.15</v>
      </c>
      <c r="H350" s="3">
        <v>1</v>
      </c>
      <c r="I350" s="3">
        <v>16</v>
      </c>
      <c r="J350" s="3">
        <v>17.850000000000001</v>
      </c>
    </row>
    <row r="351" spans="1:10" ht="16" customHeight="1" x14ac:dyDescent="0.2">
      <c r="A351" s="8">
        <v>44297</v>
      </c>
      <c r="B351" s="3" t="s">
        <v>73</v>
      </c>
      <c r="C351" s="3" t="s">
        <v>86</v>
      </c>
      <c r="D351" s="3" t="s">
        <v>87</v>
      </c>
      <c r="E351" s="3" t="s">
        <v>75</v>
      </c>
      <c r="F351" s="3">
        <v>1442.5</v>
      </c>
      <c r="G351" s="3">
        <v>1107.1199999999999</v>
      </c>
      <c r="H351" s="3">
        <v>14</v>
      </c>
      <c r="I351" s="3">
        <v>124.5</v>
      </c>
      <c r="J351" s="3">
        <v>210.88</v>
      </c>
    </row>
    <row r="352" spans="1:10" ht="16" customHeight="1" x14ac:dyDescent="0.2">
      <c r="A352" s="8">
        <v>44297</v>
      </c>
      <c r="B352" s="3" t="s">
        <v>73</v>
      </c>
      <c r="C352" s="3" t="s">
        <v>88</v>
      </c>
      <c r="D352" s="3" t="s">
        <v>89</v>
      </c>
      <c r="E352" s="3" t="s">
        <v>75</v>
      </c>
      <c r="F352" s="3">
        <v>1914.5</v>
      </c>
      <c r="G352" s="3">
        <v>1458.82</v>
      </c>
      <c r="H352" s="3">
        <v>23</v>
      </c>
      <c r="I352" s="3">
        <v>177.8</v>
      </c>
      <c r="J352" s="3">
        <v>277.88</v>
      </c>
    </row>
    <row r="353" spans="1:10" ht="16" customHeight="1" x14ac:dyDescent="0.2">
      <c r="A353" s="8">
        <v>44297</v>
      </c>
      <c r="B353" s="3" t="s">
        <v>73</v>
      </c>
      <c r="C353" s="3" t="s">
        <v>90</v>
      </c>
      <c r="D353" s="3" t="s">
        <v>91</v>
      </c>
      <c r="E353" s="3" t="s">
        <v>75</v>
      </c>
      <c r="F353" s="3">
        <v>1270</v>
      </c>
      <c r="G353" s="3">
        <v>968.57</v>
      </c>
      <c r="H353" s="3">
        <v>16</v>
      </c>
      <c r="I353" s="3">
        <v>126.5</v>
      </c>
      <c r="J353" s="3">
        <v>174.93</v>
      </c>
    </row>
    <row r="354" spans="1:10" ht="16" customHeight="1" x14ac:dyDescent="0.2">
      <c r="A354" s="8">
        <v>44297</v>
      </c>
      <c r="B354" s="3" t="s">
        <v>92</v>
      </c>
      <c r="C354" s="3" t="s">
        <v>74</v>
      </c>
      <c r="D354" s="3" t="s">
        <v>21</v>
      </c>
      <c r="E354" s="3" t="s">
        <v>75</v>
      </c>
      <c r="F354" s="3">
        <v>3532.5</v>
      </c>
      <c r="G354" s="3">
        <v>2553.15</v>
      </c>
      <c r="H354" s="3">
        <v>44</v>
      </c>
      <c r="I354" s="3">
        <v>378.5</v>
      </c>
      <c r="J354" s="3">
        <v>599.35</v>
      </c>
    </row>
    <row r="355" spans="1:10" ht="16" customHeight="1" x14ac:dyDescent="0.2">
      <c r="A355" s="8">
        <v>44297</v>
      </c>
      <c r="B355" s="3" t="s">
        <v>92</v>
      </c>
      <c r="C355" s="3" t="s">
        <v>76</v>
      </c>
      <c r="D355" s="3" t="s">
        <v>77</v>
      </c>
      <c r="E355" s="3" t="s">
        <v>75</v>
      </c>
      <c r="F355" s="3">
        <v>1553.5</v>
      </c>
      <c r="G355" s="3">
        <v>1019.07</v>
      </c>
      <c r="H355" s="3">
        <v>17</v>
      </c>
      <c r="I355" s="3">
        <v>309.54000000000002</v>
      </c>
      <c r="J355" s="3">
        <v>223.89</v>
      </c>
    </row>
    <row r="356" spans="1:10" ht="16" customHeight="1" x14ac:dyDescent="0.2">
      <c r="A356" s="8">
        <v>44297</v>
      </c>
      <c r="B356" s="3" t="s">
        <v>92</v>
      </c>
      <c r="C356" s="3" t="s">
        <v>78</v>
      </c>
      <c r="D356" s="3" t="s">
        <v>79</v>
      </c>
      <c r="E356" s="3" t="s">
        <v>75</v>
      </c>
      <c r="F356" s="3">
        <v>2462.5</v>
      </c>
      <c r="G356" s="3">
        <v>1821.65</v>
      </c>
      <c r="H356" s="3">
        <v>24</v>
      </c>
      <c r="I356" s="3">
        <v>213.5</v>
      </c>
      <c r="J356" s="3">
        <v>427.35</v>
      </c>
    </row>
    <row r="357" spans="1:10" ht="16" customHeight="1" x14ac:dyDescent="0.2">
      <c r="A357" s="8">
        <v>44297</v>
      </c>
      <c r="B357" s="3" t="s">
        <v>92</v>
      </c>
      <c r="C357" s="3" t="s">
        <v>80</v>
      </c>
      <c r="D357" s="3" t="s">
        <v>81</v>
      </c>
      <c r="E357" s="3" t="s">
        <v>75</v>
      </c>
      <c r="F357" s="3">
        <v>3637</v>
      </c>
      <c r="G357" s="3">
        <v>2655.1</v>
      </c>
      <c r="H357" s="3">
        <v>42</v>
      </c>
      <c r="I357" s="3">
        <v>396.2</v>
      </c>
      <c r="J357" s="3">
        <v>584.70000000000005</v>
      </c>
    </row>
    <row r="358" spans="1:10" ht="16" customHeight="1" x14ac:dyDescent="0.2">
      <c r="A358" s="8">
        <v>44297</v>
      </c>
      <c r="B358" s="3" t="s">
        <v>92</v>
      </c>
      <c r="C358" s="3" t="s">
        <v>82</v>
      </c>
      <c r="D358" s="3" t="s">
        <v>83</v>
      </c>
      <c r="E358" s="3" t="s">
        <v>75</v>
      </c>
      <c r="F358" s="3">
        <v>3044.5</v>
      </c>
      <c r="G358" s="3">
        <v>2152.7800000000002</v>
      </c>
      <c r="H358" s="3">
        <v>37</v>
      </c>
      <c r="I358" s="3">
        <v>386</v>
      </c>
      <c r="J358" s="3">
        <v>505.22</v>
      </c>
    </row>
    <row r="359" spans="1:10" ht="16" customHeight="1" x14ac:dyDescent="0.2">
      <c r="A359" s="8">
        <v>44297</v>
      </c>
      <c r="B359" s="3" t="s">
        <v>92</v>
      </c>
      <c r="C359" s="3" t="s">
        <v>84</v>
      </c>
      <c r="D359" s="3" t="s">
        <v>85</v>
      </c>
      <c r="E359" s="3" t="s">
        <v>75</v>
      </c>
      <c r="F359" s="3">
        <v>488.5</v>
      </c>
      <c r="G359" s="3">
        <v>318.14999999999998</v>
      </c>
      <c r="H359" s="3">
        <v>7</v>
      </c>
      <c r="I359" s="3">
        <v>100.52</v>
      </c>
      <c r="J359" s="3">
        <v>69.83</v>
      </c>
    </row>
    <row r="360" spans="1:10" ht="16" customHeight="1" x14ac:dyDescent="0.2">
      <c r="A360" s="8">
        <v>44297</v>
      </c>
      <c r="B360" s="3" t="s">
        <v>92</v>
      </c>
      <c r="C360" s="3" t="s">
        <v>86</v>
      </c>
      <c r="D360" s="3" t="s">
        <v>87</v>
      </c>
      <c r="E360" s="3" t="s">
        <v>75</v>
      </c>
      <c r="F360" s="3">
        <v>3733.99</v>
      </c>
      <c r="G360" s="3">
        <v>2633.78</v>
      </c>
      <c r="H360" s="3">
        <v>39</v>
      </c>
      <c r="I360" s="3">
        <v>518</v>
      </c>
      <c r="J360" s="3">
        <v>582.21</v>
      </c>
    </row>
    <row r="361" spans="1:10" ht="16" customHeight="1" x14ac:dyDescent="0.2">
      <c r="A361" s="8">
        <v>44297</v>
      </c>
      <c r="B361" s="3" t="s">
        <v>92</v>
      </c>
      <c r="C361" s="3" t="s">
        <v>88</v>
      </c>
      <c r="D361" s="3" t="s">
        <v>89</v>
      </c>
      <c r="E361" s="3" t="s">
        <v>75</v>
      </c>
      <c r="F361" s="3">
        <v>2972.7</v>
      </c>
      <c r="G361" s="3">
        <v>2119.35</v>
      </c>
      <c r="H361" s="3">
        <v>34</v>
      </c>
      <c r="I361" s="3">
        <v>328.2</v>
      </c>
      <c r="J361" s="3">
        <v>524.15</v>
      </c>
    </row>
    <row r="362" spans="1:10" ht="16" customHeight="1" x14ac:dyDescent="0.2">
      <c r="A362" s="8">
        <v>44297</v>
      </c>
      <c r="B362" s="3" t="s">
        <v>92</v>
      </c>
      <c r="C362" s="3" t="s">
        <v>90</v>
      </c>
      <c r="D362" s="3" t="s">
        <v>91</v>
      </c>
      <c r="E362" s="3" t="s">
        <v>75</v>
      </c>
      <c r="F362" s="3">
        <v>4693.5</v>
      </c>
      <c r="G362" s="3">
        <v>3455.07</v>
      </c>
      <c r="H362" s="3">
        <v>49</v>
      </c>
      <c r="I362" s="3">
        <v>426</v>
      </c>
      <c r="J362" s="3">
        <v>810.93</v>
      </c>
    </row>
    <row r="363" spans="1:10" ht="16" customHeight="1" x14ac:dyDescent="0.2">
      <c r="A363" s="8">
        <v>44296</v>
      </c>
      <c r="B363" s="3" t="s">
        <v>73</v>
      </c>
      <c r="C363" s="3" t="s">
        <v>74</v>
      </c>
      <c r="D363" s="3" t="s">
        <v>21</v>
      </c>
      <c r="E363" s="3" t="s">
        <v>75</v>
      </c>
      <c r="F363" s="3">
        <v>1294</v>
      </c>
      <c r="G363" s="3">
        <v>970.41</v>
      </c>
      <c r="H363" s="3">
        <v>14</v>
      </c>
      <c r="I363" s="3">
        <v>124.8</v>
      </c>
      <c r="J363" s="3">
        <v>198.79</v>
      </c>
    </row>
    <row r="364" spans="1:10" ht="16" customHeight="1" x14ac:dyDescent="0.2">
      <c r="A364" s="8">
        <v>44296</v>
      </c>
      <c r="B364" s="3" t="s">
        <v>73</v>
      </c>
      <c r="C364" s="3" t="s">
        <v>76</v>
      </c>
      <c r="D364" s="3" t="s">
        <v>77</v>
      </c>
      <c r="E364" s="3" t="s">
        <v>75</v>
      </c>
      <c r="F364" s="3">
        <v>205.5</v>
      </c>
      <c r="G364" s="3">
        <v>157.38999999999999</v>
      </c>
      <c r="H364" s="3">
        <v>3</v>
      </c>
      <c r="I364" s="3">
        <v>17</v>
      </c>
      <c r="J364" s="3">
        <v>31.11</v>
      </c>
    </row>
    <row r="365" spans="1:10" ht="16" customHeight="1" x14ac:dyDescent="0.2">
      <c r="A365" s="8">
        <v>44296</v>
      </c>
      <c r="B365" s="3" t="s">
        <v>73</v>
      </c>
      <c r="C365" s="3" t="s">
        <v>78</v>
      </c>
      <c r="D365" s="3" t="s">
        <v>79</v>
      </c>
      <c r="E365" s="3" t="s">
        <v>75</v>
      </c>
      <c r="F365" s="3">
        <v>991</v>
      </c>
      <c r="G365" s="3">
        <v>779.94</v>
      </c>
      <c r="H365" s="3">
        <v>7</v>
      </c>
      <c r="I365" s="3">
        <v>62.5</v>
      </c>
      <c r="J365" s="3">
        <v>148.56</v>
      </c>
    </row>
    <row r="366" spans="1:10" ht="16" customHeight="1" x14ac:dyDescent="0.2">
      <c r="A366" s="8">
        <v>44296</v>
      </c>
      <c r="B366" s="3" t="s">
        <v>73</v>
      </c>
      <c r="C366" s="3" t="s">
        <v>80</v>
      </c>
      <c r="D366" s="3" t="s">
        <v>81</v>
      </c>
      <c r="E366" s="3" t="s">
        <v>75</v>
      </c>
      <c r="F366" s="3">
        <v>4121.5</v>
      </c>
      <c r="G366" s="3">
        <v>3215.81</v>
      </c>
      <c r="H366" s="3">
        <v>35</v>
      </c>
      <c r="I366" s="3">
        <v>293.14999999999998</v>
      </c>
      <c r="J366" s="3">
        <v>612.54</v>
      </c>
    </row>
    <row r="367" spans="1:10" ht="16" customHeight="1" x14ac:dyDescent="0.2">
      <c r="A367" s="8">
        <v>44296</v>
      </c>
      <c r="B367" s="3" t="s">
        <v>73</v>
      </c>
      <c r="C367" s="3" t="s">
        <v>82</v>
      </c>
      <c r="D367" s="3" t="s">
        <v>83</v>
      </c>
      <c r="E367" s="3" t="s">
        <v>75</v>
      </c>
      <c r="F367" s="3">
        <v>883.5</v>
      </c>
      <c r="G367" s="3">
        <v>686.45</v>
      </c>
      <c r="H367" s="3">
        <v>8</v>
      </c>
      <c r="I367" s="3">
        <v>66.3</v>
      </c>
      <c r="J367" s="3">
        <v>130.75</v>
      </c>
    </row>
    <row r="368" spans="1:10" ht="16" customHeight="1" x14ac:dyDescent="0.2">
      <c r="A368" s="8">
        <v>44296</v>
      </c>
      <c r="B368" s="3" t="s">
        <v>73</v>
      </c>
      <c r="C368" s="3" t="s">
        <v>84</v>
      </c>
      <c r="D368" s="3" t="s">
        <v>85</v>
      </c>
      <c r="E368" s="3" t="s">
        <v>75</v>
      </c>
      <c r="F368" s="3">
        <v>232.5</v>
      </c>
      <c r="G368" s="3">
        <v>166.41</v>
      </c>
      <c r="H368" s="3">
        <v>2</v>
      </c>
      <c r="I368" s="3">
        <v>32</v>
      </c>
      <c r="J368" s="3">
        <v>34.090000000000003</v>
      </c>
    </row>
    <row r="369" spans="1:10" ht="16" customHeight="1" x14ac:dyDescent="0.2">
      <c r="A369" s="8">
        <v>44296</v>
      </c>
      <c r="B369" s="3" t="s">
        <v>73</v>
      </c>
      <c r="C369" s="3" t="s">
        <v>86</v>
      </c>
      <c r="D369" s="3" t="s">
        <v>87</v>
      </c>
      <c r="E369" s="3" t="s">
        <v>75</v>
      </c>
      <c r="F369" s="3">
        <v>666.5</v>
      </c>
      <c r="G369" s="3">
        <v>504.34</v>
      </c>
      <c r="H369" s="3">
        <v>9</v>
      </c>
      <c r="I369" s="3">
        <v>65.5</v>
      </c>
      <c r="J369" s="3">
        <v>96.66</v>
      </c>
    </row>
    <row r="370" spans="1:10" ht="16" customHeight="1" x14ac:dyDescent="0.2">
      <c r="A370" s="8">
        <v>44296</v>
      </c>
      <c r="B370" s="3" t="s">
        <v>73</v>
      </c>
      <c r="C370" s="3" t="s">
        <v>88</v>
      </c>
      <c r="D370" s="3" t="s">
        <v>89</v>
      </c>
      <c r="E370" s="3" t="s">
        <v>75</v>
      </c>
      <c r="F370" s="3">
        <v>1653.91</v>
      </c>
      <c r="G370" s="3">
        <v>1251.23</v>
      </c>
      <c r="H370" s="3">
        <v>22</v>
      </c>
      <c r="I370" s="3">
        <v>158.44999999999999</v>
      </c>
      <c r="J370" s="3">
        <v>244.23</v>
      </c>
    </row>
    <row r="371" spans="1:10" ht="16" customHeight="1" x14ac:dyDescent="0.2">
      <c r="A371" s="8">
        <v>44296</v>
      </c>
      <c r="B371" s="3" t="s">
        <v>73</v>
      </c>
      <c r="C371" s="3" t="s">
        <v>90</v>
      </c>
      <c r="D371" s="3" t="s">
        <v>91</v>
      </c>
      <c r="E371" s="3" t="s">
        <v>75</v>
      </c>
      <c r="F371" s="3">
        <v>1717.5</v>
      </c>
      <c r="G371" s="3">
        <v>1304.8599999999999</v>
      </c>
      <c r="H371" s="3">
        <v>23</v>
      </c>
      <c r="I371" s="3">
        <v>163.5</v>
      </c>
      <c r="J371" s="3">
        <v>249.14</v>
      </c>
    </row>
    <row r="372" spans="1:10" ht="16" customHeight="1" x14ac:dyDescent="0.2">
      <c r="A372" s="8">
        <v>44296</v>
      </c>
      <c r="B372" s="3" t="s">
        <v>92</v>
      </c>
      <c r="C372" s="3" t="s">
        <v>74</v>
      </c>
      <c r="D372" s="3" t="s">
        <v>21</v>
      </c>
      <c r="E372" s="3" t="s">
        <v>75</v>
      </c>
      <c r="F372" s="3">
        <v>3182</v>
      </c>
      <c r="G372" s="3">
        <v>2328.41</v>
      </c>
      <c r="H372" s="3">
        <v>33</v>
      </c>
      <c r="I372" s="3">
        <v>305.5</v>
      </c>
      <c r="J372" s="3">
        <v>546.59</v>
      </c>
    </row>
    <row r="373" spans="1:10" ht="16" customHeight="1" x14ac:dyDescent="0.2">
      <c r="A373" s="8">
        <v>44296</v>
      </c>
      <c r="B373" s="3" t="s">
        <v>92</v>
      </c>
      <c r="C373" s="3" t="s">
        <v>76</v>
      </c>
      <c r="D373" s="3" t="s">
        <v>77</v>
      </c>
      <c r="E373" s="3" t="s">
        <v>75</v>
      </c>
      <c r="F373" s="3">
        <v>1291.5</v>
      </c>
      <c r="G373" s="3">
        <v>818.81</v>
      </c>
      <c r="H373" s="3">
        <v>16</v>
      </c>
      <c r="I373" s="3">
        <v>292.36</v>
      </c>
      <c r="J373" s="3">
        <v>179.83</v>
      </c>
    </row>
    <row r="374" spans="1:10" ht="16" customHeight="1" x14ac:dyDescent="0.2">
      <c r="A374" s="8">
        <v>44296</v>
      </c>
      <c r="B374" s="3" t="s">
        <v>92</v>
      </c>
      <c r="C374" s="3" t="s">
        <v>78</v>
      </c>
      <c r="D374" s="3" t="s">
        <v>79</v>
      </c>
      <c r="E374" s="3" t="s">
        <v>75</v>
      </c>
      <c r="F374" s="3">
        <v>1855</v>
      </c>
      <c r="G374" s="3">
        <v>1331.61</v>
      </c>
      <c r="H374" s="3">
        <v>20</v>
      </c>
      <c r="I374" s="3">
        <v>211</v>
      </c>
      <c r="J374" s="3">
        <v>312.39</v>
      </c>
    </row>
    <row r="375" spans="1:10" ht="16" customHeight="1" x14ac:dyDescent="0.2">
      <c r="A375" s="8">
        <v>44296</v>
      </c>
      <c r="B375" s="3" t="s">
        <v>92</v>
      </c>
      <c r="C375" s="3" t="s">
        <v>80</v>
      </c>
      <c r="D375" s="3" t="s">
        <v>81</v>
      </c>
      <c r="E375" s="3" t="s">
        <v>75</v>
      </c>
      <c r="F375" s="3">
        <v>5034.5</v>
      </c>
      <c r="G375" s="3">
        <v>3731.23</v>
      </c>
      <c r="H375" s="3">
        <v>47</v>
      </c>
      <c r="I375" s="3">
        <v>483</v>
      </c>
      <c r="J375" s="3">
        <v>819.27</v>
      </c>
    </row>
    <row r="376" spans="1:10" ht="16" customHeight="1" x14ac:dyDescent="0.2">
      <c r="A376" s="8">
        <v>44296</v>
      </c>
      <c r="B376" s="3" t="s">
        <v>92</v>
      </c>
      <c r="C376" s="3" t="s">
        <v>82</v>
      </c>
      <c r="D376" s="3" t="s">
        <v>83</v>
      </c>
      <c r="E376" s="3" t="s">
        <v>75</v>
      </c>
      <c r="F376" s="3">
        <v>2431</v>
      </c>
      <c r="G376" s="3">
        <v>1715.01</v>
      </c>
      <c r="H376" s="3">
        <v>28</v>
      </c>
      <c r="I376" s="3">
        <v>313</v>
      </c>
      <c r="J376" s="3">
        <v>402.49</v>
      </c>
    </row>
    <row r="377" spans="1:10" ht="16" customHeight="1" x14ac:dyDescent="0.2">
      <c r="A377" s="8">
        <v>44296</v>
      </c>
      <c r="B377" s="3" t="s">
        <v>92</v>
      </c>
      <c r="C377" s="3" t="s">
        <v>84</v>
      </c>
      <c r="D377" s="3" t="s">
        <v>85</v>
      </c>
      <c r="E377" s="3" t="s">
        <v>75</v>
      </c>
      <c r="F377" s="3">
        <v>1049.5</v>
      </c>
      <c r="G377" s="3">
        <v>727.13</v>
      </c>
      <c r="H377" s="3">
        <v>11</v>
      </c>
      <c r="I377" s="3">
        <v>162.16</v>
      </c>
      <c r="J377" s="3">
        <v>159.71</v>
      </c>
    </row>
    <row r="378" spans="1:10" ht="16" customHeight="1" x14ac:dyDescent="0.2">
      <c r="A378" s="8">
        <v>44296</v>
      </c>
      <c r="B378" s="3" t="s">
        <v>92</v>
      </c>
      <c r="C378" s="3" t="s">
        <v>86</v>
      </c>
      <c r="D378" s="3" t="s">
        <v>87</v>
      </c>
      <c r="E378" s="3" t="s">
        <v>75</v>
      </c>
      <c r="F378" s="3">
        <v>1811</v>
      </c>
      <c r="G378" s="3">
        <v>1264.26</v>
      </c>
      <c r="H378" s="3">
        <v>27</v>
      </c>
      <c r="I378" s="3">
        <v>268</v>
      </c>
      <c r="J378" s="3">
        <v>277.74</v>
      </c>
    </row>
    <row r="379" spans="1:10" ht="16" customHeight="1" x14ac:dyDescent="0.2">
      <c r="A379" s="8">
        <v>44296</v>
      </c>
      <c r="B379" s="3" t="s">
        <v>92</v>
      </c>
      <c r="C379" s="3" t="s">
        <v>88</v>
      </c>
      <c r="D379" s="3" t="s">
        <v>89</v>
      </c>
      <c r="E379" s="3" t="s">
        <v>75</v>
      </c>
      <c r="F379" s="3">
        <v>3148.5</v>
      </c>
      <c r="G379" s="3">
        <v>2243.46</v>
      </c>
      <c r="H379" s="3">
        <v>35</v>
      </c>
      <c r="I379" s="3">
        <v>382.5</v>
      </c>
      <c r="J379" s="3">
        <v>521.04</v>
      </c>
    </row>
    <row r="380" spans="1:10" ht="16" customHeight="1" x14ac:dyDescent="0.2">
      <c r="A380" s="8">
        <v>44296</v>
      </c>
      <c r="B380" s="3" t="s">
        <v>92</v>
      </c>
      <c r="C380" s="3" t="s">
        <v>90</v>
      </c>
      <c r="D380" s="3" t="s">
        <v>91</v>
      </c>
      <c r="E380" s="3" t="s">
        <v>75</v>
      </c>
      <c r="F380" s="3">
        <v>3539.5</v>
      </c>
      <c r="G380" s="3">
        <v>2571.59</v>
      </c>
      <c r="H380" s="3">
        <v>36</v>
      </c>
      <c r="I380" s="3">
        <v>364</v>
      </c>
      <c r="J380" s="3">
        <v>603.41</v>
      </c>
    </row>
    <row r="381" spans="1:10" ht="16" customHeight="1" x14ac:dyDescent="0.2">
      <c r="A381" s="8">
        <v>44295</v>
      </c>
      <c r="B381" s="3" t="s">
        <v>73</v>
      </c>
      <c r="C381" s="3" t="s">
        <v>74</v>
      </c>
      <c r="D381" s="3" t="s">
        <v>21</v>
      </c>
      <c r="E381" s="3" t="s">
        <v>75</v>
      </c>
      <c r="F381" s="3">
        <v>1353.5</v>
      </c>
      <c r="G381" s="3">
        <v>1014.76</v>
      </c>
      <c r="H381" s="3">
        <v>23</v>
      </c>
      <c r="I381" s="3">
        <v>124.95</v>
      </c>
      <c r="J381" s="3">
        <v>213.79</v>
      </c>
    </row>
    <row r="382" spans="1:10" ht="16" customHeight="1" x14ac:dyDescent="0.2">
      <c r="A382" s="8">
        <v>44295</v>
      </c>
      <c r="B382" s="3" t="s">
        <v>73</v>
      </c>
      <c r="C382" s="3" t="s">
        <v>76</v>
      </c>
      <c r="D382" s="3" t="s">
        <v>77</v>
      </c>
      <c r="E382" s="3" t="s">
        <v>75</v>
      </c>
      <c r="F382" s="3">
        <v>388</v>
      </c>
      <c r="G382" s="3">
        <v>296.45</v>
      </c>
      <c r="H382" s="3">
        <v>5</v>
      </c>
      <c r="I382" s="3">
        <v>32.6</v>
      </c>
      <c r="J382" s="3">
        <v>58.95</v>
      </c>
    </row>
    <row r="383" spans="1:10" ht="16" customHeight="1" x14ac:dyDescent="0.2">
      <c r="A383" s="8">
        <v>44295</v>
      </c>
      <c r="B383" s="3" t="s">
        <v>73</v>
      </c>
      <c r="C383" s="3" t="s">
        <v>78</v>
      </c>
      <c r="D383" s="3" t="s">
        <v>79</v>
      </c>
      <c r="E383" s="3" t="s">
        <v>75</v>
      </c>
      <c r="F383" s="3">
        <v>1338</v>
      </c>
      <c r="G383" s="3">
        <v>1000.06</v>
      </c>
      <c r="H383" s="3">
        <v>16</v>
      </c>
      <c r="I383" s="3">
        <v>147.44999999999999</v>
      </c>
      <c r="J383" s="3">
        <v>190.49</v>
      </c>
    </row>
    <row r="384" spans="1:10" ht="16" customHeight="1" x14ac:dyDescent="0.2">
      <c r="A384" s="8">
        <v>44295</v>
      </c>
      <c r="B384" s="3" t="s">
        <v>73</v>
      </c>
      <c r="C384" s="3" t="s">
        <v>80</v>
      </c>
      <c r="D384" s="3" t="s">
        <v>81</v>
      </c>
      <c r="E384" s="3" t="s">
        <v>75</v>
      </c>
      <c r="F384" s="3">
        <v>2410</v>
      </c>
      <c r="G384" s="3">
        <v>1773.52</v>
      </c>
      <c r="H384" s="3">
        <v>34</v>
      </c>
      <c r="I384" s="3">
        <v>296.3</v>
      </c>
      <c r="J384" s="3">
        <v>340.18</v>
      </c>
    </row>
    <row r="385" spans="1:10" ht="16" customHeight="1" x14ac:dyDescent="0.2">
      <c r="A385" s="8">
        <v>44295</v>
      </c>
      <c r="B385" s="3" t="s">
        <v>73</v>
      </c>
      <c r="C385" s="3" t="s">
        <v>82</v>
      </c>
      <c r="D385" s="3" t="s">
        <v>83</v>
      </c>
      <c r="E385" s="3" t="s">
        <v>75</v>
      </c>
      <c r="F385" s="3">
        <v>630.5</v>
      </c>
      <c r="G385" s="3">
        <v>472.92</v>
      </c>
      <c r="H385" s="3">
        <v>9</v>
      </c>
      <c r="I385" s="3">
        <v>67.5</v>
      </c>
      <c r="J385" s="3">
        <v>90.08</v>
      </c>
    </row>
    <row r="386" spans="1:10" ht="16" customHeight="1" x14ac:dyDescent="0.2">
      <c r="A386" s="8">
        <v>44295</v>
      </c>
      <c r="B386" s="3" t="s">
        <v>73</v>
      </c>
      <c r="C386" s="3" t="s">
        <v>86</v>
      </c>
      <c r="D386" s="3" t="s">
        <v>87</v>
      </c>
      <c r="E386" s="3" t="s">
        <v>75</v>
      </c>
      <c r="F386" s="3">
        <v>2070</v>
      </c>
      <c r="G386" s="3">
        <v>1596.34</v>
      </c>
      <c r="H386" s="3">
        <v>20</v>
      </c>
      <c r="I386" s="3">
        <v>169</v>
      </c>
      <c r="J386" s="3">
        <v>304.66000000000003</v>
      </c>
    </row>
    <row r="387" spans="1:10" ht="16" customHeight="1" x14ac:dyDescent="0.2">
      <c r="A387" s="8">
        <v>44295</v>
      </c>
      <c r="B387" s="3" t="s">
        <v>73</v>
      </c>
      <c r="C387" s="3" t="s">
        <v>88</v>
      </c>
      <c r="D387" s="3" t="s">
        <v>89</v>
      </c>
      <c r="E387" s="3" t="s">
        <v>75</v>
      </c>
      <c r="F387" s="3">
        <v>2093.5</v>
      </c>
      <c r="G387" s="3">
        <v>1583.13</v>
      </c>
      <c r="H387" s="3">
        <v>28</v>
      </c>
      <c r="I387" s="3">
        <v>205.7</v>
      </c>
      <c r="J387" s="3">
        <v>304.67</v>
      </c>
    </row>
    <row r="388" spans="1:10" ht="16" customHeight="1" x14ac:dyDescent="0.2">
      <c r="A388" s="8">
        <v>44295</v>
      </c>
      <c r="B388" s="3" t="s">
        <v>73</v>
      </c>
      <c r="C388" s="3" t="s">
        <v>90</v>
      </c>
      <c r="D388" s="3" t="s">
        <v>91</v>
      </c>
      <c r="E388" s="3" t="s">
        <v>75</v>
      </c>
      <c r="F388" s="3">
        <v>857.5</v>
      </c>
      <c r="G388" s="3">
        <v>657.42</v>
      </c>
      <c r="H388" s="3">
        <v>11</v>
      </c>
      <c r="I388" s="3">
        <v>72</v>
      </c>
      <c r="J388" s="3">
        <v>128.08000000000001</v>
      </c>
    </row>
    <row r="389" spans="1:10" ht="16" customHeight="1" x14ac:dyDescent="0.2">
      <c r="A389" s="8">
        <v>44295</v>
      </c>
      <c r="B389" s="3" t="s">
        <v>92</v>
      </c>
      <c r="C389" s="3" t="s">
        <v>74</v>
      </c>
      <c r="D389" s="3" t="s">
        <v>21</v>
      </c>
      <c r="E389" s="3" t="s">
        <v>75</v>
      </c>
      <c r="F389" s="3">
        <v>3834</v>
      </c>
      <c r="G389" s="3">
        <v>2788.12</v>
      </c>
      <c r="H389" s="3">
        <v>49</v>
      </c>
      <c r="I389" s="3">
        <v>390.5</v>
      </c>
      <c r="J389" s="3">
        <v>654.38</v>
      </c>
    </row>
    <row r="390" spans="1:10" ht="16" customHeight="1" x14ac:dyDescent="0.2">
      <c r="A390" s="8">
        <v>44295</v>
      </c>
      <c r="B390" s="3" t="s">
        <v>92</v>
      </c>
      <c r="C390" s="3" t="s">
        <v>76</v>
      </c>
      <c r="D390" s="3" t="s">
        <v>77</v>
      </c>
      <c r="E390" s="3" t="s">
        <v>75</v>
      </c>
      <c r="F390" s="3">
        <v>1686.5</v>
      </c>
      <c r="G390" s="3">
        <v>948.56</v>
      </c>
      <c r="H390" s="3">
        <v>20</v>
      </c>
      <c r="I390" s="3">
        <v>510.35</v>
      </c>
      <c r="J390" s="3">
        <v>225.09</v>
      </c>
    </row>
    <row r="391" spans="1:10" ht="16" customHeight="1" x14ac:dyDescent="0.2">
      <c r="A391" s="8">
        <v>44295</v>
      </c>
      <c r="B391" s="3" t="s">
        <v>92</v>
      </c>
      <c r="C391" s="3" t="s">
        <v>78</v>
      </c>
      <c r="D391" s="3" t="s">
        <v>79</v>
      </c>
      <c r="E391" s="3" t="s">
        <v>75</v>
      </c>
      <c r="F391" s="3">
        <v>2024.5</v>
      </c>
      <c r="G391" s="3">
        <v>1485.9</v>
      </c>
      <c r="H391" s="3">
        <v>22</v>
      </c>
      <c r="I391" s="3">
        <v>190</v>
      </c>
      <c r="J391" s="3">
        <v>348.6</v>
      </c>
    </row>
    <row r="392" spans="1:10" ht="16" customHeight="1" x14ac:dyDescent="0.2">
      <c r="A392" s="8">
        <v>44295</v>
      </c>
      <c r="B392" s="3" t="s">
        <v>92</v>
      </c>
      <c r="C392" s="3" t="s">
        <v>80</v>
      </c>
      <c r="D392" s="3" t="s">
        <v>81</v>
      </c>
      <c r="E392" s="3" t="s">
        <v>75</v>
      </c>
      <c r="F392" s="3">
        <v>4197.5</v>
      </c>
      <c r="G392" s="3">
        <v>3063.57</v>
      </c>
      <c r="H392" s="3">
        <v>52</v>
      </c>
      <c r="I392" s="3">
        <v>459</v>
      </c>
      <c r="J392" s="3">
        <v>672.93</v>
      </c>
    </row>
    <row r="393" spans="1:10" ht="16" customHeight="1" x14ac:dyDescent="0.2">
      <c r="A393" s="8">
        <v>44295</v>
      </c>
      <c r="B393" s="3" t="s">
        <v>92</v>
      </c>
      <c r="C393" s="3" t="s">
        <v>82</v>
      </c>
      <c r="D393" s="3" t="s">
        <v>83</v>
      </c>
      <c r="E393" s="3" t="s">
        <v>75</v>
      </c>
      <c r="F393" s="3">
        <v>2524</v>
      </c>
      <c r="G393" s="3">
        <v>1835.24</v>
      </c>
      <c r="H393" s="3">
        <v>26</v>
      </c>
      <c r="I393" s="3">
        <v>258.2</v>
      </c>
      <c r="J393" s="3">
        <v>430.56</v>
      </c>
    </row>
    <row r="394" spans="1:10" ht="16" customHeight="1" x14ac:dyDescent="0.2">
      <c r="A394" s="8">
        <v>44295</v>
      </c>
      <c r="B394" s="3" t="s">
        <v>92</v>
      </c>
      <c r="C394" s="3" t="s">
        <v>84</v>
      </c>
      <c r="D394" s="3" t="s">
        <v>85</v>
      </c>
      <c r="E394" s="3" t="s">
        <v>75</v>
      </c>
      <c r="F394" s="3">
        <v>698.5</v>
      </c>
      <c r="G394" s="3">
        <v>452.03</v>
      </c>
      <c r="H394" s="3">
        <v>9</v>
      </c>
      <c r="I394" s="3">
        <v>146.63999999999999</v>
      </c>
      <c r="J394" s="3">
        <v>99.33</v>
      </c>
    </row>
    <row r="395" spans="1:10" ht="16" customHeight="1" x14ac:dyDescent="0.2">
      <c r="A395" s="8">
        <v>44295</v>
      </c>
      <c r="B395" s="3" t="s">
        <v>92</v>
      </c>
      <c r="C395" s="3" t="s">
        <v>86</v>
      </c>
      <c r="D395" s="3" t="s">
        <v>87</v>
      </c>
      <c r="E395" s="3" t="s">
        <v>75</v>
      </c>
      <c r="F395" s="3">
        <v>2767.5</v>
      </c>
      <c r="G395" s="3">
        <v>1940.76</v>
      </c>
      <c r="H395" s="3">
        <v>37</v>
      </c>
      <c r="I395" s="3">
        <v>399.5</v>
      </c>
      <c r="J395" s="3">
        <v>426.24</v>
      </c>
    </row>
    <row r="396" spans="1:10" ht="16" customHeight="1" x14ac:dyDescent="0.2">
      <c r="A396" s="8">
        <v>44295</v>
      </c>
      <c r="B396" s="3" t="s">
        <v>92</v>
      </c>
      <c r="C396" s="3" t="s">
        <v>88</v>
      </c>
      <c r="D396" s="3" t="s">
        <v>89</v>
      </c>
      <c r="E396" s="3" t="s">
        <v>75</v>
      </c>
      <c r="F396" s="3">
        <v>3205.5</v>
      </c>
      <c r="G396" s="3">
        <v>2348.9499999999998</v>
      </c>
      <c r="H396" s="3">
        <v>41</v>
      </c>
      <c r="I396" s="3">
        <v>319.2</v>
      </c>
      <c r="J396" s="3">
        <v>536.85</v>
      </c>
    </row>
    <row r="397" spans="1:10" ht="16" customHeight="1" x14ac:dyDescent="0.2">
      <c r="A397" s="8">
        <v>44295</v>
      </c>
      <c r="B397" s="3" t="s">
        <v>92</v>
      </c>
      <c r="C397" s="3" t="s">
        <v>90</v>
      </c>
      <c r="D397" s="3" t="s">
        <v>91</v>
      </c>
      <c r="E397" s="3" t="s">
        <v>75</v>
      </c>
      <c r="F397" s="3">
        <v>3700</v>
      </c>
      <c r="G397" s="3">
        <v>2706.76</v>
      </c>
      <c r="H397" s="3">
        <v>42</v>
      </c>
      <c r="I397" s="3">
        <v>357</v>
      </c>
      <c r="J397" s="3">
        <v>635.24</v>
      </c>
    </row>
    <row r="398" spans="1:10" ht="16" customHeight="1" x14ac:dyDescent="0.2">
      <c r="A398" s="8">
        <v>44294</v>
      </c>
      <c r="B398" s="3" t="s">
        <v>73</v>
      </c>
      <c r="C398" s="3" t="s">
        <v>74</v>
      </c>
      <c r="D398" s="3" t="s">
        <v>21</v>
      </c>
      <c r="E398" s="3" t="s">
        <v>75</v>
      </c>
      <c r="F398" s="3">
        <v>1015.5</v>
      </c>
      <c r="G398" s="3">
        <v>753.12</v>
      </c>
      <c r="H398" s="3">
        <v>13</v>
      </c>
      <c r="I398" s="3">
        <v>105.8</v>
      </c>
      <c r="J398" s="3">
        <v>156.58000000000001</v>
      </c>
    </row>
    <row r="399" spans="1:10" ht="16" customHeight="1" x14ac:dyDescent="0.2">
      <c r="A399" s="8">
        <v>44294</v>
      </c>
      <c r="B399" s="3" t="s">
        <v>73</v>
      </c>
      <c r="C399" s="3" t="s">
        <v>76</v>
      </c>
      <c r="D399" s="3" t="s">
        <v>77</v>
      </c>
      <c r="E399" s="3" t="s">
        <v>75</v>
      </c>
      <c r="F399" s="3">
        <v>168.5</v>
      </c>
      <c r="G399" s="3">
        <v>128.16999999999999</v>
      </c>
      <c r="H399" s="3">
        <v>3</v>
      </c>
      <c r="I399" s="3">
        <v>15</v>
      </c>
      <c r="J399" s="3">
        <v>25.33</v>
      </c>
    </row>
    <row r="400" spans="1:10" ht="16" customHeight="1" x14ac:dyDescent="0.2">
      <c r="A400" s="8">
        <v>44294</v>
      </c>
      <c r="B400" s="3" t="s">
        <v>73</v>
      </c>
      <c r="C400" s="3" t="s">
        <v>78</v>
      </c>
      <c r="D400" s="3" t="s">
        <v>79</v>
      </c>
      <c r="E400" s="3" t="s">
        <v>75</v>
      </c>
      <c r="F400" s="3">
        <v>542</v>
      </c>
      <c r="G400" s="3">
        <v>411.6</v>
      </c>
      <c r="H400" s="3">
        <v>8</v>
      </c>
      <c r="I400" s="3">
        <v>52</v>
      </c>
      <c r="J400" s="3">
        <v>78.400000000000006</v>
      </c>
    </row>
    <row r="401" spans="1:10" ht="16" customHeight="1" x14ac:dyDescent="0.2">
      <c r="A401" s="8">
        <v>44294</v>
      </c>
      <c r="B401" s="3" t="s">
        <v>73</v>
      </c>
      <c r="C401" s="3" t="s">
        <v>80</v>
      </c>
      <c r="D401" s="3" t="s">
        <v>81</v>
      </c>
      <c r="E401" s="3" t="s">
        <v>75</v>
      </c>
      <c r="F401" s="3">
        <v>2557</v>
      </c>
      <c r="G401" s="3">
        <v>1934.94</v>
      </c>
      <c r="H401" s="3">
        <v>30</v>
      </c>
      <c r="I401" s="3">
        <v>253.5</v>
      </c>
      <c r="J401" s="3">
        <v>368.56</v>
      </c>
    </row>
    <row r="402" spans="1:10" ht="16" customHeight="1" x14ac:dyDescent="0.2">
      <c r="A402" s="8">
        <v>44294</v>
      </c>
      <c r="B402" s="3" t="s">
        <v>73</v>
      </c>
      <c r="C402" s="3" t="s">
        <v>82</v>
      </c>
      <c r="D402" s="3" t="s">
        <v>83</v>
      </c>
      <c r="E402" s="3" t="s">
        <v>75</v>
      </c>
      <c r="F402" s="3">
        <v>1243.5</v>
      </c>
      <c r="G402" s="3">
        <v>936.94</v>
      </c>
      <c r="H402" s="3">
        <v>16</v>
      </c>
      <c r="I402" s="3">
        <v>127.5</v>
      </c>
      <c r="J402" s="3">
        <v>179.06</v>
      </c>
    </row>
    <row r="403" spans="1:10" ht="16" customHeight="1" x14ac:dyDescent="0.2">
      <c r="A403" s="8">
        <v>44294</v>
      </c>
      <c r="B403" s="3" t="s">
        <v>73</v>
      </c>
      <c r="C403" s="3" t="s">
        <v>86</v>
      </c>
      <c r="D403" s="3" t="s">
        <v>87</v>
      </c>
      <c r="E403" s="3" t="s">
        <v>75</v>
      </c>
      <c r="F403" s="3">
        <v>1881</v>
      </c>
      <c r="G403" s="3">
        <v>1428.42</v>
      </c>
      <c r="H403" s="3">
        <v>24</v>
      </c>
      <c r="I403" s="3">
        <v>180.5</v>
      </c>
      <c r="J403" s="3">
        <v>272.08</v>
      </c>
    </row>
    <row r="404" spans="1:10" ht="16" customHeight="1" x14ac:dyDescent="0.2">
      <c r="A404" s="8">
        <v>44294</v>
      </c>
      <c r="B404" s="3" t="s">
        <v>73</v>
      </c>
      <c r="C404" s="3" t="s">
        <v>88</v>
      </c>
      <c r="D404" s="3" t="s">
        <v>89</v>
      </c>
      <c r="E404" s="3" t="s">
        <v>75</v>
      </c>
      <c r="F404" s="3">
        <v>1863.5</v>
      </c>
      <c r="G404" s="3">
        <v>1404.94</v>
      </c>
      <c r="H404" s="3">
        <v>28</v>
      </c>
      <c r="I404" s="3">
        <v>190.95</v>
      </c>
      <c r="J404" s="3">
        <v>267.61</v>
      </c>
    </row>
    <row r="405" spans="1:10" ht="16" customHeight="1" x14ac:dyDescent="0.2">
      <c r="A405" s="8">
        <v>44294</v>
      </c>
      <c r="B405" s="3" t="s">
        <v>73</v>
      </c>
      <c r="C405" s="3" t="s">
        <v>90</v>
      </c>
      <c r="D405" s="3" t="s">
        <v>91</v>
      </c>
      <c r="E405" s="3" t="s">
        <v>75</v>
      </c>
      <c r="F405" s="3">
        <v>1626.5</v>
      </c>
      <c r="G405" s="3">
        <v>1248.75</v>
      </c>
      <c r="H405" s="3">
        <v>17</v>
      </c>
      <c r="I405" s="3">
        <v>139.30000000000001</v>
      </c>
      <c r="J405" s="3">
        <v>238.45</v>
      </c>
    </row>
    <row r="406" spans="1:10" ht="16" customHeight="1" x14ac:dyDescent="0.2">
      <c r="A406" s="8">
        <v>44294</v>
      </c>
      <c r="B406" s="3" t="s">
        <v>92</v>
      </c>
      <c r="C406" s="3" t="s">
        <v>74</v>
      </c>
      <c r="D406" s="3" t="s">
        <v>21</v>
      </c>
      <c r="E406" s="3" t="s">
        <v>75</v>
      </c>
      <c r="F406" s="3">
        <v>3880</v>
      </c>
      <c r="G406" s="3">
        <v>2927.26</v>
      </c>
      <c r="H406" s="3">
        <v>51</v>
      </c>
      <c r="I406" s="3">
        <v>261</v>
      </c>
      <c r="J406" s="3">
        <v>687.74</v>
      </c>
    </row>
    <row r="407" spans="1:10" ht="16" customHeight="1" x14ac:dyDescent="0.2">
      <c r="A407" s="8">
        <v>44294</v>
      </c>
      <c r="B407" s="3" t="s">
        <v>92</v>
      </c>
      <c r="C407" s="3" t="s">
        <v>76</v>
      </c>
      <c r="D407" s="3" t="s">
        <v>77</v>
      </c>
      <c r="E407" s="3" t="s">
        <v>75</v>
      </c>
      <c r="F407" s="3">
        <v>1440</v>
      </c>
      <c r="G407" s="3">
        <v>820.6</v>
      </c>
      <c r="H407" s="3">
        <v>19</v>
      </c>
      <c r="I407" s="3">
        <v>432.96</v>
      </c>
      <c r="J407" s="3">
        <v>185.44</v>
      </c>
    </row>
    <row r="408" spans="1:10" ht="16" customHeight="1" x14ac:dyDescent="0.2">
      <c r="A408" s="8">
        <v>44294</v>
      </c>
      <c r="B408" s="3" t="s">
        <v>92</v>
      </c>
      <c r="C408" s="3" t="s">
        <v>78</v>
      </c>
      <c r="D408" s="3" t="s">
        <v>79</v>
      </c>
      <c r="E408" s="3" t="s">
        <v>75</v>
      </c>
      <c r="F408" s="3">
        <v>2235</v>
      </c>
      <c r="G408" s="3">
        <v>1629.65</v>
      </c>
      <c r="H408" s="3">
        <v>28</v>
      </c>
      <c r="I408" s="3">
        <v>223</v>
      </c>
      <c r="J408" s="3">
        <v>382.35</v>
      </c>
    </row>
    <row r="409" spans="1:10" ht="16" customHeight="1" x14ac:dyDescent="0.2">
      <c r="A409" s="8">
        <v>44294</v>
      </c>
      <c r="B409" s="3" t="s">
        <v>92</v>
      </c>
      <c r="C409" s="3" t="s">
        <v>80</v>
      </c>
      <c r="D409" s="3" t="s">
        <v>81</v>
      </c>
      <c r="E409" s="3" t="s">
        <v>75</v>
      </c>
      <c r="F409" s="3">
        <v>3528.5</v>
      </c>
      <c r="G409" s="3">
        <v>2620.9499999999998</v>
      </c>
      <c r="H409" s="3">
        <v>47</v>
      </c>
      <c r="I409" s="3">
        <v>331</v>
      </c>
      <c r="J409" s="3">
        <v>575.54999999999995</v>
      </c>
    </row>
    <row r="410" spans="1:10" ht="16" customHeight="1" x14ac:dyDescent="0.2">
      <c r="A410" s="8">
        <v>44294</v>
      </c>
      <c r="B410" s="3" t="s">
        <v>92</v>
      </c>
      <c r="C410" s="3" t="s">
        <v>82</v>
      </c>
      <c r="D410" s="3" t="s">
        <v>83</v>
      </c>
      <c r="E410" s="3" t="s">
        <v>75</v>
      </c>
      <c r="F410" s="3">
        <v>1653.5</v>
      </c>
      <c r="G410" s="3">
        <v>1209.67</v>
      </c>
      <c r="H410" s="3">
        <v>25</v>
      </c>
      <c r="I410" s="3">
        <v>160</v>
      </c>
      <c r="J410" s="3">
        <v>283.83</v>
      </c>
    </row>
    <row r="411" spans="1:10" ht="16" customHeight="1" x14ac:dyDescent="0.2">
      <c r="A411" s="8">
        <v>44294</v>
      </c>
      <c r="B411" s="3" t="s">
        <v>92</v>
      </c>
      <c r="C411" s="3" t="s">
        <v>84</v>
      </c>
      <c r="D411" s="3" t="s">
        <v>85</v>
      </c>
      <c r="E411" s="3" t="s">
        <v>75</v>
      </c>
      <c r="F411" s="3">
        <v>751</v>
      </c>
      <c r="G411" s="3">
        <v>492.68</v>
      </c>
      <c r="H411" s="3">
        <v>11</v>
      </c>
      <c r="I411" s="3">
        <v>147.63999999999999</v>
      </c>
      <c r="J411" s="3">
        <v>110.68</v>
      </c>
    </row>
    <row r="412" spans="1:10" ht="16" customHeight="1" x14ac:dyDescent="0.2">
      <c r="A412" s="8">
        <v>44294</v>
      </c>
      <c r="B412" s="3" t="s">
        <v>92</v>
      </c>
      <c r="C412" s="3" t="s">
        <v>86</v>
      </c>
      <c r="D412" s="3" t="s">
        <v>87</v>
      </c>
      <c r="E412" s="3" t="s">
        <v>75</v>
      </c>
      <c r="F412" s="3">
        <v>2635</v>
      </c>
      <c r="G412" s="3">
        <v>1955.02</v>
      </c>
      <c r="H412" s="3">
        <v>34</v>
      </c>
      <c r="I412" s="3">
        <v>249</v>
      </c>
      <c r="J412" s="3">
        <v>429.48</v>
      </c>
    </row>
    <row r="413" spans="1:10" ht="16" customHeight="1" x14ac:dyDescent="0.2">
      <c r="A413" s="8">
        <v>44294</v>
      </c>
      <c r="B413" s="3" t="s">
        <v>92</v>
      </c>
      <c r="C413" s="3" t="s">
        <v>88</v>
      </c>
      <c r="D413" s="3" t="s">
        <v>89</v>
      </c>
      <c r="E413" s="3" t="s">
        <v>75</v>
      </c>
      <c r="F413" s="3">
        <v>2422.5</v>
      </c>
      <c r="G413" s="3">
        <v>1739.22</v>
      </c>
      <c r="H413" s="3">
        <v>34</v>
      </c>
      <c r="I413" s="3">
        <v>274</v>
      </c>
      <c r="J413" s="3">
        <v>408.28</v>
      </c>
    </row>
    <row r="414" spans="1:10" ht="16" customHeight="1" x14ac:dyDescent="0.2">
      <c r="A414" s="8">
        <v>44294</v>
      </c>
      <c r="B414" s="3" t="s">
        <v>92</v>
      </c>
      <c r="C414" s="3" t="s">
        <v>90</v>
      </c>
      <c r="D414" s="3" t="s">
        <v>91</v>
      </c>
      <c r="E414" s="3" t="s">
        <v>75</v>
      </c>
      <c r="F414" s="3">
        <v>2987.5</v>
      </c>
      <c r="G414" s="3">
        <v>2222.75</v>
      </c>
      <c r="H414" s="3">
        <v>42</v>
      </c>
      <c r="I414" s="3">
        <v>242</v>
      </c>
      <c r="J414" s="3">
        <v>521.75</v>
      </c>
    </row>
    <row r="415" spans="1:10" ht="16" customHeight="1" x14ac:dyDescent="0.2">
      <c r="A415" s="8">
        <v>44293</v>
      </c>
      <c r="B415" s="3" t="s">
        <v>73</v>
      </c>
      <c r="C415" s="3" t="s">
        <v>74</v>
      </c>
      <c r="D415" s="3" t="s">
        <v>21</v>
      </c>
      <c r="E415" s="3" t="s">
        <v>75</v>
      </c>
      <c r="F415" s="3">
        <v>1698</v>
      </c>
      <c r="G415" s="3">
        <v>1282.9100000000001</v>
      </c>
      <c r="H415" s="3">
        <v>21</v>
      </c>
      <c r="I415" s="3">
        <v>151.65</v>
      </c>
      <c r="J415" s="3">
        <v>263.44</v>
      </c>
    </row>
    <row r="416" spans="1:10" ht="16" customHeight="1" x14ac:dyDescent="0.2">
      <c r="A416" s="8">
        <v>44293</v>
      </c>
      <c r="B416" s="3" t="s">
        <v>73</v>
      </c>
      <c r="C416" s="3" t="s">
        <v>76</v>
      </c>
      <c r="D416" s="3" t="s">
        <v>77</v>
      </c>
      <c r="E416" s="3" t="s">
        <v>75</v>
      </c>
      <c r="F416" s="3">
        <v>461.5</v>
      </c>
      <c r="G416" s="3">
        <v>344.05</v>
      </c>
      <c r="H416" s="3">
        <v>7</v>
      </c>
      <c r="I416" s="3">
        <v>49.1</v>
      </c>
      <c r="J416" s="3">
        <v>68.349999999999994</v>
      </c>
    </row>
    <row r="417" spans="1:10" ht="16" customHeight="1" x14ac:dyDescent="0.2">
      <c r="A417" s="8">
        <v>44293</v>
      </c>
      <c r="B417" s="3" t="s">
        <v>73</v>
      </c>
      <c r="C417" s="3" t="s">
        <v>78</v>
      </c>
      <c r="D417" s="3" t="s">
        <v>79</v>
      </c>
      <c r="E417" s="3" t="s">
        <v>75</v>
      </c>
      <c r="F417" s="3">
        <v>1018.5</v>
      </c>
      <c r="G417" s="3">
        <v>792.96</v>
      </c>
      <c r="H417" s="3">
        <v>9</v>
      </c>
      <c r="I417" s="3">
        <v>74.5</v>
      </c>
      <c r="J417" s="3">
        <v>151.04</v>
      </c>
    </row>
    <row r="418" spans="1:10" ht="16" customHeight="1" x14ac:dyDescent="0.2">
      <c r="A418" s="8">
        <v>44293</v>
      </c>
      <c r="B418" s="3" t="s">
        <v>73</v>
      </c>
      <c r="C418" s="3" t="s">
        <v>80</v>
      </c>
      <c r="D418" s="3" t="s">
        <v>81</v>
      </c>
      <c r="E418" s="3" t="s">
        <v>75</v>
      </c>
      <c r="F418" s="3">
        <v>1538.5</v>
      </c>
      <c r="G418" s="3">
        <v>1168.22</v>
      </c>
      <c r="H418" s="3">
        <v>19</v>
      </c>
      <c r="I418" s="3">
        <v>145.5</v>
      </c>
      <c r="J418" s="3">
        <v>224.78</v>
      </c>
    </row>
    <row r="419" spans="1:10" ht="16" customHeight="1" x14ac:dyDescent="0.2">
      <c r="A419" s="8">
        <v>44293</v>
      </c>
      <c r="B419" s="3" t="s">
        <v>73</v>
      </c>
      <c r="C419" s="3" t="s">
        <v>82</v>
      </c>
      <c r="D419" s="3" t="s">
        <v>83</v>
      </c>
      <c r="E419" s="3" t="s">
        <v>75</v>
      </c>
      <c r="F419" s="3">
        <v>740</v>
      </c>
      <c r="G419" s="3">
        <v>551.22</v>
      </c>
      <c r="H419" s="3">
        <v>11</v>
      </c>
      <c r="I419" s="3">
        <v>82</v>
      </c>
      <c r="J419" s="3">
        <v>106.78</v>
      </c>
    </row>
    <row r="420" spans="1:10" ht="16" customHeight="1" x14ac:dyDescent="0.2">
      <c r="A420" s="8">
        <v>44293</v>
      </c>
      <c r="B420" s="3" t="s">
        <v>73</v>
      </c>
      <c r="C420" s="3" t="s">
        <v>84</v>
      </c>
      <c r="D420" s="3" t="s">
        <v>85</v>
      </c>
      <c r="E420" s="3" t="s">
        <v>75</v>
      </c>
      <c r="F420" s="3">
        <v>51</v>
      </c>
      <c r="G420" s="3">
        <v>34.86</v>
      </c>
      <c r="H420" s="3">
        <v>1</v>
      </c>
      <c r="I420" s="3">
        <v>9</v>
      </c>
      <c r="J420" s="3">
        <v>7.14</v>
      </c>
    </row>
    <row r="421" spans="1:10" ht="16" customHeight="1" x14ac:dyDescent="0.2">
      <c r="A421" s="8">
        <v>44293</v>
      </c>
      <c r="B421" s="3" t="s">
        <v>73</v>
      </c>
      <c r="C421" s="3" t="s">
        <v>86</v>
      </c>
      <c r="D421" s="3" t="s">
        <v>87</v>
      </c>
      <c r="E421" s="3" t="s">
        <v>75</v>
      </c>
      <c r="F421" s="3">
        <v>808.85</v>
      </c>
      <c r="G421" s="3">
        <v>608.73</v>
      </c>
      <c r="H421" s="3">
        <v>11</v>
      </c>
      <c r="I421" s="3">
        <v>82.5</v>
      </c>
      <c r="J421" s="3">
        <v>117.62</v>
      </c>
    </row>
    <row r="422" spans="1:10" ht="16" customHeight="1" x14ac:dyDescent="0.2">
      <c r="A422" s="8">
        <v>44293</v>
      </c>
      <c r="B422" s="3" t="s">
        <v>73</v>
      </c>
      <c r="C422" s="3" t="s">
        <v>88</v>
      </c>
      <c r="D422" s="3" t="s">
        <v>89</v>
      </c>
      <c r="E422" s="3" t="s">
        <v>75</v>
      </c>
      <c r="F422" s="3">
        <v>1260</v>
      </c>
      <c r="G422" s="3">
        <v>925.3</v>
      </c>
      <c r="H422" s="3">
        <v>19</v>
      </c>
      <c r="I422" s="3">
        <v>158.44999999999999</v>
      </c>
      <c r="J422" s="3">
        <v>176.25</v>
      </c>
    </row>
    <row r="423" spans="1:10" ht="16" customHeight="1" x14ac:dyDescent="0.2">
      <c r="A423" s="8">
        <v>44293</v>
      </c>
      <c r="B423" s="3" t="s">
        <v>73</v>
      </c>
      <c r="C423" s="3" t="s">
        <v>90</v>
      </c>
      <c r="D423" s="3" t="s">
        <v>91</v>
      </c>
      <c r="E423" s="3" t="s">
        <v>75</v>
      </c>
      <c r="F423" s="3">
        <v>958.5</v>
      </c>
      <c r="G423" s="3">
        <v>722.24</v>
      </c>
      <c r="H423" s="3">
        <v>14</v>
      </c>
      <c r="I423" s="3">
        <v>97.5</v>
      </c>
      <c r="J423" s="3">
        <v>138.76</v>
      </c>
    </row>
    <row r="424" spans="1:10" ht="16" customHeight="1" x14ac:dyDescent="0.2">
      <c r="A424" s="8">
        <v>44293</v>
      </c>
      <c r="B424" s="3" t="s">
        <v>92</v>
      </c>
      <c r="C424" s="3" t="s">
        <v>74</v>
      </c>
      <c r="D424" s="3" t="s">
        <v>21</v>
      </c>
      <c r="E424" s="3" t="s">
        <v>75</v>
      </c>
      <c r="F424" s="3">
        <v>2197.5</v>
      </c>
      <c r="G424" s="3">
        <v>1672.29</v>
      </c>
      <c r="H424" s="3">
        <v>28</v>
      </c>
      <c r="I424" s="3">
        <v>131</v>
      </c>
      <c r="J424" s="3">
        <v>392.71</v>
      </c>
    </row>
    <row r="425" spans="1:10" ht="16" customHeight="1" x14ac:dyDescent="0.2">
      <c r="A425" s="8">
        <v>44293</v>
      </c>
      <c r="B425" s="3" t="s">
        <v>92</v>
      </c>
      <c r="C425" s="3" t="s">
        <v>76</v>
      </c>
      <c r="D425" s="3" t="s">
        <v>77</v>
      </c>
      <c r="E425" s="3" t="s">
        <v>75</v>
      </c>
      <c r="F425" s="3">
        <v>1022</v>
      </c>
      <c r="G425" s="3">
        <v>644.61</v>
      </c>
      <c r="H425" s="3">
        <v>13</v>
      </c>
      <c r="I425" s="3">
        <v>232.35</v>
      </c>
      <c r="J425" s="3">
        <v>144.04</v>
      </c>
    </row>
    <row r="426" spans="1:10" ht="16" customHeight="1" x14ac:dyDescent="0.2">
      <c r="A426" s="8">
        <v>44293</v>
      </c>
      <c r="B426" s="3" t="s">
        <v>92</v>
      </c>
      <c r="C426" s="3" t="s">
        <v>78</v>
      </c>
      <c r="D426" s="3" t="s">
        <v>79</v>
      </c>
      <c r="E426" s="3" t="s">
        <v>75</v>
      </c>
      <c r="F426" s="3">
        <v>1694</v>
      </c>
      <c r="G426" s="3">
        <v>1261.93</v>
      </c>
      <c r="H426" s="3">
        <v>21</v>
      </c>
      <c r="I426" s="3">
        <v>136</v>
      </c>
      <c r="J426" s="3">
        <v>296.07</v>
      </c>
    </row>
    <row r="427" spans="1:10" ht="16" customHeight="1" x14ac:dyDescent="0.2">
      <c r="A427" s="8">
        <v>44293</v>
      </c>
      <c r="B427" s="3" t="s">
        <v>92</v>
      </c>
      <c r="C427" s="3" t="s">
        <v>80</v>
      </c>
      <c r="D427" s="3" t="s">
        <v>81</v>
      </c>
      <c r="E427" s="3" t="s">
        <v>75</v>
      </c>
      <c r="F427" s="3">
        <v>4781.5</v>
      </c>
      <c r="G427" s="3">
        <v>3570.51</v>
      </c>
      <c r="H427" s="3">
        <v>56</v>
      </c>
      <c r="I427" s="3">
        <v>426</v>
      </c>
      <c r="J427" s="3">
        <v>783.99</v>
      </c>
    </row>
    <row r="428" spans="1:10" ht="16" customHeight="1" x14ac:dyDescent="0.2">
      <c r="A428" s="8">
        <v>44293</v>
      </c>
      <c r="B428" s="3" t="s">
        <v>92</v>
      </c>
      <c r="C428" s="3" t="s">
        <v>82</v>
      </c>
      <c r="D428" s="3" t="s">
        <v>83</v>
      </c>
      <c r="E428" s="3" t="s">
        <v>75</v>
      </c>
      <c r="F428" s="3">
        <v>3334</v>
      </c>
      <c r="G428" s="3">
        <v>2440.77</v>
      </c>
      <c r="H428" s="3">
        <v>40</v>
      </c>
      <c r="I428" s="3">
        <v>320</v>
      </c>
      <c r="J428" s="3">
        <v>572.73</v>
      </c>
    </row>
    <row r="429" spans="1:10" ht="16" customHeight="1" x14ac:dyDescent="0.2">
      <c r="A429" s="8">
        <v>44293</v>
      </c>
      <c r="B429" s="3" t="s">
        <v>92</v>
      </c>
      <c r="C429" s="3" t="s">
        <v>84</v>
      </c>
      <c r="D429" s="3" t="s">
        <v>85</v>
      </c>
      <c r="E429" s="3" t="s">
        <v>75</v>
      </c>
      <c r="F429" s="3">
        <v>619</v>
      </c>
      <c r="G429" s="3">
        <v>425.58</v>
      </c>
      <c r="H429" s="3">
        <v>9</v>
      </c>
      <c r="I429" s="3">
        <v>100</v>
      </c>
      <c r="J429" s="3">
        <v>93.42</v>
      </c>
    </row>
    <row r="430" spans="1:10" ht="16" customHeight="1" x14ac:dyDescent="0.2">
      <c r="A430" s="8">
        <v>44293</v>
      </c>
      <c r="B430" s="3" t="s">
        <v>92</v>
      </c>
      <c r="C430" s="3" t="s">
        <v>86</v>
      </c>
      <c r="D430" s="3" t="s">
        <v>87</v>
      </c>
      <c r="E430" s="3" t="s">
        <v>75</v>
      </c>
      <c r="F430" s="3">
        <v>3041.5</v>
      </c>
      <c r="G430" s="3">
        <v>2231.77</v>
      </c>
      <c r="H430" s="3">
        <v>39</v>
      </c>
      <c r="I430" s="3">
        <v>318</v>
      </c>
      <c r="J430" s="3">
        <v>490.23</v>
      </c>
    </row>
    <row r="431" spans="1:10" ht="16" customHeight="1" x14ac:dyDescent="0.2">
      <c r="A431" s="8">
        <v>44293</v>
      </c>
      <c r="B431" s="3" t="s">
        <v>92</v>
      </c>
      <c r="C431" s="3" t="s">
        <v>88</v>
      </c>
      <c r="D431" s="3" t="s">
        <v>89</v>
      </c>
      <c r="E431" s="3" t="s">
        <v>75</v>
      </c>
      <c r="F431" s="3">
        <v>1747.5</v>
      </c>
      <c r="G431" s="3">
        <v>1261.46</v>
      </c>
      <c r="H431" s="3">
        <v>25</v>
      </c>
      <c r="I431" s="3">
        <v>198</v>
      </c>
      <c r="J431" s="3">
        <v>286.54000000000002</v>
      </c>
    </row>
    <row r="432" spans="1:10" ht="16" customHeight="1" x14ac:dyDescent="0.2">
      <c r="A432" s="8">
        <v>44293</v>
      </c>
      <c r="B432" s="3" t="s">
        <v>92</v>
      </c>
      <c r="C432" s="3" t="s">
        <v>90</v>
      </c>
      <c r="D432" s="3" t="s">
        <v>91</v>
      </c>
      <c r="E432" s="3" t="s">
        <v>75</v>
      </c>
      <c r="F432" s="3">
        <v>2674.5</v>
      </c>
      <c r="G432" s="3">
        <v>2005.39</v>
      </c>
      <c r="H432" s="3">
        <v>32</v>
      </c>
      <c r="I432" s="3">
        <v>198</v>
      </c>
      <c r="J432" s="3">
        <v>470.61</v>
      </c>
    </row>
    <row r="433" spans="1:10" ht="16" customHeight="1" x14ac:dyDescent="0.2">
      <c r="A433" s="8">
        <v>44292</v>
      </c>
      <c r="B433" s="3" t="s">
        <v>73</v>
      </c>
      <c r="C433" s="3" t="s">
        <v>74</v>
      </c>
      <c r="D433" s="3" t="s">
        <v>21</v>
      </c>
      <c r="E433" s="3" t="s">
        <v>75</v>
      </c>
      <c r="F433" s="3">
        <v>1066</v>
      </c>
      <c r="G433" s="3">
        <v>799</v>
      </c>
      <c r="H433" s="3">
        <v>16</v>
      </c>
      <c r="I433" s="3">
        <v>101.5</v>
      </c>
      <c r="J433" s="3">
        <v>165.5</v>
      </c>
    </row>
    <row r="434" spans="1:10" ht="16" customHeight="1" x14ac:dyDescent="0.2">
      <c r="A434" s="8">
        <v>44292</v>
      </c>
      <c r="B434" s="3" t="s">
        <v>73</v>
      </c>
      <c r="C434" s="3" t="s">
        <v>76</v>
      </c>
      <c r="D434" s="3" t="s">
        <v>77</v>
      </c>
      <c r="E434" s="3" t="s">
        <v>75</v>
      </c>
      <c r="F434" s="3">
        <v>462</v>
      </c>
      <c r="G434" s="3">
        <v>341.32</v>
      </c>
      <c r="H434" s="3">
        <v>8</v>
      </c>
      <c r="I434" s="3">
        <v>53.2</v>
      </c>
      <c r="J434" s="3">
        <v>67.48</v>
      </c>
    </row>
    <row r="435" spans="1:10" ht="16" customHeight="1" x14ac:dyDescent="0.2">
      <c r="A435" s="8">
        <v>44292</v>
      </c>
      <c r="B435" s="3" t="s">
        <v>73</v>
      </c>
      <c r="C435" s="3" t="s">
        <v>78</v>
      </c>
      <c r="D435" s="3" t="s">
        <v>79</v>
      </c>
      <c r="E435" s="3" t="s">
        <v>75</v>
      </c>
      <c r="F435" s="3">
        <v>1035.5</v>
      </c>
      <c r="G435" s="3">
        <v>790.81</v>
      </c>
      <c r="H435" s="3">
        <v>10</v>
      </c>
      <c r="I435" s="3">
        <v>91.8</v>
      </c>
      <c r="J435" s="3">
        <v>152.88999999999999</v>
      </c>
    </row>
    <row r="436" spans="1:10" ht="16" customHeight="1" x14ac:dyDescent="0.2">
      <c r="A436" s="8">
        <v>44292</v>
      </c>
      <c r="B436" s="3" t="s">
        <v>73</v>
      </c>
      <c r="C436" s="3" t="s">
        <v>80</v>
      </c>
      <c r="D436" s="3" t="s">
        <v>81</v>
      </c>
      <c r="E436" s="3" t="s">
        <v>75</v>
      </c>
      <c r="F436" s="3">
        <v>2932.5</v>
      </c>
      <c r="G436" s="3">
        <v>2221.3200000000002</v>
      </c>
      <c r="H436" s="3">
        <v>35</v>
      </c>
      <c r="I436" s="3">
        <v>285.8</v>
      </c>
      <c r="J436" s="3">
        <v>425.38</v>
      </c>
    </row>
    <row r="437" spans="1:10" ht="16" customHeight="1" x14ac:dyDescent="0.2">
      <c r="A437" s="8">
        <v>44292</v>
      </c>
      <c r="B437" s="3" t="s">
        <v>73</v>
      </c>
      <c r="C437" s="3" t="s">
        <v>82</v>
      </c>
      <c r="D437" s="3" t="s">
        <v>83</v>
      </c>
      <c r="E437" s="3" t="s">
        <v>75</v>
      </c>
      <c r="F437" s="3">
        <v>914.5</v>
      </c>
      <c r="G437" s="3">
        <v>677.63</v>
      </c>
      <c r="H437" s="3">
        <v>12</v>
      </c>
      <c r="I437" s="3">
        <v>107.8</v>
      </c>
      <c r="J437" s="3">
        <v>129.07</v>
      </c>
    </row>
    <row r="438" spans="1:10" ht="16" customHeight="1" x14ac:dyDescent="0.2">
      <c r="A438" s="8">
        <v>44292</v>
      </c>
      <c r="B438" s="3" t="s">
        <v>73</v>
      </c>
      <c r="C438" s="3" t="s">
        <v>84</v>
      </c>
      <c r="D438" s="3" t="s">
        <v>85</v>
      </c>
      <c r="E438" s="3" t="s">
        <v>75</v>
      </c>
      <c r="F438" s="3">
        <v>58.5</v>
      </c>
      <c r="G438" s="3">
        <v>41.08</v>
      </c>
      <c r="H438" s="3">
        <v>1</v>
      </c>
      <c r="I438" s="3">
        <v>9</v>
      </c>
      <c r="J438" s="3">
        <v>8.42</v>
      </c>
    </row>
    <row r="439" spans="1:10" ht="16" customHeight="1" x14ac:dyDescent="0.2">
      <c r="A439" s="8">
        <v>44292</v>
      </c>
      <c r="B439" s="3" t="s">
        <v>73</v>
      </c>
      <c r="C439" s="3" t="s">
        <v>86</v>
      </c>
      <c r="D439" s="3" t="s">
        <v>87</v>
      </c>
      <c r="E439" s="3" t="s">
        <v>75</v>
      </c>
      <c r="F439" s="3">
        <v>870</v>
      </c>
      <c r="G439" s="3">
        <v>657.89</v>
      </c>
      <c r="H439" s="3">
        <v>11</v>
      </c>
      <c r="I439" s="3">
        <v>86.8</v>
      </c>
      <c r="J439" s="3">
        <v>125.31</v>
      </c>
    </row>
    <row r="440" spans="1:10" ht="16" customHeight="1" x14ac:dyDescent="0.2">
      <c r="A440" s="8">
        <v>44292</v>
      </c>
      <c r="B440" s="3" t="s">
        <v>73</v>
      </c>
      <c r="C440" s="3" t="s">
        <v>88</v>
      </c>
      <c r="D440" s="3" t="s">
        <v>89</v>
      </c>
      <c r="E440" s="3" t="s">
        <v>75</v>
      </c>
      <c r="F440" s="3">
        <v>1643</v>
      </c>
      <c r="G440" s="3">
        <v>1218.42</v>
      </c>
      <c r="H440" s="3">
        <v>23</v>
      </c>
      <c r="I440" s="3">
        <v>192.5</v>
      </c>
      <c r="J440" s="3">
        <v>232.08</v>
      </c>
    </row>
    <row r="441" spans="1:10" ht="16" customHeight="1" x14ac:dyDescent="0.2">
      <c r="A441" s="8">
        <v>44292</v>
      </c>
      <c r="B441" s="3" t="s">
        <v>73</v>
      </c>
      <c r="C441" s="3" t="s">
        <v>90</v>
      </c>
      <c r="D441" s="3" t="s">
        <v>91</v>
      </c>
      <c r="E441" s="3" t="s">
        <v>75</v>
      </c>
      <c r="F441" s="3">
        <v>930</v>
      </c>
      <c r="G441" s="3">
        <v>693.26</v>
      </c>
      <c r="H441" s="3">
        <v>15</v>
      </c>
      <c r="I441" s="3">
        <v>104.1</v>
      </c>
      <c r="J441" s="3">
        <v>132.63999999999999</v>
      </c>
    </row>
    <row r="442" spans="1:10" ht="16" customHeight="1" x14ac:dyDescent="0.2">
      <c r="A442" s="8">
        <v>44292</v>
      </c>
      <c r="B442" s="3" t="s">
        <v>92</v>
      </c>
      <c r="C442" s="3" t="s">
        <v>74</v>
      </c>
      <c r="D442" s="3" t="s">
        <v>21</v>
      </c>
      <c r="E442" s="3" t="s">
        <v>75</v>
      </c>
      <c r="F442" s="3">
        <v>4525</v>
      </c>
      <c r="G442" s="3">
        <v>3416.7</v>
      </c>
      <c r="H442" s="3">
        <v>58</v>
      </c>
      <c r="I442" s="3">
        <v>303</v>
      </c>
      <c r="J442" s="3">
        <v>802.3</v>
      </c>
    </row>
    <row r="443" spans="1:10" ht="16" customHeight="1" x14ac:dyDescent="0.2">
      <c r="A443" s="8">
        <v>44292</v>
      </c>
      <c r="B443" s="3" t="s">
        <v>92</v>
      </c>
      <c r="C443" s="3" t="s">
        <v>76</v>
      </c>
      <c r="D443" s="3" t="s">
        <v>77</v>
      </c>
      <c r="E443" s="3" t="s">
        <v>75</v>
      </c>
      <c r="F443" s="3">
        <v>983.5</v>
      </c>
      <c r="G443" s="3">
        <v>645.92999999999995</v>
      </c>
      <c r="H443" s="3">
        <v>13</v>
      </c>
      <c r="I443" s="3">
        <v>194.58</v>
      </c>
      <c r="J443" s="3">
        <v>141.99</v>
      </c>
    </row>
    <row r="444" spans="1:10" ht="16" customHeight="1" x14ac:dyDescent="0.2">
      <c r="A444" s="8">
        <v>44292</v>
      </c>
      <c r="B444" s="3" t="s">
        <v>92</v>
      </c>
      <c r="C444" s="3" t="s">
        <v>78</v>
      </c>
      <c r="D444" s="3" t="s">
        <v>79</v>
      </c>
      <c r="E444" s="3" t="s">
        <v>75</v>
      </c>
      <c r="F444" s="3">
        <v>2287.5</v>
      </c>
      <c r="G444" s="3">
        <v>1678.66</v>
      </c>
      <c r="H444" s="3">
        <v>31</v>
      </c>
      <c r="I444" s="3">
        <v>215</v>
      </c>
      <c r="J444" s="3">
        <v>393.84</v>
      </c>
    </row>
    <row r="445" spans="1:10" ht="16" customHeight="1" x14ac:dyDescent="0.2">
      <c r="A445" s="8">
        <v>44292</v>
      </c>
      <c r="B445" s="3" t="s">
        <v>92</v>
      </c>
      <c r="C445" s="3" t="s">
        <v>80</v>
      </c>
      <c r="D445" s="3" t="s">
        <v>81</v>
      </c>
      <c r="E445" s="3" t="s">
        <v>75</v>
      </c>
      <c r="F445" s="3">
        <v>3097.5</v>
      </c>
      <c r="G445" s="3">
        <v>2249.9899999999998</v>
      </c>
      <c r="H445" s="3">
        <v>39</v>
      </c>
      <c r="I445" s="3">
        <v>353</v>
      </c>
      <c r="J445" s="3">
        <v>494.01</v>
      </c>
    </row>
    <row r="446" spans="1:10" ht="16" customHeight="1" x14ac:dyDescent="0.2">
      <c r="A446" s="8">
        <v>44292</v>
      </c>
      <c r="B446" s="3" t="s">
        <v>92</v>
      </c>
      <c r="C446" s="3" t="s">
        <v>82</v>
      </c>
      <c r="D446" s="3" t="s">
        <v>83</v>
      </c>
      <c r="E446" s="3" t="s">
        <v>75</v>
      </c>
      <c r="F446" s="3">
        <v>2337</v>
      </c>
      <c r="G446" s="3">
        <v>1695.72</v>
      </c>
      <c r="H446" s="3">
        <v>29</v>
      </c>
      <c r="I446" s="3">
        <v>242.2</v>
      </c>
      <c r="J446" s="3">
        <v>398.08</v>
      </c>
    </row>
    <row r="447" spans="1:10" ht="16" customHeight="1" x14ac:dyDescent="0.2">
      <c r="A447" s="8">
        <v>44292</v>
      </c>
      <c r="B447" s="3" t="s">
        <v>92</v>
      </c>
      <c r="C447" s="3" t="s">
        <v>84</v>
      </c>
      <c r="D447" s="3" t="s">
        <v>85</v>
      </c>
      <c r="E447" s="3" t="s">
        <v>75</v>
      </c>
      <c r="F447" s="3">
        <v>403</v>
      </c>
      <c r="G447" s="3">
        <v>274.08</v>
      </c>
      <c r="H447" s="3">
        <v>5</v>
      </c>
      <c r="I447" s="3">
        <v>66</v>
      </c>
      <c r="J447" s="3">
        <v>62.92</v>
      </c>
    </row>
    <row r="448" spans="1:10" ht="16" customHeight="1" x14ac:dyDescent="0.2">
      <c r="A448" s="8">
        <v>44292</v>
      </c>
      <c r="B448" s="3" t="s">
        <v>92</v>
      </c>
      <c r="C448" s="3" t="s">
        <v>86</v>
      </c>
      <c r="D448" s="3" t="s">
        <v>87</v>
      </c>
      <c r="E448" s="3" t="s">
        <v>75</v>
      </c>
      <c r="F448" s="3">
        <v>3064</v>
      </c>
      <c r="G448" s="3">
        <v>2265.98</v>
      </c>
      <c r="H448" s="3">
        <v>31</v>
      </c>
      <c r="I448" s="3">
        <v>300</v>
      </c>
      <c r="J448" s="3">
        <v>497.52</v>
      </c>
    </row>
    <row r="449" spans="1:10" ht="16" customHeight="1" x14ac:dyDescent="0.2">
      <c r="A449" s="8">
        <v>44292</v>
      </c>
      <c r="B449" s="3" t="s">
        <v>92</v>
      </c>
      <c r="C449" s="3" t="s">
        <v>88</v>
      </c>
      <c r="D449" s="3" t="s">
        <v>89</v>
      </c>
      <c r="E449" s="3" t="s">
        <v>75</v>
      </c>
      <c r="F449" s="3">
        <v>3067</v>
      </c>
      <c r="G449" s="3">
        <v>2234.0500000000002</v>
      </c>
      <c r="H449" s="3">
        <v>37</v>
      </c>
      <c r="I449" s="3">
        <v>307</v>
      </c>
      <c r="J449" s="3">
        <v>524.45000000000005</v>
      </c>
    </row>
    <row r="450" spans="1:10" ht="16" customHeight="1" x14ac:dyDescent="0.2">
      <c r="A450" s="8">
        <v>44292</v>
      </c>
      <c r="B450" s="3" t="s">
        <v>92</v>
      </c>
      <c r="C450" s="3" t="s">
        <v>90</v>
      </c>
      <c r="D450" s="3" t="s">
        <v>91</v>
      </c>
      <c r="E450" s="3" t="s">
        <v>75</v>
      </c>
      <c r="F450" s="3">
        <v>2178</v>
      </c>
      <c r="G450" s="3">
        <v>1598.38</v>
      </c>
      <c r="H450" s="3">
        <v>31</v>
      </c>
      <c r="I450" s="3">
        <v>204</v>
      </c>
      <c r="J450" s="3">
        <v>375.12</v>
      </c>
    </row>
    <row r="451" spans="1:10" ht="16" customHeight="1" x14ac:dyDescent="0.2">
      <c r="A451" s="8">
        <v>44291</v>
      </c>
      <c r="B451" s="3" t="s">
        <v>73</v>
      </c>
      <c r="C451" s="3" t="s">
        <v>74</v>
      </c>
      <c r="D451" s="3" t="s">
        <v>21</v>
      </c>
      <c r="E451" s="3" t="s">
        <v>75</v>
      </c>
      <c r="F451" s="3">
        <v>1866</v>
      </c>
      <c r="G451" s="3">
        <v>1406.67</v>
      </c>
      <c r="H451" s="3">
        <v>20</v>
      </c>
      <c r="I451" s="3">
        <v>171.15</v>
      </c>
      <c r="J451" s="3">
        <v>288.18</v>
      </c>
    </row>
    <row r="452" spans="1:10" ht="16" customHeight="1" x14ac:dyDescent="0.2">
      <c r="A452" s="8">
        <v>44291</v>
      </c>
      <c r="B452" s="3" t="s">
        <v>73</v>
      </c>
      <c r="C452" s="3" t="s">
        <v>76</v>
      </c>
      <c r="D452" s="3" t="s">
        <v>77</v>
      </c>
      <c r="E452" s="3" t="s">
        <v>75</v>
      </c>
      <c r="F452" s="3">
        <v>675.5</v>
      </c>
      <c r="G452" s="3">
        <v>513.35</v>
      </c>
      <c r="H452" s="3">
        <v>7</v>
      </c>
      <c r="I452" s="3">
        <v>60.7</v>
      </c>
      <c r="J452" s="3">
        <v>101.45</v>
      </c>
    </row>
    <row r="453" spans="1:10" ht="16" customHeight="1" x14ac:dyDescent="0.2">
      <c r="A453" s="8">
        <v>44291</v>
      </c>
      <c r="B453" s="3" t="s">
        <v>73</v>
      </c>
      <c r="C453" s="3" t="s">
        <v>78</v>
      </c>
      <c r="D453" s="3" t="s">
        <v>79</v>
      </c>
      <c r="E453" s="3" t="s">
        <v>75</v>
      </c>
      <c r="F453" s="3">
        <v>603</v>
      </c>
      <c r="G453" s="3">
        <v>443.94</v>
      </c>
      <c r="H453" s="3">
        <v>9</v>
      </c>
      <c r="I453" s="3">
        <v>74.5</v>
      </c>
      <c r="J453" s="3">
        <v>84.56</v>
      </c>
    </row>
    <row r="454" spans="1:10" ht="16" customHeight="1" x14ac:dyDescent="0.2">
      <c r="A454" s="8">
        <v>44291</v>
      </c>
      <c r="B454" s="3" t="s">
        <v>73</v>
      </c>
      <c r="C454" s="3" t="s">
        <v>80</v>
      </c>
      <c r="D454" s="3" t="s">
        <v>81</v>
      </c>
      <c r="E454" s="3" t="s">
        <v>75</v>
      </c>
      <c r="F454" s="3">
        <v>1534.5</v>
      </c>
      <c r="G454" s="3">
        <v>1145.44</v>
      </c>
      <c r="H454" s="3">
        <v>24</v>
      </c>
      <c r="I454" s="3">
        <v>167.5</v>
      </c>
      <c r="J454" s="3">
        <v>221.56</v>
      </c>
    </row>
    <row r="455" spans="1:10" ht="16" customHeight="1" x14ac:dyDescent="0.2">
      <c r="A455" s="8">
        <v>44291</v>
      </c>
      <c r="B455" s="3" t="s">
        <v>73</v>
      </c>
      <c r="C455" s="3" t="s">
        <v>82</v>
      </c>
      <c r="D455" s="3" t="s">
        <v>83</v>
      </c>
      <c r="E455" s="3" t="s">
        <v>75</v>
      </c>
      <c r="F455" s="3">
        <v>900</v>
      </c>
      <c r="G455" s="3">
        <v>676.54</v>
      </c>
      <c r="H455" s="3">
        <v>10</v>
      </c>
      <c r="I455" s="3">
        <v>94</v>
      </c>
      <c r="J455" s="3">
        <v>129.46</v>
      </c>
    </row>
    <row r="456" spans="1:10" ht="16" customHeight="1" x14ac:dyDescent="0.2">
      <c r="A456" s="8">
        <v>44291</v>
      </c>
      <c r="B456" s="3" t="s">
        <v>73</v>
      </c>
      <c r="C456" s="3" t="s">
        <v>86</v>
      </c>
      <c r="D456" s="3" t="s">
        <v>87</v>
      </c>
      <c r="E456" s="3" t="s">
        <v>75</v>
      </c>
      <c r="F456" s="3">
        <v>1488</v>
      </c>
      <c r="G456" s="3">
        <v>1132.8399999999999</v>
      </c>
      <c r="H456" s="3">
        <v>16</v>
      </c>
      <c r="I456" s="3">
        <v>137</v>
      </c>
      <c r="J456" s="3">
        <v>218.16</v>
      </c>
    </row>
    <row r="457" spans="1:10" ht="16" customHeight="1" x14ac:dyDescent="0.2">
      <c r="A457" s="8">
        <v>44291</v>
      </c>
      <c r="B457" s="3" t="s">
        <v>73</v>
      </c>
      <c r="C457" s="3" t="s">
        <v>88</v>
      </c>
      <c r="D457" s="3" t="s">
        <v>89</v>
      </c>
      <c r="E457" s="3" t="s">
        <v>75</v>
      </c>
      <c r="F457" s="3">
        <v>2066.5</v>
      </c>
      <c r="G457" s="3">
        <v>1582.79</v>
      </c>
      <c r="H457" s="3">
        <v>21</v>
      </c>
      <c r="I457" s="3">
        <v>179.1</v>
      </c>
      <c r="J457" s="3">
        <v>304.61</v>
      </c>
    </row>
    <row r="458" spans="1:10" ht="16" customHeight="1" x14ac:dyDescent="0.2">
      <c r="A458" s="8">
        <v>44291</v>
      </c>
      <c r="B458" s="3" t="s">
        <v>73</v>
      </c>
      <c r="C458" s="3" t="s">
        <v>90</v>
      </c>
      <c r="D458" s="3" t="s">
        <v>91</v>
      </c>
      <c r="E458" s="3" t="s">
        <v>75</v>
      </c>
      <c r="F458" s="3">
        <v>867</v>
      </c>
      <c r="G458" s="3">
        <v>662.76</v>
      </c>
      <c r="H458" s="3">
        <v>12</v>
      </c>
      <c r="I458" s="3">
        <v>78</v>
      </c>
      <c r="J458" s="3">
        <v>126.24</v>
      </c>
    </row>
    <row r="459" spans="1:10" ht="16" customHeight="1" x14ac:dyDescent="0.2">
      <c r="A459" s="8">
        <v>44291</v>
      </c>
      <c r="B459" s="3" t="s">
        <v>92</v>
      </c>
      <c r="C459" s="3" t="s">
        <v>74</v>
      </c>
      <c r="D459" s="3" t="s">
        <v>21</v>
      </c>
      <c r="E459" s="3" t="s">
        <v>75</v>
      </c>
      <c r="F459" s="3">
        <v>3993.5</v>
      </c>
      <c r="G459" s="3">
        <v>3060.28</v>
      </c>
      <c r="H459" s="3">
        <v>40</v>
      </c>
      <c r="I459" s="3">
        <v>213.4</v>
      </c>
      <c r="J459" s="3">
        <v>718.32</v>
      </c>
    </row>
    <row r="460" spans="1:10" ht="16" customHeight="1" x14ac:dyDescent="0.2">
      <c r="A460" s="8">
        <v>44291</v>
      </c>
      <c r="B460" s="3" t="s">
        <v>92</v>
      </c>
      <c r="C460" s="3" t="s">
        <v>76</v>
      </c>
      <c r="D460" s="3" t="s">
        <v>77</v>
      </c>
      <c r="E460" s="3" t="s">
        <v>75</v>
      </c>
      <c r="F460" s="3">
        <v>970</v>
      </c>
      <c r="G460" s="3">
        <v>538.83000000000004</v>
      </c>
      <c r="H460" s="3">
        <v>15</v>
      </c>
      <c r="I460" s="3">
        <v>308.47000000000003</v>
      </c>
      <c r="J460" s="3">
        <v>121.7</v>
      </c>
    </row>
    <row r="461" spans="1:10" ht="16" customHeight="1" x14ac:dyDescent="0.2">
      <c r="A461" s="8">
        <v>44291</v>
      </c>
      <c r="B461" s="3" t="s">
        <v>92</v>
      </c>
      <c r="C461" s="3" t="s">
        <v>78</v>
      </c>
      <c r="D461" s="3" t="s">
        <v>79</v>
      </c>
      <c r="E461" s="3" t="s">
        <v>75</v>
      </c>
      <c r="F461" s="3">
        <v>3258</v>
      </c>
      <c r="G461" s="3">
        <v>2447.79</v>
      </c>
      <c r="H461" s="3">
        <v>29</v>
      </c>
      <c r="I461" s="3">
        <v>236</v>
      </c>
      <c r="J461" s="3">
        <v>574.21</v>
      </c>
    </row>
    <row r="462" spans="1:10" ht="16" customHeight="1" x14ac:dyDescent="0.2">
      <c r="A462" s="8">
        <v>44291</v>
      </c>
      <c r="B462" s="3" t="s">
        <v>92</v>
      </c>
      <c r="C462" s="3" t="s">
        <v>80</v>
      </c>
      <c r="D462" s="3" t="s">
        <v>81</v>
      </c>
      <c r="E462" s="3" t="s">
        <v>75</v>
      </c>
      <c r="F462" s="3">
        <v>4600</v>
      </c>
      <c r="G462" s="3">
        <v>3478.26</v>
      </c>
      <c r="H462" s="3">
        <v>47</v>
      </c>
      <c r="I462" s="3">
        <v>357</v>
      </c>
      <c r="J462" s="3">
        <v>763.74</v>
      </c>
    </row>
    <row r="463" spans="1:10" ht="16" customHeight="1" x14ac:dyDescent="0.2">
      <c r="A463" s="8">
        <v>44291</v>
      </c>
      <c r="B463" s="3" t="s">
        <v>92</v>
      </c>
      <c r="C463" s="3" t="s">
        <v>82</v>
      </c>
      <c r="D463" s="3" t="s">
        <v>83</v>
      </c>
      <c r="E463" s="3" t="s">
        <v>75</v>
      </c>
      <c r="F463" s="3">
        <v>2908.5</v>
      </c>
      <c r="G463" s="3">
        <v>2183.21</v>
      </c>
      <c r="H463" s="3">
        <v>29</v>
      </c>
      <c r="I463" s="3">
        <v>210</v>
      </c>
      <c r="J463" s="3">
        <v>512.79</v>
      </c>
    </row>
    <row r="464" spans="1:10" ht="16" customHeight="1" x14ac:dyDescent="0.2">
      <c r="A464" s="8">
        <v>44291</v>
      </c>
      <c r="B464" s="3" t="s">
        <v>92</v>
      </c>
      <c r="C464" s="3" t="s">
        <v>84</v>
      </c>
      <c r="D464" s="3" t="s">
        <v>85</v>
      </c>
      <c r="E464" s="3" t="s">
        <v>75</v>
      </c>
      <c r="F464" s="3">
        <v>589</v>
      </c>
      <c r="G464" s="3">
        <v>410.82</v>
      </c>
      <c r="H464" s="3">
        <v>6</v>
      </c>
      <c r="I464" s="3">
        <v>88</v>
      </c>
      <c r="J464" s="3">
        <v>90.18</v>
      </c>
    </row>
    <row r="465" spans="1:10" ht="16" customHeight="1" x14ac:dyDescent="0.2">
      <c r="A465" s="8">
        <v>44291</v>
      </c>
      <c r="B465" s="3" t="s">
        <v>92</v>
      </c>
      <c r="C465" s="3" t="s">
        <v>86</v>
      </c>
      <c r="D465" s="3" t="s">
        <v>87</v>
      </c>
      <c r="E465" s="3" t="s">
        <v>75</v>
      </c>
      <c r="F465" s="3">
        <v>3150.5</v>
      </c>
      <c r="G465" s="3">
        <v>2378.23</v>
      </c>
      <c r="H465" s="3">
        <v>30</v>
      </c>
      <c r="I465" s="3">
        <v>249</v>
      </c>
      <c r="J465" s="3">
        <v>522.27</v>
      </c>
    </row>
    <row r="466" spans="1:10" ht="16" customHeight="1" x14ac:dyDescent="0.2">
      <c r="A466" s="8">
        <v>44291</v>
      </c>
      <c r="B466" s="3" t="s">
        <v>92</v>
      </c>
      <c r="C466" s="3" t="s">
        <v>88</v>
      </c>
      <c r="D466" s="3" t="s">
        <v>89</v>
      </c>
      <c r="E466" s="3" t="s">
        <v>75</v>
      </c>
      <c r="F466" s="3">
        <v>1671.5</v>
      </c>
      <c r="G466" s="3">
        <v>1237.8599999999999</v>
      </c>
      <c r="H466" s="3">
        <v>18</v>
      </c>
      <c r="I466" s="3">
        <v>142</v>
      </c>
      <c r="J466" s="3">
        <v>290.64</v>
      </c>
    </row>
    <row r="467" spans="1:10" ht="16" customHeight="1" x14ac:dyDescent="0.2">
      <c r="A467" s="8">
        <v>44291</v>
      </c>
      <c r="B467" s="3" t="s">
        <v>92</v>
      </c>
      <c r="C467" s="3" t="s">
        <v>90</v>
      </c>
      <c r="D467" s="3" t="s">
        <v>91</v>
      </c>
      <c r="E467" s="3" t="s">
        <v>75</v>
      </c>
      <c r="F467" s="3">
        <v>3096.5</v>
      </c>
      <c r="G467" s="3">
        <v>2309.9299999999998</v>
      </c>
      <c r="H467" s="3">
        <v>35</v>
      </c>
      <c r="I467" s="3">
        <v>244</v>
      </c>
      <c r="J467" s="3">
        <v>542.07000000000005</v>
      </c>
    </row>
    <row r="468" spans="1:10" ht="16" customHeight="1" x14ac:dyDescent="0.2">
      <c r="A468" s="8">
        <v>44290</v>
      </c>
      <c r="B468" s="3" t="s">
        <v>73</v>
      </c>
      <c r="C468" s="3" t="s">
        <v>74</v>
      </c>
      <c r="D468" s="3" t="s">
        <v>21</v>
      </c>
      <c r="E468" s="3" t="s">
        <v>75</v>
      </c>
      <c r="F468" s="3">
        <v>1099.5</v>
      </c>
      <c r="G468" s="3">
        <v>831.84</v>
      </c>
      <c r="H468" s="3">
        <v>13</v>
      </c>
      <c r="I468" s="3">
        <v>96.65</v>
      </c>
      <c r="J468" s="3">
        <v>171.01</v>
      </c>
    </row>
    <row r="469" spans="1:10" ht="16" customHeight="1" x14ac:dyDescent="0.2">
      <c r="A469" s="8">
        <v>44290</v>
      </c>
      <c r="B469" s="3" t="s">
        <v>73</v>
      </c>
      <c r="C469" s="3" t="s">
        <v>76</v>
      </c>
      <c r="D469" s="3" t="s">
        <v>77</v>
      </c>
      <c r="E469" s="3" t="s">
        <v>75</v>
      </c>
      <c r="F469" s="3">
        <v>583</v>
      </c>
      <c r="G469" s="3">
        <v>445.18</v>
      </c>
      <c r="H469" s="3">
        <v>8</v>
      </c>
      <c r="I469" s="3">
        <v>50.2</v>
      </c>
      <c r="J469" s="3">
        <v>87.62</v>
      </c>
    </row>
    <row r="470" spans="1:10" ht="16" customHeight="1" x14ac:dyDescent="0.2">
      <c r="A470" s="8">
        <v>44290</v>
      </c>
      <c r="B470" s="3" t="s">
        <v>73</v>
      </c>
      <c r="C470" s="3" t="s">
        <v>78</v>
      </c>
      <c r="D470" s="3" t="s">
        <v>79</v>
      </c>
      <c r="E470" s="3" t="s">
        <v>75</v>
      </c>
      <c r="F470" s="3">
        <v>360</v>
      </c>
      <c r="G470" s="3">
        <v>273.58999999999997</v>
      </c>
      <c r="H470" s="3">
        <v>4</v>
      </c>
      <c r="I470" s="3">
        <v>34.299999999999997</v>
      </c>
      <c r="J470" s="3">
        <v>52.11</v>
      </c>
    </row>
    <row r="471" spans="1:10" ht="16" customHeight="1" x14ac:dyDescent="0.2">
      <c r="A471" s="8">
        <v>44290</v>
      </c>
      <c r="B471" s="3" t="s">
        <v>73</v>
      </c>
      <c r="C471" s="3" t="s">
        <v>80</v>
      </c>
      <c r="D471" s="3" t="s">
        <v>81</v>
      </c>
      <c r="E471" s="3" t="s">
        <v>75</v>
      </c>
      <c r="F471" s="3">
        <v>1790</v>
      </c>
      <c r="G471" s="3">
        <v>1367.1</v>
      </c>
      <c r="H471" s="3">
        <v>17</v>
      </c>
      <c r="I471" s="3">
        <v>162.5</v>
      </c>
      <c r="J471" s="3">
        <v>260.39999999999998</v>
      </c>
    </row>
    <row r="472" spans="1:10" ht="16" customHeight="1" x14ac:dyDescent="0.2">
      <c r="A472" s="8">
        <v>44290</v>
      </c>
      <c r="B472" s="3" t="s">
        <v>73</v>
      </c>
      <c r="C472" s="3" t="s">
        <v>82</v>
      </c>
      <c r="D472" s="3" t="s">
        <v>83</v>
      </c>
      <c r="E472" s="3" t="s">
        <v>75</v>
      </c>
      <c r="F472" s="3">
        <v>958.5</v>
      </c>
      <c r="G472" s="3">
        <v>724.42</v>
      </c>
      <c r="H472" s="3">
        <v>11</v>
      </c>
      <c r="I472" s="3">
        <v>95.5</v>
      </c>
      <c r="J472" s="3">
        <v>138.58000000000001</v>
      </c>
    </row>
    <row r="473" spans="1:10" ht="16" customHeight="1" x14ac:dyDescent="0.2">
      <c r="A473" s="8">
        <v>44290</v>
      </c>
      <c r="B473" s="3" t="s">
        <v>73</v>
      </c>
      <c r="C473" s="3" t="s">
        <v>84</v>
      </c>
      <c r="D473" s="3" t="s">
        <v>85</v>
      </c>
      <c r="E473" s="3" t="s">
        <v>75</v>
      </c>
      <c r="F473" s="3">
        <v>119.5</v>
      </c>
      <c r="G473" s="3">
        <v>80.09</v>
      </c>
      <c r="H473" s="3">
        <v>2</v>
      </c>
      <c r="I473" s="3">
        <v>23</v>
      </c>
      <c r="J473" s="3">
        <v>16.41</v>
      </c>
    </row>
    <row r="474" spans="1:10" ht="16" customHeight="1" x14ac:dyDescent="0.2">
      <c r="A474" s="8">
        <v>44290</v>
      </c>
      <c r="B474" s="3" t="s">
        <v>73</v>
      </c>
      <c r="C474" s="3" t="s">
        <v>86</v>
      </c>
      <c r="D474" s="3" t="s">
        <v>87</v>
      </c>
      <c r="E474" s="3" t="s">
        <v>75</v>
      </c>
      <c r="F474" s="3">
        <v>1003.5</v>
      </c>
      <c r="G474" s="3">
        <v>766.33</v>
      </c>
      <c r="H474" s="3">
        <v>12</v>
      </c>
      <c r="I474" s="3">
        <v>98</v>
      </c>
      <c r="J474" s="3">
        <v>139.16999999999999</v>
      </c>
    </row>
    <row r="475" spans="1:10" ht="16" customHeight="1" x14ac:dyDescent="0.2">
      <c r="A475" s="8">
        <v>44290</v>
      </c>
      <c r="B475" s="3" t="s">
        <v>73</v>
      </c>
      <c r="C475" s="3" t="s">
        <v>88</v>
      </c>
      <c r="D475" s="3" t="s">
        <v>89</v>
      </c>
      <c r="E475" s="3" t="s">
        <v>75</v>
      </c>
      <c r="F475" s="3">
        <v>1637.5</v>
      </c>
      <c r="G475" s="3">
        <v>1219.47</v>
      </c>
      <c r="H475" s="3">
        <v>25</v>
      </c>
      <c r="I475" s="3">
        <v>185.75</v>
      </c>
      <c r="J475" s="3">
        <v>232.28</v>
      </c>
    </row>
    <row r="476" spans="1:10" ht="16" customHeight="1" x14ac:dyDescent="0.2">
      <c r="A476" s="8">
        <v>44290</v>
      </c>
      <c r="B476" s="3" t="s">
        <v>73</v>
      </c>
      <c r="C476" s="3" t="s">
        <v>90</v>
      </c>
      <c r="D476" s="3" t="s">
        <v>91</v>
      </c>
      <c r="E476" s="3" t="s">
        <v>75</v>
      </c>
      <c r="F476" s="3">
        <v>1166.5</v>
      </c>
      <c r="G476" s="3">
        <v>881.75</v>
      </c>
      <c r="H476" s="3">
        <v>17</v>
      </c>
      <c r="I476" s="3">
        <v>116.8</v>
      </c>
      <c r="J476" s="3">
        <v>167.95</v>
      </c>
    </row>
    <row r="477" spans="1:10" ht="16" customHeight="1" x14ac:dyDescent="0.2">
      <c r="A477" s="8">
        <v>44290</v>
      </c>
      <c r="B477" s="3" t="s">
        <v>92</v>
      </c>
      <c r="C477" s="3" t="s">
        <v>74</v>
      </c>
      <c r="D477" s="3" t="s">
        <v>21</v>
      </c>
      <c r="E477" s="3" t="s">
        <v>75</v>
      </c>
      <c r="F477" s="3">
        <v>2922</v>
      </c>
      <c r="G477" s="3">
        <v>2220.67</v>
      </c>
      <c r="H477" s="3">
        <v>35</v>
      </c>
      <c r="I477" s="3">
        <v>176</v>
      </c>
      <c r="J477" s="3">
        <v>521.83000000000004</v>
      </c>
    </row>
    <row r="478" spans="1:10" ht="16" customHeight="1" x14ac:dyDescent="0.2">
      <c r="A478" s="8">
        <v>44290</v>
      </c>
      <c r="B478" s="3" t="s">
        <v>92</v>
      </c>
      <c r="C478" s="3" t="s">
        <v>76</v>
      </c>
      <c r="D478" s="3" t="s">
        <v>77</v>
      </c>
      <c r="E478" s="3" t="s">
        <v>75</v>
      </c>
      <c r="F478" s="3">
        <v>1212</v>
      </c>
      <c r="G478" s="3">
        <v>768.75</v>
      </c>
      <c r="H478" s="3">
        <v>16</v>
      </c>
      <c r="I478" s="3">
        <v>273.27999999999997</v>
      </c>
      <c r="J478" s="3">
        <v>168.97</v>
      </c>
    </row>
    <row r="479" spans="1:10" ht="16" customHeight="1" x14ac:dyDescent="0.2">
      <c r="A479" s="8">
        <v>44290</v>
      </c>
      <c r="B479" s="3" t="s">
        <v>92</v>
      </c>
      <c r="C479" s="3" t="s">
        <v>78</v>
      </c>
      <c r="D479" s="3" t="s">
        <v>79</v>
      </c>
      <c r="E479" s="3" t="s">
        <v>75</v>
      </c>
      <c r="F479" s="3">
        <v>3263</v>
      </c>
      <c r="G479" s="3">
        <v>2426.69</v>
      </c>
      <c r="H479" s="3">
        <v>33</v>
      </c>
      <c r="I479" s="3">
        <v>267</v>
      </c>
      <c r="J479" s="3">
        <v>569.30999999999995</v>
      </c>
    </row>
    <row r="480" spans="1:10" ht="16" customHeight="1" x14ac:dyDescent="0.2">
      <c r="A480" s="8">
        <v>44290</v>
      </c>
      <c r="B480" s="3" t="s">
        <v>92</v>
      </c>
      <c r="C480" s="3" t="s">
        <v>80</v>
      </c>
      <c r="D480" s="3" t="s">
        <v>81</v>
      </c>
      <c r="E480" s="3" t="s">
        <v>75</v>
      </c>
      <c r="F480" s="3">
        <v>2737.5</v>
      </c>
      <c r="G480" s="3">
        <v>2050.5700000000002</v>
      </c>
      <c r="H480" s="3">
        <v>26</v>
      </c>
      <c r="I480" s="3">
        <v>236.2</v>
      </c>
      <c r="J480" s="3">
        <v>450.23</v>
      </c>
    </row>
    <row r="481" spans="1:10" ht="16" customHeight="1" x14ac:dyDescent="0.2">
      <c r="A481" s="8">
        <v>44290</v>
      </c>
      <c r="B481" s="3" t="s">
        <v>92</v>
      </c>
      <c r="C481" s="3" t="s">
        <v>82</v>
      </c>
      <c r="D481" s="3" t="s">
        <v>83</v>
      </c>
      <c r="E481" s="3" t="s">
        <v>75</v>
      </c>
      <c r="F481" s="3">
        <v>1919.5</v>
      </c>
      <c r="G481" s="3">
        <v>1417.5</v>
      </c>
      <c r="H481" s="3">
        <v>19</v>
      </c>
      <c r="I481" s="3">
        <v>167</v>
      </c>
      <c r="J481" s="3">
        <v>333</v>
      </c>
    </row>
    <row r="482" spans="1:10" ht="16" customHeight="1" x14ac:dyDescent="0.2">
      <c r="A482" s="8">
        <v>44290</v>
      </c>
      <c r="B482" s="3" t="s">
        <v>92</v>
      </c>
      <c r="C482" s="3" t="s">
        <v>84</v>
      </c>
      <c r="D482" s="3" t="s">
        <v>85</v>
      </c>
      <c r="E482" s="3" t="s">
        <v>75</v>
      </c>
      <c r="F482" s="3">
        <v>173.5</v>
      </c>
      <c r="G482" s="3">
        <v>123.31</v>
      </c>
      <c r="H482" s="3">
        <v>2</v>
      </c>
      <c r="I482" s="3">
        <v>20.3</v>
      </c>
      <c r="J482" s="3">
        <v>29.89</v>
      </c>
    </row>
    <row r="483" spans="1:10" ht="16" customHeight="1" x14ac:dyDescent="0.2">
      <c r="A483" s="8">
        <v>44290</v>
      </c>
      <c r="B483" s="3" t="s">
        <v>92</v>
      </c>
      <c r="C483" s="3" t="s">
        <v>86</v>
      </c>
      <c r="D483" s="3" t="s">
        <v>87</v>
      </c>
      <c r="E483" s="3" t="s">
        <v>75</v>
      </c>
      <c r="F483" s="3">
        <v>1911.5</v>
      </c>
      <c r="G483" s="3">
        <v>1394.05</v>
      </c>
      <c r="H483" s="3">
        <v>20</v>
      </c>
      <c r="I483" s="3">
        <v>209</v>
      </c>
      <c r="J483" s="3">
        <v>306.45</v>
      </c>
    </row>
    <row r="484" spans="1:10" ht="16" customHeight="1" x14ac:dyDescent="0.2">
      <c r="A484" s="8">
        <v>44290</v>
      </c>
      <c r="B484" s="3" t="s">
        <v>92</v>
      </c>
      <c r="C484" s="3" t="s">
        <v>88</v>
      </c>
      <c r="D484" s="3" t="s">
        <v>89</v>
      </c>
      <c r="E484" s="3" t="s">
        <v>75</v>
      </c>
      <c r="F484" s="3">
        <v>2070.5</v>
      </c>
      <c r="G484" s="3">
        <v>1515.67</v>
      </c>
      <c r="H484" s="3">
        <v>25</v>
      </c>
      <c r="I484" s="3">
        <v>198</v>
      </c>
      <c r="J484" s="3">
        <v>355.83</v>
      </c>
    </row>
    <row r="485" spans="1:10" ht="16" customHeight="1" x14ac:dyDescent="0.2">
      <c r="A485" s="8">
        <v>44290</v>
      </c>
      <c r="B485" s="3" t="s">
        <v>92</v>
      </c>
      <c r="C485" s="3" t="s">
        <v>90</v>
      </c>
      <c r="D485" s="3" t="s">
        <v>91</v>
      </c>
      <c r="E485" s="3" t="s">
        <v>75</v>
      </c>
      <c r="F485" s="3">
        <v>1968.5</v>
      </c>
      <c r="G485" s="3">
        <v>1468.39</v>
      </c>
      <c r="H485" s="3">
        <v>22</v>
      </c>
      <c r="I485" s="3">
        <v>155</v>
      </c>
      <c r="J485" s="3">
        <v>344.61</v>
      </c>
    </row>
    <row r="486" spans="1:10" ht="16" customHeight="1" x14ac:dyDescent="0.2">
      <c r="A486" s="8">
        <v>44289</v>
      </c>
      <c r="B486" s="3" t="s">
        <v>73</v>
      </c>
      <c r="C486" s="3" t="s">
        <v>74</v>
      </c>
      <c r="D486" s="3" t="s">
        <v>21</v>
      </c>
      <c r="E486" s="3" t="s">
        <v>75</v>
      </c>
      <c r="F486" s="3">
        <v>1500.5</v>
      </c>
      <c r="G486" s="3">
        <v>1135.98</v>
      </c>
      <c r="H486" s="3">
        <v>17</v>
      </c>
      <c r="I486" s="3">
        <v>131.80000000000001</v>
      </c>
      <c r="J486" s="3">
        <v>232.72</v>
      </c>
    </row>
    <row r="487" spans="1:10" ht="16" customHeight="1" x14ac:dyDescent="0.2">
      <c r="A487" s="8">
        <v>44289</v>
      </c>
      <c r="B487" s="3" t="s">
        <v>73</v>
      </c>
      <c r="C487" s="3" t="s">
        <v>76</v>
      </c>
      <c r="D487" s="3" t="s">
        <v>77</v>
      </c>
      <c r="E487" s="3" t="s">
        <v>75</v>
      </c>
      <c r="F487" s="3">
        <v>590.5</v>
      </c>
      <c r="G487" s="3">
        <v>442.06</v>
      </c>
      <c r="H487" s="3">
        <v>9</v>
      </c>
      <c r="I487" s="3">
        <v>60.7</v>
      </c>
      <c r="J487" s="3">
        <v>87.74</v>
      </c>
    </row>
    <row r="488" spans="1:10" ht="16" customHeight="1" x14ac:dyDescent="0.2">
      <c r="A488" s="8">
        <v>44289</v>
      </c>
      <c r="B488" s="3" t="s">
        <v>73</v>
      </c>
      <c r="C488" s="3" t="s">
        <v>78</v>
      </c>
      <c r="D488" s="3" t="s">
        <v>79</v>
      </c>
      <c r="E488" s="3" t="s">
        <v>75</v>
      </c>
      <c r="F488" s="3">
        <v>1081.75</v>
      </c>
      <c r="G488" s="3">
        <v>812.47</v>
      </c>
      <c r="H488" s="3">
        <v>15</v>
      </c>
      <c r="I488" s="3">
        <v>112</v>
      </c>
      <c r="J488" s="3">
        <v>157.28</v>
      </c>
    </row>
    <row r="489" spans="1:10" ht="16" customHeight="1" x14ac:dyDescent="0.2">
      <c r="A489" s="8">
        <v>44289</v>
      </c>
      <c r="B489" s="3" t="s">
        <v>73</v>
      </c>
      <c r="C489" s="3" t="s">
        <v>80</v>
      </c>
      <c r="D489" s="3" t="s">
        <v>81</v>
      </c>
      <c r="E489" s="3" t="s">
        <v>75</v>
      </c>
      <c r="F489" s="3">
        <v>2599.56</v>
      </c>
      <c r="G489" s="3">
        <v>1969.16</v>
      </c>
      <c r="H489" s="3">
        <v>30</v>
      </c>
      <c r="I489" s="3">
        <v>250</v>
      </c>
      <c r="J489" s="3">
        <v>380.4</v>
      </c>
    </row>
    <row r="490" spans="1:10" ht="16" customHeight="1" x14ac:dyDescent="0.2">
      <c r="A490" s="8">
        <v>44289</v>
      </c>
      <c r="B490" s="3" t="s">
        <v>73</v>
      </c>
      <c r="C490" s="3" t="s">
        <v>82</v>
      </c>
      <c r="D490" s="3" t="s">
        <v>83</v>
      </c>
      <c r="E490" s="3" t="s">
        <v>75</v>
      </c>
      <c r="F490" s="3">
        <v>618.5</v>
      </c>
      <c r="G490" s="3">
        <v>471.24</v>
      </c>
      <c r="H490" s="3">
        <v>6</v>
      </c>
      <c r="I490" s="3">
        <v>57.5</v>
      </c>
      <c r="J490" s="3">
        <v>89.76</v>
      </c>
    </row>
    <row r="491" spans="1:10" ht="16" customHeight="1" x14ac:dyDescent="0.2">
      <c r="A491" s="8">
        <v>44289</v>
      </c>
      <c r="B491" s="3" t="s">
        <v>73</v>
      </c>
      <c r="C491" s="3" t="s">
        <v>86</v>
      </c>
      <c r="D491" s="3" t="s">
        <v>87</v>
      </c>
      <c r="E491" s="3" t="s">
        <v>75</v>
      </c>
      <c r="F491" s="3">
        <v>1206.5</v>
      </c>
      <c r="G491" s="3">
        <v>910.8</v>
      </c>
      <c r="H491" s="3">
        <v>16</v>
      </c>
      <c r="I491" s="3">
        <v>118.5</v>
      </c>
      <c r="J491" s="3">
        <v>177.2</v>
      </c>
    </row>
    <row r="492" spans="1:10" ht="16" customHeight="1" x14ac:dyDescent="0.2">
      <c r="A492" s="8">
        <v>44289</v>
      </c>
      <c r="B492" s="3" t="s">
        <v>73</v>
      </c>
      <c r="C492" s="3" t="s">
        <v>88</v>
      </c>
      <c r="D492" s="3" t="s">
        <v>89</v>
      </c>
      <c r="E492" s="3" t="s">
        <v>75</v>
      </c>
      <c r="F492" s="3">
        <v>1675</v>
      </c>
      <c r="G492" s="3">
        <v>1247.4000000000001</v>
      </c>
      <c r="H492" s="3">
        <v>22</v>
      </c>
      <c r="I492" s="3">
        <v>190</v>
      </c>
      <c r="J492" s="3">
        <v>237.6</v>
      </c>
    </row>
    <row r="493" spans="1:10" ht="16" customHeight="1" x14ac:dyDescent="0.2">
      <c r="A493" s="8">
        <v>44289</v>
      </c>
      <c r="B493" s="3" t="s">
        <v>73</v>
      </c>
      <c r="C493" s="3" t="s">
        <v>90</v>
      </c>
      <c r="D493" s="3" t="s">
        <v>91</v>
      </c>
      <c r="E493" s="3" t="s">
        <v>75</v>
      </c>
      <c r="F493" s="3">
        <v>1706.5</v>
      </c>
      <c r="G493" s="3">
        <v>1320.4</v>
      </c>
      <c r="H493" s="3">
        <v>18</v>
      </c>
      <c r="I493" s="3">
        <v>134</v>
      </c>
      <c r="J493" s="3">
        <v>252.1</v>
      </c>
    </row>
    <row r="494" spans="1:10" ht="16" customHeight="1" x14ac:dyDescent="0.2">
      <c r="A494" s="8">
        <v>44289</v>
      </c>
      <c r="B494" s="3" t="s">
        <v>92</v>
      </c>
      <c r="C494" s="3" t="s">
        <v>74</v>
      </c>
      <c r="D494" s="3" t="s">
        <v>21</v>
      </c>
      <c r="E494" s="3" t="s">
        <v>75</v>
      </c>
      <c r="F494" s="3">
        <v>2650.5</v>
      </c>
      <c r="G494" s="3">
        <v>2010.41</v>
      </c>
      <c r="H494" s="3">
        <v>29</v>
      </c>
      <c r="I494" s="3">
        <v>167.2</v>
      </c>
      <c r="J494" s="3">
        <v>471.89</v>
      </c>
    </row>
    <row r="495" spans="1:10" ht="16" customHeight="1" x14ac:dyDescent="0.2">
      <c r="A495" s="8">
        <v>44289</v>
      </c>
      <c r="B495" s="3" t="s">
        <v>92</v>
      </c>
      <c r="C495" s="3" t="s">
        <v>76</v>
      </c>
      <c r="D495" s="3" t="s">
        <v>77</v>
      </c>
      <c r="E495" s="3" t="s">
        <v>75</v>
      </c>
      <c r="F495" s="3">
        <v>1119</v>
      </c>
      <c r="G495" s="3">
        <v>697.8</v>
      </c>
      <c r="H495" s="3">
        <v>12</v>
      </c>
      <c r="I495" s="3">
        <v>264.81</v>
      </c>
      <c r="J495" s="3">
        <v>156.38999999999999</v>
      </c>
    </row>
    <row r="496" spans="1:10" ht="16" customHeight="1" x14ac:dyDescent="0.2">
      <c r="A496" s="8">
        <v>44289</v>
      </c>
      <c r="B496" s="3" t="s">
        <v>92</v>
      </c>
      <c r="C496" s="3" t="s">
        <v>78</v>
      </c>
      <c r="D496" s="3" t="s">
        <v>79</v>
      </c>
      <c r="E496" s="3" t="s">
        <v>75</v>
      </c>
      <c r="F496" s="3">
        <v>882.5</v>
      </c>
      <c r="G496" s="3">
        <v>656.5</v>
      </c>
      <c r="H496" s="3">
        <v>10</v>
      </c>
      <c r="I496" s="3">
        <v>72</v>
      </c>
      <c r="J496" s="3">
        <v>154</v>
      </c>
    </row>
    <row r="497" spans="1:10" ht="16" customHeight="1" x14ac:dyDescent="0.2">
      <c r="A497" s="8">
        <v>44289</v>
      </c>
      <c r="B497" s="3" t="s">
        <v>92</v>
      </c>
      <c r="C497" s="3" t="s">
        <v>80</v>
      </c>
      <c r="D497" s="3" t="s">
        <v>81</v>
      </c>
      <c r="E497" s="3" t="s">
        <v>75</v>
      </c>
      <c r="F497" s="3">
        <v>4660.5</v>
      </c>
      <c r="G497" s="3">
        <v>3482.45</v>
      </c>
      <c r="H497" s="3">
        <v>50</v>
      </c>
      <c r="I497" s="3">
        <v>413</v>
      </c>
      <c r="J497" s="3">
        <v>764.55</v>
      </c>
    </row>
    <row r="498" spans="1:10" ht="16" customHeight="1" x14ac:dyDescent="0.2">
      <c r="A498" s="8">
        <v>44289</v>
      </c>
      <c r="B498" s="3" t="s">
        <v>92</v>
      </c>
      <c r="C498" s="3" t="s">
        <v>82</v>
      </c>
      <c r="D498" s="3" t="s">
        <v>83</v>
      </c>
      <c r="E498" s="3" t="s">
        <v>75</v>
      </c>
      <c r="F498" s="3">
        <v>2122</v>
      </c>
      <c r="G498" s="3">
        <v>1597.09</v>
      </c>
      <c r="H498" s="3">
        <v>22</v>
      </c>
      <c r="I498" s="3">
        <v>149</v>
      </c>
      <c r="J498" s="3">
        <v>374.91</v>
      </c>
    </row>
    <row r="499" spans="1:10" ht="16" customHeight="1" x14ac:dyDescent="0.2">
      <c r="A499" s="8">
        <v>44289</v>
      </c>
      <c r="B499" s="3" t="s">
        <v>92</v>
      </c>
      <c r="C499" s="3" t="s">
        <v>86</v>
      </c>
      <c r="D499" s="3" t="s">
        <v>87</v>
      </c>
      <c r="E499" s="3" t="s">
        <v>75</v>
      </c>
      <c r="F499" s="3">
        <v>1788</v>
      </c>
      <c r="G499" s="3">
        <v>1290.68</v>
      </c>
      <c r="H499" s="3">
        <v>19</v>
      </c>
      <c r="I499" s="3">
        <v>214</v>
      </c>
      <c r="J499" s="3">
        <v>283.32</v>
      </c>
    </row>
    <row r="500" spans="1:10" ht="16" customHeight="1" x14ac:dyDescent="0.2">
      <c r="A500" s="8">
        <v>44289</v>
      </c>
      <c r="B500" s="3" t="s">
        <v>92</v>
      </c>
      <c r="C500" s="3" t="s">
        <v>88</v>
      </c>
      <c r="D500" s="3" t="s">
        <v>89</v>
      </c>
      <c r="E500" s="3" t="s">
        <v>75</v>
      </c>
      <c r="F500" s="3">
        <v>1521.5</v>
      </c>
      <c r="G500" s="3">
        <v>1099.33</v>
      </c>
      <c r="H500" s="3">
        <v>22</v>
      </c>
      <c r="I500" s="3">
        <v>163</v>
      </c>
      <c r="J500" s="3">
        <v>258.17</v>
      </c>
    </row>
    <row r="501" spans="1:10" ht="16" customHeight="1" x14ac:dyDescent="0.2">
      <c r="A501" s="8">
        <v>44289</v>
      </c>
      <c r="B501" s="3" t="s">
        <v>92</v>
      </c>
      <c r="C501" s="3" t="s">
        <v>90</v>
      </c>
      <c r="D501" s="3" t="s">
        <v>91</v>
      </c>
      <c r="E501" s="3" t="s">
        <v>75</v>
      </c>
      <c r="F501" s="3">
        <v>2294</v>
      </c>
      <c r="G501" s="3">
        <v>1720.21</v>
      </c>
      <c r="H501" s="3">
        <v>24</v>
      </c>
      <c r="I501" s="3">
        <v>169</v>
      </c>
      <c r="J501" s="3">
        <v>403.79</v>
      </c>
    </row>
    <row r="502" spans="1:10" ht="16" customHeight="1" x14ac:dyDescent="0.2">
      <c r="A502" s="8">
        <v>44288</v>
      </c>
      <c r="B502" s="3" t="s">
        <v>73</v>
      </c>
      <c r="C502" s="3" t="s">
        <v>74</v>
      </c>
      <c r="D502" s="3" t="s">
        <v>21</v>
      </c>
      <c r="E502" s="3" t="s">
        <v>75</v>
      </c>
      <c r="F502" s="3">
        <v>1939.5</v>
      </c>
      <c r="G502" s="3">
        <v>1457.8</v>
      </c>
      <c r="H502" s="3">
        <v>23</v>
      </c>
      <c r="I502" s="3">
        <v>180.65</v>
      </c>
      <c r="J502" s="3">
        <v>301.05</v>
      </c>
    </row>
    <row r="503" spans="1:10" ht="16" customHeight="1" x14ac:dyDescent="0.2">
      <c r="A503" s="8">
        <v>44288</v>
      </c>
      <c r="B503" s="3" t="s">
        <v>73</v>
      </c>
      <c r="C503" s="3" t="s">
        <v>76</v>
      </c>
      <c r="D503" s="3" t="s">
        <v>77</v>
      </c>
      <c r="E503" s="3" t="s">
        <v>75</v>
      </c>
      <c r="F503" s="3">
        <v>731</v>
      </c>
      <c r="G503" s="3">
        <v>540.76</v>
      </c>
      <c r="H503" s="3">
        <v>7</v>
      </c>
      <c r="I503" s="3">
        <v>83.4</v>
      </c>
      <c r="J503" s="3">
        <v>106.84</v>
      </c>
    </row>
    <row r="504" spans="1:10" ht="16" customHeight="1" x14ac:dyDescent="0.2">
      <c r="A504" s="8">
        <v>44288</v>
      </c>
      <c r="B504" s="3" t="s">
        <v>73</v>
      </c>
      <c r="C504" s="3" t="s">
        <v>78</v>
      </c>
      <c r="D504" s="3" t="s">
        <v>79</v>
      </c>
      <c r="E504" s="3" t="s">
        <v>75</v>
      </c>
      <c r="F504" s="3">
        <v>1250.5</v>
      </c>
      <c r="G504" s="3">
        <v>950.32</v>
      </c>
      <c r="H504" s="3">
        <v>17</v>
      </c>
      <c r="I504" s="3">
        <v>119.1</v>
      </c>
      <c r="J504" s="3">
        <v>181.08</v>
      </c>
    </row>
    <row r="505" spans="1:10" ht="16" customHeight="1" x14ac:dyDescent="0.2">
      <c r="A505" s="8">
        <v>44288</v>
      </c>
      <c r="B505" s="3" t="s">
        <v>73</v>
      </c>
      <c r="C505" s="3" t="s">
        <v>80</v>
      </c>
      <c r="D505" s="3" t="s">
        <v>81</v>
      </c>
      <c r="E505" s="3" t="s">
        <v>75</v>
      </c>
      <c r="F505" s="3">
        <v>2409</v>
      </c>
      <c r="G505" s="3">
        <v>1781.72</v>
      </c>
      <c r="H505" s="3">
        <v>33</v>
      </c>
      <c r="I505" s="3">
        <v>282.25</v>
      </c>
      <c r="J505" s="3">
        <v>345.03</v>
      </c>
    </row>
    <row r="506" spans="1:10" ht="16" customHeight="1" x14ac:dyDescent="0.2">
      <c r="A506" s="8">
        <v>44288</v>
      </c>
      <c r="B506" s="3" t="s">
        <v>73</v>
      </c>
      <c r="C506" s="3" t="s">
        <v>82</v>
      </c>
      <c r="D506" s="3" t="s">
        <v>83</v>
      </c>
      <c r="E506" s="3" t="s">
        <v>75</v>
      </c>
      <c r="F506" s="3">
        <v>929.5</v>
      </c>
      <c r="G506" s="3">
        <v>693.84</v>
      </c>
      <c r="H506" s="3">
        <v>15</v>
      </c>
      <c r="I506" s="3">
        <v>103.5</v>
      </c>
      <c r="J506" s="3">
        <v>132.16</v>
      </c>
    </row>
    <row r="507" spans="1:10" ht="16" customHeight="1" x14ac:dyDescent="0.2">
      <c r="A507" s="8">
        <v>44288</v>
      </c>
      <c r="B507" s="3" t="s">
        <v>73</v>
      </c>
      <c r="C507" s="3" t="s">
        <v>86</v>
      </c>
      <c r="D507" s="3" t="s">
        <v>87</v>
      </c>
      <c r="E507" s="3" t="s">
        <v>75</v>
      </c>
      <c r="F507" s="3">
        <v>1101</v>
      </c>
      <c r="G507" s="3">
        <v>837.56</v>
      </c>
      <c r="H507" s="3">
        <v>15</v>
      </c>
      <c r="I507" s="3">
        <v>99.5</v>
      </c>
      <c r="J507" s="3">
        <v>163.94</v>
      </c>
    </row>
    <row r="508" spans="1:10" ht="16" customHeight="1" x14ac:dyDescent="0.2">
      <c r="A508" s="8">
        <v>44288</v>
      </c>
      <c r="B508" s="3" t="s">
        <v>73</v>
      </c>
      <c r="C508" s="3" t="s">
        <v>88</v>
      </c>
      <c r="D508" s="3" t="s">
        <v>89</v>
      </c>
      <c r="E508" s="3" t="s">
        <v>75</v>
      </c>
      <c r="F508" s="3">
        <v>2890.5</v>
      </c>
      <c r="G508" s="3">
        <v>2212.12</v>
      </c>
      <c r="H508" s="3">
        <v>26</v>
      </c>
      <c r="I508" s="3">
        <v>255.9</v>
      </c>
      <c r="J508" s="3">
        <v>422.48</v>
      </c>
    </row>
    <row r="509" spans="1:10" ht="16" customHeight="1" x14ac:dyDescent="0.2">
      <c r="A509" s="8">
        <v>44288</v>
      </c>
      <c r="B509" s="3" t="s">
        <v>73</v>
      </c>
      <c r="C509" s="3" t="s">
        <v>90</v>
      </c>
      <c r="D509" s="3" t="s">
        <v>91</v>
      </c>
      <c r="E509" s="3" t="s">
        <v>75</v>
      </c>
      <c r="F509" s="3">
        <v>857</v>
      </c>
      <c r="G509" s="3">
        <v>656.8</v>
      </c>
      <c r="H509" s="3">
        <v>11</v>
      </c>
      <c r="I509" s="3">
        <v>75.099999999999994</v>
      </c>
      <c r="J509" s="3">
        <v>125.1</v>
      </c>
    </row>
    <row r="510" spans="1:10" ht="16" customHeight="1" x14ac:dyDescent="0.2">
      <c r="A510" s="8">
        <v>44288</v>
      </c>
      <c r="B510" s="3" t="s">
        <v>92</v>
      </c>
      <c r="C510" s="3" t="s">
        <v>74</v>
      </c>
      <c r="D510" s="3" t="s">
        <v>21</v>
      </c>
      <c r="E510" s="3" t="s">
        <v>75</v>
      </c>
      <c r="F510" s="3">
        <v>2955.5</v>
      </c>
      <c r="G510" s="3">
        <v>2224.7800000000002</v>
      </c>
      <c r="H510" s="3">
        <v>42</v>
      </c>
      <c r="I510" s="3">
        <v>205</v>
      </c>
      <c r="J510" s="3">
        <v>522.72</v>
      </c>
    </row>
    <row r="511" spans="1:10" ht="16" customHeight="1" x14ac:dyDescent="0.2">
      <c r="A511" s="8">
        <v>44288</v>
      </c>
      <c r="B511" s="3" t="s">
        <v>92</v>
      </c>
      <c r="C511" s="3" t="s">
        <v>76</v>
      </c>
      <c r="D511" s="3" t="s">
        <v>77</v>
      </c>
      <c r="E511" s="3" t="s">
        <v>75</v>
      </c>
      <c r="F511" s="3">
        <v>1560.5</v>
      </c>
      <c r="G511" s="3">
        <v>942.89</v>
      </c>
      <c r="H511" s="3">
        <v>20</v>
      </c>
      <c r="I511" s="3">
        <v>406.84</v>
      </c>
      <c r="J511" s="3">
        <v>210.77</v>
      </c>
    </row>
    <row r="512" spans="1:10" ht="16" customHeight="1" x14ac:dyDescent="0.2">
      <c r="A512" s="8">
        <v>44288</v>
      </c>
      <c r="B512" s="3" t="s">
        <v>92</v>
      </c>
      <c r="C512" s="3" t="s">
        <v>78</v>
      </c>
      <c r="D512" s="3" t="s">
        <v>79</v>
      </c>
      <c r="E512" s="3" t="s">
        <v>75</v>
      </c>
      <c r="F512" s="3">
        <v>2505.5</v>
      </c>
      <c r="G512" s="3">
        <v>1839.87</v>
      </c>
      <c r="H512" s="3">
        <v>27</v>
      </c>
      <c r="I512" s="3">
        <v>234</v>
      </c>
      <c r="J512" s="3">
        <v>431.63</v>
      </c>
    </row>
    <row r="513" spans="1:10" ht="16" customHeight="1" x14ac:dyDescent="0.2">
      <c r="A513" s="8">
        <v>44288</v>
      </c>
      <c r="B513" s="3" t="s">
        <v>92</v>
      </c>
      <c r="C513" s="3" t="s">
        <v>80</v>
      </c>
      <c r="D513" s="3" t="s">
        <v>81</v>
      </c>
      <c r="E513" s="3" t="s">
        <v>75</v>
      </c>
      <c r="F513" s="3">
        <v>4092.5</v>
      </c>
      <c r="G513" s="3">
        <v>3041.93</v>
      </c>
      <c r="H513" s="3">
        <v>48</v>
      </c>
      <c r="I513" s="3">
        <v>381</v>
      </c>
      <c r="J513" s="3">
        <v>668.07</v>
      </c>
    </row>
    <row r="514" spans="1:10" ht="16" customHeight="1" x14ac:dyDescent="0.2">
      <c r="A514" s="8">
        <v>44288</v>
      </c>
      <c r="B514" s="3" t="s">
        <v>92</v>
      </c>
      <c r="C514" s="3" t="s">
        <v>82</v>
      </c>
      <c r="D514" s="3" t="s">
        <v>83</v>
      </c>
      <c r="E514" s="3" t="s">
        <v>75</v>
      </c>
      <c r="F514" s="3">
        <v>2724.5</v>
      </c>
      <c r="G514" s="3">
        <v>2012.69</v>
      </c>
      <c r="H514" s="3">
        <v>32</v>
      </c>
      <c r="I514" s="3">
        <v>239</v>
      </c>
      <c r="J514" s="3">
        <v>472.31</v>
      </c>
    </row>
    <row r="515" spans="1:10" ht="16" customHeight="1" x14ac:dyDescent="0.2">
      <c r="A515" s="8">
        <v>44288</v>
      </c>
      <c r="B515" s="3" t="s">
        <v>92</v>
      </c>
      <c r="C515" s="3" t="s">
        <v>86</v>
      </c>
      <c r="D515" s="3" t="s">
        <v>87</v>
      </c>
      <c r="E515" s="3" t="s">
        <v>75</v>
      </c>
      <c r="F515" s="3">
        <v>2266</v>
      </c>
      <c r="G515" s="3">
        <v>1681.14</v>
      </c>
      <c r="H515" s="3">
        <v>27</v>
      </c>
      <c r="I515" s="3">
        <v>214</v>
      </c>
      <c r="J515" s="3">
        <v>369.36</v>
      </c>
    </row>
    <row r="516" spans="1:10" ht="16" customHeight="1" x14ac:dyDescent="0.2">
      <c r="A516" s="8">
        <v>44288</v>
      </c>
      <c r="B516" s="3" t="s">
        <v>92</v>
      </c>
      <c r="C516" s="3" t="s">
        <v>88</v>
      </c>
      <c r="D516" s="3" t="s">
        <v>89</v>
      </c>
      <c r="E516" s="3" t="s">
        <v>75</v>
      </c>
      <c r="F516" s="3">
        <v>3787.5</v>
      </c>
      <c r="G516" s="3">
        <v>2761.93</v>
      </c>
      <c r="H516" s="3">
        <v>46</v>
      </c>
      <c r="I516" s="3">
        <v>385</v>
      </c>
      <c r="J516" s="3">
        <v>637.57000000000005</v>
      </c>
    </row>
    <row r="517" spans="1:10" ht="16" customHeight="1" x14ac:dyDescent="0.2">
      <c r="A517" s="8">
        <v>44288</v>
      </c>
      <c r="B517" s="3" t="s">
        <v>92</v>
      </c>
      <c r="C517" s="3" t="s">
        <v>90</v>
      </c>
      <c r="D517" s="3" t="s">
        <v>91</v>
      </c>
      <c r="E517" s="3" t="s">
        <v>75</v>
      </c>
      <c r="F517" s="3">
        <v>4080.5</v>
      </c>
      <c r="G517" s="3">
        <v>3097.26</v>
      </c>
      <c r="H517" s="3">
        <v>39</v>
      </c>
      <c r="I517" s="3">
        <v>256</v>
      </c>
      <c r="J517" s="3">
        <v>726.74</v>
      </c>
    </row>
    <row r="518" spans="1:10" ht="16" customHeight="1" x14ac:dyDescent="0.2">
      <c r="A518" s="8">
        <v>44287</v>
      </c>
      <c r="B518" s="3" t="s">
        <v>73</v>
      </c>
      <c r="C518" s="3" t="s">
        <v>74</v>
      </c>
      <c r="D518" s="3" t="s">
        <v>21</v>
      </c>
      <c r="E518" s="3" t="s">
        <v>75</v>
      </c>
      <c r="F518" s="3">
        <v>1540.5</v>
      </c>
      <c r="G518" s="3">
        <v>1164.04</v>
      </c>
      <c r="H518" s="3">
        <v>20</v>
      </c>
      <c r="I518" s="3">
        <v>138</v>
      </c>
      <c r="J518" s="3">
        <v>238.46</v>
      </c>
    </row>
    <row r="519" spans="1:10" ht="16" customHeight="1" x14ac:dyDescent="0.2">
      <c r="A519" s="8">
        <v>44287</v>
      </c>
      <c r="B519" s="3" t="s">
        <v>73</v>
      </c>
      <c r="C519" s="3" t="s">
        <v>76</v>
      </c>
      <c r="D519" s="3" t="s">
        <v>77</v>
      </c>
      <c r="E519" s="3" t="s">
        <v>75</v>
      </c>
      <c r="F519" s="3">
        <v>395.5</v>
      </c>
      <c r="G519" s="3">
        <v>295.17</v>
      </c>
      <c r="H519" s="3">
        <v>6</v>
      </c>
      <c r="I519" s="3">
        <v>42</v>
      </c>
      <c r="J519" s="3">
        <v>58.33</v>
      </c>
    </row>
    <row r="520" spans="1:10" ht="16" customHeight="1" x14ac:dyDescent="0.2">
      <c r="A520" s="8">
        <v>44287</v>
      </c>
      <c r="B520" s="3" t="s">
        <v>73</v>
      </c>
      <c r="C520" s="3" t="s">
        <v>78</v>
      </c>
      <c r="D520" s="3" t="s">
        <v>79</v>
      </c>
      <c r="E520" s="3" t="s">
        <v>75</v>
      </c>
      <c r="F520" s="3">
        <v>907</v>
      </c>
      <c r="G520" s="3">
        <v>672.42</v>
      </c>
      <c r="H520" s="3">
        <v>12</v>
      </c>
      <c r="I520" s="3">
        <v>106.5</v>
      </c>
      <c r="J520" s="3">
        <v>128.08000000000001</v>
      </c>
    </row>
    <row r="521" spans="1:10" ht="16" customHeight="1" x14ac:dyDescent="0.2">
      <c r="A521" s="8">
        <v>44287</v>
      </c>
      <c r="B521" s="3" t="s">
        <v>73</v>
      </c>
      <c r="C521" s="3" t="s">
        <v>80</v>
      </c>
      <c r="D521" s="3" t="s">
        <v>81</v>
      </c>
      <c r="E521" s="3" t="s">
        <v>75</v>
      </c>
      <c r="F521" s="3">
        <v>1725.5</v>
      </c>
      <c r="G521" s="3">
        <v>1287.46</v>
      </c>
      <c r="H521" s="3">
        <v>26</v>
      </c>
      <c r="I521" s="3">
        <v>192.8</v>
      </c>
      <c r="J521" s="3">
        <v>245.24</v>
      </c>
    </row>
    <row r="522" spans="1:10" ht="16" customHeight="1" x14ac:dyDescent="0.2">
      <c r="A522" s="8">
        <v>44287</v>
      </c>
      <c r="B522" s="3" t="s">
        <v>73</v>
      </c>
      <c r="C522" s="3" t="s">
        <v>82</v>
      </c>
      <c r="D522" s="3" t="s">
        <v>83</v>
      </c>
      <c r="E522" s="3" t="s">
        <v>75</v>
      </c>
      <c r="F522" s="3">
        <v>800</v>
      </c>
      <c r="G522" s="3">
        <v>580.34</v>
      </c>
      <c r="H522" s="3">
        <v>14</v>
      </c>
      <c r="I522" s="3">
        <v>100.5</v>
      </c>
      <c r="J522" s="3">
        <v>119.16</v>
      </c>
    </row>
    <row r="523" spans="1:10" ht="16" customHeight="1" x14ac:dyDescent="0.2">
      <c r="A523" s="8">
        <v>44287</v>
      </c>
      <c r="B523" s="3" t="s">
        <v>73</v>
      </c>
      <c r="C523" s="3" t="s">
        <v>86</v>
      </c>
      <c r="D523" s="3" t="s">
        <v>87</v>
      </c>
      <c r="E523" s="3" t="s">
        <v>75</v>
      </c>
      <c r="F523" s="3">
        <v>416.5</v>
      </c>
      <c r="G523" s="3">
        <v>319.54000000000002</v>
      </c>
      <c r="H523" s="3">
        <v>5</v>
      </c>
      <c r="I523" s="3">
        <v>35.5</v>
      </c>
      <c r="J523" s="3">
        <v>61.46</v>
      </c>
    </row>
    <row r="524" spans="1:10" ht="16" customHeight="1" x14ac:dyDescent="0.2">
      <c r="A524" s="8">
        <v>44287</v>
      </c>
      <c r="B524" s="3" t="s">
        <v>73</v>
      </c>
      <c r="C524" s="3" t="s">
        <v>88</v>
      </c>
      <c r="D524" s="3" t="s">
        <v>89</v>
      </c>
      <c r="E524" s="3" t="s">
        <v>75</v>
      </c>
      <c r="F524" s="3">
        <v>1409.5</v>
      </c>
      <c r="G524" s="3">
        <v>1045.3800000000001</v>
      </c>
      <c r="H524" s="3">
        <v>20</v>
      </c>
      <c r="I524" s="3">
        <v>165</v>
      </c>
      <c r="J524" s="3">
        <v>199.12</v>
      </c>
    </row>
    <row r="525" spans="1:10" ht="16" customHeight="1" x14ac:dyDescent="0.2">
      <c r="A525" s="8">
        <v>44287</v>
      </c>
      <c r="B525" s="3" t="s">
        <v>73</v>
      </c>
      <c r="C525" s="3" t="s">
        <v>90</v>
      </c>
      <c r="D525" s="3" t="s">
        <v>91</v>
      </c>
      <c r="E525" s="3" t="s">
        <v>75</v>
      </c>
      <c r="F525" s="3">
        <v>1607</v>
      </c>
      <c r="G525" s="3">
        <v>1199.67</v>
      </c>
      <c r="H525" s="3">
        <v>21</v>
      </c>
      <c r="I525" s="3">
        <v>175.7</v>
      </c>
      <c r="J525" s="3">
        <v>231.63</v>
      </c>
    </row>
    <row r="526" spans="1:10" ht="16" customHeight="1" x14ac:dyDescent="0.2">
      <c r="A526" s="8">
        <v>44287</v>
      </c>
      <c r="B526" s="3" t="s">
        <v>92</v>
      </c>
      <c r="C526" s="3" t="s">
        <v>74</v>
      </c>
      <c r="D526" s="3" t="s">
        <v>21</v>
      </c>
      <c r="E526" s="3" t="s">
        <v>75</v>
      </c>
      <c r="F526" s="3">
        <v>4626</v>
      </c>
      <c r="G526" s="3">
        <v>3521.16</v>
      </c>
      <c r="H526" s="3">
        <v>55</v>
      </c>
      <c r="I526" s="3">
        <v>275</v>
      </c>
      <c r="J526" s="3">
        <v>826.84</v>
      </c>
    </row>
    <row r="527" spans="1:10" ht="16" customHeight="1" x14ac:dyDescent="0.2">
      <c r="A527" s="8">
        <v>44287</v>
      </c>
      <c r="B527" s="3" t="s">
        <v>92</v>
      </c>
      <c r="C527" s="3" t="s">
        <v>76</v>
      </c>
      <c r="D527" s="3" t="s">
        <v>77</v>
      </c>
      <c r="E527" s="3" t="s">
        <v>75</v>
      </c>
      <c r="F527" s="3">
        <v>1039</v>
      </c>
      <c r="G527" s="3">
        <v>649.57000000000005</v>
      </c>
      <c r="H527" s="3">
        <v>13</v>
      </c>
      <c r="I527" s="3">
        <v>243.63</v>
      </c>
      <c r="J527" s="3">
        <v>145.80000000000001</v>
      </c>
    </row>
    <row r="528" spans="1:10" ht="16" customHeight="1" x14ac:dyDescent="0.2">
      <c r="A528" s="8">
        <v>44287</v>
      </c>
      <c r="B528" s="3" t="s">
        <v>92</v>
      </c>
      <c r="C528" s="3" t="s">
        <v>78</v>
      </c>
      <c r="D528" s="3" t="s">
        <v>79</v>
      </c>
      <c r="E528" s="3" t="s">
        <v>75</v>
      </c>
      <c r="F528" s="3">
        <v>2656</v>
      </c>
      <c r="G528" s="3">
        <v>1966.63</v>
      </c>
      <c r="H528" s="3">
        <v>25</v>
      </c>
      <c r="I528" s="3">
        <v>228</v>
      </c>
      <c r="J528" s="3">
        <v>461.37</v>
      </c>
    </row>
    <row r="529" spans="1:10" ht="16" customHeight="1" x14ac:dyDescent="0.2">
      <c r="A529" s="8">
        <v>44287</v>
      </c>
      <c r="B529" s="3" t="s">
        <v>92</v>
      </c>
      <c r="C529" s="3" t="s">
        <v>80</v>
      </c>
      <c r="D529" s="3" t="s">
        <v>81</v>
      </c>
      <c r="E529" s="3" t="s">
        <v>75</v>
      </c>
      <c r="F529" s="3">
        <v>3792.5</v>
      </c>
      <c r="G529" s="3">
        <v>2815.79</v>
      </c>
      <c r="H529" s="3">
        <v>45</v>
      </c>
      <c r="I529" s="3">
        <v>358</v>
      </c>
      <c r="J529" s="3">
        <v>618.21</v>
      </c>
    </row>
    <row r="530" spans="1:10" ht="16" customHeight="1" x14ac:dyDescent="0.2">
      <c r="A530" s="8">
        <v>44287</v>
      </c>
      <c r="B530" s="3" t="s">
        <v>92</v>
      </c>
      <c r="C530" s="3" t="s">
        <v>82</v>
      </c>
      <c r="D530" s="3" t="s">
        <v>83</v>
      </c>
      <c r="E530" s="3" t="s">
        <v>75</v>
      </c>
      <c r="F530" s="3">
        <v>3387.5</v>
      </c>
      <c r="G530" s="3">
        <v>2480.84</v>
      </c>
      <c r="H530" s="3">
        <v>43</v>
      </c>
      <c r="I530" s="3">
        <v>324</v>
      </c>
      <c r="J530" s="3">
        <v>582.16</v>
      </c>
    </row>
    <row r="531" spans="1:10" ht="16" customHeight="1" x14ac:dyDescent="0.2">
      <c r="A531" s="8">
        <v>44287</v>
      </c>
      <c r="B531" s="3" t="s">
        <v>92</v>
      </c>
      <c r="C531" s="3" t="s">
        <v>86</v>
      </c>
      <c r="D531" s="3" t="s">
        <v>87</v>
      </c>
      <c r="E531" s="3" t="s">
        <v>75</v>
      </c>
      <c r="F531" s="3">
        <v>2156.5</v>
      </c>
      <c r="G531" s="3">
        <v>1575.59</v>
      </c>
      <c r="H531" s="3">
        <v>28</v>
      </c>
      <c r="I531" s="3">
        <v>232</v>
      </c>
      <c r="J531" s="3">
        <v>346.41</v>
      </c>
    </row>
    <row r="532" spans="1:10" ht="16" customHeight="1" x14ac:dyDescent="0.2">
      <c r="A532" s="8">
        <v>44287</v>
      </c>
      <c r="B532" s="3" t="s">
        <v>92</v>
      </c>
      <c r="C532" s="3" t="s">
        <v>88</v>
      </c>
      <c r="D532" s="3" t="s">
        <v>89</v>
      </c>
      <c r="E532" s="3" t="s">
        <v>75</v>
      </c>
      <c r="F532" s="3">
        <v>2321</v>
      </c>
      <c r="G532" s="3">
        <v>1731.91</v>
      </c>
      <c r="H532" s="3">
        <v>25</v>
      </c>
      <c r="I532" s="3">
        <v>189</v>
      </c>
      <c r="J532" s="3">
        <v>398.09</v>
      </c>
    </row>
    <row r="533" spans="1:10" ht="16" customHeight="1" x14ac:dyDescent="0.2">
      <c r="A533" s="8">
        <v>44287</v>
      </c>
      <c r="B533" s="3" t="s">
        <v>92</v>
      </c>
      <c r="C533" s="3" t="s">
        <v>90</v>
      </c>
      <c r="D533" s="3" t="s">
        <v>91</v>
      </c>
      <c r="E533" s="3" t="s">
        <v>75</v>
      </c>
      <c r="F533" s="3">
        <v>2971</v>
      </c>
      <c r="G533" s="3">
        <v>2206.38</v>
      </c>
      <c r="H533" s="3">
        <v>34</v>
      </c>
      <c r="I533" s="3">
        <v>247</v>
      </c>
      <c r="J533" s="3">
        <v>517.62</v>
      </c>
    </row>
    <row r="534" spans="1:10" ht="16" customHeight="1" x14ac:dyDescent="0.2">
      <c r="A534" s="8">
        <v>44286</v>
      </c>
      <c r="B534" s="3" t="s">
        <v>73</v>
      </c>
      <c r="C534" s="3" t="s">
        <v>74</v>
      </c>
      <c r="D534" s="3" t="s">
        <v>21</v>
      </c>
      <c r="E534" s="3" t="s">
        <v>75</v>
      </c>
      <c r="F534" s="3">
        <v>1665.5</v>
      </c>
      <c r="G534" s="3">
        <v>1261.5</v>
      </c>
      <c r="H534" s="3">
        <v>22</v>
      </c>
      <c r="I534" s="3">
        <v>144.94999999999999</v>
      </c>
      <c r="J534" s="3">
        <v>259.05</v>
      </c>
    </row>
    <row r="535" spans="1:10" ht="16" customHeight="1" x14ac:dyDescent="0.2">
      <c r="A535" s="8">
        <v>44286</v>
      </c>
      <c r="B535" s="3" t="s">
        <v>73</v>
      </c>
      <c r="C535" s="3" t="s">
        <v>76</v>
      </c>
      <c r="D535" s="3" t="s">
        <v>77</v>
      </c>
      <c r="E535" s="3" t="s">
        <v>75</v>
      </c>
      <c r="F535" s="3">
        <v>685</v>
      </c>
      <c r="G535" s="3">
        <v>516.17999999999995</v>
      </c>
      <c r="H535" s="3">
        <v>11</v>
      </c>
      <c r="I535" s="3">
        <v>66.8</v>
      </c>
      <c r="J535" s="3">
        <v>102.02</v>
      </c>
    </row>
    <row r="536" spans="1:10" ht="16" customHeight="1" x14ac:dyDescent="0.2">
      <c r="A536" s="8">
        <v>44286</v>
      </c>
      <c r="B536" s="3" t="s">
        <v>73</v>
      </c>
      <c r="C536" s="3" t="s">
        <v>78</v>
      </c>
      <c r="D536" s="3" t="s">
        <v>79</v>
      </c>
      <c r="E536" s="3" t="s">
        <v>75</v>
      </c>
      <c r="F536" s="3">
        <v>2151.5</v>
      </c>
      <c r="G536" s="3">
        <v>1672.95</v>
      </c>
      <c r="H536" s="3">
        <v>20</v>
      </c>
      <c r="I536" s="3">
        <v>159.9</v>
      </c>
      <c r="J536" s="3">
        <v>318.64999999999998</v>
      </c>
    </row>
    <row r="537" spans="1:10" ht="16" customHeight="1" x14ac:dyDescent="0.2">
      <c r="A537" s="8">
        <v>44286</v>
      </c>
      <c r="B537" s="3" t="s">
        <v>73</v>
      </c>
      <c r="C537" s="3" t="s">
        <v>80</v>
      </c>
      <c r="D537" s="3" t="s">
        <v>81</v>
      </c>
      <c r="E537" s="3" t="s">
        <v>75</v>
      </c>
      <c r="F537" s="3">
        <v>1246</v>
      </c>
      <c r="G537" s="3">
        <v>941.38</v>
      </c>
      <c r="H537" s="3">
        <v>14</v>
      </c>
      <c r="I537" s="3">
        <v>125.3</v>
      </c>
      <c r="J537" s="3">
        <v>179.32</v>
      </c>
    </row>
    <row r="538" spans="1:10" ht="16" customHeight="1" x14ac:dyDescent="0.2">
      <c r="A538" s="8">
        <v>44286</v>
      </c>
      <c r="B538" s="3" t="s">
        <v>73</v>
      </c>
      <c r="C538" s="3" t="s">
        <v>82</v>
      </c>
      <c r="D538" s="3" t="s">
        <v>83</v>
      </c>
      <c r="E538" s="3" t="s">
        <v>75</v>
      </c>
      <c r="F538" s="3">
        <v>960.5</v>
      </c>
      <c r="G538" s="3">
        <v>715.01</v>
      </c>
      <c r="H538" s="3">
        <v>13</v>
      </c>
      <c r="I538" s="3">
        <v>109.3</v>
      </c>
      <c r="J538" s="3">
        <v>136.19</v>
      </c>
    </row>
    <row r="539" spans="1:10" ht="16" customHeight="1" x14ac:dyDescent="0.2">
      <c r="A539" s="8">
        <v>44286</v>
      </c>
      <c r="B539" s="3" t="s">
        <v>73</v>
      </c>
      <c r="C539" s="3" t="s">
        <v>86</v>
      </c>
      <c r="D539" s="3" t="s">
        <v>87</v>
      </c>
      <c r="E539" s="3" t="s">
        <v>75</v>
      </c>
      <c r="F539" s="3">
        <v>667</v>
      </c>
      <c r="G539" s="3">
        <v>499.3</v>
      </c>
      <c r="H539" s="3">
        <v>9</v>
      </c>
      <c r="I539" s="3">
        <v>72</v>
      </c>
      <c r="J539" s="3">
        <v>95.7</v>
      </c>
    </row>
    <row r="540" spans="1:10" ht="16" customHeight="1" x14ac:dyDescent="0.2">
      <c r="A540" s="8">
        <v>44286</v>
      </c>
      <c r="B540" s="3" t="s">
        <v>73</v>
      </c>
      <c r="C540" s="3" t="s">
        <v>88</v>
      </c>
      <c r="D540" s="3" t="s">
        <v>89</v>
      </c>
      <c r="E540" s="3" t="s">
        <v>75</v>
      </c>
      <c r="F540" s="3">
        <v>2874</v>
      </c>
      <c r="G540" s="3">
        <v>2171.2399999999998</v>
      </c>
      <c r="H540" s="3">
        <v>34</v>
      </c>
      <c r="I540" s="3">
        <v>294</v>
      </c>
      <c r="J540" s="3">
        <v>408.76</v>
      </c>
    </row>
    <row r="541" spans="1:10" ht="16" customHeight="1" x14ac:dyDescent="0.2">
      <c r="A541" s="8">
        <v>44286</v>
      </c>
      <c r="B541" s="3" t="s">
        <v>73</v>
      </c>
      <c r="C541" s="3" t="s">
        <v>90</v>
      </c>
      <c r="D541" s="3" t="s">
        <v>91</v>
      </c>
      <c r="E541" s="3" t="s">
        <v>75</v>
      </c>
      <c r="F541" s="3">
        <v>1380.5</v>
      </c>
      <c r="G541" s="3">
        <v>1052.77</v>
      </c>
      <c r="H541" s="3">
        <v>18</v>
      </c>
      <c r="I541" s="3">
        <v>125.3</v>
      </c>
      <c r="J541" s="3">
        <v>202.43</v>
      </c>
    </row>
    <row r="542" spans="1:10" ht="16" customHeight="1" x14ac:dyDescent="0.2">
      <c r="A542" s="8">
        <v>44286</v>
      </c>
      <c r="B542" s="3" t="s">
        <v>92</v>
      </c>
      <c r="C542" s="3" t="s">
        <v>74</v>
      </c>
      <c r="D542" s="3" t="s">
        <v>21</v>
      </c>
      <c r="E542" s="3" t="s">
        <v>75</v>
      </c>
      <c r="F542" s="3">
        <v>4156.5</v>
      </c>
      <c r="G542" s="3">
        <v>3106.09</v>
      </c>
      <c r="H542" s="3">
        <v>50</v>
      </c>
      <c r="I542" s="3">
        <v>319.2</v>
      </c>
      <c r="J542" s="3">
        <v>729.21</v>
      </c>
    </row>
    <row r="543" spans="1:10" ht="16" customHeight="1" x14ac:dyDescent="0.2">
      <c r="A543" s="8">
        <v>44286</v>
      </c>
      <c r="B543" s="3" t="s">
        <v>92</v>
      </c>
      <c r="C543" s="3" t="s">
        <v>76</v>
      </c>
      <c r="D543" s="3" t="s">
        <v>77</v>
      </c>
      <c r="E543" s="3" t="s">
        <v>75</v>
      </c>
      <c r="F543" s="3">
        <v>938.5</v>
      </c>
      <c r="G543" s="3">
        <v>598.33000000000004</v>
      </c>
      <c r="H543" s="3">
        <v>15</v>
      </c>
      <c r="I543" s="3">
        <v>207.99</v>
      </c>
      <c r="J543" s="3">
        <v>131.68</v>
      </c>
    </row>
    <row r="544" spans="1:10" ht="16" customHeight="1" x14ac:dyDescent="0.2">
      <c r="A544" s="8">
        <v>44286</v>
      </c>
      <c r="B544" s="3" t="s">
        <v>92</v>
      </c>
      <c r="C544" s="3" t="s">
        <v>78</v>
      </c>
      <c r="D544" s="3" t="s">
        <v>79</v>
      </c>
      <c r="E544" s="3" t="s">
        <v>75</v>
      </c>
      <c r="F544" s="3">
        <v>2334.5</v>
      </c>
      <c r="G544" s="3">
        <v>1721.64</v>
      </c>
      <c r="H544" s="3">
        <v>28</v>
      </c>
      <c r="I544" s="3">
        <v>208</v>
      </c>
      <c r="J544" s="3">
        <v>404.86</v>
      </c>
    </row>
    <row r="545" spans="1:10" ht="16" customHeight="1" x14ac:dyDescent="0.2">
      <c r="A545" s="8">
        <v>44286</v>
      </c>
      <c r="B545" s="3" t="s">
        <v>92</v>
      </c>
      <c r="C545" s="3" t="s">
        <v>80</v>
      </c>
      <c r="D545" s="3" t="s">
        <v>81</v>
      </c>
      <c r="E545" s="3" t="s">
        <v>75</v>
      </c>
      <c r="F545" s="3">
        <v>5130.5</v>
      </c>
      <c r="G545" s="3">
        <v>3739.61</v>
      </c>
      <c r="H545" s="3">
        <v>65</v>
      </c>
      <c r="I545" s="3">
        <v>570</v>
      </c>
      <c r="J545" s="3">
        <v>820.89</v>
      </c>
    </row>
    <row r="546" spans="1:10" ht="16" customHeight="1" x14ac:dyDescent="0.2">
      <c r="A546" s="8">
        <v>44286</v>
      </c>
      <c r="B546" s="3" t="s">
        <v>92</v>
      </c>
      <c r="C546" s="3" t="s">
        <v>82</v>
      </c>
      <c r="D546" s="3" t="s">
        <v>83</v>
      </c>
      <c r="E546" s="3" t="s">
        <v>75</v>
      </c>
      <c r="F546" s="3">
        <v>2808.5</v>
      </c>
      <c r="G546" s="3">
        <v>2070.33</v>
      </c>
      <c r="H546" s="3">
        <v>32</v>
      </c>
      <c r="I546" s="3">
        <v>250</v>
      </c>
      <c r="J546" s="3">
        <v>486.17</v>
      </c>
    </row>
    <row r="547" spans="1:10" ht="16" customHeight="1" x14ac:dyDescent="0.2">
      <c r="A547" s="8">
        <v>44286</v>
      </c>
      <c r="B547" s="3" t="s">
        <v>92</v>
      </c>
      <c r="C547" s="3" t="s">
        <v>86</v>
      </c>
      <c r="D547" s="3" t="s">
        <v>87</v>
      </c>
      <c r="E547" s="3" t="s">
        <v>75</v>
      </c>
      <c r="F547" s="3">
        <v>3048.5</v>
      </c>
      <c r="G547" s="3">
        <v>2229.12</v>
      </c>
      <c r="H547" s="3">
        <v>35</v>
      </c>
      <c r="I547" s="3">
        <v>335</v>
      </c>
      <c r="J547" s="3">
        <v>483.88</v>
      </c>
    </row>
    <row r="548" spans="1:10" ht="16" customHeight="1" x14ac:dyDescent="0.2">
      <c r="A548" s="8">
        <v>44286</v>
      </c>
      <c r="B548" s="3" t="s">
        <v>92</v>
      </c>
      <c r="C548" s="3" t="s">
        <v>88</v>
      </c>
      <c r="D548" s="3" t="s">
        <v>89</v>
      </c>
      <c r="E548" s="3" t="s">
        <v>75</v>
      </c>
      <c r="F548" s="3">
        <v>1469.5</v>
      </c>
      <c r="G548" s="3">
        <v>1052.67</v>
      </c>
      <c r="H548" s="3">
        <v>21</v>
      </c>
      <c r="I548" s="3">
        <v>168</v>
      </c>
      <c r="J548" s="3">
        <v>247.33</v>
      </c>
    </row>
    <row r="549" spans="1:10" ht="16" customHeight="1" x14ac:dyDescent="0.2">
      <c r="A549" s="8">
        <v>44286</v>
      </c>
      <c r="B549" s="3" t="s">
        <v>92</v>
      </c>
      <c r="C549" s="3" t="s">
        <v>90</v>
      </c>
      <c r="D549" s="3" t="s">
        <v>91</v>
      </c>
      <c r="E549" s="3" t="s">
        <v>75</v>
      </c>
      <c r="F549" s="3">
        <v>3259.5</v>
      </c>
      <c r="G549" s="3">
        <v>2399.36</v>
      </c>
      <c r="H549" s="3">
        <v>45</v>
      </c>
      <c r="I549" s="3">
        <v>296</v>
      </c>
      <c r="J549" s="3">
        <v>563.14</v>
      </c>
    </row>
    <row r="550" spans="1:10" ht="16" customHeight="1" x14ac:dyDescent="0.2">
      <c r="A550" s="8">
        <v>44285</v>
      </c>
      <c r="B550" s="3" t="s">
        <v>73</v>
      </c>
      <c r="C550" s="3" t="s">
        <v>74</v>
      </c>
      <c r="D550" s="3" t="s">
        <v>21</v>
      </c>
      <c r="E550" s="3" t="s">
        <v>75</v>
      </c>
      <c r="F550" s="3">
        <v>1345.5</v>
      </c>
      <c r="G550" s="3">
        <v>1009.15</v>
      </c>
      <c r="H550" s="3">
        <v>15</v>
      </c>
      <c r="I550" s="3">
        <v>129</v>
      </c>
      <c r="J550" s="3">
        <v>207.35</v>
      </c>
    </row>
    <row r="551" spans="1:10" ht="16" customHeight="1" x14ac:dyDescent="0.2">
      <c r="A551" s="8">
        <v>44285</v>
      </c>
      <c r="B551" s="3" t="s">
        <v>73</v>
      </c>
      <c r="C551" s="3" t="s">
        <v>76</v>
      </c>
      <c r="D551" s="3" t="s">
        <v>77</v>
      </c>
      <c r="E551" s="3" t="s">
        <v>75</v>
      </c>
      <c r="F551" s="3">
        <v>808</v>
      </c>
      <c r="G551" s="3">
        <v>604.86</v>
      </c>
      <c r="H551" s="3">
        <v>14</v>
      </c>
      <c r="I551" s="3">
        <v>83.6</v>
      </c>
      <c r="J551" s="3">
        <v>119.54</v>
      </c>
    </row>
    <row r="552" spans="1:10" ht="16" customHeight="1" x14ac:dyDescent="0.2">
      <c r="A552" s="8">
        <v>44285</v>
      </c>
      <c r="B552" s="3" t="s">
        <v>73</v>
      </c>
      <c r="C552" s="3" t="s">
        <v>78</v>
      </c>
      <c r="D552" s="3" t="s">
        <v>79</v>
      </c>
      <c r="E552" s="3" t="s">
        <v>75</v>
      </c>
      <c r="F552" s="3">
        <v>1269.5</v>
      </c>
      <c r="G552" s="3">
        <v>972.05</v>
      </c>
      <c r="H552" s="3">
        <v>12</v>
      </c>
      <c r="I552" s="3">
        <v>112.3</v>
      </c>
      <c r="J552" s="3">
        <v>185.15</v>
      </c>
    </row>
    <row r="553" spans="1:10" ht="16" customHeight="1" x14ac:dyDescent="0.2">
      <c r="A553" s="8">
        <v>44285</v>
      </c>
      <c r="B553" s="3" t="s">
        <v>73</v>
      </c>
      <c r="C553" s="3" t="s">
        <v>80</v>
      </c>
      <c r="D553" s="3" t="s">
        <v>81</v>
      </c>
      <c r="E553" s="3" t="s">
        <v>75</v>
      </c>
      <c r="F553" s="3">
        <v>2755</v>
      </c>
      <c r="G553" s="3">
        <v>2089.17</v>
      </c>
      <c r="H553" s="3">
        <v>31</v>
      </c>
      <c r="I553" s="3">
        <v>259.8</v>
      </c>
      <c r="J553" s="3">
        <v>406.03</v>
      </c>
    </row>
    <row r="554" spans="1:10" ht="16" customHeight="1" x14ac:dyDescent="0.2">
      <c r="A554" s="8">
        <v>44285</v>
      </c>
      <c r="B554" s="3" t="s">
        <v>73</v>
      </c>
      <c r="C554" s="3" t="s">
        <v>82</v>
      </c>
      <c r="D554" s="3" t="s">
        <v>83</v>
      </c>
      <c r="E554" s="3" t="s">
        <v>75</v>
      </c>
      <c r="F554" s="3">
        <v>1136</v>
      </c>
      <c r="G554" s="3">
        <v>844.62</v>
      </c>
      <c r="H554" s="3">
        <v>16</v>
      </c>
      <c r="I554" s="3">
        <v>130.5</v>
      </c>
      <c r="J554" s="3">
        <v>160.88</v>
      </c>
    </row>
    <row r="555" spans="1:10" ht="16" customHeight="1" x14ac:dyDescent="0.2">
      <c r="A555" s="8">
        <v>44285</v>
      </c>
      <c r="B555" s="3" t="s">
        <v>73</v>
      </c>
      <c r="C555" s="3" t="s">
        <v>86</v>
      </c>
      <c r="D555" s="3" t="s">
        <v>87</v>
      </c>
      <c r="E555" s="3" t="s">
        <v>75</v>
      </c>
      <c r="F555" s="3">
        <v>908.5</v>
      </c>
      <c r="G555" s="3">
        <v>678.64</v>
      </c>
      <c r="H555" s="3">
        <v>14</v>
      </c>
      <c r="I555" s="3">
        <v>100</v>
      </c>
      <c r="J555" s="3">
        <v>129.86000000000001</v>
      </c>
    </row>
    <row r="556" spans="1:10" ht="16" customHeight="1" x14ac:dyDescent="0.2">
      <c r="A556" s="8">
        <v>44285</v>
      </c>
      <c r="B556" s="3" t="s">
        <v>73</v>
      </c>
      <c r="C556" s="3" t="s">
        <v>88</v>
      </c>
      <c r="D556" s="3" t="s">
        <v>89</v>
      </c>
      <c r="E556" s="3" t="s">
        <v>75</v>
      </c>
      <c r="F556" s="3">
        <v>1710</v>
      </c>
      <c r="G556" s="3">
        <v>1300.6500000000001</v>
      </c>
      <c r="H556" s="3">
        <v>23</v>
      </c>
      <c r="I556" s="3">
        <v>161.6</v>
      </c>
      <c r="J556" s="3">
        <v>247.75</v>
      </c>
    </row>
    <row r="557" spans="1:10" ht="16" customHeight="1" x14ac:dyDescent="0.2">
      <c r="A557" s="8">
        <v>44285</v>
      </c>
      <c r="B557" s="3" t="s">
        <v>73</v>
      </c>
      <c r="C557" s="3" t="s">
        <v>90</v>
      </c>
      <c r="D557" s="3" t="s">
        <v>91</v>
      </c>
      <c r="E557" s="3" t="s">
        <v>75</v>
      </c>
      <c r="F557" s="3">
        <v>895.5</v>
      </c>
      <c r="G557" s="3">
        <v>680.49</v>
      </c>
      <c r="H557" s="3">
        <v>12</v>
      </c>
      <c r="I557" s="3">
        <v>84.8</v>
      </c>
      <c r="J557" s="3">
        <v>130.21</v>
      </c>
    </row>
    <row r="558" spans="1:10" ht="16" customHeight="1" x14ac:dyDescent="0.2">
      <c r="A558" s="8">
        <v>44285</v>
      </c>
      <c r="B558" s="3" t="s">
        <v>92</v>
      </c>
      <c r="C558" s="3" t="s">
        <v>74</v>
      </c>
      <c r="D558" s="3" t="s">
        <v>21</v>
      </c>
      <c r="E558" s="3" t="s">
        <v>75</v>
      </c>
      <c r="F558" s="3">
        <v>3072</v>
      </c>
      <c r="G558" s="3">
        <v>2266.85</v>
      </c>
      <c r="H558" s="3">
        <v>38</v>
      </c>
      <c r="I558" s="3">
        <v>270.2</v>
      </c>
      <c r="J558" s="3">
        <v>532.45000000000005</v>
      </c>
    </row>
    <row r="559" spans="1:10" ht="16" customHeight="1" x14ac:dyDescent="0.2">
      <c r="A559" s="8">
        <v>44285</v>
      </c>
      <c r="B559" s="3" t="s">
        <v>92</v>
      </c>
      <c r="C559" s="3" t="s">
        <v>76</v>
      </c>
      <c r="D559" s="3" t="s">
        <v>77</v>
      </c>
      <c r="E559" s="3" t="s">
        <v>75</v>
      </c>
      <c r="F559" s="3">
        <v>1249</v>
      </c>
      <c r="G559" s="3">
        <v>832.1</v>
      </c>
      <c r="H559" s="3">
        <v>16</v>
      </c>
      <c r="I559" s="3">
        <v>233.64</v>
      </c>
      <c r="J559" s="3">
        <v>182.76</v>
      </c>
    </row>
    <row r="560" spans="1:10" ht="16" customHeight="1" x14ac:dyDescent="0.2">
      <c r="A560" s="8">
        <v>44285</v>
      </c>
      <c r="B560" s="3" t="s">
        <v>92</v>
      </c>
      <c r="C560" s="3" t="s">
        <v>78</v>
      </c>
      <c r="D560" s="3" t="s">
        <v>79</v>
      </c>
      <c r="E560" s="3" t="s">
        <v>75</v>
      </c>
      <c r="F560" s="3">
        <v>2032.5</v>
      </c>
      <c r="G560" s="3">
        <v>1459.98</v>
      </c>
      <c r="H560" s="3">
        <v>24</v>
      </c>
      <c r="I560" s="3">
        <v>230</v>
      </c>
      <c r="J560" s="3">
        <v>342.52</v>
      </c>
    </row>
    <row r="561" spans="1:10" ht="16" customHeight="1" x14ac:dyDescent="0.2">
      <c r="A561" s="8">
        <v>44285</v>
      </c>
      <c r="B561" s="3" t="s">
        <v>92</v>
      </c>
      <c r="C561" s="3" t="s">
        <v>80</v>
      </c>
      <c r="D561" s="3" t="s">
        <v>81</v>
      </c>
      <c r="E561" s="3" t="s">
        <v>75</v>
      </c>
      <c r="F561" s="3">
        <v>4810</v>
      </c>
      <c r="G561" s="3">
        <v>3559.03</v>
      </c>
      <c r="H561" s="3">
        <v>56</v>
      </c>
      <c r="I561" s="3">
        <v>473</v>
      </c>
      <c r="J561" s="3">
        <v>777.47</v>
      </c>
    </row>
    <row r="562" spans="1:10" ht="16" customHeight="1" x14ac:dyDescent="0.2">
      <c r="A562" s="8">
        <v>44285</v>
      </c>
      <c r="B562" s="3" t="s">
        <v>92</v>
      </c>
      <c r="C562" s="3" t="s">
        <v>82</v>
      </c>
      <c r="D562" s="3" t="s">
        <v>83</v>
      </c>
      <c r="E562" s="3" t="s">
        <v>75</v>
      </c>
      <c r="F562" s="3">
        <v>3104.5</v>
      </c>
      <c r="G562" s="3">
        <v>2282.2800000000002</v>
      </c>
      <c r="H562" s="3">
        <v>33</v>
      </c>
      <c r="I562" s="3">
        <v>286.2</v>
      </c>
      <c r="J562" s="3">
        <v>535.52</v>
      </c>
    </row>
    <row r="563" spans="1:10" ht="16" customHeight="1" x14ac:dyDescent="0.2">
      <c r="A563" s="8">
        <v>44285</v>
      </c>
      <c r="B563" s="3" t="s">
        <v>92</v>
      </c>
      <c r="C563" s="3" t="s">
        <v>86</v>
      </c>
      <c r="D563" s="3" t="s">
        <v>87</v>
      </c>
      <c r="E563" s="3" t="s">
        <v>75</v>
      </c>
      <c r="F563" s="3">
        <v>3208</v>
      </c>
      <c r="G563" s="3">
        <v>2349.62</v>
      </c>
      <c r="H563" s="3">
        <v>35</v>
      </c>
      <c r="I563" s="3">
        <v>342</v>
      </c>
      <c r="J563" s="3">
        <v>515.88</v>
      </c>
    </row>
    <row r="564" spans="1:10" ht="16" customHeight="1" x14ac:dyDescent="0.2">
      <c r="A564" s="8">
        <v>44285</v>
      </c>
      <c r="B564" s="3" t="s">
        <v>92</v>
      </c>
      <c r="C564" s="3" t="s">
        <v>88</v>
      </c>
      <c r="D564" s="3" t="s">
        <v>89</v>
      </c>
      <c r="E564" s="3" t="s">
        <v>75</v>
      </c>
      <c r="F564" s="3">
        <v>2020.5</v>
      </c>
      <c r="G564" s="3">
        <v>1460.1</v>
      </c>
      <c r="H564" s="3">
        <v>27</v>
      </c>
      <c r="I564" s="3">
        <v>216</v>
      </c>
      <c r="J564" s="3">
        <v>342.9</v>
      </c>
    </row>
    <row r="565" spans="1:10" ht="16" customHeight="1" x14ac:dyDescent="0.2">
      <c r="A565" s="8">
        <v>44285</v>
      </c>
      <c r="B565" s="3" t="s">
        <v>92</v>
      </c>
      <c r="C565" s="3" t="s">
        <v>90</v>
      </c>
      <c r="D565" s="3" t="s">
        <v>91</v>
      </c>
      <c r="E565" s="3" t="s">
        <v>75</v>
      </c>
      <c r="F565" s="3">
        <v>3027</v>
      </c>
      <c r="G565" s="3">
        <v>2263.89</v>
      </c>
      <c r="H565" s="3">
        <v>37</v>
      </c>
      <c r="I565" s="3">
        <v>232</v>
      </c>
      <c r="J565" s="3">
        <v>531.11</v>
      </c>
    </row>
    <row r="566" spans="1:10" ht="16" customHeight="1" x14ac:dyDescent="0.2">
      <c r="A566" s="8">
        <v>44284</v>
      </c>
      <c r="B566" s="3" t="s">
        <v>73</v>
      </c>
      <c r="C566" s="3" t="s">
        <v>74</v>
      </c>
      <c r="D566" s="3" t="s">
        <v>21</v>
      </c>
      <c r="E566" s="3" t="s">
        <v>75</v>
      </c>
      <c r="F566" s="3">
        <v>1380</v>
      </c>
      <c r="G566" s="3">
        <v>1035.72</v>
      </c>
      <c r="H566" s="3">
        <v>19</v>
      </c>
      <c r="I566" s="3">
        <v>131.5</v>
      </c>
      <c r="J566" s="3">
        <v>212.78</v>
      </c>
    </row>
    <row r="567" spans="1:10" ht="16" customHeight="1" x14ac:dyDescent="0.2">
      <c r="A567" s="8">
        <v>44284</v>
      </c>
      <c r="B567" s="3" t="s">
        <v>73</v>
      </c>
      <c r="C567" s="3" t="s">
        <v>76</v>
      </c>
      <c r="D567" s="3" t="s">
        <v>77</v>
      </c>
      <c r="E567" s="3" t="s">
        <v>75</v>
      </c>
      <c r="F567" s="3">
        <v>879.5</v>
      </c>
      <c r="G567" s="3">
        <v>688.97</v>
      </c>
      <c r="H567" s="3">
        <v>7</v>
      </c>
      <c r="I567" s="3">
        <v>54</v>
      </c>
      <c r="J567" s="3">
        <v>136.53</v>
      </c>
    </row>
    <row r="568" spans="1:10" ht="16" customHeight="1" x14ac:dyDescent="0.2">
      <c r="A568" s="8">
        <v>44284</v>
      </c>
      <c r="B568" s="3" t="s">
        <v>73</v>
      </c>
      <c r="C568" s="3" t="s">
        <v>78</v>
      </c>
      <c r="D568" s="3" t="s">
        <v>79</v>
      </c>
      <c r="E568" s="3" t="s">
        <v>75</v>
      </c>
      <c r="F568" s="3">
        <v>1008.5</v>
      </c>
      <c r="G568" s="3">
        <v>765.24</v>
      </c>
      <c r="H568" s="3">
        <v>12</v>
      </c>
      <c r="I568" s="3">
        <v>97.5</v>
      </c>
      <c r="J568" s="3">
        <v>145.76</v>
      </c>
    </row>
    <row r="569" spans="1:10" ht="16" customHeight="1" x14ac:dyDescent="0.2">
      <c r="A569" s="8">
        <v>44284</v>
      </c>
      <c r="B569" s="3" t="s">
        <v>73</v>
      </c>
      <c r="C569" s="3" t="s">
        <v>80</v>
      </c>
      <c r="D569" s="3" t="s">
        <v>81</v>
      </c>
      <c r="E569" s="3" t="s">
        <v>75</v>
      </c>
      <c r="F569" s="3">
        <v>1900.5</v>
      </c>
      <c r="G569" s="3">
        <v>1435.98</v>
      </c>
      <c r="H569" s="3">
        <v>24</v>
      </c>
      <c r="I569" s="3">
        <v>191</v>
      </c>
      <c r="J569" s="3">
        <v>273.52</v>
      </c>
    </row>
    <row r="570" spans="1:10" ht="16" customHeight="1" x14ac:dyDescent="0.2">
      <c r="A570" s="8">
        <v>44284</v>
      </c>
      <c r="B570" s="3" t="s">
        <v>73</v>
      </c>
      <c r="C570" s="3" t="s">
        <v>82</v>
      </c>
      <c r="D570" s="3" t="s">
        <v>83</v>
      </c>
      <c r="E570" s="3" t="s">
        <v>75</v>
      </c>
      <c r="F570" s="3">
        <v>1593.5</v>
      </c>
      <c r="G570" s="3">
        <v>1225.4000000000001</v>
      </c>
      <c r="H570" s="3">
        <v>15</v>
      </c>
      <c r="I570" s="3">
        <v>133.5</v>
      </c>
      <c r="J570" s="3">
        <v>234.6</v>
      </c>
    </row>
    <row r="571" spans="1:10" ht="16" customHeight="1" x14ac:dyDescent="0.2">
      <c r="A571" s="8">
        <v>44284</v>
      </c>
      <c r="B571" s="3" t="s">
        <v>73</v>
      </c>
      <c r="C571" s="3" t="s">
        <v>86</v>
      </c>
      <c r="D571" s="3" t="s">
        <v>87</v>
      </c>
      <c r="E571" s="3" t="s">
        <v>75</v>
      </c>
      <c r="F571" s="3">
        <v>367.5</v>
      </c>
      <c r="G571" s="3">
        <v>277.12</v>
      </c>
      <c r="H571" s="3">
        <v>6</v>
      </c>
      <c r="I571" s="3">
        <v>37</v>
      </c>
      <c r="J571" s="3">
        <v>53.38</v>
      </c>
    </row>
    <row r="572" spans="1:10" ht="16" customHeight="1" x14ac:dyDescent="0.2">
      <c r="A572" s="8">
        <v>44284</v>
      </c>
      <c r="B572" s="3" t="s">
        <v>73</v>
      </c>
      <c r="C572" s="3" t="s">
        <v>88</v>
      </c>
      <c r="D572" s="3" t="s">
        <v>89</v>
      </c>
      <c r="E572" s="3" t="s">
        <v>75</v>
      </c>
      <c r="F572" s="3">
        <v>1223</v>
      </c>
      <c r="G572" s="3">
        <v>920.64</v>
      </c>
      <c r="H572" s="3">
        <v>16</v>
      </c>
      <c r="I572" s="3">
        <v>127</v>
      </c>
      <c r="J572" s="3">
        <v>175.36</v>
      </c>
    </row>
    <row r="573" spans="1:10" ht="16" customHeight="1" x14ac:dyDescent="0.2">
      <c r="A573" s="8">
        <v>44284</v>
      </c>
      <c r="B573" s="3" t="s">
        <v>73</v>
      </c>
      <c r="C573" s="3" t="s">
        <v>90</v>
      </c>
      <c r="D573" s="3" t="s">
        <v>91</v>
      </c>
      <c r="E573" s="3" t="s">
        <v>75</v>
      </c>
      <c r="F573" s="3">
        <v>1358.5</v>
      </c>
      <c r="G573" s="3">
        <v>1033.45</v>
      </c>
      <c r="H573" s="3">
        <v>17</v>
      </c>
      <c r="I573" s="3">
        <v>128.19999999999999</v>
      </c>
      <c r="J573" s="3">
        <v>196.85</v>
      </c>
    </row>
    <row r="574" spans="1:10" ht="16" customHeight="1" x14ac:dyDescent="0.2">
      <c r="A574" s="8">
        <v>44284</v>
      </c>
      <c r="B574" s="3" t="s">
        <v>92</v>
      </c>
      <c r="C574" s="3" t="s">
        <v>74</v>
      </c>
      <c r="D574" s="3" t="s">
        <v>21</v>
      </c>
      <c r="E574" s="3" t="s">
        <v>75</v>
      </c>
      <c r="F574" s="3">
        <v>4061</v>
      </c>
      <c r="G574" s="3">
        <v>3014.25</v>
      </c>
      <c r="H574" s="3">
        <v>55</v>
      </c>
      <c r="I574" s="3">
        <v>334</v>
      </c>
      <c r="J574" s="3">
        <v>708.25</v>
      </c>
    </row>
    <row r="575" spans="1:10" ht="16" customHeight="1" x14ac:dyDescent="0.2">
      <c r="A575" s="8">
        <v>44284</v>
      </c>
      <c r="B575" s="3" t="s">
        <v>92</v>
      </c>
      <c r="C575" s="3" t="s">
        <v>76</v>
      </c>
      <c r="D575" s="3" t="s">
        <v>77</v>
      </c>
      <c r="E575" s="3" t="s">
        <v>75</v>
      </c>
      <c r="F575" s="3">
        <v>736</v>
      </c>
      <c r="G575" s="3">
        <v>497.15</v>
      </c>
      <c r="H575" s="3">
        <v>9</v>
      </c>
      <c r="I575" s="3">
        <v>128.77000000000001</v>
      </c>
      <c r="J575" s="3">
        <v>109.58</v>
      </c>
    </row>
    <row r="576" spans="1:10" ht="16" customHeight="1" x14ac:dyDescent="0.2">
      <c r="A576" s="8">
        <v>44284</v>
      </c>
      <c r="B576" s="3" t="s">
        <v>92</v>
      </c>
      <c r="C576" s="3" t="s">
        <v>78</v>
      </c>
      <c r="D576" s="3" t="s">
        <v>79</v>
      </c>
      <c r="E576" s="3" t="s">
        <v>75</v>
      </c>
      <c r="F576" s="3">
        <v>2155</v>
      </c>
      <c r="G576" s="3">
        <v>1593.36</v>
      </c>
      <c r="H576" s="3">
        <v>28</v>
      </c>
      <c r="I576" s="3">
        <v>194</v>
      </c>
      <c r="J576" s="3">
        <v>367.64</v>
      </c>
    </row>
    <row r="577" spans="1:10" ht="16" customHeight="1" x14ac:dyDescent="0.2">
      <c r="A577" s="8">
        <v>44284</v>
      </c>
      <c r="B577" s="3" t="s">
        <v>92</v>
      </c>
      <c r="C577" s="3" t="s">
        <v>80</v>
      </c>
      <c r="D577" s="3" t="s">
        <v>81</v>
      </c>
      <c r="E577" s="3" t="s">
        <v>75</v>
      </c>
      <c r="F577" s="3">
        <v>4154</v>
      </c>
      <c r="G577" s="3">
        <v>3062.98</v>
      </c>
      <c r="H577" s="3">
        <v>49</v>
      </c>
      <c r="I577" s="3">
        <v>417</v>
      </c>
      <c r="J577" s="3">
        <v>674.02</v>
      </c>
    </row>
    <row r="578" spans="1:10" ht="16" customHeight="1" x14ac:dyDescent="0.2">
      <c r="A578" s="8">
        <v>44284</v>
      </c>
      <c r="B578" s="3" t="s">
        <v>92</v>
      </c>
      <c r="C578" s="3" t="s">
        <v>82</v>
      </c>
      <c r="D578" s="3" t="s">
        <v>83</v>
      </c>
      <c r="E578" s="3" t="s">
        <v>75</v>
      </c>
      <c r="F578" s="3">
        <v>2012.5</v>
      </c>
      <c r="G578" s="3">
        <v>1481.78</v>
      </c>
      <c r="H578" s="3">
        <v>25</v>
      </c>
      <c r="I578" s="3">
        <v>182</v>
      </c>
      <c r="J578" s="3">
        <v>348.22</v>
      </c>
    </row>
    <row r="579" spans="1:10" ht="16" customHeight="1" x14ac:dyDescent="0.2">
      <c r="A579" s="8">
        <v>44284</v>
      </c>
      <c r="B579" s="3" t="s">
        <v>92</v>
      </c>
      <c r="C579" s="3" t="s">
        <v>86</v>
      </c>
      <c r="D579" s="3" t="s">
        <v>87</v>
      </c>
      <c r="E579" s="3" t="s">
        <v>75</v>
      </c>
      <c r="F579" s="3">
        <v>2395</v>
      </c>
      <c r="G579" s="3">
        <v>1736.9</v>
      </c>
      <c r="H579" s="3">
        <v>30</v>
      </c>
      <c r="I579" s="3">
        <v>275</v>
      </c>
      <c r="J579" s="3">
        <v>381.6</v>
      </c>
    </row>
    <row r="580" spans="1:10" ht="16" customHeight="1" x14ac:dyDescent="0.2">
      <c r="A580" s="8">
        <v>44284</v>
      </c>
      <c r="B580" s="3" t="s">
        <v>92</v>
      </c>
      <c r="C580" s="3" t="s">
        <v>88</v>
      </c>
      <c r="D580" s="3" t="s">
        <v>89</v>
      </c>
      <c r="E580" s="3" t="s">
        <v>75</v>
      </c>
      <c r="F580" s="3">
        <v>2537.5</v>
      </c>
      <c r="G580" s="3">
        <v>1835.12</v>
      </c>
      <c r="H580" s="3">
        <v>32</v>
      </c>
      <c r="I580" s="3">
        <v>270</v>
      </c>
      <c r="J580" s="3">
        <v>430.88</v>
      </c>
    </row>
    <row r="581" spans="1:10" ht="16" customHeight="1" x14ac:dyDescent="0.2">
      <c r="A581" s="8">
        <v>44284</v>
      </c>
      <c r="B581" s="3" t="s">
        <v>92</v>
      </c>
      <c r="C581" s="3" t="s">
        <v>90</v>
      </c>
      <c r="D581" s="3" t="s">
        <v>91</v>
      </c>
      <c r="E581" s="3" t="s">
        <v>75</v>
      </c>
      <c r="F581" s="3">
        <v>3070.5</v>
      </c>
      <c r="G581" s="3">
        <v>2277.06</v>
      </c>
      <c r="H581" s="3">
        <v>41</v>
      </c>
      <c r="I581" s="3">
        <v>259.2</v>
      </c>
      <c r="J581" s="3">
        <v>534.24</v>
      </c>
    </row>
    <row r="582" spans="1:10" ht="16" customHeight="1" x14ac:dyDescent="0.2">
      <c r="A582" s="8">
        <v>44283</v>
      </c>
      <c r="B582" s="3" t="s">
        <v>73</v>
      </c>
      <c r="C582" s="3" t="s">
        <v>74</v>
      </c>
      <c r="D582" s="3" t="s">
        <v>21</v>
      </c>
      <c r="E582" s="3" t="s">
        <v>75</v>
      </c>
      <c r="F582" s="3">
        <v>1265.5</v>
      </c>
      <c r="G582" s="3">
        <v>969.24</v>
      </c>
      <c r="H582" s="3">
        <v>15</v>
      </c>
      <c r="I582" s="3">
        <v>96.5</v>
      </c>
      <c r="J582" s="3">
        <v>199.76</v>
      </c>
    </row>
    <row r="583" spans="1:10" ht="16" customHeight="1" x14ac:dyDescent="0.2">
      <c r="A583" s="8">
        <v>44283</v>
      </c>
      <c r="B583" s="3" t="s">
        <v>73</v>
      </c>
      <c r="C583" s="3" t="s">
        <v>76</v>
      </c>
      <c r="D583" s="3" t="s">
        <v>77</v>
      </c>
      <c r="E583" s="3" t="s">
        <v>75</v>
      </c>
      <c r="F583" s="3">
        <v>510.5</v>
      </c>
      <c r="G583" s="3">
        <v>386.71</v>
      </c>
      <c r="H583" s="3">
        <v>6</v>
      </c>
      <c r="I583" s="3">
        <v>47</v>
      </c>
      <c r="J583" s="3">
        <v>76.790000000000006</v>
      </c>
    </row>
    <row r="584" spans="1:10" ht="16" customHeight="1" x14ac:dyDescent="0.2">
      <c r="A584" s="8">
        <v>44283</v>
      </c>
      <c r="B584" s="3" t="s">
        <v>73</v>
      </c>
      <c r="C584" s="3" t="s">
        <v>78</v>
      </c>
      <c r="D584" s="3" t="s">
        <v>79</v>
      </c>
      <c r="E584" s="3" t="s">
        <v>75</v>
      </c>
      <c r="F584" s="3">
        <v>696</v>
      </c>
      <c r="G584" s="3">
        <v>543.46</v>
      </c>
      <c r="H584" s="3">
        <v>9</v>
      </c>
      <c r="I584" s="3">
        <v>48</v>
      </c>
      <c r="J584" s="3">
        <v>104.54</v>
      </c>
    </row>
    <row r="585" spans="1:10" ht="16" customHeight="1" x14ac:dyDescent="0.2">
      <c r="A585" s="8">
        <v>44283</v>
      </c>
      <c r="B585" s="3" t="s">
        <v>73</v>
      </c>
      <c r="C585" s="3" t="s">
        <v>80</v>
      </c>
      <c r="D585" s="3" t="s">
        <v>81</v>
      </c>
      <c r="E585" s="3" t="s">
        <v>75</v>
      </c>
      <c r="F585" s="3">
        <v>3101</v>
      </c>
      <c r="G585" s="3">
        <v>2407.44</v>
      </c>
      <c r="H585" s="3">
        <v>27</v>
      </c>
      <c r="I585" s="3">
        <v>235</v>
      </c>
      <c r="J585" s="3">
        <v>458.56</v>
      </c>
    </row>
    <row r="586" spans="1:10" ht="16" customHeight="1" x14ac:dyDescent="0.2">
      <c r="A586" s="8">
        <v>44283</v>
      </c>
      <c r="B586" s="3" t="s">
        <v>73</v>
      </c>
      <c r="C586" s="3" t="s">
        <v>82</v>
      </c>
      <c r="D586" s="3" t="s">
        <v>83</v>
      </c>
      <c r="E586" s="3" t="s">
        <v>75</v>
      </c>
      <c r="F586" s="3">
        <v>429</v>
      </c>
      <c r="G586" s="3">
        <v>328.28</v>
      </c>
      <c r="H586" s="3">
        <v>6</v>
      </c>
      <c r="I586" s="3">
        <v>37</v>
      </c>
      <c r="J586" s="3">
        <v>63.72</v>
      </c>
    </row>
    <row r="587" spans="1:10" ht="16" customHeight="1" x14ac:dyDescent="0.2">
      <c r="A587" s="8">
        <v>44283</v>
      </c>
      <c r="B587" s="3" t="s">
        <v>73</v>
      </c>
      <c r="C587" s="3" t="s">
        <v>86</v>
      </c>
      <c r="D587" s="3" t="s">
        <v>87</v>
      </c>
      <c r="E587" s="3" t="s">
        <v>75</v>
      </c>
      <c r="F587" s="3">
        <v>1428</v>
      </c>
      <c r="G587" s="3">
        <v>1096.6199999999999</v>
      </c>
      <c r="H587" s="3">
        <v>15</v>
      </c>
      <c r="I587" s="3">
        <v>122.5</v>
      </c>
      <c r="J587" s="3">
        <v>208.88</v>
      </c>
    </row>
    <row r="588" spans="1:10" ht="16" customHeight="1" x14ac:dyDescent="0.2">
      <c r="A588" s="8">
        <v>44283</v>
      </c>
      <c r="B588" s="3" t="s">
        <v>73</v>
      </c>
      <c r="C588" s="3" t="s">
        <v>88</v>
      </c>
      <c r="D588" s="3" t="s">
        <v>89</v>
      </c>
      <c r="E588" s="3" t="s">
        <v>75</v>
      </c>
      <c r="F588" s="3">
        <v>1627.5</v>
      </c>
      <c r="G588" s="3">
        <v>1229.8699999999999</v>
      </c>
      <c r="H588" s="3">
        <v>25</v>
      </c>
      <c r="I588" s="3">
        <v>163.5</v>
      </c>
      <c r="J588" s="3">
        <v>234.13</v>
      </c>
    </row>
    <row r="589" spans="1:10" ht="16" customHeight="1" x14ac:dyDescent="0.2">
      <c r="A589" s="8">
        <v>44283</v>
      </c>
      <c r="B589" s="3" t="s">
        <v>73</v>
      </c>
      <c r="C589" s="3" t="s">
        <v>90</v>
      </c>
      <c r="D589" s="3" t="s">
        <v>91</v>
      </c>
      <c r="E589" s="3" t="s">
        <v>75</v>
      </c>
      <c r="F589" s="3">
        <v>1654.5</v>
      </c>
      <c r="G589" s="3">
        <v>1275.6300000000001</v>
      </c>
      <c r="H589" s="3">
        <v>17</v>
      </c>
      <c r="I589" s="3">
        <v>134.69999999999999</v>
      </c>
      <c r="J589" s="3">
        <v>244.17</v>
      </c>
    </row>
    <row r="590" spans="1:10" ht="16" customHeight="1" x14ac:dyDescent="0.2">
      <c r="A590" s="8">
        <v>44283</v>
      </c>
      <c r="B590" s="3" t="s">
        <v>92</v>
      </c>
      <c r="C590" s="3" t="s">
        <v>74</v>
      </c>
      <c r="D590" s="3" t="s">
        <v>21</v>
      </c>
      <c r="E590" s="3" t="s">
        <v>75</v>
      </c>
      <c r="F590" s="3">
        <v>3347.44</v>
      </c>
      <c r="G590" s="3">
        <v>2502.9699999999998</v>
      </c>
      <c r="H590" s="3">
        <v>39</v>
      </c>
      <c r="I590" s="3">
        <v>253</v>
      </c>
      <c r="J590" s="3">
        <v>589.47</v>
      </c>
    </row>
    <row r="591" spans="1:10" ht="16" customHeight="1" x14ac:dyDescent="0.2">
      <c r="A591" s="8">
        <v>44283</v>
      </c>
      <c r="B591" s="3" t="s">
        <v>92</v>
      </c>
      <c r="C591" s="3" t="s">
        <v>76</v>
      </c>
      <c r="D591" s="3" t="s">
        <v>77</v>
      </c>
      <c r="E591" s="3" t="s">
        <v>75</v>
      </c>
      <c r="F591" s="3">
        <v>1761</v>
      </c>
      <c r="G591" s="3">
        <v>1186.04</v>
      </c>
      <c r="H591" s="3">
        <v>22</v>
      </c>
      <c r="I591" s="3">
        <v>314</v>
      </c>
      <c r="J591" s="3">
        <v>260.45999999999998</v>
      </c>
    </row>
    <row r="592" spans="1:10" ht="16" customHeight="1" x14ac:dyDescent="0.2">
      <c r="A592" s="8">
        <v>44283</v>
      </c>
      <c r="B592" s="3" t="s">
        <v>92</v>
      </c>
      <c r="C592" s="3" t="s">
        <v>78</v>
      </c>
      <c r="D592" s="3" t="s">
        <v>79</v>
      </c>
      <c r="E592" s="3" t="s">
        <v>75</v>
      </c>
      <c r="F592" s="3">
        <v>2569.5</v>
      </c>
      <c r="G592" s="3">
        <v>1922.35</v>
      </c>
      <c r="H592" s="3">
        <v>23</v>
      </c>
      <c r="I592" s="3">
        <v>196.2</v>
      </c>
      <c r="J592" s="3">
        <v>450.95</v>
      </c>
    </row>
    <row r="593" spans="1:10" ht="16" customHeight="1" x14ac:dyDescent="0.2">
      <c r="A593" s="8">
        <v>44283</v>
      </c>
      <c r="B593" s="3" t="s">
        <v>92</v>
      </c>
      <c r="C593" s="3" t="s">
        <v>80</v>
      </c>
      <c r="D593" s="3" t="s">
        <v>81</v>
      </c>
      <c r="E593" s="3" t="s">
        <v>75</v>
      </c>
      <c r="F593" s="3">
        <v>4726.5</v>
      </c>
      <c r="G593" s="3">
        <v>3552.97</v>
      </c>
      <c r="H593" s="3">
        <v>47</v>
      </c>
      <c r="I593" s="3">
        <v>393</v>
      </c>
      <c r="J593" s="3">
        <v>780.03</v>
      </c>
    </row>
    <row r="594" spans="1:10" ht="16" customHeight="1" x14ac:dyDescent="0.2">
      <c r="A594" s="8">
        <v>44283</v>
      </c>
      <c r="B594" s="3" t="s">
        <v>92</v>
      </c>
      <c r="C594" s="3" t="s">
        <v>82</v>
      </c>
      <c r="D594" s="3" t="s">
        <v>83</v>
      </c>
      <c r="E594" s="3" t="s">
        <v>75</v>
      </c>
      <c r="F594" s="3">
        <v>1467</v>
      </c>
      <c r="G594" s="3">
        <v>1089.4100000000001</v>
      </c>
      <c r="H594" s="3">
        <v>17</v>
      </c>
      <c r="I594" s="3">
        <v>122</v>
      </c>
      <c r="J594" s="3">
        <v>255.59</v>
      </c>
    </row>
    <row r="595" spans="1:10" ht="16" customHeight="1" x14ac:dyDescent="0.2">
      <c r="A595" s="8">
        <v>44283</v>
      </c>
      <c r="B595" s="3" t="s">
        <v>92</v>
      </c>
      <c r="C595" s="3" t="s">
        <v>86</v>
      </c>
      <c r="D595" s="3" t="s">
        <v>87</v>
      </c>
      <c r="E595" s="3" t="s">
        <v>75</v>
      </c>
      <c r="F595" s="3">
        <v>3306</v>
      </c>
      <c r="G595" s="3">
        <v>2412.23</v>
      </c>
      <c r="H595" s="3">
        <v>35</v>
      </c>
      <c r="I595" s="3">
        <v>369.2</v>
      </c>
      <c r="J595" s="3">
        <v>524.07000000000005</v>
      </c>
    </row>
    <row r="596" spans="1:10" ht="16" customHeight="1" x14ac:dyDescent="0.2">
      <c r="A596" s="8">
        <v>44283</v>
      </c>
      <c r="B596" s="3" t="s">
        <v>92</v>
      </c>
      <c r="C596" s="3" t="s">
        <v>88</v>
      </c>
      <c r="D596" s="3" t="s">
        <v>89</v>
      </c>
      <c r="E596" s="3" t="s">
        <v>75</v>
      </c>
      <c r="F596" s="3">
        <v>1601</v>
      </c>
      <c r="G596" s="3">
        <v>1180.6400000000001</v>
      </c>
      <c r="H596" s="3">
        <v>21</v>
      </c>
      <c r="I596" s="3">
        <v>149</v>
      </c>
      <c r="J596" s="3">
        <v>271.36</v>
      </c>
    </row>
    <row r="597" spans="1:10" ht="16" customHeight="1" x14ac:dyDescent="0.2">
      <c r="A597" s="8">
        <v>44283</v>
      </c>
      <c r="B597" s="3" t="s">
        <v>92</v>
      </c>
      <c r="C597" s="3" t="s">
        <v>90</v>
      </c>
      <c r="D597" s="3" t="s">
        <v>91</v>
      </c>
      <c r="E597" s="3" t="s">
        <v>75</v>
      </c>
      <c r="F597" s="3">
        <v>3828</v>
      </c>
      <c r="G597" s="3">
        <v>2847.9</v>
      </c>
      <c r="H597" s="3">
        <v>44</v>
      </c>
      <c r="I597" s="3">
        <v>318.2</v>
      </c>
      <c r="J597" s="3">
        <v>661.4</v>
      </c>
    </row>
    <row r="598" spans="1:10" ht="16" customHeight="1" x14ac:dyDescent="0.2">
      <c r="A598" s="8">
        <v>44282</v>
      </c>
      <c r="B598" s="3" t="s">
        <v>73</v>
      </c>
      <c r="C598" s="3" t="s">
        <v>74</v>
      </c>
      <c r="D598" s="3" t="s">
        <v>21</v>
      </c>
      <c r="E598" s="3" t="s">
        <v>75</v>
      </c>
      <c r="F598" s="3">
        <v>2237</v>
      </c>
      <c r="G598" s="3">
        <v>1717.89</v>
      </c>
      <c r="H598" s="3">
        <v>22</v>
      </c>
      <c r="I598" s="3">
        <v>166</v>
      </c>
      <c r="J598" s="3">
        <v>353.11</v>
      </c>
    </row>
    <row r="599" spans="1:10" ht="16" customHeight="1" x14ac:dyDescent="0.2">
      <c r="A599" s="8">
        <v>44282</v>
      </c>
      <c r="B599" s="3" t="s">
        <v>73</v>
      </c>
      <c r="C599" s="3" t="s">
        <v>76</v>
      </c>
      <c r="D599" s="3" t="s">
        <v>77</v>
      </c>
      <c r="E599" s="3" t="s">
        <v>75</v>
      </c>
      <c r="F599" s="3">
        <v>502.5</v>
      </c>
      <c r="G599" s="3">
        <v>373.35</v>
      </c>
      <c r="H599" s="3">
        <v>7</v>
      </c>
      <c r="I599" s="3">
        <v>55</v>
      </c>
      <c r="J599" s="3">
        <v>74.150000000000006</v>
      </c>
    </row>
    <row r="600" spans="1:10" ht="16" customHeight="1" x14ac:dyDescent="0.2">
      <c r="A600" s="8">
        <v>44282</v>
      </c>
      <c r="B600" s="3" t="s">
        <v>73</v>
      </c>
      <c r="C600" s="3" t="s">
        <v>78</v>
      </c>
      <c r="D600" s="3" t="s">
        <v>79</v>
      </c>
      <c r="E600" s="3" t="s">
        <v>75</v>
      </c>
      <c r="F600" s="3">
        <v>946.5</v>
      </c>
      <c r="G600" s="3">
        <v>736.96</v>
      </c>
      <c r="H600" s="3">
        <v>10</v>
      </c>
      <c r="I600" s="3">
        <v>67</v>
      </c>
      <c r="J600" s="3">
        <v>142.54</v>
      </c>
    </row>
    <row r="601" spans="1:10" ht="16" customHeight="1" x14ac:dyDescent="0.2">
      <c r="A601" s="8">
        <v>44282</v>
      </c>
      <c r="B601" s="3" t="s">
        <v>73</v>
      </c>
      <c r="C601" s="3" t="s">
        <v>80</v>
      </c>
      <c r="D601" s="3" t="s">
        <v>81</v>
      </c>
      <c r="E601" s="3" t="s">
        <v>75</v>
      </c>
      <c r="F601" s="3">
        <v>2952</v>
      </c>
      <c r="G601" s="3">
        <v>2261.27</v>
      </c>
      <c r="H601" s="3">
        <v>34</v>
      </c>
      <c r="I601" s="3">
        <v>269.5</v>
      </c>
      <c r="J601" s="3">
        <v>421.23</v>
      </c>
    </row>
    <row r="602" spans="1:10" ht="16" customHeight="1" x14ac:dyDescent="0.2">
      <c r="A602" s="8">
        <v>44282</v>
      </c>
      <c r="B602" s="3" t="s">
        <v>73</v>
      </c>
      <c r="C602" s="3" t="s">
        <v>82</v>
      </c>
      <c r="D602" s="3" t="s">
        <v>83</v>
      </c>
      <c r="E602" s="3" t="s">
        <v>75</v>
      </c>
      <c r="F602" s="3">
        <v>784</v>
      </c>
      <c r="G602" s="3">
        <v>587.91999999999996</v>
      </c>
      <c r="H602" s="3">
        <v>11</v>
      </c>
      <c r="I602" s="3">
        <v>83.5</v>
      </c>
      <c r="J602" s="3">
        <v>112.58</v>
      </c>
    </row>
    <row r="603" spans="1:10" ht="16" customHeight="1" x14ac:dyDescent="0.2">
      <c r="A603" s="8">
        <v>44282</v>
      </c>
      <c r="B603" s="3" t="s">
        <v>73</v>
      </c>
      <c r="C603" s="3" t="s">
        <v>86</v>
      </c>
      <c r="D603" s="3" t="s">
        <v>87</v>
      </c>
      <c r="E603" s="3" t="s">
        <v>75</v>
      </c>
      <c r="F603" s="3">
        <v>819.5</v>
      </c>
      <c r="G603" s="3">
        <v>623.70000000000005</v>
      </c>
      <c r="H603" s="3">
        <v>9</v>
      </c>
      <c r="I603" s="3">
        <v>77</v>
      </c>
      <c r="J603" s="3">
        <v>118.8</v>
      </c>
    </row>
    <row r="604" spans="1:10" ht="16" customHeight="1" x14ac:dyDescent="0.2">
      <c r="A604" s="8">
        <v>44282</v>
      </c>
      <c r="B604" s="3" t="s">
        <v>73</v>
      </c>
      <c r="C604" s="3" t="s">
        <v>88</v>
      </c>
      <c r="D604" s="3" t="s">
        <v>89</v>
      </c>
      <c r="E604" s="3" t="s">
        <v>75</v>
      </c>
      <c r="F604" s="3">
        <v>1819.5</v>
      </c>
      <c r="G604" s="3">
        <v>1394.4</v>
      </c>
      <c r="H604" s="3">
        <v>18</v>
      </c>
      <c r="I604" s="3">
        <v>159.5</v>
      </c>
      <c r="J604" s="3">
        <v>265.60000000000002</v>
      </c>
    </row>
    <row r="605" spans="1:10" ht="16" customHeight="1" x14ac:dyDescent="0.2">
      <c r="A605" s="8">
        <v>44282</v>
      </c>
      <c r="B605" s="3" t="s">
        <v>73</v>
      </c>
      <c r="C605" s="3" t="s">
        <v>90</v>
      </c>
      <c r="D605" s="3" t="s">
        <v>91</v>
      </c>
      <c r="E605" s="3" t="s">
        <v>75</v>
      </c>
      <c r="F605" s="3">
        <v>812.5</v>
      </c>
      <c r="G605" s="3">
        <v>625.38</v>
      </c>
      <c r="H605" s="3">
        <v>8</v>
      </c>
      <c r="I605" s="3">
        <v>68</v>
      </c>
      <c r="J605" s="3">
        <v>119.12</v>
      </c>
    </row>
    <row r="606" spans="1:10" ht="16" customHeight="1" x14ac:dyDescent="0.2">
      <c r="A606" s="8">
        <v>44282</v>
      </c>
      <c r="B606" s="3" t="s">
        <v>92</v>
      </c>
      <c r="C606" s="3" t="s">
        <v>74</v>
      </c>
      <c r="D606" s="3" t="s">
        <v>21</v>
      </c>
      <c r="E606" s="3" t="s">
        <v>75</v>
      </c>
      <c r="F606" s="3">
        <v>3813.5</v>
      </c>
      <c r="G606" s="3">
        <v>2868.58</v>
      </c>
      <c r="H606" s="3">
        <v>44</v>
      </c>
      <c r="I606" s="3">
        <v>267</v>
      </c>
      <c r="J606" s="3">
        <v>673.92</v>
      </c>
    </row>
    <row r="607" spans="1:10" ht="16" customHeight="1" x14ac:dyDescent="0.2">
      <c r="A607" s="8">
        <v>44282</v>
      </c>
      <c r="B607" s="3" t="s">
        <v>92</v>
      </c>
      <c r="C607" s="3" t="s">
        <v>76</v>
      </c>
      <c r="D607" s="3" t="s">
        <v>77</v>
      </c>
      <c r="E607" s="3" t="s">
        <v>75</v>
      </c>
      <c r="F607" s="3">
        <v>1244.5</v>
      </c>
      <c r="G607" s="3">
        <v>838.77</v>
      </c>
      <c r="H607" s="3">
        <v>14</v>
      </c>
      <c r="I607" s="3">
        <v>221</v>
      </c>
      <c r="J607" s="3">
        <v>184.23</v>
      </c>
    </row>
    <row r="608" spans="1:10" ht="16" customHeight="1" x14ac:dyDescent="0.2">
      <c r="A608" s="8">
        <v>44282</v>
      </c>
      <c r="B608" s="3" t="s">
        <v>92</v>
      </c>
      <c r="C608" s="3" t="s">
        <v>78</v>
      </c>
      <c r="D608" s="3" t="s">
        <v>79</v>
      </c>
      <c r="E608" s="3" t="s">
        <v>75</v>
      </c>
      <c r="F608" s="3">
        <v>1751.43</v>
      </c>
      <c r="G608" s="3">
        <v>1243.8900000000001</v>
      </c>
      <c r="H608" s="3">
        <v>22</v>
      </c>
      <c r="I608" s="3">
        <v>200</v>
      </c>
      <c r="J608" s="3">
        <v>307.54000000000002</v>
      </c>
    </row>
    <row r="609" spans="1:10" ht="16" customHeight="1" x14ac:dyDescent="0.2">
      <c r="A609" s="8">
        <v>44282</v>
      </c>
      <c r="B609" s="3" t="s">
        <v>92</v>
      </c>
      <c r="C609" s="3" t="s">
        <v>80</v>
      </c>
      <c r="D609" s="3" t="s">
        <v>81</v>
      </c>
      <c r="E609" s="3" t="s">
        <v>75</v>
      </c>
      <c r="F609" s="3">
        <v>4114.5</v>
      </c>
      <c r="G609" s="3">
        <v>3046.85</v>
      </c>
      <c r="H609" s="3">
        <v>46</v>
      </c>
      <c r="I609" s="3">
        <v>397</v>
      </c>
      <c r="J609" s="3">
        <v>669.15</v>
      </c>
    </row>
    <row r="610" spans="1:10" ht="16" customHeight="1" x14ac:dyDescent="0.2">
      <c r="A610" s="8">
        <v>44282</v>
      </c>
      <c r="B610" s="3" t="s">
        <v>92</v>
      </c>
      <c r="C610" s="3" t="s">
        <v>82</v>
      </c>
      <c r="D610" s="3" t="s">
        <v>83</v>
      </c>
      <c r="E610" s="3" t="s">
        <v>75</v>
      </c>
      <c r="F610" s="3">
        <v>2306.5</v>
      </c>
      <c r="G610" s="3">
        <v>1702.99</v>
      </c>
      <c r="H610" s="3">
        <v>23</v>
      </c>
      <c r="I610" s="3">
        <v>204</v>
      </c>
      <c r="J610" s="3">
        <v>399.51</v>
      </c>
    </row>
    <row r="611" spans="1:10" ht="16" customHeight="1" x14ac:dyDescent="0.2">
      <c r="A611" s="8">
        <v>44282</v>
      </c>
      <c r="B611" s="3" t="s">
        <v>92</v>
      </c>
      <c r="C611" s="3" t="s">
        <v>86</v>
      </c>
      <c r="D611" s="3" t="s">
        <v>87</v>
      </c>
      <c r="E611" s="3" t="s">
        <v>75</v>
      </c>
      <c r="F611" s="3">
        <v>2829</v>
      </c>
      <c r="G611" s="3">
        <v>2066.54</v>
      </c>
      <c r="H611" s="3">
        <v>30</v>
      </c>
      <c r="I611" s="3">
        <v>307</v>
      </c>
      <c r="J611" s="3">
        <v>453.96</v>
      </c>
    </row>
    <row r="612" spans="1:10" ht="16" customHeight="1" x14ac:dyDescent="0.2">
      <c r="A612" s="8">
        <v>44282</v>
      </c>
      <c r="B612" s="3" t="s">
        <v>92</v>
      </c>
      <c r="C612" s="3" t="s">
        <v>88</v>
      </c>
      <c r="D612" s="3" t="s">
        <v>89</v>
      </c>
      <c r="E612" s="3" t="s">
        <v>75</v>
      </c>
      <c r="F612" s="3">
        <v>3533.5</v>
      </c>
      <c r="G612" s="3">
        <v>2631.85</v>
      </c>
      <c r="H612" s="3">
        <v>32</v>
      </c>
      <c r="I612" s="3">
        <v>283</v>
      </c>
      <c r="J612" s="3">
        <v>617.65</v>
      </c>
    </row>
    <row r="613" spans="1:10" ht="16" customHeight="1" x14ac:dyDescent="0.2">
      <c r="A613" s="8">
        <v>44282</v>
      </c>
      <c r="B613" s="3" t="s">
        <v>92</v>
      </c>
      <c r="C613" s="3" t="s">
        <v>90</v>
      </c>
      <c r="D613" s="3" t="s">
        <v>91</v>
      </c>
      <c r="E613" s="3" t="s">
        <v>75</v>
      </c>
      <c r="F613" s="3">
        <v>3497.5</v>
      </c>
      <c r="G613" s="3">
        <v>2634.76</v>
      </c>
      <c r="H613" s="3">
        <v>32</v>
      </c>
      <c r="I613" s="3">
        <v>244</v>
      </c>
      <c r="J613" s="3">
        <v>618.24</v>
      </c>
    </row>
    <row r="614" spans="1:10" ht="16" customHeight="1" x14ac:dyDescent="0.2">
      <c r="A614" s="8">
        <v>44281</v>
      </c>
      <c r="B614" s="3" t="s">
        <v>73</v>
      </c>
      <c r="C614" s="3" t="s">
        <v>74</v>
      </c>
      <c r="D614" s="3" t="s">
        <v>21</v>
      </c>
      <c r="E614" s="3" t="s">
        <v>75</v>
      </c>
      <c r="F614" s="3">
        <v>1503</v>
      </c>
      <c r="G614" s="3">
        <v>1134.58</v>
      </c>
      <c r="H614" s="3">
        <v>18</v>
      </c>
      <c r="I614" s="3">
        <v>136</v>
      </c>
      <c r="J614" s="3">
        <v>232.42</v>
      </c>
    </row>
    <row r="615" spans="1:10" ht="16" customHeight="1" x14ac:dyDescent="0.2">
      <c r="A615" s="8">
        <v>44281</v>
      </c>
      <c r="B615" s="3" t="s">
        <v>73</v>
      </c>
      <c r="C615" s="3" t="s">
        <v>76</v>
      </c>
      <c r="D615" s="3" t="s">
        <v>77</v>
      </c>
      <c r="E615" s="3" t="s">
        <v>75</v>
      </c>
      <c r="F615" s="3">
        <v>93</v>
      </c>
      <c r="G615" s="3">
        <v>70.14</v>
      </c>
      <c r="H615" s="3">
        <v>1</v>
      </c>
      <c r="I615" s="3">
        <v>9</v>
      </c>
      <c r="J615" s="3">
        <v>13.86</v>
      </c>
    </row>
    <row r="616" spans="1:10" ht="16" customHeight="1" x14ac:dyDescent="0.2">
      <c r="A616" s="8">
        <v>44281</v>
      </c>
      <c r="B616" s="3" t="s">
        <v>73</v>
      </c>
      <c r="C616" s="3" t="s">
        <v>78</v>
      </c>
      <c r="D616" s="3" t="s">
        <v>79</v>
      </c>
      <c r="E616" s="3" t="s">
        <v>75</v>
      </c>
      <c r="F616" s="3">
        <v>997</v>
      </c>
      <c r="G616" s="3">
        <v>747.88</v>
      </c>
      <c r="H616" s="3">
        <v>14</v>
      </c>
      <c r="I616" s="3">
        <v>104.5</v>
      </c>
      <c r="J616" s="3">
        <v>144.62</v>
      </c>
    </row>
    <row r="617" spans="1:10" ht="16" customHeight="1" x14ac:dyDescent="0.2">
      <c r="A617" s="8">
        <v>44281</v>
      </c>
      <c r="B617" s="3" t="s">
        <v>73</v>
      </c>
      <c r="C617" s="3" t="s">
        <v>80</v>
      </c>
      <c r="D617" s="3" t="s">
        <v>81</v>
      </c>
      <c r="E617" s="3" t="s">
        <v>75</v>
      </c>
      <c r="F617" s="3">
        <v>2160</v>
      </c>
      <c r="G617" s="3">
        <v>1637.58</v>
      </c>
      <c r="H617" s="3">
        <v>26</v>
      </c>
      <c r="I617" s="3">
        <v>210.5</v>
      </c>
      <c r="J617" s="3">
        <v>311.92</v>
      </c>
    </row>
    <row r="618" spans="1:10" ht="16" customHeight="1" x14ac:dyDescent="0.2">
      <c r="A618" s="8">
        <v>44281</v>
      </c>
      <c r="B618" s="3" t="s">
        <v>73</v>
      </c>
      <c r="C618" s="3" t="s">
        <v>82</v>
      </c>
      <c r="D618" s="3" t="s">
        <v>83</v>
      </c>
      <c r="E618" s="3" t="s">
        <v>75</v>
      </c>
      <c r="F618" s="3">
        <v>959</v>
      </c>
      <c r="G618" s="3">
        <v>719.22</v>
      </c>
      <c r="H618" s="3">
        <v>15</v>
      </c>
      <c r="I618" s="3">
        <v>101</v>
      </c>
      <c r="J618" s="3">
        <v>138.78</v>
      </c>
    </row>
    <row r="619" spans="1:10" ht="16" customHeight="1" x14ac:dyDescent="0.2">
      <c r="A619" s="8">
        <v>44281</v>
      </c>
      <c r="B619" s="3" t="s">
        <v>73</v>
      </c>
      <c r="C619" s="3" t="s">
        <v>86</v>
      </c>
      <c r="D619" s="3" t="s">
        <v>87</v>
      </c>
      <c r="E619" s="3" t="s">
        <v>75</v>
      </c>
      <c r="F619" s="3">
        <v>881.5</v>
      </c>
      <c r="G619" s="3">
        <v>682.84</v>
      </c>
      <c r="H619" s="3">
        <v>8</v>
      </c>
      <c r="I619" s="3">
        <v>68</v>
      </c>
      <c r="J619" s="3">
        <v>130.66</v>
      </c>
    </row>
    <row r="620" spans="1:10" ht="16" customHeight="1" x14ac:dyDescent="0.2">
      <c r="A620" s="8">
        <v>44281</v>
      </c>
      <c r="B620" s="3" t="s">
        <v>73</v>
      </c>
      <c r="C620" s="3" t="s">
        <v>88</v>
      </c>
      <c r="D620" s="3" t="s">
        <v>89</v>
      </c>
      <c r="E620" s="3" t="s">
        <v>75</v>
      </c>
      <c r="F620" s="3">
        <v>2328</v>
      </c>
      <c r="G620" s="3">
        <v>1778.36</v>
      </c>
      <c r="H620" s="3">
        <v>28</v>
      </c>
      <c r="I620" s="3">
        <v>206</v>
      </c>
      <c r="J620" s="3">
        <v>343.64</v>
      </c>
    </row>
    <row r="621" spans="1:10" ht="16" customHeight="1" x14ac:dyDescent="0.2">
      <c r="A621" s="8">
        <v>44281</v>
      </c>
      <c r="B621" s="3" t="s">
        <v>73</v>
      </c>
      <c r="C621" s="3" t="s">
        <v>90</v>
      </c>
      <c r="D621" s="3" t="s">
        <v>91</v>
      </c>
      <c r="E621" s="3" t="s">
        <v>75</v>
      </c>
      <c r="F621" s="3">
        <v>1132.5</v>
      </c>
      <c r="G621" s="3">
        <v>869.4</v>
      </c>
      <c r="H621" s="3">
        <v>17</v>
      </c>
      <c r="I621" s="3">
        <v>97.5</v>
      </c>
      <c r="J621" s="3">
        <v>165.6</v>
      </c>
    </row>
    <row r="622" spans="1:10" ht="16" customHeight="1" x14ac:dyDescent="0.2">
      <c r="A622" s="8">
        <v>44281</v>
      </c>
      <c r="B622" s="3" t="s">
        <v>92</v>
      </c>
      <c r="C622" s="3" t="s">
        <v>74</v>
      </c>
      <c r="D622" s="3" t="s">
        <v>21</v>
      </c>
      <c r="E622" s="3" t="s">
        <v>75</v>
      </c>
      <c r="F622" s="3">
        <v>3673.5</v>
      </c>
      <c r="G622" s="3">
        <v>2750.34</v>
      </c>
      <c r="H622" s="3">
        <v>46</v>
      </c>
      <c r="I622" s="3">
        <v>276</v>
      </c>
      <c r="J622" s="3">
        <v>645.66</v>
      </c>
    </row>
    <row r="623" spans="1:10" ht="16" customHeight="1" x14ac:dyDescent="0.2">
      <c r="A623" s="8">
        <v>44281</v>
      </c>
      <c r="B623" s="3" t="s">
        <v>92</v>
      </c>
      <c r="C623" s="3" t="s">
        <v>76</v>
      </c>
      <c r="D623" s="3" t="s">
        <v>77</v>
      </c>
      <c r="E623" s="3" t="s">
        <v>75</v>
      </c>
      <c r="F623" s="3">
        <v>1856</v>
      </c>
      <c r="G623" s="3">
        <v>1278.7</v>
      </c>
      <c r="H623" s="3">
        <v>20</v>
      </c>
      <c r="I623" s="3">
        <v>296</v>
      </c>
      <c r="J623" s="3">
        <v>280.8</v>
      </c>
    </row>
    <row r="624" spans="1:10" ht="16" customHeight="1" x14ac:dyDescent="0.2">
      <c r="A624" s="8">
        <v>44281</v>
      </c>
      <c r="B624" s="3" t="s">
        <v>92</v>
      </c>
      <c r="C624" s="3" t="s">
        <v>78</v>
      </c>
      <c r="D624" s="3" t="s">
        <v>79</v>
      </c>
      <c r="E624" s="3" t="s">
        <v>75</v>
      </c>
      <c r="F624" s="3">
        <v>3302.5</v>
      </c>
      <c r="G624" s="3">
        <v>2414.9699999999998</v>
      </c>
      <c r="H624" s="3">
        <v>37</v>
      </c>
      <c r="I624" s="3">
        <v>321</v>
      </c>
      <c r="J624" s="3">
        <v>566.53</v>
      </c>
    </row>
    <row r="625" spans="1:10" ht="16" customHeight="1" x14ac:dyDescent="0.2">
      <c r="A625" s="8">
        <v>44281</v>
      </c>
      <c r="B625" s="3" t="s">
        <v>92</v>
      </c>
      <c r="C625" s="3" t="s">
        <v>80</v>
      </c>
      <c r="D625" s="3" t="s">
        <v>81</v>
      </c>
      <c r="E625" s="3" t="s">
        <v>75</v>
      </c>
      <c r="F625" s="3">
        <v>5674.5</v>
      </c>
      <c r="G625" s="3">
        <v>4225.6499999999996</v>
      </c>
      <c r="H625" s="3">
        <v>69</v>
      </c>
      <c r="I625" s="3">
        <v>519</v>
      </c>
      <c r="J625" s="3">
        <v>929.35</v>
      </c>
    </row>
    <row r="626" spans="1:10" ht="16" customHeight="1" x14ac:dyDescent="0.2">
      <c r="A626" s="8">
        <v>44281</v>
      </c>
      <c r="B626" s="3" t="s">
        <v>92</v>
      </c>
      <c r="C626" s="3" t="s">
        <v>82</v>
      </c>
      <c r="D626" s="3" t="s">
        <v>83</v>
      </c>
      <c r="E626" s="3" t="s">
        <v>75</v>
      </c>
      <c r="F626" s="3">
        <v>2314</v>
      </c>
      <c r="G626" s="3">
        <v>1687.55</v>
      </c>
      <c r="H626" s="3">
        <v>29</v>
      </c>
      <c r="I626" s="3">
        <v>229</v>
      </c>
      <c r="J626" s="3">
        <v>396.95</v>
      </c>
    </row>
    <row r="627" spans="1:10" ht="16" customHeight="1" x14ac:dyDescent="0.2">
      <c r="A627" s="8">
        <v>44281</v>
      </c>
      <c r="B627" s="3" t="s">
        <v>92</v>
      </c>
      <c r="C627" s="3" t="s">
        <v>86</v>
      </c>
      <c r="D627" s="3" t="s">
        <v>87</v>
      </c>
      <c r="E627" s="3" t="s">
        <v>75</v>
      </c>
      <c r="F627" s="3">
        <v>2478</v>
      </c>
      <c r="G627" s="3">
        <v>1817.74</v>
      </c>
      <c r="H627" s="3">
        <v>31</v>
      </c>
      <c r="I627" s="3">
        <v>258.2</v>
      </c>
      <c r="J627" s="3">
        <v>399.56</v>
      </c>
    </row>
    <row r="628" spans="1:10" ht="16" customHeight="1" x14ac:dyDescent="0.2">
      <c r="A628" s="8">
        <v>44281</v>
      </c>
      <c r="B628" s="3" t="s">
        <v>92</v>
      </c>
      <c r="C628" s="3" t="s">
        <v>88</v>
      </c>
      <c r="D628" s="3" t="s">
        <v>89</v>
      </c>
      <c r="E628" s="3" t="s">
        <v>75</v>
      </c>
      <c r="F628" s="3">
        <v>2154.5</v>
      </c>
      <c r="G628" s="3">
        <v>1553.73</v>
      </c>
      <c r="H628" s="3">
        <v>29</v>
      </c>
      <c r="I628" s="3">
        <v>235</v>
      </c>
      <c r="J628" s="3">
        <v>364.77</v>
      </c>
    </row>
    <row r="629" spans="1:10" ht="16" customHeight="1" x14ac:dyDescent="0.2">
      <c r="A629" s="8">
        <v>44281</v>
      </c>
      <c r="B629" s="3" t="s">
        <v>92</v>
      </c>
      <c r="C629" s="3" t="s">
        <v>90</v>
      </c>
      <c r="D629" s="3" t="s">
        <v>91</v>
      </c>
      <c r="E629" s="3" t="s">
        <v>75</v>
      </c>
      <c r="F629" s="3">
        <v>3076.5</v>
      </c>
      <c r="G629" s="3">
        <v>2239.0100000000002</v>
      </c>
      <c r="H629" s="3">
        <v>37</v>
      </c>
      <c r="I629" s="3">
        <v>312.2</v>
      </c>
      <c r="J629" s="3">
        <v>525.29</v>
      </c>
    </row>
    <row r="630" spans="1:10" ht="16" customHeight="1" x14ac:dyDescent="0.2">
      <c r="A630" s="8">
        <v>44280</v>
      </c>
      <c r="B630" s="3" t="s">
        <v>73</v>
      </c>
      <c r="C630" s="3" t="s">
        <v>74</v>
      </c>
      <c r="D630" s="3" t="s">
        <v>21</v>
      </c>
      <c r="E630" s="3" t="s">
        <v>75</v>
      </c>
      <c r="F630" s="3">
        <v>1224</v>
      </c>
      <c r="G630" s="3">
        <v>912.28</v>
      </c>
      <c r="H630" s="3">
        <v>17</v>
      </c>
      <c r="I630" s="3">
        <v>123</v>
      </c>
      <c r="J630" s="3">
        <v>188.72</v>
      </c>
    </row>
    <row r="631" spans="1:10" ht="16" customHeight="1" x14ac:dyDescent="0.2">
      <c r="A631" s="8">
        <v>44280</v>
      </c>
      <c r="B631" s="3" t="s">
        <v>73</v>
      </c>
      <c r="C631" s="3" t="s">
        <v>76</v>
      </c>
      <c r="D631" s="3" t="s">
        <v>77</v>
      </c>
      <c r="E631" s="3" t="s">
        <v>75</v>
      </c>
      <c r="F631" s="3">
        <v>402</v>
      </c>
      <c r="G631" s="3">
        <v>308.95</v>
      </c>
      <c r="H631" s="3">
        <v>4</v>
      </c>
      <c r="I631" s="3">
        <v>32</v>
      </c>
      <c r="J631" s="3">
        <v>61.05</v>
      </c>
    </row>
    <row r="632" spans="1:10" ht="16" customHeight="1" x14ac:dyDescent="0.2">
      <c r="A632" s="8">
        <v>44280</v>
      </c>
      <c r="B632" s="3" t="s">
        <v>73</v>
      </c>
      <c r="C632" s="3" t="s">
        <v>78</v>
      </c>
      <c r="D632" s="3" t="s">
        <v>79</v>
      </c>
      <c r="E632" s="3" t="s">
        <v>75</v>
      </c>
      <c r="F632" s="3">
        <v>1061</v>
      </c>
      <c r="G632" s="3">
        <v>816.06</v>
      </c>
      <c r="H632" s="3">
        <v>11</v>
      </c>
      <c r="I632" s="3">
        <v>89.5</v>
      </c>
      <c r="J632" s="3">
        <v>155.44</v>
      </c>
    </row>
    <row r="633" spans="1:10" ht="16" customHeight="1" x14ac:dyDescent="0.2">
      <c r="A633" s="8">
        <v>44280</v>
      </c>
      <c r="B633" s="3" t="s">
        <v>73</v>
      </c>
      <c r="C633" s="3" t="s">
        <v>80</v>
      </c>
      <c r="D633" s="3" t="s">
        <v>81</v>
      </c>
      <c r="E633" s="3" t="s">
        <v>75</v>
      </c>
      <c r="F633" s="3">
        <v>2000</v>
      </c>
      <c r="G633" s="3">
        <v>1507.24</v>
      </c>
      <c r="H633" s="3">
        <v>27</v>
      </c>
      <c r="I633" s="3">
        <v>203.5</v>
      </c>
      <c r="J633" s="3">
        <v>289.26</v>
      </c>
    </row>
    <row r="634" spans="1:10" ht="16" customHeight="1" x14ac:dyDescent="0.2">
      <c r="A634" s="8">
        <v>44280</v>
      </c>
      <c r="B634" s="3" t="s">
        <v>73</v>
      </c>
      <c r="C634" s="3" t="s">
        <v>82</v>
      </c>
      <c r="D634" s="3" t="s">
        <v>83</v>
      </c>
      <c r="E634" s="3" t="s">
        <v>75</v>
      </c>
      <c r="F634" s="3">
        <v>721</v>
      </c>
      <c r="G634" s="3">
        <v>534.16</v>
      </c>
      <c r="H634" s="3">
        <v>9</v>
      </c>
      <c r="I634" s="3">
        <v>84.5</v>
      </c>
      <c r="J634" s="3">
        <v>102.34</v>
      </c>
    </row>
    <row r="635" spans="1:10" ht="16" customHeight="1" x14ac:dyDescent="0.2">
      <c r="A635" s="8">
        <v>44280</v>
      </c>
      <c r="B635" s="3" t="s">
        <v>73</v>
      </c>
      <c r="C635" s="3" t="s">
        <v>86</v>
      </c>
      <c r="D635" s="3" t="s">
        <v>87</v>
      </c>
      <c r="E635" s="3" t="s">
        <v>75</v>
      </c>
      <c r="F635" s="3">
        <v>794</v>
      </c>
      <c r="G635" s="3">
        <v>611.1</v>
      </c>
      <c r="H635" s="3">
        <v>10</v>
      </c>
      <c r="I635" s="3">
        <v>66.5</v>
      </c>
      <c r="J635" s="3">
        <v>116.4</v>
      </c>
    </row>
    <row r="636" spans="1:10" ht="16" customHeight="1" x14ac:dyDescent="0.2">
      <c r="A636" s="8">
        <v>44280</v>
      </c>
      <c r="B636" s="3" t="s">
        <v>73</v>
      </c>
      <c r="C636" s="3" t="s">
        <v>88</v>
      </c>
      <c r="D636" s="3" t="s">
        <v>89</v>
      </c>
      <c r="E636" s="3" t="s">
        <v>75</v>
      </c>
      <c r="F636" s="3">
        <v>1572</v>
      </c>
      <c r="G636" s="3">
        <v>1205.6600000000001</v>
      </c>
      <c r="H636" s="3">
        <v>25</v>
      </c>
      <c r="I636" s="3">
        <v>149</v>
      </c>
      <c r="J636" s="3">
        <v>217.34</v>
      </c>
    </row>
    <row r="637" spans="1:10" ht="16" customHeight="1" x14ac:dyDescent="0.2">
      <c r="A637" s="8">
        <v>44280</v>
      </c>
      <c r="B637" s="3" t="s">
        <v>73</v>
      </c>
      <c r="C637" s="3" t="s">
        <v>90</v>
      </c>
      <c r="D637" s="3" t="s">
        <v>91</v>
      </c>
      <c r="E637" s="3" t="s">
        <v>75</v>
      </c>
      <c r="F637" s="3">
        <v>1535</v>
      </c>
      <c r="G637" s="3">
        <v>1185.9100000000001</v>
      </c>
      <c r="H637" s="3">
        <v>16</v>
      </c>
      <c r="I637" s="3">
        <v>123.2</v>
      </c>
      <c r="J637" s="3">
        <v>225.89</v>
      </c>
    </row>
    <row r="638" spans="1:10" ht="16" customHeight="1" x14ac:dyDescent="0.2">
      <c r="A638" s="8">
        <v>44280</v>
      </c>
      <c r="B638" s="3" t="s">
        <v>92</v>
      </c>
      <c r="C638" s="3" t="s">
        <v>74</v>
      </c>
      <c r="D638" s="3" t="s">
        <v>21</v>
      </c>
      <c r="E638" s="3" t="s">
        <v>75</v>
      </c>
      <c r="F638" s="3">
        <v>4164</v>
      </c>
      <c r="G638" s="3">
        <v>3111.37</v>
      </c>
      <c r="H638" s="3">
        <v>52</v>
      </c>
      <c r="I638" s="3">
        <v>322</v>
      </c>
      <c r="J638" s="3">
        <v>730.13</v>
      </c>
    </row>
    <row r="639" spans="1:10" ht="16" customHeight="1" x14ac:dyDescent="0.2">
      <c r="A639" s="8">
        <v>44280</v>
      </c>
      <c r="B639" s="3" t="s">
        <v>92</v>
      </c>
      <c r="C639" s="3" t="s">
        <v>76</v>
      </c>
      <c r="D639" s="3" t="s">
        <v>77</v>
      </c>
      <c r="E639" s="3" t="s">
        <v>75</v>
      </c>
      <c r="F639" s="3">
        <v>2007.5</v>
      </c>
      <c r="G639" s="3">
        <v>1356.51</v>
      </c>
      <c r="H639" s="3">
        <v>22</v>
      </c>
      <c r="I639" s="3">
        <v>352</v>
      </c>
      <c r="J639" s="3">
        <v>297.99</v>
      </c>
    </row>
    <row r="640" spans="1:10" ht="16" customHeight="1" x14ac:dyDescent="0.2">
      <c r="A640" s="8">
        <v>44280</v>
      </c>
      <c r="B640" s="3" t="s">
        <v>92</v>
      </c>
      <c r="C640" s="3" t="s">
        <v>78</v>
      </c>
      <c r="D640" s="3" t="s">
        <v>79</v>
      </c>
      <c r="E640" s="3" t="s">
        <v>75</v>
      </c>
      <c r="F640" s="3">
        <v>2536.5</v>
      </c>
      <c r="G640" s="3">
        <v>1915.05</v>
      </c>
      <c r="H640" s="3">
        <v>21</v>
      </c>
      <c r="I640" s="3">
        <v>172.2</v>
      </c>
      <c r="J640" s="3">
        <v>449.25</v>
      </c>
    </row>
    <row r="641" spans="1:10" ht="16" customHeight="1" x14ac:dyDescent="0.2">
      <c r="A641" s="8">
        <v>44280</v>
      </c>
      <c r="B641" s="3" t="s">
        <v>92</v>
      </c>
      <c r="C641" s="3" t="s">
        <v>80</v>
      </c>
      <c r="D641" s="3" t="s">
        <v>81</v>
      </c>
      <c r="E641" s="3" t="s">
        <v>75</v>
      </c>
      <c r="F641" s="3">
        <v>3975.5</v>
      </c>
      <c r="G641" s="3">
        <v>2953.05</v>
      </c>
      <c r="H641" s="3">
        <v>54</v>
      </c>
      <c r="I641" s="3">
        <v>373</v>
      </c>
      <c r="J641" s="3">
        <v>648.45000000000005</v>
      </c>
    </row>
    <row r="642" spans="1:10" ht="16" customHeight="1" x14ac:dyDescent="0.2">
      <c r="A642" s="8">
        <v>44280</v>
      </c>
      <c r="B642" s="3" t="s">
        <v>92</v>
      </c>
      <c r="C642" s="3" t="s">
        <v>82</v>
      </c>
      <c r="D642" s="3" t="s">
        <v>83</v>
      </c>
      <c r="E642" s="3" t="s">
        <v>75</v>
      </c>
      <c r="F642" s="3">
        <v>2686.5</v>
      </c>
      <c r="G642" s="3">
        <v>1954.97</v>
      </c>
      <c r="H642" s="3">
        <v>34</v>
      </c>
      <c r="I642" s="3">
        <v>271</v>
      </c>
      <c r="J642" s="3">
        <v>459.03</v>
      </c>
    </row>
    <row r="643" spans="1:10" ht="16" customHeight="1" x14ac:dyDescent="0.2">
      <c r="A643" s="8">
        <v>44280</v>
      </c>
      <c r="B643" s="3" t="s">
        <v>92</v>
      </c>
      <c r="C643" s="3" t="s">
        <v>86</v>
      </c>
      <c r="D643" s="3" t="s">
        <v>87</v>
      </c>
      <c r="E643" s="3" t="s">
        <v>75</v>
      </c>
      <c r="F643" s="3">
        <v>2110.5</v>
      </c>
      <c r="G643" s="3">
        <v>1551.67</v>
      </c>
      <c r="H643" s="3">
        <v>26</v>
      </c>
      <c r="I643" s="3">
        <v>217</v>
      </c>
      <c r="J643" s="3">
        <v>340.83</v>
      </c>
    </row>
    <row r="644" spans="1:10" ht="16" customHeight="1" x14ac:dyDescent="0.2">
      <c r="A644" s="8">
        <v>44280</v>
      </c>
      <c r="B644" s="3" t="s">
        <v>92</v>
      </c>
      <c r="C644" s="3" t="s">
        <v>88</v>
      </c>
      <c r="D644" s="3" t="s">
        <v>89</v>
      </c>
      <c r="E644" s="3" t="s">
        <v>75</v>
      </c>
      <c r="F644" s="3">
        <v>2292</v>
      </c>
      <c r="G644" s="3">
        <v>1667.8</v>
      </c>
      <c r="H644" s="3">
        <v>32</v>
      </c>
      <c r="I644" s="3">
        <v>239</v>
      </c>
      <c r="J644" s="3">
        <v>384.7</v>
      </c>
    </row>
    <row r="645" spans="1:10" ht="16" customHeight="1" x14ac:dyDescent="0.2">
      <c r="A645" s="8">
        <v>44280</v>
      </c>
      <c r="B645" s="3" t="s">
        <v>92</v>
      </c>
      <c r="C645" s="3" t="s">
        <v>90</v>
      </c>
      <c r="D645" s="3" t="s">
        <v>91</v>
      </c>
      <c r="E645" s="3" t="s">
        <v>75</v>
      </c>
      <c r="F645" s="3">
        <v>2678.5</v>
      </c>
      <c r="G645" s="3">
        <v>1917.11</v>
      </c>
      <c r="H645" s="3">
        <v>37</v>
      </c>
      <c r="I645" s="3">
        <v>311</v>
      </c>
      <c r="J645" s="3">
        <v>449.89</v>
      </c>
    </row>
    <row r="646" spans="1:10" ht="16" customHeight="1" x14ac:dyDescent="0.2">
      <c r="A646" s="8">
        <v>44279</v>
      </c>
      <c r="B646" s="3" t="s">
        <v>73</v>
      </c>
      <c r="C646" s="3" t="s">
        <v>74</v>
      </c>
      <c r="D646" s="3" t="s">
        <v>21</v>
      </c>
      <c r="E646" s="3" t="s">
        <v>75</v>
      </c>
      <c r="F646" s="3">
        <v>1500</v>
      </c>
      <c r="G646" s="3">
        <v>1154.79</v>
      </c>
      <c r="H646" s="3">
        <v>19</v>
      </c>
      <c r="I646" s="3">
        <v>108</v>
      </c>
      <c r="J646" s="3">
        <v>237.21</v>
      </c>
    </row>
    <row r="647" spans="1:10" ht="16" customHeight="1" x14ac:dyDescent="0.2">
      <c r="A647" s="8">
        <v>44279</v>
      </c>
      <c r="B647" s="3" t="s">
        <v>73</v>
      </c>
      <c r="C647" s="3" t="s">
        <v>76</v>
      </c>
      <c r="D647" s="3" t="s">
        <v>77</v>
      </c>
      <c r="E647" s="3" t="s">
        <v>75</v>
      </c>
      <c r="F647" s="3">
        <v>366.5</v>
      </c>
      <c r="G647" s="3">
        <v>265.10000000000002</v>
      </c>
      <c r="H647" s="3">
        <v>6</v>
      </c>
      <c r="I647" s="3">
        <v>49</v>
      </c>
      <c r="J647" s="3">
        <v>52.4</v>
      </c>
    </row>
    <row r="648" spans="1:10" ht="16" customHeight="1" x14ac:dyDescent="0.2">
      <c r="A648" s="8">
        <v>44279</v>
      </c>
      <c r="B648" s="3" t="s">
        <v>73</v>
      </c>
      <c r="C648" s="3" t="s">
        <v>78</v>
      </c>
      <c r="D648" s="3" t="s">
        <v>79</v>
      </c>
      <c r="E648" s="3" t="s">
        <v>75</v>
      </c>
      <c r="F648" s="3">
        <v>817.5</v>
      </c>
      <c r="G648" s="3">
        <v>622.44000000000005</v>
      </c>
      <c r="H648" s="3">
        <v>13</v>
      </c>
      <c r="I648" s="3">
        <v>76.5</v>
      </c>
      <c r="J648" s="3">
        <v>118.56</v>
      </c>
    </row>
    <row r="649" spans="1:10" ht="16" customHeight="1" x14ac:dyDescent="0.2">
      <c r="A649" s="8">
        <v>44279</v>
      </c>
      <c r="B649" s="3" t="s">
        <v>73</v>
      </c>
      <c r="C649" s="3" t="s">
        <v>80</v>
      </c>
      <c r="D649" s="3" t="s">
        <v>81</v>
      </c>
      <c r="E649" s="3" t="s">
        <v>75</v>
      </c>
      <c r="F649" s="3">
        <v>2228</v>
      </c>
      <c r="G649" s="3">
        <v>1698.9</v>
      </c>
      <c r="H649" s="3">
        <v>26</v>
      </c>
      <c r="I649" s="3">
        <v>205.5</v>
      </c>
      <c r="J649" s="3">
        <v>323.60000000000002</v>
      </c>
    </row>
    <row r="650" spans="1:10" ht="16" customHeight="1" x14ac:dyDescent="0.2">
      <c r="A650" s="8">
        <v>44279</v>
      </c>
      <c r="B650" s="3" t="s">
        <v>73</v>
      </c>
      <c r="C650" s="3" t="s">
        <v>82</v>
      </c>
      <c r="D650" s="3" t="s">
        <v>83</v>
      </c>
      <c r="E650" s="3" t="s">
        <v>75</v>
      </c>
      <c r="F650" s="3">
        <v>1081.5</v>
      </c>
      <c r="G650" s="3">
        <v>825.72</v>
      </c>
      <c r="H650" s="3">
        <v>15</v>
      </c>
      <c r="I650" s="3">
        <v>98.5</v>
      </c>
      <c r="J650" s="3">
        <v>157.28</v>
      </c>
    </row>
    <row r="651" spans="1:10" ht="16" customHeight="1" x14ac:dyDescent="0.2">
      <c r="A651" s="8">
        <v>44279</v>
      </c>
      <c r="B651" s="3" t="s">
        <v>73</v>
      </c>
      <c r="C651" s="3" t="s">
        <v>86</v>
      </c>
      <c r="D651" s="3" t="s">
        <v>87</v>
      </c>
      <c r="E651" s="3" t="s">
        <v>75</v>
      </c>
      <c r="F651" s="3">
        <v>739</v>
      </c>
      <c r="G651" s="3">
        <v>569.52</v>
      </c>
      <c r="H651" s="3">
        <v>7</v>
      </c>
      <c r="I651" s="3">
        <v>61</v>
      </c>
      <c r="J651" s="3">
        <v>108.48</v>
      </c>
    </row>
    <row r="652" spans="1:10" ht="16" customHeight="1" x14ac:dyDescent="0.2">
      <c r="A652" s="8">
        <v>44279</v>
      </c>
      <c r="B652" s="3" t="s">
        <v>73</v>
      </c>
      <c r="C652" s="3" t="s">
        <v>88</v>
      </c>
      <c r="D652" s="3" t="s">
        <v>89</v>
      </c>
      <c r="E652" s="3" t="s">
        <v>75</v>
      </c>
      <c r="F652" s="3">
        <v>1352.5</v>
      </c>
      <c r="G652" s="3">
        <v>1005.22</v>
      </c>
      <c r="H652" s="3">
        <v>21</v>
      </c>
      <c r="I652" s="3">
        <v>160</v>
      </c>
      <c r="J652" s="3">
        <v>187.28</v>
      </c>
    </row>
    <row r="653" spans="1:10" ht="16" customHeight="1" x14ac:dyDescent="0.2">
      <c r="A653" s="8">
        <v>44279</v>
      </c>
      <c r="B653" s="3" t="s">
        <v>73</v>
      </c>
      <c r="C653" s="3" t="s">
        <v>90</v>
      </c>
      <c r="D653" s="3" t="s">
        <v>91</v>
      </c>
      <c r="E653" s="3" t="s">
        <v>75</v>
      </c>
      <c r="F653" s="3">
        <v>1374</v>
      </c>
      <c r="G653" s="3">
        <v>1079.6600000000001</v>
      </c>
      <c r="H653" s="3">
        <v>12</v>
      </c>
      <c r="I653" s="3">
        <v>87.5</v>
      </c>
      <c r="J653" s="3">
        <v>206.84</v>
      </c>
    </row>
    <row r="654" spans="1:10" ht="16" customHeight="1" x14ac:dyDescent="0.2">
      <c r="A654" s="8">
        <v>44279</v>
      </c>
      <c r="B654" s="3" t="s">
        <v>92</v>
      </c>
      <c r="C654" s="3" t="s">
        <v>74</v>
      </c>
      <c r="D654" s="3" t="s">
        <v>21</v>
      </c>
      <c r="E654" s="3" t="s">
        <v>75</v>
      </c>
      <c r="F654" s="3">
        <v>4484</v>
      </c>
      <c r="G654" s="3">
        <v>3337.98</v>
      </c>
      <c r="H654" s="3">
        <v>55</v>
      </c>
      <c r="I654" s="3">
        <v>361</v>
      </c>
      <c r="J654" s="3">
        <v>783.52</v>
      </c>
    </row>
    <row r="655" spans="1:10" ht="16" customHeight="1" x14ac:dyDescent="0.2">
      <c r="A655" s="8">
        <v>44279</v>
      </c>
      <c r="B655" s="3" t="s">
        <v>92</v>
      </c>
      <c r="C655" s="3" t="s">
        <v>76</v>
      </c>
      <c r="D655" s="3" t="s">
        <v>77</v>
      </c>
      <c r="E655" s="3" t="s">
        <v>75</v>
      </c>
      <c r="F655" s="3">
        <v>1444</v>
      </c>
      <c r="G655" s="3">
        <v>989.74</v>
      </c>
      <c r="H655" s="3">
        <v>16</v>
      </c>
      <c r="I655" s="3">
        <v>237</v>
      </c>
      <c r="J655" s="3">
        <v>217.26</v>
      </c>
    </row>
    <row r="656" spans="1:10" ht="16" customHeight="1" x14ac:dyDescent="0.2">
      <c r="A656" s="8">
        <v>44279</v>
      </c>
      <c r="B656" s="3" t="s">
        <v>92</v>
      </c>
      <c r="C656" s="3" t="s">
        <v>78</v>
      </c>
      <c r="D656" s="3" t="s">
        <v>79</v>
      </c>
      <c r="E656" s="3" t="s">
        <v>75</v>
      </c>
      <c r="F656" s="3">
        <v>1889.5</v>
      </c>
      <c r="G656" s="3">
        <v>1398.43</v>
      </c>
      <c r="H656" s="3">
        <v>22</v>
      </c>
      <c r="I656" s="3">
        <v>163</v>
      </c>
      <c r="J656" s="3">
        <v>328.07</v>
      </c>
    </row>
    <row r="657" spans="1:10" ht="16" customHeight="1" x14ac:dyDescent="0.2">
      <c r="A657" s="8">
        <v>44279</v>
      </c>
      <c r="B657" s="3" t="s">
        <v>92</v>
      </c>
      <c r="C657" s="3" t="s">
        <v>80</v>
      </c>
      <c r="D657" s="3" t="s">
        <v>81</v>
      </c>
      <c r="E657" s="3" t="s">
        <v>75</v>
      </c>
      <c r="F657" s="3">
        <v>3880</v>
      </c>
      <c r="G657" s="3">
        <v>2876.04</v>
      </c>
      <c r="H657" s="3">
        <v>52</v>
      </c>
      <c r="I657" s="3">
        <v>370.2</v>
      </c>
      <c r="J657" s="3">
        <v>631.76</v>
      </c>
    </row>
    <row r="658" spans="1:10" ht="16" customHeight="1" x14ac:dyDescent="0.2">
      <c r="A658" s="8">
        <v>44279</v>
      </c>
      <c r="B658" s="3" t="s">
        <v>92</v>
      </c>
      <c r="C658" s="3" t="s">
        <v>82</v>
      </c>
      <c r="D658" s="3" t="s">
        <v>83</v>
      </c>
      <c r="E658" s="3" t="s">
        <v>75</v>
      </c>
      <c r="F658" s="3">
        <v>1344.5</v>
      </c>
      <c r="G658" s="3">
        <v>971.67</v>
      </c>
      <c r="H658" s="3">
        <v>20</v>
      </c>
      <c r="I658" s="3">
        <v>143</v>
      </c>
      <c r="J658" s="3">
        <v>228.33</v>
      </c>
    </row>
    <row r="659" spans="1:10" ht="16" customHeight="1" x14ac:dyDescent="0.2">
      <c r="A659" s="8">
        <v>44279</v>
      </c>
      <c r="B659" s="3" t="s">
        <v>92</v>
      </c>
      <c r="C659" s="3" t="s">
        <v>86</v>
      </c>
      <c r="D659" s="3" t="s">
        <v>87</v>
      </c>
      <c r="E659" s="3" t="s">
        <v>75</v>
      </c>
      <c r="F659" s="3">
        <v>2875.5</v>
      </c>
      <c r="G659" s="3">
        <v>2109.65</v>
      </c>
      <c r="H659" s="3">
        <v>32</v>
      </c>
      <c r="I659" s="3">
        <v>300.2</v>
      </c>
      <c r="J659" s="3">
        <v>463.65</v>
      </c>
    </row>
    <row r="660" spans="1:10" ht="16" customHeight="1" x14ac:dyDescent="0.2">
      <c r="A660" s="8">
        <v>44279</v>
      </c>
      <c r="B660" s="3" t="s">
        <v>92</v>
      </c>
      <c r="C660" s="3" t="s">
        <v>88</v>
      </c>
      <c r="D660" s="3" t="s">
        <v>89</v>
      </c>
      <c r="E660" s="3" t="s">
        <v>75</v>
      </c>
      <c r="F660" s="3">
        <v>1501</v>
      </c>
      <c r="G660" s="3">
        <v>1081.43</v>
      </c>
      <c r="H660" s="3">
        <v>22</v>
      </c>
      <c r="I660" s="3">
        <v>164</v>
      </c>
      <c r="J660" s="3">
        <v>254.07</v>
      </c>
    </row>
    <row r="661" spans="1:10" ht="16" customHeight="1" x14ac:dyDescent="0.2">
      <c r="A661" s="8">
        <v>44279</v>
      </c>
      <c r="B661" s="3" t="s">
        <v>92</v>
      </c>
      <c r="C661" s="3" t="s">
        <v>90</v>
      </c>
      <c r="D661" s="3" t="s">
        <v>91</v>
      </c>
      <c r="E661" s="3" t="s">
        <v>75</v>
      </c>
      <c r="F661" s="3">
        <v>2843.5</v>
      </c>
      <c r="G661" s="3">
        <v>2097.08</v>
      </c>
      <c r="H661" s="3">
        <v>36</v>
      </c>
      <c r="I661" s="3">
        <v>253.2</v>
      </c>
      <c r="J661" s="3">
        <v>492.22</v>
      </c>
    </row>
    <row r="662" spans="1:10" ht="16" customHeight="1" x14ac:dyDescent="0.2">
      <c r="A662" s="8">
        <v>44278</v>
      </c>
      <c r="B662" s="3" t="s">
        <v>73</v>
      </c>
      <c r="C662" s="3" t="s">
        <v>74</v>
      </c>
      <c r="D662" s="3" t="s">
        <v>21</v>
      </c>
      <c r="E662" s="3" t="s">
        <v>75</v>
      </c>
      <c r="F662" s="3">
        <v>1856.5</v>
      </c>
      <c r="G662" s="3">
        <v>1424.07</v>
      </c>
      <c r="H662" s="3">
        <v>20</v>
      </c>
      <c r="I662" s="3">
        <v>139.5</v>
      </c>
      <c r="J662" s="3">
        <v>292.93</v>
      </c>
    </row>
    <row r="663" spans="1:10" ht="16" customHeight="1" x14ac:dyDescent="0.2">
      <c r="A663" s="8">
        <v>44278</v>
      </c>
      <c r="B663" s="3" t="s">
        <v>73</v>
      </c>
      <c r="C663" s="3" t="s">
        <v>76</v>
      </c>
      <c r="D663" s="3" t="s">
        <v>77</v>
      </c>
      <c r="E663" s="3" t="s">
        <v>75</v>
      </c>
      <c r="F663" s="3">
        <v>228.5</v>
      </c>
      <c r="G663" s="3">
        <v>166.58</v>
      </c>
      <c r="H663" s="3">
        <v>4</v>
      </c>
      <c r="I663" s="3">
        <v>29</v>
      </c>
      <c r="J663" s="3">
        <v>32.92</v>
      </c>
    </row>
    <row r="664" spans="1:10" ht="16" customHeight="1" x14ac:dyDescent="0.2">
      <c r="A664" s="8">
        <v>44278</v>
      </c>
      <c r="B664" s="3" t="s">
        <v>73</v>
      </c>
      <c r="C664" s="3" t="s">
        <v>78</v>
      </c>
      <c r="D664" s="3" t="s">
        <v>79</v>
      </c>
      <c r="E664" s="3" t="s">
        <v>75</v>
      </c>
      <c r="F664" s="3">
        <v>1086.5</v>
      </c>
      <c r="G664" s="3">
        <v>838.74</v>
      </c>
      <c r="H664" s="3">
        <v>14</v>
      </c>
      <c r="I664" s="3">
        <v>88</v>
      </c>
      <c r="J664" s="3">
        <v>159.76</v>
      </c>
    </row>
    <row r="665" spans="1:10" ht="16" customHeight="1" x14ac:dyDescent="0.2">
      <c r="A665" s="8">
        <v>44278</v>
      </c>
      <c r="B665" s="3" t="s">
        <v>73</v>
      </c>
      <c r="C665" s="3" t="s">
        <v>80</v>
      </c>
      <c r="D665" s="3" t="s">
        <v>81</v>
      </c>
      <c r="E665" s="3" t="s">
        <v>75</v>
      </c>
      <c r="F665" s="3">
        <v>1851</v>
      </c>
      <c r="G665" s="3">
        <v>1406.58</v>
      </c>
      <c r="H665" s="3">
        <v>25</v>
      </c>
      <c r="I665" s="3">
        <v>176.5</v>
      </c>
      <c r="J665" s="3">
        <v>267.92</v>
      </c>
    </row>
    <row r="666" spans="1:10" ht="16" customHeight="1" x14ac:dyDescent="0.2">
      <c r="A666" s="8">
        <v>44278</v>
      </c>
      <c r="B666" s="3" t="s">
        <v>73</v>
      </c>
      <c r="C666" s="3" t="s">
        <v>82</v>
      </c>
      <c r="D666" s="3" t="s">
        <v>83</v>
      </c>
      <c r="E666" s="3" t="s">
        <v>75</v>
      </c>
      <c r="F666" s="3">
        <v>1230.5</v>
      </c>
      <c r="G666" s="3">
        <v>923.86</v>
      </c>
      <c r="H666" s="3">
        <v>16</v>
      </c>
      <c r="I666" s="3">
        <v>128.5</v>
      </c>
      <c r="J666" s="3">
        <v>178.14</v>
      </c>
    </row>
    <row r="667" spans="1:10" ht="16" customHeight="1" x14ac:dyDescent="0.2">
      <c r="A667" s="8">
        <v>44278</v>
      </c>
      <c r="B667" s="3" t="s">
        <v>73</v>
      </c>
      <c r="C667" s="3" t="s">
        <v>86</v>
      </c>
      <c r="D667" s="3" t="s">
        <v>87</v>
      </c>
      <c r="E667" s="3" t="s">
        <v>75</v>
      </c>
      <c r="F667" s="3">
        <v>842.5</v>
      </c>
      <c r="G667" s="3">
        <v>646.64</v>
      </c>
      <c r="H667" s="3">
        <v>13</v>
      </c>
      <c r="I667" s="3">
        <v>71.5</v>
      </c>
      <c r="J667" s="3">
        <v>124.36</v>
      </c>
    </row>
    <row r="668" spans="1:10" ht="16" customHeight="1" x14ac:dyDescent="0.2">
      <c r="A668" s="8">
        <v>44278</v>
      </c>
      <c r="B668" s="3" t="s">
        <v>73</v>
      </c>
      <c r="C668" s="3" t="s">
        <v>88</v>
      </c>
      <c r="D668" s="3" t="s">
        <v>89</v>
      </c>
      <c r="E668" s="3" t="s">
        <v>75</v>
      </c>
      <c r="F668" s="3">
        <v>1756</v>
      </c>
      <c r="G668" s="3">
        <v>1340.22</v>
      </c>
      <c r="H668" s="3">
        <v>22</v>
      </c>
      <c r="I668" s="3">
        <v>160.5</v>
      </c>
      <c r="J668" s="3">
        <v>255.28</v>
      </c>
    </row>
    <row r="669" spans="1:10" ht="16" customHeight="1" x14ac:dyDescent="0.2">
      <c r="A669" s="8">
        <v>44278</v>
      </c>
      <c r="B669" s="3" t="s">
        <v>73</v>
      </c>
      <c r="C669" s="3" t="s">
        <v>90</v>
      </c>
      <c r="D669" s="3" t="s">
        <v>91</v>
      </c>
      <c r="E669" s="3" t="s">
        <v>75</v>
      </c>
      <c r="F669" s="3">
        <v>1355</v>
      </c>
      <c r="G669" s="3">
        <v>1034.8800000000001</v>
      </c>
      <c r="H669" s="3">
        <v>16</v>
      </c>
      <c r="I669" s="3">
        <v>123</v>
      </c>
      <c r="J669" s="3">
        <v>197.12</v>
      </c>
    </row>
    <row r="670" spans="1:10" ht="16" customHeight="1" x14ac:dyDescent="0.2">
      <c r="A670" s="8">
        <v>44278</v>
      </c>
      <c r="B670" s="3" t="s">
        <v>92</v>
      </c>
      <c r="C670" s="3" t="s">
        <v>74</v>
      </c>
      <c r="D670" s="3" t="s">
        <v>21</v>
      </c>
      <c r="E670" s="3" t="s">
        <v>75</v>
      </c>
      <c r="F670" s="3">
        <v>3564</v>
      </c>
      <c r="G670" s="3">
        <v>2661.37</v>
      </c>
      <c r="H670" s="3">
        <v>43</v>
      </c>
      <c r="I670" s="3">
        <v>277</v>
      </c>
      <c r="J670" s="3">
        <v>624.63</v>
      </c>
    </row>
    <row r="671" spans="1:10" ht="16" customHeight="1" x14ac:dyDescent="0.2">
      <c r="A671" s="8">
        <v>44278</v>
      </c>
      <c r="B671" s="3" t="s">
        <v>92</v>
      </c>
      <c r="C671" s="3" t="s">
        <v>76</v>
      </c>
      <c r="D671" s="3" t="s">
        <v>77</v>
      </c>
      <c r="E671" s="3" t="s">
        <v>75</v>
      </c>
      <c r="F671" s="3">
        <v>1466</v>
      </c>
      <c r="G671" s="3">
        <v>945.78</v>
      </c>
      <c r="H671" s="3">
        <v>21</v>
      </c>
      <c r="I671" s="3">
        <v>312</v>
      </c>
      <c r="J671" s="3">
        <v>207.72</v>
      </c>
    </row>
    <row r="672" spans="1:10" ht="16" customHeight="1" x14ac:dyDescent="0.2">
      <c r="A672" s="8">
        <v>44278</v>
      </c>
      <c r="B672" s="3" t="s">
        <v>92</v>
      </c>
      <c r="C672" s="3" t="s">
        <v>78</v>
      </c>
      <c r="D672" s="3" t="s">
        <v>79</v>
      </c>
      <c r="E672" s="3" t="s">
        <v>75</v>
      </c>
      <c r="F672" s="3">
        <v>1879</v>
      </c>
      <c r="G672" s="3">
        <v>1402.07</v>
      </c>
      <c r="H672" s="3">
        <v>20</v>
      </c>
      <c r="I672" s="3">
        <v>148</v>
      </c>
      <c r="J672" s="3">
        <v>328.93</v>
      </c>
    </row>
    <row r="673" spans="1:10" ht="16" customHeight="1" x14ac:dyDescent="0.2">
      <c r="A673" s="8">
        <v>44278</v>
      </c>
      <c r="B673" s="3" t="s">
        <v>92</v>
      </c>
      <c r="C673" s="3" t="s">
        <v>80</v>
      </c>
      <c r="D673" s="3" t="s">
        <v>81</v>
      </c>
      <c r="E673" s="3" t="s">
        <v>75</v>
      </c>
      <c r="F673" s="3">
        <v>3988.5</v>
      </c>
      <c r="G673" s="3">
        <v>2951.59</v>
      </c>
      <c r="H673" s="3">
        <v>46</v>
      </c>
      <c r="I673" s="3">
        <v>389</v>
      </c>
      <c r="J673" s="3">
        <v>647.91</v>
      </c>
    </row>
    <row r="674" spans="1:10" ht="16" customHeight="1" x14ac:dyDescent="0.2">
      <c r="A674" s="8">
        <v>44278</v>
      </c>
      <c r="B674" s="3" t="s">
        <v>92</v>
      </c>
      <c r="C674" s="3" t="s">
        <v>82</v>
      </c>
      <c r="D674" s="3" t="s">
        <v>83</v>
      </c>
      <c r="E674" s="3" t="s">
        <v>75</v>
      </c>
      <c r="F674" s="3">
        <v>2902</v>
      </c>
      <c r="G674" s="3">
        <v>2111.0300000000002</v>
      </c>
      <c r="H674" s="3">
        <v>35</v>
      </c>
      <c r="I674" s="3">
        <v>294</v>
      </c>
      <c r="J674" s="3">
        <v>495.97</v>
      </c>
    </row>
    <row r="675" spans="1:10" ht="16" customHeight="1" x14ac:dyDescent="0.2">
      <c r="A675" s="8">
        <v>44278</v>
      </c>
      <c r="B675" s="3" t="s">
        <v>92</v>
      </c>
      <c r="C675" s="3" t="s">
        <v>86</v>
      </c>
      <c r="D675" s="3" t="s">
        <v>87</v>
      </c>
      <c r="E675" s="3" t="s">
        <v>75</v>
      </c>
      <c r="F675" s="3">
        <v>2084</v>
      </c>
      <c r="G675" s="3">
        <v>1519.28</v>
      </c>
      <c r="H675" s="3">
        <v>24</v>
      </c>
      <c r="I675" s="3">
        <v>230</v>
      </c>
      <c r="J675" s="3">
        <v>333.72</v>
      </c>
    </row>
    <row r="676" spans="1:10" ht="16" customHeight="1" x14ac:dyDescent="0.2">
      <c r="A676" s="8">
        <v>44278</v>
      </c>
      <c r="B676" s="3" t="s">
        <v>92</v>
      </c>
      <c r="C676" s="3" t="s">
        <v>88</v>
      </c>
      <c r="D676" s="3" t="s">
        <v>89</v>
      </c>
      <c r="E676" s="3" t="s">
        <v>75</v>
      </c>
      <c r="F676" s="3">
        <v>1644.5</v>
      </c>
      <c r="G676" s="3">
        <v>1173.23</v>
      </c>
      <c r="H676" s="3">
        <v>25</v>
      </c>
      <c r="I676" s="3">
        <v>196</v>
      </c>
      <c r="J676" s="3">
        <v>275.27</v>
      </c>
    </row>
    <row r="677" spans="1:10" ht="16" customHeight="1" x14ac:dyDescent="0.2">
      <c r="A677" s="8">
        <v>44278</v>
      </c>
      <c r="B677" s="3" t="s">
        <v>92</v>
      </c>
      <c r="C677" s="3" t="s">
        <v>90</v>
      </c>
      <c r="D677" s="3" t="s">
        <v>91</v>
      </c>
      <c r="E677" s="3" t="s">
        <v>75</v>
      </c>
      <c r="F677" s="3">
        <v>1810</v>
      </c>
      <c r="G677" s="3">
        <v>1317.02</v>
      </c>
      <c r="H677" s="3">
        <v>23</v>
      </c>
      <c r="I677" s="3">
        <v>184</v>
      </c>
      <c r="J677" s="3">
        <v>308.98</v>
      </c>
    </row>
    <row r="678" spans="1:10" ht="16" customHeight="1" x14ac:dyDescent="0.2">
      <c r="A678" s="8">
        <v>44277</v>
      </c>
      <c r="B678" s="3" t="s">
        <v>73</v>
      </c>
      <c r="C678" s="3" t="s">
        <v>74</v>
      </c>
      <c r="D678" s="3" t="s">
        <v>21</v>
      </c>
      <c r="E678" s="3" t="s">
        <v>75</v>
      </c>
      <c r="F678" s="3">
        <v>1279</v>
      </c>
      <c r="G678" s="3">
        <v>982.83</v>
      </c>
      <c r="H678" s="3">
        <v>15</v>
      </c>
      <c r="I678" s="3">
        <v>93</v>
      </c>
      <c r="J678" s="3">
        <v>203.17</v>
      </c>
    </row>
    <row r="679" spans="1:10" ht="16" customHeight="1" x14ac:dyDescent="0.2">
      <c r="A679" s="8">
        <v>44277</v>
      </c>
      <c r="B679" s="3" t="s">
        <v>73</v>
      </c>
      <c r="C679" s="3" t="s">
        <v>76</v>
      </c>
      <c r="D679" s="3" t="s">
        <v>77</v>
      </c>
      <c r="E679" s="3" t="s">
        <v>75</v>
      </c>
      <c r="F679" s="3">
        <v>82</v>
      </c>
      <c r="G679" s="3">
        <v>61.79</v>
      </c>
      <c r="H679" s="3">
        <v>1</v>
      </c>
      <c r="I679" s="3">
        <v>8</v>
      </c>
      <c r="J679" s="3">
        <v>12.21</v>
      </c>
    </row>
    <row r="680" spans="1:10" ht="16" customHeight="1" x14ac:dyDescent="0.2">
      <c r="A680" s="8">
        <v>44277</v>
      </c>
      <c r="B680" s="3" t="s">
        <v>73</v>
      </c>
      <c r="C680" s="3" t="s">
        <v>78</v>
      </c>
      <c r="D680" s="3" t="s">
        <v>79</v>
      </c>
      <c r="E680" s="3" t="s">
        <v>75</v>
      </c>
      <c r="F680" s="3">
        <v>600</v>
      </c>
      <c r="G680" s="3">
        <v>459.04</v>
      </c>
      <c r="H680" s="3">
        <v>10</v>
      </c>
      <c r="I680" s="3">
        <v>52.5</v>
      </c>
      <c r="J680" s="3">
        <v>88.46</v>
      </c>
    </row>
    <row r="681" spans="1:10" ht="16" customHeight="1" x14ac:dyDescent="0.2">
      <c r="A681" s="8">
        <v>44277</v>
      </c>
      <c r="B681" s="3" t="s">
        <v>73</v>
      </c>
      <c r="C681" s="3" t="s">
        <v>80</v>
      </c>
      <c r="D681" s="3" t="s">
        <v>81</v>
      </c>
      <c r="E681" s="3" t="s">
        <v>75</v>
      </c>
      <c r="F681" s="3">
        <v>1489.5</v>
      </c>
      <c r="G681" s="3">
        <v>1131.9000000000001</v>
      </c>
      <c r="H681" s="3">
        <v>18</v>
      </c>
      <c r="I681" s="3">
        <v>142</v>
      </c>
      <c r="J681" s="3">
        <v>215.6</v>
      </c>
    </row>
    <row r="682" spans="1:10" ht="16" customHeight="1" x14ac:dyDescent="0.2">
      <c r="A682" s="8">
        <v>44277</v>
      </c>
      <c r="B682" s="3" t="s">
        <v>73</v>
      </c>
      <c r="C682" s="3" t="s">
        <v>82</v>
      </c>
      <c r="D682" s="3" t="s">
        <v>83</v>
      </c>
      <c r="E682" s="3" t="s">
        <v>75</v>
      </c>
      <c r="F682" s="3">
        <v>1077.5</v>
      </c>
      <c r="G682" s="3">
        <v>810.1</v>
      </c>
      <c r="H682" s="3">
        <v>15</v>
      </c>
      <c r="I682" s="3">
        <v>112.5</v>
      </c>
      <c r="J682" s="3">
        <v>154.9</v>
      </c>
    </row>
    <row r="683" spans="1:10" ht="16" customHeight="1" x14ac:dyDescent="0.2">
      <c r="A683" s="8">
        <v>44277</v>
      </c>
      <c r="B683" s="3" t="s">
        <v>73</v>
      </c>
      <c r="C683" s="3" t="s">
        <v>86</v>
      </c>
      <c r="D683" s="3" t="s">
        <v>87</v>
      </c>
      <c r="E683" s="3" t="s">
        <v>75</v>
      </c>
      <c r="F683" s="3">
        <v>777.5</v>
      </c>
      <c r="G683" s="3">
        <v>592.54</v>
      </c>
      <c r="H683" s="3">
        <v>11</v>
      </c>
      <c r="I683" s="3">
        <v>71.5</v>
      </c>
      <c r="J683" s="3">
        <v>113.46</v>
      </c>
    </row>
    <row r="684" spans="1:10" ht="16" customHeight="1" x14ac:dyDescent="0.2">
      <c r="A684" s="8">
        <v>44277</v>
      </c>
      <c r="B684" s="3" t="s">
        <v>73</v>
      </c>
      <c r="C684" s="3" t="s">
        <v>88</v>
      </c>
      <c r="D684" s="3" t="s">
        <v>89</v>
      </c>
      <c r="E684" s="3" t="s">
        <v>75</v>
      </c>
      <c r="F684" s="3">
        <v>1243.5</v>
      </c>
      <c r="G684" s="3">
        <v>936.46</v>
      </c>
      <c r="H684" s="3">
        <v>19</v>
      </c>
      <c r="I684" s="3">
        <v>126.5</v>
      </c>
      <c r="J684" s="3">
        <v>180.54</v>
      </c>
    </row>
    <row r="685" spans="1:10" ht="16" customHeight="1" x14ac:dyDescent="0.2">
      <c r="A685" s="8">
        <v>44277</v>
      </c>
      <c r="B685" s="3" t="s">
        <v>73</v>
      </c>
      <c r="C685" s="3" t="s">
        <v>90</v>
      </c>
      <c r="D685" s="3" t="s">
        <v>91</v>
      </c>
      <c r="E685" s="3" t="s">
        <v>75</v>
      </c>
      <c r="F685" s="3">
        <v>1120</v>
      </c>
      <c r="G685" s="3">
        <v>860.08</v>
      </c>
      <c r="H685" s="3">
        <v>16</v>
      </c>
      <c r="I685" s="3">
        <v>95.5</v>
      </c>
      <c r="J685" s="3">
        <v>164.42</v>
      </c>
    </row>
    <row r="686" spans="1:10" ht="16" customHeight="1" x14ac:dyDescent="0.2">
      <c r="A686" s="8">
        <v>44277</v>
      </c>
      <c r="B686" s="3" t="s">
        <v>92</v>
      </c>
      <c r="C686" s="3" t="s">
        <v>74</v>
      </c>
      <c r="D686" s="3" t="s">
        <v>21</v>
      </c>
      <c r="E686" s="3" t="s">
        <v>75</v>
      </c>
      <c r="F686" s="3">
        <v>3327</v>
      </c>
      <c r="G686" s="3">
        <v>2485.6999999999998</v>
      </c>
      <c r="H686" s="3">
        <v>44</v>
      </c>
      <c r="I686" s="3">
        <v>255</v>
      </c>
      <c r="J686" s="3">
        <v>583.79999999999995</v>
      </c>
    </row>
    <row r="687" spans="1:10" ht="16" customHeight="1" x14ac:dyDescent="0.2">
      <c r="A687" s="8">
        <v>44277</v>
      </c>
      <c r="B687" s="3" t="s">
        <v>92</v>
      </c>
      <c r="C687" s="3" t="s">
        <v>76</v>
      </c>
      <c r="D687" s="3" t="s">
        <v>77</v>
      </c>
      <c r="E687" s="3" t="s">
        <v>75</v>
      </c>
      <c r="F687" s="3">
        <v>1815.5</v>
      </c>
      <c r="G687" s="3">
        <v>1208.01</v>
      </c>
      <c r="H687" s="3">
        <v>22</v>
      </c>
      <c r="I687" s="3">
        <v>341.6</v>
      </c>
      <c r="J687" s="3">
        <v>265.39</v>
      </c>
    </row>
    <row r="688" spans="1:10" ht="16" customHeight="1" x14ac:dyDescent="0.2">
      <c r="A688" s="8">
        <v>44277</v>
      </c>
      <c r="B688" s="3" t="s">
        <v>92</v>
      </c>
      <c r="C688" s="3" t="s">
        <v>78</v>
      </c>
      <c r="D688" s="3" t="s">
        <v>79</v>
      </c>
      <c r="E688" s="3" t="s">
        <v>75</v>
      </c>
      <c r="F688" s="3">
        <v>1482</v>
      </c>
      <c r="G688" s="3">
        <v>1072.3800000000001</v>
      </c>
      <c r="H688" s="3">
        <v>23</v>
      </c>
      <c r="I688" s="3">
        <v>158</v>
      </c>
      <c r="J688" s="3">
        <v>251.62</v>
      </c>
    </row>
    <row r="689" spans="1:10" ht="16" customHeight="1" x14ac:dyDescent="0.2">
      <c r="A689" s="8">
        <v>44277</v>
      </c>
      <c r="B689" s="3" t="s">
        <v>92</v>
      </c>
      <c r="C689" s="3" t="s">
        <v>80</v>
      </c>
      <c r="D689" s="3" t="s">
        <v>81</v>
      </c>
      <c r="E689" s="3" t="s">
        <v>75</v>
      </c>
      <c r="F689" s="3">
        <v>3395.02</v>
      </c>
      <c r="G689" s="3">
        <v>2522.48</v>
      </c>
      <c r="H689" s="3">
        <v>48</v>
      </c>
      <c r="I689" s="3">
        <v>318</v>
      </c>
      <c r="J689" s="3">
        <v>554.04</v>
      </c>
    </row>
    <row r="690" spans="1:10" ht="16" customHeight="1" x14ac:dyDescent="0.2">
      <c r="A690" s="8">
        <v>44277</v>
      </c>
      <c r="B690" s="3" t="s">
        <v>92</v>
      </c>
      <c r="C690" s="3" t="s">
        <v>82</v>
      </c>
      <c r="D690" s="3" t="s">
        <v>83</v>
      </c>
      <c r="E690" s="3" t="s">
        <v>75</v>
      </c>
      <c r="F690" s="3">
        <v>2027</v>
      </c>
      <c r="G690" s="3">
        <v>1486.62</v>
      </c>
      <c r="H690" s="3">
        <v>28</v>
      </c>
      <c r="I690" s="3">
        <v>191</v>
      </c>
      <c r="J690" s="3">
        <v>348.88</v>
      </c>
    </row>
    <row r="691" spans="1:10" ht="16" customHeight="1" x14ac:dyDescent="0.2">
      <c r="A691" s="8">
        <v>44277</v>
      </c>
      <c r="B691" s="3" t="s">
        <v>92</v>
      </c>
      <c r="C691" s="3" t="s">
        <v>86</v>
      </c>
      <c r="D691" s="3" t="s">
        <v>87</v>
      </c>
      <c r="E691" s="3" t="s">
        <v>75</v>
      </c>
      <c r="F691" s="3">
        <v>3428.31</v>
      </c>
      <c r="G691" s="3">
        <v>2488.1999999999998</v>
      </c>
      <c r="H691" s="3">
        <v>37</v>
      </c>
      <c r="I691" s="3">
        <v>383</v>
      </c>
      <c r="J691" s="3">
        <v>556.11</v>
      </c>
    </row>
    <row r="692" spans="1:10" ht="16" customHeight="1" x14ac:dyDescent="0.2">
      <c r="A692" s="8">
        <v>44277</v>
      </c>
      <c r="B692" s="3" t="s">
        <v>92</v>
      </c>
      <c r="C692" s="3" t="s">
        <v>88</v>
      </c>
      <c r="D692" s="3" t="s">
        <v>89</v>
      </c>
      <c r="E692" s="3" t="s">
        <v>75</v>
      </c>
      <c r="F692" s="3">
        <v>2476.5</v>
      </c>
      <c r="G692" s="3">
        <v>1828.43</v>
      </c>
      <c r="H692" s="3">
        <v>31</v>
      </c>
      <c r="I692" s="3">
        <v>223</v>
      </c>
      <c r="J692" s="3">
        <v>423.07</v>
      </c>
    </row>
    <row r="693" spans="1:10" ht="16" customHeight="1" x14ac:dyDescent="0.2">
      <c r="A693" s="8">
        <v>44277</v>
      </c>
      <c r="B693" s="3" t="s">
        <v>92</v>
      </c>
      <c r="C693" s="3" t="s">
        <v>90</v>
      </c>
      <c r="D693" s="3" t="s">
        <v>91</v>
      </c>
      <c r="E693" s="3" t="s">
        <v>75</v>
      </c>
      <c r="F693" s="3">
        <v>3910.5</v>
      </c>
      <c r="G693" s="3">
        <v>2891.4</v>
      </c>
      <c r="H693" s="3">
        <v>46</v>
      </c>
      <c r="I693" s="3">
        <v>338</v>
      </c>
      <c r="J693" s="3">
        <v>679.6</v>
      </c>
    </row>
    <row r="694" spans="1:10" ht="16" customHeight="1" x14ac:dyDescent="0.2">
      <c r="A694" s="8">
        <v>44276</v>
      </c>
      <c r="B694" s="3" t="s">
        <v>73</v>
      </c>
      <c r="C694" s="3" t="s">
        <v>74</v>
      </c>
      <c r="D694" s="3" t="s">
        <v>21</v>
      </c>
      <c r="E694" s="3" t="s">
        <v>75</v>
      </c>
      <c r="F694" s="3">
        <v>1780.5</v>
      </c>
      <c r="G694" s="3">
        <v>1361.82</v>
      </c>
      <c r="H694" s="3">
        <v>19</v>
      </c>
      <c r="I694" s="3">
        <v>138.5</v>
      </c>
      <c r="J694" s="3">
        <v>280.18</v>
      </c>
    </row>
    <row r="695" spans="1:10" ht="16" customHeight="1" x14ac:dyDescent="0.2">
      <c r="A695" s="8">
        <v>44276</v>
      </c>
      <c r="B695" s="3" t="s">
        <v>73</v>
      </c>
      <c r="C695" s="3" t="s">
        <v>76</v>
      </c>
      <c r="D695" s="3" t="s">
        <v>77</v>
      </c>
      <c r="E695" s="3" t="s">
        <v>75</v>
      </c>
      <c r="F695" s="3">
        <v>244.5</v>
      </c>
      <c r="G695" s="3">
        <v>183.81</v>
      </c>
      <c r="H695" s="3">
        <v>3</v>
      </c>
      <c r="I695" s="3">
        <v>24</v>
      </c>
      <c r="J695" s="3">
        <v>36.69</v>
      </c>
    </row>
    <row r="696" spans="1:10" ht="16" customHeight="1" x14ac:dyDescent="0.2">
      <c r="A696" s="8">
        <v>44276</v>
      </c>
      <c r="B696" s="3" t="s">
        <v>73</v>
      </c>
      <c r="C696" s="3" t="s">
        <v>78</v>
      </c>
      <c r="D696" s="3" t="s">
        <v>79</v>
      </c>
      <c r="E696" s="3" t="s">
        <v>75</v>
      </c>
      <c r="F696" s="3">
        <v>1604</v>
      </c>
      <c r="G696" s="3">
        <v>1242.78</v>
      </c>
      <c r="H696" s="3">
        <v>17</v>
      </c>
      <c r="I696" s="3">
        <v>124.5</v>
      </c>
      <c r="J696" s="3">
        <v>236.72</v>
      </c>
    </row>
    <row r="697" spans="1:10" ht="16" customHeight="1" x14ac:dyDescent="0.2">
      <c r="A697" s="8">
        <v>44276</v>
      </c>
      <c r="B697" s="3" t="s">
        <v>73</v>
      </c>
      <c r="C697" s="3" t="s">
        <v>80</v>
      </c>
      <c r="D697" s="3" t="s">
        <v>81</v>
      </c>
      <c r="E697" s="3" t="s">
        <v>75</v>
      </c>
      <c r="F697" s="3">
        <v>1779.5</v>
      </c>
      <c r="G697" s="3">
        <v>1353.24</v>
      </c>
      <c r="H697" s="3">
        <v>22</v>
      </c>
      <c r="I697" s="3">
        <v>168.5</v>
      </c>
      <c r="J697" s="3">
        <v>257.76</v>
      </c>
    </row>
    <row r="698" spans="1:10" ht="16" customHeight="1" x14ac:dyDescent="0.2">
      <c r="A698" s="8">
        <v>44276</v>
      </c>
      <c r="B698" s="3" t="s">
        <v>73</v>
      </c>
      <c r="C698" s="3" t="s">
        <v>82</v>
      </c>
      <c r="D698" s="3" t="s">
        <v>83</v>
      </c>
      <c r="E698" s="3" t="s">
        <v>75</v>
      </c>
      <c r="F698" s="3">
        <v>422</v>
      </c>
      <c r="G698" s="3">
        <v>313.18</v>
      </c>
      <c r="H698" s="3">
        <v>8</v>
      </c>
      <c r="I698" s="3">
        <v>47</v>
      </c>
      <c r="J698" s="3">
        <v>61.82</v>
      </c>
    </row>
    <row r="699" spans="1:10" ht="16" customHeight="1" x14ac:dyDescent="0.2">
      <c r="A699" s="8">
        <v>44276</v>
      </c>
      <c r="B699" s="3" t="s">
        <v>73</v>
      </c>
      <c r="C699" s="3" t="s">
        <v>86</v>
      </c>
      <c r="D699" s="3" t="s">
        <v>87</v>
      </c>
      <c r="E699" s="3" t="s">
        <v>75</v>
      </c>
      <c r="F699" s="3">
        <v>1307</v>
      </c>
      <c r="G699" s="3">
        <v>1006.66</v>
      </c>
      <c r="H699" s="3">
        <v>14</v>
      </c>
      <c r="I699" s="3">
        <v>108</v>
      </c>
      <c r="J699" s="3">
        <v>192.34</v>
      </c>
    </row>
    <row r="700" spans="1:10" ht="16" customHeight="1" x14ac:dyDescent="0.2">
      <c r="A700" s="8">
        <v>44276</v>
      </c>
      <c r="B700" s="3" t="s">
        <v>73</v>
      </c>
      <c r="C700" s="3" t="s">
        <v>88</v>
      </c>
      <c r="D700" s="3" t="s">
        <v>89</v>
      </c>
      <c r="E700" s="3" t="s">
        <v>75</v>
      </c>
      <c r="F700" s="3">
        <v>1578</v>
      </c>
      <c r="G700" s="3">
        <v>1212.83</v>
      </c>
      <c r="H700" s="3">
        <v>20</v>
      </c>
      <c r="I700" s="3">
        <v>144.5</v>
      </c>
      <c r="J700" s="3">
        <v>220.67</v>
      </c>
    </row>
    <row r="701" spans="1:10" ht="16" customHeight="1" x14ac:dyDescent="0.2">
      <c r="A701" s="8">
        <v>44276</v>
      </c>
      <c r="B701" s="3" t="s">
        <v>73</v>
      </c>
      <c r="C701" s="3" t="s">
        <v>90</v>
      </c>
      <c r="D701" s="3" t="s">
        <v>91</v>
      </c>
      <c r="E701" s="3" t="s">
        <v>75</v>
      </c>
      <c r="F701" s="3">
        <v>1720.5</v>
      </c>
      <c r="G701" s="3">
        <v>1317.64</v>
      </c>
      <c r="H701" s="3">
        <v>18</v>
      </c>
      <c r="I701" s="3">
        <v>147.5</v>
      </c>
      <c r="J701" s="3">
        <v>255.36</v>
      </c>
    </row>
    <row r="702" spans="1:10" ht="16" customHeight="1" x14ac:dyDescent="0.2">
      <c r="A702" s="8">
        <v>44276</v>
      </c>
      <c r="B702" s="3" t="s">
        <v>92</v>
      </c>
      <c r="C702" s="3" t="s">
        <v>74</v>
      </c>
      <c r="D702" s="3" t="s">
        <v>21</v>
      </c>
      <c r="E702" s="3" t="s">
        <v>75</v>
      </c>
      <c r="F702" s="3">
        <v>3802.5</v>
      </c>
      <c r="G702" s="3">
        <v>2883.4</v>
      </c>
      <c r="H702" s="3">
        <v>39</v>
      </c>
      <c r="I702" s="3">
        <v>242</v>
      </c>
      <c r="J702" s="3">
        <v>676.6</v>
      </c>
    </row>
    <row r="703" spans="1:10" ht="16" customHeight="1" x14ac:dyDescent="0.2">
      <c r="A703" s="8">
        <v>44276</v>
      </c>
      <c r="B703" s="3" t="s">
        <v>92</v>
      </c>
      <c r="C703" s="3" t="s">
        <v>76</v>
      </c>
      <c r="D703" s="3" t="s">
        <v>77</v>
      </c>
      <c r="E703" s="3" t="s">
        <v>75</v>
      </c>
      <c r="F703" s="3">
        <v>1854</v>
      </c>
      <c r="G703" s="3">
        <v>1201.5899999999999</v>
      </c>
      <c r="H703" s="3">
        <v>24</v>
      </c>
      <c r="I703" s="3">
        <v>386.2</v>
      </c>
      <c r="J703" s="3">
        <v>265.70999999999998</v>
      </c>
    </row>
    <row r="704" spans="1:10" ht="16" customHeight="1" x14ac:dyDescent="0.2">
      <c r="A704" s="8">
        <v>44276</v>
      </c>
      <c r="B704" s="3" t="s">
        <v>92</v>
      </c>
      <c r="C704" s="3" t="s">
        <v>78</v>
      </c>
      <c r="D704" s="3" t="s">
        <v>79</v>
      </c>
      <c r="E704" s="3" t="s">
        <v>75</v>
      </c>
      <c r="F704" s="3">
        <v>1950</v>
      </c>
      <c r="G704" s="3">
        <v>1410.17</v>
      </c>
      <c r="H704" s="3">
        <v>26</v>
      </c>
      <c r="I704" s="3">
        <v>209</v>
      </c>
      <c r="J704" s="3">
        <v>330.83</v>
      </c>
    </row>
    <row r="705" spans="1:10" ht="16" customHeight="1" x14ac:dyDescent="0.2">
      <c r="A705" s="8">
        <v>44276</v>
      </c>
      <c r="B705" s="3" t="s">
        <v>92</v>
      </c>
      <c r="C705" s="3" t="s">
        <v>80</v>
      </c>
      <c r="D705" s="3" t="s">
        <v>81</v>
      </c>
      <c r="E705" s="3" t="s">
        <v>75</v>
      </c>
      <c r="F705" s="3">
        <v>4233</v>
      </c>
      <c r="G705" s="3">
        <v>3147.92</v>
      </c>
      <c r="H705" s="3">
        <v>44</v>
      </c>
      <c r="I705" s="3">
        <v>391.2</v>
      </c>
      <c r="J705" s="3">
        <v>692.88</v>
      </c>
    </row>
    <row r="706" spans="1:10" ht="16" customHeight="1" x14ac:dyDescent="0.2">
      <c r="A706" s="8">
        <v>44276</v>
      </c>
      <c r="B706" s="3" t="s">
        <v>92</v>
      </c>
      <c r="C706" s="3" t="s">
        <v>82</v>
      </c>
      <c r="D706" s="3" t="s">
        <v>83</v>
      </c>
      <c r="E706" s="3" t="s">
        <v>75</v>
      </c>
      <c r="F706" s="3">
        <v>2091.5</v>
      </c>
      <c r="G706" s="3">
        <v>1533.66</v>
      </c>
      <c r="H706" s="3">
        <v>27</v>
      </c>
      <c r="I706" s="3">
        <v>198</v>
      </c>
      <c r="J706" s="3">
        <v>359.84</v>
      </c>
    </row>
    <row r="707" spans="1:10" ht="16" customHeight="1" x14ac:dyDescent="0.2">
      <c r="A707" s="8">
        <v>44276</v>
      </c>
      <c r="B707" s="3" t="s">
        <v>92</v>
      </c>
      <c r="C707" s="3" t="s">
        <v>86</v>
      </c>
      <c r="D707" s="3" t="s">
        <v>87</v>
      </c>
      <c r="E707" s="3" t="s">
        <v>75</v>
      </c>
      <c r="F707" s="3">
        <v>2457.96</v>
      </c>
      <c r="G707" s="3">
        <v>1789.24</v>
      </c>
      <c r="H707" s="3">
        <v>30</v>
      </c>
      <c r="I707" s="3">
        <v>265</v>
      </c>
      <c r="J707" s="3">
        <v>401.22</v>
      </c>
    </row>
    <row r="708" spans="1:10" ht="16" customHeight="1" x14ac:dyDescent="0.2">
      <c r="A708" s="8">
        <v>44276</v>
      </c>
      <c r="B708" s="3" t="s">
        <v>92</v>
      </c>
      <c r="C708" s="3" t="s">
        <v>88</v>
      </c>
      <c r="D708" s="3" t="s">
        <v>89</v>
      </c>
      <c r="E708" s="3" t="s">
        <v>75</v>
      </c>
      <c r="F708" s="3">
        <v>1718</v>
      </c>
      <c r="G708" s="3">
        <v>1257.7</v>
      </c>
      <c r="H708" s="3">
        <v>17</v>
      </c>
      <c r="I708" s="3">
        <v>164</v>
      </c>
      <c r="J708" s="3">
        <v>295.3</v>
      </c>
    </row>
    <row r="709" spans="1:10" ht="16" customHeight="1" x14ac:dyDescent="0.2">
      <c r="A709" s="8">
        <v>44276</v>
      </c>
      <c r="B709" s="3" t="s">
        <v>92</v>
      </c>
      <c r="C709" s="3" t="s">
        <v>90</v>
      </c>
      <c r="D709" s="3" t="s">
        <v>91</v>
      </c>
      <c r="E709" s="3" t="s">
        <v>75</v>
      </c>
      <c r="F709" s="3">
        <v>2827.5</v>
      </c>
      <c r="G709" s="3">
        <v>2089.66</v>
      </c>
      <c r="H709" s="3">
        <v>30</v>
      </c>
      <c r="I709" s="3">
        <v>247</v>
      </c>
      <c r="J709" s="3">
        <v>490.34</v>
      </c>
    </row>
    <row r="710" spans="1:10" ht="16" customHeight="1" x14ac:dyDescent="0.2">
      <c r="A710" s="8">
        <v>44275</v>
      </c>
      <c r="B710" s="3" t="s">
        <v>73</v>
      </c>
      <c r="C710" s="3" t="s">
        <v>74</v>
      </c>
      <c r="D710" s="3" t="s">
        <v>21</v>
      </c>
      <c r="E710" s="3" t="s">
        <v>75</v>
      </c>
      <c r="F710" s="3">
        <v>1823</v>
      </c>
      <c r="G710" s="3">
        <v>1405.05</v>
      </c>
      <c r="H710" s="3">
        <v>18</v>
      </c>
      <c r="I710" s="3">
        <v>129.5</v>
      </c>
      <c r="J710" s="3">
        <v>288.45</v>
      </c>
    </row>
    <row r="711" spans="1:10" ht="16" customHeight="1" x14ac:dyDescent="0.2">
      <c r="A711" s="8">
        <v>44275</v>
      </c>
      <c r="B711" s="3" t="s">
        <v>73</v>
      </c>
      <c r="C711" s="3" t="s">
        <v>78</v>
      </c>
      <c r="D711" s="3" t="s">
        <v>79</v>
      </c>
      <c r="E711" s="3" t="s">
        <v>75</v>
      </c>
      <c r="F711" s="3">
        <v>893.5</v>
      </c>
      <c r="G711" s="3">
        <v>684.6</v>
      </c>
      <c r="H711" s="3">
        <v>11</v>
      </c>
      <c r="I711" s="3">
        <v>78.5</v>
      </c>
      <c r="J711" s="3">
        <v>130.4</v>
      </c>
    </row>
    <row r="712" spans="1:10" ht="16" customHeight="1" x14ac:dyDescent="0.2">
      <c r="A712" s="8">
        <v>44275</v>
      </c>
      <c r="B712" s="3" t="s">
        <v>73</v>
      </c>
      <c r="C712" s="3" t="s">
        <v>80</v>
      </c>
      <c r="D712" s="3" t="s">
        <v>81</v>
      </c>
      <c r="E712" s="3" t="s">
        <v>75</v>
      </c>
      <c r="F712" s="3">
        <v>2665.5</v>
      </c>
      <c r="G712" s="3">
        <v>2060.1</v>
      </c>
      <c r="H712" s="3">
        <v>25</v>
      </c>
      <c r="I712" s="3">
        <v>213</v>
      </c>
      <c r="J712" s="3">
        <v>392.4</v>
      </c>
    </row>
    <row r="713" spans="1:10" ht="16" customHeight="1" x14ac:dyDescent="0.2">
      <c r="A713" s="8">
        <v>44275</v>
      </c>
      <c r="B713" s="3" t="s">
        <v>73</v>
      </c>
      <c r="C713" s="3" t="s">
        <v>82</v>
      </c>
      <c r="D713" s="3" t="s">
        <v>83</v>
      </c>
      <c r="E713" s="3" t="s">
        <v>75</v>
      </c>
      <c r="F713" s="3">
        <v>504</v>
      </c>
      <c r="G713" s="3">
        <v>386.4</v>
      </c>
      <c r="H713" s="3">
        <v>8</v>
      </c>
      <c r="I713" s="3">
        <v>44</v>
      </c>
      <c r="J713" s="3">
        <v>73.599999999999994</v>
      </c>
    </row>
    <row r="714" spans="1:10" ht="16" customHeight="1" x14ac:dyDescent="0.2">
      <c r="A714" s="8">
        <v>44275</v>
      </c>
      <c r="B714" s="3" t="s">
        <v>73</v>
      </c>
      <c r="C714" s="3" t="s">
        <v>86</v>
      </c>
      <c r="D714" s="3" t="s">
        <v>87</v>
      </c>
      <c r="E714" s="3" t="s">
        <v>75</v>
      </c>
      <c r="F714" s="3">
        <v>761.5</v>
      </c>
      <c r="G714" s="3">
        <v>571.20000000000005</v>
      </c>
      <c r="H714" s="3">
        <v>10</v>
      </c>
      <c r="I714" s="3">
        <v>81.5</v>
      </c>
      <c r="J714" s="3">
        <v>108.8</v>
      </c>
    </row>
    <row r="715" spans="1:10" ht="16" customHeight="1" x14ac:dyDescent="0.2">
      <c r="A715" s="8">
        <v>44275</v>
      </c>
      <c r="B715" s="3" t="s">
        <v>73</v>
      </c>
      <c r="C715" s="3" t="s">
        <v>88</v>
      </c>
      <c r="D715" s="3" t="s">
        <v>89</v>
      </c>
      <c r="E715" s="3" t="s">
        <v>75</v>
      </c>
      <c r="F715" s="3">
        <v>2009.5</v>
      </c>
      <c r="G715" s="3">
        <v>1531.32</v>
      </c>
      <c r="H715" s="3">
        <v>25</v>
      </c>
      <c r="I715" s="3">
        <v>186.5</v>
      </c>
      <c r="J715" s="3">
        <v>291.68</v>
      </c>
    </row>
    <row r="716" spans="1:10" ht="16" customHeight="1" x14ac:dyDescent="0.2">
      <c r="A716" s="8">
        <v>44275</v>
      </c>
      <c r="B716" s="3" t="s">
        <v>73</v>
      </c>
      <c r="C716" s="3" t="s">
        <v>90</v>
      </c>
      <c r="D716" s="3" t="s">
        <v>91</v>
      </c>
      <c r="E716" s="3" t="s">
        <v>75</v>
      </c>
      <c r="F716" s="3">
        <v>1112.5</v>
      </c>
      <c r="G716" s="3">
        <v>842.13</v>
      </c>
      <c r="H716" s="3">
        <v>16</v>
      </c>
      <c r="I716" s="3">
        <v>107.2</v>
      </c>
      <c r="J716" s="3">
        <v>163.16999999999999</v>
      </c>
    </row>
    <row r="717" spans="1:10" ht="16" customHeight="1" x14ac:dyDescent="0.2">
      <c r="A717" s="8">
        <v>44275</v>
      </c>
      <c r="B717" s="3" t="s">
        <v>92</v>
      </c>
      <c r="C717" s="3" t="s">
        <v>74</v>
      </c>
      <c r="D717" s="3" t="s">
        <v>21</v>
      </c>
      <c r="E717" s="3" t="s">
        <v>75</v>
      </c>
      <c r="F717" s="3">
        <v>4453</v>
      </c>
      <c r="G717" s="3">
        <v>3362.62</v>
      </c>
      <c r="H717" s="3">
        <v>48</v>
      </c>
      <c r="I717" s="3">
        <v>299</v>
      </c>
      <c r="J717" s="3">
        <v>789.38</v>
      </c>
    </row>
    <row r="718" spans="1:10" ht="16" customHeight="1" x14ac:dyDescent="0.2">
      <c r="A718" s="8">
        <v>44275</v>
      </c>
      <c r="B718" s="3" t="s">
        <v>92</v>
      </c>
      <c r="C718" s="3" t="s">
        <v>76</v>
      </c>
      <c r="D718" s="3" t="s">
        <v>77</v>
      </c>
      <c r="E718" s="3" t="s">
        <v>75</v>
      </c>
      <c r="F718" s="3">
        <v>1492.5</v>
      </c>
      <c r="G718" s="3">
        <v>1023.87</v>
      </c>
      <c r="H718" s="3">
        <v>16</v>
      </c>
      <c r="I718" s="3">
        <v>243.8</v>
      </c>
      <c r="J718" s="3">
        <v>224.83</v>
      </c>
    </row>
    <row r="719" spans="1:10" ht="16" customHeight="1" x14ac:dyDescent="0.2">
      <c r="A719" s="8">
        <v>44275</v>
      </c>
      <c r="B719" s="3" t="s">
        <v>92</v>
      </c>
      <c r="C719" s="3" t="s">
        <v>78</v>
      </c>
      <c r="D719" s="3" t="s">
        <v>79</v>
      </c>
      <c r="E719" s="3" t="s">
        <v>75</v>
      </c>
      <c r="F719" s="3">
        <v>2273</v>
      </c>
      <c r="G719" s="3">
        <v>1632.74</v>
      </c>
      <c r="H719" s="3">
        <v>28</v>
      </c>
      <c r="I719" s="3">
        <v>257.2</v>
      </c>
      <c r="J719" s="3">
        <v>383.06</v>
      </c>
    </row>
    <row r="720" spans="1:10" ht="16" customHeight="1" x14ac:dyDescent="0.2">
      <c r="A720" s="8">
        <v>44275</v>
      </c>
      <c r="B720" s="3" t="s">
        <v>92</v>
      </c>
      <c r="C720" s="3" t="s">
        <v>80</v>
      </c>
      <c r="D720" s="3" t="s">
        <v>81</v>
      </c>
      <c r="E720" s="3" t="s">
        <v>75</v>
      </c>
      <c r="F720" s="3">
        <v>4780</v>
      </c>
      <c r="G720" s="3">
        <v>3604.22</v>
      </c>
      <c r="H720" s="3">
        <v>46</v>
      </c>
      <c r="I720" s="3">
        <v>384</v>
      </c>
      <c r="J720" s="3">
        <v>791.28</v>
      </c>
    </row>
    <row r="721" spans="1:10" ht="16" customHeight="1" x14ac:dyDescent="0.2">
      <c r="A721" s="8">
        <v>44275</v>
      </c>
      <c r="B721" s="3" t="s">
        <v>92</v>
      </c>
      <c r="C721" s="3" t="s">
        <v>82</v>
      </c>
      <c r="D721" s="3" t="s">
        <v>83</v>
      </c>
      <c r="E721" s="3" t="s">
        <v>75</v>
      </c>
      <c r="F721" s="3">
        <v>2405.5</v>
      </c>
      <c r="G721" s="3">
        <v>1755.94</v>
      </c>
      <c r="H721" s="3">
        <v>24</v>
      </c>
      <c r="I721" s="3">
        <v>237</v>
      </c>
      <c r="J721" s="3">
        <v>412.06</v>
      </c>
    </row>
    <row r="722" spans="1:10" ht="16" customHeight="1" x14ac:dyDescent="0.2">
      <c r="A722" s="8">
        <v>44275</v>
      </c>
      <c r="B722" s="3" t="s">
        <v>92</v>
      </c>
      <c r="C722" s="3" t="s">
        <v>86</v>
      </c>
      <c r="D722" s="3" t="s">
        <v>87</v>
      </c>
      <c r="E722" s="3" t="s">
        <v>75</v>
      </c>
      <c r="F722" s="3">
        <v>1896.5</v>
      </c>
      <c r="G722" s="3">
        <v>1397.15</v>
      </c>
      <c r="H722" s="3">
        <v>23</v>
      </c>
      <c r="I722" s="3">
        <v>189</v>
      </c>
      <c r="J722" s="3">
        <v>307.35000000000002</v>
      </c>
    </row>
    <row r="723" spans="1:10" ht="16" customHeight="1" x14ac:dyDescent="0.2">
      <c r="A723" s="8">
        <v>44275</v>
      </c>
      <c r="B723" s="3" t="s">
        <v>92</v>
      </c>
      <c r="C723" s="3" t="s">
        <v>88</v>
      </c>
      <c r="D723" s="3" t="s">
        <v>89</v>
      </c>
      <c r="E723" s="3" t="s">
        <v>75</v>
      </c>
      <c r="F723" s="3">
        <v>2367.5</v>
      </c>
      <c r="G723" s="3">
        <v>1756.38</v>
      </c>
      <c r="H723" s="3">
        <v>26</v>
      </c>
      <c r="I723" s="3">
        <v>197.2</v>
      </c>
      <c r="J723" s="3">
        <v>412.42</v>
      </c>
    </row>
    <row r="724" spans="1:10" ht="16" customHeight="1" x14ac:dyDescent="0.2">
      <c r="A724" s="8">
        <v>44275</v>
      </c>
      <c r="B724" s="3" t="s">
        <v>92</v>
      </c>
      <c r="C724" s="3" t="s">
        <v>90</v>
      </c>
      <c r="D724" s="3" t="s">
        <v>91</v>
      </c>
      <c r="E724" s="3" t="s">
        <v>75</v>
      </c>
      <c r="F724" s="3">
        <v>3096</v>
      </c>
      <c r="G724" s="3">
        <v>2264.1799999999998</v>
      </c>
      <c r="H724" s="3">
        <v>38</v>
      </c>
      <c r="I724" s="3">
        <v>300</v>
      </c>
      <c r="J724" s="3">
        <v>531.32000000000005</v>
      </c>
    </row>
    <row r="725" spans="1:10" ht="16" customHeight="1" x14ac:dyDescent="0.2">
      <c r="A725" s="8">
        <v>44274</v>
      </c>
      <c r="B725" s="3" t="s">
        <v>73</v>
      </c>
      <c r="C725" s="3" t="s">
        <v>74</v>
      </c>
      <c r="D725" s="3" t="s">
        <v>21</v>
      </c>
      <c r="E725" s="3" t="s">
        <v>75</v>
      </c>
      <c r="F725" s="3">
        <v>2122.5</v>
      </c>
      <c r="G725" s="3">
        <v>1637.68</v>
      </c>
      <c r="H725" s="3">
        <v>27</v>
      </c>
      <c r="I725" s="3">
        <v>147.5</v>
      </c>
      <c r="J725" s="3">
        <v>337.32</v>
      </c>
    </row>
    <row r="726" spans="1:10" ht="16" customHeight="1" x14ac:dyDescent="0.2">
      <c r="A726" s="8">
        <v>44274</v>
      </c>
      <c r="B726" s="3" t="s">
        <v>73</v>
      </c>
      <c r="C726" s="3" t="s">
        <v>76</v>
      </c>
      <c r="D726" s="3" t="s">
        <v>77</v>
      </c>
      <c r="E726" s="3" t="s">
        <v>75</v>
      </c>
      <c r="F726" s="3">
        <v>112</v>
      </c>
      <c r="G726" s="3">
        <v>81.83</v>
      </c>
      <c r="H726" s="3">
        <v>2</v>
      </c>
      <c r="I726" s="3">
        <v>14</v>
      </c>
      <c r="J726" s="3">
        <v>16.170000000000002</v>
      </c>
    </row>
    <row r="727" spans="1:10" ht="16" customHeight="1" x14ac:dyDescent="0.2">
      <c r="A727" s="8">
        <v>44274</v>
      </c>
      <c r="B727" s="3" t="s">
        <v>73</v>
      </c>
      <c r="C727" s="3" t="s">
        <v>78</v>
      </c>
      <c r="D727" s="3" t="s">
        <v>79</v>
      </c>
      <c r="E727" s="3" t="s">
        <v>75</v>
      </c>
      <c r="F727" s="3">
        <v>1183.5</v>
      </c>
      <c r="G727" s="3">
        <v>927.78</v>
      </c>
      <c r="H727" s="3">
        <v>10</v>
      </c>
      <c r="I727" s="3">
        <v>79</v>
      </c>
      <c r="J727" s="3">
        <v>176.72</v>
      </c>
    </row>
    <row r="728" spans="1:10" ht="16" customHeight="1" x14ac:dyDescent="0.2">
      <c r="A728" s="8">
        <v>44274</v>
      </c>
      <c r="B728" s="3" t="s">
        <v>73</v>
      </c>
      <c r="C728" s="3" t="s">
        <v>80</v>
      </c>
      <c r="D728" s="3" t="s">
        <v>81</v>
      </c>
      <c r="E728" s="3" t="s">
        <v>75</v>
      </c>
      <c r="F728" s="3">
        <v>1985.5</v>
      </c>
      <c r="G728" s="3">
        <v>1498.78</v>
      </c>
      <c r="H728" s="3">
        <v>24</v>
      </c>
      <c r="I728" s="3">
        <v>198.5</v>
      </c>
      <c r="J728" s="3">
        <v>288.22000000000003</v>
      </c>
    </row>
    <row r="729" spans="1:10" ht="16" customHeight="1" x14ac:dyDescent="0.2">
      <c r="A729" s="8">
        <v>44274</v>
      </c>
      <c r="B729" s="3" t="s">
        <v>73</v>
      </c>
      <c r="C729" s="3" t="s">
        <v>82</v>
      </c>
      <c r="D729" s="3" t="s">
        <v>83</v>
      </c>
      <c r="E729" s="3" t="s">
        <v>75</v>
      </c>
      <c r="F729" s="3">
        <v>1156.5</v>
      </c>
      <c r="G729" s="3">
        <v>884.8</v>
      </c>
      <c r="H729" s="3">
        <v>14</v>
      </c>
      <c r="I729" s="3">
        <v>101</v>
      </c>
      <c r="J729" s="3">
        <v>170.7</v>
      </c>
    </row>
    <row r="730" spans="1:10" ht="16" customHeight="1" x14ac:dyDescent="0.2">
      <c r="A730" s="8">
        <v>44274</v>
      </c>
      <c r="B730" s="3" t="s">
        <v>73</v>
      </c>
      <c r="C730" s="3" t="s">
        <v>86</v>
      </c>
      <c r="D730" s="3" t="s">
        <v>87</v>
      </c>
      <c r="E730" s="3" t="s">
        <v>75</v>
      </c>
      <c r="F730" s="3">
        <v>1206.5</v>
      </c>
      <c r="G730" s="3">
        <v>920.14</v>
      </c>
      <c r="H730" s="3">
        <v>14</v>
      </c>
      <c r="I730" s="3">
        <v>110.5</v>
      </c>
      <c r="J730" s="3">
        <v>175.86</v>
      </c>
    </row>
    <row r="731" spans="1:10" ht="16" customHeight="1" x14ac:dyDescent="0.2">
      <c r="A731" s="8">
        <v>44274</v>
      </c>
      <c r="B731" s="3" t="s">
        <v>73</v>
      </c>
      <c r="C731" s="3" t="s">
        <v>88</v>
      </c>
      <c r="D731" s="3" t="s">
        <v>89</v>
      </c>
      <c r="E731" s="3" t="s">
        <v>75</v>
      </c>
      <c r="F731" s="3">
        <v>3065</v>
      </c>
      <c r="G731" s="3">
        <v>2351.0100000000002</v>
      </c>
      <c r="H731" s="3">
        <v>32</v>
      </c>
      <c r="I731" s="3">
        <v>264.2</v>
      </c>
      <c r="J731" s="3">
        <v>449.79</v>
      </c>
    </row>
    <row r="732" spans="1:10" ht="16" customHeight="1" x14ac:dyDescent="0.2">
      <c r="A732" s="8">
        <v>44274</v>
      </c>
      <c r="B732" s="3" t="s">
        <v>73</v>
      </c>
      <c r="C732" s="3" t="s">
        <v>90</v>
      </c>
      <c r="D732" s="3" t="s">
        <v>91</v>
      </c>
      <c r="E732" s="3" t="s">
        <v>75</v>
      </c>
      <c r="F732" s="3">
        <v>1591.5</v>
      </c>
      <c r="G732" s="3">
        <v>1226.82</v>
      </c>
      <c r="H732" s="3">
        <v>22</v>
      </c>
      <c r="I732" s="3">
        <v>131</v>
      </c>
      <c r="J732" s="3">
        <v>233.68</v>
      </c>
    </row>
    <row r="733" spans="1:10" ht="16" customHeight="1" x14ac:dyDescent="0.2">
      <c r="A733" s="8">
        <v>44274</v>
      </c>
      <c r="B733" s="3" t="s">
        <v>92</v>
      </c>
      <c r="C733" s="3" t="s">
        <v>74</v>
      </c>
      <c r="D733" s="3" t="s">
        <v>21</v>
      </c>
      <c r="E733" s="3" t="s">
        <v>75</v>
      </c>
      <c r="F733" s="3">
        <v>4572.5</v>
      </c>
      <c r="G733" s="3">
        <v>3410.47</v>
      </c>
      <c r="H733" s="3">
        <v>56</v>
      </c>
      <c r="I733" s="3">
        <v>360</v>
      </c>
      <c r="J733" s="3">
        <v>800.53</v>
      </c>
    </row>
    <row r="734" spans="1:10" ht="16" customHeight="1" x14ac:dyDescent="0.2">
      <c r="A734" s="8">
        <v>44274</v>
      </c>
      <c r="B734" s="3" t="s">
        <v>92</v>
      </c>
      <c r="C734" s="3" t="s">
        <v>76</v>
      </c>
      <c r="D734" s="3" t="s">
        <v>77</v>
      </c>
      <c r="E734" s="3" t="s">
        <v>75</v>
      </c>
      <c r="F734" s="3">
        <v>1739</v>
      </c>
      <c r="G734" s="3">
        <v>1154.8</v>
      </c>
      <c r="H734" s="3">
        <v>20</v>
      </c>
      <c r="I734" s="3">
        <v>330</v>
      </c>
      <c r="J734" s="3">
        <v>253.7</v>
      </c>
    </row>
    <row r="735" spans="1:10" ht="16" customHeight="1" x14ac:dyDescent="0.2">
      <c r="A735" s="8">
        <v>44274</v>
      </c>
      <c r="B735" s="3" t="s">
        <v>92</v>
      </c>
      <c r="C735" s="3" t="s">
        <v>78</v>
      </c>
      <c r="D735" s="3" t="s">
        <v>79</v>
      </c>
      <c r="E735" s="3" t="s">
        <v>75</v>
      </c>
      <c r="F735" s="3">
        <v>2777</v>
      </c>
      <c r="G735" s="3">
        <v>2065.44</v>
      </c>
      <c r="H735" s="3">
        <v>29</v>
      </c>
      <c r="I735" s="3">
        <v>227</v>
      </c>
      <c r="J735" s="3">
        <v>484.56</v>
      </c>
    </row>
    <row r="736" spans="1:10" ht="16" customHeight="1" x14ac:dyDescent="0.2">
      <c r="A736" s="8">
        <v>44274</v>
      </c>
      <c r="B736" s="3" t="s">
        <v>92</v>
      </c>
      <c r="C736" s="3" t="s">
        <v>80</v>
      </c>
      <c r="D736" s="3" t="s">
        <v>81</v>
      </c>
      <c r="E736" s="3" t="s">
        <v>75</v>
      </c>
      <c r="F736" s="3">
        <v>4666.5</v>
      </c>
      <c r="G736" s="3">
        <v>3452.27</v>
      </c>
      <c r="H736" s="3">
        <v>56</v>
      </c>
      <c r="I736" s="3">
        <v>455.2</v>
      </c>
      <c r="J736" s="3">
        <v>758.03</v>
      </c>
    </row>
    <row r="737" spans="1:10" ht="16" customHeight="1" x14ac:dyDescent="0.2">
      <c r="A737" s="8">
        <v>44274</v>
      </c>
      <c r="B737" s="3" t="s">
        <v>92</v>
      </c>
      <c r="C737" s="3" t="s">
        <v>82</v>
      </c>
      <c r="D737" s="3" t="s">
        <v>83</v>
      </c>
      <c r="E737" s="3" t="s">
        <v>75</v>
      </c>
      <c r="F737" s="3">
        <v>2278</v>
      </c>
      <c r="G737" s="3">
        <v>1644.06</v>
      </c>
      <c r="H737" s="3">
        <v>31</v>
      </c>
      <c r="I737" s="3">
        <v>247</v>
      </c>
      <c r="J737" s="3">
        <v>385.94</v>
      </c>
    </row>
    <row r="738" spans="1:10" ht="16" customHeight="1" x14ac:dyDescent="0.2">
      <c r="A738" s="8">
        <v>44274</v>
      </c>
      <c r="B738" s="3" t="s">
        <v>92</v>
      </c>
      <c r="C738" s="3" t="s">
        <v>86</v>
      </c>
      <c r="D738" s="3" t="s">
        <v>87</v>
      </c>
      <c r="E738" s="3" t="s">
        <v>75</v>
      </c>
      <c r="F738" s="3">
        <v>3455.5</v>
      </c>
      <c r="G738" s="3">
        <v>2556.0500000000002</v>
      </c>
      <c r="H738" s="3">
        <v>44</v>
      </c>
      <c r="I738" s="3">
        <v>335.2</v>
      </c>
      <c r="J738" s="3">
        <v>561.75</v>
      </c>
    </row>
    <row r="739" spans="1:10" ht="16" customHeight="1" x14ac:dyDescent="0.2">
      <c r="A739" s="8">
        <v>44274</v>
      </c>
      <c r="B739" s="3" t="s">
        <v>92</v>
      </c>
      <c r="C739" s="3" t="s">
        <v>88</v>
      </c>
      <c r="D739" s="3" t="s">
        <v>89</v>
      </c>
      <c r="E739" s="3" t="s">
        <v>75</v>
      </c>
      <c r="F739" s="3">
        <v>1906.5</v>
      </c>
      <c r="G739" s="3">
        <v>1407.68</v>
      </c>
      <c r="H739" s="3">
        <v>24</v>
      </c>
      <c r="I739" s="3">
        <v>166</v>
      </c>
      <c r="J739" s="3">
        <v>331.32</v>
      </c>
    </row>
    <row r="740" spans="1:10" ht="16" customHeight="1" x14ac:dyDescent="0.2">
      <c r="A740" s="8">
        <v>44274</v>
      </c>
      <c r="B740" s="3" t="s">
        <v>92</v>
      </c>
      <c r="C740" s="3" t="s">
        <v>90</v>
      </c>
      <c r="D740" s="3" t="s">
        <v>91</v>
      </c>
      <c r="E740" s="3" t="s">
        <v>75</v>
      </c>
      <c r="F740" s="3">
        <v>4382</v>
      </c>
      <c r="G740" s="3">
        <v>3208.11</v>
      </c>
      <c r="H740" s="3">
        <v>55</v>
      </c>
      <c r="I740" s="3">
        <v>420</v>
      </c>
      <c r="J740" s="3">
        <v>752.89</v>
      </c>
    </row>
    <row r="741" spans="1:10" ht="16" customHeight="1" x14ac:dyDescent="0.2">
      <c r="A741" s="8">
        <v>44273</v>
      </c>
      <c r="B741" s="3" t="s">
        <v>73</v>
      </c>
      <c r="C741" s="3" t="s">
        <v>74</v>
      </c>
      <c r="D741" s="3" t="s">
        <v>21</v>
      </c>
      <c r="E741" s="3" t="s">
        <v>75</v>
      </c>
      <c r="F741" s="3">
        <v>2073</v>
      </c>
      <c r="G741" s="3">
        <v>1567.34</v>
      </c>
      <c r="H741" s="3">
        <v>24</v>
      </c>
      <c r="I741" s="3">
        <v>184</v>
      </c>
      <c r="J741" s="3">
        <v>321.66000000000003</v>
      </c>
    </row>
    <row r="742" spans="1:10" ht="16" customHeight="1" x14ac:dyDescent="0.2">
      <c r="A742" s="8">
        <v>44273</v>
      </c>
      <c r="B742" s="3" t="s">
        <v>73</v>
      </c>
      <c r="C742" s="3" t="s">
        <v>78</v>
      </c>
      <c r="D742" s="3" t="s">
        <v>79</v>
      </c>
      <c r="E742" s="3" t="s">
        <v>75</v>
      </c>
      <c r="F742" s="3">
        <v>625</v>
      </c>
      <c r="G742" s="3">
        <v>482.16</v>
      </c>
      <c r="H742" s="3">
        <v>7</v>
      </c>
      <c r="I742" s="3">
        <v>51</v>
      </c>
      <c r="J742" s="3">
        <v>91.84</v>
      </c>
    </row>
    <row r="743" spans="1:10" ht="16" customHeight="1" x14ac:dyDescent="0.2">
      <c r="A743" s="8">
        <v>44273</v>
      </c>
      <c r="B743" s="3" t="s">
        <v>73</v>
      </c>
      <c r="C743" s="3" t="s">
        <v>80</v>
      </c>
      <c r="D743" s="3" t="s">
        <v>81</v>
      </c>
      <c r="E743" s="3" t="s">
        <v>75</v>
      </c>
      <c r="F743" s="3">
        <v>2165.13</v>
      </c>
      <c r="G743" s="3">
        <v>1646.75</v>
      </c>
      <c r="H743" s="3">
        <v>27</v>
      </c>
      <c r="I743" s="3">
        <v>191.5</v>
      </c>
      <c r="J743" s="3">
        <v>326.88</v>
      </c>
    </row>
    <row r="744" spans="1:10" ht="16" customHeight="1" x14ac:dyDescent="0.2">
      <c r="A744" s="8">
        <v>44273</v>
      </c>
      <c r="B744" s="3" t="s">
        <v>73</v>
      </c>
      <c r="C744" s="3" t="s">
        <v>82</v>
      </c>
      <c r="D744" s="3" t="s">
        <v>83</v>
      </c>
      <c r="E744" s="3" t="s">
        <v>75</v>
      </c>
      <c r="F744" s="3">
        <v>986</v>
      </c>
      <c r="G744" s="3">
        <v>763.98</v>
      </c>
      <c r="H744" s="3">
        <v>8</v>
      </c>
      <c r="I744" s="3">
        <v>76.5</v>
      </c>
      <c r="J744" s="3">
        <v>145.52000000000001</v>
      </c>
    </row>
    <row r="745" spans="1:10" ht="16" customHeight="1" x14ac:dyDescent="0.2">
      <c r="A745" s="8">
        <v>44273</v>
      </c>
      <c r="B745" s="3" t="s">
        <v>73</v>
      </c>
      <c r="C745" s="3" t="s">
        <v>86</v>
      </c>
      <c r="D745" s="3" t="s">
        <v>87</v>
      </c>
      <c r="E745" s="3" t="s">
        <v>75</v>
      </c>
      <c r="F745" s="3">
        <v>1011.5</v>
      </c>
      <c r="G745" s="3">
        <v>769.36</v>
      </c>
      <c r="H745" s="3">
        <v>14</v>
      </c>
      <c r="I745" s="3">
        <v>95</v>
      </c>
      <c r="J745" s="3">
        <v>147.13999999999999</v>
      </c>
    </row>
    <row r="746" spans="1:10" ht="16" customHeight="1" x14ac:dyDescent="0.2">
      <c r="A746" s="8">
        <v>44273</v>
      </c>
      <c r="B746" s="3" t="s">
        <v>73</v>
      </c>
      <c r="C746" s="3" t="s">
        <v>88</v>
      </c>
      <c r="D746" s="3" t="s">
        <v>89</v>
      </c>
      <c r="E746" s="3" t="s">
        <v>75</v>
      </c>
      <c r="F746" s="3">
        <v>1556</v>
      </c>
      <c r="G746" s="3">
        <v>1182.3</v>
      </c>
      <c r="H746" s="3">
        <v>22</v>
      </c>
      <c r="I746" s="3">
        <v>148.5</v>
      </c>
      <c r="J746" s="3">
        <v>225.2</v>
      </c>
    </row>
    <row r="747" spans="1:10" ht="16" customHeight="1" x14ac:dyDescent="0.2">
      <c r="A747" s="8">
        <v>44273</v>
      </c>
      <c r="B747" s="3" t="s">
        <v>73</v>
      </c>
      <c r="C747" s="3" t="s">
        <v>90</v>
      </c>
      <c r="D747" s="3" t="s">
        <v>91</v>
      </c>
      <c r="E747" s="3" t="s">
        <v>75</v>
      </c>
      <c r="F747" s="3">
        <v>1180.5</v>
      </c>
      <c r="G747" s="3">
        <v>922.8</v>
      </c>
      <c r="H747" s="3">
        <v>13</v>
      </c>
      <c r="I747" s="3">
        <v>80.5</v>
      </c>
      <c r="J747" s="3">
        <v>177.2</v>
      </c>
    </row>
    <row r="748" spans="1:10" ht="16" customHeight="1" x14ac:dyDescent="0.2">
      <c r="A748" s="8">
        <v>44273</v>
      </c>
      <c r="B748" s="3" t="s">
        <v>92</v>
      </c>
      <c r="C748" s="3" t="s">
        <v>74</v>
      </c>
      <c r="D748" s="3" t="s">
        <v>21</v>
      </c>
      <c r="E748" s="3" t="s">
        <v>75</v>
      </c>
      <c r="F748" s="3">
        <v>5009</v>
      </c>
      <c r="G748" s="3">
        <v>3721.77</v>
      </c>
      <c r="H748" s="3">
        <v>64</v>
      </c>
      <c r="I748" s="3">
        <v>411</v>
      </c>
      <c r="J748" s="3">
        <v>873.73</v>
      </c>
    </row>
    <row r="749" spans="1:10" ht="16" customHeight="1" x14ac:dyDescent="0.2">
      <c r="A749" s="8">
        <v>44273</v>
      </c>
      <c r="B749" s="3" t="s">
        <v>92</v>
      </c>
      <c r="C749" s="3" t="s">
        <v>76</v>
      </c>
      <c r="D749" s="3" t="s">
        <v>77</v>
      </c>
      <c r="E749" s="3" t="s">
        <v>75</v>
      </c>
      <c r="F749" s="3">
        <v>1730.5</v>
      </c>
      <c r="G749" s="3">
        <v>1160.8800000000001</v>
      </c>
      <c r="H749" s="3">
        <v>19</v>
      </c>
      <c r="I749" s="3">
        <v>314.7</v>
      </c>
      <c r="J749" s="3">
        <v>254.92</v>
      </c>
    </row>
    <row r="750" spans="1:10" ht="16" customHeight="1" x14ac:dyDescent="0.2">
      <c r="A750" s="8">
        <v>44273</v>
      </c>
      <c r="B750" s="3" t="s">
        <v>92</v>
      </c>
      <c r="C750" s="3" t="s">
        <v>78</v>
      </c>
      <c r="D750" s="3" t="s">
        <v>79</v>
      </c>
      <c r="E750" s="3" t="s">
        <v>75</v>
      </c>
      <c r="F750" s="3">
        <v>2418.5</v>
      </c>
      <c r="G750" s="3">
        <v>1817.16</v>
      </c>
      <c r="H750" s="3">
        <v>25</v>
      </c>
      <c r="I750" s="3">
        <v>175</v>
      </c>
      <c r="J750" s="3">
        <v>426.34</v>
      </c>
    </row>
    <row r="751" spans="1:10" ht="16" customHeight="1" x14ac:dyDescent="0.2">
      <c r="A751" s="8">
        <v>44273</v>
      </c>
      <c r="B751" s="3" t="s">
        <v>92</v>
      </c>
      <c r="C751" s="3" t="s">
        <v>80</v>
      </c>
      <c r="D751" s="3" t="s">
        <v>81</v>
      </c>
      <c r="E751" s="3" t="s">
        <v>75</v>
      </c>
      <c r="F751" s="3">
        <v>4659</v>
      </c>
      <c r="G751" s="3">
        <v>3474.48</v>
      </c>
      <c r="H751" s="3">
        <v>58</v>
      </c>
      <c r="I751" s="3">
        <v>420</v>
      </c>
      <c r="J751" s="3">
        <v>763.02</v>
      </c>
    </row>
    <row r="752" spans="1:10" ht="16" customHeight="1" x14ac:dyDescent="0.2">
      <c r="A752" s="8">
        <v>44273</v>
      </c>
      <c r="B752" s="3" t="s">
        <v>92</v>
      </c>
      <c r="C752" s="3" t="s">
        <v>82</v>
      </c>
      <c r="D752" s="3" t="s">
        <v>83</v>
      </c>
      <c r="E752" s="3" t="s">
        <v>75</v>
      </c>
      <c r="F752" s="3">
        <v>2644</v>
      </c>
      <c r="G752" s="3">
        <v>1940.99</v>
      </c>
      <c r="H752" s="3">
        <v>34</v>
      </c>
      <c r="I752" s="3">
        <v>247</v>
      </c>
      <c r="J752" s="3">
        <v>455.51</v>
      </c>
    </row>
    <row r="753" spans="1:10" ht="16" customHeight="1" x14ac:dyDescent="0.2">
      <c r="A753" s="8">
        <v>44273</v>
      </c>
      <c r="B753" s="3" t="s">
        <v>92</v>
      </c>
      <c r="C753" s="3" t="s">
        <v>86</v>
      </c>
      <c r="D753" s="3" t="s">
        <v>87</v>
      </c>
      <c r="E753" s="3" t="s">
        <v>75</v>
      </c>
      <c r="F753" s="3">
        <v>3150</v>
      </c>
      <c r="G753" s="3">
        <v>2299.42</v>
      </c>
      <c r="H753" s="3">
        <v>41</v>
      </c>
      <c r="I753" s="3">
        <v>344</v>
      </c>
      <c r="J753" s="3">
        <v>505.08</v>
      </c>
    </row>
    <row r="754" spans="1:10" ht="16" customHeight="1" x14ac:dyDescent="0.2">
      <c r="A754" s="8">
        <v>44273</v>
      </c>
      <c r="B754" s="3" t="s">
        <v>92</v>
      </c>
      <c r="C754" s="3" t="s">
        <v>88</v>
      </c>
      <c r="D754" s="3" t="s">
        <v>89</v>
      </c>
      <c r="E754" s="3" t="s">
        <v>75</v>
      </c>
      <c r="F754" s="3">
        <v>2529</v>
      </c>
      <c r="G754" s="3">
        <v>1805.38</v>
      </c>
      <c r="H754" s="3">
        <v>34</v>
      </c>
      <c r="I754" s="3">
        <v>298.2</v>
      </c>
      <c r="J754" s="3">
        <v>423.92</v>
      </c>
    </row>
    <row r="755" spans="1:10" ht="16" customHeight="1" x14ac:dyDescent="0.2">
      <c r="A755" s="8">
        <v>44273</v>
      </c>
      <c r="B755" s="3" t="s">
        <v>92</v>
      </c>
      <c r="C755" s="3" t="s">
        <v>90</v>
      </c>
      <c r="D755" s="3" t="s">
        <v>91</v>
      </c>
      <c r="E755" s="3" t="s">
        <v>75</v>
      </c>
      <c r="F755" s="3">
        <v>3130</v>
      </c>
      <c r="G755" s="3">
        <v>2291.42</v>
      </c>
      <c r="H755" s="3">
        <v>37</v>
      </c>
      <c r="I755" s="3">
        <v>301</v>
      </c>
      <c r="J755" s="3">
        <v>537.58000000000004</v>
      </c>
    </row>
    <row r="756" spans="1:10" ht="16" customHeight="1" x14ac:dyDescent="0.2">
      <c r="A756" s="8">
        <v>44272</v>
      </c>
      <c r="B756" s="3" t="s">
        <v>73</v>
      </c>
      <c r="C756" s="3" t="s">
        <v>74</v>
      </c>
      <c r="D756" s="3" t="s">
        <v>21</v>
      </c>
      <c r="E756" s="3" t="s">
        <v>75</v>
      </c>
      <c r="F756" s="3">
        <v>1977.5</v>
      </c>
      <c r="G756" s="3">
        <v>1504.39</v>
      </c>
      <c r="H756" s="3">
        <v>27</v>
      </c>
      <c r="I756" s="3">
        <v>162.5</v>
      </c>
      <c r="J756" s="3">
        <v>310.61</v>
      </c>
    </row>
    <row r="757" spans="1:10" ht="16" customHeight="1" x14ac:dyDescent="0.2">
      <c r="A757" s="8">
        <v>44272</v>
      </c>
      <c r="B757" s="3" t="s">
        <v>73</v>
      </c>
      <c r="C757" s="3" t="s">
        <v>78</v>
      </c>
      <c r="D757" s="3" t="s">
        <v>79</v>
      </c>
      <c r="E757" s="3" t="s">
        <v>75</v>
      </c>
      <c r="F757" s="3">
        <v>900.5</v>
      </c>
      <c r="G757" s="3">
        <v>701.82</v>
      </c>
      <c r="H757" s="3">
        <v>8</v>
      </c>
      <c r="I757" s="3">
        <v>65</v>
      </c>
      <c r="J757" s="3">
        <v>133.68</v>
      </c>
    </row>
    <row r="758" spans="1:10" ht="16" customHeight="1" x14ac:dyDescent="0.2">
      <c r="A758" s="8">
        <v>44272</v>
      </c>
      <c r="B758" s="3" t="s">
        <v>73</v>
      </c>
      <c r="C758" s="3" t="s">
        <v>80</v>
      </c>
      <c r="D758" s="3" t="s">
        <v>81</v>
      </c>
      <c r="E758" s="3" t="s">
        <v>75</v>
      </c>
      <c r="F758" s="3">
        <v>2279</v>
      </c>
      <c r="G758" s="3">
        <v>1758.26</v>
      </c>
      <c r="H758" s="3">
        <v>26</v>
      </c>
      <c r="I758" s="3">
        <v>195</v>
      </c>
      <c r="J758" s="3">
        <v>325.74</v>
      </c>
    </row>
    <row r="759" spans="1:10" ht="16" customHeight="1" x14ac:dyDescent="0.2">
      <c r="A759" s="8">
        <v>44272</v>
      </c>
      <c r="B759" s="3" t="s">
        <v>73</v>
      </c>
      <c r="C759" s="3" t="s">
        <v>82</v>
      </c>
      <c r="D759" s="3" t="s">
        <v>83</v>
      </c>
      <c r="E759" s="3" t="s">
        <v>75</v>
      </c>
      <c r="F759" s="3">
        <v>597</v>
      </c>
      <c r="G759" s="3">
        <v>464.94</v>
      </c>
      <c r="H759" s="3">
        <v>12</v>
      </c>
      <c r="I759" s="3">
        <v>43.5</v>
      </c>
      <c r="J759" s="3">
        <v>88.56</v>
      </c>
    </row>
    <row r="760" spans="1:10" ht="16" customHeight="1" x14ac:dyDescent="0.2">
      <c r="A760" s="8">
        <v>44272</v>
      </c>
      <c r="B760" s="3" t="s">
        <v>73</v>
      </c>
      <c r="C760" s="3" t="s">
        <v>86</v>
      </c>
      <c r="D760" s="3" t="s">
        <v>87</v>
      </c>
      <c r="E760" s="3" t="s">
        <v>75</v>
      </c>
      <c r="F760" s="3">
        <v>974</v>
      </c>
      <c r="G760" s="3">
        <v>746.18</v>
      </c>
      <c r="H760" s="3">
        <v>14</v>
      </c>
      <c r="I760" s="3">
        <v>84.5</v>
      </c>
      <c r="J760" s="3">
        <v>143.32</v>
      </c>
    </row>
    <row r="761" spans="1:10" ht="16" customHeight="1" x14ac:dyDescent="0.2">
      <c r="A761" s="8">
        <v>44272</v>
      </c>
      <c r="B761" s="3" t="s">
        <v>73</v>
      </c>
      <c r="C761" s="3" t="s">
        <v>88</v>
      </c>
      <c r="D761" s="3" t="s">
        <v>89</v>
      </c>
      <c r="E761" s="3" t="s">
        <v>75</v>
      </c>
      <c r="F761" s="3">
        <v>2122</v>
      </c>
      <c r="G761" s="3">
        <v>1620.22</v>
      </c>
      <c r="H761" s="3">
        <v>26</v>
      </c>
      <c r="I761" s="3">
        <v>193</v>
      </c>
      <c r="J761" s="3">
        <v>308.77999999999997</v>
      </c>
    </row>
    <row r="762" spans="1:10" ht="16" customHeight="1" x14ac:dyDescent="0.2">
      <c r="A762" s="8">
        <v>44272</v>
      </c>
      <c r="B762" s="3" t="s">
        <v>73</v>
      </c>
      <c r="C762" s="3" t="s">
        <v>90</v>
      </c>
      <c r="D762" s="3" t="s">
        <v>91</v>
      </c>
      <c r="E762" s="3" t="s">
        <v>75</v>
      </c>
      <c r="F762" s="3">
        <v>1258</v>
      </c>
      <c r="G762" s="3">
        <v>963.06</v>
      </c>
      <c r="H762" s="3">
        <v>18</v>
      </c>
      <c r="I762" s="3">
        <v>111.5</v>
      </c>
      <c r="J762" s="3">
        <v>183.44</v>
      </c>
    </row>
    <row r="763" spans="1:10" ht="16" customHeight="1" x14ac:dyDescent="0.2">
      <c r="A763" s="8">
        <v>44272</v>
      </c>
      <c r="B763" s="3" t="s">
        <v>92</v>
      </c>
      <c r="C763" s="3" t="s">
        <v>74</v>
      </c>
      <c r="D763" s="3" t="s">
        <v>21</v>
      </c>
      <c r="E763" s="3" t="s">
        <v>75</v>
      </c>
      <c r="F763" s="3">
        <v>3964</v>
      </c>
      <c r="G763" s="3">
        <v>2960.48</v>
      </c>
      <c r="H763" s="3">
        <v>53</v>
      </c>
      <c r="I763" s="3">
        <v>305</v>
      </c>
      <c r="J763" s="3">
        <v>695.52</v>
      </c>
    </row>
    <row r="764" spans="1:10" ht="16" customHeight="1" x14ac:dyDescent="0.2">
      <c r="A764" s="8">
        <v>44272</v>
      </c>
      <c r="B764" s="3" t="s">
        <v>92</v>
      </c>
      <c r="C764" s="3" t="s">
        <v>76</v>
      </c>
      <c r="D764" s="3" t="s">
        <v>77</v>
      </c>
      <c r="E764" s="3" t="s">
        <v>75</v>
      </c>
      <c r="F764" s="3">
        <v>849</v>
      </c>
      <c r="G764" s="3">
        <v>593.32000000000005</v>
      </c>
      <c r="H764" s="3">
        <v>8</v>
      </c>
      <c r="I764" s="3">
        <v>125.4</v>
      </c>
      <c r="J764" s="3">
        <v>130.28</v>
      </c>
    </row>
    <row r="765" spans="1:10" ht="16" customHeight="1" x14ac:dyDescent="0.2">
      <c r="A765" s="8">
        <v>44272</v>
      </c>
      <c r="B765" s="3" t="s">
        <v>92</v>
      </c>
      <c r="C765" s="3" t="s">
        <v>78</v>
      </c>
      <c r="D765" s="3" t="s">
        <v>79</v>
      </c>
      <c r="E765" s="3" t="s">
        <v>75</v>
      </c>
      <c r="F765" s="3">
        <v>1833</v>
      </c>
      <c r="G765" s="3">
        <v>1358.31</v>
      </c>
      <c r="H765" s="3">
        <v>21</v>
      </c>
      <c r="I765" s="3">
        <v>156</v>
      </c>
      <c r="J765" s="3">
        <v>318.69</v>
      </c>
    </row>
    <row r="766" spans="1:10" ht="16" customHeight="1" x14ac:dyDescent="0.2">
      <c r="A766" s="8">
        <v>44272</v>
      </c>
      <c r="B766" s="3" t="s">
        <v>92</v>
      </c>
      <c r="C766" s="3" t="s">
        <v>80</v>
      </c>
      <c r="D766" s="3" t="s">
        <v>81</v>
      </c>
      <c r="E766" s="3" t="s">
        <v>75</v>
      </c>
      <c r="F766" s="3">
        <v>4234</v>
      </c>
      <c r="G766" s="3">
        <v>3133.02</v>
      </c>
      <c r="H766" s="3">
        <v>55</v>
      </c>
      <c r="I766" s="3">
        <v>410.2</v>
      </c>
      <c r="J766" s="3">
        <v>688.28</v>
      </c>
    </row>
    <row r="767" spans="1:10" ht="16" customHeight="1" x14ac:dyDescent="0.2">
      <c r="A767" s="8">
        <v>44272</v>
      </c>
      <c r="B767" s="3" t="s">
        <v>92</v>
      </c>
      <c r="C767" s="3" t="s">
        <v>82</v>
      </c>
      <c r="D767" s="3" t="s">
        <v>83</v>
      </c>
      <c r="E767" s="3" t="s">
        <v>75</v>
      </c>
      <c r="F767" s="3">
        <v>2063.5</v>
      </c>
      <c r="G767" s="3">
        <v>1466.74</v>
      </c>
      <c r="H767" s="3">
        <v>32</v>
      </c>
      <c r="I767" s="3">
        <v>252</v>
      </c>
      <c r="J767" s="3">
        <v>344.26</v>
      </c>
    </row>
    <row r="768" spans="1:10" ht="16" customHeight="1" x14ac:dyDescent="0.2">
      <c r="A768" s="8">
        <v>44272</v>
      </c>
      <c r="B768" s="3" t="s">
        <v>92</v>
      </c>
      <c r="C768" s="3" t="s">
        <v>86</v>
      </c>
      <c r="D768" s="3" t="s">
        <v>87</v>
      </c>
      <c r="E768" s="3" t="s">
        <v>75</v>
      </c>
      <c r="F768" s="3">
        <v>2649</v>
      </c>
      <c r="G768" s="3">
        <v>1930.1</v>
      </c>
      <c r="H768" s="3">
        <v>33</v>
      </c>
      <c r="I768" s="3">
        <v>294</v>
      </c>
      <c r="J768" s="3">
        <v>423.9</v>
      </c>
    </row>
    <row r="769" spans="1:10" ht="16" customHeight="1" x14ac:dyDescent="0.2">
      <c r="A769" s="8">
        <v>44272</v>
      </c>
      <c r="B769" s="3" t="s">
        <v>92</v>
      </c>
      <c r="C769" s="3" t="s">
        <v>88</v>
      </c>
      <c r="D769" s="3" t="s">
        <v>89</v>
      </c>
      <c r="E769" s="3" t="s">
        <v>75</v>
      </c>
      <c r="F769" s="3">
        <v>1853.5</v>
      </c>
      <c r="G769" s="3">
        <v>1330.18</v>
      </c>
      <c r="H769" s="3">
        <v>27</v>
      </c>
      <c r="I769" s="3">
        <v>210</v>
      </c>
      <c r="J769" s="3">
        <v>312.32</v>
      </c>
    </row>
    <row r="770" spans="1:10" ht="16" customHeight="1" x14ac:dyDescent="0.2">
      <c r="A770" s="8">
        <v>44272</v>
      </c>
      <c r="B770" s="3" t="s">
        <v>92</v>
      </c>
      <c r="C770" s="3" t="s">
        <v>90</v>
      </c>
      <c r="D770" s="3" t="s">
        <v>91</v>
      </c>
      <c r="E770" s="3" t="s">
        <v>75</v>
      </c>
      <c r="F770" s="3">
        <v>3299.5</v>
      </c>
      <c r="G770" s="3">
        <v>2450.38</v>
      </c>
      <c r="H770" s="3">
        <v>37</v>
      </c>
      <c r="I770" s="3">
        <v>273</v>
      </c>
      <c r="J770" s="3">
        <v>575.12</v>
      </c>
    </row>
    <row r="771" spans="1:10" ht="16" customHeight="1" x14ac:dyDescent="0.2">
      <c r="A771" s="8">
        <v>44271</v>
      </c>
      <c r="B771" s="3" t="s">
        <v>73</v>
      </c>
      <c r="C771" s="3" t="s">
        <v>74</v>
      </c>
      <c r="D771" s="3" t="s">
        <v>21</v>
      </c>
      <c r="E771" s="3" t="s">
        <v>75</v>
      </c>
      <c r="F771" s="3">
        <v>2060.5</v>
      </c>
      <c r="G771" s="3">
        <v>1571.48</v>
      </c>
      <c r="H771" s="3">
        <v>26</v>
      </c>
      <c r="I771" s="3">
        <v>166.5</v>
      </c>
      <c r="J771" s="3">
        <v>322.52</v>
      </c>
    </row>
    <row r="772" spans="1:10" ht="16" customHeight="1" x14ac:dyDescent="0.2">
      <c r="A772" s="8">
        <v>44271</v>
      </c>
      <c r="B772" s="3" t="s">
        <v>73</v>
      </c>
      <c r="C772" s="3" t="s">
        <v>76</v>
      </c>
      <c r="D772" s="3" t="s">
        <v>77</v>
      </c>
      <c r="E772" s="3" t="s">
        <v>75</v>
      </c>
      <c r="F772" s="3">
        <v>203.5</v>
      </c>
      <c r="G772" s="3">
        <v>144.87</v>
      </c>
      <c r="H772" s="3">
        <v>3</v>
      </c>
      <c r="I772" s="3">
        <v>30</v>
      </c>
      <c r="J772" s="3">
        <v>28.63</v>
      </c>
    </row>
    <row r="773" spans="1:10" ht="16" customHeight="1" x14ac:dyDescent="0.2">
      <c r="A773" s="8">
        <v>44271</v>
      </c>
      <c r="B773" s="3" t="s">
        <v>73</v>
      </c>
      <c r="C773" s="3" t="s">
        <v>78</v>
      </c>
      <c r="D773" s="3" t="s">
        <v>79</v>
      </c>
      <c r="E773" s="3" t="s">
        <v>75</v>
      </c>
      <c r="F773" s="3">
        <v>822.5</v>
      </c>
      <c r="G773" s="3">
        <v>638.4</v>
      </c>
      <c r="H773" s="3">
        <v>8</v>
      </c>
      <c r="I773" s="3">
        <v>62.5</v>
      </c>
      <c r="J773" s="3">
        <v>121.6</v>
      </c>
    </row>
    <row r="774" spans="1:10" ht="16" customHeight="1" x14ac:dyDescent="0.2">
      <c r="A774" s="8">
        <v>44271</v>
      </c>
      <c r="B774" s="3" t="s">
        <v>73</v>
      </c>
      <c r="C774" s="3" t="s">
        <v>80</v>
      </c>
      <c r="D774" s="3" t="s">
        <v>81</v>
      </c>
      <c r="E774" s="3" t="s">
        <v>75</v>
      </c>
      <c r="F774" s="3">
        <v>2141.56</v>
      </c>
      <c r="G774" s="3">
        <v>1628.92</v>
      </c>
      <c r="H774" s="3">
        <v>29</v>
      </c>
      <c r="I774" s="3">
        <v>198</v>
      </c>
      <c r="J774" s="3">
        <v>314.64</v>
      </c>
    </row>
    <row r="775" spans="1:10" ht="16" customHeight="1" x14ac:dyDescent="0.2">
      <c r="A775" s="8">
        <v>44271</v>
      </c>
      <c r="B775" s="3" t="s">
        <v>73</v>
      </c>
      <c r="C775" s="3" t="s">
        <v>82</v>
      </c>
      <c r="D775" s="3" t="s">
        <v>83</v>
      </c>
      <c r="E775" s="3" t="s">
        <v>75</v>
      </c>
      <c r="F775" s="3">
        <v>817.5</v>
      </c>
      <c r="G775" s="3">
        <v>616.58000000000004</v>
      </c>
      <c r="H775" s="3">
        <v>12</v>
      </c>
      <c r="I775" s="3">
        <v>81.5</v>
      </c>
      <c r="J775" s="3">
        <v>119.42</v>
      </c>
    </row>
    <row r="776" spans="1:10" ht="16" customHeight="1" x14ac:dyDescent="0.2">
      <c r="A776" s="8">
        <v>44271</v>
      </c>
      <c r="B776" s="3" t="s">
        <v>73</v>
      </c>
      <c r="C776" s="3" t="s">
        <v>86</v>
      </c>
      <c r="D776" s="3" t="s">
        <v>87</v>
      </c>
      <c r="E776" s="3" t="s">
        <v>75</v>
      </c>
      <c r="F776" s="3">
        <v>1605</v>
      </c>
      <c r="G776" s="3">
        <v>1234.72</v>
      </c>
      <c r="H776" s="3">
        <v>17</v>
      </c>
      <c r="I776" s="3">
        <v>134.5</v>
      </c>
      <c r="J776" s="3">
        <v>235.78</v>
      </c>
    </row>
    <row r="777" spans="1:10" ht="16" customHeight="1" x14ac:dyDescent="0.2">
      <c r="A777" s="8">
        <v>44271</v>
      </c>
      <c r="B777" s="3" t="s">
        <v>73</v>
      </c>
      <c r="C777" s="3" t="s">
        <v>88</v>
      </c>
      <c r="D777" s="3" t="s">
        <v>89</v>
      </c>
      <c r="E777" s="3" t="s">
        <v>75</v>
      </c>
      <c r="F777" s="3">
        <v>1601</v>
      </c>
      <c r="G777" s="3">
        <v>1199.1400000000001</v>
      </c>
      <c r="H777" s="3">
        <v>25</v>
      </c>
      <c r="I777" s="3">
        <v>173</v>
      </c>
      <c r="J777" s="3">
        <v>228.86</v>
      </c>
    </row>
    <row r="778" spans="1:10" ht="16" customHeight="1" x14ac:dyDescent="0.2">
      <c r="A778" s="8">
        <v>44271</v>
      </c>
      <c r="B778" s="3" t="s">
        <v>73</v>
      </c>
      <c r="C778" s="3" t="s">
        <v>90</v>
      </c>
      <c r="D778" s="3" t="s">
        <v>91</v>
      </c>
      <c r="E778" s="3" t="s">
        <v>75</v>
      </c>
      <c r="F778" s="3">
        <v>1501</v>
      </c>
      <c r="G778" s="3">
        <v>1133.18</v>
      </c>
      <c r="H778" s="3">
        <v>21</v>
      </c>
      <c r="I778" s="3">
        <v>150</v>
      </c>
      <c r="J778" s="3">
        <v>217.82</v>
      </c>
    </row>
    <row r="779" spans="1:10" ht="16" customHeight="1" x14ac:dyDescent="0.2">
      <c r="A779" s="8">
        <v>44271</v>
      </c>
      <c r="B779" s="3" t="s">
        <v>92</v>
      </c>
      <c r="C779" s="3" t="s">
        <v>74</v>
      </c>
      <c r="D779" s="3" t="s">
        <v>21</v>
      </c>
      <c r="E779" s="3" t="s">
        <v>75</v>
      </c>
      <c r="F779" s="3">
        <v>4687.5</v>
      </c>
      <c r="G779" s="3">
        <v>3513.44</v>
      </c>
      <c r="H779" s="3">
        <v>58</v>
      </c>
      <c r="I779" s="3">
        <v>346</v>
      </c>
      <c r="J779" s="3">
        <v>825.06</v>
      </c>
    </row>
    <row r="780" spans="1:10" ht="16" customHeight="1" x14ac:dyDescent="0.2">
      <c r="A780" s="8">
        <v>44271</v>
      </c>
      <c r="B780" s="3" t="s">
        <v>92</v>
      </c>
      <c r="C780" s="3" t="s">
        <v>76</v>
      </c>
      <c r="D780" s="3" t="s">
        <v>77</v>
      </c>
      <c r="E780" s="3" t="s">
        <v>75</v>
      </c>
      <c r="F780" s="3">
        <v>1367.5</v>
      </c>
      <c r="G780" s="3">
        <v>920.4</v>
      </c>
      <c r="H780" s="3">
        <v>16</v>
      </c>
      <c r="I780" s="3">
        <v>244.8</v>
      </c>
      <c r="J780" s="3">
        <v>202.3</v>
      </c>
    </row>
    <row r="781" spans="1:10" ht="16" customHeight="1" x14ac:dyDescent="0.2">
      <c r="A781" s="8">
        <v>44271</v>
      </c>
      <c r="B781" s="3" t="s">
        <v>92</v>
      </c>
      <c r="C781" s="3" t="s">
        <v>78</v>
      </c>
      <c r="D781" s="3" t="s">
        <v>79</v>
      </c>
      <c r="E781" s="3" t="s">
        <v>75</v>
      </c>
      <c r="F781" s="3">
        <v>2257.5</v>
      </c>
      <c r="G781" s="3">
        <v>1668.94</v>
      </c>
      <c r="H781" s="3">
        <v>27</v>
      </c>
      <c r="I781" s="3">
        <v>197</v>
      </c>
      <c r="J781" s="3">
        <v>391.56</v>
      </c>
    </row>
    <row r="782" spans="1:10" ht="16" customHeight="1" x14ac:dyDescent="0.2">
      <c r="A782" s="8">
        <v>44271</v>
      </c>
      <c r="B782" s="3" t="s">
        <v>92</v>
      </c>
      <c r="C782" s="3" t="s">
        <v>80</v>
      </c>
      <c r="D782" s="3" t="s">
        <v>81</v>
      </c>
      <c r="E782" s="3" t="s">
        <v>75</v>
      </c>
      <c r="F782" s="3">
        <v>3966.5</v>
      </c>
      <c r="G782" s="3">
        <v>2908.97</v>
      </c>
      <c r="H782" s="3">
        <v>54</v>
      </c>
      <c r="I782" s="3">
        <v>402</v>
      </c>
      <c r="J782" s="3">
        <v>655.03</v>
      </c>
    </row>
    <row r="783" spans="1:10" ht="16" customHeight="1" x14ac:dyDescent="0.2">
      <c r="A783" s="8">
        <v>44271</v>
      </c>
      <c r="B783" s="3" t="s">
        <v>92</v>
      </c>
      <c r="C783" s="3" t="s">
        <v>82</v>
      </c>
      <c r="D783" s="3" t="s">
        <v>83</v>
      </c>
      <c r="E783" s="3" t="s">
        <v>75</v>
      </c>
      <c r="F783" s="3">
        <v>2319</v>
      </c>
      <c r="G783" s="3">
        <v>1672.08</v>
      </c>
      <c r="H783" s="3">
        <v>30</v>
      </c>
      <c r="I783" s="3">
        <v>254</v>
      </c>
      <c r="J783" s="3">
        <v>392.42</v>
      </c>
    </row>
    <row r="784" spans="1:10" ht="16" customHeight="1" x14ac:dyDescent="0.2">
      <c r="A784" s="8">
        <v>44271</v>
      </c>
      <c r="B784" s="3" t="s">
        <v>92</v>
      </c>
      <c r="C784" s="3" t="s">
        <v>86</v>
      </c>
      <c r="D784" s="3" t="s">
        <v>87</v>
      </c>
      <c r="E784" s="3" t="s">
        <v>75</v>
      </c>
      <c r="F784" s="3">
        <v>2195</v>
      </c>
      <c r="G784" s="3">
        <v>1586.84</v>
      </c>
      <c r="H784" s="3">
        <v>29</v>
      </c>
      <c r="I784" s="3">
        <v>258</v>
      </c>
      <c r="J784" s="3">
        <v>348.66</v>
      </c>
    </row>
    <row r="785" spans="1:10" ht="16" customHeight="1" x14ac:dyDescent="0.2">
      <c r="A785" s="8">
        <v>44271</v>
      </c>
      <c r="B785" s="3" t="s">
        <v>92</v>
      </c>
      <c r="C785" s="3" t="s">
        <v>88</v>
      </c>
      <c r="D785" s="3" t="s">
        <v>89</v>
      </c>
      <c r="E785" s="3" t="s">
        <v>75</v>
      </c>
      <c r="F785" s="3">
        <v>2205</v>
      </c>
      <c r="G785" s="3">
        <v>1619.59</v>
      </c>
      <c r="H785" s="3">
        <v>27</v>
      </c>
      <c r="I785" s="3">
        <v>203</v>
      </c>
      <c r="J785" s="3">
        <v>380.41</v>
      </c>
    </row>
    <row r="786" spans="1:10" ht="16" customHeight="1" x14ac:dyDescent="0.2">
      <c r="A786" s="8">
        <v>44271</v>
      </c>
      <c r="B786" s="3" t="s">
        <v>92</v>
      </c>
      <c r="C786" s="3" t="s">
        <v>90</v>
      </c>
      <c r="D786" s="3" t="s">
        <v>91</v>
      </c>
      <c r="E786" s="3" t="s">
        <v>75</v>
      </c>
      <c r="F786" s="3">
        <v>3418.5</v>
      </c>
      <c r="G786" s="3">
        <v>2537.52</v>
      </c>
      <c r="H786" s="3">
        <v>42</v>
      </c>
      <c r="I786" s="3">
        <v>285</v>
      </c>
      <c r="J786" s="3">
        <v>595.48</v>
      </c>
    </row>
    <row r="787" spans="1:10" ht="16" customHeight="1" x14ac:dyDescent="0.2">
      <c r="A787" s="8">
        <v>44270</v>
      </c>
      <c r="B787" s="3" t="s">
        <v>73</v>
      </c>
      <c r="C787" s="3" t="s">
        <v>74</v>
      </c>
      <c r="D787" s="3" t="s">
        <v>21</v>
      </c>
      <c r="E787" s="3" t="s">
        <v>75</v>
      </c>
      <c r="F787" s="3">
        <v>2399.5</v>
      </c>
      <c r="G787" s="3">
        <v>1836.46</v>
      </c>
      <c r="H787" s="3">
        <v>28</v>
      </c>
      <c r="I787" s="3">
        <v>182.5</v>
      </c>
      <c r="J787" s="3">
        <v>380.54</v>
      </c>
    </row>
    <row r="788" spans="1:10" ht="16" customHeight="1" x14ac:dyDescent="0.2">
      <c r="A788" s="8">
        <v>44270</v>
      </c>
      <c r="B788" s="3" t="s">
        <v>73</v>
      </c>
      <c r="C788" s="3" t="s">
        <v>78</v>
      </c>
      <c r="D788" s="3" t="s">
        <v>79</v>
      </c>
      <c r="E788" s="3" t="s">
        <v>75</v>
      </c>
      <c r="F788" s="3">
        <v>493</v>
      </c>
      <c r="G788" s="3">
        <v>369.6</v>
      </c>
      <c r="H788" s="3">
        <v>7</v>
      </c>
      <c r="I788" s="3">
        <v>53</v>
      </c>
      <c r="J788" s="3">
        <v>70.400000000000006</v>
      </c>
    </row>
    <row r="789" spans="1:10" ht="16" customHeight="1" x14ac:dyDescent="0.2">
      <c r="A789" s="8">
        <v>44270</v>
      </c>
      <c r="B789" s="3" t="s">
        <v>73</v>
      </c>
      <c r="C789" s="3" t="s">
        <v>80</v>
      </c>
      <c r="D789" s="3" t="s">
        <v>81</v>
      </c>
      <c r="E789" s="3" t="s">
        <v>75</v>
      </c>
      <c r="F789" s="3">
        <v>1479.5</v>
      </c>
      <c r="G789" s="3">
        <v>1124.3399999999999</v>
      </c>
      <c r="H789" s="3">
        <v>21</v>
      </c>
      <c r="I789" s="3">
        <v>141</v>
      </c>
      <c r="J789" s="3">
        <v>214.16</v>
      </c>
    </row>
    <row r="790" spans="1:10" ht="16" customHeight="1" x14ac:dyDescent="0.2">
      <c r="A790" s="8">
        <v>44270</v>
      </c>
      <c r="B790" s="3" t="s">
        <v>73</v>
      </c>
      <c r="C790" s="3" t="s">
        <v>82</v>
      </c>
      <c r="D790" s="3" t="s">
        <v>83</v>
      </c>
      <c r="E790" s="3" t="s">
        <v>75</v>
      </c>
      <c r="F790" s="3">
        <v>1060.5</v>
      </c>
      <c r="G790" s="3">
        <v>823.62</v>
      </c>
      <c r="H790" s="3">
        <v>13</v>
      </c>
      <c r="I790" s="3">
        <v>80</v>
      </c>
      <c r="J790" s="3">
        <v>156.88</v>
      </c>
    </row>
    <row r="791" spans="1:10" ht="16" customHeight="1" x14ac:dyDescent="0.2">
      <c r="A791" s="8">
        <v>44270</v>
      </c>
      <c r="B791" s="3" t="s">
        <v>73</v>
      </c>
      <c r="C791" s="3" t="s">
        <v>86</v>
      </c>
      <c r="D791" s="3" t="s">
        <v>87</v>
      </c>
      <c r="E791" s="3" t="s">
        <v>75</v>
      </c>
      <c r="F791" s="3">
        <v>1054</v>
      </c>
      <c r="G791" s="3">
        <v>807.66</v>
      </c>
      <c r="H791" s="3">
        <v>12</v>
      </c>
      <c r="I791" s="3">
        <v>92.5</v>
      </c>
      <c r="J791" s="3">
        <v>153.84</v>
      </c>
    </row>
    <row r="792" spans="1:10" ht="16" customHeight="1" x14ac:dyDescent="0.2">
      <c r="A792" s="8">
        <v>44270</v>
      </c>
      <c r="B792" s="3" t="s">
        <v>73</v>
      </c>
      <c r="C792" s="3" t="s">
        <v>88</v>
      </c>
      <c r="D792" s="3" t="s">
        <v>89</v>
      </c>
      <c r="E792" s="3" t="s">
        <v>75</v>
      </c>
      <c r="F792" s="3">
        <v>1193.5</v>
      </c>
      <c r="G792" s="3">
        <v>918.39</v>
      </c>
      <c r="H792" s="3">
        <v>14</v>
      </c>
      <c r="I792" s="3">
        <v>98.2</v>
      </c>
      <c r="J792" s="3">
        <v>176.91</v>
      </c>
    </row>
    <row r="793" spans="1:10" ht="16" customHeight="1" x14ac:dyDescent="0.2">
      <c r="A793" s="8">
        <v>44270</v>
      </c>
      <c r="B793" s="3" t="s">
        <v>73</v>
      </c>
      <c r="C793" s="3" t="s">
        <v>90</v>
      </c>
      <c r="D793" s="3" t="s">
        <v>91</v>
      </c>
      <c r="E793" s="3" t="s">
        <v>75</v>
      </c>
      <c r="F793" s="3">
        <v>1046.5</v>
      </c>
      <c r="G793" s="3">
        <v>808.5</v>
      </c>
      <c r="H793" s="3">
        <v>13</v>
      </c>
      <c r="I793" s="3">
        <v>84</v>
      </c>
      <c r="J793" s="3">
        <v>154</v>
      </c>
    </row>
    <row r="794" spans="1:10" ht="16" customHeight="1" x14ac:dyDescent="0.2">
      <c r="A794" s="8">
        <v>44270</v>
      </c>
      <c r="B794" s="3" t="s">
        <v>92</v>
      </c>
      <c r="C794" s="3" t="s">
        <v>74</v>
      </c>
      <c r="D794" s="3" t="s">
        <v>21</v>
      </c>
      <c r="E794" s="3" t="s">
        <v>75</v>
      </c>
      <c r="F794" s="3">
        <v>4123</v>
      </c>
      <c r="G794" s="3">
        <v>3064.67</v>
      </c>
      <c r="H794" s="3">
        <v>53</v>
      </c>
      <c r="I794" s="3">
        <v>335</v>
      </c>
      <c r="J794" s="3">
        <v>719.83</v>
      </c>
    </row>
    <row r="795" spans="1:10" ht="16" customHeight="1" x14ac:dyDescent="0.2">
      <c r="A795" s="8">
        <v>44270</v>
      </c>
      <c r="B795" s="3" t="s">
        <v>92</v>
      </c>
      <c r="C795" s="3" t="s">
        <v>76</v>
      </c>
      <c r="D795" s="3" t="s">
        <v>77</v>
      </c>
      <c r="E795" s="3" t="s">
        <v>75</v>
      </c>
      <c r="F795" s="3">
        <v>1298.5</v>
      </c>
      <c r="G795" s="3">
        <v>886.86</v>
      </c>
      <c r="H795" s="3">
        <v>13</v>
      </c>
      <c r="I795" s="3">
        <v>216.9</v>
      </c>
      <c r="J795" s="3">
        <v>194.74</v>
      </c>
    </row>
    <row r="796" spans="1:10" ht="16" customHeight="1" x14ac:dyDescent="0.2">
      <c r="A796" s="8">
        <v>44270</v>
      </c>
      <c r="B796" s="3" t="s">
        <v>92</v>
      </c>
      <c r="C796" s="3" t="s">
        <v>78</v>
      </c>
      <c r="D796" s="3" t="s">
        <v>79</v>
      </c>
      <c r="E796" s="3" t="s">
        <v>75</v>
      </c>
      <c r="F796" s="3">
        <v>2176</v>
      </c>
      <c r="G796" s="3">
        <v>1602.94</v>
      </c>
      <c r="H796" s="3">
        <v>24</v>
      </c>
      <c r="I796" s="3">
        <v>197</v>
      </c>
      <c r="J796" s="3">
        <v>376.06</v>
      </c>
    </row>
    <row r="797" spans="1:10" ht="16" customHeight="1" x14ac:dyDescent="0.2">
      <c r="A797" s="8">
        <v>44270</v>
      </c>
      <c r="B797" s="3" t="s">
        <v>92</v>
      </c>
      <c r="C797" s="3" t="s">
        <v>80</v>
      </c>
      <c r="D797" s="3" t="s">
        <v>81</v>
      </c>
      <c r="E797" s="3" t="s">
        <v>75</v>
      </c>
      <c r="F797" s="3">
        <v>3439</v>
      </c>
      <c r="G797" s="3">
        <v>2549.1999999999998</v>
      </c>
      <c r="H797" s="3">
        <v>46</v>
      </c>
      <c r="I797" s="3">
        <v>329</v>
      </c>
      <c r="J797" s="3">
        <v>559.79999999999995</v>
      </c>
    </row>
    <row r="798" spans="1:10" ht="16" customHeight="1" x14ac:dyDescent="0.2">
      <c r="A798" s="8">
        <v>44270</v>
      </c>
      <c r="B798" s="3" t="s">
        <v>92</v>
      </c>
      <c r="C798" s="3" t="s">
        <v>82</v>
      </c>
      <c r="D798" s="3" t="s">
        <v>83</v>
      </c>
      <c r="E798" s="3" t="s">
        <v>75</v>
      </c>
      <c r="F798" s="3">
        <v>2724.5</v>
      </c>
      <c r="G798" s="3">
        <v>2004.7</v>
      </c>
      <c r="H798" s="3">
        <v>31</v>
      </c>
      <c r="I798" s="3">
        <v>247</v>
      </c>
      <c r="J798" s="3">
        <v>470.8</v>
      </c>
    </row>
    <row r="799" spans="1:10" ht="16" customHeight="1" x14ac:dyDescent="0.2">
      <c r="A799" s="8">
        <v>44270</v>
      </c>
      <c r="B799" s="3" t="s">
        <v>92</v>
      </c>
      <c r="C799" s="3" t="s">
        <v>86</v>
      </c>
      <c r="D799" s="3" t="s">
        <v>87</v>
      </c>
      <c r="E799" s="3" t="s">
        <v>75</v>
      </c>
      <c r="F799" s="3">
        <v>2291</v>
      </c>
      <c r="G799" s="3">
        <v>1670.66</v>
      </c>
      <c r="H799" s="3">
        <v>30</v>
      </c>
      <c r="I799" s="3">
        <v>253</v>
      </c>
      <c r="J799" s="3">
        <v>366.84</v>
      </c>
    </row>
    <row r="800" spans="1:10" ht="16" customHeight="1" x14ac:dyDescent="0.2">
      <c r="A800" s="8">
        <v>44270</v>
      </c>
      <c r="B800" s="3" t="s">
        <v>92</v>
      </c>
      <c r="C800" s="3" t="s">
        <v>88</v>
      </c>
      <c r="D800" s="3" t="s">
        <v>89</v>
      </c>
      <c r="E800" s="3" t="s">
        <v>75</v>
      </c>
      <c r="F800" s="3">
        <v>2072.5</v>
      </c>
      <c r="G800" s="3">
        <v>1504.52</v>
      </c>
      <c r="H800" s="3">
        <v>28</v>
      </c>
      <c r="I800" s="3">
        <v>215</v>
      </c>
      <c r="J800" s="3">
        <v>352.98</v>
      </c>
    </row>
    <row r="801" spans="1:10" ht="16" customHeight="1" x14ac:dyDescent="0.2">
      <c r="A801" s="8">
        <v>44270</v>
      </c>
      <c r="B801" s="3" t="s">
        <v>92</v>
      </c>
      <c r="C801" s="3" t="s">
        <v>90</v>
      </c>
      <c r="D801" s="3" t="s">
        <v>91</v>
      </c>
      <c r="E801" s="3" t="s">
        <v>75</v>
      </c>
      <c r="F801" s="3">
        <v>3329.5</v>
      </c>
      <c r="G801" s="3">
        <v>2441.6799999999998</v>
      </c>
      <c r="H801" s="3">
        <v>40</v>
      </c>
      <c r="I801" s="3">
        <v>315</v>
      </c>
      <c r="J801" s="3">
        <v>572.82000000000005</v>
      </c>
    </row>
    <row r="802" spans="1:10" ht="16" customHeight="1" x14ac:dyDescent="0.2">
      <c r="A802" s="8">
        <v>44269</v>
      </c>
      <c r="B802" s="3" t="s">
        <v>73</v>
      </c>
      <c r="C802" s="3" t="s">
        <v>74</v>
      </c>
      <c r="D802" s="3" t="s">
        <v>21</v>
      </c>
      <c r="E802" s="3" t="s">
        <v>75</v>
      </c>
      <c r="F802" s="3">
        <v>1406.5</v>
      </c>
      <c r="G802" s="3">
        <v>1050.1600000000001</v>
      </c>
      <c r="H802" s="3">
        <v>17</v>
      </c>
      <c r="I802" s="3">
        <v>137.5</v>
      </c>
      <c r="J802" s="3">
        <v>218.84</v>
      </c>
    </row>
    <row r="803" spans="1:10" ht="16" customHeight="1" x14ac:dyDescent="0.2">
      <c r="A803" s="8">
        <v>44269</v>
      </c>
      <c r="B803" s="3" t="s">
        <v>73</v>
      </c>
      <c r="C803" s="3" t="s">
        <v>76</v>
      </c>
      <c r="D803" s="3" t="s">
        <v>77</v>
      </c>
      <c r="E803" s="3" t="s">
        <v>75</v>
      </c>
      <c r="F803" s="3">
        <v>180</v>
      </c>
      <c r="G803" s="3">
        <v>137.77000000000001</v>
      </c>
      <c r="H803" s="3">
        <v>2</v>
      </c>
      <c r="I803" s="3">
        <v>15</v>
      </c>
      <c r="J803" s="3">
        <v>27.23</v>
      </c>
    </row>
    <row r="804" spans="1:10" ht="16" customHeight="1" x14ac:dyDescent="0.2">
      <c r="A804" s="8">
        <v>44269</v>
      </c>
      <c r="B804" s="3" t="s">
        <v>73</v>
      </c>
      <c r="C804" s="3" t="s">
        <v>78</v>
      </c>
      <c r="D804" s="3" t="s">
        <v>79</v>
      </c>
      <c r="E804" s="3" t="s">
        <v>75</v>
      </c>
      <c r="F804" s="3">
        <v>1131</v>
      </c>
      <c r="G804" s="3">
        <v>887.04</v>
      </c>
      <c r="H804" s="3">
        <v>11</v>
      </c>
      <c r="I804" s="3">
        <v>75</v>
      </c>
      <c r="J804" s="3">
        <v>168.96</v>
      </c>
    </row>
    <row r="805" spans="1:10" ht="16" customHeight="1" x14ac:dyDescent="0.2">
      <c r="A805" s="8">
        <v>44269</v>
      </c>
      <c r="B805" s="3" t="s">
        <v>73</v>
      </c>
      <c r="C805" s="3" t="s">
        <v>80</v>
      </c>
      <c r="D805" s="3" t="s">
        <v>81</v>
      </c>
      <c r="E805" s="3" t="s">
        <v>75</v>
      </c>
      <c r="F805" s="3">
        <v>2211.5</v>
      </c>
      <c r="G805" s="3">
        <v>1682.56</v>
      </c>
      <c r="H805" s="3">
        <v>23</v>
      </c>
      <c r="I805" s="3">
        <v>208</v>
      </c>
      <c r="J805" s="3">
        <v>320.94</v>
      </c>
    </row>
    <row r="806" spans="1:10" ht="16" customHeight="1" x14ac:dyDescent="0.2">
      <c r="A806" s="8">
        <v>44269</v>
      </c>
      <c r="B806" s="3" t="s">
        <v>73</v>
      </c>
      <c r="C806" s="3" t="s">
        <v>82</v>
      </c>
      <c r="D806" s="3" t="s">
        <v>83</v>
      </c>
      <c r="E806" s="3" t="s">
        <v>75</v>
      </c>
      <c r="F806" s="3">
        <v>1034</v>
      </c>
      <c r="G806" s="3">
        <v>778.1</v>
      </c>
      <c r="H806" s="3">
        <v>12</v>
      </c>
      <c r="I806" s="3">
        <v>106.5</v>
      </c>
      <c r="J806" s="3">
        <v>149.4</v>
      </c>
    </row>
    <row r="807" spans="1:10" ht="16" customHeight="1" x14ac:dyDescent="0.2">
      <c r="A807" s="8">
        <v>44269</v>
      </c>
      <c r="B807" s="3" t="s">
        <v>73</v>
      </c>
      <c r="C807" s="3" t="s">
        <v>86</v>
      </c>
      <c r="D807" s="3" t="s">
        <v>87</v>
      </c>
      <c r="E807" s="3" t="s">
        <v>75</v>
      </c>
      <c r="F807" s="3">
        <v>1123</v>
      </c>
      <c r="G807" s="3">
        <v>853.02</v>
      </c>
      <c r="H807" s="3">
        <v>14</v>
      </c>
      <c r="I807" s="3">
        <v>107.5</v>
      </c>
      <c r="J807" s="3">
        <v>162.47999999999999</v>
      </c>
    </row>
    <row r="808" spans="1:10" ht="16" customHeight="1" x14ac:dyDescent="0.2">
      <c r="A808" s="8">
        <v>44269</v>
      </c>
      <c r="B808" s="3" t="s">
        <v>73</v>
      </c>
      <c r="C808" s="3" t="s">
        <v>88</v>
      </c>
      <c r="D808" s="3" t="s">
        <v>89</v>
      </c>
      <c r="E808" s="3" t="s">
        <v>75</v>
      </c>
      <c r="F808" s="3">
        <v>2124.5</v>
      </c>
      <c r="G808" s="3">
        <v>1648.5</v>
      </c>
      <c r="H808" s="3">
        <v>26</v>
      </c>
      <c r="I808" s="3">
        <v>162</v>
      </c>
      <c r="J808" s="3">
        <v>314</v>
      </c>
    </row>
    <row r="809" spans="1:10" ht="16" customHeight="1" x14ac:dyDescent="0.2">
      <c r="A809" s="8">
        <v>44269</v>
      </c>
      <c r="B809" s="3" t="s">
        <v>73</v>
      </c>
      <c r="C809" s="3" t="s">
        <v>90</v>
      </c>
      <c r="D809" s="3" t="s">
        <v>91</v>
      </c>
      <c r="E809" s="3" t="s">
        <v>75</v>
      </c>
      <c r="F809" s="3">
        <v>1114</v>
      </c>
      <c r="G809" s="3">
        <v>852.6</v>
      </c>
      <c r="H809" s="3">
        <v>14</v>
      </c>
      <c r="I809" s="3">
        <v>99</v>
      </c>
      <c r="J809" s="3">
        <v>162.4</v>
      </c>
    </row>
    <row r="810" spans="1:10" ht="16" customHeight="1" x14ac:dyDescent="0.2">
      <c r="A810" s="8">
        <v>44269</v>
      </c>
      <c r="B810" s="3" t="s">
        <v>92</v>
      </c>
      <c r="C810" s="3" t="s">
        <v>74</v>
      </c>
      <c r="D810" s="3" t="s">
        <v>21</v>
      </c>
      <c r="E810" s="3" t="s">
        <v>75</v>
      </c>
      <c r="F810" s="3">
        <v>3764.5</v>
      </c>
      <c r="G810" s="3">
        <v>2848.09</v>
      </c>
      <c r="H810" s="3">
        <v>41</v>
      </c>
      <c r="I810" s="3">
        <v>247</v>
      </c>
      <c r="J810" s="3">
        <v>668.41</v>
      </c>
    </row>
    <row r="811" spans="1:10" ht="16" customHeight="1" x14ac:dyDescent="0.2">
      <c r="A811" s="8">
        <v>44269</v>
      </c>
      <c r="B811" s="3" t="s">
        <v>92</v>
      </c>
      <c r="C811" s="3" t="s">
        <v>76</v>
      </c>
      <c r="D811" s="3" t="s">
        <v>77</v>
      </c>
      <c r="E811" s="3" t="s">
        <v>75</v>
      </c>
      <c r="F811" s="3">
        <v>1276.5</v>
      </c>
      <c r="G811" s="3">
        <v>862.83</v>
      </c>
      <c r="H811" s="3">
        <v>14</v>
      </c>
      <c r="I811" s="3">
        <v>224.2</v>
      </c>
      <c r="J811" s="3">
        <v>189.47</v>
      </c>
    </row>
    <row r="812" spans="1:10" ht="16" customHeight="1" x14ac:dyDescent="0.2">
      <c r="A812" s="8">
        <v>44269</v>
      </c>
      <c r="B812" s="3" t="s">
        <v>92</v>
      </c>
      <c r="C812" s="3" t="s">
        <v>78</v>
      </c>
      <c r="D812" s="3" t="s">
        <v>79</v>
      </c>
      <c r="E812" s="3" t="s">
        <v>75</v>
      </c>
      <c r="F812" s="3">
        <v>2000</v>
      </c>
      <c r="G812" s="3">
        <v>1484.73</v>
      </c>
      <c r="H812" s="3">
        <v>22</v>
      </c>
      <c r="I812" s="3">
        <v>166</v>
      </c>
      <c r="J812" s="3">
        <v>349.27</v>
      </c>
    </row>
    <row r="813" spans="1:10" ht="16" customHeight="1" x14ac:dyDescent="0.2">
      <c r="A813" s="8">
        <v>44269</v>
      </c>
      <c r="B813" s="3" t="s">
        <v>92</v>
      </c>
      <c r="C813" s="3" t="s">
        <v>80</v>
      </c>
      <c r="D813" s="3" t="s">
        <v>81</v>
      </c>
      <c r="E813" s="3" t="s">
        <v>75</v>
      </c>
      <c r="F813" s="3">
        <v>3401</v>
      </c>
      <c r="G813" s="3">
        <v>2482.84</v>
      </c>
      <c r="H813" s="3">
        <v>40</v>
      </c>
      <c r="I813" s="3">
        <v>370</v>
      </c>
      <c r="J813" s="3">
        <v>547.66</v>
      </c>
    </row>
    <row r="814" spans="1:10" ht="16" customHeight="1" x14ac:dyDescent="0.2">
      <c r="A814" s="8">
        <v>44269</v>
      </c>
      <c r="B814" s="3" t="s">
        <v>92</v>
      </c>
      <c r="C814" s="3" t="s">
        <v>82</v>
      </c>
      <c r="D814" s="3" t="s">
        <v>83</v>
      </c>
      <c r="E814" s="3" t="s">
        <v>75</v>
      </c>
      <c r="F814" s="3">
        <v>1169.5</v>
      </c>
      <c r="G814" s="3">
        <v>864.62</v>
      </c>
      <c r="H814" s="3">
        <v>17</v>
      </c>
      <c r="I814" s="3">
        <v>102</v>
      </c>
      <c r="J814" s="3">
        <v>202.88</v>
      </c>
    </row>
    <row r="815" spans="1:10" ht="16" customHeight="1" x14ac:dyDescent="0.2">
      <c r="A815" s="8">
        <v>44269</v>
      </c>
      <c r="B815" s="3" t="s">
        <v>92</v>
      </c>
      <c r="C815" s="3" t="s">
        <v>86</v>
      </c>
      <c r="D815" s="3" t="s">
        <v>87</v>
      </c>
      <c r="E815" s="3" t="s">
        <v>75</v>
      </c>
      <c r="F815" s="3">
        <v>2284.5</v>
      </c>
      <c r="G815" s="3">
        <v>1697.81</v>
      </c>
      <c r="H815" s="3">
        <v>25</v>
      </c>
      <c r="I815" s="3">
        <v>214</v>
      </c>
      <c r="J815" s="3">
        <v>372.69</v>
      </c>
    </row>
    <row r="816" spans="1:10" ht="16" customHeight="1" x14ac:dyDescent="0.2">
      <c r="A816" s="8">
        <v>44269</v>
      </c>
      <c r="B816" s="3" t="s">
        <v>92</v>
      </c>
      <c r="C816" s="3" t="s">
        <v>88</v>
      </c>
      <c r="D816" s="3" t="s">
        <v>89</v>
      </c>
      <c r="E816" s="3" t="s">
        <v>75</v>
      </c>
      <c r="F816" s="3">
        <v>3431.5</v>
      </c>
      <c r="G816" s="3">
        <v>2564.1</v>
      </c>
      <c r="H816" s="3">
        <v>35</v>
      </c>
      <c r="I816" s="3">
        <v>264</v>
      </c>
      <c r="J816" s="3">
        <v>601.9</v>
      </c>
    </row>
    <row r="817" spans="1:10" ht="16" customHeight="1" x14ac:dyDescent="0.2">
      <c r="A817" s="8">
        <v>44269</v>
      </c>
      <c r="B817" s="3" t="s">
        <v>92</v>
      </c>
      <c r="C817" s="3" t="s">
        <v>90</v>
      </c>
      <c r="D817" s="3" t="s">
        <v>91</v>
      </c>
      <c r="E817" s="3" t="s">
        <v>75</v>
      </c>
      <c r="F817" s="3">
        <v>4355</v>
      </c>
      <c r="G817" s="3">
        <v>3250.89</v>
      </c>
      <c r="H817" s="3">
        <v>41</v>
      </c>
      <c r="I817" s="3">
        <v>338.4</v>
      </c>
      <c r="J817" s="3">
        <v>763.21</v>
      </c>
    </row>
    <row r="818" spans="1:10" ht="16" customHeight="1" x14ac:dyDescent="0.2">
      <c r="A818" s="8">
        <v>44268</v>
      </c>
      <c r="B818" s="3" t="s">
        <v>73</v>
      </c>
      <c r="C818" s="3" t="s">
        <v>74</v>
      </c>
      <c r="D818" s="3" t="s">
        <v>21</v>
      </c>
      <c r="E818" s="3" t="s">
        <v>75</v>
      </c>
      <c r="F818" s="3">
        <v>1514.5</v>
      </c>
      <c r="G818" s="3">
        <v>1157.3399999999999</v>
      </c>
      <c r="H818" s="3">
        <v>18</v>
      </c>
      <c r="I818" s="3">
        <v>118</v>
      </c>
      <c r="J818" s="3">
        <v>239.16</v>
      </c>
    </row>
    <row r="819" spans="1:10" ht="16" customHeight="1" x14ac:dyDescent="0.2">
      <c r="A819" s="8">
        <v>44268</v>
      </c>
      <c r="B819" s="3" t="s">
        <v>73</v>
      </c>
      <c r="C819" s="3" t="s">
        <v>76</v>
      </c>
      <c r="D819" s="3" t="s">
        <v>77</v>
      </c>
      <c r="E819" s="3" t="s">
        <v>75</v>
      </c>
      <c r="F819" s="3">
        <v>187</v>
      </c>
      <c r="G819" s="3">
        <v>147.79</v>
      </c>
      <c r="H819" s="3">
        <v>1</v>
      </c>
      <c r="I819" s="3">
        <v>10</v>
      </c>
      <c r="J819" s="3">
        <v>29.21</v>
      </c>
    </row>
    <row r="820" spans="1:10" ht="16" customHeight="1" x14ac:dyDescent="0.2">
      <c r="A820" s="8">
        <v>44268</v>
      </c>
      <c r="B820" s="3" t="s">
        <v>73</v>
      </c>
      <c r="C820" s="3" t="s">
        <v>78</v>
      </c>
      <c r="D820" s="3" t="s">
        <v>79</v>
      </c>
      <c r="E820" s="3" t="s">
        <v>75</v>
      </c>
      <c r="F820" s="3">
        <v>1065</v>
      </c>
      <c r="G820" s="3">
        <v>824.46</v>
      </c>
      <c r="H820" s="3">
        <v>10</v>
      </c>
      <c r="I820" s="3">
        <v>83.5</v>
      </c>
      <c r="J820" s="3">
        <v>157.04</v>
      </c>
    </row>
    <row r="821" spans="1:10" ht="16" customHeight="1" x14ac:dyDescent="0.2">
      <c r="A821" s="8">
        <v>44268</v>
      </c>
      <c r="B821" s="3" t="s">
        <v>73</v>
      </c>
      <c r="C821" s="3" t="s">
        <v>80</v>
      </c>
      <c r="D821" s="3" t="s">
        <v>81</v>
      </c>
      <c r="E821" s="3" t="s">
        <v>75</v>
      </c>
      <c r="F821" s="3">
        <v>2436</v>
      </c>
      <c r="G821" s="3">
        <v>1866.06</v>
      </c>
      <c r="H821" s="3">
        <v>25</v>
      </c>
      <c r="I821" s="3">
        <v>214.5</v>
      </c>
      <c r="J821" s="3">
        <v>355.44</v>
      </c>
    </row>
    <row r="822" spans="1:10" ht="16" customHeight="1" x14ac:dyDescent="0.2">
      <c r="A822" s="8">
        <v>44268</v>
      </c>
      <c r="B822" s="3" t="s">
        <v>73</v>
      </c>
      <c r="C822" s="3" t="s">
        <v>82</v>
      </c>
      <c r="D822" s="3" t="s">
        <v>83</v>
      </c>
      <c r="E822" s="3" t="s">
        <v>75</v>
      </c>
      <c r="F822" s="3">
        <v>536.5</v>
      </c>
      <c r="G822" s="3">
        <v>419.58</v>
      </c>
      <c r="H822" s="3">
        <v>6</v>
      </c>
      <c r="I822" s="3">
        <v>37</v>
      </c>
      <c r="J822" s="3">
        <v>79.92</v>
      </c>
    </row>
    <row r="823" spans="1:10" ht="16" customHeight="1" x14ac:dyDescent="0.2">
      <c r="A823" s="8">
        <v>44268</v>
      </c>
      <c r="B823" s="3" t="s">
        <v>73</v>
      </c>
      <c r="C823" s="3" t="s">
        <v>86</v>
      </c>
      <c r="D823" s="3" t="s">
        <v>87</v>
      </c>
      <c r="E823" s="3" t="s">
        <v>75</v>
      </c>
      <c r="F823" s="3">
        <v>627</v>
      </c>
      <c r="G823" s="3">
        <v>484.6</v>
      </c>
      <c r="H823" s="3">
        <v>7</v>
      </c>
      <c r="I823" s="3">
        <v>49.5</v>
      </c>
      <c r="J823" s="3">
        <v>92.9</v>
      </c>
    </row>
    <row r="824" spans="1:10" ht="16" customHeight="1" x14ac:dyDescent="0.2">
      <c r="A824" s="8">
        <v>44268</v>
      </c>
      <c r="B824" s="3" t="s">
        <v>73</v>
      </c>
      <c r="C824" s="3" t="s">
        <v>88</v>
      </c>
      <c r="D824" s="3" t="s">
        <v>89</v>
      </c>
      <c r="E824" s="3" t="s">
        <v>75</v>
      </c>
      <c r="F824" s="3">
        <v>1294</v>
      </c>
      <c r="G824" s="3">
        <v>986.16</v>
      </c>
      <c r="H824" s="3">
        <v>15</v>
      </c>
      <c r="I824" s="3">
        <v>120</v>
      </c>
      <c r="J824" s="3">
        <v>187.84</v>
      </c>
    </row>
    <row r="825" spans="1:10" ht="16" customHeight="1" x14ac:dyDescent="0.2">
      <c r="A825" s="8">
        <v>44268</v>
      </c>
      <c r="B825" s="3" t="s">
        <v>73</v>
      </c>
      <c r="C825" s="3" t="s">
        <v>90</v>
      </c>
      <c r="D825" s="3" t="s">
        <v>91</v>
      </c>
      <c r="E825" s="3" t="s">
        <v>75</v>
      </c>
      <c r="F825" s="3">
        <v>1160.5</v>
      </c>
      <c r="G825" s="3">
        <v>887.74</v>
      </c>
      <c r="H825" s="3">
        <v>16</v>
      </c>
      <c r="I825" s="3">
        <v>100.5</v>
      </c>
      <c r="J825" s="3">
        <v>172.26</v>
      </c>
    </row>
    <row r="826" spans="1:10" ht="16" customHeight="1" x14ac:dyDescent="0.2">
      <c r="A826" s="8">
        <v>44268</v>
      </c>
      <c r="B826" s="3" t="s">
        <v>92</v>
      </c>
      <c r="C826" s="3" t="s">
        <v>74</v>
      </c>
      <c r="D826" s="3" t="s">
        <v>21</v>
      </c>
      <c r="E826" s="3" t="s">
        <v>75</v>
      </c>
      <c r="F826" s="3">
        <v>3398</v>
      </c>
      <c r="G826" s="3">
        <v>2539.5500000000002</v>
      </c>
      <c r="H826" s="3">
        <v>43</v>
      </c>
      <c r="I826" s="3">
        <v>262</v>
      </c>
      <c r="J826" s="3">
        <v>595.95000000000005</v>
      </c>
    </row>
    <row r="827" spans="1:10" ht="16" customHeight="1" x14ac:dyDescent="0.2">
      <c r="A827" s="8">
        <v>44268</v>
      </c>
      <c r="B827" s="3" t="s">
        <v>92</v>
      </c>
      <c r="C827" s="3" t="s">
        <v>76</v>
      </c>
      <c r="D827" s="3" t="s">
        <v>77</v>
      </c>
      <c r="E827" s="3" t="s">
        <v>75</v>
      </c>
      <c r="F827" s="3">
        <v>832</v>
      </c>
      <c r="G827" s="3">
        <v>573.39</v>
      </c>
      <c r="H827" s="3">
        <v>9</v>
      </c>
      <c r="I827" s="3">
        <v>132.69999999999999</v>
      </c>
      <c r="J827" s="3">
        <v>125.91</v>
      </c>
    </row>
    <row r="828" spans="1:10" ht="16" customHeight="1" x14ac:dyDescent="0.2">
      <c r="A828" s="8">
        <v>44268</v>
      </c>
      <c r="B828" s="3" t="s">
        <v>92</v>
      </c>
      <c r="C828" s="3" t="s">
        <v>78</v>
      </c>
      <c r="D828" s="3" t="s">
        <v>79</v>
      </c>
      <c r="E828" s="3" t="s">
        <v>75</v>
      </c>
      <c r="F828" s="3">
        <v>2957</v>
      </c>
      <c r="G828" s="3">
        <v>2199.92</v>
      </c>
      <c r="H828" s="3">
        <v>29</v>
      </c>
      <c r="I828" s="3">
        <v>241</v>
      </c>
      <c r="J828" s="3">
        <v>516.08000000000004</v>
      </c>
    </row>
    <row r="829" spans="1:10" ht="16" customHeight="1" x14ac:dyDescent="0.2">
      <c r="A829" s="8">
        <v>44268</v>
      </c>
      <c r="B829" s="3" t="s">
        <v>92</v>
      </c>
      <c r="C829" s="3" t="s">
        <v>80</v>
      </c>
      <c r="D829" s="3" t="s">
        <v>81</v>
      </c>
      <c r="E829" s="3" t="s">
        <v>75</v>
      </c>
      <c r="F829" s="3">
        <v>3557.5</v>
      </c>
      <c r="G829" s="3">
        <v>2608.15</v>
      </c>
      <c r="H829" s="3">
        <v>41</v>
      </c>
      <c r="I829" s="3">
        <v>375</v>
      </c>
      <c r="J829" s="3">
        <v>572.85</v>
      </c>
    </row>
    <row r="830" spans="1:10" ht="16" customHeight="1" x14ac:dyDescent="0.2">
      <c r="A830" s="8">
        <v>44268</v>
      </c>
      <c r="B830" s="3" t="s">
        <v>92</v>
      </c>
      <c r="C830" s="3" t="s">
        <v>82</v>
      </c>
      <c r="D830" s="3" t="s">
        <v>83</v>
      </c>
      <c r="E830" s="3" t="s">
        <v>75</v>
      </c>
      <c r="F830" s="3">
        <v>2480</v>
      </c>
      <c r="G830" s="3">
        <v>1890.8</v>
      </c>
      <c r="H830" s="3">
        <v>19</v>
      </c>
      <c r="I830" s="3">
        <v>145</v>
      </c>
      <c r="J830" s="3">
        <v>443.7</v>
      </c>
    </row>
    <row r="831" spans="1:10" ht="16" customHeight="1" x14ac:dyDescent="0.2">
      <c r="A831" s="8">
        <v>44268</v>
      </c>
      <c r="B831" s="3" t="s">
        <v>92</v>
      </c>
      <c r="C831" s="3" t="s">
        <v>86</v>
      </c>
      <c r="D831" s="3" t="s">
        <v>87</v>
      </c>
      <c r="E831" s="3" t="s">
        <v>75</v>
      </c>
      <c r="F831" s="3">
        <v>1401</v>
      </c>
      <c r="G831" s="3">
        <v>1031.72</v>
      </c>
      <c r="H831" s="3">
        <v>16</v>
      </c>
      <c r="I831" s="3">
        <v>142.19999999999999</v>
      </c>
      <c r="J831" s="3">
        <v>226.58</v>
      </c>
    </row>
    <row r="832" spans="1:10" ht="16" customHeight="1" x14ac:dyDescent="0.2">
      <c r="A832" s="8">
        <v>44268</v>
      </c>
      <c r="B832" s="3" t="s">
        <v>92</v>
      </c>
      <c r="C832" s="3" t="s">
        <v>88</v>
      </c>
      <c r="D832" s="3" t="s">
        <v>89</v>
      </c>
      <c r="E832" s="3" t="s">
        <v>75</v>
      </c>
      <c r="F832" s="3">
        <v>1361.5</v>
      </c>
      <c r="G832" s="3">
        <v>991.02</v>
      </c>
      <c r="H832" s="3">
        <v>14</v>
      </c>
      <c r="I832" s="3">
        <v>138</v>
      </c>
      <c r="J832" s="3">
        <v>232.48</v>
      </c>
    </row>
    <row r="833" spans="1:10" ht="16" customHeight="1" x14ac:dyDescent="0.2">
      <c r="A833" s="8">
        <v>44268</v>
      </c>
      <c r="B833" s="3" t="s">
        <v>92</v>
      </c>
      <c r="C833" s="3" t="s">
        <v>90</v>
      </c>
      <c r="D833" s="3" t="s">
        <v>91</v>
      </c>
      <c r="E833" s="3" t="s">
        <v>75</v>
      </c>
      <c r="F833" s="3">
        <v>4122.5</v>
      </c>
      <c r="G833" s="3">
        <v>3062.43</v>
      </c>
      <c r="H833" s="3">
        <v>42</v>
      </c>
      <c r="I833" s="3">
        <v>341</v>
      </c>
      <c r="J833" s="3">
        <v>718.57</v>
      </c>
    </row>
    <row r="834" spans="1:10" ht="16" customHeight="1" x14ac:dyDescent="0.2">
      <c r="A834" s="8">
        <v>44267</v>
      </c>
      <c r="B834" s="3" t="s">
        <v>73</v>
      </c>
      <c r="C834" s="3" t="s">
        <v>74</v>
      </c>
      <c r="D834" s="3" t="s">
        <v>21</v>
      </c>
      <c r="E834" s="3" t="s">
        <v>75</v>
      </c>
      <c r="F834" s="3">
        <v>1381.5</v>
      </c>
      <c r="G834" s="3">
        <v>1061.8</v>
      </c>
      <c r="H834" s="3">
        <v>17</v>
      </c>
      <c r="I834" s="3">
        <v>99</v>
      </c>
      <c r="J834" s="3">
        <v>220.7</v>
      </c>
    </row>
    <row r="835" spans="1:10" ht="16" customHeight="1" x14ac:dyDescent="0.2">
      <c r="A835" s="8">
        <v>44267</v>
      </c>
      <c r="B835" s="3" t="s">
        <v>73</v>
      </c>
      <c r="C835" s="3" t="s">
        <v>76</v>
      </c>
      <c r="D835" s="3" t="s">
        <v>77</v>
      </c>
      <c r="E835" s="3" t="s">
        <v>75</v>
      </c>
      <c r="F835" s="3">
        <v>62</v>
      </c>
      <c r="G835" s="3">
        <v>39.24</v>
      </c>
      <c r="H835" s="3">
        <v>1</v>
      </c>
      <c r="I835" s="3">
        <v>15</v>
      </c>
      <c r="J835" s="3">
        <v>7.76</v>
      </c>
    </row>
    <row r="836" spans="1:10" ht="16" customHeight="1" x14ac:dyDescent="0.2">
      <c r="A836" s="8">
        <v>44267</v>
      </c>
      <c r="B836" s="3" t="s">
        <v>73</v>
      </c>
      <c r="C836" s="3" t="s">
        <v>78</v>
      </c>
      <c r="D836" s="3" t="s">
        <v>79</v>
      </c>
      <c r="E836" s="3" t="s">
        <v>75</v>
      </c>
      <c r="F836" s="3">
        <v>1219.5</v>
      </c>
      <c r="G836" s="3">
        <v>945</v>
      </c>
      <c r="H836" s="3">
        <v>12</v>
      </c>
      <c r="I836" s="3">
        <v>94.5</v>
      </c>
      <c r="J836" s="3">
        <v>180</v>
      </c>
    </row>
    <row r="837" spans="1:10" ht="16" customHeight="1" x14ac:dyDescent="0.2">
      <c r="A837" s="8">
        <v>44267</v>
      </c>
      <c r="B837" s="3" t="s">
        <v>73</v>
      </c>
      <c r="C837" s="3" t="s">
        <v>80</v>
      </c>
      <c r="D837" s="3" t="s">
        <v>81</v>
      </c>
      <c r="E837" s="3" t="s">
        <v>75</v>
      </c>
      <c r="F837" s="3">
        <v>3093</v>
      </c>
      <c r="G837" s="3">
        <v>2369.64</v>
      </c>
      <c r="H837" s="3">
        <v>30</v>
      </c>
      <c r="I837" s="3">
        <v>270.5</v>
      </c>
      <c r="J837" s="3">
        <v>452.86</v>
      </c>
    </row>
    <row r="838" spans="1:10" ht="16" customHeight="1" x14ac:dyDescent="0.2">
      <c r="A838" s="8">
        <v>44267</v>
      </c>
      <c r="B838" s="3" t="s">
        <v>73</v>
      </c>
      <c r="C838" s="3" t="s">
        <v>82</v>
      </c>
      <c r="D838" s="3" t="s">
        <v>83</v>
      </c>
      <c r="E838" s="3" t="s">
        <v>75</v>
      </c>
      <c r="F838" s="3">
        <v>912.5</v>
      </c>
      <c r="G838" s="3">
        <v>692.58</v>
      </c>
      <c r="H838" s="3">
        <v>12</v>
      </c>
      <c r="I838" s="3">
        <v>88</v>
      </c>
      <c r="J838" s="3">
        <v>131.91999999999999</v>
      </c>
    </row>
    <row r="839" spans="1:10" ht="16" customHeight="1" x14ac:dyDescent="0.2">
      <c r="A839" s="8">
        <v>44267</v>
      </c>
      <c r="B839" s="3" t="s">
        <v>73</v>
      </c>
      <c r="C839" s="3" t="s">
        <v>86</v>
      </c>
      <c r="D839" s="3" t="s">
        <v>87</v>
      </c>
      <c r="E839" s="3" t="s">
        <v>75</v>
      </c>
      <c r="F839" s="3">
        <v>1441</v>
      </c>
      <c r="G839" s="3">
        <v>1121.82</v>
      </c>
      <c r="H839" s="3">
        <v>15</v>
      </c>
      <c r="I839" s="3">
        <v>105.5</v>
      </c>
      <c r="J839" s="3">
        <v>213.68</v>
      </c>
    </row>
    <row r="840" spans="1:10" ht="16" customHeight="1" x14ac:dyDescent="0.2">
      <c r="A840" s="8">
        <v>44267</v>
      </c>
      <c r="B840" s="3" t="s">
        <v>73</v>
      </c>
      <c r="C840" s="3" t="s">
        <v>88</v>
      </c>
      <c r="D840" s="3" t="s">
        <v>89</v>
      </c>
      <c r="E840" s="3" t="s">
        <v>75</v>
      </c>
      <c r="F840" s="3">
        <v>1750</v>
      </c>
      <c r="G840" s="3">
        <v>1353.24</v>
      </c>
      <c r="H840" s="3">
        <v>20</v>
      </c>
      <c r="I840" s="3">
        <v>139</v>
      </c>
      <c r="J840" s="3">
        <v>257.76</v>
      </c>
    </row>
    <row r="841" spans="1:10" ht="16" customHeight="1" x14ac:dyDescent="0.2">
      <c r="A841" s="8">
        <v>44267</v>
      </c>
      <c r="B841" s="3" t="s">
        <v>73</v>
      </c>
      <c r="C841" s="3" t="s">
        <v>90</v>
      </c>
      <c r="D841" s="3" t="s">
        <v>91</v>
      </c>
      <c r="E841" s="3" t="s">
        <v>75</v>
      </c>
      <c r="F841" s="3">
        <v>705</v>
      </c>
      <c r="G841" s="3">
        <v>538.86</v>
      </c>
      <c r="H841" s="3">
        <v>10</v>
      </c>
      <c r="I841" s="3">
        <v>63.5</v>
      </c>
      <c r="J841" s="3">
        <v>102.64</v>
      </c>
    </row>
    <row r="842" spans="1:10" ht="16" customHeight="1" x14ac:dyDescent="0.2">
      <c r="A842" s="8">
        <v>44267</v>
      </c>
      <c r="B842" s="3" t="s">
        <v>92</v>
      </c>
      <c r="C842" s="3" t="s">
        <v>74</v>
      </c>
      <c r="D842" s="3" t="s">
        <v>21</v>
      </c>
      <c r="E842" s="3" t="s">
        <v>75</v>
      </c>
      <c r="F842" s="3">
        <v>4964</v>
      </c>
      <c r="G842" s="3">
        <v>3711.87</v>
      </c>
      <c r="H842" s="3">
        <v>60</v>
      </c>
      <c r="I842" s="3">
        <v>380</v>
      </c>
      <c r="J842" s="3">
        <v>871.13</v>
      </c>
    </row>
    <row r="843" spans="1:10" ht="16" customHeight="1" x14ac:dyDescent="0.2">
      <c r="A843" s="8">
        <v>44267</v>
      </c>
      <c r="B843" s="3" t="s">
        <v>92</v>
      </c>
      <c r="C843" s="3" t="s">
        <v>76</v>
      </c>
      <c r="D843" s="3" t="s">
        <v>77</v>
      </c>
      <c r="E843" s="3" t="s">
        <v>75</v>
      </c>
      <c r="F843" s="3">
        <v>492</v>
      </c>
      <c r="G843" s="3">
        <v>318.8</v>
      </c>
      <c r="H843" s="3">
        <v>9</v>
      </c>
      <c r="I843" s="3">
        <v>96.7</v>
      </c>
      <c r="J843" s="3">
        <v>76.5</v>
      </c>
    </row>
    <row r="844" spans="1:10" ht="16" customHeight="1" x14ac:dyDescent="0.2">
      <c r="A844" s="8">
        <v>44267</v>
      </c>
      <c r="B844" s="3" t="s">
        <v>92</v>
      </c>
      <c r="C844" s="3" t="s">
        <v>78</v>
      </c>
      <c r="D844" s="3" t="s">
        <v>79</v>
      </c>
      <c r="E844" s="3" t="s">
        <v>75</v>
      </c>
      <c r="F844" s="3">
        <v>2905</v>
      </c>
      <c r="G844" s="3">
        <v>2152.11</v>
      </c>
      <c r="H844" s="3">
        <v>28</v>
      </c>
      <c r="I844" s="3">
        <v>248</v>
      </c>
      <c r="J844" s="3">
        <v>504.89</v>
      </c>
    </row>
    <row r="845" spans="1:10" ht="16" customHeight="1" x14ac:dyDescent="0.2">
      <c r="A845" s="8">
        <v>44267</v>
      </c>
      <c r="B845" s="3" t="s">
        <v>92</v>
      </c>
      <c r="C845" s="3" t="s">
        <v>80</v>
      </c>
      <c r="D845" s="3" t="s">
        <v>81</v>
      </c>
      <c r="E845" s="3" t="s">
        <v>75</v>
      </c>
      <c r="F845" s="3">
        <v>4146.5</v>
      </c>
      <c r="G845" s="3">
        <v>3096.89</v>
      </c>
      <c r="H845" s="3">
        <v>45</v>
      </c>
      <c r="I845" s="3">
        <v>369.2</v>
      </c>
      <c r="J845" s="3">
        <v>679.91</v>
      </c>
    </row>
    <row r="846" spans="1:10" ht="16" customHeight="1" x14ac:dyDescent="0.2">
      <c r="A846" s="8">
        <v>44267</v>
      </c>
      <c r="B846" s="3" t="s">
        <v>92</v>
      </c>
      <c r="C846" s="3" t="s">
        <v>82</v>
      </c>
      <c r="D846" s="3" t="s">
        <v>83</v>
      </c>
      <c r="E846" s="3" t="s">
        <v>75</v>
      </c>
      <c r="F846" s="3">
        <v>2168</v>
      </c>
      <c r="G846" s="3">
        <v>1567.08</v>
      </c>
      <c r="H846" s="3">
        <v>28</v>
      </c>
      <c r="I846" s="3">
        <v>233</v>
      </c>
      <c r="J846" s="3">
        <v>367.92</v>
      </c>
    </row>
    <row r="847" spans="1:10" ht="16" customHeight="1" x14ac:dyDescent="0.2">
      <c r="A847" s="8">
        <v>44267</v>
      </c>
      <c r="B847" s="3" t="s">
        <v>92</v>
      </c>
      <c r="C847" s="3" t="s">
        <v>86</v>
      </c>
      <c r="D847" s="3" t="s">
        <v>87</v>
      </c>
      <c r="E847" s="3" t="s">
        <v>75</v>
      </c>
      <c r="F847" s="3">
        <v>2771.13</v>
      </c>
      <c r="G847" s="3">
        <v>2039.84</v>
      </c>
      <c r="H847" s="3">
        <v>31</v>
      </c>
      <c r="I847" s="3">
        <v>272</v>
      </c>
      <c r="J847" s="3">
        <v>457.29</v>
      </c>
    </row>
    <row r="848" spans="1:10" ht="16" customHeight="1" x14ac:dyDescent="0.2">
      <c r="A848" s="8">
        <v>44267</v>
      </c>
      <c r="B848" s="3" t="s">
        <v>92</v>
      </c>
      <c r="C848" s="3" t="s">
        <v>88</v>
      </c>
      <c r="D848" s="3" t="s">
        <v>89</v>
      </c>
      <c r="E848" s="3" t="s">
        <v>75</v>
      </c>
      <c r="F848" s="3">
        <v>3417</v>
      </c>
      <c r="G848" s="3">
        <v>2490.29</v>
      </c>
      <c r="H848" s="3">
        <v>43</v>
      </c>
      <c r="I848" s="3">
        <v>340</v>
      </c>
      <c r="J848" s="3">
        <v>584.71</v>
      </c>
    </row>
    <row r="849" spans="1:10" ht="16" customHeight="1" x14ac:dyDescent="0.2">
      <c r="A849" s="8">
        <v>44267</v>
      </c>
      <c r="B849" s="3" t="s">
        <v>92</v>
      </c>
      <c r="C849" s="3" t="s">
        <v>90</v>
      </c>
      <c r="D849" s="3" t="s">
        <v>91</v>
      </c>
      <c r="E849" s="3" t="s">
        <v>75</v>
      </c>
      <c r="F849" s="3">
        <v>3540</v>
      </c>
      <c r="G849" s="3">
        <v>2633.9</v>
      </c>
      <c r="H849" s="3">
        <v>33</v>
      </c>
      <c r="I849" s="3">
        <v>288.2</v>
      </c>
      <c r="J849" s="3">
        <v>617.9</v>
      </c>
    </row>
    <row r="850" spans="1:10" ht="16" customHeight="1" x14ac:dyDescent="0.2">
      <c r="A850" s="8">
        <v>44266</v>
      </c>
      <c r="B850" s="3" t="s">
        <v>73</v>
      </c>
      <c r="C850" s="3" t="s">
        <v>74</v>
      </c>
      <c r="D850" s="3" t="s">
        <v>21</v>
      </c>
      <c r="E850" s="3" t="s">
        <v>75</v>
      </c>
      <c r="F850" s="3">
        <v>1396</v>
      </c>
      <c r="G850" s="3">
        <v>1062.19</v>
      </c>
      <c r="H850" s="3">
        <v>18</v>
      </c>
      <c r="I850" s="3">
        <v>115</v>
      </c>
      <c r="J850" s="3">
        <v>218.81</v>
      </c>
    </row>
    <row r="851" spans="1:10" ht="16" customHeight="1" x14ac:dyDescent="0.2">
      <c r="A851" s="8">
        <v>44266</v>
      </c>
      <c r="B851" s="3" t="s">
        <v>73</v>
      </c>
      <c r="C851" s="3" t="s">
        <v>78</v>
      </c>
      <c r="D851" s="3" t="s">
        <v>79</v>
      </c>
      <c r="E851" s="3" t="s">
        <v>75</v>
      </c>
      <c r="F851" s="3">
        <v>353.5</v>
      </c>
      <c r="G851" s="3">
        <v>264.18</v>
      </c>
      <c r="H851" s="3">
        <v>6</v>
      </c>
      <c r="I851" s="3">
        <v>39</v>
      </c>
      <c r="J851" s="3">
        <v>50.32</v>
      </c>
    </row>
    <row r="852" spans="1:10" ht="16" customHeight="1" x14ac:dyDescent="0.2">
      <c r="A852" s="8">
        <v>44266</v>
      </c>
      <c r="B852" s="3" t="s">
        <v>73</v>
      </c>
      <c r="C852" s="3" t="s">
        <v>80</v>
      </c>
      <c r="D852" s="3" t="s">
        <v>81</v>
      </c>
      <c r="E852" s="3" t="s">
        <v>75</v>
      </c>
      <c r="F852" s="3">
        <v>2379.5</v>
      </c>
      <c r="G852" s="3">
        <v>1812.3</v>
      </c>
      <c r="H852" s="3">
        <v>27</v>
      </c>
      <c r="I852" s="3">
        <v>222</v>
      </c>
      <c r="J852" s="3">
        <v>345.2</v>
      </c>
    </row>
    <row r="853" spans="1:10" ht="16" customHeight="1" x14ac:dyDescent="0.2">
      <c r="A853" s="8">
        <v>44266</v>
      </c>
      <c r="B853" s="3" t="s">
        <v>73</v>
      </c>
      <c r="C853" s="3" t="s">
        <v>82</v>
      </c>
      <c r="D853" s="3" t="s">
        <v>83</v>
      </c>
      <c r="E853" s="3" t="s">
        <v>75</v>
      </c>
      <c r="F853" s="3">
        <v>836</v>
      </c>
      <c r="G853" s="3">
        <v>623.20000000000005</v>
      </c>
      <c r="H853" s="3">
        <v>13</v>
      </c>
      <c r="I853" s="3">
        <v>92.5</v>
      </c>
      <c r="J853" s="3">
        <v>120.3</v>
      </c>
    </row>
    <row r="854" spans="1:10" ht="16" customHeight="1" x14ac:dyDescent="0.2">
      <c r="A854" s="8">
        <v>44266</v>
      </c>
      <c r="B854" s="3" t="s">
        <v>73</v>
      </c>
      <c r="C854" s="3" t="s">
        <v>86</v>
      </c>
      <c r="D854" s="3" t="s">
        <v>87</v>
      </c>
      <c r="E854" s="3" t="s">
        <v>75</v>
      </c>
      <c r="F854" s="3">
        <v>717.5</v>
      </c>
      <c r="G854" s="3">
        <v>536.26</v>
      </c>
      <c r="H854" s="3">
        <v>8</v>
      </c>
      <c r="I854" s="3">
        <v>78.5</v>
      </c>
      <c r="J854" s="3">
        <v>102.74</v>
      </c>
    </row>
    <row r="855" spans="1:10" ht="16" customHeight="1" x14ac:dyDescent="0.2">
      <c r="A855" s="8">
        <v>44266</v>
      </c>
      <c r="B855" s="3" t="s">
        <v>73</v>
      </c>
      <c r="C855" s="3" t="s">
        <v>88</v>
      </c>
      <c r="D855" s="3" t="s">
        <v>89</v>
      </c>
      <c r="E855" s="3" t="s">
        <v>75</v>
      </c>
      <c r="F855" s="3">
        <v>1421</v>
      </c>
      <c r="G855" s="3">
        <v>1072.1199999999999</v>
      </c>
      <c r="H855" s="3">
        <v>18</v>
      </c>
      <c r="I855" s="3">
        <v>142.5</v>
      </c>
      <c r="J855" s="3">
        <v>206.38</v>
      </c>
    </row>
    <row r="856" spans="1:10" ht="16" customHeight="1" x14ac:dyDescent="0.2">
      <c r="A856" s="8">
        <v>44266</v>
      </c>
      <c r="B856" s="3" t="s">
        <v>73</v>
      </c>
      <c r="C856" s="3" t="s">
        <v>90</v>
      </c>
      <c r="D856" s="3" t="s">
        <v>91</v>
      </c>
      <c r="E856" s="3" t="s">
        <v>75</v>
      </c>
      <c r="F856" s="3">
        <v>1309</v>
      </c>
      <c r="G856" s="3">
        <v>1009.6</v>
      </c>
      <c r="H856" s="3">
        <v>17</v>
      </c>
      <c r="I856" s="3">
        <v>106.5</v>
      </c>
      <c r="J856" s="3">
        <v>192.9</v>
      </c>
    </row>
    <row r="857" spans="1:10" ht="16" customHeight="1" x14ac:dyDescent="0.2">
      <c r="A857" s="8">
        <v>44266</v>
      </c>
      <c r="B857" s="3" t="s">
        <v>92</v>
      </c>
      <c r="C857" s="3" t="s">
        <v>74</v>
      </c>
      <c r="D857" s="3" t="s">
        <v>21</v>
      </c>
      <c r="E857" s="3" t="s">
        <v>75</v>
      </c>
      <c r="F857" s="3">
        <v>4881.5</v>
      </c>
      <c r="G857" s="3">
        <v>3687.64</v>
      </c>
      <c r="H857" s="3">
        <v>59</v>
      </c>
      <c r="I857" s="3">
        <v>325</v>
      </c>
      <c r="J857" s="3">
        <v>865.86</v>
      </c>
    </row>
    <row r="858" spans="1:10" ht="16" customHeight="1" x14ac:dyDescent="0.2">
      <c r="A858" s="8">
        <v>44266</v>
      </c>
      <c r="B858" s="3" t="s">
        <v>92</v>
      </c>
      <c r="C858" s="3" t="s">
        <v>76</v>
      </c>
      <c r="D858" s="3" t="s">
        <v>77</v>
      </c>
      <c r="E858" s="3" t="s">
        <v>75</v>
      </c>
      <c r="F858" s="3">
        <v>460.5</v>
      </c>
      <c r="G858" s="3">
        <v>334.87</v>
      </c>
      <c r="H858" s="3">
        <v>5</v>
      </c>
      <c r="I858" s="3">
        <v>63.2</v>
      </c>
      <c r="J858" s="3">
        <v>62.43</v>
      </c>
    </row>
    <row r="859" spans="1:10" ht="16" customHeight="1" x14ac:dyDescent="0.2">
      <c r="A859" s="8">
        <v>44266</v>
      </c>
      <c r="B859" s="3" t="s">
        <v>92</v>
      </c>
      <c r="C859" s="3" t="s">
        <v>78</v>
      </c>
      <c r="D859" s="3" t="s">
        <v>79</v>
      </c>
      <c r="E859" s="3" t="s">
        <v>75</v>
      </c>
      <c r="F859" s="3">
        <v>2262.5</v>
      </c>
      <c r="G859" s="3">
        <v>1659.22</v>
      </c>
      <c r="H859" s="3">
        <v>27</v>
      </c>
      <c r="I859" s="3">
        <v>214</v>
      </c>
      <c r="J859" s="3">
        <v>389.28</v>
      </c>
    </row>
    <row r="860" spans="1:10" ht="16" customHeight="1" x14ac:dyDescent="0.2">
      <c r="A860" s="8">
        <v>44266</v>
      </c>
      <c r="B860" s="3" t="s">
        <v>92</v>
      </c>
      <c r="C860" s="3" t="s">
        <v>80</v>
      </c>
      <c r="D860" s="3" t="s">
        <v>81</v>
      </c>
      <c r="E860" s="3" t="s">
        <v>75</v>
      </c>
      <c r="F860" s="3">
        <v>4370</v>
      </c>
      <c r="G860" s="3">
        <v>3286.56</v>
      </c>
      <c r="H860" s="3">
        <v>51</v>
      </c>
      <c r="I860" s="3">
        <v>361</v>
      </c>
      <c r="J860" s="3">
        <v>722.44</v>
      </c>
    </row>
    <row r="861" spans="1:10" ht="16" customHeight="1" x14ac:dyDescent="0.2">
      <c r="A861" s="8">
        <v>44266</v>
      </c>
      <c r="B861" s="3" t="s">
        <v>92</v>
      </c>
      <c r="C861" s="3" t="s">
        <v>82</v>
      </c>
      <c r="D861" s="3" t="s">
        <v>83</v>
      </c>
      <c r="E861" s="3" t="s">
        <v>75</v>
      </c>
      <c r="F861" s="3">
        <v>2510</v>
      </c>
      <c r="G861" s="3">
        <v>1796.43</v>
      </c>
      <c r="H861" s="3">
        <v>33</v>
      </c>
      <c r="I861" s="3">
        <v>290</v>
      </c>
      <c r="J861" s="3">
        <v>422.07</v>
      </c>
    </row>
    <row r="862" spans="1:10" ht="16" customHeight="1" x14ac:dyDescent="0.2">
      <c r="A862" s="8">
        <v>44266</v>
      </c>
      <c r="B862" s="3" t="s">
        <v>92</v>
      </c>
      <c r="C862" s="3" t="s">
        <v>86</v>
      </c>
      <c r="D862" s="3" t="s">
        <v>87</v>
      </c>
      <c r="E862" s="3" t="s">
        <v>75</v>
      </c>
      <c r="F862" s="3">
        <v>3234</v>
      </c>
      <c r="G862" s="3">
        <v>2411.7600000000002</v>
      </c>
      <c r="H862" s="3">
        <v>40</v>
      </c>
      <c r="I862" s="3">
        <v>291</v>
      </c>
      <c r="J862" s="3">
        <v>529.74</v>
      </c>
    </row>
    <row r="863" spans="1:10" ht="16" customHeight="1" x14ac:dyDescent="0.2">
      <c r="A863" s="8">
        <v>44266</v>
      </c>
      <c r="B863" s="3" t="s">
        <v>92</v>
      </c>
      <c r="C863" s="3" t="s">
        <v>88</v>
      </c>
      <c r="D863" s="3" t="s">
        <v>89</v>
      </c>
      <c r="E863" s="3" t="s">
        <v>75</v>
      </c>
      <c r="F863" s="3">
        <v>2997</v>
      </c>
      <c r="G863" s="3">
        <v>2211.8000000000002</v>
      </c>
      <c r="H863" s="3">
        <v>37</v>
      </c>
      <c r="I863" s="3">
        <v>272</v>
      </c>
      <c r="J863" s="3">
        <v>511.7</v>
      </c>
    </row>
    <row r="864" spans="1:10" ht="16" customHeight="1" x14ac:dyDescent="0.2">
      <c r="A864" s="8">
        <v>44266</v>
      </c>
      <c r="B864" s="3" t="s">
        <v>92</v>
      </c>
      <c r="C864" s="3" t="s">
        <v>90</v>
      </c>
      <c r="D864" s="3" t="s">
        <v>91</v>
      </c>
      <c r="E864" s="3" t="s">
        <v>75</v>
      </c>
      <c r="F864" s="3">
        <v>4009</v>
      </c>
      <c r="G864" s="3">
        <v>2938.75</v>
      </c>
      <c r="H864" s="3">
        <v>48</v>
      </c>
      <c r="I864" s="3">
        <v>380.2</v>
      </c>
      <c r="J864" s="3">
        <v>689.55</v>
      </c>
    </row>
    <row r="865" spans="1:10" ht="16" customHeight="1" x14ac:dyDescent="0.2">
      <c r="A865" s="8">
        <v>44265</v>
      </c>
      <c r="B865" s="3" t="s">
        <v>73</v>
      </c>
      <c r="C865" s="3" t="s">
        <v>74</v>
      </c>
      <c r="D865" s="3" t="s">
        <v>21</v>
      </c>
      <c r="E865" s="3" t="s">
        <v>75</v>
      </c>
      <c r="F865" s="3">
        <v>1574</v>
      </c>
      <c r="G865" s="3">
        <v>1211.1500000000001</v>
      </c>
      <c r="H865" s="3">
        <v>21</v>
      </c>
      <c r="I865" s="3">
        <v>111</v>
      </c>
      <c r="J865" s="3">
        <v>251.85</v>
      </c>
    </row>
    <row r="866" spans="1:10" ht="16" customHeight="1" x14ac:dyDescent="0.2">
      <c r="A866" s="8">
        <v>44265</v>
      </c>
      <c r="B866" s="3" t="s">
        <v>73</v>
      </c>
      <c r="C866" s="3" t="s">
        <v>78</v>
      </c>
      <c r="D866" s="3" t="s">
        <v>79</v>
      </c>
      <c r="E866" s="3" t="s">
        <v>75</v>
      </c>
      <c r="F866" s="3">
        <v>323</v>
      </c>
      <c r="G866" s="3">
        <v>253.68</v>
      </c>
      <c r="H866" s="3">
        <v>4</v>
      </c>
      <c r="I866" s="3">
        <v>21</v>
      </c>
      <c r="J866" s="3">
        <v>48.32</v>
      </c>
    </row>
    <row r="867" spans="1:10" ht="16" customHeight="1" x14ac:dyDescent="0.2">
      <c r="A867" s="8">
        <v>44265</v>
      </c>
      <c r="B867" s="3" t="s">
        <v>73</v>
      </c>
      <c r="C867" s="3" t="s">
        <v>80</v>
      </c>
      <c r="D867" s="3" t="s">
        <v>81</v>
      </c>
      <c r="E867" s="3" t="s">
        <v>75</v>
      </c>
      <c r="F867" s="3">
        <v>1501</v>
      </c>
      <c r="G867" s="3">
        <v>1131.9000000000001</v>
      </c>
      <c r="H867" s="3">
        <v>21</v>
      </c>
      <c r="I867" s="3">
        <v>153.5</v>
      </c>
      <c r="J867" s="3">
        <v>215.6</v>
      </c>
    </row>
    <row r="868" spans="1:10" ht="16" customHeight="1" x14ac:dyDescent="0.2">
      <c r="A868" s="8">
        <v>44265</v>
      </c>
      <c r="B868" s="3" t="s">
        <v>73</v>
      </c>
      <c r="C868" s="3" t="s">
        <v>82</v>
      </c>
      <c r="D868" s="3" t="s">
        <v>83</v>
      </c>
      <c r="E868" s="3" t="s">
        <v>75</v>
      </c>
      <c r="F868" s="3">
        <v>796.5</v>
      </c>
      <c r="G868" s="3">
        <v>596.82000000000005</v>
      </c>
      <c r="H868" s="3">
        <v>10</v>
      </c>
      <c r="I868" s="3">
        <v>86</v>
      </c>
      <c r="J868" s="3">
        <v>113.68</v>
      </c>
    </row>
    <row r="869" spans="1:10" ht="16" customHeight="1" x14ac:dyDescent="0.2">
      <c r="A869" s="8">
        <v>44265</v>
      </c>
      <c r="B869" s="3" t="s">
        <v>73</v>
      </c>
      <c r="C869" s="3" t="s">
        <v>86</v>
      </c>
      <c r="D869" s="3" t="s">
        <v>87</v>
      </c>
      <c r="E869" s="3" t="s">
        <v>75</v>
      </c>
      <c r="F869" s="3">
        <v>858.5</v>
      </c>
      <c r="G869" s="3">
        <v>650.5</v>
      </c>
      <c r="H869" s="3">
        <v>12</v>
      </c>
      <c r="I869" s="3">
        <v>83.5</v>
      </c>
      <c r="J869" s="3">
        <v>124.5</v>
      </c>
    </row>
    <row r="870" spans="1:10" ht="16" customHeight="1" x14ac:dyDescent="0.2">
      <c r="A870" s="8">
        <v>44265</v>
      </c>
      <c r="B870" s="3" t="s">
        <v>73</v>
      </c>
      <c r="C870" s="3" t="s">
        <v>88</v>
      </c>
      <c r="D870" s="3" t="s">
        <v>89</v>
      </c>
      <c r="E870" s="3" t="s">
        <v>75</v>
      </c>
      <c r="F870" s="3">
        <v>2109</v>
      </c>
      <c r="G870" s="3">
        <v>1601.2</v>
      </c>
      <c r="H870" s="3">
        <v>29</v>
      </c>
      <c r="I870" s="3">
        <v>208.5</v>
      </c>
      <c r="J870" s="3">
        <v>299.3</v>
      </c>
    </row>
    <row r="871" spans="1:10" ht="16" customHeight="1" x14ac:dyDescent="0.2">
      <c r="A871" s="8">
        <v>44265</v>
      </c>
      <c r="B871" s="3" t="s">
        <v>73</v>
      </c>
      <c r="C871" s="3" t="s">
        <v>90</v>
      </c>
      <c r="D871" s="3" t="s">
        <v>91</v>
      </c>
      <c r="E871" s="3" t="s">
        <v>75</v>
      </c>
      <c r="F871" s="3">
        <v>1279</v>
      </c>
      <c r="G871" s="3">
        <v>975.34</v>
      </c>
      <c r="H871" s="3">
        <v>18</v>
      </c>
      <c r="I871" s="3">
        <v>115.5</v>
      </c>
      <c r="J871" s="3">
        <v>188.16</v>
      </c>
    </row>
    <row r="872" spans="1:10" ht="16" customHeight="1" x14ac:dyDescent="0.2">
      <c r="A872" s="8">
        <v>44265</v>
      </c>
      <c r="B872" s="3" t="s">
        <v>92</v>
      </c>
      <c r="C872" s="3" t="s">
        <v>74</v>
      </c>
      <c r="D872" s="3" t="s">
        <v>21</v>
      </c>
      <c r="E872" s="3" t="s">
        <v>75</v>
      </c>
      <c r="F872" s="3">
        <v>4971.5</v>
      </c>
      <c r="G872" s="3">
        <v>3702.88</v>
      </c>
      <c r="H872" s="3">
        <v>64</v>
      </c>
      <c r="I872" s="3">
        <v>398</v>
      </c>
      <c r="J872" s="3">
        <v>869.12</v>
      </c>
    </row>
    <row r="873" spans="1:10" ht="16" customHeight="1" x14ac:dyDescent="0.2">
      <c r="A873" s="8">
        <v>44265</v>
      </c>
      <c r="B873" s="3" t="s">
        <v>92</v>
      </c>
      <c r="C873" s="3" t="s">
        <v>78</v>
      </c>
      <c r="D873" s="3" t="s">
        <v>79</v>
      </c>
      <c r="E873" s="3" t="s">
        <v>75</v>
      </c>
      <c r="F873" s="3">
        <v>2180</v>
      </c>
      <c r="G873" s="3">
        <v>1602.98</v>
      </c>
      <c r="H873" s="3">
        <v>29</v>
      </c>
      <c r="I873" s="3">
        <v>200.2</v>
      </c>
      <c r="J873" s="3">
        <v>376.82</v>
      </c>
    </row>
    <row r="874" spans="1:10" ht="16" customHeight="1" x14ac:dyDescent="0.2">
      <c r="A874" s="8">
        <v>44265</v>
      </c>
      <c r="B874" s="3" t="s">
        <v>92</v>
      </c>
      <c r="C874" s="3" t="s">
        <v>80</v>
      </c>
      <c r="D874" s="3" t="s">
        <v>81</v>
      </c>
      <c r="E874" s="3" t="s">
        <v>75</v>
      </c>
      <c r="F874" s="3">
        <v>4822.5</v>
      </c>
      <c r="G874" s="3">
        <v>3603.49</v>
      </c>
      <c r="H874" s="3">
        <v>53</v>
      </c>
      <c r="I874" s="3">
        <v>428</v>
      </c>
      <c r="J874" s="3">
        <v>791.01</v>
      </c>
    </row>
    <row r="875" spans="1:10" ht="16" customHeight="1" x14ac:dyDescent="0.2">
      <c r="A875" s="8">
        <v>44265</v>
      </c>
      <c r="B875" s="3" t="s">
        <v>92</v>
      </c>
      <c r="C875" s="3" t="s">
        <v>82</v>
      </c>
      <c r="D875" s="3" t="s">
        <v>83</v>
      </c>
      <c r="E875" s="3" t="s">
        <v>75</v>
      </c>
      <c r="F875" s="3">
        <v>2978</v>
      </c>
      <c r="G875" s="3">
        <v>2120</v>
      </c>
      <c r="H875" s="3">
        <v>39</v>
      </c>
      <c r="I875" s="3">
        <v>360</v>
      </c>
      <c r="J875" s="3">
        <v>497.5</v>
      </c>
    </row>
    <row r="876" spans="1:10" ht="16" customHeight="1" x14ac:dyDescent="0.2">
      <c r="A876" s="8">
        <v>44265</v>
      </c>
      <c r="B876" s="3" t="s">
        <v>92</v>
      </c>
      <c r="C876" s="3" t="s">
        <v>86</v>
      </c>
      <c r="D876" s="3" t="s">
        <v>87</v>
      </c>
      <c r="E876" s="3" t="s">
        <v>75</v>
      </c>
      <c r="F876" s="3">
        <v>3417</v>
      </c>
      <c r="G876" s="3">
        <v>2511.0300000000002</v>
      </c>
      <c r="H876" s="3">
        <v>41</v>
      </c>
      <c r="I876" s="3">
        <v>358</v>
      </c>
      <c r="J876" s="3">
        <v>546.47</v>
      </c>
    </row>
    <row r="877" spans="1:10" ht="16" customHeight="1" x14ac:dyDescent="0.2">
      <c r="A877" s="8">
        <v>44265</v>
      </c>
      <c r="B877" s="3" t="s">
        <v>92</v>
      </c>
      <c r="C877" s="3" t="s">
        <v>88</v>
      </c>
      <c r="D877" s="3" t="s">
        <v>89</v>
      </c>
      <c r="E877" s="3" t="s">
        <v>75</v>
      </c>
      <c r="F877" s="3">
        <v>1519</v>
      </c>
      <c r="G877" s="3">
        <v>1104.5899999999999</v>
      </c>
      <c r="H877" s="3">
        <v>23</v>
      </c>
      <c r="I877" s="3">
        <v>154</v>
      </c>
      <c r="J877" s="3">
        <v>259.41000000000003</v>
      </c>
    </row>
    <row r="878" spans="1:10" ht="16" customHeight="1" x14ac:dyDescent="0.2">
      <c r="A878" s="8">
        <v>44265</v>
      </c>
      <c r="B878" s="3" t="s">
        <v>92</v>
      </c>
      <c r="C878" s="3" t="s">
        <v>90</v>
      </c>
      <c r="D878" s="3" t="s">
        <v>91</v>
      </c>
      <c r="E878" s="3" t="s">
        <v>75</v>
      </c>
      <c r="F878" s="3">
        <v>3017</v>
      </c>
      <c r="G878" s="3">
        <v>2224.19</v>
      </c>
      <c r="H878" s="3">
        <v>36</v>
      </c>
      <c r="I878" s="3">
        <v>271</v>
      </c>
      <c r="J878" s="3">
        <v>521.80999999999995</v>
      </c>
    </row>
    <row r="879" spans="1:10" ht="16" customHeight="1" x14ac:dyDescent="0.2">
      <c r="A879" s="8">
        <v>44264</v>
      </c>
      <c r="B879" s="3" t="s">
        <v>73</v>
      </c>
      <c r="C879" s="3" t="s">
        <v>74</v>
      </c>
      <c r="D879" s="3" t="s">
        <v>21</v>
      </c>
      <c r="E879" s="3" t="s">
        <v>75</v>
      </c>
      <c r="F879" s="3">
        <v>2497</v>
      </c>
      <c r="G879" s="3">
        <v>1895.06</v>
      </c>
      <c r="H879" s="3">
        <v>29</v>
      </c>
      <c r="I879" s="3">
        <v>212.5</v>
      </c>
      <c r="J879" s="3">
        <v>389.44</v>
      </c>
    </row>
    <row r="880" spans="1:10" ht="16" customHeight="1" x14ac:dyDescent="0.2">
      <c r="A880" s="8">
        <v>44264</v>
      </c>
      <c r="B880" s="3" t="s">
        <v>73</v>
      </c>
      <c r="C880" s="3" t="s">
        <v>78</v>
      </c>
      <c r="D880" s="3" t="s">
        <v>79</v>
      </c>
      <c r="E880" s="3" t="s">
        <v>75</v>
      </c>
      <c r="F880" s="3">
        <v>407</v>
      </c>
      <c r="G880" s="3">
        <v>321.72000000000003</v>
      </c>
      <c r="H880" s="3">
        <v>6</v>
      </c>
      <c r="I880" s="3">
        <v>24</v>
      </c>
      <c r="J880" s="3">
        <v>61.28</v>
      </c>
    </row>
    <row r="881" spans="1:10" ht="16" customHeight="1" x14ac:dyDescent="0.2">
      <c r="A881" s="8">
        <v>44264</v>
      </c>
      <c r="B881" s="3" t="s">
        <v>73</v>
      </c>
      <c r="C881" s="3" t="s">
        <v>80</v>
      </c>
      <c r="D881" s="3" t="s">
        <v>81</v>
      </c>
      <c r="E881" s="3" t="s">
        <v>75</v>
      </c>
      <c r="F881" s="3">
        <v>2135.5</v>
      </c>
      <c r="G881" s="3">
        <v>1598.52</v>
      </c>
      <c r="H881" s="3">
        <v>28</v>
      </c>
      <c r="I881" s="3">
        <v>232.5</v>
      </c>
      <c r="J881" s="3">
        <v>304.48</v>
      </c>
    </row>
    <row r="882" spans="1:10" ht="16" customHeight="1" x14ac:dyDescent="0.2">
      <c r="A882" s="8">
        <v>44264</v>
      </c>
      <c r="B882" s="3" t="s">
        <v>73</v>
      </c>
      <c r="C882" s="3" t="s">
        <v>82</v>
      </c>
      <c r="D882" s="3" t="s">
        <v>83</v>
      </c>
      <c r="E882" s="3" t="s">
        <v>75</v>
      </c>
      <c r="F882" s="3">
        <v>854</v>
      </c>
      <c r="G882" s="3">
        <v>643.86</v>
      </c>
      <c r="H882" s="3">
        <v>13</v>
      </c>
      <c r="I882" s="3">
        <v>87.5</v>
      </c>
      <c r="J882" s="3">
        <v>122.64</v>
      </c>
    </row>
    <row r="883" spans="1:10" ht="16" customHeight="1" x14ac:dyDescent="0.2">
      <c r="A883" s="8">
        <v>44264</v>
      </c>
      <c r="B883" s="3" t="s">
        <v>73</v>
      </c>
      <c r="C883" s="3" t="s">
        <v>86</v>
      </c>
      <c r="D883" s="3" t="s">
        <v>87</v>
      </c>
      <c r="E883" s="3" t="s">
        <v>75</v>
      </c>
      <c r="F883" s="3">
        <v>903</v>
      </c>
      <c r="G883" s="3">
        <v>693.84</v>
      </c>
      <c r="H883" s="3">
        <v>15</v>
      </c>
      <c r="I883" s="3">
        <v>77</v>
      </c>
      <c r="J883" s="3">
        <v>132.16</v>
      </c>
    </row>
    <row r="884" spans="1:10" ht="16" customHeight="1" x14ac:dyDescent="0.2">
      <c r="A884" s="8">
        <v>44264</v>
      </c>
      <c r="B884" s="3" t="s">
        <v>73</v>
      </c>
      <c r="C884" s="3" t="s">
        <v>88</v>
      </c>
      <c r="D884" s="3" t="s">
        <v>89</v>
      </c>
      <c r="E884" s="3" t="s">
        <v>75</v>
      </c>
      <c r="F884" s="3">
        <v>1323</v>
      </c>
      <c r="G884" s="3">
        <v>994.18</v>
      </c>
      <c r="H884" s="3">
        <v>18</v>
      </c>
      <c r="I884" s="3">
        <v>139</v>
      </c>
      <c r="J884" s="3">
        <v>189.82</v>
      </c>
    </row>
    <row r="885" spans="1:10" ht="16" customHeight="1" x14ac:dyDescent="0.2">
      <c r="A885" s="8">
        <v>44264</v>
      </c>
      <c r="B885" s="3" t="s">
        <v>73</v>
      </c>
      <c r="C885" s="3" t="s">
        <v>90</v>
      </c>
      <c r="D885" s="3" t="s">
        <v>91</v>
      </c>
      <c r="E885" s="3" t="s">
        <v>75</v>
      </c>
      <c r="F885" s="3">
        <v>1227</v>
      </c>
      <c r="G885" s="3">
        <v>914.3</v>
      </c>
      <c r="H885" s="3">
        <v>16</v>
      </c>
      <c r="I885" s="3">
        <v>137.5</v>
      </c>
      <c r="J885" s="3">
        <v>175.2</v>
      </c>
    </row>
    <row r="886" spans="1:10" ht="16" customHeight="1" x14ac:dyDescent="0.2">
      <c r="A886" s="8">
        <v>44264</v>
      </c>
      <c r="B886" s="3" t="s">
        <v>92</v>
      </c>
      <c r="C886" s="3" t="s">
        <v>74</v>
      </c>
      <c r="D886" s="3" t="s">
        <v>21</v>
      </c>
      <c r="E886" s="3" t="s">
        <v>75</v>
      </c>
      <c r="F886" s="3">
        <v>7077</v>
      </c>
      <c r="G886" s="3">
        <v>5320.87</v>
      </c>
      <c r="H886" s="3">
        <v>77</v>
      </c>
      <c r="I886" s="3">
        <v>501</v>
      </c>
      <c r="J886" s="3">
        <v>1249.6300000000001</v>
      </c>
    </row>
    <row r="887" spans="1:10" ht="16" customHeight="1" x14ac:dyDescent="0.2">
      <c r="A887" s="8">
        <v>44264</v>
      </c>
      <c r="B887" s="3" t="s">
        <v>92</v>
      </c>
      <c r="C887" s="3" t="s">
        <v>78</v>
      </c>
      <c r="D887" s="3" t="s">
        <v>79</v>
      </c>
      <c r="E887" s="3" t="s">
        <v>75</v>
      </c>
      <c r="F887" s="3">
        <v>2445</v>
      </c>
      <c r="G887" s="3">
        <v>1814.35</v>
      </c>
      <c r="H887" s="3">
        <v>31</v>
      </c>
      <c r="I887" s="3">
        <v>205</v>
      </c>
      <c r="J887" s="3">
        <v>425.65</v>
      </c>
    </row>
    <row r="888" spans="1:10" ht="16" customHeight="1" x14ac:dyDescent="0.2">
      <c r="A888" s="8">
        <v>44264</v>
      </c>
      <c r="B888" s="3" t="s">
        <v>92</v>
      </c>
      <c r="C888" s="3" t="s">
        <v>80</v>
      </c>
      <c r="D888" s="3" t="s">
        <v>81</v>
      </c>
      <c r="E888" s="3" t="s">
        <v>75</v>
      </c>
      <c r="F888" s="3">
        <v>4032.5</v>
      </c>
      <c r="G888" s="3">
        <v>2985.31</v>
      </c>
      <c r="H888" s="3">
        <v>53</v>
      </c>
      <c r="I888" s="3">
        <v>396.2</v>
      </c>
      <c r="J888" s="3">
        <v>649.99</v>
      </c>
    </row>
    <row r="889" spans="1:10" ht="16" customHeight="1" x14ac:dyDescent="0.2">
      <c r="A889" s="8">
        <v>44264</v>
      </c>
      <c r="B889" s="3" t="s">
        <v>92</v>
      </c>
      <c r="C889" s="3" t="s">
        <v>82</v>
      </c>
      <c r="D889" s="3" t="s">
        <v>83</v>
      </c>
      <c r="E889" s="3" t="s">
        <v>75</v>
      </c>
      <c r="F889" s="3">
        <v>3230.5</v>
      </c>
      <c r="G889" s="3">
        <v>2320.77</v>
      </c>
      <c r="H889" s="3">
        <v>44</v>
      </c>
      <c r="I889" s="3">
        <v>364</v>
      </c>
      <c r="J889" s="3">
        <v>544.73</v>
      </c>
    </row>
    <row r="890" spans="1:10" ht="16" customHeight="1" x14ac:dyDescent="0.2">
      <c r="A890" s="8">
        <v>44264</v>
      </c>
      <c r="B890" s="3" t="s">
        <v>92</v>
      </c>
      <c r="C890" s="3" t="s">
        <v>86</v>
      </c>
      <c r="D890" s="3" t="s">
        <v>87</v>
      </c>
      <c r="E890" s="3" t="s">
        <v>75</v>
      </c>
      <c r="F890" s="3">
        <v>2032.5</v>
      </c>
      <c r="G890" s="3">
        <v>1487.03</v>
      </c>
      <c r="H890" s="3">
        <v>27</v>
      </c>
      <c r="I890" s="3">
        <v>216</v>
      </c>
      <c r="J890" s="3">
        <v>326.97000000000003</v>
      </c>
    </row>
    <row r="891" spans="1:10" ht="16" customHeight="1" x14ac:dyDescent="0.2">
      <c r="A891" s="8">
        <v>44264</v>
      </c>
      <c r="B891" s="3" t="s">
        <v>92</v>
      </c>
      <c r="C891" s="3" t="s">
        <v>88</v>
      </c>
      <c r="D891" s="3" t="s">
        <v>89</v>
      </c>
      <c r="E891" s="3" t="s">
        <v>75</v>
      </c>
      <c r="F891" s="3">
        <v>2868.5</v>
      </c>
      <c r="G891" s="3">
        <v>2072.08</v>
      </c>
      <c r="H891" s="3">
        <v>43</v>
      </c>
      <c r="I891" s="3">
        <v>309</v>
      </c>
      <c r="J891" s="3">
        <v>486.42</v>
      </c>
    </row>
    <row r="892" spans="1:10" ht="16" customHeight="1" x14ac:dyDescent="0.2">
      <c r="A892" s="8">
        <v>44264</v>
      </c>
      <c r="B892" s="3" t="s">
        <v>92</v>
      </c>
      <c r="C892" s="3" t="s">
        <v>90</v>
      </c>
      <c r="D892" s="3" t="s">
        <v>91</v>
      </c>
      <c r="E892" s="3" t="s">
        <v>75</v>
      </c>
      <c r="F892" s="3">
        <v>2973</v>
      </c>
      <c r="G892" s="3">
        <v>2200.0300000000002</v>
      </c>
      <c r="H892" s="3">
        <v>33</v>
      </c>
      <c r="I892" s="3">
        <v>256.2</v>
      </c>
      <c r="J892" s="3">
        <v>516.27</v>
      </c>
    </row>
    <row r="893" spans="1:10" ht="16" customHeight="1" x14ac:dyDescent="0.2">
      <c r="A893" s="8">
        <v>44263</v>
      </c>
      <c r="B893" s="3" t="s">
        <v>73</v>
      </c>
      <c r="C893" s="3" t="s">
        <v>74</v>
      </c>
      <c r="D893" s="3" t="s">
        <v>21</v>
      </c>
      <c r="E893" s="3" t="s">
        <v>75</v>
      </c>
      <c r="F893" s="3">
        <v>886.5</v>
      </c>
      <c r="G893" s="3">
        <v>672.92</v>
      </c>
      <c r="H893" s="3">
        <v>13</v>
      </c>
      <c r="I893" s="3">
        <v>73.5</v>
      </c>
      <c r="J893" s="3">
        <v>140.08000000000001</v>
      </c>
    </row>
    <row r="894" spans="1:10" ht="16" customHeight="1" x14ac:dyDescent="0.2">
      <c r="A894" s="8">
        <v>44263</v>
      </c>
      <c r="B894" s="3" t="s">
        <v>73</v>
      </c>
      <c r="C894" s="3" t="s">
        <v>78</v>
      </c>
      <c r="D894" s="3" t="s">
        <v>79</v>
      </c>
      <c r="E894" s="3" t="s">
        <v>75</v>
      </c>
      <c r="F894" s="3">
        <v>714</v>
      </c>
      <c r="G894" s="3">
        <v>560.28</v>
      </c>
      <c r="H894" s="3">
        <v>8</v>
      </c>
      <c r="I894" s="3">
        <v>47</v>
      </c>
      <c r="J894" s="3">
        <v>106.72</v>
      </c>
    </row>
    <row r="895" spans="1:10" ht="16" customHeight="1" x14ac:dyDescent="0.2">
      <c r="A895" s="8">
        <v>44263</v>
      </c>
      <c r="B895" s="3" t="s">
        <v>73</v>
      </c>
      <c r="C895" s="3" t="s">
        <v>80</v>
      </c>
      <c r="D895" s="3" t="s">
        <v>81</v>
      </c>
      <c r="E895" s="3" t="s">
        <v>75</v>
      </c>
      <c r="F895" s="3">
        <v>579</v>
      </c>
      <c r="G895" s="3">
        <v>435.54</v>
      </c>
      <c r="H895" s="3">
        <v>11</v>
      </c>
      <c r="I895" s="3">
        <v>60.5</v>
      </c>
      <c r="J895" s="3">
        <v>82.96</v>
      </c>
    </row>
    <row r="896" spans="1:10" ht="16" customHeight="1" x14ac:dyDescent="0.2">
      <c r="A896" s="8">
        <v>44263</v>
      </c>
      <c r="B896" s="3" t="s">
        <v>73</v>
      </c>
      <c r="C896" s="3" t="s">
        <v>82</v>
      </c>
      <c r="D896" s="3" t="s">
        <v>83</v>
      </c>
      <c r="E896" s="3" t="s">
        <v>75</v>
      </c>
      <c r="F896" s="3">
        <v>131.5</v>
      </c>
      <c r="G896" s="3">
        <v>100.38</v>
      </c>
      <c r="H896" s="3">
        <v>2</v>
      </c>
      <c r="I896" s="3">
        <v>12</v>
      </c>
      <c r="J896" s="3">
        <v>19.12</v>
      </c>
    </row>
    <row r="897" spans="1:10" ht="16" customHeight="1" x14ac:dyDescent="0.2">
      <c r="A897" s="8">
        <v>44263</v>
      </c>
      <c r="B897" s="3" t="s">
        <v>73</v>
      </c>
      <c r="C897" s="3" t="s">
        <v>86</v>
      </c>
      <c r="D897" s="3" t="s">
        <v>87</v>
      </c>
      <c r="E897" s="3" t="s">
        <v>75</v>
      </c>
      <c r="F897" s="3">
        <v>115.5</v>
      </c>
      <c r="G897" s="3">
        <v>85.68</v>
      </c>
      <c r="H897" s="3">
        <v>2</v>
      </c>
      <c r="I897" s="3">
        <v>13.5</v>
      </c>
      <c r="J897" s="3">
        <v>16.32</v>
      </c>
    </row>
    <row r="898" spans="1:10" ht="16" customHeight="1" x14ac:dyDescent="0.2">
      <c r="A898" s="8">
        <v>44263</v>
      </c>
      <c r="B898" s="3" t="s">
        <v>73</v>
      </c>
      <c r="C898" s="3" t="s">
        <v>88</v>
      </c>
      <c r="D898" s="3" t="s">
        <v>89</v>
      </c>
      <c r="E898" s="3" t="s">
        <v>75</v>
      </c>
      <c r="F898" s="3">
        <v>403.5</v>
      </c>
      <c r="G898" s="3">
        <v>299.56</v>
      </c>
      <c r="H898" s="3">
        <v>7</v>
      </c>
      <c r="I898" s="3">
        <v>45</v>
      </c>
      <c r="J898" s="3">
        <v>58.94</v>
      </c>
    </row>
    <row r="899" spans="1:10" ht="16" customHeight="1" x14ac:dyDescent="0.2">
      <c r="A899" s="8">
        <v>44263</v>
      </c>
      <c r="B899" s="3" t="s">
        <v>73</v>
      </c>
      <c r="C899" s="3" t="s">
        <v>90</v>
      </c>
      <c r="D899" s="3" t="s">
        <v>91</v>
      </c>
      <c r="E899" s="3" t="s">
        <v>75</v>
      </c>
      <c r="F899" s="3">
        <v>441.5</v>
      </c>
      <c r="G899" s="3">
        <v>337.26</v>
      </c>
      <c r="H899" s="3">
        <v>6</v>
      </c>
      <c r="I899" s="3">
        <v>40</v>
      </c>
      <c r="J899" s="3">
        <v>64.239999999999995</v>
      </c>
    </row>
    <row r="900" spans="1:10" ht="16" customHeight="1" x14ac:dyDescent="0.2">
      <c r="A900" s="8">
        <v>44263</v>
      </c>
      <c r="B900" s="3" t="s">
        <v>92</v>
      </c>
      <c r="C900" s="3" t="s">
        <v>74</v>
      </c>
      <c r="D900" s="3" t="s">
        <v>21</v>
      </c>
      <c r="E900" s="3" t="s">
        <v>75</v>
      </c>
      <c r="F900" s="3">
        <v>1680</v>
      </c>
      <c r="G900" s="3">
        <v>1231.94</v>
      </c>
      <c r="H900" s="3">
        <v>24</v>
      </c>
      <c r="I900" s="3">
        <v>159</v>
      </c>
      <c r="J900" s="3">
        <v>289.06</v>
      </c>
    </row>
    <row r="901" spans="1:10" ht="16" customHeight="1" x14ac:dyDescent="0.2">
      <c r="A901" s="8">
        <v>44263</v>
      </c>
      <c r="B901" s="3" t="s">
        <v>92</v>
      </c>
      <c r="C901" s="3" t="s">
        <v>78</v>
      </c>
      <c r="D901" s="3" t="s">
        <v>79</v>
      </c>
      <c r="E901" s="3" t="s">
        <v>75</v>
      </c>
      <c r="F901" s="3">
        <v>738.5</v>
      </c>
      <c r="G901" s="3">
        <v>554.42999999999995</v>
      </c>
      <c r="H901" s="3">
        <v>9</v>
      </c>
      <c r="I901" s="3">
        <v>54</v>
      </c>
      <c r="J901" s="3">
        <v>130.07</v>
      </c>
    </row>
    <row r="902" spans="1:10" ht="16" customHeight="1" x14ac:dyDescent="0.2">
      <c r="A902" s="8">
        <v>44263</v>
      </c>
      <c r="B902" s="3" t="s">
        <v>92</v>
      </c>
      <c r="C902" s="3" t="s">
        <v>80</v>
      </c>
      <c r="D902" s="3" t="s">
        <v>81</v>
      </c>
      <c r="E902" s="3" t="s">
        <v>75</v>
      </c>
      <c r="F902" s="3">
        <v>1584.5</v>
      </c>
      <c r="G902" s="3">
        <v>1168.9100000000001</v>
      </c>
      <c r="H902" s="3">
        <v>22</v>
      </c>
      <c r="I902" s="3">
        <v>159</v>
      </c>
      <c r="J902" s="3">
        <v>256.58999999999997</v>
      </c>
    </row>
    <row r="903" spans="1:10" ht="16" customHeight="1" x14ac:dyDescent="0.2">
      <c r="A903" s="8">
        <v>44263</v>
      </c>
      <c r="B903" s="3" t="s">
        <v>92</v>
      </c>
      <c r="C903" s="3" t="s">
        <v>82</v>
      </c>
      <c r="D903" s="3" t="s">
        <v>83</v>
      </c>
      <c r="E903" s="3" t="s">
        <v>75</v>
      </c>
      <c r="F903" s="3">
        <v>1444</v>
      </c>
      <c r="G903" s="3">
        <v>1044.07</v>
      </c>
      <c r="H903" s="3">
        <v>17</v>
      </c>
      <c r="I903" s="3">
        <v>155</v>
      </c>
      <c r="J903" s="3">
        <v>244.93</v>
      </c>
    </row>
    <row r="904" spans="1:10" ht="16" customHeight="1" x14ac:dyDescent="0.2">
      <c r="A904" s="8">
        <v>44263</v>
      </c>
      <c r="B904" s="3" t="s">
        <v>92</v>
      </c>
      <c r="C904" s="3" t="s">
        <v>86</v>
      </c>
      <c r="D904" s="3" t="s">
        <v>87</v>
      </c>
      <c r="E904" s="3" t="s">
        <v>75</v>
      </c>
      <c r="F904" s="3">
        <v>1053.5</v>
      </c>
      <c r="G904" s="3">
        <v>790.89</v>
      </c>
      <c r="H904" s="3">
        <v>12</v>
      </c>
      <c r="I904" s="3">
        <v>89</v>
      </c>
      <c r="J904" s="3">
        <v>173.61</v>
      </c>
    </row>
    <row r="905" spans="1:10" ht="16" customHeight="1" x14ac:dyDescent="0.2">
      <c r="A905" s="8">
        <v>44263</v>
      </c>
      <c r="B905" s="3" t="s">
        <v>92</v>
      </c>
      <c r="C905" s="3" t="s">
        <v>88</v>
      </c>
      <c r="D905" s="3" t="s">
        <v>89</v>
      </c>
      <c r="E905" s="3" t="s">
        <v>75</v>
      </c>
      <c r="F905" s="3">
        <v>792.48</v>
      </c>
      <c r="G905" s="3">
        <v>577.29</v>
      </c>
      <c r="H905" s="3">
        <v>13</v>
      </c>
      <c r="I905" s="3">
        <v>74</v>
      </c>
      <c r="J905" s="3">
        <v>141.19</v>
      </c>
    </row>
    <row r="906" spans="1:10" ht="16" customHeight="1" x14ac:dyDescent="0.2">
      <c r="A906" s="8">
        <v>44263</v>
      </c>
      <c r="B906" s="3" t="s">
        <v>92</v>
      </c>
      <c r="C906" s="3" t="s">
        <v>90</v>
      </c>
      <c r="D906" s="3" t="s">
        <v>91</v>
      </c>
      <c r="E906" s="3" t="s">
        <v>75</v>
      </c>
      <c r="F906" s="3">
        <v>1303.5</v>
      </c>
      <c r="G906" s="3">
        <v>931.86</v>
      </c>
      <c r="H906" s="3">
        <v>19</v>
      </c>
      <c r="I906" s="3">
        <v>153</v>
      </c>
      <c r="J906" s="3">
        <v>218.64</v>
      </c>
    </row>
    <row r="907" spans="1:10" ht="16" customHeight="1" x14ac:dyDescent="0.2">
      <c r="A907" s="8">
        <v>44262</v>
      </c>
      <c r="B907" s="3" t="s">
        <v>73</v>
      </c>
      <c r="C907" s="3" t="s">
        <v>74</v>
      </c>
      <c r="D907" s="3" t="s">
        <v>21</v>
      </c>
      <c r="E907" s="3" t="s">
        <v>75</v>
      </c>
      <c r="F907" s="3">
        <v>976.5</v>
      </c>
      <c r="G907" s="3">
        <v>772.63</v>
      </c>
      <c r="H907" s="3">
        <v>9</v>
      </c>
      <c r="I907" s="3">
        <v>45</v>
      </c>
      <c r="J907" s="3">
        <v>158.87</v>
      </c>
    </row>
    <row r="908" spans="1:10" ht="16" customHeight="1" x14ac:dyDescent="0.2">
      <c r="A908" s="8">
        <v>44262</v>
      </c>
      <c r="B908" s="3" t="s">
        <v>73</v>
      </c>
      <c r="C908" s="3" t="s">
        <v>78</v>
      </c>
      <c r="D908" s="3" t="s">
        <v>79</v>
      </c>
      <c r="E908" s="3" t="s">
        <v>75</v>
      </c>
      <c r="F908" s="3">
        <v>1055.5</v>
      </c>
      <c r="G908" s="3">
        <v>814.36</v>
      </c>
      <c r="H908" s="3">
        <v>12</v>
      </c>
      <c r="I908" s="3">
        <v>85</v>
      </c>
      <c r="J908" s="3">
        <v>156.13999999999999</v>
      </c>
    </row>
    <row r="909" spans="1:10" ht="16" customHeight="1" x14ac:dyDescent="0.2">
      <c r="A909" s="8">
        <v>44262</v>
      </c>
      <c r="B909" s="3" t="s">
        <v>73</v>
      </c>
      <c r="C909" s="3" t="s">
        <v>80</v>
      </c>
      <c r="D909" s="3" t="s">
        <v>81</v>
      </c>
      <c r="E909" s="3" t="s">
        <v>75</v>
      </c>
      <c r="F909" s="3">
        <v>2011</v>
      </c>
      <c r="G909" s="3">
        <v>1530.48</v>
      </c>
      <c r="H909" s="3">
        <v>23</v>
      </c>
      <c r="I909" s="3">
        <v>189</v>
      </c>
      <c r="J909" s="3">
        <v>291.52</v>
      </c>
    </row>
    <row r="910" spans="1:10" ht="16" customHeight="1" x14ac:dyDescent="0.2">
      <c r="A910" s="8">
        <v>44262</v>
      </c>
      <c r="B910" s="3" t="s">
        <v>73</v>
      </c>
      <c r="C910" s="3" t="s">
        <v>82</v>
      </c>
      <c r="D910" s="3" t="s">
        <v>83</v>
      </c>
      <c r="E910" s="3" t="s">
        <v>75</v>
      </c>
      <c r="F910" s="3">
        <v>359.5</v>
      </c>
      <c r="G910" s="3">
        <v>268.8</v>
      </c>
      <c r="H910" s="3">
        <v>5</v>
      </c>
      <c r="I910" s="3">
        <v>39.5</v>
      </c>
      <c r="J910" s="3">
        <v>51.2</v>
      </c>
    </row>
    <row r="911" spans="1:10" ht="16" customHeight="1" x14ac:dyDescent="0.2">
      <c r="A911" s="8">
        <v>44262</v>
      </c>
      <c r="B911" s="3" t="s">
        <v>73</v>
      </c>
      <c r="C911" s="3" t="s">
        <v>86</v>
      </c>
      <c r="D911" s="3" t="s">
        <v>87</v>
      </c>
      <c r="E911" s="3" t="s">
        <v>75</v>
      </c>
      <c r="F911" s="3">
        <v>1997</v>
      </c>
      <c r="G911" s="3">
        <v>1532.18</v>
      </c>
      <c r="H911" s="3">
        <v>23</v>
      </c>
      <c r="I911" s="3">
        <v>166.5</v>
      </c>
      <c r="J911" s="3">
        <v>298.32</v>
      </c>
    </row>
    <row r="912" spans="1:10" ht="16" customHeight="1" x14ac:dyDescent="0.2">
      <c r="A912" s="8">
        <v>44262</v>
      </c>
      <c r="B912" s="3" t="s">
        <v>73</v>
      </c>
      <c r="C912" s="3" t="s">
        <v>88</v>
      </c>
      <c r="D912" s="3" t="s">
        <v>89</v>
      </c>
      <c r="E912" s="3" t="s">
        <v>75</v>
      </c>
      <c r="F912" s="3">
        <v>2686.5</v>
      </c>
      <c r="G912" s="3">
        <v>2121</v>
      </c>
      <c r="H912" s="3">
        <v>22</v>
      </c>
      <c r="I912" s="3">
        <v>161.5</v>
      </c>
      <c r="J912" s="3">
        <v>404</v>
      </c>
    </row>
    <row r="913" spans="1:10" ht="16" customHeight="1" x14ac:dyDescent="0.2">
      <c r="A913" s="8">
        <v>44262</v>
      </c>
      <c r="B913" s="3" t="s">
        <v>73</v>
      </c>
      <c r="C913" s="3" t="s">
        <v>90</v>
      </c>
      <c r="D913" s="3" t="s">
        <v>91</v>
      </c>
      <c r="E913" s="3" t="s">
        <v>75</v>
      </c>
      <c r="F913" s="3">
        <v>917</v>
      </c>
      <c r="G913" s="3">
        <v>703.08</v>
      </c>
      <c r="H913" s="3">
        <v>13</v>
      </c>
      <c r="I913" s="3">
        <v>80</v>
      </c>
      <c r="J913" s="3">
        <v>133.91999999999999</v>
      </c>
    </row>
    <row r="914" spans="1:10" ht="16" customHeight="1" x14ac:dyDescent="0.2">
      <c r="A914" s="8">
        <v>44262</v>
      </c>
      <c r="B914" s="3" t="s">
        <v>92</v>
      </c>
      <c r="C914" s="3" t="s">
        <v>74</v>
      </c>
      <c r="D914" s="3" t="s">
        <v>21</v>
      </c>
      <c r="E914" s="3" t="s">
        <v>75</v>
      </c>
      <c r="F914" s="3">
        <v>5916</v>
      </c>
      <c r="G914" s="3">
        <v>4494.08</v>
      </c>
      <c r="H914" s="3">
        <v>59</v>
      </c>
      <c r="I914" s="3">
        <v>367</v>
      </c>
      <c r="J914" s="3">
        <v>1054.42</v>
      </c>
    </row>
    <row r="915" spans="1:10" ht="16" customHeight="1" x14ac:dyDescent="0.2">
      <c r="A915" s="8">
        <v>44262</v>
      </c>
      <c r="B915" s="3" t="s">
        <v>92</v>
      </c>
      <c r="C915" s="3" t="s">
        <v>78</v>
      </c>
      <c r="D915" s="3" t="s">
        <v>79</v>
      </c>
      <c r="E915" s="3" t="s">
        <v>75</v>
      </c>
      <c r="F915" s="3">
        <v>2697.5</v>
      </c>
      <c r="G915" s="3">
        <v>1984.04</v>
      </c>
      <c r="H915" s="3">
        <v>32</v>
      </c>
      <c r="I915" s="3">
        <v>248</v>
      </c>
      <c r="J915" s="3">
        <v>465.46</v>
      </c>
    </row>
    <row r="916" spans="1:10" ht="16" customHeight="1" x14ac:dyDescent="0.2">
      <c r="A916" s="8">
        <v>44262</v>
      </c>
      <c r="B916" s="3" t="s">
        <v>92</v>
      </c>
      <c r="C916" s="3" t="s">
        <v>80</v>
      </c>
      <c r="D916" s="3" t="s">
        <v>81</v>
      </c>
      <c r="E916" s="3" t="s">
        <v>75</v>
      </c>
      <c r="F916" s="3">
        <v>2975.5</v>
      </c>
      <c r="G916" s="3">
        <v>2250.81</v>
      </c>
      <c r="H916" s="3">
        <v>28</v>
      </c>
      <c r="I916" s="3">
        <v>230</v>
      </c>
      <c r="J916" s="3">
        <v>494.19</v>
      </c>
    </row>
    <row r="917" spans="1:10" ht="16" customHeight="1" x14ac:dyDescent="0.2">
      <c r="A917" s="8">
        <v>44262</v>
      </c>
      <c r="B917" s="3" t="s">
        <v>92</v>
      </c>
      <c r="C917" s="3" t="s">
        <v>82</v>
      </c>
      <c r="D917" s="3" t="s">
        <v>83</v>
      </c>
      <c r="E917" s="3" t="s">
        <v>75</v>
      </c>
      <c r="F917" s="3">
        <v>2693.5</v>
      </c>
      <c r="G917" s="3">
        <v>1909.02</v>
      </c>
      <c r="H917" s="3">
        <v>32</v>
      </c>
      <c r="I917" s="3">
        <v>336</v>
      </c>
      <c r="J917" s="3">
        <v>447.98</v>
      </c>
    </row>
    <row r="918" spans="1:10" ht="16" customHeight="1" x14ac:dyDescent="0.2">
      <c r="A918" s="8">
        <v>44262</v>
      </c>
      <c r="B918" s="3" t="s">
        <v>92</v>
      </c>
      <c r="C918" s="3" t="s">
        <v>86</v>
      </c>
      <c r="D918" s="3" t="s">
        <v>87</v>
      </c>
      <c r="E918" s="3" t="s">
        <v>75</v>
      </c>
      <c r="F918" s="3">
        <v>2749.5</v>
      </c>
      <c r="G918" s="3">
        <v>2019.57</v>
      </c>
      <c r="H918" s="3">
        <v>33</v>
      </c>
      <c r="I918" s="3">
        <v>286</v>
      </c>
      <c r="J918" s="3">
        <v>443.43</v>
      </c>
    </row>
    <row r="919" spans="1:10" ht="16" customHeight="1" x14ac:dyDescent="0.2">
      <c r="A919" s="8">
        <v>44262</v>
      </c>
      <c r="B919" s="3" t="s">
        <v>92</v>
      </c>
      <c r="C919" s="3" t="s">
        <v>88</v>
      </c>
      <c r="D919" s="3" t="s">
        <v>89</v>
      </c>
      <c r="E919" s="3" t="s">
        <v>75</v>
      </c>
      <c r="F919" s="3">
        <v>2303.5</v>
      </c>
      <c r="G919" s="3">
        <v>1715.76</v>
      </c>
      <c r="H919" s="3">
        <v>27</v>
      </c>
      <c r="I919" s="3">
        <v>185.2</v>
      </c>
      <c r="J919" s="3">
        <v>402.54</v>
      </c>
    </row>
    <row r="920" spans="1:10" ht="16" customHeight="1" x14ac:dyDescent="0.2">
      <c r="A920" s="8">
        <v>44262</v>
      </c>
      <c r="B920" s="3" t="s">
        <v>92</v>
      </c>
      <c r="C920" s="3" t="s">
        <v>90</v>
      </c>
      <c r="D920" s="3" t="s">
        <v>91</v>
      </c>
      <c r="E920" s="3" t="s">
        <v>75</v>
      </c>
      <c r="F920" s="3">
        <v>4371</v>
      </c>
      <c r="G920" s="3">
        <v>3224.02</v>
      </c>
      <c r="H920" s="3">
        <v>46</v>
      </c>
      <c r="I920" s="3">
        <v>390</v>
      </c>
      <c r="J920" s="3">
        <v>756.48</v>
      </c>
    </row>
    <row r="921" spans="1:10" ht="16" customHeight="1" x14ac:dyDescent="0.2">
      <c r="A921" s="8">
        <v>44261</v>
      </c>
      <c r="B921" s="3" t="s">
        <v>73</v>
      </c>
      <c r="C921" s="3" t="s">
        <v>74</v>
      </c>
      <c r="D921" s="3" t="s">
        <v>21</v>
      </c>
      <c r="E921" s="3" t="s">
        <v>75</v>
      </c>
      <c r="F921" s="3">
        <v>1942</v>
      </c>
      <c r="G921" s="3">
        <v>1489.51</v>
      </c>
      <c r="H921" s="3">
        <v>24</v>
      </c>
      <c r="I921" s="3">
        <v>140.5</v>
      </c>
      <c r="J921" s="3">
        <v>311.99</v>
      </c>
    </row>
    <row r="922" spans="1:10" ht="16" customHeight="1" x14ac:dyDescent="0.2">
      <c r="A922" s="8">
        <v>44261</v>
      </c>
      <c r="B922" s="3" t="s">
        <v>73</v>
      </c>
      <c r="C922" s="3" t="s">
        <v>78</v>
      </c>
      <c r="D922" s="3" t="s">
        <v>79</v>
      </c>
      <c r="E922" s="3" t="s">
        <v>75</v>
      </c>
      <c r="F922" s="3">
        <v>1378.5</v>
      </c>
      <c r="G922" s="3">
        <v>1081.5</v>
      </c>
      <c r="H922" s="3">
        <v>14</v>
      </c>
      <c r="I922" s="3">
        <v>91</v>
      </c>
      <c r="J922" s="3">
        <v>206</v>
      </c>
    </row>
    <row r="923" spans="1:10" ht="16" customHeight="1" x14ac:dyDescent="0.2">
      <c r="A923" s="8">
        <v>44261</v>
      </c>
      <c r="B923" s="3" t="s">
        <v>73</v>
      </c>
      <c r="C923" s="3" t="s">
        <v>80</v>
      </c>
      <c r="D923" s="3" t="s">
        <v>81</v>
      </c>
      <c r="E923" s="3" t="s">
        <v>75</v>
      </c>
      <c r="F923" s="3">
        <v>2108</v>
      </c>
      <c r="G923" s="3">
        <v>1621.62</v>
      </c>
      <c r="H923" s="3">
        <v>24</v>
      </c>
      <c r="I923" s="3">
        <v>177.5</v>
      </c>
      <c r="J923" s="3">
        <v>308.88</v>
      </c>
    </row>
    <row r="924" spans="1:10" ht="16" customHeight="1" x14ac:dyDescent="0.2">
      <c r="A924" s="8">
        <v>44261</v>
      </c>
      <c r="B924" s="3" t="s">
        <v>73</v>
      </c>
      <c r="C924" s="3" t="s">
        <v>82</v>
      </c>
      <c r="D924" s="3" t="s">
        <v>83</v>
      </c>
      <c r="E924" s="3" t="s">
        <v>75</v>
      </c>
      <c r="F924" s="3">
        <v>441</v>
      </c>
      <c r="G924" s="3">
        <v>325.83999999999997</v>
      </c>
      <c r="H924" s="3">
        <v>7</v>
      </c>
      <c r="I924" s="3">
        <v>52.5</v>
      </c>
      <c r="J924" s="3">
        <v>62.66</v>
      </c>
    </row>
    <row r="925" spans="1:10" ht="16" customHeight="1" x14ac:dyDescent="0.2">
      <c r="A925" s="8">
        <v>44261</v>
      </c>
      <c r="B925" s="3" t="s">
        <v>73</v>
      </c>
      <c r="C925" s="3" t="s">
        <v>86</v>
      </c>
      <c r="D925" s="3" t="s">
        <v>87</v>
      </c>
      <c r="E925" s="3" t="s">
        <v>75</v>
      </c>
      <c r="F925" s="3">
        <v>1245</v>
      </c>
      <c r="G925" s="3">
        <v>958.36</v>
      </c>
      <c r="H925" s="3">
        <v>15</v>
      </c>
      <c r="I925" s="3">
        <v>103.5</v>
      </c>
      <c r="J925" s="3">
        <v>183.14</v>
      </c>
    </row>
    <row r="926" spans="1:10" ht="16" customHeight="1" x14ac:dyDescent="0.2">
      <c r="A926" s="8">
        <v>44261</v>
      </c>
      <c r="B926" s="3" t="s">
        <v>73</v>
      </c>
      <c r="C926" s="3" t="s">
        <v>88</v>
      </c>
      <c r="D926" s="3" t="s">
        <v>89</v>
      </c>
      <c r="E926" s="3" t="s">
        <v>75</v>
      </c>
      <c r="F926" s="3">
        <v>2665.5</v>
      </c>
      <c r="G926" s="3">
        <v>2041.66</v>
      </c>
      <c r="H926" s="3">
        <v>31</v>
      </c>
      <c r="I926" s="3">
        <v>234.5</v>
      </c>
      <c r="J926" s="3">
        <v>389.34</v>
      </c>
    </row>
    <row r="927" spans="1:10" ht="16" customHeight="1" x14ac:dyDescent="0.2">
      <c r="A927" s="8">
        <v>44261</v>
      </c>
      <c r="B927" s="3" t="s">
        <v>73</v>
      </c>
      <c r="C927" s="3" t="s">
        <v>90</v>
      </c>
      <c r="D927" s="3" t="s">
        <v>91</v>
      </c>
      <c r="E927" s="3" t="s">
        <v>75</v>
      </c>
      <c r="F927" s="3">
        <v>707</v>
      </c>
      <c r="G927" s="3">
        <v>541.29999999999995</v>
      </c>
      <c r="H927" s="3">
        <v>11</v>
      </c>
      <c r="I927" s="3">
        <v>62</v>
      </c>
      <c r="J927" s="3">
        <v>103.7</v>
      </c>
    </row>
    <row r="928" spans="1:10" ht="16" customHeight="1" x14ac:dyDescent="0.2">
      <c r="A928" s="8">
        <v>44261</v>
      </c>
      <c r="B928" s="3" t="s">
        <v>92</v>
      </c>
      <c r="C928" s="3" t="s">
        <v>74</v>
      </c>
      <c r="D928" s="3" t="s">
        <v>21</v>
      </c>
      <c r="E928" s="3" t="s">
        <v>75</v>
      </c>
      <c r="F928" s="3">
        <v>4229.5</v>
      </c>
      <c r="G928" s="3">
        <v>3190.38</v>
      </c>
      <c r="H928" s="3">
        <v>51</v>
      </c>
      <c r="I928" s="3">
        <v>290</v>
      </c>
      <c r="J928" s="3">
        <v>748.62</v>
      </c>
    </row>
    <row r="929" spans="1:10" ht="16" customHeight="1" x14ac:dyDescent="0.2">
      <c r="A929" s="8">
        <v>44261</v>
      </c>
      <c r="B929" s="3" t="s">
        <v>92</v>
      </c>
      <c r="C929" s="3" t="s">
        <v>78</v>
      </c>
      <c r="D929" s="3" t="s">
        <v>79</v>
      </c>
      <c r="E929" s="3" t="s">
        <v>75</v>
      </c>
      <c r="F929" s="3">
        <v>3427.5</v>
      </c>
      <c r="G929" s="3">
        <v>2573.71</v>
      </c>
      <c r="H929" s="3">
        <v>32</v>
      </c>
      <c r="I929" s="3">
        <v>250</v>
      </c>
      <c r="J929" s="3">
        <v>603.79</v>
      </c>
    </row>
    <row r="930" spans="1:10" ht="16" customHeight="1" x14ac:dyDescent="0.2">
      <c r="A930" s="8">
        <v>44261</v>
      </c>
      <c r="B930" s="3" t="s">
        <v>92</v>
      </c>
      <c r="C930" s="3" t="s">
        <v>80</v>
      </c>
      <c r="D930" s="3" t="s">
        <v>81</v>
      </c>
      <c r="E930" s="3" t="s">
        <v>75</v>
      </c>
      <c r="F930" s="3">
        <v>4601</v>
      </c>
      <c r="G930" s="3">
        <v>3464.82</v>
      </c>
      <c r="H930" s="3">
        <v>44</v>
      </c>
      <c r="I930" s="3">
        <v>375</v>
      </c>
      <c r="J930" s="3">
        <v>760.68</v>
      </c>
    </row>
    <row r="931" spans="1:10" ht="16" customHeight="1" x14ac:dyDescent="0.2">
      <c r="A931" s="8">
        <v>44261</v>
      </c>
      <c r="B931" s="3" t="s">
        <v>92</v>
      </c>
      <c r="C931" s="3" t="s">
        <v>82</v>
      </c>
      <c r="D931" s="3" t="s">
        <v>83</v>
      </c>
      <c r="E931" s="3" t="s">
        <v>75</v>
      </c>
      <c r="F931" s="3">
        <v>2016</v>
      </c>
      <c r="G931" s="3">
        <v>1455.53</v>
      </c>
      <c r="H931" s="3">
        <v>23</v>
      </c>
      <c r="I931" s="3">
        <v>219</v>
      </c>
      <c r="J931" s="3">
        <v>341.47</v>
      </c>
    </row>
    <row r="932" spans="1:10" ht="16" customHeight="1" x14ac:dyDescent="0.2">
      <c r="A932" s="8">
        <v>44261</v>
      </c>
      <c r="B932" s="3" t="s">
        <v>92</v>
      </c>
      <c r="C932" s="3" t="s">
        <v>86</v>
      </c>
      <c r="D932" s="3" t="s">
        <v>87</v>
      </c>
      <c r="E932" s="3" t="s">
        <v>75</v>
      </c>
      <c r="F932" s="3">
        <v>1721.46</v>
      </c>
      <c r="G932" s="3">
        <v>1268.21</v>
      </c>
      <c r="H932" s="3">
        <v>24</v>
      </c>
      <c r="I932" s="3">
        <v>165.2</v>
      </c>
      <c r="J932" s="3">
        <v>288.05</v>
      </c>
    </row>
    <row r="933" spans="1:10" ht="16" customHeight="1" x14ac:dyDescent="0.2">
      <c r="A933" s="8">
        <v>44261</v>
      </c>
      <c r="B933" s="3" t="s">
        <v>92</v>
      </c>
      <c r="C933" s="3" t="s">
        <v>88</v>
      </c>
      <c r="D933" s="3" t="s">
        <v>89</v>
      </c>
      <c r="E933" s="3" t="s">
        <v>75</v>
      </c>
      <c r="F933" s="3">
        <v>1853</v>
      </c>
      <c r="G933" s="3">
        <v>1402.38</v>
      </c>
      <c r="H933" s="3">
        <v>19</v>
      </c>
      <c r="I933" s="3">
        <v>121</v>
      </c>
      <c r="J933" s="3">
        <v>329.12</v>
      </c>
    </row>
    <row r="934" spans="1:10" ht="16" customHeight="1" x14ac:dyDescent="0.2">
      <c r="A934" s="8">
        <v>44261</v>
      </c>
      <c r="B934" s="3" t="s">
        <v>92</v>
      </c>
      <c r="C934" s="3" t="s">
        <v>90</v>
      </c>
      <c r="D934" s="3" t="s">
        <v>91</v>
      </c>
      <c r="E934" s="3" t="s">
        <v>75</v>
      </c>
      <c r="F934" s="3">
        <v>3487</v>
      </c>
      <c r="G934" s="3">
        <v>2543.77</v>
      </c>
      <c r="H934" s="3">
        <v>39</v>
      </c>
      <c r="I934" s="3">
        <v>345.2</v>
      </c>
      <c r="J934" s="3">
        <v>597.03</v>
      </c>
    </row>
    <row r="935" spans="1:10" ht="16" customHeight="1" x14ac:dyDescent="0.2">
      <c r="A935" s="8">
        <v>44260</v>
      </c>
      <c r="B935" s="3" t="s">
        <v>73</v>
      </c>
      <c r="C935" s="3" t="s">
        <v>74</v>
      </c>
      <c r="D935" s="3" t="s">
        <v>21</v>
      </c>
      <c r="E935" s="3" t="s">
        <v>75</v>
      </c>
      <c r="F935" s="3">
        <v>2463.5</v>
      </c>
      <c r="G935" s="3">
        <v>1880.41</v>
      </c>
      <c r="H935" s="3">
        <v>31</v>
      </c>
      <c r="I935" s="3">
        <v>195.5</v>
      </c>
      <c r="J935" s="3">
        <v>387.59</v>
      </c>
    </row>
    <row r="936" spans="1:10" ht="16" customHeight="1" x14ac:dyDescent="0.2">
      <c r="A936" s="8">
        <v>44260</v>
      </c>
      <c r="B936" s="3" t="s">
        <v>73</v>
      </c>
      <c r="C936" s="3" t="s">
        <v>78</v>
      </c>
      <c r="D936" s="3" t="s">
        <v>79</v>
      </c>
      <c r="E936" s="3" t="s">
        <v>75</v>
      </c>
      <c r="F936" s="3">
        <v>744</v>
      </c>
      <c r="G936" s="3">
        <v>571.62</v>
      </c>
      <c r="H936" s="3">
        <v>7</v>
      </c>
      <c r="I936" s="3">
        <v>63.5</v>
      </c>
      <c r="J936" s="3">
        <v>108.88</v>
      </c>
    </row>
    <row r="937" spans="1:10" ht="16" customHeight="1" x14ac:dyDescent="0.2">
      <c r="A937" s="8">
        <v>44260</v>
      </c>
      <c r="B937" s="3" t="s">
        <v>73</v>
      </c>
      <c r="C937" s="3" t="s">
        <v>80</v>
      </c>
      <c r="D937" s="3" t="s">
        <v>81</v>
      </c>
      <c r="E937" s="3" t="s">
        <v>75</v>
      </c>
      <c r="F937" s="3">
        <v>2581</v>
      </c>
      <c r="G937" s="3">
        <v>1949.2</v>
      </c>
      <c r="H937" s="3">
        <v>29</v>
      </c>
      <c r="I937" s="3">
        <v>257.5</v>
      </c>
      <c r="J937" s="3">
        <v>374.3</v>
      </c>
    </row>
    <row r="938" spans="1:10" ht="16" customHeight="1" x14ac:dyDescent="0.2">
      <c r="A938" s="8">
        <v>44260</v>
      </c>
      <c r="B938" s="3" t="s">
        <v>73</v>
      </c>
      <c r="C938" s="3" t="s">
        <v>82</v>
      </c>
      <c r="D938" s="3" t="s">
        <v>83</v>
      </c>
      <c r="E938" s="3" t="s">
        <v>75</v>
      </c>
      <c r="F938" s="3">
        <v>1533</v>
      </c>
      <c r="G938" s="3">
        <v>1189.02</v>
      </c>
      <c r="H938" s="3">
        <v>15</v>
      </c>
      <c r="I938" s="3">
        <v>117.5</v>
      </c>
      <c r="J938" s="3">
        <v>226.48</v>
      </c>
    </row>
    <row r="939" spans="1:10" ht="16" customHeight="1" x14ac:dyDescent="0.2">
      <c r="A939" s="8">
        <v>44260</v>
      </c>
      <c r="B939" s="3" t="s">
        <v>73</v>
      </c>
      <c r="C939" s="3" t="s">
        <v>86</v>
      </c>
      <c r="D939" s="3" t="s">
        <v>87</v>
      </c>
      <c r="E939" s="3" t="s">
        <v>75</v>
      </c>
      <c r="F939" s="3">
        <v>1210.45</v>
      </c>
      <c r="G939" s="3">
        <v>925.75</v>
      </c>
      <c r="H939" s="3">
        <v>14</v>
      </c>
      <c r="I939" s="3">
        <v>95.5</v>
      </c>
      <c r="J939" s="3">
        <v>189.2</v>
      </c>
    </row>
    <row r="940" spans="1:10" ht="16" customHeight="1" x14ac:dyDescent="0.2">
      <c r="A940" s="8">
        <v>44260</v>
      </c>
      <c r="B940" s="3" t="s">
        <v>73</v>
      </c>
      <c r="C940" s="3" t="s">
        <v>88</v>
      </c>
      <c r="D940" s="3" t="s">
        <v>89</v>
      </c>
      <c r="E940" s="3" t="s">
        <v>75</v>
      </c>
      <c r="F940" s="3">
        <v>2362.5</v>
      </c>
      <c r="G940" s="3">
        <v>1804.11</v>
      </c>
      <c r="H940" s="3">
        <v>33</v>
      </c>
      <c r="I940" s="3">
        <v>229.4</v>
      </c>
      <c r="J940" s="3">
        <v>328.99</v>
      </c>
    </row>
    <row r="941" spans="1:10" ht="16" customHeight="1" x14ac:dyDescent="0.2">
      <c r="A941" s="8">
        <v>44260</v>
      </c>
      <c r="B941" s="3" t="s">
        <v>73</v>
      </c>
      <c r="C941" s="3" t="s">
        <v>90</v>
      </c>
      <c r="D941" s="3" t="s">
        <v>91</v>
      </c>
      <c r="E941" s="3" t="s">
        <v>75</v>
      </c>
      <c r="F941" s="3">
        <v>1156.5</v>
      </c>
      <c r="G941" s="3">
        <v>884.52</v>
      </c>
      <c r="H941" s="3">
        <v>13</v>
      </c>
      <c r="I941" s="3">
        <v>103.5</v>
      </c>
      <c r="J941" s="3">
        <v>168.48</v>
      </c>
    </row>
    <row r="942" spans="1:10" ht="16" customHeight="1" x14ac:dyDescent="0.2">
      <c r="A942" s="8">
        <v>44260</v>
      </c>
      <c r="B942" s="3" t="s">
        <v>92</v>
      </c>
      <c r="C942" s="3" t="s">
        <v>74</v>
      </c>
      <c r="D942" s="3" t="s">
        <v>21</v>
      </c>
      <c r="E942" s="3" t="s">
        <v>75</v>
      </c>
      <c r="F942" s="3">
        <v>4098.5</v>
      </c>
      <c r="G942" s="3">
        <v>3101.89</v>
      </c>
      <c r="H942" s="3">
        <v>46</v>
      </c>
      <c r="I942" s="3">
        <v>267</v>
      </c>
      <c r="J942" s="3">
        <v>728.11</v>
      </c>
    </row>
    <row r="943" spans="1:10" ht="16" customHeight="1" x14ac:dyDescent="0.2">
      <c r="A943" s="8">
        <v>44260</v>
      </c>
      <c r="B943" s="3" t="s">
        <v>92</v>
      </c>
      <c r="C943" s="3" t="s">
        <v>78</v>
      </c>
      <c r="D943" s="3" t="s">
        <v>79</v>
      </c>
      <c r="E943" s="3" t="s">
        <v>75</v>
      </c>
      <c r="F943" s="3">
        <v>2869</v>
      </c>
      <c r="G943" s="3">
        <v>2117.92</v>
      </c>
      <c r="H943" s="3">
        <v>33</v>
      </c>
      <c r="I943" s="3">
        <v>254.2</v>
      </c>
      <c r="J943" s="3">
        <v>496.88</v>
      </c>
    </row>
    <row r="944" spans="1:10" ht="16" customHeight="1" x14ac:dyDescent="0.2">
      <c r="A944" s="8">
        <v>44260</v>
      </c>
      <c r="B944" s="3" t="s">
        <v>92</v>
      </c>
      <c r="C944" s="3" t="s">
        <v>80</v>
      </c>
      <c r="D944" s="3" t="s">
        <v>81</v>
      </c>
      <c r="E944" s="3" t="s">
        <v>75</v>
      </c>
      <c r="F944" s="3">
        <v>2960</v>
      </c>
      <c r="G944" s="3">
        <v>2191.86</v>
      </c>
      <c r="H944" s="3">
        <v>35</v>
      </c>
      <c r="I944" s="3">
        <v>287</v>
      </c>
      <c r="J944" s="3">
        <v>481.14</v>
      </c>
    </row>
    <row r="945" spans="1:10" ht="16" customHeight="1" x14ac:dyDescent="0.2">
      <c r="A945" s="8">
        <v>44260</v>
      </c>
      <c r="B945" s="3" t="s">
        <v>92</v>
      </c>
      <c r="C945" s="3" t="s">
        <v>82</v>
      </c>
      <c r="D945" s="3" t="s">
        <v>83</v>
      </c>
      <c r="E945" s="3" t="s">
        <v>75</v>
      </c>
      <c r="F945" s="3">
        <v>2899</v>
      </c>
      <c r="G945" s="3">
        <v>2089.83</v>
      </c>
      <c r="H945" s="3">
        <v>34</v>
      </c>
      <c r="I945" s="3">
        <v>317</v>
      </c>
      <c r="J945" s="3">
        <v>490.67</v>
      </c>
    </row>
    <row r="946" spans="1:10" ht="16" customHeight="1" x14ac:dyDescent="0.2">
      <c r="A946" s="8">
        <v>44260</v>
      </c>
      <c r="B946" s="3" t="s">
        <v>92</v>
      </c>
      <c r="C946" s="3" t="s">
        <v>86</v>
      </c>
      <c r="D946" s="3" t="s">
        <v>87</v>
      </c>
      <c r="E946" s="3" t="s">
        <v>75</v>
      </c>
      <c r="F946" s="3">
        <v>2347.5</v>
      </c>
      <c r="G946" s="3">
        <v>1726.33</v>
      </c>
      <c r="H946" s="3">
        <v>28</v>
      </c>
      <c r="I946" s="3">
        <v>241</v>
      </c>
      <c r="J946" s="3">
        <v>379.17</v>
      </c>
    </row>
    <row r="947" spans="1:10" ht="16" customHeight="1" x14ac:dyDescent="0.2">
      <c r="A947" s="8">
        <v>44260</v>
      </c>
      <c r="B947" s="3" t="s">
        <v>92</v>
      </c>
      <c r="C947" s="3" t="s">
        <v>88</v>
      </c>
      <c r="D947" s="3" t="s">
        <v>89</v>
      </c>
      <c r="E947" s="3" t="s">
        <v>75</v>
      </c>
      <c r="F947" s="3">
        <v>2641</v>
      </c>
      <c r="G947" s="3">
        <v>1970.48</v>
      </c>
      <c r="H947" s="3">
        <v>34</v>
      </c>
      <c r="I947" s="3">
        <v>207</v>
      </c>
      <c r="J947" s="3">
        <v>462.52</v>
      </c>
    </row>
    <row r="948" spans="1:10" ht="16" customHeight="1" x14ac:dyDescent="0.2">
      <c r="A948" s="8">
        <v>44260</v>
      </c>
      <c r="B948" s="3" t="s">
        <v>92</v>
      </c>
      <c r="C948" s="3" t="s">
        <v>90</v>
      </c>
      <c r="D948" s="3" t="s">
        <v>91</v>
      </c>
      <c r="E948" s="3" t="s">
        <v>75</v>
      </c>
      <c r="F948" s="3">
        <v>2327</v>
      </c>
      <c r="G948" s="3">
        <v>1713.06</v>
      </c>
      <c r="H948" s="3">
        <v>32</v>
      </c>
      <c r="I948" s="3">
        <v>212</v>
      </c>
      <c r="J948" s="3">
        <v>401.94</v>
      </c>
    </row>
    <row r="949" spans="1:10" ht="16" customHeight="1" x14ac:dyDescent="0.2">
      <c r="A949" s="8">
        <v>44259</v>
      </c>
      <c r="B949" s="3" t="s">
        <v>73</v>
      </c>
      <c r="C949" s="3" t="s">
        <v>74</v>
      </c>
      <c r="D949" s="3" t="s">
        <v>21</v>
      </c>
      <c r="E949" s="3" t="s">
        <v>75</v>
      </c>
      <c r="F949" s="3">
        <v>2167</v>
      </c>
      <c r="G949" s="3">
        <v>1636.18</v>
      </c>
      <c r="H949" s="3">
        <v>28</v>
      </c>
      <c r="I949" s="3">
        <v>191</v>
      </c>
      <c r="J949" s="3">
        <v>339.82</v>
      </c>
    </row>
    <row r="950" spans="1:10" ht="16" customHeight="1" x14ac:dyDescent="0.2">
      <c r="A950" s="8">
        <v>44259</v>
      </c>
      <c r="B950" s="3" t="s">
        <v>73</v>
      </c>
      <c r="C950" s="3" t="s">
        <v>78</v>
      </c>
      <c r="D950" s="3" t="s">
        <v>79</v>
      </c>
      <c r="E950" s="3" t="s">
        <v>75</v>
      </c>
      <c r="F950" s="3">
        <v>847</v>
      </c>
      <c r="G950" s="3">
        <v>649.32000000000005</v>
      </c>
      <c r="H950" s="3">
        <v>12</v>
      </c>
      <c r="I950" s="3">
        <v>74</v>
      </c>
      <c r="J950" s="3">
        <v>123.68</v>
      </c>
    </row>
    <row r="951" spans="1:10" ht="16" customHeight="1" x14ac:dyDescent="0.2">
      <c r="A951" s="8">
        <v>44259</v>
      </c>
      <c r="B951" s="3" t="s">
        <v>73</v>
      </c>
      <c r="C951" s="3" t="s">
        <v>80</v>
      </c>
      <c r="D951" s="3" t="s">
        <v>81</v>
      </c>
      <c r="E951" s="3" t="s">
        <v>75</v>
      </c>
      <c r="F951" s="3">
        <v>2115</v>
      </c>
      <c r="G951" s="3">
        <v>1595.58</v>
      </c>
      <c r="H951" s="3">
        <v>25</v>
      </c>
      <c r="I951" s="3">
        <v>215.5</v>
      </c>
      <c r="J951" s="3">
        <v>303.92</v>
      </c>
    </row>
    <row r="952" spans="1:10" ht="16" customHeight="1" x14ac:dyDescent="0.2">
      <c r="A952" s="8">
        <v>44259</v>
      </c>
      <c r="B952" s="3" t="s">
        <v>73</v>
      </c>
      <c r="C952" s="3" t="s">
        <v>82</v>
      </c>
      <c r="D952" s="3" t="s">
        <v>83</v>
      </c>
      <c r="E952" s="3" t="s">
        <v>75</v>
      </c>
      <c r="F952" s="3">
        <v>480.5</v>
      </c>
      <c r="G952" s="3">
        <v>370.36</v>
      </c>
      <c r="H952" s="3">
        <v>7</v>
      </c>
      <c r="I952" s="3">
        <v>39</v>
      </c>
      <c r="J952" s="3">
        <v>71.14</v>
      </c>
    </row>
    <row r="953" spans="1:10" ht="16" customHeight="1" x14ac:dyDescent="0.2">
      <c r="A953" s="8">
        <v>44259</v>
      </c>
      <c r="B953" s="3" t="s">
        <v>73</v>
      </c>
      <c r="C953" s="3" t="s">
        <v>86</v>
      </c>
      <c r="D953" s="3" t="s">
        <v>87</v>
      </c>
      <c r="E953" s="3" t="s">
        <v>75</v>
      </c>
      <c r="F953" s="3">
        <v>1291</v>
      </c>
      <c r="G953" s="3">
        <v>989.94</v>
      </c>
      <c r="H953" s="3">
        <v>15</v>
      </c>
      <c r="I953" s="3">
        <v>112.5</v>
      </c>
      <c r="J953" s="3">
        <v>188.56</v>
      </c>
    </row>
    <row r="954" spans="1:10" ht="16" customHeight="1" x14ac:dyDescent="0.2">
      <c r="A954" s="8">
        <v>44259</v>
      </c>
      <c r="B954" s="3" t="s">
        <v>73</v>
      </c>
      <c r="C954" s="3" t="s">
        <v>88</v>
      </c>
      <c r="D954" s="3" t="s">
        <v>89</v>
      </c>
      <c r="E954" s="3" t="s">
        <v>75</v>
      </c>
      <c r="F954" s="3">
        <v>1154.5</v>
      </c>
      <c r="G954" s="3">
        <v>872.34</v>
      </c>
      <c r="H954" s="3">
        <v>15</v>
      </c>
      <c r="I954" s="3">
        <v>116</v>
      </c>
      <c r="J954" s="3">
        <v>166.16</v>
      </c>
    </row>
    <row r="955" spans="1:10" ht="16" customHeight="1" x14ac:dyDescent="0.2">
      <c r="A955" s="8">
        <v>44259</v>
      </c>
      <c r="B955" s="3" t="s">
        <v>73</v>
      </c>
      <c r="C955" s="3" t="s">
        <v>90</v>
      </c>
      <c r="D955" s="3" t="s">
        <v>91</v>
      </c>
      <c r="E955" s="3" t="s">
        <v>75</v>
      </c>
      <c r="F955" s="3">
        <v>1382.5</v>
      </c>
      <c r="G955" s="3">
        <v>1044.22</v>
      </c>
      <c r="H955" s="3">
        <v>17</v>
      </c>
      <c r="I955" s="3">
        <v>137.5</v>
      </c>
      <c r="J955" s="3">
        <v>200.78</v>
      </c>
    </row>
    <row r="956" spans="1:10" ht="16" customHeight="1" x14ac:dyDescent="0.2">
      <c r="A956" s="8">
        <v>44259</v>
      </c>
      <c r="B956" s="3" t="s">
        <v>92</v>
      </c>
      <c r="C956" s="3" t="s">
        <v>74</v>
      </c>
      <c r="D956" s="3" t="s">
        <v>21</v>
      </c>
      <c r="E956" s="3" t="s">
        <v>75</v>
      </c>
      <c r="F956" s="3">
        <v>4164.5</v>
      </c>
      <c r="G956" s="3">
        <v>3091.95</v>
      </c>
      <c r="H956" s="3">
        <v>54</v>
      </c>
      <c r="I956" s="3">
        <v>344</v>
      </c>
      <c r="J956" s="3">
        <v>726.05</v>
      </c>
    </row>
    <row r="957" spans="1:10" ht="16" customHeight="1" x14ac:dyDescent="0.2">
      <c r="A957" s="8">
        <v>44259</v>
      </c>
      <c r="B957" s="3" t="s">
        <v>92</v>
      </c>
      <c r="C957" s="3" t="s">
        <v>78</v>
      </c>
      <c r="D957" s="3" t="s">
        <v>79</v>
      </c>
      <c r="E957" s="3" t="s">
        <v>75</v>
      </c>
      <c r="F957" s="3">
        <v>1656.5</v>
      </c>
      <c r="G957" s="3">
        <v>1238.7</v>
      </c>
      <c r="H957" s="3">
        <v>16</v>
      </c>
      <c r="I957" s="3">
        <v>127.2</v>
      </c>
      <c r="J957" s="3">
        <v>290.60000000000002</v>
      </c>
    </row>
    <row r="958" spans="1:10" ht="16" customHeight="1" x14ac:dyDescent="0.2">
      <c r="A958" s="8">
        <v>44259</v>
      </c>
      <c r="B958" s="3" t="s">
        <v>92</v>
      </c>
      <c r="C958" s="3" t="s">
        <v>80</v>
      </c>
      <c r="D958" s="3" t="s">
        <v>81</v>
      </c>
      <c r="E958" s="3" t="s">
        <v>75</v>
      </c>
      <c r="F958" s="3">
        <v>4317</v>
      </c>
      <c r="G958" s="3">
        <v>3231.89</v>
      </c>
      <c r="H958" s="3">
        <v>50</v>
      </c>
      <c r="I958" s="3">
        <v>380</v>
      </c>
      <c r="J958" s="3">
        <v>704.11</v>
      </c>
    </row>
    <row r="959" spans="1:10" x14ac:dyDescent="0.2">
      <c r="A959" s="8">
        <v>44259</v>
      </c>
      <c r="B959" s="3" t="s">
        <v>92</v>
      </c>
      <c r="C959" s="3" t="s">
        <v>82</v>
      </c>
      <c r="D959" s="3" t="s">
        <v>83</v>
      </c>
      <c r="E959" s="3" t="s">
        <v>75</v>
      </c>
      <c r="F959" s="3">
        <v>2093.5</v>
      </c>
      <c r="G959" s="3">
        <v>1500.6</v>
      </c>
      <c r="H959" s="3">
        <v>27</v>
      </c>
      <c r="I959" s="3">
        <v>239</v>
      </c>
      <c r="J959" s="3">
        <v>352.4</v>
      </c>
    </row>
    <row r="960" spans="1:10" x14ac:dyDescent="0.2">
      <c r="A960" s="8">
        <v>44259</v>
      </c>
      <c r="B960" s="3" t="s">
        <v>92</v>
      </c>
      <c r="C960" s="3" t="s">
        <v>86</v>
      </c>
      <c r="D960" s="3" t="s">
        <v>87</v>
      </c>
      <c r="E960" s="3" t="s">
        <v>75</v>
      </c>
      <c r="F960" s="3">
        <v>2393.5</v>
      </c>
      <c r="G960" s="3">
        <v>1754.03</v>
      </c>
      <c r="H960" s="3">
        <v>30</v>
      </c>
      <c r="I960" s="3">
        <v>252</v>
      </c>
      <c r="J960" s="3">
        <v>385.47</v>
      </c>
    </row>
    <row r="961" spans="1:10" x14ac:dyDescent="0.2">
      <c r="A961" s="8">
        <v>44259</v>
      </c>
      <c r="B961" s="3" t="s">
        <v>92</v>
      </c>
      <c r="C961" s="3" t="s">
        <v>88</v>
      </c>
      <c r="D961" s="3" t="s">
        <v>89</v>
      </c>
      <c r="E961" s="3" t="s">
        <v>75</v>
      </c>
      <c r="F961" s="3">
        <v>2510</v>
      </c>
      <c r="G961" s="3">
        <v>1858.69</v>
      </c>
      <c r="H961" s="3">
        <v>31</v>
      </c>
      <c r="I961" s="3">
        <v>214</v>
      </c>
      <c r="J961" s="3">
        <v>436.31</v>
      </c>
    </row>
    <row r="962" spans="1:10" x14ac:dyDescent="0.2">
      <c r="A962" s="8">
        <v>44259</v>
      </c>
      <c r="B962" s="3" t="s">
        <v>92</v>
      </c>
      <c r="C962" s="3" t="s">
        <v>90</v>
      </c>
      <c r="D962" s="3" t="s">
        <v>91</v>
      </c>
      <c r="E962" s="3" t="s">
        <v>75</v>
      </c>
      <c r="F962" s="3">
        <v>4392.5</v>
      </c>
      <c r="G962" s="3">
        <v>3183.71</v>
      </c>
      <c r="H962" s="3">
        <v>50</v>
      </c>
      <c r="I962" s="3">
        <v>460</v>
      </c>
      <c r="J962" s="3">
        <v>747.29</v>
      </c>
    </row>
    <row r="963" spans="1:10" x14ac:dyDescent="0.2">
      <c r="A963" s="8">
        <v>44258</v>
      </c>
      <c r="B963" s="3" t="s">
        <v>73</v>
      </c>
      <c r="C963" s="3" t="s">
        <v>74</v>
      </c>
      <c r="D963" s="3" t="s">
        <v>21</v>
      </c>
      <c r="E963" s="3" t="s">
        <v>75</v>
      </c>
      <c r="F963" s="3">
        <v>1683.5</v>
      </c>
      <c r="G963" s="3">
        <v>1274.57</v>
      </c>
      <c r="H963" s="3">
        <v>22</v>
      </c>
      <c r="I963" s="3">
        <v>145</v>
      </c>
      <c r="J963" s="3">
        <v>263.93</v>
      </c>
    </row>
    <row r="964" spans="1:10" x14ac:dyDescent="0.2">
      <c r="A964" s="8">
        <v>44258</v>
      </c>
      <c r="B964" s="3" t="s">
        <v>73</v>
      </c>
      <c r="C964" s="3" t="s">
        <v>78</v>
      </c>
      <c r="D964" s="3" t="s">
        <v>79</v>
      </c>
      <c r="E964" s="3" t="s">
        <v>75</v>
      </c>
      <c r="F964" s="3">
        <v>573</v>
      </c>
      <c r="G964" s="3">
        <v>427.58</v>
      </c>
      <c r="H964" s="3">
        <v>8</v>
      </c>
      <c r="I964" s="3">
        <v>62</v>
      </c>
      <c r="J964" s="3">
        <v>83.42</v>
      </c>
    </row>
    <row r="965" spans="1:10" x14ac:dyDescent="0.2">
      <c r="A965" s="8">
        <v>44258</v>
      </c>
      <c r="B965" s="3" t="s">
        <v>73</v>
      </c>
      <c r="C965" s="3" t="s">
        <v>80</v>
      </c>
      <c r="D965" s="3" t="s">
        <v>81</v>
      </c>
      <c r="E965" s="3" t="s">
        <v>75</v>
      </c>
      <c r="F965" s="3">
        <v>1864.5</v>
      </c>
      <c r="G965" s="3">
        <v>1376.56</v>
      </c>
      <c r="H965" s="3">
        <v>27</v>
      </c>
      <c r="I965" s="3">
        <v>223</v>
      </c>
      <c r="J965" s="3">
        <v>264.94</v>
      </c>
    </row>
    <row r="966" spans="1:10" x14ac:dyDescent="0.2">
      <c r="A966" s="8">
        <v>44258</v>
      </c>
      <c r="B966" s="3" t="s">
        <v>73</v>
      </c>
      <c r="C966" s="3" t="s">
        <v>82</v>
      </c>
      <c r="D966" s="3" t="s">
        <v>83</v>
      </c>
      <c r="E966" s="3" t="s">
        <v>75</v>
      </c>
      <c r="F966" s="3">
        <v>1147.5</v>
      </c>
      <c r="G966" s="3">
        <v>879.06</v>
      </c>
      <c r="H966" s="3">
        <v>17</v>
      </c>
      <c r="I966" s="3">
        <v>101</v>
      </c>
      <c r="J966" s="3">
        <v>167.44</v>
      </c>
    </row>
    <row r="967" spans="1:10" x14ac:dyDescent="0.2">
      <c r="A967" s="8">
        <v>44258</v>
      </c>
      <c r="B967" s="3" t="s">
        <v>73</v>
      </c>
      <c r="C967" s="3" t="s">
        <v>86</v>
      </c>
      <c r="D967" s="3" t="s">
        <v>87</v>
      </c>
      <c r="E967" s="3" t="s">
        <v>75</v>
      </c>
      <c r="F967" s="3">
        <v>973.5</v>
      </c>
      <c r="G967" s="3">
        <v>731.06</v>
      </c>
      <c r="H967" s="3">
        <v>14</v>
      </c>
      <c r="I967" s="3">
        <v>102</v>
      </c>
      <c r="J967" s="3">
        <v>140.44</v>
      </c>
    </row>
    <row r="968" spans="1:10" x14ac:dyDescent="0.2">
      <c r="A968" s="8">
        <v>44258</v>
      </c>
      <c r="B968" s="3" t="s">
        <v>73</v>
      </c>
      <c r="C968" s="3" t="s">
        <v>88</v>
      </c>
      <c r="D968" s="3" t="s">
        <v>89</v>
      </c>
      <c r="E968" s="3" t="s">
        <v>75</v>
      </c>
      <c r="F968" s="3">
        <v>1539</v>
      </c>
      <c r="G968" s="3">
        <v>1160.46</v>
      </c>
      <c r="H968" s="3">
        <v>18</v>
      </c>
      <c r="I968" s="3">
        <v>157.5</v>
      </c>
      <c r="J968" s="3">
        <v>221.04</v>
      </c>
    </row>
    <row r="969" spans="1:10" x14ac:dyDescent="0.2">
      <c r="A969" s="8">
        <v>44258</v>
      </c>
      <c r="B969" s="3" t="s">
        <v>73</v>
      </c>
      <c r="C969" s="3" t="s">
        <v>90</v>
      </c>
      <c r="D969" s="3" t="s">
        <v>91</v>
      </c>
      <c r="E969" s="3" t="s">
        <v>75</v>
      </c>
      <c r="F969" s="3">
        <v>1098.5</v>
      </c>
      <c r="G969" s="3">
        <v>833.12</v>
      </c>
      <c r="H969" s="3">
        <v>14</v>
      </c>
      <c r="I969" s="3">
        <v>105.5</v>
      </c>
      <c r="J969" s="3">
        <v>159.88</v>
      </c>
    </row>
    <row r="970" spans="1:10" x14ac:dyDescent="0.2">
      <c r="A970" s="8">
        <v>44258</v>
      </c>
      <c r="B970" s="3" t="s">
        <v>92</v>
      </c>
      <c r="C970" s="3" t="s">
        <v>74</v>
      </c>
      <c r="D970" s="3" t="s">
        <v>21</v>
      </c>
      <c r="E970" s="3" t="s">
        <v>75</v>
      </c>
      <c r="F970" s="3">
        <v>4296</v>
      </c>
      <c r="G970" s="3">
        <v>3187.27</v>
      </c>
      <c r="H970" s="3">
        <v>55</v>
      </c>
      <c r="I970" s="3">
        <v>356</v>
      </c>
      <c r="J970" s="3">
        <v>748.73</v>
      </c>
    </row>
    <row r="971" spans="1:10" x14ac:dyDescent="0.2">
      <c r="A971" s="8">
        <v>44258</v>
      </c>
      <c r="B971" s="3" t="s">
        <v>92</v>
      </c>
      <c r="C971" s="3" t="s">
        <v>78</v>
      </c>
      <c r="D971" s="3" t="s">
        <v>79</v>
      </c>
      <c r="E971" s="3" t="s">
        <v>75</v>
      </c>
      <c r="F971" s="3">
        <v>1270.5</v>
      </c>
      <c r="G971" s="3">
        <v>923.59</v>
      </c>
      <c r="H971" s="3">
        <v>17</v>
      </c>
      <c r="I971" s="3">
        <v>130.19999999999999</v>
      </c>
      <c r="J971" s="3">
        <v>216.71</v>
      </c>
    </row>
    <row r="972" spans="1:10" x14ac:dyDescent="0.2">
      <c r="A972" s="8">
        <v>44258</v>
      </c>
      <c r="B972" s="3" t="s">
        <v>92</v>
      </c>
      <c r="C972" s="3" t="s">
        <v>80</v>
      </c>
      <c r="D972" s="3" t="s">
        <v>81</v>
      </c>
      <c r="E972" s="3" t="s">
        <v>75</v>
      </c>
      <c r="F972" s="3">
        <v>3373</v>
      </c>
      <c r="G972" s="3">
        <v>2477.36</v>
      </c>
      <c r="H972" s="3">
        <v>42</v>
      </c>
      <c r="I972" s="3">
        <v>350</v>
      </c>
      <c r="J972" s="3">
        <v>544.14</v>
      </c>
    </row>
    <row r="973" spans="1:10" x14ac:dyDescent="0.2">
      <c r="A973" s="8">
        <v>44258</v>
      </c>
      <c r="B973" s="3" t="s">
        <v>92</v>
      </c>
      <c r="C973" s="3" t="s">
        <v>82</v>
      </c>
      <c r="D973" s="3" t="s">
        <v>83</v>
      </c>
      <c r="E973" s="3" t="s">
        <v>75</v>
      </c>
      <c r="F973" s="3">
        <v>2831</v>
      </c>
      <c r="G973" s="3">
        <v>2064.7399999999998</v>
      </c>
      <c r="H973" s="3">
        <v>37</v>
      </c>
      <c r="I973" s="3">
        <v>280</v>
      </c>
      <c r="J973" s="3">
        <v>484.76</v>
      </c>
    </row>
    <row r="974" spans="1:10" x14ac:dyDescent="0.2">
      <c r="A974" s="8">
        <v>44258</v>
      </c>
      <c r="B974" s="3" t="s">
        <v>92</v>
      </c>
      <c r="C974" s="3" t="s">
        <v>86</v>
      </c>
      <c r="D974" s="3" t="s">
        <v>87</v>
      </c>
      <c r="E974" s="3" t="s">
        <v>75</v>
      </c>
      <c r="F974" s="3">
        <v>2240</v>
      </c>
      <c r="G974" s="3">
        <v>1653.89</v>
      </c>
      <c r="H974" s="3">
        <v>28</v>
      </c>
      <c r="I974" s="3">
        <v>228</v>
      </c>
      <c r="J974" s="3">
        <v>357.61</v>
      </c>
    </row>
    <row r="975" spans="1:10" x14ac:dyDescent="0.2">
      <c r="A975" s="8">
        <v>44258</v>
      </c>
      <c r="B975" s="3" t="s">
        <v>92</v>
      </c>
      <c r="C975" s="3" t="s">
        <v>88</v>
      </c>
      <c r="D975" s="3" t="s">
        <v>89</v>
      </c>
      <c r="E975" s="3" t="s">
        <v>75</v>
      </c>
      <c r="F975" s="3">
        <v>2225.5</v>
      </c>
      <c r="G975" s="3">
        <v>1672.74</v>
      </c>
      <c r="H975" s="3">
        <v>32</v>
      </c>
      <c r="I975" s="3">
        <v>167</v>
      </c>
      <c r="J975" s="3">
        <v>385.76</v>
      </c>
    </row>
    <row r="976" spans="1:10" x14ac:dyDescent="0.2">
      <c r="A976" s="8">
        <v>44258</v>
      </c>
      <c r="B976" s="3" t="s">
        <v>92</v>
      </c>
      <c r="C976" s="3" t="s">
        <v>90</v>
      </c>
      <c r="D976" s="3" t="s">
        <v>91</v>
      </c>
      <c r="E976" s="3" t="s">
        <v>75</v>
      </c>
      <c r="F976" s="3">
        <v>3016</v>
      </c>
      <c r="G976" s="3">
        <v>2215.42</v>
      </c>
      <c r="H976" s="3">
        <v>37</v>
      </c>
      <c r="I976" s="3">
        <v>280.2</v>
      </c>
      <c r="J976" s="3">
        <v>519.88</v>
      </c>
    </row>
    <row r="977" spans="1:10" x14ac:dyDescent="0.2">
      <c r="A977" s="8">
        <v>44257</v>
      </c>
      <c r="B977" s="3" t="s">
        <v>73</v>
      </c>
      <c r="C977" s="3" t="s">
        <v>74</v>
      </c>
      <c r="D977" s="3" t="s">
        <v>21</v>
      </c>
      <c r="E977" s="3" t="s">
        <v>75</v>
      </c>
      <c r="F977" s="3">
        <v>1466</v>
      </c>
      <c r="G977" s="3">
        <v>1100.79</v>
      </c>
      <c r="H977" s="3">
        <v>21</v>
      </c>
      <c r="I977" s="3">
        <v>138.5</v>
      </c>
      <c r="J977" s="3">
        <v>226.71</v>
      </c>
    </row>
    <row r="978" spans="1:10" x14ac:dyDescent="0.2">
      <c r="A978" s="8">
        <v>44257</v>
      </c>
      <c r="B978" s="3" t="s">
        <v>73</v>
      </c>
      <c r="C978" s="3" t="s">
        <v>78</v>
      </c>
      <c r="D978" s="3" t="s">
        <v>79</v>
      </c>
      <c r="E978" s="3" t="s">
        <v>75</v>
      </c>
      <c r="F978" s="3">
        <v>674</v>
      </c>
      <c r="G978" s="3">
        <v>508.62</v>
      </c>
      <c r="H978" s="3">
        <v>9</v>
      </c>
      <c r="I978" s="3">
        <v>68.5</v>
      </c>
      <c r="J978" s="3">
        <v>96.88</v>
      </c>
    </row>
    <row r="979" spans="1:10" x14ac:dyDescent="0.2">
      <c r="A979" s="8">
        <v>44257</v>
      </c>
      <c r="B979" s="3" t="s">
        <v>73</v>
      </c>
      <c r="C979" s="3" t="s">
        <v>80</v>
      </c>
      <c r="D979" s="3" t="s">
        <v>81</v>
      </c>
      <c r="E979" s="3" t="s">
        <v>75</v>
      </c>
      <c r="F979" s="3">
        <v>1939.5</v>
      </c>
      <c r="G979" s="3">
        <v>1476.3</v>
      </c>
      <c r="H979" s="3">
        <v>25</v>
      </c>
      <c r="I979" s="3">
        <v>182</v>
      </c>
      <c r="J979" s="3">
        <v>281.2</v>
      </c>
    </row>
    <row r="980" spans="1:10" x14ac:dyDescent="0.2">
      <c r="A980" s="8">
        <v>44257</v>
      </c>
      <c r="B980" s="3" t="s">
        <v>73</v>
      </c>
      <c r="C980" s="3" t="s">
        <v>82</v>
      </c>
      <c r="D980" s="3" t="s">
        <v>83</v>
      </c>
      <c r="E980" s="3" t="s">
        <v>75</v>
      </c>
      <c r="F980" s="3">
        <v>1455</v>
      </c>
      <c r="G980" s="3">
        <v>1087.8</v>
      </c>
      <c r="H980" s="3">
        <v>22</v>
      </c>
      <c r="I980" s="3">
        <v>160</v>
      </c>
      <c r="J980" s="3">
        <v>207.2</v>
      </c>
    </row>
    <row r="981" spans="1:10" x14ac:dyDescent="0.2">
      <c r="A981" s="8">
        <v>44257</v>
      </c>
      <c r="B981" s="3" t="s">
        <v>73</v>
      </c>
      <c r="C981" s="3" t="s">
        <v>86</v>
      </c>
      <c r="D981" s="3" t="s">
        <v>87</v>
      </c>
      <c r="E981" s="3" t="s">
        <v>75</v>
      </c>
      <c r="F981" s="3">
        <v>1170.5</v>
      </c>
      <c r="G981" s="3">
        <v>897.52</v>
      </c>
      <c r="H981" s="3">
        <v>13</v>
      </c>
      <c r="I981" s="3">
        <v>100</v>
      </c>
      <c r="J981" s="3">
        <v>172.98</v>
      </c>
    </row>
    <row r="982" spans="1:10" x14ac:dyDescent="0.2">
      <c r="A982" s="8">
        <v>44257</v>
      </c>
      <c r="B982" s="3" t="s">
        <v>73</v>
      </c>
      <c r="C982" s="3" t="s">
        <v>88</v>
      </c>
      <c r="D982" s="3" t="s">
        <v>89</v>
      </c>
      <c r="E982" s="3" t="s">
        <v>75</v>
      </c>
      <c r="F982" s="3">
        <v>2406.5</v>
      </c>
      <c r="G982" s="3">
        <v>1840.17</v>
      </c>
      <c r="H982" s="3">
        <v>32</v>
      </c>
      <c r="I982" s="3">
        <v>224</v>
      </c>
      <c r="J982" s="3">
        <v>342.33</v>
      </c>
    </row>
    <row r="983" spans="1:10" x14ac:dyDescent="0.2">
      <c r="A983" s="8">
        <v>44257</v>
      </c>
      <c r="B983" s="3" t="s">
        <v>73</v>
      </c>
      <c r="C983" s="3" t="s">
        <v>90</v>
      </c>
      <c r="D983" s="3" t="s">
        <v>91</v>
      </c>
      <c r="E983" s="3" t="s">
        <v>75</v>
      </c>
      <c r="F983" s="3">
        <v>1436.5</v>
      </c>
      <c r="G983" s="3">
        <v>1107.54</v>
      </c>
      <c r="H983" s="3">
        <v>19</v>
      </c>
      <c r="I983" s="3">
        <v>118</v>
      </c>
      <c r="J983" s="3">
        <v>210.96</v>
      </c>
    </row>
    <row r="984" spans="1:10" x14ac:dyDescent="0.2">
      <c r="A984" s="8">
        <v>44257</v>
      </c>
      <c r="B984" s="3" t="s">
        <v>92</v>
      </c>
      <c r="C984" s="3" t="s">
        <v>74</v>
      </c>
      <c r="D984" s="3" t="s">
        <v>21</v>
      </c>
      <c r="E984" s="3" t="s">
        <v>75</v>
      </c>
      <c r="F984" s="3">
        <v>3079.5</v>
      </c>
      <c r="G984" s="3">
        <v>2305.67</v>
      </c>
      <c r="H984" s="3">
        <v>43</v>
      </c>
      <c r="I984" s="3">
        <v>231</v>
      </c>
      <c r="J984" s="3">
        <v>541.33000000000004</v>
      </c>
    </row>
    <row r="985" spans="1:10" x14ac:dyDescent="0.2">
      <c r="A985" s="8">
        <v>44257</v>
      </c>
      <c r="B985" s="3" t="s">
        <v>92</v>
      </c>
      <c r="C985" s="3" t="s">
        <v>78</v>
      </c>
      <c r="D985" s="3" t="s">
        <v>79</v>
      </c>
      <c r="E985" s="3" t="s">
        <v>75</v>
      </c>
      <c r="F985" s="3">
        <v>2234.5</v>
      </c>
      <c r="G985" s="3">
        <v>1651.95</v>
      </c>
      <c r="H985" s="3">
        <v>29</v>
      </c>
      <c r="I985" s="3">
        <v>195</v>
      </c>
      <c r="J985" s="3">
        <v>387.55</v>
      </c>
    </row>
    <row r="986" spans="1:10" x14ac:dyDescent="0.2">
      <c r="A986" s="8">
        <v>44257</v>
      </c>
      <c r="B986" s="3" t="s">
        <v>92</v>
      </c>
      <c r="C986" s="3" t="s">
        <v>80</v>
      </c>
      <c r="D986" s="3" t="s">
        <v>81</v>
      </c>
      <c r="E986" s="3" t="s">
        <v>75</v>
      </c>
      <c r="F986" s="3">
        <v>3320</v>
      </c>
      <c r="G986" s="3">
        <v>2482.7800000000002</v>
      </c>
      <c r="H986" s="3">
        <v>37</v>
      </c>
      <c r="I986" s="3">
        <v>291</v>
      </c>
      <c r="J986" s="3">
        <v>545.22</v>
      </c>
    </row>
    <row r="987" spans="1:10" x14ac:dyDescent="0.2">
      <c r="A987" s="8">
        <v>44257</v>
      </c>
      <c r="B987" s="3" t="s">
        <v>92</v>
      </c>
      <c r="C987" s="3" t="s">
        <v>82</v>
      </c>
      <c r="D987" s="3" t="s">
        <v>83</v>
      </c>
      <c r="E987" s="3" t="s">
        <v>75</v>
      </c>
      <c r="F987" s="3">
        <v>1466.5</v>
      </c>
      <c r="G987" s="3">
        <v>1084.44</v>
      </c>
      <c r="H987" s="3">
        <v>23</v>
      </c>
      <c r="I987" s="3">
        <v>127</v>
      </c>
      <c r="J987" s="3">
        <v>254.56</v>
      </c>
    </row>
    <row r="988" spans="1:10" x14ac:dyDescent="0.2">
      <c r="A988" s="8">
        <v>44257</v>
      </c>
      <c r="B988" s="3" t="s">
        <v>92</v>
      </c>
      <c r="C988" s="3" t="s">
        <v>86</v>
      </c>
      <c r="D988" s="3" t="s">
        <v>87</v>
      </c>
      <c r="E988" s="3" t="s">
        <v>75</v>
      </c>
      <c r="F988" s="3">
        <v>2378</v>
      </c>
      <c r="G988" s="3">
        <v>1705.1</v>
      </c>
      <c r="H988" s="3">
        <v>30</v>
      </c>
      <c r="I988" s="3">
        <v>298</v>
      </c>
      <c r="J988" s="3">
        <v>374.4</v>
      </c>
    </row>
    <row r="989" spans="1:10" x14ac:dyDescent="0.2">
      <c r="A989" s="8">
        <v>44257</v>
      </c>
      <c r="B989" s="3" t="s">
        <v>92</v>
      </c>
      <c r="C989" s="3" t="s">
        <v>88</v>
      </c>
      <c r="D989" s="3" t="s">
        <v>89</v>
      </c>
      <c r="E989" s="3" t="s">
        <v>75</v>
      </c>
      <c r="F989" s="3">
        <v>1563.5</v>
      </c>
      <c r="G989" s="3">
        <v>1195.74</v>
      </c>
      <c r="H989" s="3">
        <v>23</v>
      </c>
      <c r="I989" s="3">
        <v>94</v>
      </c>
      <c r="J989" s="3">
        <v>273.76</v>
      </c>
    </row>
    <row r="990" spans="1:10" x14ac:dyDescent="0.2">
      <c r="A990" s="8">
        <v>44257</v>
      </c>
      <c r="B990" s="3" t="s">
        <v>92</v>
      </c>
      <c r="C990" s="3" t="s">
        <v>90</v>
      </c>
      <c r="D990" s="3" t="s">
        <v>91</v>
      </c>
      <c r="E990" s="3" t="s">
        <v>75</v>
      </c>
      <c r="F990" s="3">
        <v>2848.5</v>
      </c>
      <c r="G990" s="3">
        <v>2103.91</v>
      </c>
      <c r="H990" s="3">
        <v>37</v>
      </c>
      <c r="I990" s="3">
        <v>251</v>
      </c>
      <c r="J990" s="3">
        <v>493.59</v>
      </c>
    </row>
    <row r="991" spans="1:10" x14ac:dyDescent="0.2">
      <c r="A991" s="8">
        <v>44256</v>
      </c>
      <c r="B991" s="3" t="s">
        <v>73</v>
      </c>
      <c r="C991" s="3" t="s">
        <v>74</v>
      </c>
      <c r="D991" s="3" t="s">
        <v>21</v>
      </c>
      <c r="E991" s="3" t="s">
        <v>75</v>
      </c>
      <c r="F991" s="3">
        <v>1685.5</v>
      </c>
      <c r="G991" s="3">
        <v>1284.47</v>
      </c>
      <c r="H991" s="3">
        <v>21</v>
      </c>
      <c r="I991" s="3">
        <v>134.5</v>
      </c>
      <c r="J991" s="3">
        <v>266.52999999999997</v>
      </c>
    </row>
    <row r="992" spans="1:10" x14ac:dyDescent="0.2">
      <c r="A992" s="8">
        <v>44256</v>
      </c>
      <c r="B992" s="3" t="s">
        <v>73</v>
      </c>
      <c r="C992" s="3" t="s">
        <v>78</v>
      </c>
      <c r="D992" s="3" t="s">
        <v>79</v>
      </c>
      <c r="E992" s="3" t="s">
        <v>75</v>
      </c>
      <c r="F992" s="3">
        <v>611.5</v>
      </c>
      <c r="G992" s="3">
        <v>453.6</v>
      </c>
      <c r="H992" s="3">
        <v>9</v>
      </c>
      <c r="I992" s="3">
        <v>71.5</v>
      </c>
      <c r="J992" s="3">
        <v>86.4</v>
      </c>
    </row>
    <row r="993" spans="1:10" x14ac:dyDescent="0.2">
      <c r="A993" s="8">
        <v>44256</v>
      </c>
      <c r="B993" s="3" t="s">
        <v>73</v>
      </c>
      <c r="C993" s="3" t="s">
        <v>80</v>
      </c>
      <c r="D993" s="3" t="s">
        <v>81</v>
      </c>
      <c r="E993" s="3" t="s">
        <v>75</v>
      </c>
      <c r="F993" s="3">
        <v>2230.29</v>
      </c>
      <c r="G993" s="3">
        <v>1668.37</v>
      </c>
      <c r="H993" s="3">
        <v>32</v>
      </c>
      <c r="I993" s="3">
        <v>234.5</v>
      </c>
      <c r="J993" s="3">
        <v>327.42</v>
      </c>
    </row>
    <row r="994" spans="1:10" x14ac:dyDescent="0.2">
      <c r="A994" s="8">
        <v>44256</v>
      </c>
      <c r="B994" s="3" t="s">
        <v>73</v>
      </c>
      <c r="C994" s="3" t="s">
        <v>82</v>
      </c>
      <c r="D994" s="3" t="s">
        <v>83</v>
      </c>
      <c r="E994" s="3" t="s">
        <v>75</v>
      </c>
      <c r="F994" s="3">
        <v>1190</v>
      </c>
      <c r="G994" s="3">
        <v>899.64</v>
      </c>
      <c r="H994" s="3">
        <v>17</v>
      </c>
      <c r="I994" s="3">
        <v>119</v>
      </c>
      <c r="J994" s="3">
        <v>171.36</v>
      </c>
    </row>
    <row r="995" spans="1:10" x14ac:dyDescent="0.2">
      <c r="A995" s="8">
        <v>44256</v>
      </c>
      <c r="B995" s="3" t="s">
        <v>73</v>
      </c>
      <c r="C995" s="3" t="s">
        <v>86</v>
      </c>
      <c r="D995" s="3" t="s">
        <v>87</v>
      </c>
      <c r="E995" s="3" t="s">
        <v>75</v>
      </c>
      <c r="F995" s="3">
        <v>1535</v>
      </c>
      <c r="G995" s="3">
        <v>1180.6199999999999</v>
      </c>
      <c r="H995" s="3">
        <v>16</v>
      </c>
      <c r="I995" s="3">
        <v>129.5</v>
      </c>
      <c r="J995" s="3">
        <v>224.88</v>
      </c>
    </row>
    <row r="996" spans="1:10" x14ac:dyDescent="0.2">
      <c r="A996" s="8">
        <v>44256</v>
      </c>
      <c r="B996" s="3" t="s">
        <v>73</v>
      </c>
      <c r="C996" s="3" t="s">
        <v>88</v>
      </c>
      <c r="D996" s="3" t="s">
        <v>89</v>
      </c>
      <c r="E996" s="3" t="s">
        <v>75</v>
      </c>
      <c r="F996" s="3">
        <v>1411</v>
      </c>
      <c r="G996" s="3">
        <v>1041.18</v>
      </c>
      <c r="H996" s="3">
        <v>21</v>
      </c>
      <c r="I996" s="3">
        <v>171.5</v>
      </c>
      <c r="J996" s="3">
        <v>198.32</v>
      </c>
    </row>
    <row r="997" spans="1:10" x14ac:dyDescent="0.2">
      <c r="A997" s="8">
        <v>44256</v>
      </c>
      <c r="B997" s="3" t="s">
        <v>73</v>
      </c>
      <c r="C997" s="3" t="s">
        <v>90</v>
      </c>
      <c r="D997" s="3" t="s">
        <v>91</v>
      </c>
      <c r="E997" s="3" t="s">
        <v>75</v>
      </c>
      <c r="F997" s="3">
        <v>1210.5</v>
      </c>
      <c r="G997" s="3">
        <v>937.53</v>
      </c>
      <c r="H997" s="3">
        <v>16</v>
      </c>
      <c r="I997" s="3">
        <v>105</v>
      </c>
      <c r="J997" s="3">
        <v>167.97</v>
      </c>
    </row>
    <row r="998" spans="1:10" x14ac:dyDescent="0.2">
      <c r="A998" s="8">
        <v>44256</v>
      </c>
      <c r="B998" s="3" t="s">
        <v>92</v>
      </c>
      <c r="C998" s="3" t="s">
        <v>74</v>
      </c>
      <c r="D998" s="3" t="s">
        <v>21</v>
      </c>
      <c r="E998" s="3" t="s">
        <v>75</v>
      </c>
      <c r="F998" s="3">
        <v>3821.5</v>
      </c>
      <c r="G998" s="3">
        <v>2865.85</v>
      </c>
      <c r="H998" s="3">
        <v>53</v>
      </c>
      <c r="I998" s="3">
        <v>282</v>
      </c>
      <c r="J998" s="3">
        <v>672.65</v>
      </c>
    </row>
    <row r="999" spans="1:10" x14ac:dyDescent="0.2">
      <c r="A999" s="8">
        <v>44256</v>
      </c>
      <c r="B999" s="3" t="s">
        <v>92</v>
      </c>
      <c r="C999" s="3" t="s">
        <v>78</v>
      </c>
      <c r="D999" s="3" t="s">
        <v>79</v>
      </c>
      <c r="E999" s="3" t="s">
        <v>75</v>
      </c>
      <c r="F999" s="3">
        <v>2018</v>
      </c>
      <c r="G999" s="3">
        <v>1475.79</v>
      </c>
      <c r="H999" s="3">
        <v>29</v>
      </c>
      <c r="I999" s="3">
        <v>196</v>
      </c>
      <c r="J999" s="3">
        <v>346.21</v>
      </c>
    </row>
    <row r="1000" spans="1:10" x14ac:dyDescent="0.2">
      <c r="A1000" s="8">
        <v>44256</v>
      </c>
      <c r="B1000" s="3" t="s">
        <v>92</v>
      </c>
      <c r="C1000" s="3" t="s">
        <v>80</v>
      </c>
      <c r="D1000" s="3" t="s">
        <v>81</v>
      </c>
      <c r="E1000" s="3" t="s">
        <v>75</v>
      </c>
      <c r="F1000" s="3">
        <v>3438.5</v>
      </c>
      <c r="G1000" s="3">
        <v>2592.4299999999998</v>
      </c>
      <c r="H1000" s="3">
        <v>41</v>
      </c>
      <c r="I1000" s="3">
        <v>277</v>
      </c>
      <c r="J1000" s="3">
        <v>569.07000000000005</v>
      </c>
    </row>
    <row r="1001" spans="1:10" x14ac:dyDescent="0.2">
      <c r="A1001" s="8">
        <v>44256</v>
      </c>
      <c r="B1001" s="3" t="s">
        <v>92</v>
      </c>
      <c r="C1001" s="3" t="s">
        <v>82</v>
      </c>
      <c r="D1001" s="3" t="s">
        <v>83</v>
      </c>
      <c r="E1001" s="3" t="s">
        <v>75</v>
      </c>
      <c r="F1001" s="3">
        <v>1093</v>
      </c>
      <c r="G1001" s="3">
        <v>821.61</v>
      </c>
      <c r="H1001" s="3">
        <v>16</v>
      </c>
      <c r="I1001" s="3">
        <v>78</v>
      </c>
      <c r="J1001" s="3">
        <v>192.89</v>
      </c>
    </row>
    <row r="1002" spans="1:10" x14ac:dyDescent="0.2">
      <c r="A1002" s="8">
        <v>44256</v>
      </c>
      <c r="B1002" s="3" t="s">
        <v>92</v>
      </c>
      <c r="C1002" s="3" t="s">
        <v>86</v>
      </c>
      <c r="D1002" s="3" t="s">
        <v>87</v>
      </c>
      <c r="E1002" s="3" t="s">
        <v>75</v>
      </c>
      <c r="F1002" s="3">
        <v>3217</v>
      </c>
      <c r="G1002" s="3">
        <v>2420.2800000000002</v>
      </c>
      <c r="H1002" s="3">
        <v>37</v>
      </c>
      <c r="I1002" s="3">
        <v>263</v>
      </c>
      <c r="J1002" s="3">
        <v>531.72</v>
      </c>
    </row>
    <row r="1003" spans="1:10" x14ac:dyDescent="0.2">
      <c r="A1003" s="8">
        <v>44256</v>
      </c>
      <c r="B1003" s="3" t="s">
        <v>92</v>
      </c>
      <c r="C1003" s="3" t="s">
        <v>88</v>
      </c>
      <c r="D1003" s="3" t="s">
        <v>89</v>
      </c>
      <c r="E1003" s="3" t="s">
        <v>75</v>
      </c>
      <c r="F1003" s="3">
        <v>2333.5</v>
      </c>
      <c r="G1003" s="3">
        <v>1738.91</v>
      </c>
      <c r="H1003" s="3">
        <v>32</v>
      </c>
      <c r="I1003" s="3">
        <v>186</v>
      </c>
      <c r="J1003" s="3">
        <v>408.09</v>
      </c>
    </row>
    <row r="1004" spans="1:10" x14ac:dyDescent="0.2">
      <c r="A1004" s="8">
        <v>44256</v>
      </c>
      <c r="B1004" s="3" t="s">
        <v>92</v>
      </c>
      <c r="C1004" s="3" t="s">
        <v>90</v>
      </c>
      <c r="D1004" s="3" t="s">
        <v>91</v>
      </c>
      <c r="E1004" s="3" t="s">
        <v>75</v>
      </c>
      <c r="F1004" s="3">
        <v>3093</v>
      </c>
      <c r="G1004" s="3">
        <v>2333.86</v>
      </c>
      <c r="H1004" s="3">
        <v>32</v>
      </c>
      <c r="I1004" s="3">
        <v>211</v>
      </c>
      <c r="J1004" s="3">
        <v>547.64</v>
      </c>
    </row>
    <row r="1005" spans="1:10" x14ac:dyDescent="0.2">
      <c r="A1005" s="8">
        <v>44255</v>
      </c>
      <c r="B1005" s="3" t="s">
        <v>73</v>
      </c>
      <c r="C1005" s="3" t="s">
        <v>74</v>
      </c>
      <c r="D1005" s="3" t="s">
        <v>93</v>
      </c>
      <c r="E1005" s="3" t="s">
        <v>75</v>
      </c>
      <c r="F1005" s="3">
        <v>1712.5</v>
      </c>
      <c r="G1005" s="3">
        <v>1317.42</v>
      </c>
      <c r="H1005" s="3">
        <v>16</v>
      </c>
      <c r="I1005" s="3">
        <v>124</v>
      </c>
      <c r="J1005" s="3">
        <v>271.08</v>
      </c>
    </row>
    <row r="1006" spans="1:10" x14ac:dyDescent="0.2">
      <c r="A1006" s="8">
        <v>44255</v>
      </c>
      <c r="B1006" s="3" t="s">
        <v>73</v>
      </c>
      <c r="C1006" s="3" t="s">
        <v>78</v>
      </c>
      <c r="D1006" s="3" t="s">
        <v>93</v>
      </c>
      <c r="E1006" s="3" t="s">
        <v>75</v>
      </c>
      <c r="F1006" s="3">
        <v>811</v>
      </c>
      <c r="G1006" s="3">
        <v>628.74</v>
      </c>
      <c r="H1006" s="3">
        <v>8</v>
      </c>
      <c r="I1006" s="3">
        <v>62.5</v>
      </c>
      <c r="J1006" s="3">
        <v>119.76</v>
      </c>
    </row>
    <row r="1007" spans="1:10" x14ac:dyDescent="0.2">
      <c r="A1007" s="8">
        <v>44255</v>
      </c>
      <c r="B1007" s="3" t="s">
        <v>73</v>
      </c>
      <c r="C1007" s="3" t="s">
        <v>80</v>
      </c>
      <c r="D1007" s="3" t="s">
        <v>93</v>
      </c>
      <c r="E1007" s="3" t="s">
        <v>75</v>
      </c>
      <c r="F1007" s="3">
        <v>2548.5</v>
      </c>
      <c r="G1007" s="3">
        <v>1955.1</v>
      </c>
      <c r="H1007" s="3">
        <v>27</v>
      </c>
      <c r="I1007" s="3">
        <v>221</v>
      </c>
      <c r="J1007" s="3">
        <v>372.4</v>
      </c>
    </row>
    <row r="1008" spans="1:10" x14ac:dyDescent="0.2">
      <c r="A1008" s="8">
        <v>44255</v>
      </c>
      <c r="B1008" s="3" t="s">
        <v>73</v>
      </c>
      <c r="C1008" s="3" t="s">
        <v>82</v>
      </c>
      <c r="D1008" s="3" t="s">
        <v>93</v>
      </c>
      <c r="E1008" s="3" t="s">
        <v>75</v>
      </c>
      <c r="F1008" s="3">
        <v>197.5</v>
      </c>
      <c r="G1008" s="3">
        <v>149.52000000000001</v>
      </c>
      <c r="H1008" s="3">
        <v>3</v>
      </c>
      <c r="I1008" s="3">
        <v>19.5</v>
      </c>
      <c r="J1008" s="3">
        <v>28.48</v>
      </c>
    </row>
    <row r="1009" spans="1:10" x14ac:dyDescent="0.2">
      <c r="A1009" s="8">
        <v>44255</v>
      </c>
      <c r="B1009" s="3" t="s">
        <v>73</v>
      </c>
      <c r="C1009" s="3" t="s">
        <v>86</v>
      </c>
      <c r="D1009" s="3" t="s">
        <v>93</v>
      </c>
      <c r="E1009" s="3" t="s">
        <v>75</v>
      </c>
      <c r="F1009" s="3">
        <v>1031</v>
      </c>
      <c r="G1009" s="3">
        <v>792.22</v>
      </c>
      <c r="H1009" s="3">
        <v>12</v>
      </c>
      <c r="I1009" s="3">
        <v>85.5</v>
      </c>
      <c r="J1009" s="3">
        <v>153.28</v>
      </c>
    </row>
    <row r="1010" spans="1:10" x14ac:dyDescent="0.2">
      <c r="A1010" s="8">
        <v>44255</v>
      </c>
      <c r="B1010" s="3" t="s">
        <v>73</v>
      </c>
      <c r="C1010" s="3" t="s">
        <v>88</v>
      </c>
      <c r="D1010" s="3" t="s">
        <v>93</v>
      </c>
      <c r="E1010" s="3" t="s">
        <v>75</v>
      </c>
      <c r="F1010" s="3">
        <v>2184.5</v>
      </c>
      <c r="G1010" s="3">
        <v>1677.05</v>
      </c>
      <c r="H1010" s="3">
        <v>26</v>
      </c>
      <c r="I1010" s="3">
        <v>194.5</v>
      </c>
      <c r="J1010" s="3">
        <v>312.95</v>
      </c>
    </row>
    <row r="1011" spans="1:10" x14ac:dyDescent="0.2">
      <c r="A1011" s="8">
        <v>44255</v>
      </c>
      <c r="B1011" s="3" t="s">
        <v>73</v>
      </c>
      <c r="C1011" s="3" t="s">
        <v>90</v>
      </c>
      <c r="D1011" s="3" t="s">
        <v>93</v>
      </c>
      <c r="E1011" s="3" t="s">
        <v>75</v>
      </c>
      <c r="F1011" s="3">
        <v>1195</v>
      </c>
      <c r="G1011" s="3">
        <v>919.24</v>
      </c>
      <c r="H1011" s="3">
        <v>13</v>
      </c>
      <c r="I1011" s="3">
        <v>98.5</v>
      </c>
      <c r="J1011" s="3">
        <v>177.26</v>
      </c>
    </row>
    <row r="1012" spans="1:10" x14ac:dyDescent="0.2">
      <c r="A1012" s="8">
        <v>44255</v>
      </c>
      <c r="B1012" s="3" t="s">
        <v>92</v>
      </c>
      <c r="C1012" s="3" t="s">
        <v>74</v>
      </c>
      <c r="D1012" s="3" t="s">
        <v>93</v>
      </c>
      <c r="E1012" s="3" t="s">
        <v>75</v>
      </c>
      <c r="F1012" s="3">
        <v>3732.5</v>
      </c>
      <c r="G1012" s="3">
        <v>2811.92</v>
      </c>
      <c r="H1012" s="3">
        <v>47</v>
      </c>
      <c r="I1012" s="3">
        <v>259</v>
      </c>
      <c r="J1012" s="3">
        <v>660.08</v>
      </c>
    </row>
    <row r="1013" spans="1:10" x14ac:dyDescent="0.2">
      <c r="A1013" s="8">
        <v>44255</v>
      </c>
      <c r="B1013" s="3" t="s">
        <v>92</v>
      </c>
      <c r="C1013" s="3" t="s">
        <v>78</v>
      </c>
      <c r="D1013" s="3" t="s">
        <v>93</v>
      </c>
      <c r="E1013" s="3" t="s">
        <v>75</v>
      </c>
      <c r="F1013" s="3">
        <v>2535</v>
      </c>
      <c r="G1013" s="3">
        <v>1918.87</v>
      </c>
      <c r="H1013" s="3">
        <v>21</v>
      </c>
      <c r="I1013" s="3">
        <v>166</v>
      </c>
      <c r="J1013" s="3">
        <v>450.13</v>
      </c>
    </row>
    <row r="1014" spans="1:10" x14ac:dyDescent="0.2">
      <c r="A1014" s="8">
        <v>44255</v>
      </c>
      <c r="B1014" s="3" t="s">
        <v>92</v>
      </c>
      <c r="C1014" s="3" t="s">
        <v>80</v>
      </c>
      <c r="D1014" s="3" t="s">
        <v>93</v>
      </c>
      <c r="E1014" s="3" t="s">
        <v>75</v>
      </c>
      <c r="F1014" s="3">
        <v>3629.5</v>
      </c>
      <c r="G1014" s="3">
        <v>2788.73</v>
      </c>
      <c r="H1014" s="3">
        <v>36</v>
      </c>
      <c r="I1014" s="3">
        <v>228</v>
      </c>
      <c r="J1014" s="3">
        <v>612.27</v>
      </c>
    </row>
    <row r="1015" spans="1:10" x14ac:dyDescent="0.2">
      <c r="A1015" s="8">
        <v>44255</v>
      </c>
      <c r="B1015" s="3" t="s">
        <v>92</v>
      </c>
      <c r="C1015" s="3" t="s">
        <v>82</v>
      </c>
      <c r="D1015" s="3" t="s">
        <v>93</v>
      </c>
      <c r="E1015" s="3" t="s">
        <v>75</v>
      </c>
      <c r="F1015" s="3">
        <v>2551.5</v>
      </c>
      <c r="G1015" s="3">
        <v>1976.25</v>
      </c>
      <c r="H1015" s="3">
        <v>19</v>
      </c>
      <c r="I1015" s="3">
        <v>111</v>
      </c>
      <c r="J1015" s="3">
        <v>463.75</v>
      </c>
    </row>
    <row r="1016" spans="1:10" x14ac:dyDescent="0.2">
      <c r="A1016" s="8">
        <v>44255</v>
      </c>
      <c r="B1016" s="3" t="s">
        <v>92</v>
      </c>
      <c r="C1016" s="3" t="s">
        <v>86</v>
      </c>
      <c r="D1016" s="3" t="s">
        <v>93</v>
      </c>
      <c r="E1016" s="3" t="s">
        <v>75</v>
      </c>
      <c r="F1016" s="3">
        <v>3876</v>
      </c>
      <c r="G1016" s="3">
        <v>2889.16</v>
      </c>
      <c r="H1016" s="3">
        <v>40</v>
      </c>
      <c r="I1016" s="3">
        <v>350.2</v>
      </c>
      <c r="J1016" s="3">
        <v>634.64</v>
      </c>
    </row>
    <row r="1017" spans="1:10" x14ac:dyDescent="0.2">
      <c r="A1017" s="8">
        <v>44255</v>
      </c>
      <c r="B1017" s="3" t="s">
        <v>92</v>
      </c>
      <c r="C1017" s="3" t="s">
        <v>88</v>
      </c>
      <c r="D1017" s="3" t="s">
        <v>93</v>
      </c>
      <c r="E1017" s="3" t="s">
        <v>75</v>
      </c>
      <c r="F1017" s="3">
        <v>3018.5</v>
      </c>
      <c r="G1017" s="3">
        <v>2227.33</v>
      </c>
      <c r="H1017" s="3">
        <v>36</v>
      </c>
      <c r="I1017" s="3">
        <v>268</v>
      </c>
      <c r="J1017" s="3">
        <v>522.66999999999996</v>
      </c>
    </row>
    <row r="1018" spans="1:10" x14ac:dyDescent="0.2">
      <c r="A1018" s="8">
        <v>44255</v>
      </c>
      <c r="B1018" s="3" t="s">
        <v>92</v>
      </c>
      <c r="C1018" s="3" t="s">
        <v>90</v>
      </c>
      <c r="D1018" s="3" t="s">
        <v>93</v>
      </c>
      <c r="E1018" s="3" t="s">
        <v>75</v>
      </c>
      <c r="F1018" s="3">
        <v>3388.19</v>
      </c>
      <c r="G1018" s="3">
        <v>2518.23</v>
      </c>
      <c r="H1018" s="3">
        <v>39</v>
      </c>
      <c r="I1018" s="3">
        <v>259</v>
      </c>
      <c r="J1018" s="3">
        <v>610.46</v>
      </c>
    </row>
    <row r="1019" spans="1:10" x14ac:dyDescent="0.2">
      <c r="A1019" s="8">
        <v>44254</v>
      </c>
      <c r="B1019" s="3" t="s">
        <v>73</v>
      </c>
      <c r="C1019" s="3" t="s">
        <v>74</v>
      </c>
      <c r="D1019" s="3" t="s">
        <v>93</v>
      </c>
      <c r="E1019" s="3" t="s">
        <v>75</v>
      </c>
      <c r="F1019" s="3">
        <v>1411.5</v>
      </c>
      <c r="G1019" s="3">
        <v>1076.46</v>
      </c>
      <c r="H1019" s="3">
        <v>19</v>
      </c>
      <c r="I1019" s="3">
        <v>114.5</v>
      </c>
      <c r="J1019" s="3">
        <v>220.54</v>
      </c>
    </row>
    <row r="1020" spans="1:10" x14ac:dyDescent="0.2">
      <c r="A1020" s="8">
        <v>44254</v>
      </c>
      <c r="B1020" s="3" t="s">
        <v>73</v>
      </c>
      <c r="C1020" s="3" t="s">
        <v>78</v>
      </c>
      <c r="D1020" s="3" t="s">
        <v>93</v>
      </c>
      <c r="E1020" s="3" t="s">
        <v>75</v>
      </c>
      <c r="F1020" s="3">
        <v>1435</v>
      </c>
      <c r="G1020" s="3">
        <v>1124.3399999999999</v>
      </c>
      <c r="H1020" s="3">
        <v>15</v>
      </c>
      <c r="I1020" s="3">
        <v>96.5</v>
      </c>
      <c r="J1020" s="3">
        <v>214.16</v>
      </c>
    </row>
    <row r="1021" spans="1:10" x14ac:dyDescent="0.2">
      <c r="A1021" s="8">
        <v>44254</v>
      </c>
      <c r="B1021" s="3" t="s">
        <v>73</v>
      </c>
      <c r="C1021" s="3" t="s">
        <v>80</v>
      </c>
      <c r="D1021" s="3" t="s">
        <v>93</v>
      </c>
      <c r="E1021" s="3" t="s">
        <v>75</v>
      </c>
      <c r="F1021" s="3">
        <v>1836</v>
      </c>
      <c r="G1021" s="3">
        <v>1391.04</v>
      </c>
      <c r="H1021" s="3">
        <v>24</v>
      </c>
      <c r="I1021" s="3">
        <v>180</v>
      </c>
      <c r="J1021" s="3">
        <v>264.95999999999998</v>
      </c>
    </row>
    <row r="1022" spans="1:10" x14ac:dyDescent="0.2">
      <c r="A1022" s="8">
        <v>44254</v>
      </c>
      <c r="B1022" s="3" t="s">
        <v>73</v>
      </c>
      <c r="C1022" s="3" t="s">
        <v>82</v>
      </c>
      <c r="D1022" s="3" t="s">
        <v>93</v>
      </c>
      <c r="E1022" s="3" t="s">
        <v>75</v>
      </c>
      <c r="F1022" s="3">
        <v>224.5</v>
      </c>
      <c r="G1022" s="3">
        <v>168.76</v>
      </c>
      <c r="H1022" s="3">
        <v>3</v>
      </c>
      <c r="I1022" s="3">
        <v>23</v>
      </c>
      <c r="J1022" s="3">
        <v>32.74</v>
      </c>
    </row>
    <row r="1023" spans="1:10" x14ac:dyDescent="0.2">
      <c r="A1023" s="8">
        <v>44254</v>
      </c>
      <c r="B1023" s="3" t="s">
        <v>73</v>
      </c>
      <c r="C1023" s="3" t="s">
        <v>86</v>
      </c>
      <c r="D1023" s="3" t="s">
        <v>93</v>
      </c>
      <c r="E1023" s="3" t="s">
        <v>75</v>
      </c>
      <c r="F1023" s="3">
        <v>606</v>
      </c>
      <c r="G1023" s="3">
        <v>458.64</v>
      </c>
      <c r="H1023" s="3">
        <v>7</v>
      </c>
      <c r="I1023" s="3">
        <v>60</v>
      </c>
      <c r="J1023" s="3">
        <v>87.36</v>
      </c>
    </row>
    <row r="1024" spans="1:10" x14ac:dyDescent="0.2">
      <c r="A1024" s="8">
        <v>44254</v>
      </c>
      <c r="B1024" s="3" t="s">
        <v>73</v>
      </c>
      <c r="C1024" s="3" t="s">
        <v>88</v>
      </c>
      <c r="D1024" s="3" t="s">
        <v>93</v>
      </c>
      <c r="E1024" s="3" t="s">
        <v>75</v>
      </c>
      <c r="F1024" s="3">
        <v>2330</v>
      </c>
      <c r="G1024" s="3">
        <v>1747.69</v>
      </c>
      <c r="H1024" s="3">
        <v>28</v>
      </c>
      <c r="I1024" s="3">
        <v>255.5</v>
      </c>
      <c r="J1024" s="3">
        <v>326.81</v>
      </c>
    </row>
    <row r="1025" spans="1:10" x14ac:dyDescent="0.2">
      <c r="A1025" s="8">
        <v>44254</v>
      </c>
      <c r="B1025" s="3" t="s">
        <v>73</v>
      </c>
      <c r="C1025" s="3" t="s">
        <v>90</v>
      </c>
      <c r="D1025" s="3" t="s">
        <v>93</v>
      </c>
      <c r="E1025" s="3" t="s">
        <v>75</v>
      </c>
      <c r="F1025" s="3">
        <v>1388.5</v>
      </c>
      <c r="G1025" s="3">
        <v>1060.6199999999999</v>
      </c>
      <c r="H1025" s="3">
        <v>20</v>
      </c>
      <c r="I1025" s="3">
        <v>122.5</v>
      </c>
      <c r="J1025" s="3">
        <v>205.38</v>
      </c>
    </row>
    <row r="1026" spans="1:10" x14ac:dyDescent="0.2">
      <c r="A1026" s="8">
        <v>44254</v>
      </c>
      <c r="B1026" s="3" t="s">
        <v>92</v>
      </c>
      <c r="C1026" s="3" t="s">
        <v>74</v>
      </c>
      <c r="D1026" s="3" t="s">
        <v>93</v>
      </c>
      <c r="E1026" s="3" t="s">
        <v>75</v>
      </c>
      <c r="F1026" s="3">
        <v>5666</v>
      </c>
      <c r="G1026" s="3">
        <v>4322.41</v>
      </c>
      <c r="H1026" s="3">
        <v>59</v>
      </c>
      <c r="I1026" s="3">
        <v>325.2</v>
      </c>
      <c r="J1026" s="3">
        <v>1014.89</v>
      </c>
    </row>
    <row r="1027" spans="1:10" x14ac:dyDescent="0.2">
      <c r="A1027" s="8">
        <v>44254</v>
      </c>
      <c r="B1027" s="3" t="s">
        <v>92</v>
      </c>
      <c r="C1027" s="3" t="s">
        <v>78</v>
      </c>
      <c r="D1027" s="3" t="s">
        <v>93</v>
      </c>
      <c r="E1027" s="3" t="s">
        <v>75</v>
      </c>
      <c r="F1027" s="3">
        <v>2560.5</v>
      </c>
      <c r="G1027" s="3">
        <v>1941.11</v>
      </c>
      <c r="H1027" s="3">
        <v>27</v>
      </c>
      <c r="I1027" s="3">
        <v>164</v>
      </c>
      <c r="J1027" s="3">
        <v>455.39</v>
      </c>
    </row>
    <row r="1028" spans="1:10" x14ac:dyDescent="0.2">
      <c r="A1028" s="8">
        <v>44254</v>
      </c>
      <c r="B1028" s="3" t="s">
        <v>92</v>
      </c>
      <c r="C1028" s="3" t="s">
        <v>80</v>
      </c>
      <c r="D1028" s="3" t="s">
        <v>93</v>
      </c>
      <c r="E1028" s="3" t="s">
        <v>75</v>
      </c>
      <c r="F1028" s="3">
        <v>3863.5</v>
      </c>
      <c r="G1028" s="3">
        <v>2953.69</v>
      </c>
      <c r="H1028" s="3">
        <v>40</v>
      </c>
      <c r="I1028" s="3">
        <v>260</v>
      </c>
      <c r="J1028" s="3">
        <v>649.80999999999995</v>
      </c>
    </row>
    <row r="1029" spans="1:10" x14ac:dyDescent="0.2">
      <c r="A1029" s="8">
        <v>44254</v>
      </c>
      <c r="B1029" s="3" t="s">
        <v>92</v>
      </c>
      <c r="C1029" s="3" t="s">
        <v>82</v>
      </c>
      <c r="D1029" s="3" t="s">
        <v>93</v>
      </c>
      <c r="E1029" s="3" t="s">
        <v>75</v>
      </c>
      <c r="F1029" s="3">
        <v>1254</v>
      </c>
      <c r="G1029" s="3">
        <v>940.37</v>
      </c>
      <c r="H1029" s="3">
        <v>17</v>
      </c>
      <c r="I1029" s="3">
        <v>93</v>
      </c>
      <c r="J1029" s="3">
        <v>220.63</v>
      </c>
    </row>
    <row r="1030" spans="1:10" x14ac:dyDescent="0.2">
      <c r="A1030" s="8">
        <v>44254</v>
      </c>
      <c r="B1030" s="3" t="s">
        <v>92</v>
      </c>
      <c r="C1030" s="3" t="s">
        <v>86</v>
      </c>
      <c r="D1030" s="3" t="s">
        <v>93</v>
      </c>
      <c r="E1030" s="3" t="s">
        <v>75</v>
      </c>
      <c r="F1030" s="3">
        <v>1710.5</v>
      </c>
      <c r="G1030" s="3">
        <v>1279.2</v>
      </c>
      <c r="H1030" s="3">
        <v>20</v>
      </c>
      <c r="I1030" s="3">
        <v>158</v>
      </c>
      <c r="J1030" s="3">
        <v>272.8</v>
      </c>
    </row>
    <row r="1031" spans="1:10" x14ac:dyDescent="0.2">
      <c r="A1031" s="8">
        <v>44254</v>
      </c>
      <c r="B1031" s="3" t="s">
        <v>92</v>
      </c>
      <c r="C1031" s="3" t="s">
        <v>88</v>
      </c>
      <c r="D1031" s="3" t="s">
        <v>93</v>
      </c>
      <c r="E1031" s="3" t="s">
        <v>75</v>
      </c>
      <c r="F1031" s="3">
        <v>2244</v>
      </c>
      <c r="G1031" s="3">
        <v>1655.5</v>
      </c>
      <c r="H1031" s="3">
        <v>24</v>
      </c>
      <c r="I1031" s="3">
        <v>205.2</v>
      </c>
      <c r="J1031" s="3">
        <v>382.8</v>
      </c>
    </row>
    <row r="1032" spans="1:10" x14ac:dyDescent="0.2">
      <c r="A1032" s="8">
        <v>44254</v>
      </c>
      <c r="B1032" s="3" t="s">
        <v>92</v>
      </c>
      <c r="C1032" s="3" t="s">
        <v>90</v>
      </c>
      <c r="D1032" s="3" t="s">
        <v>93</v>
      </c>
      <c r="E1032" s="3" t="s">
        <v>75</v>
      </c>
      <c r="F1032" s="3">
        <v>2975</v>
      </c>
      <c r="G1032" s="3">
        <v>2250.44</v>
      </c>
      <c r="H1032" s="3">
        <v>30</v>
      </c>
      <c r="I1032" s="3">
        <v>196</v>
      </c>
      <c r="J1032" s="3">
        <v>528.05999999999995</v>
      </c>
    </row>
    <row r="1033" spans="1:10" x14ac:dyDescent="0.2">
      <c r="A1033" s="8">
        <v>44253</v>
      </c>
      <c r="B1033" s="3" t="s">
        <v>73</v>
      </c>
      <c r="C1033" s="3" t="s">
        <v>74</v>
      </c>
      <c r="D1033" s="3" t="s">
        <v>93</v>
      </c>
      <c r="E1033" s="3" t="s">
        <v>75</v>
      </c>
      <c r="F1033" s="3">
        <v>1887.5</v>
      </c>
      <c r="G1033" s="3">
        <v>1436.98</v>
      </c>
      <c r="H1033" s="3">
        <v>25</v>
      </c>
      <c r="I1033" s="3">
        <v>153</v>
      </c>
      <c r="J1033" s="3">
        <v>297.52</v>
      </c>
    </row>
    <row r="1034" spans="1:10" x14ac:dyDescent="0.2">
      <c r="A1034" s="8">
        <v>44253</v>
      </c>
      <c r="B1034" s="3" t="s">
        <v>73</v>
      </c>
      <c r="C1034" s="3" t="s">
        <v>78</v>
      </c>
      <c r="D1034" s="3" t="s">
        <v>93</v>
      </c>
      <c r="E1034" s="3" t="s">
        <v>75</v>
      </c>
      <c r="F1034" s="3">
        <v>1223.5</v>
      </c>
      <c r="G1034" s="3">
        <v>958.02</v>
      </c>
      <c r="H1034" s="3">
        <v>11</v>
      </c>
      <c r="I1034" s="3">
        <v>83</v>
      </c>
      <c r="J1034" s="3">
        <v>182.48</v>
      </c>
    </row>
    <row r="1035" spans="1:10" x14ac:dyDescent="0.2">
      <c r="A1035" s="8">
        <v>44253</v>
      </c>
      <c r="B1035" s="3" t="s">
        <v>73</v>
      </c>
      <c r="C1035" s="3" t="s">
        <v>80</v>
      </c>
      <c r="D1035" s="3" t="s">
        <v>93</v>
      </c>
      <c r="E1035" s="3" t="s">
        <v>75</v>
      </c>
      <c r="F1035" s="3">
        <v>1791.5</v>
      </c>
      <c r="G1035" s="3">
        <v>1336.12</v>
      </c>
      <c r="H1035" s="3">
        <v>25</v>
      </c>
      <c r="I1035" s="3">
        <v>199</v>
      </c>
      <c r="J1035" s="3">
        <v>256.38</v>
      </c>
    </row>
    <row r="1036" spans="1:10" x14ac:dyDescent="0.2">
      <c r="A1036" s="8">
        <v>44253</v>
      </c>
      <c r="B1036" s="3" t="s">
        <v>73</v>
      </c>
      <c r="C1036" s="3" t="s">
        <v>82</v>
      </c>
      <c r="D1036" s="3" t="s">
        <v>93</v>
      </c>
      <c r="E1036" s="3" t="s">
        <v>75</v>
      </c>
      <c r="F1036" s="3">
        <v>519.5</v>
      </c>
      <c r="G1036" s="3">
        <v>390.1</v>
      </c>
      <c r="H1036" s="3">
        <v>7</v>
      </c>
      <c r="I1036" s="3">
        <v>54.5</v>
      </c>
      <c r="J1036" s="3">
        <v>74.900000000000006</v>
      </c>
    </row>
    <row r="1037" spans="1:10" x14ac:dyDescent="0.2">
      <c r="A1037" s="8">
        <v>44253</v>
      </c>
      <c r="B1037" s="3" t="s">
        <v>73</v>
      </c>
      <c r="C1037" s="3" t="s">
        <v>86</v>
      </c>
      <c r="D1037" s="3" t="s">
        <v>93</v>
      </c>
      <c r="E1037" s="3" t="s">
        <v>75</v>
      </c>
      <c r="F1037" s="3">
        <v>1067.5</v>
      </c>
      <c r="G1037" s="3">
        <v>839.78</v>
      </c>
      <c r="H1037" s="3">
        <v>10</v>
      </c>
      <c r="I1037" s="3">
        <v>67.5</v>
      </c>
      <c r="J1037" s="3">
        <v>160.22</v>
      </c>
    </row>
    <row r="1038" spans="1:10" x14ac:dyDescent="0.2">
      <c r="A1038" s="8">
        <v>44253</v>
      </c>
      <c r="B1038" s="3" t="s">
        <v>73</v>
      </c>
      <c r="C1038" s="3" t="s">
        <v>88</v>
      </c>
      <c r="D1038" s="3" t="s">
        <v>93</v>
      </c>
      <c r="E1038" s="3" t="s">
        <v>75</v>
      </c>
      <c r="F1038" s="3">
        <v>1864</v>
      </c>
      <c r="G1038" s="3">
        <v>1421.09</v>
      </c>
      <c r="H1038" s="3">
        <v>29</v>
      </c>
      <c r="I1038" s="3">
        <v>179</v>
      </c>
      <c r="J1038" s="3">
        <v>263.91000000000003</v>
      </c>
    </row>
    <row r="1039" spans="1:10" x14ac:dyDescent="0.2">
      <c r="A1039" s="8">
        <v>44253</v>
      </c>
      <c r="B1039" s="3" t="s">
        <v>73</v>
      </c>
      <c r="C1039" s="3" t="s">
        <v>90</v>
      </c>
      <c r="D1039" s="3" t="s">
        <v>93</v>
      </c>
      <c r="E1039" s="3" t="s">
        <v>75</v>
      </c>
      <c r="F1039" s="3">
        <v>896</v>
      </c>
      <c r="G1039" s="3">
        <v>688.72</v>
      </c>
      <c r="H1039" s="3">
        <v>11</v>
      </c>
      <c r="I1039" s="3">
        <v>75.5</v>
      </c>
      <c r="J1039" s="3">
        <v>131.78</v>
      </c>
    </row>
    <row r="1040" spans="1:10" x14ac:dyDescent="0.2">
      <c r="A1040" s="8">
        <v>44253</v>
      </c>
      <c r="B1040" s="3" t="s">
        <v>92</v>
      </c>
      <c r="C1040" s="3" t="s">
        <v>74</v>
      </c>
      <c r="D1040" s="3" t="s">
        <v>93</v>
      </c>
      <c r="E1040" s="3" t="s">
        <v>75</v>
      </c>
      <c r="F1040" s="3">
        <v>3844</v>
      </c>
      <c r="G1040" s="3">
        <v>2932.41</v>
      </c>
      <c r="H1040" s="3">
        <v>42</v>
      </c>
      <c r="I1040" s="3">
        <v>223</v>
      </c>
      <c r="J1040" s="3">
        <v>688.09</v>
      </c>
    </row>
    <row r="1041" spans="1:10" x14ac:dyDescent="0.2">
      <c r="A1041" s="8">
        <v>44253</v>
      </c>
      <c r="B1041" s="3" t="s">
        <v>92</v>
      </c>
      <c r="C1041" s="3" t="s">
        <v>78</v>
      </c>
      <c r="D1041" s="3" t="s">
        <v>93</v>
      </c>
      <c r="E1041" s="3" t="s">
        <v>75</v>
      </c>
      <c r="F1041" s="3">
        <v>2535</v>
      </c>
      <c r="G1041" s="3">
        <v>1881.56</v>
      </c>
      <c r="H1041" s="3">
        <v>28</v>
      </c>
      <c r="I1041" s="3">
        <v>212</v>
      </c>
      <c r="J1041" s="3">
        <v>441.44</v>
      </c>
    </row>
    <row r="1042" spans="1:10" x14ac:dyDescent="0.2">
      <c r="A1042" s="8">
        <v>44253</v>
      </c>
      <c r="B1042" s="3" t="s">
        <v>92</v>
      </c>
      <c r="C1042" s="3" t="s">
        <v>80</v>
      </c>
      <c r="D1042" s="3" t="s">
        <v>93</v>
      </c>
      <c r="E1042" s="3" t="s">
        <v>75</v>
      </c>
      <c r="F1042" s="3">
        <v>3227</v>
      </c>
      <c r="G1042" s="3">
        <v>2431.62</v>
      </c>
      <c r="H1042" s="3">
        <v>41</v>
      </c>
      <c r="I1042" s="3">
        <v>261</v>
      </c>
      <c r="J1042" s="3">
        <v>533.88</v>
      </c>
    </row>
    <row r="1043" spans="1:10" x14ac:dyDescent="0.2">
      <c r="A1043" s="8">
        <v>44253</v>
      </c>
      <c r="B1043" s="3" t="s">
        <v>92</v>
      </c>
      <c r="C1043" s="3" t="s">
        <v>82</v>
      </c>
      <c r="D1043" s="3" t="s">
        <v>93</v>
      </c>
      <c r="E1043" s="3" t="s">
        <v>75</v>
      </c>
      <c r="F1043" s="3">
        <v>2977</v>
      </c>
      <c r="G1043" s="3">
        <v>2221.7800000000002</v>
      </c>
      <c r="H1043" s="3">
        <v>31</v>
      </c>
      <c r="I1043" s="3">
        <v>234</v>
      </c>
      <c r="J1043" s="3">
        <v>521.22</v>
      </c>
    </row>
    <row r="1044" spans="1:10" x14ac:dyDescent="0.2">
      <c r="A1044" s="8">
        <v>44253</v>
      </c>
      <c r="B1044" s="3" t="s">
        <v>92</v>
      </c>
      <c r="C1044" s="3" t="s">
        <v>86</v>
      </c>
      <c r="D1044" s="3" t="s">
        <v>93</v>
      </c>
      <c r="E1044" s="3" t="s">
        <v>75</v>
      </c>
      <c r="F1044" s="3">
        <v>2993</v>
      </c>
      <c r="G1044" s="3">
        <v>2262.6999999999998</v>
      </c>
      <c r="H1044" s="3">
        <v>31</v>
      </c>
      <c r="I1044" s="3">
        <v>233</v>
      </c>
      <c r="J1044" s="3">
        <v>496.8</v>
      </c>
    </row>
    <row r="1045" spans="1:10" x14ac:dyDescent="0.2">
      <c r="A1045" s="8">
        <v>44253</v>
      </c>
      <c r="B1045" s="3" t="s">
        <v>92</v>
      </c>
      <c r="C1045" s="3" t="s">
        <v>88</v>
      </c>
      <c r="D1045" s="3" t="s">
        <v>93</v>
      </c>
      <c r="E1045" s="3" t="s">
        <v>75</v>
      </c>
      <c r="F1045" s="3">
        <v>3335</v>
      </c>
      <c r="G1045" s="3">
        <v>2490.27</v>
      </c>
      <c r="H1045" s="3">
        <v>40</v>
      </c>
      <c r="I1045" s="3">
        <v>258</v>
      </c>
      <c r="J1045" s="3">
        <v>584.73</v>
      </c>
    </row>
    <row r="1046" spans="1:10" x14ac:dyDescent="0.2">
      <c r="A1046" s="8">
        <v>44253</v>
      </c>
      <c r="B1046" s="3" t="s">
        <v>92</v>
      </c>
      <c r="C1046" s="3" t="s">
        <v>90</v>
      </c>
      <c r="D1046" s="3" t="s">
        <v>93</v>
      </c>
      <c r="E1046" s="3" t="s">
        <v>75</v>
      </c>
      <c r="F1046" s="3">
        <v>2835.5</v>
      </c>
      <c r="G1046" s="3">
        <v>2124.3000000000002</v>
      </c>
      <c r="H1046" s="3">
        <v>29</v>
      </c>
      <c r="I1046" s="3">
        <v>211</v>
      </c>
      <c r="J1046" s="3">
        <v>498.7</v>
      </c>
    </row>
    <row r="1047" spans="1:10" x14ac:dyDescent="0.2">
      <c r="A1047" s="8">
        <v>44252</v>
      </c>
      <c r="B1047" s="3" t="s">
        <v>73</v>
      </c>
      <c r="C1047" s="3" t="s">
        <v>74</v>
      </c>
      <c r="D1047" s="3" t="s">
        <v>93</v>
      </c>
      <c r="E1047" s="3" t="s">
        <v>75</v>
      </c>
      <c r="F1047" s="3">
        <v>2246</v>
      </c>
      <c r="G1047" s="3">
        <v>1684.25</v>
      </c>
      <c r="H1047" s="3">
        <v>25</v>
      </c>
      <c r="I1047" s="3">
        <v>215.5</v>
      </c>
      <c r="J1047" s="3">
        <v>346.25</v>
      </c>
    </row>
    <row r="1048" spans="1:10" x14ac:dyDescent="0.2">
      <c r="A1048" s="8">
        <v>44252</v>
      </c>
      <c r="B1048" s="3" t="s">
        <v>73</v>
      </c>
      <c r="C1048" s="3" t="s">
        <v>78</v>
      </c>
      <c r="D1048" s="3" t="s">
        <v>93</v>
      </c>
      <c r="E1048" s="3" t="s">
        <v>75</v>
      </c>
      <c r="F1048" s="3">
        <v>1047.5</v>
      </c>
      <c r="G1048" s="3">
        <v>808.22</v>
      </c>
      <c r="H1048" s="3">
        <v>12</v>
      </c>
      <c r="I1048" s="3">
        <v>84.5</v>
      </c>
      <c r="J1048" s="3">
        <v>154.78</v>
      </c>
    </row>
    <row r="1049" spans="1:10" x14ac:dyDescent="0.2">
      <c r="A1049" s="8">
        <v>44252</v>
      </c>
      <c r="B1049" s="3" t="s">
        <v>73</v>
      </c>
      <c r="C1049" s="3" t="s">
        <v>80</v>
      </c>
      <c r="D1049" s="3" t="s">
        <v>93</v>
      </c>
      <c r="E1049" s="3" t="s">
        <v>75</v>
      </c>
      <c r="F1049" s="3">
        <v>2892</v>
      </c>
      <c r="G1049" s="3">
        <v>2209.62</v>
      </c>
      <c r="H1049" s="3">
        <v>31</v>
      </c>
      <c r="I1049" s="3">
        <v>261.5</v>
      </c>
      <c r="J1049" s="3">
        <v>420.88</v>
      </c>
    </row>
    <row r="1050" spans="1:10" x14ac:dyDescent="0.2">
      <c r="A1050" s="8">
        <v>44252</v>
      </c>
      <c r="B1050" s="3" t="s">
        <v>73</v>
      </c>
      <c r="C1050" s="3" t="s">
        <v>82</v>
      </c>
      <c r="D1050" s="3" t="s">
        <v>93</v>
      </c>
      <c r="E1050" s="3" t="s">
        <v>75</v>
      </c>
      <c r="F1050" s="3">
        <v>489</v>
      </c>
      <c r="G1050" s="3">
        <v>377.16</v>
      </c>
      <c r="H1050" s="3">
        <v>7</v>
      </c>
      <c r="I1050" s="3">
        <v>40</v>
      </c>
      <c r="J1050" s="3">
        <v>71.84</v>
      </c>
    </row>
    <row r="1051" spans="1:10" x14ac:dyDescent="0.2">
      <c r="A1051" s="8">
        <v>44252</v>
      </c>
      <c r="B1051" s="3" t="s">
        <v>73</v>
      </c>
      <c r="C1051" s="3" t="s">
        <v>86</v>
      </c>
      <c r="D1051" s="3" t="s">
        <v>93</v>
      </c>
      <c r="E1051" s="3" t="s">
        <v>75</v>
      </c>
      <c r="F1051" s="3">
        <v>1468.5</v>
      </c>
      <c r="G1051" s="3">
        <v>1123.4000000000001</v>
      </c>
      <c r="H1051" s="3">
        <v>18</v>
      </c>
      <c r="I1051" s="3">
        <v>129.5</v>
      </c>
      <c r="J1051" s="3">
        <v>215.6</v>
      </c>
    </row>
    <row r="1052" spans="1:10" x14ac:dyDescent="0.2">
      <c r="A1052" s="8">
        <v>44252</v>
      </c>
      <c r="B1052" s="3" t="s">
        <v>73</v>
      </c>
      <c r="C1052" s="3" t="s">
        <v>88</v>
      </c>
      <c r="D1052" s="3" t="s">
        <v>93</v>
      </c>
      <c r="E1052" s="3" t="s">
        <v>75</v>
      </c>
      <c r="F1052" s="3">
        <v>1454</v>
      </c>
      <c r="G1052" s="3">
        <v>1093.26</v>
      </c>
      <c r="H1052" s="3">
        <v>21</v>
      </c>
      <c r="I1052" s="3">
        <v>152.5</v>
      </c>
      <c r="J1052" s="3">
        <v>208.24</v>
      </c>
    </row>
    <row r="1053" spans="1:10" x14ac:dyDescent="0.2">
      <c r="A1053" s="8">
        <v>44252</v>
      </c>
      <c r="B1053" s="3" t="s">
        <v>73</v>
      </c>
      <c r="C1053" s="3" t="s">
        <v>90</v>
      </c>
      <c r="D1053" s="3" t="s">
        <v>93</v>
      </c>
      <c r="E1053" s="3" t="s">
        <v>75</v>
      </c>
      <c r="F1053" s="3">
        <v>1341.5</v>
      </c>
      <c r="G1053" s="3">
        <v>1022.11</v>
      </c>
      <c r="H1053" s="3">
        <v>16</v>
      </c>
      <c r="I1053" s="3">
        <v>124.7</v>
      </c>
      <c r="J1053" s="3">
        <v>194.69</v>
      </c>
    </row>
    <row r="1054" spans="1:10" x14ac:dyDescent="0.2">
      <c r="A1054" s="8">
        <v>44252</v>
      </c>
      <c r="B1054" s="3" t="s">
        <v>92</v>
      </c>
      <c r="C1054" s="3" t="s">
        <v>74</v>
      </c>
      <c r="D1054" s="3" t="s">
        <v>93</v>
      </c>
      <c r="E1054" s="3" t="s">
        <v>75</v>
      </c>
      <c r="F1054" s="3">
        <v>4167</v>
      </c>
      <c r="G1054" s="3">
        <v>3205.57</v>
      </c>
      <c r="H1054" s="3">
        <v>53</v>
      </c>
      <c r="I1054" s="3">
        <v>205</v>
      </c>
      <c r="J1054" s="3">
        <v>752.93</v>
      </c>
    </row>
    <row r="1055" spans="1:10" x14ac:dyDescent="0.2">
      <c r="A1055" s="8">
        <v>44252</v>
      </c>
      <c r="B1055" s="3" t="s">
        <v>92</v>
      </c>
      <c r="C1055" s="3" t="s">
        <v>78</v>
      </c>
      <c r="D1055" s="3" t="s">
        <v>93</v>
      </c>
      <c r="E1055" s="3" t="s">
        <v>75</v>
      </c>
      <c r="F1055" s="3">
        <v>1966</v>
      </c>
      <c r="G1055" s="3">
        <v>1404.51</v>
      </c>
      <c r="H1055" s="3">
        <v>25</v>
      </c>
      <c r="I1055" s="3">
        <v>232</v>
      </c>
      <c r="J1055" s="3">
        <v>329.49</v>
      </c>
    </row>
    <row r="1056" spans="1:10" x14ac:dyDescent="0.2">
      <c r="A1056" s="8">
        <v>44252</v>
      </c>
      <c r="B1056" s="3" t="s">
        <v>92</v>
      </c>
      <c r="C1056" s="3" t="s">
        <v>80</v>
      </c>
      <c r="D1056" s="3" t="s">
        <v>93</v>
      </c>
      <c r="E1056" s="3" t="s">
        <v>75</v>
      </c>
      <c r="F1056" s="3">
        <v>3629.5</v>
      </c>
      <c r="G1056" s="3">
        <v>2725.09</v>
      </c>
      <c r="H1056" s="3">
        <v>47</v>
      </c>
      <c r="I1056" s="3">
        <v>305</v>
      </c>
      <c r="J1056" s="3">
        <v>598.41</v>
      </c>
    </row>
    <row r="1057" spans="1:10" x14ac:dyDescent="0.2">
      <c r="A1057" s="8">
        <v>44252</v>
      </c>
      <c r="B1057" s="3" t="s">
        <v>92</v>
      </c>
      <c r="C1057" s="3" t="s">
        <v>82</v>
      </c>
      <c r="D1057" s="3" t="s">
        <v>93</v>
      </c>
      <c r="E1057" s="3" t="s">
        <v>75</v>
      </c>
      <c r="F1057" s="3">
        <v>2888.21</v>
      </c>
      <c r="G1057" s="3">
        <v>2093.36</v>
      </c>
      <c r="H1057" s="3">
        <v>38</v>
      </c>
      <c r="I1057" s="3">
        <v>281.2</v>
      </c>
      <c r="J1057" s="3">
        <v>512.65</v>
      </c>
    </row>
    <row r="1058" spans="1:10" x14ac:dyDescent="0.2">
      <c r="A1058" s="8">
        <v>44252</v>
      </c>
      <c r="B1058" s="3" t="s">
        <v>92</v>
      </c>
      <c r="C1058" s="3" t="s">
        <v>86</v>
      </c>
      <c r="D1058" s="3" t="s">
        <v>93</v>
      </c>
      <c r="E1058" s="3" t="s">
        <v>75</v>
      </c>
      <c r="F1058" s="3">
        <v>3488.5</v>
      </c>
      <c r="G1058" s="3">
        <v>2579.4299999999998</v>
      </c>
      <c r="H1058" s="3">
        <v>41</v>
      </c>
      <c r="I1058" s="3">
        <v>339.2</v>
      </c>
      <c r="J1058" s="3">
        <v>566.87</v>
      </c>
    </row>
    <row r="1059" spans="1:10" x14ac:dyDescent="0.2">
      <c r="A1059" s="8">
        <v>44252</v>
      </c>
      <c r="B1059" s="3" t="s">
        <v>92</v>
      </c>
      <c r="C1059" s="3" t="s">
        <v>88</v>
      </c>
      <c r="D1059" s="3" t="s">
        <v>93</v>
      </c>
      <c r="E1059" s="3" t="s">
        <v>75</v>
      </c>
      <c r="F1059" s="3">
        <v>3300</v>
      </c>
      <c r="G1059" s="3">
        <v>2452.23</v>
      </c>
      <c r="H1059" s="3">
        <v>39</v>
      </c>
      <c r="I1059" s="3">
        <v>280</v>
      </c>
      <c r="J1059" s="3">
        <v>566.27</v>
      </c>
    </row>
    <row r="1060" spans="1:10" x14ac:dyDescent="0.2">
      <c r="A1060" s="8">
        <v>44252</v>
      </c>
      <c r="B1060" s="3" t="s">
        <v>92</v>
      </c>
      <c r="C1060" s="3" t="s">
        <v>90</v>
      </c>
      <c r="D1060" s="3" t="s">
        <v>93</v>
      </c>
      <c r="E1060" s="3" t="s">
        <v>75</v>
      </c>
      <c r="F1060" s="3">
        <v>3422.5</v>
      </c>
      <c r="G1060" s="3">
        <v>2548.9</v>
      </c>
      <c r="H1060" s="3">
        <v>40</v>
      </c>
      <c r="I1060" s="3">
        <v>275</v>
      </c>
      <c r="J1060" s="3">
        <v>598.1</v>
      </c>
    </row>
    <row r="1061" spans="1:10" x14ac:dyDescent="0.2">
      <c r="A1061" s="8">
        <v>44251</v>
      </c>
      <c r="B1061" s="3" t="s">
        <v>73</v>
      </c>
      <c r="C1061" s="3" t="s">
        <v>74</v>
      </c>
      <c r="D1061" s="3" t="s">
        <v>93</v>
      </c>
      <c r="E1061" s="3" t="s">
        <v>75</v>
      </c>
      <c r="F1061" s="3">
        <v>1252.5</v>
      </c>
      <c r="G1061" s="3">
        <v>946.81</v>
      </c>
      <c r="H1061" s="3">
        <v>17</v>
      </c>
      <c r="I1061" s="3">
        <v>110.5</v>
      </c>
      <c r="J1061" s="3">
        <v>195.19</v>
      </c>
    </row>
    <row r="1062" spans="1:10" x14ac:dyDescent="0.2">
      <c r="A1062" s="8">
        <v>44251</v>
      </c>
      <c r="B1062" s="3" t="s">
        <v>73</v>
      </c>
      <c r="C1062" s="3" t="s">
        <v>78</v>
      </c>
      <c r="D1062" s="3" t="s">
        <v>93</v>
      </c>
      <c r="E1062" s="3" t="s">
        <v>75</v>
      </c>
      <c r="F1062" s="3">
        <v>432</v>
      </c>
      <c r="G1062" s="3">
        <v>329.7</v>
      </c>
      <c r="H1062" s="3">
        <v>6</v>
      </c>
      <c r="I1062" s="3">
        <v>39.5</v>
      </c>
      <c r="J1062" s="3">
        <v>62.8</v>
      </c>
    </row>
    <row r="1063" spans="1:10" x14ac:dyDescent="0.2">
      <c r="A1063" s="8">
        <v>44251</v>
      </c>
      <c r="B1063" s="3" t="s">
        <v>73</v>
      </c>
      <c r="C1063" s="3" t="s">
        <v>80</v>
      </c>
      <c r="D1063" s="3" t="s">
        <v>93</v>
      </c>
      <c r="E1063" s="3" t="s">
        <v>75</v>
      </c>
      <c r="F1063" s="3">
        <v>2370</v>
      </c>
      <c r="G1063" s="3">
        <v>1777.86</v>
      </c>
      <c r="H1063" s="3">
        <v>31</v>
      </c>
      <c r="I1063" s="3">
        <v>253.5</v>
      </c>
      <c r="J1063" s="3">
        <v>338.64</v>
      </c>
    </row>
    <row r="1064" spans="1:10" x14ac:dyDescent="0.2">
      <c r="A1064" s="8">
        <v>44251</v>
      </c>
      <c r="B1064" s="3" t="s">
        <v>73</v>
      </c>
      <c r="C1064" s="3" t="s">
        <v>82</v>
      </c>
      <c r="D1064" s="3" t="s">
        <v>93</v>
      </c>
      <c r="E1064" s="3" t="s">
        <v>75</v>
      </c>
      <c r="F1064" s="3">
        <v>738</v>
      </c>
      <c r="G1064" s="3">
        <v>569.94000000000005</v>
      </c>
      <c r="H1064" s="3">
        <v>10</v>
      </c>
      <c r="I1064" s="3">
        <v>59.5</v>
      </c>
      <c r="J1064" s="3">
        <v>108.56</v>
      </c>
    </row>
    <row r="1065" spans="1:10" x14ac:dyDescent="0.2">
      <c r="A1065" s="8">
        <v>44251</v>
      </c>
      <c r="B1065" s="3" t="s">
        <v>73</v>
      </c>
      <c r="C1065" s="3" t="s">
        <v>86</v>
      </c>
      <c r="D1065" s="3" t="s">
        <v>93</v>
      </c>
      <c r="E1065" s="3" t="s">
        <v>75</v>
      </c>
      <c r="F1065" s="3">
        <v>1366</v>
      </c>
      <c r="G1065" s="3">
        <v>1044.5999999999999</v>
      </c>
      <c r="H1065" s="3">
        <v>17</v>
      </c>
      <c r="I1065" s="3">
        <v>119</v>
      </c>
      <c r="J1065" s="3">
        <v>202.4</v>
      </c>
    </row>
    <row r="1066" spans="1:10" x14ac:dyDescent="0.2">
      <c r="A1066" s="8">
        <v>44251</v>
      </c>
      <c r="B1066" s="3" t="s">
        <v>73</v>
      </c>
      <c r="C1066" s="3" t="s">
        <v>88</v>
      </c>
      <c r="D1066" s="3" t="s">
        <v>93</v>
      </c>
      <c r="E1066" s="3" t="s">
        <v>75</v>
      </c>
      <c r="F1066" s="3">
        <v>1581</v>
      </c>
      <c r="G1066" s="3">
        <v>1229.76</v>
      </c>
      <c r="H1066" s="3">
        <v>18</v>
      </c>
      <c r="I1066" s="3">
        <v>117</v>
      </c>
      <c r="J1066" s="3">
        <v>234.24</v>
      </c>
    </row>
    <row r="1067" spans="1:10" x14ac:dyDescent="0.2">
      <c r="A1067" s="8">
        <v>44251</v>
      </c>
      <c r="B1067" s="3" t="s">
        <v>73</v>
      </c>
      <c r="C1067" s="3" t="s">
        <v>90</v>
      </c>
      <c r="D1067" s="3" t="s">
        <v>93</v>
      </c>
      <c r="E1067" s="3" t="s">
        <v>75</v>
      </c>
      <c r="F1067" s="3">
        <v>1121.5</v>
      </c>
      <c r="G1067" s="3">
        <v>866.12</v>
      </c>
      <c r="H1067" s="3">
        <v>16</v>
      </c>
      <c r="I1067" s="3">
        <v>89</v>
      </c>
      <c r="J1067" s="3">
        <v>166.38</v>
      </c>
    </row>
    <row r="1068" spans="1:10" x14ac:dyDescent="0.2">
      <c r="A1068" s="8">
        <v>44251</v>
      </c>
      <c r="B1068" s="3" t="s">
        <v>92</v>
      </c>
      <c r="C1068" s="3" t="s">
        <v>74</v>
      </c>
      <c r="D1068" s="3" t="s">
        <v>93</v>
      </c>
      <c r="E1068" s="3" t="s">
        <v>75</v>
      </c>
      <c r="F1068" s="3">
        <v>4536.5</v>
      </c>
      <c r="G1068" s="3">
        <v>3508.5</v>
      </c>
      <c r="H1068" s="3">
        <v>49</v>
      </c>
      <c r="I1068" s="3">
        <v>201</v>
      </c>
      <c r="J1068" s="3">
        <v>825</v>
      </c>
    </row>
    <row r="1069" spans="1:10" x14ac:dyDescent="0.2">
      <c r="A1069" s="8">
        <v>44251</v>
      </c>
      <c r="B1069" s="3" t="s">
        <v>92</v>
      </c>
      <c r="C1069" s="3" t="s">
        <v>78</v>
      </c>
      <c r="D1069" s="3" t="s">
        <v>93</v>
      </c>
      <c r="E1069" s="3" t="s">
        <v>75</v>
      </c>
      <c r="F1069" s="3">
        <v>2069</v>
      </c>
      <c r="G1069" s="3">
        <v>1541.39</v>
      </c>
      <c r="H1069" s="3">
        <v>24</v>
      </c>
      <c r="I1069" s="3">
        <v>166</v>
      </c>
      <c r="J1069" s="3">
        <v>361.61</v>
      </c>
    </row>
    <row r="1070" spans="1:10" x14ac:dyDescent="0.2">
      <c r="A1070" s="8">
        <v>44251</v>
      </c>
      <c r="B1070" s="3" t="s">
        <v>92</v>
      </c>
      <c r="C1070" s="3" t="s">
        <v>80</v>
      </c>
      <c r="D1070" s="3" t="s">
        <v>93</v>
      </c>
      <c r="E1070" s="3" t="s">
        <v>75</v>
      </c>
      <c r="F1070" s="3">
        <v>3465.5</v>
      </c>
      <c r="G1070" s="3">
        <v>2649.01</v>
      </c>
      <c r="H1070" s="3">
        <v>39</v>
      </c>
      <c r="I1070" s="3">
        <v>235</v>
      </c>
      <c r="J1070" s="3">
        <v>581.49</v>
      </c>
    </row>
    <row r="1071" spans="1:10" x14ac:dyDescent="0.2">
      <c r="A1071" s="8">
        <v>44251</v>
      </c>
      <c r="B1071" s="3" t="s">
        <v>92</v>
      </c>
      <c r="C1071" s="3" t="s">
        <v>82</v>
      </c>
      <c r="D1071" s="3" t="s">
        <v>93</v>
      </c>
      <c r="E1071" s="3" t="s">
        <v>75</v>
      </c>
      <c r="F1071" s="3">
        <v>1805.5</v>
      </c>
      <c r="G1071" s="3">
        <v>1337.97</v>
      </c>
      <c r="H1071" s="3">
        <v>25</v>
      </c>
      <c r="I1071" s="3">
        <v>153</v>
      </c>
      <c r="J1071" s="3">
        <v>314.02999999999997</v>
      </c>
    </row>
    <row r="1072" spans="1:10" x14ac:dyDescent="0.2">
      <c r="A1072" s="8">
        <v>44251</v>
      </c>
      <c r="B1072" s="3" t="s">
        <v>92</v>
      </c>
      <c r="C1072" s="3" t="s">
        <v>86</v>
      </c>
      <c r="D1072" s="3" t="s">
        <v>93</v>
      </c>
      <c r="E1072" s="3" t="s">
        <v>75</v>
      </c>
      <c r="F1072" s="3">
        <v>3370.5</v>
      </c>
      <c r="G1072" s="3">
        <v>2517.63</v>
      </c>
      <c r="H1072" s="3">
        <v>40</v>
      </c>
      <c r="I1072" s="3">
        <v>299</v>
      </c>
      <c r="J1072" s="3">
        <v>552.87</v>
      </c>
    </row>
    <row r="1073" spans="1:10" x14ac:dyDescent="0.2">
      <c r="A1073" s="8">
        <v>44251</v>
      </c>
      <c r="B1073" s="3" t="s">
        <v>92</v>
      </c>
      <c r="C1073" s="3" t="s">
        <v>88</v>
      </c>
      <c r="D1073" s="3" t="s">
        <v>93</v>
      </c>
      <c r="E1073" s="3" t="s">
        <v>75</v>
      </c>
      <c r="F1073" s="3">
        <v>2714</v>
      </c>
      <c r="G1073" s="3">
        <v>1987.94</v>
      </c>
      <c r="H1073" s="3">
        <v>35</v>
      </c>
      <c r="I1073" s="3">
        <v>266</v>
      </c>
      <c r="J1073" s="3">
        <v>460.06</v>
      </c>
    </row>
    <row r="1074" spans="1:10" x14ac:dyDescent="0.2">
      <c r="A1074" s="8">
        <v>44251</v>
      </c>
      <c r="B1074" s="3" t="s">
        <v>92</v>
      </c>
      <c r="C1074" s="3" t="s">
        <v>90</v>
      </c>
      <c r="D1074" s="3" t="s">
        <v>93</v>
      </c>
      <c r="E1074" s="3" t="s">
        <v>75</v>
      </c>
      <c r="F1074" s="3">
        <v>2766.5</v>
      </c>
      <c r="G1074" s="3">
        <v>2077.7800000000002</v>
      </c>
      <c r="H1074" s="3">
        <v>35</v>
      </c>
      <c r="I1074" s="3">
        <v>200</v>
      </c>
      <c r="J1074" s="3">
        <v>487.72</v>
      </c>
    </row>
    <row r="1075" spans="1:10" x14ac:dyDescent="0.2">
      <c r="A1075" s="8">
        <v>44250</v>
      </c>
      <c r="B1075" s="3" t="s">
        <v>73</v>
      </c>
      <c r="C1075" s="3" t="s">
        <v>74</v>
      </c>
      <c r="D1075" s="3" t="s">
        <v>93</v>
      </c>
      <c r="E1075" s="3" t="s">
        <v>75</v>
      </c>
      <c r="F1075" s="3">
        <v>1160.5</v>
      </c>
      <c r="G1075" s="3">
        <v>876.45</v>
      </c>
      <c r="H1075" s="3">
        <v>15</v>
      </c>
      <c r="I1075" s="3">
        <v>104.5</v>
      </c>
      <c r="J1075" s="3">
        <v>179.55</v>
      </c>
    </row>
    <row r="1076" spans="1:10" x14ac:dyDescent="0.2">
      <c r="A1076" s="8">
        <v>44250</v>
      </c>
      <c r="B1076" s="3" t="s">
        <v>73</v>
      </c>
      <c r="C1076" s="3" t="s">
        <v>78</v>
      </c>
      <c r="D1076" s="3" t="s">
        <v>93</v>
      </c>
      <c r="E1076" s="3" t="s">
        <v>75</v>
      </c>
      <c r="F1076" s="3">
        <v>1321</v>
      </c>
      <c r="G1076" s="3">
        <v>1021.04</v>
      </c>
      <c r="H1076" s="3">
        <v>17</v>
      </c>
      <c r="I1076" s="3">
        <v>103.5</v>
      </c>
      <c r="J1076" s="3">
        <v>196.46</v>
      </c>
    </row>
    <row r="1077" spans="1:10" x14ac:dyDescent="0.2">
      <c r="A1077" s="8">
        <v>44250</v>
      </c>
      <c r="B1077" s="3" t="s">
        <v>73</v>
      </c>
      <c r="C1077" s="3" t="s">
        <v>80</v>
      </c>
      <c r="D1077" s="3" t="s">
        <v>93</v>
      </c>
      <c r="E1077" s="3" t="s">
        <v>75</v>
      </c>
      <c r="F1077" s="3">
        <v>1687</v>
      </c>
      <c r="G1077" s="3">
        <v>1305.78</v>
      </c>
      <c r="H1077" s="3">
        <v>19</v>
      </c>
      <c r="I1077" s="3">
        <v>132.5</v>
      </c>
      <c r="J1077" s="3">
        <v>248.72</v>
      </c>
    </row>
    <row r="1078" spans="1:10" x14ac:dyDescent="0.2">
      <c r="A1078" s="8">
        <v>44250</v>
      </c>
      <c r="B1078" s="3" t="s">
        <v>73</v>
      </c>
      <c r="C1078" s="3" t="s">
        <v>82</v>
      </c>
      <c r="D1078" s="3" t="s">
        <v>93</v>
      </c>
      <c r="E1078" s="3" t="s">
        <v>75</v>
      </c>
      <c r="F1078" s="3">
        <v>626.5</v>
      </c>
      <c r="G1078" s="3">
        <v>483</v>
      </c>
      <c r="H1078" s="3">
        <v>7</v>
      </c>
      <c r="I1078" s="3">
        <v>51.5</v>
      </c>
      <c r="J1078" s="3">
        <v>92</v>
      </c>
    </row>
    <row r="1079" spans="1:10" x14ac:dyDescent="0.2">
      <c r="A1079" s="8">
        <v>44250</v>
      </c>
      <c r="B1079" s="3" t="s">
        <v>73</v>
      </c>
      <c r="C1079" s="3" t="s">
        <v>86</v>
      </c>
      <c r="D1079" s="3" t="s">
        <v>93</v>
      </c>
      <c r="E1079" s="3" t="s">
        <v>75</v>
      </c>
      <c r="F1079" s="3">
        <v>1240</v>
      </c>
      <c r="G1079" s="3">
        <v>936.1</v>
      </c>
      <c r="H1079" s="3">
        <v>17</v>
      </c>
      <c r="I1079" s="3">
        <v>125</v>
      </c>
      <c r="J1079" s="3">
        <v>178.9</v>
      </c>
    </row>
    <row r="1080" spans="1:10" x14ac:dyDescent="0.2">
      <c r="A1080" s="8">
        <v>44250</v>
      </c>
      <c r="B1080" s="3" t="s">
        <v>73</v>
      </c>
      <c r="C1080" s="3" t="s">
        <v>88</v>
      </c>
      <c r="D1080" s="3" t="s">
        <v>93</v>
      </c>
      <c r="E1080" s="3" t="s">
        <v>75</v>
      </c>
      <c r="F1080" s="3">
        <v>1451.5</v>
      </c>
      <c r="G1080" s="3">
        <v>1107.54</v>
      </c>
      <c r="H1080" s="3">
        <v>23</v>
      </c>
      <c r="I1080" s="3">
        <v>133</v>
      </c>
      <c r="J1080" s="3">
        <v>210.96</v>
      </c>
    </row>
    <row r="1081" spans="1:10" x14ac:dyDescent="0.2">
      <c r="A1081" s="8">
        <v>44250</v>
      </c>
      <c r="B1081" s="3" t="s">
        <v>73</v>
      </c>
      <c r="C1081" s="3" t="s">
        <v>90</v>
      </c>
      <c r="D1081" s="3" t="s">
        <v>93</v>
      </c>
      <c r="E1081" s="3" t="s">
        <v>75</v>
      </c>
      <c r="F1081" s="3">
        <v>811.5</v>
      </c>
      <c r="G1081" s="3">
        <v>610.17999999999995</v>
      </c>
      <c r="H1081" s="3">
        <v>13</v>
      </c>
      <c r="I1081" s="3">
        <v>84.5</v>
      </c>
      <c r="J1081" s="3">
        <v>116.82</v>
      </c>
    </row>
    <row r="1082" spans="1:10" x14ac:dyDescent="0.2">
      <c r="A1082" s="8">
        <v>44250</v>
      </c>
      <c r="B1082" s="3" t="s">
        <v>92</v>
      </c>
      <c r="C1082" s="3" t="s">
        <v>74</v>
      </c>
      <c r="D1082" s="3" t="s">
        <v>93</v>
      </c>
      <c r="E1082" s="3" t="s">
        <v>75</v>
      </c>
      <c r="F1082" s="3">
        <v>4758</v>
      </c>
      <c r="G1082" s="3">
        <v>3626.33</v>
      </c>
      <c r="H1082" s="3">
        <v>57</v>
      </c>
      <c r="I1082" s="3">
        <v>277.2</v>
      </c>
      <c r="J1082" s="3">
        <v>851.47</v>
      </c>
    </row>
    <row r="1083" spans="1:10" x14ac:dyDescent="0.2">
      <c r="A1083" s="8">
        <v>44250</v>
      </c>
      <c r="B1083" s="3" t="s">
        <v>92</v>
      </c>
      <c r="C1083" s="3" t="s">
        <v>78</v>
      </c>
      <c r="D1083" s="3" t="s">
        <v>93</v>
      </c>
      <c r="E1083" s="3" t="s">
        <v>75</v>
      </c>
      <c r="F1083" s="3">
        <v>1567</v>
      </c>
      <c r="G1083" s="3">
        <v>1167.19</v>
      </c>
      <c r="H1083" s="3">
        <v>17</v>
      </c>
      <c r="I1083" s="3">
        <v>126</v>
      </c>
      <c r="J1083" s="3">
        <v>273.81</v>
      </c>
    </row>
    <row r="1084" spans="1:10" x14ac:dyDescent="0.2">
      <c r="A1084" s="8">
        <v>44250</v>
      </c>
      <c r="B1084" s="3" t="s">
        <v>92</v>
      </c>
      <c r="C1084" s="3" t="s">
        <v>80</v>
      </c>
      <c r="D1084" s="3" t="s">
        <v>93</v>
      </c>
      <c r="E1084" s="3" t="s">
        <v>75</v>
      </c>
      <c r="F1084" s="3">
        <v>5311</v>
      </c>
      <c r="G1084" s="3">
        <v>4032.58</v>
      </c>
      <c r="H1084" s="3">
        <v>57</v>
      </c>
      <c r="I1084" s="3">
        <v>392</v>
      </c>
      <c r="J1084" s="3">
        <v>885.42</v>
      </c>
    </row>
    <row r="1085" spans="1:10" x14ac:dyDescent="0.2">
      <c r="A1085" s="8">
        <v>44250</v>
      </c>
      <c r="B1085" s="3" t="s">
        <v>92</v>
      </c>
      <c r="C1085" s="3" t="s">
        <v>82</v>
      </c>
      <c r="D1085" s="3" t="s">
        <v>93</v>
      </c>
      <c r="E1085" s="3" t="s">
        <v>75</v>
      </c>
      <c r="F1085" s="3">
        <v>2709</v>
      </c>
      <c r="G1085" s="3">
        <v>2015.53</v>
      </c>
      <c r="H1085" s="3">
        <v>33</v>
      </c>
      <c r="I1085" s="3">
        <v>220</v>
      </c>
      <c r="J1085" s="3">
        <v>472.97</v>
      </c>
    </row>
    <row r="1086" spans="1:10" x14ac:dyDescent="0.2">
      <c r="A1086" s="8">
        <v>44250</v>
      </c>
      <c r="B1086" s="3" t="s">
        <v>92</v>
      </c>
      <c r="C1086" s="3" t="s">
        <v>86</v>
      </c>
      <c r="D1086" s="3" t="s">
        <v>93</v>
      </c>
      <c r="E1086" s="3" t="s">
        <v>75</v>
      </c>
      <c r="F1086" s="3">
        <v>3465</v>
      </c>
      <c r="G1086" s="3">
        <v>2615.94</v>
      </c>
      <c r="H1086" s="3">
        <v>41</v>
      </c>
      <c r="I1086" s="3">
        <v>273</v>
      </c>
      <c r="J1086" s="3">
        <v>574.55999999999995</v>
      </c>
    </row>
    <row r="1087" spans="1:10" x14ac:dyDescent="0.2">
      <c r="A1087" s="8">
        <v>44250</v>
      </c>
      <c r="B1087" s="3" t="s">
        <v>92</v>
      </c>
      <c r="C1087" s="3" t="s">
        <v>88</v>
      </c>
      <c r="D1087" s="3" t="s">
        <v>93</v>
      </c>
      <c r="E1087" s="3" t="s">
        <v>75</v>
      </c>
      <c r="F1087" s="3">
        <v>1868</v>
      </c>
      <c r="G1087" s="3">
        <v>1353.15</v>
      </c>
      <c r="H1087" s="3">
        <v>26</v>
      </c>
      <c r="I1087" s="3">
        <v>197.4</v>
      </c>
      <c r="J1087" s="3">
        <v>317.45</v>
      </c>
    </row>
    <row r="1088" spans="1:10" x14ac:dyDescent="0.2">
      <c r="A1088" s="8">
        <v>44250</v>
      </c>
      <c r="B1088" s="3" t="s">
        <v>92</v>
      </c>
      <c r="C1088" s="3" t="s">
        <v>90</v>
      </c>
      <c r="D1088" s="3" t="s">
        <v>93</v>
      </c>
      <c r="E1088" s="3" t="s">
        <v>75</v>
      </c>
      <c r="F1088" s="3">
        <v>3141.5</v>
      </c>
      <c r="G1088" s="3">
        <v>2331</v>
      </c>
      <c r="H1088" s="3">
        <v>37</v>
      </c>
      <c r="I1088" s="3">
        <v>263</v>
      </c>
      <c r="J1088" s="3">
        <v>547</v>
      </c>
    </row>
    <row r="1089" spans="1:10" x14ac:dyDescent="0.2">
      <c r="A1089" s="8">
        <v>44249</v>
      </c>
      <c r="B1089" s="3" t="s">
        <v>73</v>
      </c>
      <c r="C1089" s="3" t="s">
        <v>74</v>
      </c>
      <c r="D1089" s="3" t="s">
        <v>93</v>
      </c>
      <c r="E1089" s="3" t="s">
        <v>75</v>
      </c>
      <c r="F1089" s="3">
        <v>1607</v>
      </c>
      <c r="G1089" s="3">
        <v>1207.43</v>
      </c>
      <c r="H1089" s="3">
        <v>23</v>
      </c>
      <c r="I1089" s="3">
        <v>151</v>
      </c>
      <c r="J1089" s="3">
        <v>248.57</v>
      </c>
    </row>
    <row r="1090" spans="1:10" x14ac:dyDescent="0.2">
      <c r="A1090" s="8">
        <v>44249</v>
      </c>
      <c r="B1090" s="3" t="s">
        <v>73</v>
      </c>
      <c r="C1090" s="3" t="s">
        <v>78</v>
      </c>
      <c r="D1090" s="3" t="s">
        <v>93</v>
      </c>
      <c r="E1090" s="3" t="s">
        <v>75</v>
      </c>
      <c r="F1090" s="3">
        <v>964</v>
      </c>
      <c r="G1090" s="3">
        <v>732.06</v>
      </c>
      <c r="H1090" s="3">
        <v>14</v>
      </c>
      <c r="I1090" s="3">
        <v>92.5</v>
      </c>
      <c r="J1090" s="3">
        <v>139.44</v>
      </c>
    </row>
    <row r="1091" spans="1:10" x14ac:dyDescent="0.2">
      <c r="A1091" s="8">
        <v>44249</v>
      </c>
      <c r="B1091" s="3" t="s">
        <v>73</v>
      </c>
      <c r="C1091" s="3" t="s">
        <v>80</v>
      </c>
      <c r="D1091" s="3" t="s">
        <v>93</v>
      </c>
      <c r="E1091" s="3" t="s">
        <v>75</v>
      </c>
      <c r="F1091" s="3">
        <v>1698.5</v>
      </c>
      <c r="G1091" s="3">
        <v>1290.24</v>
      </c>
      <c r="H1091" s="3">
        <v>22</v>
      </c>
      <c r="I1091" s="3">
        <v>162.5</v>
      </c>
      <c r="J1091" s="3">
        <v>245.76</v>
      </c>
    </row>
    <row r="1092" spans="1:10" x14ac:dyDescent="0.2">
      <c r="A1092" s="8">
        <v>44249</v>
      </c>
      <c r="B1092" s="3" t="s">
        <v>73</v>
      </c>
      <c r="C1092" s="3" t="s">
        <v>82</v>
      </c>
      <c r="D1092" s="3" t="s">
        <v>93</v>
      </c>
      <c r="E1092" s="3" t="s">
        <v>75</v>
      </c>
      <c r="F1092" s="3">
        <v>375.5</v>
      </c>
      <c r="G1092" s="3">
        <v>280.48</v>
      </c>
      <c r="H1092" s="3">
        <v>6</v>
      </c>
      <c r="I1092" s="3">
        <v>41</v>
      </c>
      <c r="J1092" s="3">
        <v>54.02</v>
      </c>
    </row>
    <row r="1093" spans="1:10" x14ac:dyDescent="0.2">
      <c r="A1093" s="8">
        <v>44249</v>
      </c>
      <c r="B1093" s="3" t="s">
        <v>73</v>
      </c>
      <c r="C1093" s="3" t="s">
        <v>86</v>
      </c>
      <c r="D1093" s="3" t="s">
        <v>93</v>
      </c>
      <c r="E1093" s="3" t="s">
        <v>75</v>
      </c>
      <c r="F1093" s="3">
        <v>856.5</v>
      </c>
      <c r="G1093" s="3">
        <v>654.78</v>
      </c>
      <c r="H1093" s="3">
        <v>9</v>
      </c>
      <c r="I1093" s="3">
        <v>77</v>
      </c>
      <c r="J1093" s="3">
        <v>124.72</v>
      </c>
    </row>
    <row r="1094" spans="1:10" x14ac:dyDescent="0.2">
      <c r="A1094" s="8">
        <v>44249</v>
      </c>
      <c r="B1094" s="3" t="s">
        <v>73</v>
      </c>
      <c r="C1094" s="3" t="s">
        <v>88</v>
      </c>
      <c r="D1094" s="3" t="s">
        <v>93</v>
      </c>
      <c r="E1094" s="3" t="s">
        <v>75</v>
      </c>
      <c r="F1094" s="3">
        <v>1295.5</v>
      </c>
      <c r="G1094" s="3">
        <v>979.86</v>
      </c>
      <c r="H1094" s="3">
        <v>16</v>
      </c>
      <c r="I1094" s="3">
        <v>129</v>
      </c>
      <c r="J1094" s="3">
        <v>186.64</v>
      </c>
    </row>
    <row r="1095" spans="1:10" x14ac:dyDescent="0.2">
      <c r="A1095" s="8">
        <v>44249</v>
      </c>
      <c r="B1095" s="3" t="s">
        <v>73</v>
      </c>
      <c r="C1095" s="3" t="s">
        <v>90</v>
      </c>
      <c r="D1095" s="3" t="s">
        <v>93</v>
      </c>
      <c r="E1095" s="3" t="s">
        <v>75</v>
      </c>
      <c r="F1095" s="3">
        <v>1120</v>
      </c>
      <c r="G1095" s="3">
        <v>853.02</v>
      </c>
      <c r="H1095" s="3">
        <v>15</v>
      </c>
      <c r="I1095" s="3">
        <v>104.5</v>
      </c>
      <c r="J1095" s="3">
        <v>162.47999999999999</v>
      </c>
    </row>
    <row r="1096" spans="1:10" x14ac:dyDescent="0.2">
      <c r="A1096" s="8">
        <v>44249</v>
      </c>
      <c r="B1096" s="3" t="s">
        <v>92</v>
      </c>
      <c r="C1096" s="3" t="s">
        <v>74</v>
      </c>
      <c r="D1096" s="3" t="s">
        <v>93</v>
      </c>
      <c r="E1096" s="3" t="s">
        <v>75</v>
      </c>
      <c r="F1096" s="3">
        <v>3966.5</v>
      </c>
      <c r="G1096" s="3">
        <v>3008.94</v>
      </c>
      <c r="H1096" s="3">
        <v>55</v>
      </c>
      <c r="I1096" s="3">
        <v>246</v>
      </c>
      <c r="J1096" s="3">
        <v>707.06</v>
      </c>
    </row>
    <row r="1097" spans="1:10" x14ac:dyDescent="0.2">
      <c r="A1097" s="8">
        <v>44249</v>
      </c>
      <c r="B1097" s="3" t="s">
        <v>92</v>
      </c>
      <c r="C1097" s="3" t="s">
        <v>78</v>
      </c>
      <c r="D1097" s="3" t="s">
        <v>93</v>
      </c>
      <c r="E1097" s="3" t="s">
        <v>75</v>
      </c>
      <c r="F1097" s="3">
        <v>1263</v>
      </c>
      <c r="G1097" s="3">
        <v>929.05</v>
      </c>
      <c r="H1097" s="3">
        <v>14</v>
      </c>
      <c r="I1097" s="3">
        <v>116</v>
      </c>
      <c r="J1097" s="3">
        <v>217.95</v>
      </c>
    </row>
    <row r="1098" spans="1:10" x14ac:dyDescent="0.2">
      <c r="A1098" s="8">
        <v>44249</v>
      </c>
      <c r="B1098" s="3" t="s">
        <v>92</v>
      </c>
      <c r="C1098" s="3" t="s">
        <v>80</v>
      </c>
      <c r="D1098" s="3" t="s">
        <v>93</v>
      </c>
      <c r="E1098" s="3" t="s">
        <v>75</v>
      </c>
      <c r="F1098" s="3">
        <v>3918.5</v>
      </c>
      <c r="G1098" s="3">
        <v>2966.49</v>
      </c>
      <c r="H1098" s="3">
        <v>49</v>
      </c>
      <c r="I1098" s="3">
        <v>299</v>
      </c>
      <c r="J1098" s="3">
        <v>651.51</v>
      </c>
    </row>
    <row r="1099" spans="1:10" x14ac:dyDescent="0.2">
      <c r="A1099" s="8">
        <v>44249</v>
      </c>
      <c r="B1099" s="3" t="s">
        <v>92</v>
      </c>
      <c r="C1099" s="3" t="s">
        <v>82</v>
      </c>
      <c r="D1099" s="3" t="s">
        <v>93</v>
      </c>
      <c r="E1099" s="3" t="s">
        <v>75</v>
      </c>
      <c r="F1099" s="3">
        <v>2037.5</v>
      </c>
      <c r="G1099" s="3">
        <v>1515.36</v>
      </c>
      <c r="H1099" s="3">
        <v>26</v>
      </c>
      <c r="I1099" s="3">
        <v>166</v>
      </c>
      <c r="J1099" s="3">
        <v>355.64</v>
      </c>
    </row>
    <row r="1100" spans="1:10" x14ac:dyDescent="0.2">
      <c r="A1100" s="8">
        <v>44249</v>
      </c>
      <c r="B1100" s="3" t="s">
        <v>92</v>
      </c>
      <c r="C1100" s="3" t="s">
        <v>86</v>
      </c>
      <c r="D1100" s="3" t="s">
        <v>93</v>
      </c>
      <c r="E1100" s="3" t="s">
        <v>75</v>
      </c>
      <c r="F1100" s="3">
        <v>2256.59</v>
      </c>
      <c r="G1100" s="3">
        <v>1684.84</v>
      </c>
      <c r="H1100" s="3">
        <v>30</v>
      </c>
      <c r="I1100" s="3">
        <v>200</v>
      </c>
      <c r="J1100" s="3">
        <v>371.25</v>
      </c>
    </row>
    <row r="1101" spans="1:10" x14ac:dyDescent="0.2">
      <c r="A1101" s="8">
        <v>44249</v>
      </c>
      <c r="B1101" s="3" t="s">
        <v>92</v>
      </c>
      <c r="C1101" s="3" t="s">
        <v>88</v>
      </c>
      <c r="D1101" s="3" t="s">
        <v>93</v>
      </c>
      <c r="E1101" s="3" t="s">
        <v>75</v>
      </c>
      <c r="F1101" s="3">
        <v>1993</v>
      </c>
      <c r="G1101" s="3">
        <v>1474.78</v>
      </c>
      <c r="H1101" s="3">
        <v>28</v>
      </c>
      <c r="I1101" s="3">
        <v>171</v>
      </c>
      <c r="J1101" s="3">
        <v>346.22</v>
      </c>
    </row>
    <row r="1102" spans="1:10" x14ac:dyDescent="0.2">
      <c r="A1102" s="8">
        <v>44249</v>
      </c>
      <c r="B1102" s="3" t="s">
        <v>92</v>
      </c>
      <c r="C1102" s="3" t="s">
        <v>90</v>
      </c>
      <c r="D1102" s="3" t="s">
        <v>93</v>
      </c>
      <c r="E1102" s="3" t="s">
        <v>75</v>
      </c>
      <c r="F1102" s="3">
        <v>3591.5</v>
      </c>
      <c r="G1102" s="3">
        <v>2698.42</v>
      </c>
      <c r="H1102" s="3">
        <v>43</v>
      </c>
      <c r="I1102" s="3">
        <v>260</v>
      </c>
      <c r="J1102" s="3">
        <v>633.08000000000004</v>
      </c>
    </row>
    <row r="1103" spans="1:10" x14ac:dyDescent="0.2">
      <c r="A1103" s="8">
        <v>44248</v>
      </c>
      <c r="B1103" s="3" t="s">
        <v>73</v>
      </c>
      <c r="C1103" s="3" t="s">
        <v>74</v>
      </c>
      <c r="D1103" s="3" t="s">
        <v>93</v>
      </c>
      <c r="E1103" s="3" t="s">
        <v>75</v>
      </c>
      <c r="F1103" s="3">
        <v>1306</v>
      </c>
      <c r="G1103" s="3">
        <v>991.31</v>
      </c>
      <c r="H1103" s="3">
        <v>17</v>
      </c>
      <c r="I1103" s="3">
        <v>111</v>
      </c>
      <c r="J1103" s="3">
        <v>203.69</v>
      </c>
    </row>
    <row r="1104" spans="1:10" x14ac:dyDescent="0.2">
      <c r="A1104" s="8">
        <v>44248</v>
      </c>
      <c r="B1104" s="3" t="s">
        <v>73</v>
      </c>
      <c r="C1104" s="3" t="s">
        <v>78</v>
      </c>
      <c r="D1104" s="3" t="s">
        <v>93</v>
      </c>
      <c r="E1104" s="3" t="s">
        <v>75</v>
      </c>
      <c r="F1104" s="3">
        <v>1665.5</v>
      </c>
      <c r="G1104" s="3">
        <v>1285.98</v>
      </c>
      <c r="H1104" s="3">
        <v>17</v>
      </c>
      <c r="I1104" s="3">
        <v>134.5</v>
      </c>
      <c r="J1104" s="3">
        <v>245.02</v>
      </c>
    </row>
    <row r="1105" spans="1:10" x14ac:dyDescent="0.2">
      <c r="A1105" s="8">
        <v>44248</v>
      </c>
      <c r="B1105" s="3" t="s">
        <v>73</v>
      </c>
      <c r="C1105" s="3" t="s">
        <v>80</v>
      </c>
      <c r="D1105" s="3" t="s">
        <v>93</v>
      </c>
      <c r="E1105" s="3" t="s">
        <v>75</v>
      </c>
      <c r="F1105" s="3">
        <v>2132</v>
      </c>
      <c r="G1105" s="3">
        <v>1643.46</v>
      </c>
      <c r="H1105" s="3">
        <v>21</v>
      </c>
      <c r="I1105" s="3">
        <v>175.5</v>
      </c>
      <c r="J1105" s="3">
        <v>313.04000000000002</v>
      </c>
    </row>
    <row r="1106" spans="1:10" x14ac:dyDescent="0.2">
      <c r="A1106" s="8">
        <v>44248</v>
      </c>
      <c r="B1106" s="3" t="s">
        <v>73</v>
      </c>
      <c r="C1106" s="3" t="s">
        <v>82</v>
      </c>
      <c r="D1106" s="3" t="s">
        <v>93</v>
      </c>
      <c r="E1106" s="3" t="s">
        <v>75</v>
      </c>
      <c r="F1106" s="3">
        <v>848</v>
      </c>
      <c r="G1106" s="3">
        <v>657.22</v>
      </c>
      <c r="H1106" s="3">
        <v>7</v>
      </c>
      <c r="I1106" s="3">
        <v>65</v>
      </c>
      <c r="J1106" s="3">
        <v>125.78</v>
      </c>
    </row>
    <row r="1107" spans="1:10" x14ac:dyDescent="0.2">
      <c r="A1107" s="8">
        <v>44248</v>
      </c>
      <c r="B1107" s="3" t="s">
        <v>73</v>
      </c>
      <c r="C1107" s="3" t="s">
        <v>86</v>
      </c>
      <c r="D1107" s="3" t="s">
        <v>93</v>
      </c>
      <c r="E1107" s="3" t="s">
        <v>75</v>
      </c>
      <c r="F1107" s="3">
        <v>1002</v>
      </c>
      <c r="G1107" s="3">
        <v>769.44</v>
      </c>
      <c r="H1107" s="3">
        <v>12</v>
      </c>
      <c r="I1107" s="3">
        <v>86</v>
      </c>
      <c r="J1107" s="3">
        <v>146.56</v>
      </c>
    </row>
    <row r="1108" spans="1:10" x14ac:dyDescent="0.2">
      <c r="A1108" s="8">
        <v>44248</v>
      </c>
      <c r="B1108" s="3" t="s">
        <v>73</v>
      </c>
      <c r="C1108" s="3" t="s">
        <v>88</v>
      </c>
      <c r="D1108" s="3" t="s">
        <v>93</v>
      </c>
      <c r="E1108" s="3" t="s">
        <v>75</v>
      </c>
      <c r="F1108" s="3">
        <v>1772</v>
      </c>
      <c r="G1108" s="3">
        <v>1347.36</v>
      </c>
      <c r="H1108" s="3">
        <v>22</v>
      </c>
      <c r="I1108" s="3">
        <v>168</v>
      </c>
      <c r="J1108" s="3">
        <v>256.64</v>
      </c>
    </row>
    <row r="1109" spans="1:10" x14ac:dyDescent="0.2">
      <c r="A1109" s="8">
        <v>44248</v>
      </c>
      <c r="B1109" s="3" t="s">
        <v>73</v>
      </c>
      <c r="C1109" s="3" t="s">
        <v>90</v>
      </c>
      <c r="D1109" s="3" t="s">
        <v>93</v>
      </c>
      <c r="E1109" s="3" t="s">
        <v>75</v>
      </c>
      <c r="F1109" s="3">
        <v>1541.5</v>
      </c>
      <c r="G1109" s="3">
        <v>1172.48</v>
      </c>
      <c r="H1109" s="3">
        <v>18</v>
      </c>
      <c r="I1109" s="3">
        <v>140.5</v>
      </c>
      <c r="J1109" s="3">
        <v>228.52</v>
      </c>
    </row>
    <row r="1110" spans="1:10" x14ac:dyDescent="0.2">
      <c r="A1110" s="8">
        <v>44248</v>
      </c>
      <c r="B1110" s="3" t="s">
        <v>92</v>
      </c>
      <c r="C1110" s="3" t="s">
        <v>74</v>
      </c>
      <c r="D1110" s="3" t="s">
        <v>93</v>
      </c>
      <c r="E1110" s="3" t="s">
        <v>75</v>
      </c>
      <c r="F1110" s="3">
        <v>4179</v>
      </c>
      <c r="G1110" s="3">
        <v>3199.88</v>
      </c>
      <c r="H1110" s="3">
        <v>40</v>
      </c>
      <c r="I1110" s="3">
        <v>227.2</v>
      </c>
      <c r="J1110" s="3">
        <v>750.92</v>
      </c>
    </row>
    <row r="1111" spans="1:10" x14ac:dyDescent="0.2">
      <c r="A1111" s="8">
        <v>44248</v>
      </c>
      <c r="B1111" s="3" t="s">
        <v>92</v>
      </c>
      <c r="C1111" s="3" t="s">
        <v>78</v>
      </c>
      <c r="D1111" s="3" t="s">
        <v>93</v>
      </c>
      <c r="E1111" s="3" t="s">
        <v>75</v>
      </c>
      <c r="F1111" s="3">
        <v>2595.5</v>
      </c>
      <c r="G1111" s="3">
        <v>1937.89</v>
      </c>
      <c r="H1111" s="3">
        <v>24</v>
      </c>
      <c r="I1111" s="3">
        <v>203</v>
      </c>
      <c r="J1111" s="3">
        <v>454.61</v>
      </c>
    </row>
    <row r="1112" spans="1:10" x14ac:dyDescent="0.2">
      <c r="A1112" s="8">
        <v>44248</v>
      </c>
      <c r="B1112" s="3" t="s">
        <v>92</v>
      </c>
      <c r="C1112" s="3" t="s">
        <v>80</v>
      </c>
      <c r="D1112" s="3" t="s">
        <v>93</v>
      </c>
      <c r="E1112" s="3" t="s">
        <v>75</v>
      </c>
      <c r="F1112" s="3">
        <v>3989</v>
      </c>
      <c r="G1112" s="3">
        <v>3063.54</v>
      </c>
      <c r="H1112" s="3">
        <v>40</v>
      </c>
      <c r="I1112" s="3">
        <v>252.2</v>
      </c>
      <c r="J1112" s="3">
        <v>673.26</v>
      </c>
    </row>
    <row r="1113" spans="1:10" x14ac:dyDescent="0.2">
      <c r="A1113" s="8">
        <v>44248</v>
      </c>
      <c r="B1113" s="3" t="s">
        <v>92</v>
      </c>
      <c r="C1113" s="3" t="s">
        <v>82</v>
      </c>
      <c r="D1113" s="3" t="s">
        <v>93</v>
      </c>
      <c r="E1113" s="3" t="s">
        <v>75</v>
      </c>
      <c r="F1113" s="3">
        <v>2159</v>
      </c>
      <c r="G1113" s="3">
        <v>1579.76</v>
      </c>
      <c r="H1113" s="3">
        <v>26</v>
      </c>
      <c r="I1113" s="3">
        <v>208</v>
      </c>
      <c r="J1113" s="3">
        <v>370.74</v>
      </c>
    </row>
    <row r="1114" spans="1:10" x14ac:dyDescent="0.2">
      <c r="A1114" s="8">
        <v>44248</v>
      </c>
      <c r="B1114" s="3" t="s">
        <v>92</v>
      </c>
      <c r="C1114" s="3" t="s">
        <v>86</v>
      </c>
      <c r="D1114" s="3" t="s">
        <v>93</v>
      </c>
      <c r="E1114" s="3" t="s">
        <v>75</v>
      </c>
      <c r="F1114" s="3">
        <v>2324.5</v>
      </c>
      <c r="G1114" s="3">
        <v>1743.55</v>
      </c>
      <c r="H1114" s="3">
        <v>29</v>
      </c>
      <c r="I1114" s="3">
        <v>197</v>
      </c>
      <c r="J1114" s="3">
        <v>382.95</v>
      </c>
    </row>
    <row r="1115" spans="1:10" x14ac:dyDescent="0.2">
      <c r="A1115" s="8">
        <v>44248</v>
      </c>
      <c r="B1115" s="3" t="s">
        <v>92</v>
      </c>
      <c r="C1115" s="3" t="s">
        <v>88</v>
      </c>
      <c r="D1115" s="3" t="s">
        <v>93</v>
      </c>
      <c r="E1115" s="3" t="s">
        <v>75</v>
      </c>
      <c r="F1115" s="3">
        <v>2131</v>
      </c>
      <c r="G1115" s="3">
        <v>1574.2</v>
      </c>
      <c r="H1115" s="3">
        <v>26</v>
      </c>
      <c r="I1115" s="3">
        <v>185</v>
      </c>
      <c r="J1115" s="3">
        <v>369.8</v>
      </c>
    </row>
    <row r="1116" spans="1:10" x14ac:dyDescent="0.2">
      <c r="A1116" s="8">
        <v>44248</v>
      </c>
      <c r="B1116" s="3" t="s">
        <v>92</v>
      </c>
      <c r="C1116" s="3" t="s">
        <v>90</v>
      </c>
      <c r="D1116" s="3" t="s">
        <v>93</v>
      </c>
      <c r="E1116" s="3" t="s">
        <v>75</v>
      </c>
      <c r="F1116" s="3">
        <v>2415.5</v>
      </c>
      <c r="G1116" s="3">
        <v>1783.96</v>
      </c>
      <c r="H1116" s="3">
        <v>30</v>
      </c>
      <c r="I1116" s="3">
        <v>213</v>
      </c>
      <c r="J1116" s="3">
        <v>418.54</v>
      </c>
    </row>
    <row r="1117" spans="1:10" x14ac:dyDescent="0.2">
      <c r="A1117" s="8">
        <v>44247</v>
      </c>
      <c r="B1117" s="3" t="s">
        <v>73</v>
      </c>
      <c r="C1117" s="3" t="s">
        <v>74</v>
      </c>
      <c r="D1117" s="3" t="s">
        <v>93</v>
      </c>
      <c r="E1117" s="3" t="s">
        <v>75</v>
      </c>
      <c r="F1117" s="3">
        <v>1508.5</v>
      </c>
      <c r="G1117" s="3">
        <v>1144.53</v>
      </c>
      <c r="H1117" s="3">
        <v>19</v>
      </c>
      <c r="I1117" s="3">
        <v>129.5</v>
      </c>
      <c r="J1117" s="3">
        <v>234.47</v>
      </c>
    </row>
    <row r="1118" spans="1:10" x14ac:dyDescent="0.2">
      <c r="A1118" s="8">
        <v>44247</v>
      </c>
      <c r="B1118" s="3" t="s">
        <v>73</v>
      </c>
      <c r="C1118" s="3" t="s">
        <v>78</v>
      </c>
      <c r="D1118" s="3" t="s">
        <v>93</v>
      </c>
      <c r="E1118" s="3" t="s">
        <v>75</v>
      </c>
      <c r="F1118" s="3">
        <v>1302</v>
      </c>
      <c r="G1118" s="3">
        <v>996.66</v>
      </c>
      <c r="H1118" s="3">
        <v>14</v>
      </c>
      <c r="I1118" s="3">
        <v>115.5</v>
      </c>
      <c r="J1118" s="3">
        <v>189.84</v>
      </c>
    </row>
    <row r="1119" spans="1:10" x14ac:dyDescent="0.2">
      <c r="A1119" s="8">
        <v>44247</v>
      </c>
      <c r="B1119" s="3" t="s">
        <v>73</v>
      </c>
      <c r="C1119" s="3" t="s">
        <v>80</v>
      </c>
      <c r="D1119" s="3" t="s">
        <v>93</v>
      </c>
      <c r="E1119" s="3" t="s">
        <v>75</v>
      </c>
      <c r="F1119" s="3">
        <v>1631</v>
      </c>
      <c r="G1119" s="3">
        <v>1241.0999999999999</v>
      </c>
      <c r="H1119" s="3">
        <v>19</v>
      </c>
      <c r="I1119" s="3">
        <v>153.5</v>
      </c>
      <c r="J1119" s="3">
        <v>236.4</v>
      </c>
    </row>
    <row r="1120" spans="1:10" x14ac:dyDescent="0.2">
      <c r="A1120" s="8">
        <v>44247</v>
      </c>
      <c r="B1120" s="3" t="s">
        <v>73</v>
      </c>
      <c r="C1120" s="3" t="s">
        <v>82</v>
      </c>
      <c r="D1120" s="3" t="s">
        <v>93</v>
      </c>
      <c r="E1120" s="3" t="s">
        <v>75</v>
      </c>
      <c r="F1120" s="3">
        <v>785</v>
      </c>
      <c r="G1120" s="3">
        <v>589.26</v>
      </c>
      <c r="H1120" s="3">
        <v>9</v>
      </c>
      <c r="I1120" s="3">
        <v>83.5</v>
      </c>
      <c r="J1120" s="3">
        <v>112.24</v>
      </c>
    </row>
    <row r="1121" spans="1:10" x14ac:dyDescent="0.2">
      <c r="A1121" s="8">
        <v>44247</v>
      </c>
      <c r="B1121" s="3" t="s">
        <v>73</v>
      </c>
      <c r="C1121" s="3" t="s">
        <v>86</v>
      </c>
      <c r="D1121" s="3" t="s">
        <v>93</v>
      </c>
      <c r="E1121" s="3" t="s">
        <v>75</v>
      </c>
      <c r="F1121" s="3">
        <v>182.5</v>
      </c>
      <c r="G1121" s="3">
        <v>135.24</v>
      </c>
      <c r="H1121" s="3">
        <v>3</v>
      </c>
      <c r="I1121" s="3">
        <v>21.5</v>
      </c>
      <c r="J1121" s="3">
        <v>25.76</v>
      </c>
    </row>
    <row r="1122" spans="1:10" x14ac:dyDescent="0.2">
      <c r="A1122" s="8">
        <v>44247</v>
      </c>
      <c r="B1122" s="3" t="s">
        <v>73</v>
      </c>
      <c r="C1122" s="3" t="s">
        <v>88</v>
      </c>
      <c r="D1122" s="3" t="s">
        <v>93</v>
      </c>
      <c r="E1122" s="3" t="s">
        <v>75</v>
      </c>
      <c r="F1122" s="3">
        <v>2907</v>
      </c>
      <c r="G1122" s="3">
        <v>2273.46</v>
      </c>
      <c r="H1122" s="3">
        <v>26</v>
      </c>
      <c r="I1122" s="3">
        <v>200.5</v>
      </c>
      <c r="J1122" s="3">
        <v>433.04</v>
      </c>
    </row>
    <row r="1123" spans="1:10" x14ac:dyDescent="0.2">
      <c r="A1123" s="8">
        <v>44247</v>
      </c>
      <c r="B1123" s="3" t="s">
        <v>73</v>
      </c>
      <c r="C1123" s="3" t="s">
        <v>90</v>
      </c>
      <c r="D1123" s="3" t="s">
        <v>93</v>
      </c>
      <c r="E1123" s="3" t="s">
        <v>75</v>
      </c>
      <c r="F1123" s="3">
        <v>1454.5</v>
      </c>
      <c r="G1123" s="3">
        <v>1116.22</v>
      </c>
      <c r="H1123" s="3">
        <v>21</v>
      </c>
      <c r="I1123" s="3">
        <v>123.5</v>
      </c>
      <c r="J1123" s="3">
        <v>214.78</v>
      </c>
    </row>
    <row r="1124" spans="1:10" x14ac:dyDescent="0.2">
      <c r="A1124" s="8">
        <v>44247</v>
      </c>
      <c r="B1124" s="3" t="s">
        <v>92</v>
      </c>
      <c r="C1124" s="3" t="s">
        <v>74</v>
      </c>
      <c r="D1124" s="3" t="s">
        <v>93</v>
      </c>
      <c r="E1124" s="3" t="s">
        <v>75</v>
      </c>
      <c r="F1124" s="3">
        <v>3927</v>
      </c>
      <c r="G1124" s="3">
        <v>2923.49</v>
      </c>
      <c r="H1124" s="3">
        <v>49</v>
      </c>
      <c r="I1124" s="3">
        <v>317</v>
      </c>
      <c r="J1124" s="3">
        <v>686.01</v>
      </c>
    </row>
    <row r="1125" spans="1:10" x14ac:dyDescent="0.2">
      <c r="A1125" s="8">
        <v>44247</v>
      </c>
      <c r="B1125" s="3" t="s">
        <v>92</v>
      </c>
      <c r="C1125" s="3" t="s">
        <v>78</v>
      </c>
      <c r="D1125" s="3" t="s">
        <v>93</v>
      </c>
      <c r="E1125" s="3" t="s">
        <v>75</v>
      </c>
      <c r="F1125" s="3">
        <v>2207.5</v>
      </c>
      <c r="G1125" s="3">
        <v>1605.02</v>
      </c>
      <c r="H1125" s="3">
        <v>29</v>
      </c>
      <c r="I1125" s="3">
        <v>219</v>
      </c>
      <c r="J1125" s="3">
        <v>383.48</v>
      </c>
    </row>
    <row r="1126" spans="1:10" x14ac:dyDescent="0.2">
      <c r="A1126" s="8">
        <v>44247</v>
      </c>
      <c r="B1126" s="3" t="s">
        <v>92</v>
      </c>
      <c r="C1126" s="3" t="s">
        <v>80</v>
      </c>
      <c r="D1126" s="3" t="s">
        <v>93</v>
      </c>
      <c r="E1126" s="3" t="s">
        <v>75</v>
      </c>
      <c r="F1126" s="3">
        <v>4283</v>
      </c>
      <c r="G1126" s="3">
        <v>3252.94</v>
      </c>
      <c r="H1126" s="3">
        <v>40</v>
      </c>
      <c r="I1126" s="3">
        <v>316</v>
      </c>
      <c r="J1126" s="3">
        <v>714.06</v>
      </c>
    </row>
    <row r="1127" spans="1:10" x14ac:dyDescent="0.2">
      <c r="A1127" s="8">
        <v>44247</v>
      </c>
      <c r="B1127" s="3" t="s">
        <v>92</v>
      </c>
      <c r="C1127" s="3" t="s">
        <v>82</v>
      </c>
      <c r="D1127" s="3" t="s">
        <v>93</v>
      </c>
      <c r="E1127" s="3" t="s">
        <v>75</v>
      </c>
      <c r="F1127" s="3">
        <v>2719.5</v>
      </c>
      <c r="G1127" s="3">
        <v>2050.27</v>
      </c>
      <c r="H1127" s="3">
        <v>25</v>
      </c>
      <c r="I1127" s="3">
        <v>187</v>
      </c>
      <c r="J1127" s="3">
        <v>481.23</v>
      </c>
    </row>
    <row r="1128" spans="1:10" x14ac:dyDescent="0.2">
      <c r="A1128" s="8">
        <v>44247</v>
      </c>
      <c r="B1128" s="3" t="s">
        <v>92</v>
      </c>
      <c r="C1128" s="3" t="s">
        <v>86</v>
      </c>
      <c r="D1128" s="3" t="s">
        <v>93</v>
      </c>
      <c r="E1128" s="3" t="s">
        <v>75</v>
      </c>
      <c r="F1128" s="3">
        <v>1695</v>
      </c>
      <c r="G1128" s="3">
        <v>1222.6199999999999</v>
      </c>
      <c r="H1128" s="3">
        <v>22</v>
      </c>
      <c r="I1128" s="3">
        <v>204</v>
      </c>
      <c r="J1128" s="3">
        <v>268.38</v>
      </c>
    </row>
    <row r="1129" spans="1:10" x14ac:dyDescent="0.2">
      <c r="A1129" s="8">
        <v>44247</v>
      </c>
      <c r="B1129" s="3" t="s">
        <v>92</v>
      </c>
      <c r="C1129" s="3" t="s">
        <v>88</v>
      </c>
      <c r="D1129" s="3" t="s">
        <v>93</v>
      </c>
      <c r="E1129" s="3" t="s">
        <v>75</v>
      </c>
      <c r="F1129" s="3">
        <v>2428</v>
      </c>
      <c r="G1129" s="3">
        <v>1780.85</v>
      </c>
      <c r="H1129" s="3">
        <v>35</v>
      </c>
      <c r="I1129" s="3">
        <v>231</v>
      </c>
      <c r="J1129" s="3">
        <v>414.65</v>
      </c>
    </row>
    <row r="1130" spans="1:10" x14ac:dyDescent="0.2">
      <c r="A1130" s="8">
        <v>44247</v>
      </c>
      <c r="B1130" s="3" t="s">
        <v>92</v>
      </c>
      <c r="C1130" s="3" t="s">
        <v>90</v>
      </c>
      <c r="D1130" s="3" t="s">
        <v>93</v>
      </c>
      <c r="E1130" s="3" t="s">
        <v>75</v>
      </c>
      <c r="F1130" s="3">
        <v>2864</v>
      </c>
      <c r="G1130" s="3">
        <v>2065.9299999999998</v>
      </c>
      <c r="H1130" s="3">
        <v>37</v>
      </c>
      <c r="I1130" s="3">
        <v>311.5</v>
      </c>
      <c r="J1130" s="3">
        <v>485.07</v>
      </c>
    </row>
    <row r="1131" spans="1:10" x14ac:dyDescent="0.2">
      <c r="A1131" s="8">
        <v>44246</v>
      </c>
      <c r="B1131" s="3" t="s">
        <v>73</v>
      </c>
      <c r="C1131" s="3" t="s">
        <v>74</v>
      </c>
      <c r="D1131" s="3" t="s">
        <v>93</v>
      </c>
      <c r="E1131" s="3" t="s">
        <v>75</v>
      </c>
      <c r="F1131" s="3">
        <v>1989.5</v>
      </c>
      <c r="G1131" s="3">
        <v>1516.14</v>
      </c>
      <c r="H1131" s="3">
        <v>28</v>
      </c>
      <c r="I1131" s="3">
        <v>159</v>
      </c>
      <c r="J1131" s="3">
        <v>314.36</v>
      </c>
    </row>
    <row r="1132" spans="1:10" x14ac:dyDescent="0.2">
      <c r="A1132" s="8">
        <v>44246</v>
      </c>
      <c r="B1132" s="3" t="s">
        <v>73</v>
      </c>
      <c r="C1132" s="3" t="s">
        <v>78</v>
      </c>
      <c r="D1132" s="3" t="s">
        <v>93</v>
      </c>
      <c r="E1132" s="3" t="s">
        <v>75</v>
      </c>
      <c r="F1132" s="3">
        <v>981.5</v>
      </c>
      <c r="G1132" s="3">
        <v>766.5</v>
      </c>
      <c r="H1132" s="3">
        <v>8</v>
      </c>
      <c r="I1132" s="3">
        <v>69</v>
      </c>
      <c r="J1132" s="3">
        <v>146</v>
      </c>
    </row>
    <row r="1133" spans="1:10" x14ac:dyDescent="0.2">
      <c r="A1133" s="8">
        <v>44246</v>
      </c>
      <c r="B1133" s="3" t="s">
        <v>73</v>
      </c>
      <c r="C1133" s="3" t="s">
        <v>80</v>
      </c>
      <c r="D1133" s="3" t="s">
        <v>93</v>
      </c>
      <c r="E1133" s="3" t="s">
        <v>75</v>
      </c>
      <c r="F1133" s="3">
        <v>2221.5</v>
      </c>
      <c r="G1133" s="3">
        <v>1690.64</v>
      </c>
      <c r="H1133" s="3">
        <v>27</v>
      </c>
      <c r="I1133" s="3">
        <v>206.5</v>
      </c>
      <c r="J1133" s="3">
        <v>324.36</v>
      </c>
    </row>
    <row r="1134" spans="1:10" x14ac:dyDescent="0.2">
      <c r="A1134" s="8">
        <v>44246</v>
      </c>
      <c r="B1134" s="3" t="s">
        <v>73</v>
      </c>
      <c r="C1134" s="3" t="s">
        <v>82</v>
      </c>
      <c r="D1134" s="3" t="s">
        <v>93</v>
      </c>
      <c r="E1134" s="3" t="s">
        <v>75</v>
      </c>
      <c r="F1134" s="3">
        <v>493.5</v>
      </c>
      <c r="G1134" s="3">
        <v>369.1</v>
      </c>
      <c r="H1134" s="3">
        <v>7</v>
      </c>
      <c r="I1134" s="3">
        <v>53.5</v>
      </c>
      <c r="J1134" s="3">
        <v>70.900000000000006</v>
      </c>
    </row>
    <row r="1135" spans="1:10" x14ac:dyDescent="0.2">
      <c r="A1135" s="8">
        <v>44246</v>
      </c>
      <c r="B1135" s="3" t="s">
        <v>73</v>
      </c>
      <c r="C1135" s="3" t="s">
        <v>86</v>
      </c>
      <c r="D1135" s="3" t="s">
        <v>93</v>
      </c>
      <c r="E1135" s="3" t="s">
        <v>75</v>
      </c>
      <c r="F1135" s="3">
        <v>972</v>
      </c>
      <c r="G1135" s="3">
        <v>743.4</v>
      </c>
      <c r="H1135" s="3">
        <v>11</v>
      </c>
      <c r="I1135" s="3">
        <v>87</v>
      </c>
      <c r="J1135" s="3">
        <v>141.6</v>
      </c>
    </row>
    <row r="1136" spans="1:10" x14ac:dyDescent="0.2">
      <c r="A1136" s="8">
        <v>44246</v>
      </c>
      <c r="B1136" s="3" t="s">
        <v>73</v>
      </c>
      <c r="C1136" s="3" t="s">
        <v>88</v>
      </c>
      <c r="D1136" s="3" t="s">
        <v>93</v>
      </c>
      <c r="E1136" s="3" t="s">
        <v>75</v>
      </c>
      <c r="F1136" s="3">
        <v>1411</v>
      </c>
      <c r="G1136" s="3">
        <v>1084.53</v>
      </c>
      <c r="H1136" s="3">
        <v>17</v>
      </c>
      <c r="I1136" s="3">
        <v>126.5</v>
      </c>
      <c r="J1136" s="3">
        <v>199.97</v>
      </c>
    </row>
    <row r="1137" spans="1:10" x14ac:dyDescent="0.2">
      <c r="A1137" s="8">
        <v>44246</v>
      </c>
      <c r="B1137" s="3" t="s">
        <v>73</v>
      </c>
      <c r="C1137" s="3" t="s">
        <v>90</v>
      </c>
      <c r="D1137" s="3" t="s">
        <v>93</v>
      </c>
      <c r="E1137" s="3" t="s">
        <v>75</v>
      </c>
      <c r="F1137" s="3">
        <v>1333</v>
      </c>
      <c r="G1137" s="3">
        <v>1010.84</v>
      </c>
      <c r="H1137" s="3">
        <v>18</v>
      </c>
      <c r="I1137" s="3">
        <v>128</v>
      </c>
      <c r="J1137" s="3">
        <v>194.16</v>
      </c>
    </row>
    <row r="1138" spans="1:10" x14ac:dyDescent="0.2">
      <c r="A1138" s="8">
        <v>44246</v>
      </c>
      <c r="B1138" s="3" t="s">
        <v>92</v>
      </c>
      <c r="C1138" s="3" t="s">
        <v>74</v>
      </c>
      <c r="D1138" s="3" t="s">
        <v>93</v>
      </c>
      <c r="E1138" s="3" t="s">
        <v>75</v>
      </c>
      <c r="F1138" s="3">
        <v>5300.5</v>
      </c>
      <c r="G1138" s="3">
        <v>3840.7</v>
      </c>
      <c r="H1138" s="3">
        <v>72</v>
      </c>
      <c r="I1138" s="3">
        <v>556.20000000000005</v>
      </c>
      <c r="J1138" s="3">
        <v>901.6</v>
      </c>
    </row>
    <row r="1139" spans="1:10" x14ac:dyDescent="0.2">
      <c r="A1139" s="8">
        <v>44246</v>
      </c>
      <c r="B1139" s="3" t="s">
        <v>92</v>
      </c>
      <c r="C1139" s="3" t="s">
        <v>78</v>
      </c>
      <c r="D1139" s="3" t="s">
        <v>93</v>
      </c>
      <c r="E1139" s="3" t="s">
        <v>75</v>
      </c>
      <c r="F1139" s="3">
        <v>2588</v>
      </c>
      <c r="G1139" s="3">
        <v>1898.15</v>
      </c>
      <c r="H1139" s="3">
        <v>29</v>
      </c>
      <c r="I1139" s="3">
        <v>244.5</v>
      </c>
      <c r="J1139" s="3">
        <v>445.35</v>
      </c>
    </row>
    <row r="1140" spans="1:10" x14ac:dyDescent="0.2">
      <c r="A1140" s="8">
        <v>44246</v>
      </c>
      <c r="B1140" s="3" t="s">
        <v>92</v>
      </c>
      <c r="C1140" s="3" t="s">
        <v>80</v>
      </c>
      <c r="D1140" s="3" t="s">
        <v>93</v>
      </c>
      <c r="E1140" s="3" t="s">
        <v>75</v>
      </c>
      <c r="F1140" s="3">
        <v>4642.5</v>
      </c>
      <c r="G1140" s="3">
        <v>3445.37</v>
      </c>
      <c r="H1140" s="3">
        <v>52</v>
      </c>
      <c r="I1140" s="3">
        <v>439</v>
      </c>
      <c r="J1140" s="3">
        <v>756.63</v>
      </c>
    </row>
    <row r="1141" spans="1:10" x14ac:dyDescent="0.2">
      <c r="A1141" s="8">
        <v>44246</v>
      </c>
      <c r="B1141" s="3" t="s">
        <v>92</v>
      </c>
      <c r="C1141" s="3" t="s">
        <v>82</v>
      </c>
      <c r="D1141" s="3" t="s">
        <v>93</v>
      </c>
      <c r="E1141" s="3" t="s">
        <v>75</v>
      </c>
      <c r="F1141" s="3">
        <v>3015.5</v>
      </c>
      <c r="G1141" s="3">
        <v>2216.2600000000002</v>
      </c>
      <c r="H1141" s="3">
        <v>33</v>
      </c>
      <c r="I1141" s="3">
        <v>278.7</v>
      </c>
      <c r="J1141" s="3">
        <v>520.04</v>
      </c>
    </row>
    <row r="1142" spans="1:10" x14ac:dyDescent="0.2">
      <c r="A1142" s="8">
        <v>44246</v>
      </c>
      <c r="B1142" s="3" t="s">
        <v>92</v>
      </c>
      <c r="C1142" s="3" t="s">
        <v>86</v>
      </c>
      <c r="D1142" s="3" t="s">
        <v>93</v>
      </c>
      <c r="E1142" s="3" t="s">
        <v>75</v>
      </c>
      <c r="F1142" s="3">
        <v>3535.5</v>
      </c>
      <c r="G1142" s="3">
        <v>2529.02</v>
      </c>
      <c r="H1142" s="3">
        <v>45</v>
      </c>
      <c r="I1142" s="3">
        <v>449.5</v>
      </c>
      <c r="J1142" s="3">
        <v>555.48</v>
      </c>
    </row>
    <row r="1143" spans="1:10" x14ac:dyDescent="0.2">
      <c r="A1143" s="8">
        <v>44246</v>
      </c>
      <c r="B1143" s="3" t="s">
        <v>92</v>
      </c>
      <c r="C1143" s="3" t="s">
        <v>88</v>
      </c>
      <c r="D1143" s="3" t="s">
        <v>93</v>
      </c>
      <c r="E1143" s="3" t="s">
        <v>75</v>
      </c>
      <c r="F1143" s="3">
        <v>2996.5</v>
      </c>
      <c r="G1143" s="3">
        <v>2185.5100000000002</v>
      </c>
      <c r="H1143" s="3">
        <v>36</v>
      </c>
      <c r="I1143" s="3">
        <v>297</v>
      </c>
      <c r="J1143" s="3">
        <v>512.99</v>
      </c>
    </row>
    <row r="1144" spans="1:10" x14ac:dyDescent="0.2">
      <c r="A1144" s="8">
        <v>44246</v>
      </c>
      <c r="B1144" s="3" t="s">
        <v>92</v>
      </c>
      <c r="C1144" s="3" t="s">
        <v>90</v>
      </c>
      <c r="D1144" s="3" t="s">
        <v>93</v>
      </c>
      <c r="E1144" s="3" t="s">
        <v>75</v>
      </c>
      <c r="F1144" s="3">
        <v>2888</v>
      </c>
      <c r="G1144" s="3">
        <v>2110.4699999999998</v>
      </c>
      <c r="H1144" s="3">
        <v>37</v>
      </c>
      <c r="I1144" s="3">
        <v>280.5</v>
      </c>
      <c r="J1144" s="3">
        <v>495.53</v>
      </c>
    </row>
    <row r="1145" spans="1:10" x14ac:dyDescent="0.2">
      <c r="A1145" s="8">
        <v>44245</v>
      </c>
      <c r="B1145" s="3" t="s">
        <v>73</v>
      </c>
      <c r="C1145" s="3" t="s">
        <v>74</v>
      </c>
      <c r="D1145" s="3" t="s">
        <v>93</v>
      </c>
      <c r="E1145" s="3" t="s">
        <v>75</v>
      </c>
      <c r="F1145" s="3">
        <v>1687.5</v>
      </c>
      <c r="G1145" s="3">
        <v>1283.31</v>
      </c>
      <c r="H1145" s="3">
        <v>22</v>
      </c>
      <c r="I1145" s="3">
        <v>139.5</v>
      </c>
      <c r="J1145" s="3">
        <v>264.69</v>
      </c>
    </row>
    <row r="1146" spans="1:10" x14ac:dyDescent="0.2">
      <c r="A1146" s="8">
        <v>44245</v>
      </c>
      <c r="B1146" s="3" t="s">
        <v>73</v>
      </c>
      <c r="C1146" s="3" t="s">
        <v>78</v>
      </c>
      <c r="D1146" s="3" t="s">
        <v>93</v>
      </c>
      <c r="E1146" s="3" t="s">
        <v>75</v>
      </c>
      <c r="F1146" s="3">
        <v>1458.5</v>
      </c>
      <c r="G1146" s="3">
        <v>1124.3399999999999</v>
      </c>
      <c r="H1146" s="3">
        <v>18</v>
      </c>
      <c r="I1146" s="3">
        <v>120</v>
      </c>
      <c r="J1146" s="3">
        <v>214.16</v>
      </c>
    </row>
    <row r="1147" spans="1:10" x14ac:dyDescent="0.2">
      <c r="A1147" s="8">
        <v>44245</v>
      </c>
      <c r="B1147" s="3" t="s">
        <v>73</v>
      </c>
      <c r="C1147" s="3" t="s">
        <v>80</v>
      </c>
      <c r="D1147" s="3" t="s">
        <v>93</v>
      </c>
      <c r="E1147" s="3" t="s">
        <v>75</v>
      </c>
      <c r="F1147" s="3">
        <v>1569.5</v>
      </c>
      <c r="G1147" s="3">
        <v>1169.7</v>
      </c>
      <c r="H1147" s="3">
        <v>20</v>
      </c>
      <c r="I1147" s="3">
        <v>177</v>
      </c>
      <c r="J1147" s="3">
        <v>222.8</v>
      </c>
    </row>
    <row r="1148" spans="1:10" x14ac:dyDescent="0.2">
      <c r="A1148" s="8">
        <v>44245</v>
      </c>
      <c r="B1148" s="3" t="s">
        <v>73</v>
      </c>
      <c r="C1148" s="3" t="s">
        <v>86</v>
      </c>
      <c r="D1148" s="3" t="s">
        <v>93</v>
      </c>
      <c r="E1148" s="3" t="s">
        <v>75</v>
      </c>
      <c r="F1148" s="3">
        <v>842</v>
      </c>
      <c r="G1148" s="3">
        <v>630.41999999999996</v>
      </c>
      <c r="H1148" s="3">
        <v>12</v>
      </c>
      <c r="I1148" s="3">
        <v>91.5</v>
      </c>
      <c r="J1148" s="3">
        <v>120.08</v>
      </c>
    </row>
    <row r="1149" spans="1:10" x14ac:dyDescent="0.2">
      <c r="A1149" s="8">
        <v>44245</v>
      </c>
      <c r="B1149" s="3" t="s">
        <v>73</v>
      </c>
      <c r="C1149" s="3" t="s">
        <v>88</v>
      </c>
      <c r="D1149" s="3" t="s">
        <v>93</v>
      </c>
      <c r="E1149" s="3" t="s">
        <v>75</v>
      </c>
      <c r="F1149" s="3">
        <v>1448</v>
      </c>
      <c r="G1149" s="3">
        <v>1109.08</v>
      </c>
      <c r="H1149" s="3">
        <v>20</v>
      </c>
      <c r="I1149" s="3">
        <v>125.5</v>
      </c>
      <c r="J1149" s="3">
        <v>213.42</v>
      </c>
    </row>
    <row r="1150" spans="1:10" x14ac:dyDescent="0.2">
      <c r="A1150" s="8">
        <v>44245</v>
      </c>
      <c r="B1150" s="3" t="s">
        <v>73</v>
      </c>
      <c r="C1150" s="3" t="s">
        <v>90</v>
      </c>
      <c r="D1150" s="3" t="s">
        <v>93</v>
      </c>
      <c r="E1150" s="3" t="s">
        <v>75</v>
      </c>
      <c r="F1150" s="3">
        <v>1036</v>
      </c>
      <c r="G1150" s="3">
        <v>792.04</v>
      </c>
      <c r="H1150" s="3">
        <v>12</v>
      </c>
      <c r="I1150" s="3">
        <v>92.5</v>
      </c>
      <c r="J1150" s="3">
        <v>151.46</v>
      </c>
    </row>
    <row r="1151" spans="1:10" x14ac:dyDescent="0.2">
      <c r="A1151" s="8">
        <v>44245</v>
      </c>
      <c r="B1151" s="3" t="s">
        <v>92</v>
      </c>
      <c r="C1151" s="3" t="s">
        <v>74</v>
      </c>
      <c r="D1151" s="3" t="s">
        <v>93</v>
      </c>
      <c r="E1151" s="3" t="s">
        <v>75</v>
      </c>
      <c r="F1151" s="3">
        <v>6114.5</v>
      </c>
      <c r="G1151" s="3">
        <v>4472.17</v>
      </c>
      <c r="H1151" s="3">
        <v>76</v>
      </c>
      <c r="I1151" s="3">
        <v>590</v>
      </c>
      <c r="J1151" s="3">
        <v>1049.83</v>
      </c>
    </row>
    <row r="1152" spans="1:10" x14ac:dyDescent="0.2">
      <c r="A1152" s="8">
        <v>44245</v>
      </c>
      <c r="B1152" s="3" t="s">
        <v>92</v>
      </c>
      <c r="C1152" s="3" t="s">
        <v>78</v>
      </c>
      <c r="D1152" s="3" t="s">
        <v>93</v>
      </c>
      <c r="E1152" s="3" t="s">
        <v>75</v>
      </c>
      <c r="F1152" s="3">
        <v>2103</v>
      </c>
      <c r="G1152" s="3">
        <v>1529.23</v>
      </c>
      <c r="H1152" s="3">
        <v>26</v>
      </c>
      <c r="I1152" s="3">
        <v>215</v>
      </c>
      <c r="J1152" s="3">
        <v>358.77</v>
      </c>
    </row>
    <row r="1153" spans="1:10" x14ac:dyDescent="0.2">
      <c r="A1153" s="8">
        <v>44245</v>
      </c>
      <c r="B1153" s="3" t="s">
        <v>92</v>
      </c>
      <c r="C1153" s="3" t="s">
        <v>80</v>
      </c>
      <c r="D1153" s="3" t="s">
        <v>93</v>
      </c>
      <c r="E1153" s="3" t="s">
        <v>75</v>
      </c>
      <c r="F1153" s="3">
        <v>4712</v>
      </c>
      <c r="G1153" s="3">
        <v>3449.24</v>
      </c>
      <c r="H1153" s="3">
        <v>57</v>
      </c>
      <c r="I1153" s="3">
        <v>505</v>
      </c>
      <c r="J1153" s="3">
        <v>757.26</v>
      </c>
    </row>
    <row r="1154" spans="1:10" x14ac:dyDescent="0.2">
      <c r="A1154" s="8">
        <v>44245</v>
      </c>
      <c r="B1154" s="3" t="s">
        <v>92</v>
      </c>
      <c r="C1154" s="3" t="s">
        <v>86</v>
      </c>
      <c r="D1154" s="3" t="s">
        <v>93</v>
      </c>
      <c r="E1154" s="3" t="s">
        <v>75</v>
      </c>
      <c r="F1154" s="3">
        <v>2376.5</v>
      </c>
      <c r="G1154" s="3">
        <v>1717.08</v>
      </c>
      <c r="H1154" s="3">
        <v>24</v>
      </c>
      <c r="I1154" s="3">
        <v>282.5</v>
      </c>
      <c r="J1154" s="3">
        <v>376.92</v>
      </c>
    </row>
    <row r="1155" spans="1:10" x14ac:dyDescent="0.2">
      <c r="A1155" s="8">
        <v>44245</v>
      </c>
      <c r="B1155" s="3" t="s">
        <v>92</v>
      </c>
      <c r="C1155" s="3" t="s">
        <v>88</v>
      </c>
      <c r="D1155" s="3" t="s">
        <v>93</v>
      </c>
      <c r="E1155" s="3" t="s">
        <v>75</v>
      </c>
      <c r="F1155" s="3">
        <v>3244.5</v>
      </c>
      <c r="G1155" s="3">
        <v>2290.44</v>
      </c>
      <c r="H1155" s="3">
        <v>44</v>
      </c>
      <c r="I1155" s="3">
        <v>421</v>
      </c>
      <c r="J1155" s="3">
        <v>531.55999999999995</v>
      </c>
    </row>
    <row r="1156" spans="1:10" x14ac:dyDescent="0.2">
      <c r="A1156" s="8">
        <v>44245</v>
      </c>
      <c r="B1156" s="3" t="s">
        <v>92</v>
      </c>
      <c r="C1156" s="3" t="s">
        <v>90</v>
      </c>
      <c r="D1156" s="3" t="s">
        <v>93</v>
      </c>
      <c r="E1156" s="3" t="s">
        <v>75</v>
      </c>
      <c r="F1156" s="3">
        <v>2733</v>
      </c>
      <c r="G1156" s="3">
        <v>1958.28</v>
      </c>
      <c r="H1156" s="3">
        <v>38</v>
      </c>
      <c r="I1156" s="3">
        <v>314</v>
      </c>
      <c r="J1156" s="3">
        <v>459.72</v>
      </c>
    </row>
    <row r="1157" spans="1:10" x14ac:dyDescent="0.2">
      <c r="A1157" s="8">
        <v>44244</v>
      </c>
      <c r="B1157" s="3" t="s">
        <v>73</v>
      </c>
      <c r="C1157" s="3" t="s">
        <v>74</v>
      </c>
      <c r="D1157" s="3" t="s">
        <v>93</v>
      </c>
      <c r="E1157" s="3" t="s">
        <v>75</v>
      </c>
      <c r="F1157" s="3">
        <v>2188.5</v>
      </c>
      <c r="G1157" s="3">
        <v>1667.34</v>
      </c>
      <c r="H1157" s="3">
        <v>24</v>
      </c>
      <c r="I1157" s="3">
        <v>179</v>
      </c>
      <c r="J1157" s="3">
        <v>342.16</v>
      </c>
    </row>
    <row r="1158" spans="1:10" x14ac:dyDescent="0.2">
      <c r="A1158" s="8">
        <v>44244</v>
      </c>
      <c r="B1158" s="3" t="s">
        <v>73</v>
      </c>
      <c r="C1158" s="3" t="s">
        <v>78</v>
      </c>
      <c r="D1158" s="3" t="s">
        <v>93</v>
      </c>
      <c r="E1158" s="3" t="s">
        <v>75</v>
      </c>
      <c r="F1158" s="3">
        <v>1499.5</v>
      </c>
      <c r="G1158" s="3">
        <v>1132.74</v>
      </c>
      <c r="H1158" s="3">
        <v>20</v>
      </c>
      <c r="I1158" s="3">
        <v>151</v>
      </c>
      <c r="J1158" s="3">
        <v>215.76</v>
      </c>
    </row>
    <row r="1159" spans="1:10" x14ac:dyDescent="0.2">
      <c r="A1159" s="8">
        <v>44244</v>
      </c>
      <c r="B1159" s="3" t="s">
        <v>73</v>
      </c>
      <c r="C1159" s="3" t="s">
        <v>80</v>
      </c>
      <c r="D1159" s="3" t="s">
        <v>93</v>
      </c>
      <c r="E1159" s="3" t="s">
        <v>75</v>
      </c>
      <c r="F1159" s="3">
        <v>2172.5</v>
      </c>
      <c r="G1159" s="3">
        <v>1674.12</v>
      </c>
      <c r="H1159" s="3">
        <v>25</v>
      </c>
      <c r="I1159" s="3">
        <v>179.5</v>
      </c>
      <c r="J1159" s="3">
        <v>318.88</v>
      </c>
    </row>
    <row r="1160" spans="1:10" x14ac:dyDescent="0.2">
      <c r="A1160" s="8">
        <v>44244</v>
      </c>
      <c r="B1160" s="3" t="s">
        <v>73</v>
      </c>
      <c r="C1160" s="3" t="s">
        <v>86</v>
      </c>
      <c r="D1160" s="3" t="s">
        <v>93</v>
      </c>
      <c r="E1160" s="3" t="s">
        <v>75</v>
      </c>
      <c r="F1160" s="3">
        <v>747</v>
      </c>
      <c r="G1160" s="3">
        <v>574.48</v>
      </c>
      <c r="H1160" s="3">
        <v>13</v>
      </c>
      <c r="I1160" s="3">
        <v>62.5</v>
      </c>
      <c r="J1160" s="3">
        <v>110.02</v>
      </c>
    </row>
    <row r="1161" spans="1:10" x14ac:dyDescent="0.2">
      <c r="A1161" s="8">
        <v>44244</v>
      </c>
      <c r="B1161" s="3" t="s">
        <v>73</v>
      </c>
      <c r="C1161" s="3" t="s">
        <v>88</v>
      </c>
      <c r="D1161" s="3" t="s">
        <v>93</v>
      </c>
      <c r="E1161" s="3" t="s">
        <v>75</v>
      </c>
      <c r="F1161" s="3">
        <v>954.5</v>
      </c>
      <c r="G1161" s="3">
        <v>738.78</v>
      </c>
      <c r="H1161" s="3">
        <v>14</v>
      </c>
      <c r="I1161" s="3">
        <v>75</v>
      </c>
      <c r="J1161" s="3">
        <v>140.72</v>
      </c>
    </row>
    <row r="1162" spans="1:10" x14ac:dyDescent="0.2">
      <c r="A1162" s="8">
        <v>44244</v>
      </c>
      <c r="B1162" s="3" t="s">
        <v>73</v>
      </c>
      <c r="C1162" s="3" t="s">
        <v>90</v>
      </c>
      <c r="D1162" s="3" t="s">
        <v>93</v>
      </c>
      <c r="E1162" s="3" t="s">
        <v>75</v>
      </c>
      <c r="F1162" s="3">
        <v>1257.5</v>
      </c>
      <c r="G1162" s="3">
        <v>968.52</v>
      </c>
      <c r="H1162" s="3">
        <v>15</v>
      </c>
      <c r="I1162" s="3">
        <v>104.5</v>
      </c>
      <c r="J1162" s="3">
        <v>184.48</v>
      </c>
    </row>
    <row r="1163" spans="1:10" x14ac:dyDescent="0.2">
      <c r="A1163" s="8">
        <v>44244</v>
      </c>
      <c r="B1163" s="3" t="s">
        <v>92</v>
      </c>
      <c r="C1163" s="3" t="s">
        <v>74</v>
      </c>
      <c r="D1163" s="3" t="s">
        <v>93</v>
      </c>
      <c r="E1163" s="3" t="s">
        <v>75</v>
      </c>
      <c r="F1163" s="3">
        <v>7202</v>
      </c>
      <c r="G1163" s="3">
        <v>5331.35</v>
      </c>
      <c r="H1163" s="3">
        <v>77</v>
      </c>
      <c r="I1163" s="3">
        <v>618</v>
      </c>
      <c r="J1163" s="3">
        <v>1251.1500000000001</v>
      </c>
    </row>
    <row r="1164" spans="1:10" x14ac:dyDescent="0.2">
      <c r="A1164" s="8">
        <v>44244</v>
      </c>
      <c r="B1164" s="3" t="s">
        <v>92</v>
      </c>
      <c r="C1164" s="3" t="s">
        <v>78</v>
      </c>
      <c r="D1164" s="3" t="s">
        <v>93</v>
      </c>
      <c r="E1164" s="3" t="s">
        <v>75</v>
      </c>
      <c r="F1164" s="3">
        <v>3249</v>
      </c>
      <c r="G1164" s="3">
        <v>2386.6</v>
      </c>
      <c r="H1164" s="3">
        <v>34</v>
      </c>
      <c r="I1164" s="3">
        <v>302.5</v>
      </c>
      <c r="J1164" s="3">
        <v>559.9</v>
      </c>
    </row>
    <row r="1165" spans="1:10" x14ac:dyDescent="0.2">
      <c r="A1165" s="8">
        <v>44244</v>
      </c>
      <c r="B1165" s="3" t="s">
        <v>92</v>
      </c>
      <c r="C1165" s="3" t="s">
        <v>80</v>
      </c>
      <c r="D1165" s="3" t="s">
        <v>93</v>
      </c>
      <c r="E1165" s="3" t="s">
        <v>75</v>
      </c>
      <c r="F1165" s="3">
        <v>3544.5</v>
      </c>
      <c r="G1165" s="3">
        <v>2605.0500000000002</v>
      </c>
      <c r="H1165" s="3">
        <v>37</v>
      </c>
      <c r="I1165" s="3">
        <v>367</v>
      </c>
      <c r="J1165" s="3">
        <v>571.95000000000005</v>
      </c>
    </row>
    <row r="1166" spans="1:10" x14ac:dyDescent="0.2">
      <c r="A1166" s="8">
        <v>44244</v>
      </c>
      <c r="B1166" s="3" t="s">
        <v>92</v>
      </c>
      <c r="C1166" s="3" t="s">
        <v>86</v>
      </c>
      <c r="D1166" s="3" t="s">
        <v>93</v>
      </c>
      <c r="E1166" s="3" t="s">
        <v>75</v>
      </c>
      <c r="F1166" s="3">
        <v>3351.5</v>
      </c>
      <c r="G1166" s="3">
        <v>2396.77</v>
      </c>
      <c r="H1166" s="3">
        <v>34</v>
      </c>
      <c r="I1166" s="3">
        <v>428</v>
      </c>
      <c r="J1166" s="3">
        <v>526.23</v>
      </c>
    </row>
    <row r="1167" spans="1:10" x14ac:dyDescent="0.2">
      <c r="A1167" s="8">
        <v>44244</v>
      </c>
      <c r="B1167" s="3" t="s">
        <v>92</v>
      </c>
      <c r="C1167" s="3" t="s">
        <v>88</v>
      </c>
      <c r="D1167" s="3" t="s">
        <v>93</v>
      </c>
      <c r="E1167" s="3" t="s">
        <v>75</v>
      </c>
      <c r="F1167" s="3">
        <v>2892.5</v>
      </c>
      <c r="G1167" s="3">
        <v>2089.3000000000002</v>
      </c>
      <c r="H1167" s="3">
        <v>35</v>
      </c>
      <c r="I1167" s="3">
        <v>313</v>
      </c>
      <c r="J1167" s="3">
        <v>490.2</v>
      </c>
    </row>
    <row r="1168" spans="1:10" x14ac:dyDescent="0.2">
      <c r="A1168" s="8">
        <v>44244</v>
      </c>
      <c r="B1168" s="3" t="s">
        <v>92</v>
      </c>
      <c r="C1168" s="3" t="s">
        <v>90</v>
      </c>
      <c r="D1168" s="3" t="s">
        <v>93</v>
      </c>
      <c r="E1168" s="3" t="s">
        <v>75</v>
      </c>
      <c r="F1168" s="3">
        <v>2897.5</v>
      </c>
      <c r="G1168" s="3">
        <v>2153.96</v>
      </c>
      <c r="H1168" s="3">
        <v>29</v>
      </c>
      <c r="I1168" s="3">
        <v>237</v>
      </c>
      <c r="J1168" s="3">
        <v>505.54</v>
      </c>
    </row>
    <row r="1169" spans="1:10" x14ac:dyDescent="0.2">
      <c r="A1169" s="8">
        <v>44243</v>
      </c>
      <c r="B1169" s="3" t="s">
        <v>73</v>
      </c>
      <c r="C1169" s="3" t="s">
        <v>74</v>
      </c>
      <c r="D1169" s="3" t="s">
        <v>93</v>
      </c>
      <c r="E1169" s="3" t="s">
        <v>75</v>
      </c>
      <c r="F1169" s="3">
        <v>1982</v>
      </c>
      <c r="G1169" s="3">
        <v>1504.24</v>
      </c>
      <c r="H1169" s="3">
        <v>25</v>
      </c>
      <c r="I1169" s="3">
        <v>169</v>
      </c>
      <c r="J1169" s="3">
        <v>308.76</v>
      </c>
    </row>
    <row r="1170" spans="1:10" x14ac:dyDescent="0.2">
      <c r="A1170" s="8">
        <v>44243</v>
      </c>
      <c r="B1170" s="3" t="s">
        <v>73</v>
      </c>
      <c r="C1170" s="3" t="s">
        <v>78</v>
      </c>
      <c r="D1170" s="3" t="s">
        <v>93</v>
      </c>
      <c r="E1170" s="3" t="s">
        <v>75</v>
      </c>
      <c r="F1170" s="3">
        <v>1446</v>
      </c>
      <c r="G1170" s="3">
        <v>1099.56</v>
      </c>
      <c r="H1170" s="3">
        <v>19</v>
      </c>
      <c r="I1170" s="3">
        <v>137</v>
      </c>
      <c r="J1170" s="3">
        <v>209.44</v>
      </c>
    </row>
    <row r="1171" spans="1:10" x14ac:dyDescent="0.2">
      <c r="A1171" s="8">
        <v>44243</v>
      </c>
      <c r="B1171" s="3" t="s">
        <v>73</v>
      </c>
      <c r="C1171" s="3" t="s">
        <v>80</v>
      </c>
      <c r="D1171" s="3" t="s">
        <v>93</v>
      </c>
      <c r="E1171" s="3" t="s">
        <v>75</v>
      </c>
      <c r="F1171" s="3">
        <v>1938</v>
      </c>
      <c r="G1171" s="3">
        <v>1480.92</v>
      </c>
      <c r="H1171" s="3">
        <v>22</v>
      </c>
      <c r="I1171" s="3">
        <v>175</v>
      </c>
      <c r="J1171" s="3">
        <v>282.08</v>
      </c>
    </row>
    <row r="1172" spans="1:10" x14ac:dyDescent="0.2">
      <c r="A1172" s="8">
        <v>44243</v>
      </c>
      <c r="B1172" s="3" t="s">
        <v>73</v>
      </c>
      <c r="C1172" s="3" t="s">
        <v>86</v>
      </c>
      <c r="D1172" s="3" t="s">
        <v>93</v>
      </c>
      <c r="E1172" s="3" t="s">
        <v>75</v>
      </c>
      <c r="F1172" s="3">
        <v>1010.11</v>
      </c>
      <c r="G1172" s="3">
        <v>788.29</v>
      </c>
      <c r="H1172" s="3">
        <v>12</v>
      </c>
      <c r="I1172" s="3">
        <v>71.5</v>
      </c>
      <c r="J1172" s="3">
        <v>150.32</v>
      </c>
    </row>
    <row r="1173" spans="1:10" x14ac:dyDescent="0.2">
      <c r="A1173" s="8">
        <v>44243</v>
      </c>
      <c r="B1173" s="3" t="s">
        <v>73</v>
      </c>
      <c r="C1173" s="3" t="s">
        <v>88</v>
      </c>
      <c r="D1173" s="3" t="s">
        <v>93</v>
      </c>
      <c r="E1173" s="3" t="s">
        <v>75</v>
      </c>
      <c r="F1173" s="3">
        <v>1523.5</v>
      </c>
      <c r="G1173" s="3">
        <v>1174.32</v>
      </c>
      <c r="H1173" s="3">
        <v>20</v>
      </c>
      <c r="I1173" s="3">
        <v>125.5</v>
      </c>
      <c r="J1173" s="3">
        <v>223.68</v>
      </c>
    </row>
    <row r="1174" spans="1:10" x14ac:dyDescent="0.2">
      <c r="A1174" s="8">
        <v>44243</v>
      </c>
      <c r="B1174" s="3" t="s">
        <v>73</v>
      </c>
      <c r="C1174" s="3" t="s">
        <v>90</v>
      </c>
      <c r="D1174" s="3" t="s">
        <v>93</v>
      </c>
      <c r="E1174" s="3" t="s">
        <v>75</v>
      </c>
      <c r="F1174" s="3">
        <v>1291.5</v>
      </c>
      <c r="G1174" s="3">
        <v>990.95</v>
      </c>
      <c r="H1174" s="3">
        <v>15</v>
      </c>
      <c r="I1174" s="3">
        <v>111.2</v>
      </c>
      <c r="J1174" s="3">
        <v>189.35</v>
      </c>
    </row>
    <row r="1175" spans="1:10" x14ac:dyDescent="0.2">
      <c r="A1175" s="8">
        <v>44243</v>
      </c>
      <c r="B1175" s="3" t="s">
        <v>92</v>
      </c>
      <c r="C1175" s="3" t="s">
        <v>74</v>
      </c>
      <c r="D1175" s="3" t="s">
        <v>93</v>
      </c>
      <c r="E1175" s="3" t="s">
        <v>75</v>
      </c>
      <c r="F1175" s="3">
        <v>6957</v>
      </c>
      <c r="G1175" s="3">
        <v>5169.68</v>
      </c>
      <c r="H1175" s="3">
        <v>70</v>
      </c>
      <c r="I1175" s="3">
        <v>572</v>
      </c>
      <c r="J1175" s="3">
        <v>1213.32</v>
      </c>
    </row>
    <row r="1176" spans="1:10" x14ac:dyDescent="0.2">
      <c r="A1176" s="8">
        <v>44243</v>
      </c>
      <c r="B1176" s="3" t="s">
        <v>92</v>
      </c>
      <c r="C1176" s="3" t="s">
        <v>78</v>
      </c>
      <c r="D1176" s="3" t="s">
        <v>93</v>
      </c>
      <c r="E1176" s="3" t="s">
        <v>75</v>
      </c>
      <c r="F1176" s="3">
        <v>3260</v>
      </c>
      <c r="G1176" s="3">
        <v>2461.11</v>
      </c>
      <c r="H1176" s="3">
        <v>26</v>
      </c>
      <c r="I1176" s="3">
        <v>221.5</v>
      </c>
      <c r="J1176" s="3">
        <v>577.39</v>
      </c>
    </row>
    <row r="1177" spans="1:10" x14ac:dyDescent="0.2">
      <c r="A1177" s="8">
        <v>44243</v>
      </c>
      <c r="B1177" s="3" t="s">
        <v>92</v>
      </c>
      <c r="C1177" s="3" t="s">
        <v>80</v>
      </c>
      <c r="D1177" s="3" t="s">
        <v>93</v>
      </c>
      <c r="E1177" s="3" t="s">
        <v>75</v>
      </c>
      <c r="F1177" s="3">
        <v>3233</v>
      </c>
      <c r="G1177" s="3">
        <v>2414.08</v>
      </c>
      <c r="H1177" s="3">
        <v>36</v>
      </c>
      <c r="I1177" s="3">
        <v>289</v>
      </c>
      <c r="J1177" s="3">
        <v>529.91999999999996</v>
      </c>
    </row>
    <row r="1178" spans="1:10" x14ac:dyDescent="0.2">
      <c r="A1178" s="8">
        <v>44243</v>
      </c>
      <c r="B1178" s="3" t="s">
        <v>92</v>
      </c>
      <c r="C1178" s="3" t="s">
        <v>86</v>
      </c>
      <c r="D1178" s="3" t="s">
        <v>93</v>
      </c>
      <c r="E1178" s="3" t="s">
        <v>75</v>
      </c>
      <c r="F1178" s="3">
        <v>3551.5</v>
      </c>
      <c r="G1178" s="3">
        <v>2559.9499999999998</v>
      </c>
      <c r="H1178" s="3">
        <v>34</v>
      </c>
      <c r="I1178" s="3">
        <v>429</v>
      </c>
      <c r="J1178" s="3">
        <v>562.04999999999995</v>
      </c>
    </row>
    <row r="1179" spans="1:10" x14ac:dyDescent="0.2">
      <c r="A1179" s="8">
        <v>44243</v>
      </c>
      <c r="B1179" s="3" t="s">
        <v>92</v>
      </c>
      <c r="C1179" s="3" t="s">
        <v>88</v>
      </c>
      <c r="D1179" s="3" t="s">
        <v>93</v>
      </c>
      <c r="E1179" s="3" t="s">
        <v>75</v>
      </c>
      <c r="F1179" s="3">
        <v>1939.5</v>
      </c>
      <c r="G1179" s="3">
        <v>1419.09</v>
      </c>
      <c r="H1179" s="3">
        <v>22</v>
      </c>
      <c r="I1179" s="3">
        <v>185</v>
      </c>
      <c r="J1179" s="3">
        <v>333.41</v>
      </c>
    </row>
    <row r="1180" spans="1:10" x14ac:dyDescent="0.2">
      <c r="A1180" s="8">
        <v>44243</v>
      </c>
      <c r="B1180" s="3" t="s">
        <v>92</v>
      </c>
      <c r="C1180" s="3" t="s">
        <v>90</v>
      </c>
      <c r="D1180" s="3" t="s">
        <v>93</v>
      </c>
      <c r="E1180" s="3" t="s">
        <v>75</v>
      </c>
      <c r="F1180" s="3">
        <v>2211.5</v>
      </c>
      <c r="G1180" s="3">
        <v>1613.87</v>
      </c>
      <c r="H1180" s="3">
        <v>26</v>
      </c>
      <c r="I1180" s="3">
        <v>219</v>
      </c>
      <c r="J1180" s="3">
        <v>378.63</v>
      </c>
    </row>
    <row r="1181" spans="1:10" x14ac:dyDescent="0.2">
      <c r="A1181" s="8">
        <v>44242</v>
      </c>
      <c r="B1181" s="3" t="s">
        <v>73</v>
      </c>
      <c r="C1181" s="3" t="s">
        <v>74</v>
      </c>
      <c r="D1181" s="3" t="s">
        <v>93</v>
      </c>
      <c r="E1181" s="3" t="s">
        <v>75</v>
      </c>
      <c r="F1181" s="3">
        <v>2853</v>
      </c>
      <c r="G1181" s="3">
        <v>2182.8000000000002</v>
      </c>
      <c r="H1181" s="3">
        <v>35</v>
      </c>
      <c r="I1181" s="3">
        <v>219.5</v>
      </c>
      <c r="J1181" s="3">
        <v>450.7</v>
      </c>
    </row>
    <row r="1182" spans="1:10" x14ac:dyDescent="0.2">
      <c r="A1182" s="8">
        <v>44242</v>
      </c>
      <c r="B1182" s="3" t="s">
        <v>73</v>
      </c>
      <c r="C1182" s="3" t="s">
        <v>78</v>
      </c>
      <c r="D1182" s="3" t="s">
        <v>93</v>
      </c>
      <c r="E1182" s="3" t="s">
        <v>75</v>
      </c>
      <c r="F1182" s="3">
        <v>1016</v>
      </c>
      <c r="G1182" s="3">
        <v>777.84</v>
      </c>
      <c r="H1182" s="3">
        <v>14</v>
      </c>
      <c r="I1182" s="3">
        <v>90</v>
      </c>
      <c r="J1182" s="3">
        <v>148.16</v>
      </c>
    </row>
    <row r="1183" spans="1:10" x14ac:dyDescent="0.2">
      <c r="A1183" s="8">
        <v>44242</v>
      </c>
      <c r="B1183" s="3" t="s">
        <v>73</v>
      </c>
      <c r="C1183" s="3" t="s">
        <v>80</v>
      </c>
      <c r="D1183" s="3" t="s">
        <v>93</v>
      </c>
      <c r="E1183" s="3" t="s">
        <v>75</v>
      </c>
      <c r="F1183" s="3">
        <v>2854.5</v>
      </c>
      <c r="G1183" s="3">
        <v>2248.2600000000002</v>
      </c>
      <c r="H1183" s="3">
        <v>22</v>
      </c>
      <c r="I1183" s="3">
        <v>178</v>
      </c>
      <c r="J1183" s="3">
        <v>428.24</v>
      </c>
    </row>
    <row r="1184" spans="1:10" x14ac:dyDescent="0.2">
      <c r="A1184" s="8">
        <v>44242</v>
      </c>
      <c r="B1184" s="3" t="s">
        <v>73</v>
      </c>
      <c r="C1184" s="3" t="s">
        <v>86</v>
      </c>
      <c r="D1184" s="3" t="s">
        <v>93</v>
      </c>
      <c r="E1184" s="3" t="s">
        <v>75</v>
      </c>
      <c r="F1184" s="3">
        <v>1190</v>
      </c>
      <c r="G1184" s="3">
        <v>918.12</v>
      </c>
      <c r="H1184" s="3">
        <v>15</v>
      </c>
      <c r="I1184" s="3">
        <v>97</v>
      </c>
      <c r="J1184" s="3">
        <v>174.88</v>
      </c>
    </row>
    <row r="1185" spans="1:10" x14ac:dyDescent="0.2">
      <c r="A1185" s="8">
        <v>44242</v>
      </c>
      <c r="B1185" s="3" t="s">
        <v>73</v>
      </c>
      <c r="C1185" s="3" t="s">
        <v>90</v>
      </c>
      <c r="D1185" s="3" t="s">
        <v>93</v>
      </c>
      <c r="E1185" s="3" t="s">
        <v>75</v>
      </c>
      <c r="F1185" s="3">
        <v>1045</v>
      </c>
      <c r="G1185" s="3">
        <v>815.98</v>
      </c>
      <c r="H1185" s="3">
        <v>12</v>
      </c>
      <c r="I1185" s="3">
        <v>73</v>
      </c>
      <c r="J1185" s="3">
        <v>156.02000000000001</v>
      </c>
    </row>
    <row r="1186" spans="1:10" x14ac:dyDescent="0.2">
      <c r="A1186" s="8">
        <v>44242</v>
      </c>
      <c r="B1186" s="3" t="s">
        <v>92</v>
      </c>
      <c r="C1186" s="3" t="s">
        <v>74</v>
      </c>
      <c r="D1186" s="3" t="s">
        <v>93</v>
      </c>
      <c r="E1186" s="3" t="s">
        <v>75</v>
      </c>
      <c r="F1186" s="3">
        <v>8062.42</v>
      </c>
      <c r="G1186" s="3">
        <v>5943.39</v>
      </c>
      <c r="H1186" s="3">
        <v>91</v>
      </c>
      <c r="I1186" s="3">
        <v>716</v>
      </c>
      <c r="J1186" s="3">
        <v>1401.53</v>
      </c>
    </row>
    <row r="1187" spans="1:10" x14ac:dyDescent="0.2">
      <c r="A1187" s="8">
        <v>44242</v>
      </c>
      <c r="B1187" s="3" t="s">
        <v>92</v>
      </c>
      <c r="C1187" s="3" t="s">
        <v>78</v>
      </c>
      <c r="D1187" s="3" t="s">
        <v>93</v>
      </c>
      <c r="E1187" s="3" t="s">
        <v>75</v>
      </c>
      <c r="F1187" s="3">
        <v>2878.5</v>
      </c>
      <c r="G1187" s="3">
        <v>2110.38</v>
      </c>
      <c r="H1187" s="3">
        <v>31</v>
      </c>
      <c r="I1187" s="3">
        <v>273</v>
      </c>
      <c r="J1187" s="3">
        <v>495.12</v>
      </c>
    </row>
    <row r="1188" spans="1:10" x14ac:dyDescent="0.2">
      <c r="A1188" s="8">
        <v>44242</v>
      </c>
      <c r="B1188" s="3" t="s">
        <v>92</v>
      </c>
      <c r="C1188" s="3" t="s">
        <v>80</v>
      </c>
      <c r="D1188" s="3" t="s">
        <v>93</v>
      </c>
      <c r="E1188" s="3" t="s">
        <v>75</v>
      </c>
      <c r="F1188" s="3">
        <v>2614.5</v>
      </c>
      <c r="G1188" s="3">
        <v>1945.77</v>
      </c>
      <c r="H1188" s="3">
        <v>27</v>
      </c>
      <c r="I1188" s="3">
        <v>241</v>
      </c>
      <c r="J1188" s="3">
        <v>427.23</v>
      </c>
    </row>
    <row r="1189" spans="1:10" x14ac:dyDescent="0.2">
      <c r="A1189" s="8">
        <v>44242</v>
      </c>
      <c r="B1189" s="3" t="s">
        <v>92</v>
      </c>
      <c r="C1189" s="3" t="s">
        <v>86</v>
      </c>
      <c r="D1189" s="3" t="s">
        <v>93</v>
      </c>
      <c r="E1189" s="3" t="s">
        <v>75</v>
      </c>
      <c r="F1189" s="3">
        <v>2670.5</v>
      </c>
      <c r="G1189" s="3">
        <v>1933.79</v>
      </c>
      <c r="H1189" s="3">
        <v>28</v>
      </c>
      <c r="I1189" s="3">
        <v>311</v>
      </c>
      <c r="J1189" s="3">
        <v>424.71</v>
      </c>
    </row>
    <row r="1190" spans="1:10" x14ac:dyDescent="0.2">
      <c r="A1190" s="8">
        <v>44242</v>
      </c>
      <c r="B1190" s="3" t="s">
        <v>92</v>
      </c>
      <c r="C1190" s="3" t="s">
        <v>90</v>
      </c>
      <c r="D1190" s="3" t="s">
        <v>93</v>
      </c>
      <c r="E1190" s="3" t="s">
        <v>75</v>
      </c>
      <c r="F1190" s="3">
        <v>3297</v>
      </c>
      <c r="G1190" s="3">
        <v>2444.79</v>
      </c>
      <c r="H1190" s="3">
        <v>34</v>
      </c>
      <c r="I1190" s="3">
        <v>278</v>
      </c>
      <c r="J1190" s="3">
        <v>573.71</v>
      </c>
    </row>
    <row r="1191" spans="1:10" x14ac:dyDescent="0.2">
      <c r="A1191" s="8">
        <v>44241</v>
      </c>
      <c r="B1191" s="3" t="s">
        <v>73</v>
      </c>
      <c r="C1191" s="3" t="s">
        <v>78</v>
      </c>
      <c r="D1191" s="3" t="s">
        <v>93</v>
      </c>
      <c r="E1191" s="3" t="s">
        <v>75</v>
      </c>
      <c r="F1191" s="3">
        <v>1253</v>
      </c>
      <c r="G1191" s="3">
        <v>968.5</v>
      </c>
      <c r="H1191" s="3">
        <v>14</v>
      </c>
      <c r="I1191" s="3">
        <v>97</v>
      </c>
      <c r="J1191" s="3">
        <v>187.5</v>
      </c>
    </row>
    <row r="1192" spans="1:10" x14ac:dyDescent="0.2">
      <c r="A1192" s="8">
        <v>44241</v>
      </c>
      <c r="B1192" s="3" t="s">
        <v>92</v>
      </c>
      <c r="C1192" s="3" t="s">
        <v>78</v>
      </c>
      <c r="D1192" s="3" t="s">
        <v>93</v>
      </c>
      <c r="E1192" s="3" t="s">
        <v>75</v>
      </c>
      <c r="F1192" s="3">
        <v>4243.5</v>
      </c>
      <c r="G1192" s="3">
        <v>3129.33</v>
      </c>
      <c r="H1192" s="3">
        <v>45</v>
      </c>
      <c r="I1192" s="3">
        <v>380</v>
      </c>
      <c r="J1192" s="3">
        <v>734.17</v>
      </c>
    </row>
    <row r="1193" spans="1:10" x14ac:dyDescent="0.2">
      <c r="A1193" s="8">
        <v>44240</v>
      </c>
      <c r="B1193" s="3" t="s">
        <v>73</v>
      </c>
      <c r="C1193" s="3" t="s">
        <v>78</v>
      </c>
      <c r="D1193" s="3" t="s">
        <v>93</v>
      </c>
      <c r="E1193" s="3" t="s">
        <v>75</v>
      </c>
      <c r="F1193" s="3">
        <v>1889</v>
      </c>
      <c r="G1193" s="3">
        <v>1465.38</v>
      </c>
      <c r="H1193" s="3">
        <v>16</v>
      </c>
      <c r="I1193" s="3">
        <v>144.5</v>
      </c>
      <c r="J1193" s="3">
        <v>279.12</v>
      </c>
    </row>
    <row r="1194" spans="1:10" x14ac:dyDescent="0.2">
      <c r="A1194" s="8">
        <v>44240</v>
      </c>
      <c r="B1194" s="3" t="s">
        <v>92</v>
      </c>
      <c r="C1194" s="3" t="s">
        <v>78</v>
      </c>
      <c r="D1194" s="3" t="s">
        <v>93</v>
      </c>
      <c r="E1194" s="3" t="s">
        <v>75</v>
      </c>
      <c r="F1194" s="3">
        <v>2342</v>
      </c>
      <c r="G1194" s="3">
        <v>1712.27</v>
      </c>
      <c r="H1194" s="3">
        <v>26</v>
      </c>
      <c r="I1194" s="3">
        <v>228</v>
      </c>
      <c r="J1194" s="3">
        <v>401.73</v>
      </c>
    </row>
    <row r="1195" spans="1:10" x14ac:dyDescent="0.2">
      <c r="A1195" s="8">
        <v>44239</v>
      </c>
      <c r="B1195" s="3" t="s">
        <v>73</v>
      </c>
      <c r="C1195" s="3" t="s">
        <v>78</v>
      </c>
      <c r="D1195" s="3" t="s">
        <v>93</v>
      </c>
      <c r="E1195" s="3" t="s">
        <v>75</v>
      </c>
      <c r="F1195" s="3">
        <v>1889.5</v>
      </c>
      <c r="G1195" s="3">
        <v>1446.06</v>
      </c>
      <c r="H1195" s="3">
        <v>22</v>
      </c>
      <c r="I1195" s="3">
        <v>168</v>
      </c>
      <c r="J1195" s="3">
        <v>275.44</v>
      </c>
    </row>
    <row r="1196" spans="1:10" x14ac:dyDescent="0.2">
      <c r="A1196" s="8">
        <v>44239</v>
      </c>
      <c r="B1196" s="3" t="s">
        <v>92</v>
      </c>
      <c r="C1196" s="3" t="s">
        <v>78</v>
      </c>
      <c r="D1196" s="3" t="s">
        <v>93</v>
      </c>
      <c r="E1196" s="3" t="s">
        <v>75</v>
      </c>
      <c r="F1196" s="3">
        <v>5377</v>
      </c>
      <c r="G1196" s="3">
        <v>4034.9</v>
      </c>
      <c r="H1196" s="3">
        <v>47</v>
      </c>
      <c r="I1196" s="3">
        <v>395.5</v>
      </c>
      <c r="J1196" s="3">
        <v>946.6</v>
      </c>
    </row>
    <row r="1197" spans="1:10" x14ac:dyDescent="0.2">
      <c r="A1197" s="8">
        <v>44238</v>
      </c>
      <c r="B1197" s="3" t="s">
        <v>73</v>
      </c>
      <c r="C1197" s="3" t="s">
        <v>78</v>
      </c>
      <c r="D1197" s="3" t="s">
        <v>93</v>
      </c>
      <c r="E1197" s="3" t="s">
        <v>75</v>
      </c>
      <c r="F1197" s="3">
        <v>985.5</v>
      </c>
      <c r="G1197" s="3">
        <v>742.98</v>
      </c>
      <c r="H1197" s="3">
        <v>12</v>
      </c>
      <c r="I1197" s="3">
        <v>101</v>
      </c>
      <c r="J1197" s="3">
        <v>141.52000000000001</v>
      </c>
    </row>
    <row r="1198" spans="1:10" x14ac:dyDescent="0.2">
      <c r="A1198" s="8">
        <v>44238</v>
      </c>
      <c r="B1198" s="3" t="s">
        <v>92</v>
      </c>
      <c r="C1198" s="3" t="s">
        <v>78</v>
      </c>
      <c r="D1198" s="3" t="s">
        <v>93</v>
      </c>
      <c r="E1198" s="3" t="s">
        <v>75</v>
      </c>
      <c r="F1198" s="3">
        <v>1339.5</v>
      </c>
      <c r="G1198" s="3">
        <v>982.08</v>
      </c>
      <c r="H1198" s="3">
        <v>13</v>
      </c>
      <c r="I1198" s="3">
        <v>127</v>
      </c>
      <c r="J1198" s="3">
        <v>230.42</v>
      </c>
    </row>
    <row r="1199" spans="1:10" x14ac:dyDescent="0.2">
      <c r="A1199" s="8">
        <v>44237</v>
      </c>
      <c r="B1199" s="3" t="s">
        <v>73</v>
      </c>
      <c r="C1199" s="3" t="s">
        <v>74</v>
      </c>
      <c r="D1199" s="3" t="s">
        <v>93</v>
      </c>
      <c r="E1199" s="3" t="s">
        <v>75</v>
      </c>
      <c r="F1199" s="3">
        <v>1626</v>
      </c>
      <c r="G1199" s="3">
        <v>1241.6199999999999</v>
      </c>
      <c r="H1199" s="3">
        <v>19</v>
      </c>
      <c r="I1199" s="3">
        <v>130</v>
      </c>
      <c r="J1199" s="3">
        <v>254.38</v>
      </c>
    </row>
    <row r="1200" spans="1:10" x14ac:dyDescent="0.2">
      <c r="A1200" s="8">
        <v>44237</v>
      </c>
      <c r="B1200" s="3" t="s">
        <v>73</v>
      </c>
      <c r="C1200" s="3" t="s">
        <v>78</v>
      </c>
      <c r="D1200" s="3" t="s">
        <v>93</v>
      </c>
      <c r="E1200" s="3" t="s">
        <v>75</v>
      </c>
      <c r="F1200" s="3">
        <v>1848</v>
      </c>
      <c r="G1200" s="3">
        <v>1428.28</v>
      </c>
      <c r="H1200" s="3">
        <v>18</v>
      </c>
      <c r="I1200" s="3">
        <v>145.5</v>
      </c>
      <c r="J1200" s="3">
        <v>274.22000000000003</v>
      </c>
    </row>
    <row r="1201" spans="1:10" x14ac:dyDescent="0.2">
      <c r="A1201" s="8">
        <v>44237</v>
      </c>
      <c r="B1201" s="3" t="s">
        <v>73</v>
      </c>
      <c r="C1201" s="3" t="s">
        <v>80</v>
      </c>
      <c r="D1201" s="3" t="s">
        <v>93</v>
      </c>
      <c r="E1201" s="3" t="s">
        <v>75</v>
      </c>
      <c r="F1201" s="3">
        <v>2045.78</v>
      </c>
      <c r="G1201" s="3">
        <v>1566.96</v>
      </c>
      <c r="H1201" s="3">
        <v>21</v>
      </c>
      <c r="I1201" s="3">
        <v>162.5</v>
      </c>
      <c r="J1201" s="3">
        <v>316.32</v>
      </c>
    </row>
    <row r="1202" spans="1:10" x14ac:dyDescent="0.2">
      <c r="A1202" s="8">
        <v>44237</v>
      </c>
      <c r="B1202" s="3" t="s">
        <v>73</v>
      </c>
      <c r="C1202" s="3" t="s">
        <v>86</v>
      </c>
      <c r="D1202" s="3" t="s">
        <v>93</v>
      </c>
      <c r="E1202" s="3" t="s">
        <v>75</v>
      </c>
      <c r="F1202" s="3">
        <v>986.5</v>
      </c>
      <c r="G1202" s="3">
        <v>741.98</v>
      </c>
      <c r="H1202" s="3">
        <v>13</v>
      </c>
      <c r="I1202" s="3">
        <v>102</v>
      </c>
      <c r="J1202" s="3">
        <v>142.52000000000001</v>
      </c>
    </row>
    <row r="1203" spans="1:10" x14ac:dyDescent="0.2">
      <c r="A1203" s="8">
        <v>44237</v>
      </c>
      <c r="B1203" s="3" t="s">
        <v>73</v>
      </c>
      <c r="C1203" s="3" t="s">
        <v>90</v>
      </c>
      <c r="D1203" s="3" t="s">
        <v>93</v>
      </c>
      <c r="E1203" s="3" t="s">
        <v>75</v>
      </c>
      <c r="F1203" s="3">
        <v>1077.5</v>
      </c>
      <c r="G1203" s="3">
        <v>820.26</v>
      </c>
      <c r="H1203" s="3">
        <v>15</v>
      </c>
      <c r="I1203" s="3">
        <v>101</v>
      </c>
      <c r="J1203" s="3">
        <v>156.24</v>
      </c>
    </row>
    <row r="1204" spans="1:10" x14ac:dyDescent="0.2">
      <c r="A1204" s="8">
        <v>44237</v>
      </c>
      <c r="B1204" s="3" t="s">
        <v>92</v>
      </c>
      <c r="C1204" s="3" t="s">
        <v>74</v>
      </c>
      <c r="D1204" s="3" t="s">
        <v>93</v>
      </c>
      <c r="E1204" s="3" t="s">
        <v>75</v>
      </c>
      <c r="F1204" s="3">
        <v>6153.67</v>
      </c>
      <c r="G1204" s="3">
        <v>4531.62</v>
      </c>
      <c r="H1204" s="3">
        <v>69</v>
      </c>
      <c r="I1204" s="3">
        <v>553</v>
      </c>
      <c r="J1204" s="3">
        <v>1066.05</v>
      </c>
    </row>
    <row r="1205" spans="1:10" x14ac:dyDescent="0.2">
      <c r="A1205" s="8">
        <v>44237</v>
      </c>
      <c r="B1205" s="3" t="s">
        <v>92</v>
      </c>
      <c r="C1205" s="3" t="s">
        <v>78</v>
      </c>
      <c r="D1205" s="3" t="s">
        <v>93</v>
      </c>
      <c r="E1205" s="3" t="s">
        <v>75</v>
      </c>
      <c r="F1205" s="3">
        <v>3545</v>
      </c>
      <c r="G1205" s="3">
        <v>2640.13</v>
      </c>
      <c r="H1205" s="3">
        <v>33</v>
      </c>
      <c r="I1205" s="3">
        <v>285.5</v>
      </c>
      <c r="J1205" s="3">
        <v>619.37</v>
      </c>
    </row>
    <row r="1206" spans="1:10" x14ac:dyDescent="0.2">
      <c r="A1206" s="8">
        <v>44237</v>
      </c>
      <c r="B1206" s="3" t="s">
        <v>92</v>
      </c>
      <c r="C1206" s="3" t="s">
        <v>80</v>
      </c>
      <c r="D1206" s="3" t="s">
        <v>93</v>
      </c>
      <c r="E1206" s="3" t="s">
        <v>75</v>
      </c>
      <c r="F1206" s="3">
        <v>3232.5</v>
      </c>
      <c r="G1206" s="3">
        <v>2391.85</v>
      </c>
      <c r="H1206" s="3">
        <v>35</v>
      </c>
      <c r="I1206" s="3">
        <v>315</v>
      </c>
      <c r="J1206" s="3">
        <v>525.15</v>
      </c>
    </row>
    <row r="1207" spans="1:10" x14ac:dyDescent="0.2">
      <c r="A1207" s="8">
        <v>44237</v>
      </c>
      <c r="B1207" s="3" t="s">
        <v>92</v>
      </c>
      <c r="C1207" s="3" t="s">
        <v>86</v>
      </c>
      <c r="D1207" s="3" t="s">
        <v>93</v>
      </c>
      <c r="E1207" s="3" t="s">
        <v>75</v>
      </c>
      <c r="F1207" s="3">
        <v>2949.5</v>
      </c>
      <c r="G1207" s="3">
        <v>2114.19</v>
      </c>
      <c r="H1207" s="3">
        <v>35</v>
      </c>
      <c r="I1207" s="3">
        <v>370</v>
      </c>
      <c r="J1207" s="3">
        <v>464.31</v>
      </c>
    </row>
    <row r="1208" spans="1:10" x14ac:dyDescent="0.2">
      <c r="A1208" s="8">
        <v>44237</v>
      </c>
      <c r="B1208" s="3" t="s">
        <v>92</v>
      </c>
      <c r="C1208" s="3" t="s">
        <v>90</v>
      </c>
      <c r="D1208" s="3" t="s">
        <v>93</v>
      </c>
      <c r="E1208" s="3" t="s">
        <v>75</v>
      </c>
      <c r="F1208" s="3">
        <v>3922</v>
      </c>
      <c r="G1208" s="3">
        <v>2878.45</v>
      </c>
      <c r="H1208" s="3">
        <v>42</v>
      </c>
      <c r="I1208" s="3">
        <v>367</v>
      </c>
      <c r="J1208" s="3">
        <v>675.55</v>
      </c>
    </row>
    <row r="1209" spans="1:10" x14ac:dyDescent="0.2">
      <c r="A1209" s="8">
        <v>44236</v>
      </c>
      <c r="B1209" s="3" t="s">
        <v>73</v>
      </c>
      <c r="C1209" s="3" t="s">
        <v>74</v>
      </c>
      <c r="D1209" s="3" t="s">
        <v>93</v>
      </c>
      <c r="E1209" s="3" t="s">
        <v>75</v>
      </c>
      <c r="F1209" s="3">
        <v>2406.5</v>
      </c>
      <c r="G1209" s="3">
        <v>1878.6</v>
      </c>
      <c r="H1209" s="3">
        <v>22</v>
      </c>
      <c r="I1209" s="3">
        <v>142.5</v>
      </c>
      <c r="J1209" s="3">
        <v>385.4</v>
      </c>
    </row>
    <row r="1210" spans="1:10" x14ac:dyDescent="0.2">
      <c r="A1210" s="8">
        <v>44236</v>
      </c>
      <c r="B1210" s="3" t="s">
        <v>73</v>
      </c>
      <c r="C1210" s="3" t="s">
        <v>78</v>
      </c>
      <c r="D1210" s="3" t="s">
        <v>93</v>
      </c>
      <c r="E1210" s="3" t="s">
        <v>75</v>
      </c>
      <c r="F1210" s="3">
        <v>807.5</v>
      </c>
      <c r="G1210" s="3">
        <v>602.28</v>
      </c>
      <c r="H1210" s="3">
        <v>10</v>
      </c>
      <c r="I1210" s="3">
        <v>90.5</v>
      </c>
      <c r="J1210" s="3">
        <v>114.72</v>
      </c>
    </row>
    <row r="1211" spans="1:10" x14ac:dyDescent="0.2">
      <c r="A1211" s="8">
        <v>44236</v>
      </c>
      <c r="B1211" s="3" t="s">
        <v>73</v>
      </c>
      <c r="C1211" s="3" t="s">
        <v>80</v>
      </c>
      <c r="D1211" s="3" t="s">
        <v>93</v>
      </c>
      <c r="E1211" s="3" t="s">
        <v>75</v>
      </c>
      <c r="F1211" s="3">
        <v>2184.5</v>
      </c>
      <c r="G1211" s="3">
        <v>1681.26</v>
      </c>
      <c r="H1211" s="3">
        <v>26</v>
      </c>
      <c r="I1211" s="3">
        <v>183</v>
      </c>
      <c r="J1211" s="3">
        <v>320.24</v>
      </c>
    </row>
    <row r="1212" spans="1:10" x14ac:dyDescent="0.2">
      <c r="A1212" s="8">
        <v>44236</v>
      </c>
      <c r="B1212" s="3" t="s">
        <v>73</v>
      </c>
      <c r="C1212" s="3" t="s">
        <v>82</v>
      </c>
      <c r="D1212" s="3" t="s">
        <v>93</v>
      </c>
      <c r="E1212" s="3" t="s">
        <v>75</v>
      </c>
      <c r="F1212" s="3">
        <v>434.5</v>
      </c>
      <c r="G1212" s="3">
        <v>328.02</v>
      </c>
      <c r="H1212" s="3">
        <v>6</v>
      </c>
      <c r="I1212" s="3">
        <v>44</v>
      </c>
      <c r="J1212" s="3">
        <v>62.48</v>
      </c>
    </row>
    <row r="1213" spans="1:10" x14ac:dyDescent="0.2">
      <c r="A1213" s="8">
        <v>44236</v>
      </c>
      <c r="B1213" s="3" t="s">
        <v>73</v>
      </c>
      <c r="C1213" s="3" t="s">
        <v>86</v>
      </c>
      <c r="D1213" s="3" t="s">
        <v>93</v>
      </c>
      <c r="E1213" s="3" t="s">
        <v>75</v>
      </c>
      <c r="F1213" s="3">
        <v>968</v>
      </c>
      <c r="G1213" s="3">
        <v>730.3</v>
      </c>
      <c r="H1213" s="3">
        <v>14</v>
      </c>
      <c r="I1213" s="3">
        <v>98</v>
      </c>
      <c r="J1213" s="3">
        <v>139.69999999999999</v>
      </c>
    </row>
    <row r="1214" spans="1:10" x14ac:dyDescent="0.2">
      <c r="A1214" s="8">
        <v>44236</v>
      </c>
      <c r="B1214" s="3" t="s">
        <v>73</v>
      </c>
      <c r="C1214" s="3" t="s">
        <v>88</v>
      </c>
      <c r="D1214" s="3" t="s">
        <v>93</v>
      </c>
      <c r="E1214" s="3" t="s">
        <v>75</v>
      </c>
      <c r="F1214" s="3">
        <v>2211</v>
      </c>
      <c r="G1214" s="3">
        <v>1716.54</v>
      </c>
      <c r="H1214" s="3">
        <v>21</v>
      </c>
      <c r="I1214" s="3">
        <v>167.5</v>
      </c>
      <c r="J1214" s="3">
        <v>326.95999999999998</v>
      </c>
    </row>
    <row r="1215" spans="1:10" x14ac:dyDescent="0.2">
      <c r="A1215" s="8">
        <v>44236</v>
      </c>
      <c r="B1215" s="3" t="s">
        <v>73</v>
      </c>
      <c r="C1215" s="3" t="s">
        <v>90</v>
      </c>
      <c r="D1215" s="3" t="s">
        <v>93</v>
      </c>
      <c r="E1215" s="3" t="s">
        <v>75</v>
      </c>
      <c r="F1215" s="3">
        <v>1032.5</v>
      </c>
      <c r="G1215" s="3">
        <v>803.46</v>
      </c>
      <c r="H1215" s="3">
        <v>12</v>
      </c>
      <c r="I1215" s="3">
        <v>76</v>
      </c>
      <c r="J1215" s="3">
        <v>153.04</v>
      </c>
    </row>
    <row r="1216" spans="1:10" x14ac:dyDescent="0.2">
      <c r="A1216" s="8">
        <v>44236</v>
      </c>
      <c r="B1216" s="3" t="s">
        <v>92</v>
      </c>
      <c r="C1216" s="3" t="s">
        <v>74</v>
      </c>
      <c r="D1216" s="3" t="s">
        <v>93</v>
      </c>
      <c r="E1216" s="3" t="s">
        <v>75</v>
      </c>
      <c r="F1216" s="3">
        <v>4918.5</v>
      </c>
      <c r="G1216" s="3">
        <v>3558.38</v>
      </c>
      <c r="H1216" s="3">
        <v>62</v>
      </c>
      <c r="I1216" s="3">
        <v>524</v>
      </c>
      <c r="J1216" s="3">
        <v>835.12</v>
      </c>
    </row>
    <row r="1217" spans="1:10" x14ac:dyDescent="0.2">
      <c r="A1217" s="8">
        <v>44236</v>
      </c>
      <c r="B1217" s="3" t="s">
        <v>92</v>
      </c>
      <c r="C1217" s="3" t="s">
        <v>78</v>
      </c>
      <c r="D1217" s="3" t="s">
        <v>93</v>
      </c>
      <c r="E1217" s="3" t="s">
        <v>75</v>
      </c>
      <c r="F1217" s="3">
        <v>1699.5</v>
      </c>
      <c r="G1217" s="3">
        <v>1234.3900000000001</v>
      </c>
      <c r="H1217" s="3">
        <v>20</v>
      </c>
      <c r="I1217" s="3">
        <v>175.5</v>
      </c>
      <c r="J1217" s="3">
        <v>289.61</v>
      </c>
    </row>
    <row r="1218" spans="1:10" x14ac:dyDescent="0.2">
      <c r="A1218" s="8">
        <v>44236</v>
      </c>
      <c r="B1218" s="3" t="s">
        <v>92</v>
      </c>
      <c r="C1218" s="3" t="s">
        <v>80</v>
      </c>
      <c r="D1218" s="3" t="s">
        <v>93</v>
      </c>
      <c r="E1218" s="3" t="s">
        <v>75</v>
      </c>
      <c r="F1218" s="3">
        <v>3820.5</v>
      </c>
      <c r="G1218" s="3">
        <v>2787.76</v>
      </c>
      <c r="H1218" s="3">
        <v>46</v>
      </c>
      <c r="I1218" s="3">
        <v>425</v>
      </c>
      <c r="J1218" s="3">
        <v>606.24</v>
      </c>
    </row>
    <row r="1219" spans="1:10" x14ac:dyDescent="0.2">
      <c r="A1219" s="8">
        <v>44236</v>
      </c>
      <c r="B1219" s="3" t="s">
        <v>92</v>
      </c>
      <c r="C1219" s="3" t="s">
        <v>82</v>
      </c>
      <c r="D1219" s="3" t="s">
        <v>93</v>
      </c>
      <c r="E1219" s="3" t="s">
        <v>75</v>
      </c>
      <c r="F1219" s="3">
        <v>2233.5</v>
      </c>
      <c r="G1219" s="3">
        <v>1641.81</v>
      </c>
      <c r="H1219" s="3">
        <v>24</v>
      </c>
      <c r="I1219" s="3">
        <v>206.5</v>
      </c>
      <c r="J1219" s="3">
        <v>385.19</v>
      </c>
    </row>
    <row r="1220" spans="1:10" x14ac:dyDescent="0.2">
      <c r="A1220" s="8">
        <v>44236</v>
      </c>
      <c r="B1220" s="3" t="s">
        <v>92</v>
      </c>
      <c r="C1220" s="3" t="s">
        <v>86</v>
      </c>
      <c r="D1220" s="3" t="s">
        <v>93</v>
      </c>
      <c r="E1220" s="3" t="s">
        <v>75</v>
      </c>
      <c r="F1220" s="3">
        <v>1568.5</v>
      </c>
      <c r="G1220" s="3">
        <v>1099.03</v>
      </c>
      <c r="H1220" s="3">
        <v>21</v>
      </c>
      <c r="I1220" s="3">
        <v>227</v>
      </c>
      <c r="J1220" s="3">
        <v>241.47</v>
      </c>
    </row>
    <row r="1221" spans="1:10" x14ac:dyDescent="0.2">
      <c r="A1221" s="8">
        <v>44236</v>
      </c>
      <c r="B1221" s="3" t="s">
        <v>92</v>
      </c>
      <c r="C1221" s="3" t="s">
        <v>88</v>
      </c>
      <c r="D1221" s="3" t="s">
        <v>93</v>
      </c>
      <c r="E1221" s="3" t="s">
        <v>75</v>
      </c>
      <c r="F1221" s="3">
        <v>2635</v>
      </c>
      <c r="G1221" s="3">
        <v>1895.74</v>
      </c>
      <c r="H1221" s="3">
        <v>29</v>
      </c>
      <c r="I1221" s="3">
        <v>294.5</v>
      </c>
      <c r="J1221" s="3">
        <v>444.76</v>
      </c>
    </row>
    <row r="1222" spans="1:10" x14ac:dyDescent="0.2">
      <c r="A1222" s="8">
        <v>44236</v>
      </c>
      <c r="B1222" s="3" t="s">
        <v>92</v>
      </c>
      <c r="C1222" s="3" t="s">
        <v>90</v>
      </c>
      <c r="D1222" s="3" t="s">
        <v>93</v>
      </c>
      <c r="E1222" s="3" t="s">
        <v>75</v>
      </c>
      <c r="F1222" s="3">
        <v>2785</v>
      </c>
      <c r="G1222" s="3">
        <v>2003.06</v>
      </c>
      <c r="H1222" s="3">
        <v>33</v>
      </c>
      <c r="I1222" s="3">
        <v>312</v>
      </c>
      <c r="J1222" s="3">
        <v>469.94</v>
      </c>
    </row>
    <row r="1223" spans="1:10" x14ac:dyDescent="0.2">
      <c r="A1223" s="8">
        <v>44235</v>
      </c>
      <c r="B1223" s="3" t="s">
        <v>73</v>
      </c>
      <c r="C1223" s="3" t="s">
        <v>74</v>
      </c>
      <c r="D1223" s="3" t="s">
        <v>93</v>
      </c>
      <c r="E1223" s="3" t="s">
        <v>75</v>
      </c>
      <c r="F1223" s="3">
        <v>1121.5</v>
      </c>
      <c r="G1223" s="3">
        <v>845.33</v>
      </c>
      <c r="H1223" s="3">
        <v>16</v>
      </c>
      <c r="I1223" s="3">
        <v>103</v>
      </c>
      <c r="J1223" s="3">
        <v>173.17</v>
      </c>
    </row>
    <row r="1224" spans="1:10" x14ac:dyDescent="0.2">
      <c r="A1224" s="8">
        <v>44235</v>
      </c>
      <c r="B1224" s="3" t="s">
        <v>73</v>
      </c>
      <c r="C1224" s="3" t="s">
        <v>78</v>
      </c>
      <c r="D1224" s="3" t="s">
        <v>93</v>
      </c>
      <c r="E1224" s="3" t="s">
        <v>75</v>
      </c>
      <c r="F1224" s="3">
        <v>1439.5</v>
      </c>
      <c r="G1224" s="3">
        <v>1111.74</v>
      </c>
      <c r="H1224" s="3">
        <v>13</v>
      </c>
      <c r="I1224" s="3">
        <v>116</v>
      </c>
      <c r="J1224" s="3">
        <v>211.76</v>
      </c>
    </row>
    <row r="1225" spans="1:10" x14ac:dyDescent="0.2">
      <c r="A1225" s="8">
        <v>44235</v>
      </c>
      <c r="B1225" s="3" t="s">
        <v>73</v>
      </c>
      <c r="C1225" s="3" t="s">
        <v>80</v>
      </c>
      <c r="D1225" s="3" t="s">
        <v>93</v>
      </c>
      <c r="E1225" s="3" t="s">
        <v>75</v>
      </c>
      <c r="F1225" s="3">
        <v>1932.5</v>
      </c>
      <c r="G1225" s="3">
        <v>1462.44</v>
      </c>
      <c r="H1225" s="3">
        <v>27</v>
      </c>
      <c r="I1225" s="3">
        <v>191.5</v>
      </c>
      <c r="J1225" s="3">
        <v>278.56</v>
      </c>
    </row>
    <row r="1226" spans="1:10" x14ac:dyDescent="0.2">
      <c r="A1226" s="8">
        <v>44235</v>
      </c>
      <c r="B1226" s="3" t="s">
        <v>73</v>
      </c>
      <c r="C1226" s="3" t="s">
        <v>82</v>
      </c>
      <c r="D1226" s="3" t="s">
        <v>93</v>
      </c>
      <c r="E1226" s="3" t="s">
        <v>75</v>
      </c>
      <c r="F1226" s="3">
        <v>714.5</v>
      </c>
      <c r="G1226" s="3">
        <v>549.36</v>
      </c>
      <c r="H1226" s="3">
        <v>9</v>
      </c>
      <c r="I1226" s="3">
        <v>60.5</v>
      </c>
      <c r="J1226" s="3">
        <v>104.64</v>
      </c>
    </row>
    <row r="1227" spans="1:10" x14ac:dyDescent="0.2">
      <c r="A1227" s="8">
        <v>44235</v>
      </c>
      <c r="B1227" s="3" t="s">
        <v>73</v>
      </c>
      <c r="C1227" s="3" t="s">
        <v>86</v>
      </c>
      <c r="D1227" s="3" t="s">
        <v>93</v>
      </c>
      <c r="E1227" s="3" t="s">
        <v>75</v>
      </c>
      <c r="F1227" s="3">
        <v>738</v>
      </c>
      <c r="G1227" s="3">
        <v>550.96</v>
      </c>
      <c r="H1227" s="3">
        <v>11</v>
      </c>
      <c r="I1227" s="3">
        <v>81.5</v>
      </c>
      <c r="J1227" s="3">
        <v>105.54</v>
      </c>
    </row>
    <row r="1228" spans="1:10" x14ac:dyDescent="0.2">
      <c r="A1228" s="8">
        <v>44235</v>
      </c>
      <c r="B1228" s="3" t="s">
        <v>73</v>
      </c>
      <c r="C1228" s="3" t="s">
        <v>88</v>
      </c>
      <c r="D1228" s="3" t="s">
        <v>93</v>
      </c>
      <c r="E1228" s="3" t="s">
        <v>75</v>
      </c>
      <c r="F1228" s="3">
        <v>1705.5</v>
      </c>
      <c r="G1228" s="3">
        <v>1283.0899999999999</v>
      </c>
      <c r="H1228" s="3">
        <v>28</v>
      </c>
      <c r="I1228" s="3">
        <v>181.5</v>
      </c>
      <c r="J1228" s="3">
        <v>240.91</v>
      </c>
    </row>
    <row r="1229" spans="1:10" x14ac:dyDescent="0.2">
      <c r="A1229" s="8">
        <v>44235</v>
      </c>
      <c r="B1229" s="3" t="s">
        <v>73</v>
      </c>
      <c r="C1229" s="3" t="s">
        <v>90</v>
      </c>
      <c r="D1229" s="3" t="s">
        <v>93</v>
      </c>
      <c r="E1229" s="3" t="s">
        <v>75</v>
      </c>
      <c r="F1229" s="3">
        <v>757</v>
      </c>
      <c r="G1229" s="3">
        <v>582.29</v>
      </c>
      <c r="H1229" s="3">
        <v>12</v>
      </c>
      <c r="I1229" s="3">
        <v>63.2</v>
      </c>
      <c r="J1229" s="3">
        <v>111.51</v>
      </c>
    </row>
    <row r="1230" spans="1:10" x14ac:dyDescent="0.2">
      <c r="A1230" s="8">
        <v>44235</v>
      </c>
      <c r="B1230" s="3" t="s">
        <v>92</v>
      </c>
      <c r="C1230" s="3" t="s">
        <v>74</v>
      </c>
      <c r="D1230" s="3" t="s">
        <v>93</v>
      </c>
      <c r="E1230" s="3" t="s">
        <v>75</v>
      </c>
      <c r="F1230" s="3">
        <v>5687</v>
      </c>
      <c r="G1230" s="3">
        <v>4172.7</v>
      </c>
      <c r="H1230" s="3">
        <v>64</v>
      </c>
      <c r="I1230" s="3">
        <v>531</v>
      </c>
      <c r="J1230" s="3">
        <v>979.8</v>
      </c>
    </row>
    <row r="1231" spans="1:10" x14ac:dyDescent="0.2">
      <c r="A1231" s="8">
        <v>44235</v>
      </c>
      <c r="B1231" s="3" t="s">
        <v>92</v>
      </c>
      <c r="C1231" s="3" t="s">
        <v>78</v>
      </c>
      <c r="D1231" s="3" t="s">
        <v>93</v>
      </c>
      <c r="E1231" s="3" t="s">
        <v>75</v>
      </c>
      <c r="F1231" s="3">
        <v>1922</v>
      </c>
      <c r="G1231" s="3">
        <v>1413.01</v>
      </c>
      <c r="H1231" s="3">
        <v>19</v>
      </c>
      <c r="I1231" s="3">
        <v>177.5</v>
      </c>
      <c r="J1231" s="3">
        <v>331.49</v>
      </c>
    </row>
    <row r="1232" spans="1:10" x14ac:dyDescent="0.2">
      <c r="A1232" s="8">
        <v>44235</v>
      </c>
      <c r="B1232" s="3" t="s">
        <v>92</v>
      </c>
      <c r="C1232" s="3" t="s">
        <v>80</v>
      </c>
      <c r="D1232" s="3" t="s">
        <v>93</v>
      </c>
      <c r="E1232" s="3" t="s">
        <v>75</v>
      </c>
      <c r="F1232" s="3">
        <v>3901.5</v>
      </c>
      <c r="G1232" s="3">
        <v>2845.63</v>
      </c>
      <c r="H1232" s="3">
        <v>47</v>
      </c>
      <c r="I1232" s="3">
        <v>430</v>
      </c>
      <c r="J1232" s="3">
        <v>624.87</v>
      </c>
    </row>
    <row r="1233" spans="1:10" x14ac:dyDescent="0.2">
      <c r="A1233" s="8">
        <v>44235</v>
      </c>
      <c r="B1233" s="3" t="s">
        <v>92</v>
      </c>
      <c r="C1233" s="3" t="s">
        <v>82</v>
      </c>
      <c r="D1233" s="3" t="s">
        <v>93</v>
      </c>
      <c r="E1233" s="3" t="s">
        <v>75</v>
      </c>
      <c r="F1233" s="3">
        <v>2932</v>
      </c>
      <c r="G1233" s="3">
        <v>2100.29</v>
      </c>
      <c r="H1233" s="3">
        <v>36</v>
      </c>
      <c r="I1233" s="3">
        <v>336.5</v>
      </c>
      <c r="J1233" s="3">
        <v>493.21</v>
      </c>
    </row>
    <row r="1234" spans="1:10" x14ac:dyDescent="0.2">
      <c r="A1234" s="8">
        <v>44235</v>
      </c>
      <c r="B1234" s="3" t="s">
        <v>92</v>
      </c>
      <c r="C1234" s="3" t="s">
        <v>86</v>
      </c>
      <c r="D1234" s="3" t="s">
        <v>93</v>
      </c>
      <c r="E1234" s="3" t="s">
        <v>75</v>
      </c>
      <c r="F1234" s="3">
        <v>1494</v>
      </c>
      <c r="G1234" s="3">
        <v>1041.8599999999999</v>
      </c>
      <c r="H1234" s="3">
        <v>22</v>
      </c>
      <c r="I1234" s="3">
        <v>221</v>
      </c>
      <c r="J1234" s="3">
        <v>229.14</v>
      </c>
    </row>
    <row r="1235" spans="1:10" x14ac:dyDescent="0.2">
      <c r="A1235" s="8">
        <v>44235</v>
      </c>
      <c r="B1235" s="3" t="s">
        <v>92</v>
      </c>
      <c r="C1235" s="3" t="s">
        <v>88</v>
      </c>
      <c r="D1235" s="3" t="s">
        <v>93</v>
      </c>
      <c r="E1235" s="3" t="s">
        <v>75</v>
      </c>
      <c r="F1235" s="3">
        <v>1867.5</v>
      </c>
      <c r="G1235" s="3">
        <v>1314.49</v>
      </c>
      <c r="H1235" s="3">
        <v>25</v>
      </c>
      <c r="I1235" s="3">
        <v>244</v>
      </c>
      <c r="J1235" s="3">
        <v>308.51</v>
      </c>
    </row>
    <row r="1236" spans="1:10" x14ac:dyDescent="0.2">
      <c r="A1236" s="8">
        <v>44235</v>
      </c>
      <c r="B1236" s="3" t="s">
        <v>92</v>
      </c>
      <c r="C1236" s="3" t="s">
        <v>90</v>
      </c>
      <c r="D1236" s="3" t="s">
        <v>93</v>
      </c>
      <c r="E1236" s="3" t="s">
        <v>75</v>
      </c>
      <c r="F1236" s="3">
        <v>2468.5</v>
      </c>
      <c r="G1236" s="3">
        <v>1752.68</v>
      </c>
      <c r="H1236" s="3">
        <v>32</v>
      </c>
      <c r="I1236" s="3">
        <v>304</v>
      </c>
      <c r="J1236" s="3">
        <v>411.32</v>
      </c>
    </row>
    <row r="1237" spans="1:10" x14ac:dyDescent="0.2">
      <c r="A1237" s="8">
        <v>44234</v>
      </c>
      <c r="B1237" s="3" t="s">
        <v>73</v>
      </c>
      <c r="C1237" s="3" t="s">
        <v>74</v>
      </c>
      <c r="D1237" s="3" t="s">
        <v>93</v>
      </c>
      <c r="E1237" s="3" t="s">
        <v>75</v>
      </c>
      <c r="F1237" s="3">
        <v>1505.5</v>
      </c>
      <c r="G1237" s="3">
        <v>1146.5</v>
      </c>
      <c r="H1237" s="3">
        <v>17</v>
      </c>
      <c r="I1237" s="3">
        <v>121</v>
      </c>
      <c r="J1237" s="3">
        <v>238</v>
      </c>
    </row>
    <row r="1238" spans="1:10" x14ac:dyDescent="0.2">
      <c r="A1238" s="8">
        <v>44234</v>
      </c>
      <c r="B1238" s="3" t="s">
        <v>73</v>
      </c>
      <c r="C1238" s="3" t="s">
        <v>78</v>
      </c>
      <c r="D1238" s="3" t="s">
        <v>93</v>
      </c>
      <c r="E1238" s="3" t="s">
        <v>75</v>
      </c>
      <c r="F1238" s="3">
        <v>1176</v>
      </c>
      <c r="G1238" s="3">
        <v>907.62</v>
      </c>
      <c r="H1238" s="3">
        <v>12</v>
      </c>
      <c r="I1238" s="3">
        <v>95.5</v>
      </c>
      <c r="J1238" s="3">
        <v>172.88</v>
      </c>
    </row>
    <row r="1239" spans="1:10" x14ac:dyDescent="0.2">
      <c r="A1239" s="8">
        <v>44234</v>
      </c>
      <c r="B1239" s="3" t="s">
        <v>73</v>
      </c>
      <c r="C1239" s="3" t="s">
        <v>80</v>
      </c>
      <c r="D1239" s="3" t="s">
        <v>93</v>
      </c>
      <c r="E1239" s="3" t="s">
        <v>75</v>
      </c>
      <c r="F1239" s="3">
        <v>2313</v>
      </c>
      <c r="G1239" s="3">
        <v>1756.44</v>
      </c>
      <c r="H1239" s="3">
        <v>25</v>
      </c>
      <c r="I1239" s="3">
        <v>222</v>
      </c>
      <c r="J1239" s="3">
        <v>334.56</v>
      </c>
    </row>
    <row r="1240" spans="1:10" x14ac:dyDescent="0.2">
      <c r="A1240" s="8">
        <v>44234</v>
      </c>
      <c r="B1240" s="3" t="s">
        <v>73</v>
      </c>
      <c r="C1240" s="3" t="s">
        <v>82</v>
      </c>
      <c r="D1240" s="3" t="s">
        <v>93</v>
      </c>
      <c r="E1240" s="3" t="s">
        <v>75</v>
      </c>
      <c r="F1240" s="3">
        <v>712</v>
      </c>
      <c r="G1240" s="3">
        <v>543.9</v>
      </c>
      <c r="H1240" s="3">
        <v>8</v>
      </c>
      <c r="I1240" s="3">
        <v>64.5</v>
      </c>
      <c r="J1240" s="3">
        <v>103.6</v>
      </c>
    </row>
    <row r="1241" spans="1:10" x14ac:dyDescent="0.2">
      <c r="A1241" s="8">
        <v>44234</v>
      </c>
      <c r="B1241" s="3" t="s">
        <v>73</v>
      </c>
      <c r="C1241" s="3" t="s">
        <v>86</v>
      </c>
      <c r="D1241" s="3" t="s">
        <v>93</v>
      </c>
      <c r="E1241" s="3" t="s">
        <v>75</v>
      </c>
      <c r="F1241" s="3">
        <v>1042.5</v>
      </c>
      <c r="G1241" s="3">
        <v>803.38</v>
      </c>
      <c r="H1241" s="3">
        <v>11</v>
      </c>
      <c r="I1241" s="3">
        <v>85.5</v>
      </c>
      <c r="J1241" s="3">
        <v>153.62</v>
      </c>
    </row>
    <row r="1242" spans="1:10" x14ac:dyDescent="0.2">
      <c r="A1242" s="8">
        <v>44234</v>
      </c>
      <c r="B1242" s="3" t="s">
        <v>73</v>
      </c>
      <c r="C1242" s="3" t="s">
        <v>88</v>
      </c>
      <c r="D1242" s="3" t="s">
        <v>93</v>
      </c>
      <c r="E1242" s="3" t="s">
        <v>75</v>
      </c>
      <c r="F1242" s="3">
        <v>1339</v>
      </c>
      <c r="G1242" s="3">
        <v>1017.66</v>
      </c>
      <c r="H1242" s="3">
        <v>18</v>
      </c>
      <c r="I1242" s="3">
        <v>127.5</v>
      </c>
      <c r="J1242" s="3">
        <v>193.84</v>
      </c>
    </row>
    <row r="1243" spans="1:10" x14ac:dyDescent="0.2">
      <c r="A1243" s="8">
        <v>44234</v>
      </c>
      <c r="B1243" s="3" t="s">
        <v>73</v>
      </c>
      <c r="C1243" s="3" t="s">
        <v>90</v>
      </c>
      <c r="D1243" s="3" t="s">
        <v>93</v>
      </c>
      <c r="E1243" s="3" t="s">
        <v>75</v>
      </c>
      <c r="F1243" s="3">
        <v>1211</v>
      </c>
      <c r="G1243" s="3">
        <v>928.46</v>
      </c>
      <c r="H1243" s="3">
        <v>14</v>
      </c>
      <c r="I1243" s="3">
        <v>104.5</v>
      </c>
      <c r="J1243" s="3">
        <v>178.04</v>
      </c>
    </row>
    <row r="1244" spans="1:10" x14ac:dyDescent="0.2">
      <c r="A1244" s="8">
        <v>44234</v>
      </c>
      <c r="B1244" s="3" t="s">
        <v>92</v>
      </c>
      <c r="C1244" s="3" t="s">
        <v>74</v>
      </c>
      <c r="D1244" s="3" t="s">
        <v>93</v>
      </c>
      <c r="E1244" s="3" t="s">
        <v>75</v>
      </c>
      <c r="F1244" s="3">
        <v>4830.5</v>
      </c>
      <c r="G1244" s="3">
        <v>3683.33</v>
      </c>
      <c r="H1244" s="3">
        <v>50</v>
      </c>
      <c r="I1244" s="3">
        <v>281.2</v>
      </c>
      <c r="J1244" s="3">
        <v>864.47</v>
      </c>
    </row>
    <row r="1245" spans="1:10" x14ac:dyDescent="0.2">
      <c r="A1245" s="8">
        <v>44234</v>
      </c>
      <c r="B1245" s="3" t="s">
        <v>92</v>
      </c>
      <c r="C1245" s="3" t="s">
        <v>78</v>
      </c>
      <c r="D1245" s="3" t="s">
        <v>93</v>
      </c>
      <c r="E1245" s="3" t="s">
        <v>75</v>
      </c>
      <c r="F1245" s="3">
        <v>1442.5</v>
      </c>
      <c r="G1245" s="3">
        <v>1057.49</v>
      </c>
      <c r="H1245" s="3">
        <v>16</v>
      </c>
      <c r="I1245" s="3">
        <v>145</v>
      </c>
      <c r="J1245" s="3">
        <v>240.01</v>
      </c>
    </row>
    <row r="1246" spans="1:10" x14ac:dyDescent="0.2">
      <c r="A1246" s="8">
        <v>44234</v>
      </c>
      <c r="B1246" s="3" t="s">
        <v>92</v>
      </c>
      <c r="C1246" s="3" t="s">
        <v>80</v>
      </c>
      <c r="D1246" s="3" t="s">
        <v>93</v>
      </c>
      <c r="E1246" s="3" t="s">
        <v>75</v>
      </c>
      <c r="F1246" s="3">
        <v>4084.5</v>
      </c>
      <c r="G1246" s="3">
        <v>2954.05</v>
      </c>
      <c r="H1246" s="3">
        <v>49</v>
      </c>
      <c r="I1246" s="3">
        <v>482</v>
      </c>
      <c r="J1246" s="3">
        <v>648.45000000000005</v>
      </c>
    </row>
    <row r="1247" spans="1:10" x14ac:dyDescent="0.2">
      <c r="A1247" s="8">
        <v>44234</v>
      </c>
      <c r="B1247" s="3" t="s">
        <v>92</v>
      </c>
      <c r="C1247" s="3" t="s">
        <v>82</v>
      </c>
      <c r="D1247" s="3" t="s">
        <v>93</v>
      </c>
      <c r="E1247" s="3" t="s">
        <v>75</v>
      </c>
      <c r="F1247" s="3">
        <v>892.5</v>
      </c>
      <c r="G1247" s="3">
        <v>654.35</v>
      </c>
      <c r="H1247" s="3">
        <v>13</v>
      </c>
      <c r="I1247" s="3">
        <v>84</v>
      </c>
      <c r="J1247" s="3">
        <v>153.65</v>
      </c>
    </row>
    <row r="1248" spans="1:10" x14ac:dyDescent="0.2">
      <c r="A1248" s="8">
        <v>44234</v>
      </c>
      <c r="B1248" s="3" t="s">
        <v>92</v>
      </c>
      <c r="C1248" s="3" t="s">
        <v>86</v>
      </c>
      <c r="D1248" s="3" t="s">
        <v>93</v>
      </c>
      <c r="E1248" s="3" t="s">
        <v>75</v>
      </c>
      <c r="F1248" s="3">
        <v>2802.5</v>
      </c>
      <c r="G1248" s="3">
        <v>2081.5300000000002</v>
      </c>
      <c r="H1248" s="3">
        <v>34</v>
      </c>
      <c r="I1248" s="3">
        <v>261</v>
      </c>
      <c r="J1248" s="3">
        <v>457.47</v>
      </c>
    </row>
    <row r="1249" spans="1:10" x14ac:dyDescent="0.2">
      <c r="A1249" s="8">
        <v>44234</v>
      </c>
      <c r="B1249" s="3" t="s">
        <v>92</v>
      </c>
      <c r="C1249" s="3" t="s">
        <v>88</v>
      </c>
      <c r="D1249" s="3" t="s">
        <v>93</v>
      </c>
      <c r="E1249" s="3" t="s">
        <v>75</v>
      </c>
      <c r="F1249" s="3">
        <v>1928.5</v>
      </c>
      <c r="G1249" s="3">
        <v>1385.29</v>
      </c>
      <c r="H1249" s="3">
        <v>21</v>
      </c>
      <c r="I1249" s="3">
        <v>217</v>
      </c>
      <c r="J1249" s="3">
        <v>325.20999999999998</v>
      </c>
    </row>
    <row r="1250" spans="1:10" x14ac:dyDescent="0.2">
      <c r="A1250" s="8">
        <v>44234</v>
      </c>
      <c r="B1250" s="3" t="s">
        <v>92</v>
      </c>
      <c r="C1250" s="3" t="s">
        <v>90</v>
      </c>
      <c r="D1250" s="3" t="s">
        <v>93</v>
      </c>
      <c r="E1250" s="3" t="s">
        <v>75</v>
      </c>
      <c r="F1250" s="3">
        <v>2526</v>
      </c>
      <c r="G1250" s="3">
        <v>1866.48</v>
      </c>
      <c r="H1250" s="3">
        <v>33</v>
      </c>
      <c r="I1250" s="3">
        <v>221</v>
      </c>
      <c r="J1250" s="3">
        <v>438.02</v>
      </c>
    </row>
    <row r="1251" spans="1:10" x14ac:dyDescent="0.2">
      <c r="A1251" s="8">
        <v>44233</v>
      </c>
      <c r="B1251" s="3" t="s">
        <v>73</v>
      </c>
      <c r="C1251" s="3" t="s">
        <v>74</v>
      </c>
      <c r="D1251" s="3" t="s">
        <v>93</v>
      </c>
      <c r="E1251" s="3" t="s">
        <v>75</v>
      </c>
      <c r="F1251" s="3">
        <v>1343.5</v>
      </c>
      <c r="G1251" s="3">
        <v>1023.32</v>
      </c>
      <c r="H1251" s="3">
        <v>17</v>
      </c>
      <c r="I1251" s="3">
        <v>108</v>
      </c>
      <c r="J1251" s="3">
        <v>212.18</v>
      </c>
    </row>
    <row r="1252" spans="1:10" x14ac:dyDescent="0.2">
      <c r="A1252" s="8">
        <v>44233</v>
      </c>
      <c r="B1252" s="3" t="s">
        <v>73</v>
      </c>
      <c r="C1252" s="3" t="s">
        <v>78</v>
      </c>
      <c r="D1252" s="3" t="s">
        <v>93</v>
      </c>
      <c r="E1252" s="3" t="s">
        <v>75</v>
      </c>
      <c r="F1252" s="3">
        <v>1570</v>
      </c>
      <c r="G1252" s="3">
        <v>1214.22</v>
      </c>
      <c r="H1252" s="3">
        <v>16</v>
      </c>
      <c r="I1252" s="3">
        <v>124.5</v>
      </c>
      <c r="J1252" s="3">
        <v>231.28</v>
      </c>
    </row>
    <row r="1253" spans="1:10" x14ac:dyDescent="0.2">
      <c r="A1253" s="8">
        <v>44233</v>
      </c>
      <c r="B1253" s="3" t="s">
        <v>73</v>
      </c>
      <c r="C1253" s="3" t="s">
        <v>80</v>
      </c>
      <c r="D1253" s="3" t="s">
        <v>93</v>
      </c>
      <c r="E1253" s="3" t="s">
        <v>75</v>
      </c>
      <c r="F1253" s="3">
        <v>1326.5</v>
      </c>
      <c r="G1253" s="3">
        <v>1019.76</v>
      </c>
      <c r="H1253" s="3">
        <v>18</v>
      </c>
      <c r="I1253" s="3">
        <v>112.5</v>
      </c>
      <c r="J1253" s="3">
        <v>194.24</v>
      </c>
    </row>
    <row r="1254" spans="1:10" x14ac:dyDescent="0.2">
      <c r="A1254" s="8">
        <v>44233</v>
      </c>
      <c r="B1254" s="3" t="s">
        <v>73</v>
      </c>
      <c r="C1254" s="3" t="s">
        <v>82</v>
      </c>
      <c r="D1254" s="3" t="s">
        <v>93</v>
      </c>
      <c r="E1254" s="3" t="s">
        <v>75</v>
      </c>
      <c r="F1254" s="3">
        <v>234</v>
      </c>
      <c r="G1254" s="3">
        <v>181.44</v>
      </c>
      <c r="H1254" s="3">
        <v>3</v>
      </c>
      <c r="I1254" s="3">
        <v>18</v>
      </c>
      <c r="J1254" s="3">
        <v>34.56</v>
      </c>
    </row>
    <row r="1255" spans="1:10" x14ac:dyDescent="0.2">
      <c r="A1255" s="8">
        <v>44233</v>
      </c>
      <c r="B1255" s="3" t="s">
        <v>73</v>
      </c>
      <c r="C1255" s="3" t="s">
        <v>86</v>
      </c>
      <c r="D1255" s="3" t="s">
        <v>93</v>
      </c>
      <c r="E1255" s="3" t="s">
        <v>75</v>
      </c>
      <c r="F1255" s="3">
        <v>757.5</v>
      </c>
      <c r="G1255" s="3">
        <v>580.36</v>
      </c>
      <c r="H1255" s="3">
        <v>10</v>
      </c>
      <c r="I1255" s="3">
        <v>66</v>
      </c>
      <c r="J1255" s="3">
        <v>111.14</v>
      </c>
    </row>
    <row r="1256" spans="1:10" x14ac:dyDescent="0.2">
      <c r="A1256" s="8">
        <v>44233</v>
      </c>
      <c r="B1256" s="3" t="s">
        <v>73</v>
      </c>
      <c r="C1256" s="3" t="s">
        <v>88</v>
      </c>
      <c r="D1256" s="3" t="s">
        <v>93</v>
      </c>
      <c r="E1256" s="3" t="s">
        <v>75</v>
      </c>
      <c r="F1256" s="3">
        <v>1264</v>
      </c>
      <c r="G1256" s="3">
        <v>969.78</v>
      </c>
      <c r="H1256" s="3">
        <v>16</v>
      </c>
      <c r="I1256" s="3">
        <v>109.5</v>
      </c>
      <c r="J1256" s="3">
        <v>184.72</v>
      </c>
    </row>
    <row r="1257" spans="1:10" x14ac:dyDescent="0.2">
      <c r="A1257" s="8">
        <v>44233</v>
      </c>
      <c r="B1257" s="3" t="s">
        <v>73</v>
      </c>
      <c r="C1257" s="3" t="s">
        <v>90</v>
      </c>
      <c r="D1257" s="3" t="s">
        <v>93</v>
      </c>
      <c r="E1257" s="3" t="s">
        <v>75</v>
      </c>
      <c r="F1257" s="3">
        <v>1314</v>
      </c>
      <c r="G1257" s="3">
        <v>1012.62</v>
      </c>
      <c r="H1257" s="3">
        <v>14</v>
      </c>
      <c r="I1257" s="3">
        <v>108.5</v>
      </c>
      <c r="J1257" s="3">
        <v>192.88</v>
      </c>
    </row>
    <row r="1258" spans="1:10" x14ac:dyDescent="0.2">
      <c r="A1258" s="8">
        <v>44233</v>
      </c>
      <c r="B1258" s="3" t="s">
        <v>92</v>
      </c>
      <c r="C1258" s="3" t="s">
        <v>74</v>
      </c>
      <c r="D1258" s="3" t="s">
        <v>93</v>
      </c>
      <c r="E1258" s="3" t="s">
        <v>75</v>
      </c>
      <c r="F1258" s="3">
        <v>3193</v>
      </c>
      <c r="G1258" s="3">
        <v>2456.2800000000002</v>
      </c>
      <c r="H1258" s="3">
        <v>32</v>
      </c>
      <c r="I1258" s="3">
        <v>158</v>
      </c>
      <c r="J1258" s="3">
        <v>576.72</v>
      </c>
    </row>
    <row r="1259" spans="1:10" x14ac:dyDescent="0.2">
      <c r="A1259" s="8">
        <v>44233</v>
      </c>
      <c r="B1259" s="3" t="s">
        <v>92</v>
      </c>
      <c r="C1259" s="3" t="s">
        <v>78</v>
      </c>
      <c r="D1259" s="3" t="s">
        <v>93</v>
      </c>
      <c r="E1259" s="3" t="s">
        <v>75</v>
      </c>
      <c r="F1259" s="3">
        <v>2452.5</v>
      </c>
      <c r="G1259" s="3">
        <v>1878.18</v>
      </c>
      <c r="H1259" s="3">
        <v>21</v>
      </c>
      <c r="I1259" s="3">
        <v>141</v>
      </c>
      <c r="J1259" s="3">
        <v>433.32</v>
      </c>
    </row>
    <row r="1260" spans="1:10" x14ac:dyDescent="0.2">
      <c r="A1260" s="8">
        <v>44233</v>
      </c>
      <c r="B1260" s="3" t="s">
        <v>92</v>
      </c>
      <c r="C1260" s="3" t="s">
        <v>80</v>
      </c>
      <c r="D1260" s="3" t="s">
        <v>93</v>
      </c>
      <c r="E1260" s="3" t="s">
        <v>75</v>
      </c>
      <c r="F1260" s="3">
        <v>2950.5</v>
      </c>
      <c r="G1260" s="3">
        <v>2183.89</v>
      </c>
      <c r="H1260" s="3">
        <v>30</v>
      </c>
      <c r="I1260" s="3">
        <v>286</v>
      </c>
      <c r="J1260" s="3">
        <v>479.61</v>
      </c>
    </row>
    <row r="1261" spans="1:10" x14ac:dyDescent="0.2">
      <c r="A1261" s="8">
        <v>44233</v>
      </c>
      <c r="B1261" s="3" t="s">
        <v>92</v>
      </c>
      <c r="C1261" s="3" t="s">
        <v>82</v>
      </c>
      <c r="D1261" s="3" t="s">
        <v>93</v>
      </c>
      <c r="E1261" s="3" t="s">
        <v>75</v>
      </c>
      <c r="F1261" s="3">
        <v>1233</v>
      </c>
      <c r="G1261" s="3">
        <v>908.3</v>
      </c>
      <c r="H1261" s="3">
        <v>15</v>
      </c>
      <c r="I1261" s="3">
        <v>111</v>
      </c>
      <c r="J1261" s="3">
        <v>213.2</v>
      </c>
    </row>
    <row r="1262" spans="1:10" x14ac:dyDescent="0.2">
      <c r="A1262" s="8">
        <v>44233</v>
      </c>
      <c r="B1262" s="3" t="s">
        <v>92</v>
      </c>
      <c r="C1262" s="3" t="s">
        <v>86</v>
      </c>
      <c r="D1262" s="3" t="s">
        <v>93</v>
      </c>
      <c r="E1262" s="3" t="s">
        <v>75</v>
      </c>
      <c r="F1262" s="3">
        <v>1557</v>
      </c>
      <c r="G1262" s="3">
        <v>1182.44</v>
      </c>
      <c r="H1262" s="3">
        <v>13</v>
      </c>
      <c r="I1262" s="3">
        <v>115</v>
      </c>
      <c r="J1262" s="3">
        <v>259.56</v>
      </c>
    </row>
    <row r="1263" spans="1:10" x14ac:dyDescent="0.2">
      <c r="A1263" s="8">
        <v>44233</v>
      </c>
      <c r="B1263" s="3" t="s">
        <v>92</v>
      </c>
      <c r="C1263" s="3" t="s">
        <v>88</v>
      </c>
      <c r="D1263" s="3" t="s">
        <v>93</v>
      </c>
      <c r="E1263" s="3" t="s">
        <v>75</v>
      </c>
      <c r="F1263" s="3">
        <v>3349.5</v>
      </c>
      <c r="G1263" s="3">
        <v>2448.16</v>
      </c>
      <c r="H1263" s="3">
        <v>35</v>
      </c>
      <c r="I1263" s="3">
        <v>327</v>
      </c>
      <c r="J1263" s="3">
        <v>574.34</v>
      </c>
    </row>
    <row r="1264" spans="1:10" x14ac:dyDescent="0.2">
      <c r="A1264" s="8">
        <v>44233</v>
      </c>
      <c r="B1264" s="3" t="s">
        <v>92</v>
      </c>
      <c r="C1264" s="3" t="s">
        <v>90</v>
      </c>
      <c r="D1264" s="3" t="s">
        <v>93</v>
      </c>
      <c r="E1264" s="3" t="s">
        <v>75</v>
      </c>
      <c r="F1264" s="3">
        <v>2289.5</v>
      </c>
      <c r="G1264" s="3">
        <v>1696.5</v>
      </c>
      <c r="H1264" s="3">
        <v>27</v>
      </c>
      <c r="I1264" s="3">
        <v>195</v>
      </c>
      <c r="J1264" s="3">
        <v>398</v>
      </c>
    </row>
    <row r="1265" spans="1:10" x14ac:dyDescent="0.2">
      <c r="A1265" s="8">
        <v>44232</v>
      </c>
      <c r="B1265" s="3" t="s">
        <v>73</v>
      </c>
      <c r="C1265" s="3" t="s">
        <v>74</v>
      </c>
      <c r="D1265" s="3" t="s">
        <v>93</v>
      </c>
      <c r="E1265" s="3" t="s">
        <v>75</v>
      </c>
      <c r="F1265" s="3">
        <v>1761</v>
      </c>
      <c r="G1265" s="3">
        <v>1332.27</v>
      </c>
      <c r="H1265" s="3">
        <v>22</v>
      </c>
      <c r="I1265" s="3">
        <v>154</v>
      </c>
      <c r="J1265" s="3">
        <v>274.73</v>
      </c>
    </row>
    <row r="1266" spans="1:10" x14ac:dyDescent="0.2">
      <c r="A1266" s="8">
        <v>44232</v>
      </c>
      <c r="B1266" s="3" t="s">
        <v>73</v>
      </c>
      <c r="C1266" s="3" t="s">
        <v>78</v>
      </c>
      <c r="D1266" s="3" t="s">
        <v>93</v>
      </c>
      <c r="E1266" s="3" t="s">
        <v>75</v>
      </c>
      <c r="F1266" s="3">
        <v>1019.5</v>
      </c>
      <c r="G1266" s="3">
        <v>764.96</v>
      </c>
      <c r="H1266" s="3">
        <v>13</v>
      </c>
      <c r="I1266" s="3">
        <v>106</v>
      </c>
      <c r="J1266" s="3">
        <v>148.54</v>
      </c>
    </row>
    <row r="1267" spans="1:10" x14ac:dyDescent="0.2">
      <c r="A1267" s="8">
        <v>44232</v>
      </c>
      <c r="B1267" s="3" t="s">
        <v>73</v>
      </c>
      <c r="C1267" s="3" t="s">
        <v>80</v>
      </c>
      <c r="D1267" s="3" t="s">
        <v>93</v>
      </c>
      <c r="E1267" s="3" t="s">
        <v>75</v>
      </c>
      <c r="F1267" s="3">
        <v>1339</v>
      </c>
      <c r="G1267" s="3">
        <v>1009.26</v>
      </c>
      <c r="H1267" s="3">
        <v>16</v>
      </c>
      <c r="I1267" s="3">
        <v>137.5</v>
      </c>
      <c r="J1267" s="3">
        <v>192.24</v>
      </c>
    </row>
    <row r="1268" spans="1:10" x14ac:dyDescent="0.2">
      <c r="A1268" s="8">
        <v>44232</v>
      </c>
      <c r="B1268" s="3" t="s">
        <v>73</v>
      </c>
      <c r="C1268" s="3" t="s">
        <v>82</v>
      </c>
      <c r="D1268" s="3" t="s">
        <v>93</v>
      </c>
      <c r="E1268" s="3" t="s">
        <v>75</v>
      </c>
      <c r="F1268" s="3">
        <v>191</v>
      </c>
      <c r="G1268" s="3">
        <v>144.82</v>
      </c>
      <c r="H1268" s="3">
        <v>3</v>
      </c>
      <c r="I1268" s="3">
        <v>18</v>
      </c>
      <c r="J1268" s="3">
        <v>28.18</v>
      </c>
    </row>
    <row r="1269" spans="1:10" x14ac:dyDescent="0.2">
      <c r="A1269" s="8">
        <v>44232</v>
      </c>
      <c r="B1269" s="3" t="s">
        <v>73</v>
      </c>
      <c r="C1269" s="3" t="s">
        <v>86</v>
      </c>
      <c r="D1269" s="3" t="s">
        <v>93</v>
      </c>
      <c r="E1269" s="3" t="s">
        <v>75</v>
      </c>
      <c r="F1269" s="3">
        <v>1499</v>
      </c>
      <c r="G1269" s="3">
        <v>1164.1600000000001</v>
      </c>
      <c r="H1269" s="3">
        <v>17</v>
      </c>
      <c r="I1269" s="3">
        <v>112.5</v>
      </c>
      <c r="J1269" s="3">
        <v>222.34</v>
      </c>
    </row>
    <row r="1270" spans="1:10" x14ac:dyDescent="0.2">
      <c r="A1270" s="8">
        <v>44232</v>
      </c>
      <c r="B1270" s="3" t="s">
        <v>73</v>
      </c>
      <c r="C1270" s="3" t="s">
        <v>88</v>
      </c>
      <c r="D1270" s="3" t="s">
        <v>93</v>
      </c>
      <c r="E1270" s="3" t="s">
        <v>75</v>
      </c>
      <c r="F1270" s="3">
        <v>1579.5</v>
      </c>
      <c r="G1270" s="3">
        <v>1196.3599999999999</v>
      </c>
      <c r="H1270" s="3">
        <v>25</v>
      </c>
      <c r="I1270" s="3">
        <v>155</v>
      </c>
      <c r="J1270" s="3">
        <v>228.14</v>
      </c>
    </row>
    <row r="1271" spans="1:10" x14ac:dyDescent="0.2">
      <c r="A1271" s="8">
        <v>44232</v>
      </c>
      <c r="B1271" s="3" t="s">
        <v>73</v>
      </c>
      <c r="C1271" s="3" t="s">
        <v>90</v>
      </c>
      <c r="D1271" s="3" t="s">
        <v>93</v>
      </c>
      <c r="E1271" s="3" t="s">
        <v>75</v>
      </c>
      <c r="F1271" s="3">
        <v>1019</v>
      </c>
      <c r="G1271" s="3">
        <v>800.36</v>
      </c>
      <c r="H1271" s="3">
        <v>10</v>
      </c>
      <c r="I1271" s="3">
        <v>65</v>
      </c>
      <c r="J1271" s="3">
        <v>153.63999999999999</v>
      </c>
    </row>
    <row r="1272" spans="1:10" x14ac:dyDescent="0.2">
      <c r="A1272" s="8">
        <v>44232</v>
      </c>
      <c r="B1272" s="3" t="s">
        <v>92</v>
      </c>
      <c r="C1272" s="3" t="s">
        <v>74</v>
      </c>
      <c r="D1272" s="3" t="s">
        <v>93</v>
      </c>
      <c r="E1272" s="3" t="s">
        <v>75</v>
      </c>
      <c r="F1272" s="3">
        <v>5121</v>
      </c>
      <c r="G1272" s="3">
        <v>3874.47</v>
      </c>
      <c r="H1272" s="3">
        <v>60</v>
      </c>
      <c r="I1272" s="3">
        <v>333.2</v>
      </c>
      <c r="J1272" s="3">
        <v>909.83</v>
      </c>
    </row>
    <row r="1273" spans="1:10" x14ac:dyDescent="0.2">
      <c r="A1273" s="8">
        <v>44232</v>
      </c>
      <c r="B1273" s="3" t="s">
        <v>92</v>
      </c>
      <c r="C1273" s="3" t="s">
        <v>78</v>
      </c>
      <c r="D1273" s="3" t="s">
        <v>93</v>
      </c>
      <c r="E1273" s="3" t="s">
        <v>75</v>
      </c>
      <c r="F1273" s="3">
        <v>1792</v>
      </c>
      <c r="G1273" s="3">
        <v>1330</v>
      </c>
      <c r="H1273" s="3">
        <v>20</v>
      </c>
      <c r="I1273" s="3">
        <v>150</v>
      </c>
      <c r="J1273" s="3">
        <v>312</v>
      </c>
    </row>
    <row r="1274" spans="1:10" x14ac:dyDescent="0.2">
      <c r="A1274" s="8">
        <v>44232</v>
      </c>
      <c r="B1274" s="3" t="s">
        <v>92</v>
      </c>
      <c r="C1274" s="3" t="s">
        <v>80</v>
      </c>
      <c r="D1274" s="3" t="s">
        <v>93</v>
      </c>
      <c r="E1274" s="3" t="s">
        <v>75</v>
      </c>
      <c r="F1274" s="3">
        <v>5000.5</v>
      </c>
      <c r="G1274" s="3">
        <v>3698.43</v>
      </c>
      <c r="H1274" s="3">
        <v>60</v>
      </c>
      <c r="I1274" s="3">
        <v>489</v>
      </c>
      <c r="J1274" s="3">
        <v>812.07</v>
      </c>
    </row>
    <row r="1275" spans="1:10" x14ac:dyDescent="0.2">
      <c r="A1275" s="8">
        <v>44232</v>
      </c>
      <c r="B1275" s="3" t="s">
        <v>92</v>
      </c>
      <c r="C1275" s="3" t="s">
        <v>82</v>
      </c>
      <c r="D1275" s="3" t="s">
        <v>93</v>
      </c>
      <c r="E1275" s="3" t="s">
        <v>75</v>
      </c>
      <c r="F1275" s="3">
        <v>2323</v>
      </c>
      <c r="G1275" s="3">
        <v>1717.79</v>
      </c>
      <c r="H1275" s="3">
        <v>23</v>
      </c>
      <c r="I1275" s="3">
        <v>201</v>
      </c>
      <c r="J1275" s="3">
        <v>403.21</v>
      </c>
    </row>
    <row r="1276" spans="1:10" x14ac:dyDescent="0.2">
      <c r="A1276" s="8">
        <v>44232</v>
      </c>
      <c r="B1276" s="3" t="s">
        <v>92</v>
      </c>
      <c r="C1276" s="3" t="s">
        <v>86</v>
      </c>
      <c r="D1276" s="3" t="s">
        <v>93</v>
      </c>
      <c r="E1276" s="3" t="s">
        <v>75</v>
      </c>
      <c r="F1276" s="3">
        <v>2891.5</v>
      </c>
      <c r="G1276" s="3">
        <v>2134.19</v>
      </c>
      <c r="H1276" s="3">
        <v>32</v>
      </c>
      <c r="I1276" s="3">
        <v>287</v>
      </c>
      <c r="J1276" s="3">
        <v>468.81</v>
      </c>
    </row>
    <row r="1277" spans="1:10" x14ac:dyDescent="0.2">
      <c r="A1277" s="8">
        <v>44232</v>
      </c>
      <c r="B1277" s="3" t="s">
        <v>92</v>
      </c>
      <c r="C1277" s="3" t="s">
        <v>88</v>
      </c>
      <c r="D1277" s="3" t="s">
        <v>93</v>
      </c>
      <c r="E1277" s="3" t="s">
        <v>75</v>
      </c>
      <c r="F1277" s="3">
        <v>2782.5</v>
      </c>
      <c r="G1277" s="3">
        <v>2040.99</v>
      </c>
      <c r="H1277" s="3">
        <v>37</v>
      </c>
      <c r="I1277" s="3">
        <v>262</v>
      </c>
      <c r="J1277" s="3">
        <v>479.01</v>
      </c>
    </row>
    <row r="1278" spans="1:10" x14ac:dyDescent="0.2">
      <c r="A1278" s="8">
        <v>44232</v>
      </c>
      <c r="B1278" s="3" t="s">
        <v>92</v>
      </c>
      <c r="C1278" s="3" t="s">
        <v>90</v>
      </c>
      <c r="D1278" s="3" t="s">
        <v>93</v>
      </c>
      <c r="E1278" s="3" t="s">
        <v>75</v>
      </c>
      <c r="F1278" s="3">
        <v>2326.5</v>
      </c>
      <c r="G1278" s="3">
        <v>1750.76</v>
      </c>
      <c r="H1278" s="3">
        <v>24</v>
      </c>
      <c r="I1278" s="3">
        <v>165</v>
      </c>
      <c r="J1278" s="3">
        <v>410.74</v>
      </c>
    </row>
    <row r="1279" spans="1:10" x14ac:dyDescent="0.2">
      <c r="A1279" s="8">
        <v>44231</v>
      </c>
      <c r="B1279" s="3" t="s">
        <v>73</v>
      </c>
      <c r="C1279" s="3" t="s">
        <v>74</v>
      </c>
      <c r="D1279" s="3" t="s">
        <v>93</v>
      </c>
      <c r="E1279" s="3" t="s">
        <v>75</v>
      </c>
      <c r="F1279" s="3">
        <v>1934</v>
      </c>
      <c r="G1279" s="3">
        <v>1463.13</v>
      </c>
      <c r="H1279" s="3">
        <v>27</v>
      </c>
      <c r="I1279" s="3">
        <v>170.5</v>
      </c>
      <c r="J1279" s="3">
        <v>300.37</v>
      </c>
    </row>
    <row r="1280" spans="1:10" x14ac:dyDescent="0.2">
      <c r="A1280" s="8">
        <v>44231</v>
      </c>
      <c r="B1280" s="3" t="s">
        <v>73</v>
      </c>
      <c r="C1280" s="3" t="s">
        <v>78</v>
      </c>
      <c r="D1280" s="3" t="s">
        <v>93</v>
      </c>
      <c r="E1280" s="3" t="s">
        <v>75</v>
      </c>
      <c r="F1280" s="3">
        <v>385.5</v>
      </c>
      <c r="G1280" s="3">
        <v>293.16000000000003</v>
      </c>
      <c r="H1280" s="3">
        <v>6</v>
      </c>
      <c r="I1280" s="3">
        <v>36.5</v>
      </c>
      <c r="J1280" s="3">
        <v>55.84</v>
      </c>
    </row>
    <row r="1281" spans="1:10" x14ac:dyDescent="0.2">
      <c r="A1281" s="8">
        <v>44231</v>
      </c>
      <c r="B1281" s="3" t="s">
        <v>73</v>
      </c>
      <c r="C1281" s="3" t="s">
        <v>80</v>
      </c>
      <c r="D1281" s="3" t="s">
        <v>93</v>
      </c>
      <c r="E1281" s="3" t="s">
        <v>75</v>
      </c>
      <c r="F1281" s="3">
        <v>1698</v>
      </c>
      <c r="G1281" s="3">
        <v>1315.91</v>
      </c>
      <c r="H1281" s="3">
        <v>23</v>
      </c>
      <c r="I1281" s="3">
        <v>155</v>
      </c>
      <c r="J1281" s="3">
        <v>227.09</v>
      </c>
    </row>
    <row r="1282" spans="1:10" x14ac:dyDescent="0.2">
      <c r="A1282" s="8">
        <v>44231</v>
      </c>
      <c r="B1282" s="3" t="s">
        <v>73</v>
      </c>
      <c r="C1282" s="3" t="s">
        <v>82</v>
      </c>
      <c r="D1282" s="3" t="s">
        <v>93</v>
      </c>
      <c r="E1282" s="3" t="s">
        <v>75</v>
      </c>
      <c r="F1282" s="3">
        <v>538</v>
      </c>
      <c r="G1282" s="3">
        <v>416.22</v>
      </c>
      <c r="H1282" s="3">
        <v>6</v>
      </c>
      <c r="I1282" s="3">
        <v>42.5</v>
      </c>
      <c r="J1282" s="3">
        <v>79.28</v>
      </c>
    </row>
    <row r="1283" spans="1:10" x14ac:dyDescent="0.2">
      <c r="A1283" s="8">
        <v>44231</v>
      </c>
      <c r="B1283" s="3" t="s">
        <v>73</v>
      </c>
      <c r="C1283" s="3" t="s">
        <v>86</v>
      </c>
      <c r="D1283" s="3" t="s">
        <v>93</v>
      </c>
      <c r="E1283" s="3" t="s">
        <v>75</v>
      </c>
      <c r="F1283" s="3">
        <v>610</v>
      </c>
      <c r="G1283" s="3">
        <v>475.86</v>
      </c>
      <c r="H1283" s="3">
        <v>6</v>
      </c>
      <c r="I1283" s="3">
        <v>43.5</v>
      </c>
      <c r="J1283" s="3">
        <v>90.64</v>
      </c>
    </row>
    <row r="1284" spans="1:10" x14ac:dyDescent="0.2">
      <c r="A1284" s="8">
        <v>44231</v>
      </c>
      <c r="B1284" s="3" t="s">
        <v>73</v>
      </c>
      <c r="C1284" s="3" t="s">
        <v>88</v>
      </c>
      <c r="D1284" s="3" t="s">
        <v>93</v>
      </c>
      <c r="E1284" s="3" t="s">
        <v>75</v>
      </c>
      <c r="F1284" s="3">
        <v>1285.5</v>
      </c>
      <c r="G1284" s="3">
        <v>971.88</v>
      </c>
      <c r="H1284" s="3">
        <v>18</v>
      </c>
      <c r="I1284" s="3">
        <v>128.5</v>
      </c>
      <c r="J1284" s="3">
        <v>185.12</v>
      </c>
    </row>
    <row r="1285" spans="1:10" x14ac:dyDescent="0.2">
      <c r="A1285" s="8">
        <v>44231</v>
      </c>
      <c r="B1285" s="3" t="s">
        <v>73</v>
      </c>
      <c r="C1285" s="3" t="s">
        <v>90</v>
      </c>
      <c r="D1285" s="3" t="s">
        <v>93</v>
      </c>
      <c r="E1285" s="3" t="s">
        <v>75</v>
      </c>
      <c r="F1285" s="3">
        <v>1445</v>
      </c>
      <c r="G1285" s="3">
        <v>1117.03</v>
      </c>
      <c r="H1285" s="3">
        <v>17</v>
      </c>
      <c r="I1285" s="3">
        <v>115.2</v>
      </c>
      <c r="J1285" s="3">
        <v>212.77</v>
      </c>
    </row>
    <row r="1286" spans="1:10" x14ac:dyDescent="0.2">
      <c r="A1286" s="8">
        <v>44231</v>
      </c>
      <c r="B1286" s="3" t="s">
        <v>92</v>
      </c>
      <c r="C1286" s="3" t="s">
        <v>74</v>
      </c>
      <c r="D1286" s="3" t="s">
        <v>93</v>
      </c>
      <c r="E1286" s="3" t="s">
        <v>75</v>
      </c>
      <c r="F1286" s="3">
        <v>6261</v>
      </c>
      <c r="G1286" s="3">
        <v>4747.51</v>
      </c>
      <c r="H1286" s="3">
        <v>73</v>
      </c>
      <c r="I1286" s="3">
        <v>396</v>
      </c>
      <c r="J1286" s="3">
        <v>1114.49</v>
      </c>
    </row>
    <row r="1287" spans="1:10" x14ac:dyDescent="0.2">
      <c r="A1287" s="8">
        <v>44231</v>
      </c>
      <c r="B1287" s="3" t="s">
        <v>92</v>
      </c>
      <c r="C1287" s="3" t="s">
        <v>78</v>
      </c>
      <c r="D1287" s="3" t="s">
        <v>93</v>
      </c>
      <c r="E1287" s="3" t="s">
        <v>75</v>
      </c>
      <c r="F1287" s="3">
        <v>1783</v>
      </c>
      <c r="G1287" s="3">
        <v>1344.23</v>
      </c>
      <c r="H1287" s="3">
        <v>23</v>
      </c>
      <c r="I1287" s="3">
        <v>134</v>
      </c>
      <c r="J1287" s="3">
        <v>304.77</v>
      </c>
    </row>
    <row r="1288" spans="1:10" x14ac:dyDescent="0.2">
      <c r="A1288" s="8">
        <v>44231</v>
      </c>
      <c r="B1288" s="3" t="s">
        <v>92</v>
      </c>
      <c r="C1288" s="3" t="s">
        <v>80</v>
      </c>
      <c r="D1288" s="3" t="s">
        <v>93</v>
      </c>
      <c r="E1288" s="3" t="s">
        <v>75</v>
      </c>
      <c r="F1288" s="3">
        <v>3540</v>
      </c>
      <c r="G1288" s="3">
        <v>2583.0300000000002</v>
      </c>
      <c r="H1288" s="3">
        <v>48</v>
      </c>
      <c r="I1288" s="3">
        <v>396</v>
      </c>
      <c r="J1288" s="3">
        <v>560.97</v>
      </c>
    </row>
    <row r="1289" spans="1:10" x14ac:dyDescent="0.2">
      <c r="A1289" s="8">
        <v>44231</v>
      </c>
      <c r="B1289" s="3" t="s">
        <v>92</v>
      </c>
      <c r="C1289" s="3" t="s">
        <v>82</v>
      </c>
      <c r="D1289" s="3" t="s">
        <v>93</v>
      </c>
      <c r="E1289" s="3" t="s">
        <v>75</v>
      </c>
      <c r="F1289" s="3">
        <v>2056</v>
      </c>
      <c r="G1289" s="3">
        <v>1520.12</v>
      </c>
      <c r="H1289" s="3">
        <v>25</v>
      </c>
      <c r="I1289" s="3">
        <v>178</v>
      </c>
      <c r="J1289" s="3">
        <v>356.88</v>
      </c>
    </row>
    <row r="1290" spans="1:10" x14ac:dyDescent="0.2">
      <c r="A1290" s="8">
        <v>44231</v>
      </c>
      <c r="B1290" s="3" t="s">
        <v>92</v>
      </c>
      <c r="C1290" s="3" t="s">
        <v>86</v>
      </c>
      <c r="D1290" s="3" t="s">
        <v>93</v>
      </c>
      <c r="E1290" s="3" t="s">
        <v>75</v>
      </c>
      <c r="F1290" s="3">
        <v>2111.5</v>
      </c>
      <c r="G1290" s="3">
        <v>1587.75</v>
      </c>
      <c r="H1290" s="3">
        <v>25</v>
      </c>
      <c r="I1290" s="3">
        <v>174</v>
      </c>
      <c r="J1290" s="3">
        <v>348.75</v>
      </c>
    </row>
    <row r="1291" spans="1:10" x14ac:dyDescent="0.2">
      <c r="A1291" s="8">
        <v>44231</v>
      </c>
      <c r="B1291" s="3" t="s">
        <v>92</v>
      </c>
      <c r="C1291" s="3" t="s">
        <v>88</v>
      </c>
      <c r="D1291" s="3" t="s">
        <v>93</v>
      </c>
      <c r="E1291" s="3" t="s">
        <v>75</v>
      </c>
      <c r="F1291" s="3">
        <v>3345.5</v>
      </c>
      <c r="G1291" s="3">
        <v>2446.2399999999998</v>
      </c>
      <c r="H1291" s="3">
        <v>41</v>
      </c>
      <c r="I1291" s="3">
        <v>343</v>
      </c>
      <c r="J1291" s="3">
        <v>555.26</v>
      </c>
    </row>
    <row r="1292" spans="1:10" x14ac:dyDescent="0.2">
      <c r="A1292" s="8">
        <v>44231</v>
      </c>
      <c r="B1292" s="3" t="s">
        <v>92</v>
      </c>
      <c r="C1292" s="3" t="s">
        <v>90</v>
      </c>
      <c r="D1292" s="3" t="s">
        <v>93</v>
      </c>
      <c r="E1292" s="3" t="s">
        <v>75</v>
      </c>
      <c r="F1292" s="3">
        <v>3071.5</v>
      </c>
      <c r="G1292" s="3">
        <v>2302.9899999999998</v>
      </c>
      <c r="H1292" s="3">
        <v>33</v>
      </c>
      <c r="I1292" s="3">
        <v>227</v>
      </c>
      <c r="J1292" s="3">
        <v>540.51</v>
      </c>
    </row>
    <row r="1293" spans="1:10" x14ac:dyDescent="0.2">
      <c r="A1293" s="8">
        <v>44230</v>
      </c>
      <c r="B1293" s="3" t="s">
        <v>73</v>
      </c>
      <c r="C1293" s="3" t="s">
        <v>74</v>
      </c>
      <c r="D1293" s="3" t="s">
        <v>93</v>
      </c>
      <c r="E1293" s="3" t="s">
        <v>75</v>
      </c>
      <c r="F1293" s="3">
        <v>1559.5</v>
      </c>
      <c r="G1293" s="3">
        <v>1173.31</v>
      </c>
      <c r="H1293" s="3">
        <v>20</v>
      </c>
      <c r="I1293" s="3">
        <v>144</v>
      </c>
      <c r="J1293" s="3">
        <v>242.19</v>
      </c>
    </row>
    <row r="1294" spans="1:10" x14ac:dyDescent="0.2">
      <c r="A1294" s="8">
        <v>44230</v>
      </c>
      <c r="B1294" s="3" t="s">
        <v>73</v>
      </c>
      <c r="C1294" s="3" t="s">
        <v>78</v>
      </c>
      <c r="D1294" s="3" t="s">
        <v>93</v>
      </c>
      <c r="E1294" s="3" t="s">
        <v>75</v>
      </c>
      <c r="F1294" s="3">
        <v>1241.5</v>
      </c>
      <c r="G1294" s="3">
        <v>924.84</v>
      </c>
      <c r="H1294" s="3">
        <v>17</v>
      </c>
      <c r="I1294" s="3">
        <v>140.5</v>
      </c>
      <c r="J1294" s="3">
        <v>176.16</v>
      </c>
    </row>
    <row r="1295" spans="1:10" x14ac:dyDescent="0.2">
      <c r="A1295" s="8">
        <v>44230</v>
      </c>
      <c r="B1295" s="3" t="s">
        <v>73</v>
      </c>
      <c r="C1295" s="3" t="s">
        <v>80</v>
      </c>
      <c r="D1295" s="3" t="s">
        <v>93</v>
      </c>
      <c r="E1295" s="3" t="s">
        <v>75</v>
      </c>
      <c r="F1295" s="3">
        <v>1558</v>
      </c>
      <c r="G1295" s="3">
        <v>1180.6199999999999</v>
      </c>
      <c r="H1295" s="3">
        <v>19</v>
      </c>
      <c r="I1295" s="3">
        <v>152.5</v>
      </c>
      <c r="J1295" s="3">
        <v>224.88</v>
      </c>
    </row>
    <row r="1296" spans="1:10" x14ac:dyDescent="0.2">
      <c r="A1296" s="8">
        <v>44230</v>
      </c>
      <c r="B1296" s="3" t="s">
        <v>73</v>
      </c>
      <c r="C1296" s="3" t="s">
        <v>82</v>
      </c>
      <c r="D1296" s="3" t="s">
        <v>93</v>
      </c>
      <c r="E1296" s="3" t="s">
        <v>75</v>
      </c>
      <c r="F1296" s="3">
        <v>708</v>
      </c>
      <c r="G1296" s="3">
        <v>532.66</v>
      </c>
      <c r="H1296" s="3">
        <v>9</v>
      </c>
      <c r="I1296" s="3">
        <v>72</v>
      </c>
      <c r="J1296" s="3">
        <v>103.34</v>
      </c>
    </row>
    <row r="1297" spans="1:10" x14ac:dyDescent="0.2">
      <c r="A1297" s="8">
        <v>44230</v>
      </c>
      <c r="B1297" s="3" t="s">
        <v>73</v>
      </c>
      <c r="C1297" s="3" t="s">
        <v>86</v>
      </c>
      <c r="D1297" s="3" t="s">
        <v>93</v>
      </c>
      <c r="E1297" s="3" t="s">
        <v>75</v>
      </c>
      <c r="F1297" s="3">
        <v>1196.5</v>
      </c>
      <c r="G1297" s="3">
        <v>895.02</v>
      </c>
      <c r="H1297" s="3">
        <v>16</v>
      </c>
      <c r="I1297" s="3">
        <v>131</v>
      </c>
      <c r="J1297" s="3">
        <v>170.48</v>
      </c>
    </row>
    <row r="1298" spans="1:10" x14ac:dyDescent="0.2">
      <c r="A1298" s="8">
        <v>44230</v>
      </c>
      <c r="B1298" s="3" t="s">
        <v>73</v>
      </c>
      <c r="C1298" s="3" t="s">
        <v>88</v>
      </c>
      <c r="D1298" s="3" t="s">
        <v>93</v>
      </c>
      <c r="E1298" s="3" t="s">
        <v>75</v>
      </c>
      <c r="F1298" s="3">
        <v>1257</v>
      </c>
      <c r="G1298" s="3">
        <v>964.4</v>
      </c>
      <c r="H1298" s="3">
        <v>16</v>
      </c>
      <c r="I1298" s="3">
        <v>118</v>
      </c>
      <c r="J1298" s="3">
        <v>174.6</v>
      </c>
    </row>
    <row r="1299" spans="1:10" x14ac:dyDescent="0.2">
      <c r="A1299" s="8">
        <v>44230</v>
      </c>
      <c r="B1299" s="3" t="s">
        <v>73</v>
      </c>
      <c r="C1299" s="3" t="s">
        <v>90</v>
      </c>
      <c r="D1299" s="3" t="s">
        <v>93</v>
      </c>
      <c r="E1299" s="3" t="s">
        <v>75</v>
      </c>
      <c r="F1299" s="3">
        <v>1529</v>
      </c>
      <c r="G1299" s="3">
        <v>1164.74</v>
      </c>
      <c r="H1299" s="3">
        <v>20</v>
      </c>
      <c r="I1299" s="3">
        <v>139.5</v>
      </c>
      <c r="J1299" s="3">
        <v>224.76</v>
      </c>
    </row>
    <row r="1300" spans="1:10" x14ac:dyDescent="0.2">
      <c r="A1300" s="8">
        <v>44230</v>
      </c>
      <c r="B1300" s="3" t="s">
        <v>92</v>
      </c>
      <c r="C1300" s="3" t="s">
        <v>74</v>
      </c>
      <c r="D1300" s="3" t="s">
        <v>93</v>
      </c>
      <c r="E1300" s="3" t="s">
        <v>75</v>
      </c>
      <c r="F1300" s="3">
        <v>4255.5</v>
      </c>
      <c r="G1300" s="3">
        <v>3101.79</v>
      </c>
      <c r="H1300" s="3">
        <v>52</v>
      </c>
      <c r="I1300" s="3">
        <v>426</v>
      </c>
      <c r="J1300" s="3">
        <v>727.71</v>
      </c>
    </row>
    <row r="1301" spans="1:10" x14ac:dyDescent="0.2">
      <c r="A1301" s="8">
        <v>44230</v>
      </c>
      <c r="B1301" s="3" t="s">
        <v>92</v>
      </c>
      <c r="C1301" s="3" t="s">
        <v>78</v>
      </c>
      <c r="D1301" s="3" t="s">
        <v>93</v>
      </c>
      <c r="E1301" s="3" t="s">
        <v>75</v>
      </c>
      <c r="F1301" s="3">
        <v>1697.5</v>
      </c>
      <c r="G1301" s="3">
        <v>1244.52</v>
      </c>
      <c r="H1301" s="3">
        <v>20</v>
      </c>
      <c r="I1301" s="3">
        <v>161</v>
      </c>
      <c r="J1301" s="3">
        <v>291.98</v>
      </c>
    </row>
    <row r="1302" spans="1:10" x14ac:dyDescent="0.2">
      <c r="A1302" s="8">
        <v>44230</v>
      </c>
      <c r="B1302" s="3" t="s">
        <v>92</v>
      </c>
      <c r="C1302" s="3" t="s">
        <v>80</v>
      </c>
      <c r="D1302" s="3" t="s">
        <v>93</v>
      </c>
      <c r="E1302" s="3" t="s">
        <v>75</v>
      </c>
      <c r="F1302" s="3">
        <v>3635.5</v>
      </c>
      <c r="G1302" s="3">
        <v>2686.55</v>
      </c>
      <c r="H1302" s="3">
        <v>40</v>
      </c>
      <c r="I1302" s="3">
        <v>358</v>
      </c>
      <c r="J1302" s="3">
        <v>589.95000000000005</v>
      </c>
    </row>
    <row r="1303" spans="1:10" x14ac:dyDescent="0.2">
      <c r="A1303" s="8">
        <v>44230</v>
      </c>
      <c r="B1303" s="3" t="s">
        <v>92</v>
      </c>
      <c r="C1303" s="3" t="s">
        <v>82</v>
      </c>
      <c r="D1303" s="3" t="s">
        <v>93</v>
      </c>
      <c r="E1303" s="3" t="s">
        <v>75</v>
      </c>
      <c r="F1303" s="3">
        <v>2191</v>
      </c>
      <c r="G1303" s="3">
        <v>1569.92</v>
      </c>
      <c r="H1303" s="3">
        <v>28</v>
      </c>
      <c r="I1303" s="3">
        <v>251.5</v>
      </c>
      <c r="J1303" s="3">
        <v>368.58</v>
      </c>
    </row>
    <row r="1304" spans="1:10" x14ac:dyDescent="0.2">
      <c r="A1304" s="8">
        <v>44230</v>
      </c>
      <c r="B1304" s="3" t="s">
        <v>92</v>
      </c>
      <c r="C1304" s="3" t="s">
        <v>86</v>
      </c>
      <c r="D1304" s="3" t="s">
        <v>93</v>
      </c>
      <c r="E1304" s="3" t="s">
        <v>75</v>
      </c>
      <c r="F1304" s="3">
        <v>2749.5</v>
      </c>
      <c r="G1304" s="3">
        <v>1928.37</v>
      </c>
      <c r="H1304" s="3">
        <v>36</v>
      </c>
      <c r="I1304" s="3">
        <v>396</v>
      </c>
      <c r="J1304" s="3">
        <v>423.63</v>
      </c>
    </row>
    <row r="1305" spans="1:10" x14ac:dyDescent="0.2">
      <c r="A1305" s="8">
        <v>44230</v>
      </c>
      <c r="B1305" s="3" t="s">
        <v>92</v>
      </c>
      <c r="C1305" s="3" t="s">
        <v>88</v>
      </c>
      <c r="D1305" s="3" t="s">
        <v>93</v>
      </c>
      <c r="E1305" s="3" t="s">
        <v>75</v>
      </c>
      <c r="F1305" s="3">
        <v>2981.5</v>
      </c>
      <c r="G1305" s="3">
        <v>2171.77</v>
      </c>
      <c r="H1305" s="3">
        <v>34</v>
      </c>
      <c r="I1305" s="3">
        <v>299</v>
      </c>
      <c r="J1305" s="3">
        <v>509.73</v>
      </c>
    </row>
    <row r="1306" spans="1:10" x14ac:dyDescent="0.2">
      <c r="A1306" s="8">
        <v>44230</v>
      </c>
      <c r="B1306" s="3" t="s">
        <v>92</v>
      </c>
      <c r="C1306" s="3" t="s">
        <v>90</v>
      </c>
      <c r="D1306" s="3" t="s">
        <v>93</v>
      </c>
      <c r="E1306" s="3" t="s">
        <v>75</v>
      </c>
      <c r="F1306" s="3">
        <v>2647.5</v>
      </c>
      <c r="G1306" s="3">
        <v>1914.9</v>
      </c>
      <c r="H1306" s="3">
        <v>30</v>
      </c>
      <c r="I1306" s="3">
        <v>281.5</v>
      </c>
      <c r="J1306" s="3">
        <v>449.6</v>
      </c>
    </row>
    <row r="1307" spans="1:10" x14ac:dyDescent="0.2">
      <c r="A1307" s="8">
        <v>44229</v>
      </c>
      <c r="B1307" s="3" t="s">
        <v>73</v>
      </c>
      <c r="C1307" s="3" t="s">
        <v>74</v>
      </c>
      <c r="D1307" s="3" t="s">
        <v>93</v>
      </c>
      <c r="E1307" s="3" t="s">
        <v>75</v>
      </c>
      <c r="F1307" s="3">
        <v>1938.5</v>
      </c>
      <c r="G1307" s="3">
        <v>1469.36</v>
      </c>
      <c r="H1307" s="3">
        <v>24</v>
      </c>
      <c r="I1307" s="3">
        <v>167.5</v>
      </c>
      <c r="J1307" s="3">
        <v>301.64</v>
      </c>
    </row>
    <row r="1308" spans="1:10" x14ac:dyDescent="0.2">
      <c r="A1308" s="8">
        <v>44229</v>
      </c>
      <c r="B1308" s="3" t="s">
        <v>73</v>
      </c>
      <c r="C1308" s="3" t="s">
        <v>78</v>
      </c>
      <c r="D1308" s="3" t="s">
        <v>93</v>
      </c>
      <c r="E1308" s="3" t="s">
        <v>75</v>
      </c>
      <c r="F1308" s="3">
        <v>540</v>
      </c>
      <c r="G1308" s="3">
        <v>406.24</v>
      </c>
      <c r="H1308" s="3">
        <v>8</v>
      </c>
      <c r="I1308" s="3">
        <v>54.5</v>
      </c>
      <c r="J1308" s="3">
        <v>79.260000000000005</v>
      </c>
    </row>
    <row r="1309" spans="1:10" x14ac:dyDescent="0.2">
      <c r="A1309" s="8">
        <v>44229</v>
      </c>
      <c r="B1309" s="3" t="s">
        <v>73</v>
      </c>
      <c r="C1309" s="3" t="s">
        <v>80</v>
      </c>
      <c r="D1309" s="3" t="s">
        <v>93</v>
      </c>
      <c r="E1309" s="3" t="s">
        <v>75</v>
      </c>
      <c r="F1309" s="3">
        <v>1367.5</v>
      </c>
      <c r="G1309" s="3">
        <v>1039.92</v>
      </c>
      <c r="H1309" s="3">
        <v>19</v>
      </c>
      <c r="I1309" s="3">
        <v>129.5</v>
      </c>
      <c r="J1309" s="3">
        <v>198.08</v>
      </c>
    </row>
    <row r="1310" spans="1:10" x14ac:dyDescent="0.2">
      <c r="A1310" s="8">
        <v>44229</v>
      </c>
      <c r="B1310" s="3" t="s">
        <v>73</v>
      </c>
      <c r="C1310" s="3" t="s">
        <v>82</v>
      </c>
      <c r="D1310" s="3" t="s">
        <v>93</v>
      </c>
      <c r="E1310" s="3" t="s">
        <v>75</v>
      </c>
      <c r="F1310" s="3">
        <v>428.5</v>
      </c>
      <c r="G1310" s="3">
        <v>327.18</v>
      </c>
      <c r="H1310" s="3">
        <v>6</v>
      </c>
      <c r="I1310" s="3">
        <v>39</v>
      </c>
      <c r="J1310" s="3">
        <v>62.32</v>
      </c>
    </row>
    <row r="1311" spans="1:10" x14ac:dyDescent="0.2">
      <c r="A1311" s="8">
        <v>44229</v>
      </c>
      <c r="B1311" s="3" t="s">
        <v>73</v>
      </c>
      <c r="C1311" s="3" t="s">
        <v>86</v>
      </c>
      <c r="D1311" s="3" t="s">
        <v>93</v>
      </c>
      <c r="E1311" s="3" t="s">
        <v>75</v>
      </c>
      <c r="F1311" s="3">
        <v>924.5</v>
      </c>
      <c r="G1311" s="3">
        <v>700.4</v>
      </c>
      <c r="H1311" s="3">
        <v>12</v>
      </c>
      <c r="I1311" s="3">
        <v>89.5</v>
      </c>
      <c r="J1311" s="3">
        <v>134.6</v>
      </c>
    </row>
    <row r="1312" spans="1:10" x14ac:dyDescent="0.2">
      <c r="A1312" s="8">
        <v>44229</v>
      </c>
      <c r="B1312" s="3" t="s">
        <v>73</v>
      </c>
      <c r="C1312" s="3" t="s">
        <v>88</v>
      </c>
      <c r="D1312" s="3" t="s">
        <v>93</v>
      </c>
      <c r="E1312" s="3" t="s">
        <v>75</v>
      </c>
      <c r="F1312" s="3">
        <v>1184</v>
      </c>
      <c r="G1312" s="3">
        <v>894.18</v>
      </c>
      <c r="H1312" s="3">
        <v>18</v>
      </c>
      <c r="I1312" s="3">
        <v>119.5</v>
      </c>
      <c r="J1312" s="3">
        <v>170.32</v>
      </c>
    </row>
    <row r="1313" spans="1:10" x14ac:dyDescent="0.2">
      <c r="A1313" s="8">
        <v>44229</v>
      </c>
      <c r="B1313" s="3" t="s">
        <v>73</v>
      </c>
      <c r="C1313" s="3" t="s">
        <v>90</v>
      </c>
      <c r="D1313" s="3" t="s">
        <v>93</v>
      </c>
      <c r="E1313" s="3" t="s">
        <v>75</v>
      </c>
      <c r="F1313" s="3">
        <v>707.5</v>
      </c>
      <c r="G1313" s="3">
        <v>536.62</v>
      </c>
      <c r="H1313" s="3">
        <v>10</v>
      </c>
      <c r="I1313" s="3">
        <v>66.5</v>
      </c>
      <c r="J1313" s="3">
        <v>104.38</v>
      </c>
    </row>
    <row r="1314" spans="1:10" x14ac:dyDescent="0.2">
      <c r="A1314" s="8">
        <v>44229</v>
      </c>
      <c r="B1314" s="3" t="s">
        <v>92</v>
      </c>
      <c r="C1314" s="3" t="s">
        <v>74</v>
      </c>
      <c r="D1314" s="3" t="s">
        <v>93</v>
      </c>
      <c r="E1314" s="3" t="s">
        <v>75</v>
      </c>
      <c r="F1314" s="3">
        <v>3855</v>
      </c>
      <c r="G1314" s="3">
        <v>2775.39</v>
      </c>
      <c r="H1314" s="3">
        <v>53</v>
      </c>
      <c r="I1314" s="3">
        <v>423.5</v>
      </c>
      <c r="J1314" s="3">
        <v>652.11</v>
      </c>
    </row>
    <row r="1315" spans="1:10" x14ac:dyDescent="0.2">
      <c r="A1315" s="8">
        <v>44229</v>
      </c>
      <c r="B1315" s="3" t="s">
        <v>92</v>
      </c>
      <c r="C1315" s="3" t="s">
        <v>78</v>
      </c>
      <c r="D1315" s="3" t="s">
        <v>93</v>
      </c>
      <c r="E1315" s="3" t="s">
        <v>75</v>
      </c>
      <c r="F1315" s="3">
        <v>2631</v>
      </c>
      <c r="G1315" s="3">
        <v>2005.15</v>
      </c>
      <c r="H1315" s="3">
        <v>22</v>
      </c>
      <c r="I1315" s="3">
        <v>181</v>
      </c>
      <c r="J1315" s="3">
        <v>444.85</v>
      </c>
    </row>
    <row r="1316" spans="1:10" x14ac:dyDescent="0.2">
      <c r="A1316" s="8">
        <v>44229</v>
      </c>
      <c r="B1316" s="3" t="s">
        <v>92</v>
      </c>
      <c r="C1316" s="3" t="s">
        <v>80</v>
      </c>
      <c r="D1316" s="3" t="s">
        <v>93</v>
      </c>
      <c r="E1316" s="3" t="s">
        <v>75</v>
      </c>
      <c r="F1316" s="3">
        <v>3610.69</v>
      </c>
      <c r="G1316" s="3">
        <v>2648.95</v>
      </c>
      <c r="H1316" s="3">
        <v>45</v>
      </c>
      <c r="I1316" s="3">
        <v>377</v>
      </c>
      <c r="J1316" s="3">
        <v>583.74</v>
      </c>
    </row>
    <row r="1317" spans="1:10" x14ac:dyDescent="0.2">
      <c r="A1317" s="8">
        <v>44229</v>
      </c>
      <c r="B1317" s="3" t="s">
        <v>92</v>
      </c>
      <c r="C1317" s="3" t="s">
        <v>82</v>
      </c>
      <c r="D1317" s="3" t="s">
        <v>93</v>
      </c>
      <c r="E1317" s="3" t="s">
        <v>75</v>
      </c>
      <c r="F1317" s="3">
        <v>2117</v>
      </c>
      <c r="G1317" s="3">
        <v>1497.77</v>
      </c>
      <c r="H1317" s="3">
        <v>31</v>
      </c>
      <c r="I1317" s="3">
        <v>267.2</v>
      </c>
      <c r="J1317" s="3">
        <v>351.53</v>
      </c>
    </row>
    <row r="1318" spans="1:10" x14ac:dyDescent="0.2">
      <c r="A1318" s="8">
        <v>44229</v>
      </c>
      <c r="B1318" s="3" t="s">
        <v>92</v>
      </c>
      <c r="C1318" s="3" t="s">
        <v>86</v>
      </c>
      <c r="D1318" s="3" t="s">
        <v>93</v>
      </c>
      <c r="E1318" s="3" t="s">
        <v>75</v>
      </c>
      <c r="F1318" s="3">
        <v>2838.5</v>
      </c>
      <c r="G1318" s="3">
        <v>2055.9699999999998</v>
      </c>
      <c r="H1318" s="3">
        <v>34</v>
      </c>
      <c r="I1318" s="3">
        <v>330</v>
      </c>
      <c r="J1318" s="3">
        <v>451.53</v>
      </c>
    </row>
    <row r="1319" spans="1:10" x14ac:dyDescent="0.2">
      <c r="A1319" s="8">
        <v>44229</v>
      </c>
      <c r="B1319" s="3" t="s">
        <v>92</v>
      </c>
      <c r="C1319" s="3" t="s">
        <v>88</v>
      </c>
      <c r="D1319" s="3" t="s">
        <v>93</v>
      </c>
      <c r="E1319" s="3" t="s">
        <v>75</v>
      </c>
      <c r="F1319" s="3">
        <v>2656</v>
      </c>
      <c r="G1319" s="3">
        <v>1905.47</v>
      </c>
      <c r="H1319" s="3">
        <v>34</v>
      </c>
      <c r="I1319" s="3">
        <v>301</v>
      </c>
      <c r="J1319" s="3">
        <v>447.53</v>
      </c>
    </row>
    <row r="1320" spans="1:10" x14ac:dyDescent="0.2">
      <c r="A1320" s="8">
        <v>44229</v>
      </c>
      <c r="B1320" s="3" t="s">
        <v>92</v>
      </c>
      <c r="C1320" s="3" t="s">
        <v>90</v>
      </c>
      <c r="D1320" s="3" t="s">
        <v>93</v>
      </c>
      <c r="E1320" s="3" t="s">
        <v>75</v>
      </c>
      <c r="F1320" s="3">
        <v>3071.5</v>
      </c>
      <c r="G1320" s="3">
        <v>2262.98</v>
      </c>
      <c r="H1320" s="3">
        <v>37</v>
      </c>
      <c r="I1320" s="3">
        <v>277</v>
      </c>
      <c r="J1320" s="3">
        <v>531.02</v>
      </c>
    </row>
    <row r="1321" spans="1:10" x14ac:dyDescent="0.2">
      <c r="A1321" s="8">
        <v>44228</v>
      </c>
      <c r="B1321" s="3" t="s">
        <v>73</v>
      </c>
      <c r="C1321" s="3" t="s">
        <v>74</v>
      </c>
      <c r="D1321" s="3" t="s">
        <v>93</v>
      </c>
      <c r="E1321" s="3" t="s">
        <v>75</v>
      </c>
      <c r="F1321" s="3">
        <v>1912.5</v>
      </c>
      <c r="G1321" s="3">
        <v>1454.42</v>
      </c>
      <c r="H1321" s="3">
        <v>25</v>
      </c>
      <c r="I1321" s="3">
        <v>159.5</v>
      </c>
      <c r="J1321" s="3">
        <v>298.58</v>
      </c>
    </row>
    <row r="1322" spans="1:10" x14ac:dyDescent="0.2">
      <c r="A1322" s="8">
        <v>44228</v>
      </c>
      <c r="B1322" s="3" t="s">
        <v>73</v>
      </c>
      <c r="C1322" s="3" t="s">
        <v>78</v>
      </c>
      <c r="D1322" s="3" t="s">
        <v>93</v>
      </c>
      <c r="E1322" s="3" t="s">
        <v>75</v>
      </c>
      <c r="F1322" s="3">
        <v>1158.5</v>
      </c>
      <c r="G1322" s="3">
        <v>877.8</v>
      </c>
      <c r="H1322" s="3">
        <v>14</v>
      </c>
      <c r="I1322" s="3">
        <v>113.5</v>
      </c>
      <c r="J1322" s="3">
        <v>167.2</v>
      </c>
    </row>
    <row r="1323" spans="1:10" x14ac:dyDescent="0.2">
      <c r="A1323" s="8">
        <v>44228</v>
      </c>
      <c r="B1323" s="3" t="s">
        <v>73</v>
      </c>
      <c r="C1323" s="3" t="s">
        <v>80</v>
      </c>
      <c r="D1323" s="3" t="s">
        <v>93</v>
      </c>
      <c r="E1323" s="3" t="s">
        <v>75</v>
      </c>
      <c r="F1323" s="3">
        <v>1194.5</v>
      </c>
      <c r="G1323" s="3">
        <v>882.88</v>
      </c>
      <c r="H1323" s="3">
        <v>17</v>
      </c>
      <c r="I1323" s="3">
        <v>139</v>
      </c>
      <c r="J1323" s="3">
        <v>172.62</v>
      </c>
    </row>
    <row r="1324" spans="1:10" x14ac:dyDescent="0.2">
      <c r="A1324" s="8">
        <v>44228</v>
      </c>
      <c r="B1324" s="3" t="s">
        <v>73</v>
      </c>
      <c r="C1324" s="3" t="s">
        <v>82</v>
      </c>
      <c r="D1324" s="3" t="s">
        <v>93</v>
      </c>
      <c r="E1324" s="3" t="s">
        <v>75</v>
      </c>
      <c r="F1324" s="3">
        <v>803.5</v>
      </c>
      <c r="G1324" s="3">
        <v>612.36</v>
      </c>
      <c r="H1324" s="3">
        <v>10</v>
      </c>
      <c r="I1324" s="3">
        <v>74.5</v>
      </c>
      <c r="J1324" s="3">
        <v>116.64</v>
      </c>
    </row>
    <row r="1325" spans="1:10" x14ac:dyDescent="0.2">
      <c r="A1325" s="8">
        <v>44228</v>
      </c>
      <c r="B1325" s="3" t="s">
        <v>73</v>
      </c>
      <c r="C1325" s="3" t="s">
        <v>86</v>
      </c>
      <c r="D1325" s="3" t="s">
        <v>93</v>
      </c>
      <c r="E1325" s="3" t="s">
        <v>75</v>
      </c>
      <c r="F1325" s="3">
        <v>658.5</v>
      </c>
      <c r="G1325" s="3">
        <v>490.58</v>
      </c>
      <c r="H1325" s="3">
        <v>11</v>
      </c>
      <c r="I1325" s="3">
        <v>72.5</v>
      </c>
      <c r="J1325" s="3">
        <v>95.42</v>
      </c>
    </row>
    <row r="1326" spans="1:10" x14ac:dyDescent="0.2">
      <c r="A1326" s="8">
        <v>44228</v>
      </c>
      <c r="B1326" s="3" t="s">
        <v>73</v>
      </c>
      <c r="C1326" s="3" t="s">
        <v>88</v>
      </c>
      <c r="D1326" s="3" t="s">
        <v>93</v>
      </c>
      <c r="E1326" s="3" t="s">
        <v>75</v>
      </c>
      <c r="F1326" s="3">
        <v>1610</v>
      </c>
      <c r="G1326" s="3">
        <v>1235.22</v>
      </c>
      <c r="H1326" s="3">
        <v>22</v>
      </c>
      <c r="I1326" s="3">
        <v>139.5</v>
      </c>
      <c r="J1326" s="3">
        <v>235.28</v>
      </c>
    </row>
    <row r="1327" spans="1:10" x14ac:dyDescent="0.2">
      <c r="A1327" s="8">
        <v>44228</v>
      </c>
      <c r="B1327" s="3" t="s">
        <v>73</v>
      </c>
      <c r="C1327" s="3" t="s">
        <v>90</v>
      </c>
      <c r="D1327" s="3" t="s">
        <v>93</v>
      </c>
      <c r="E1327" s="3" t="s">
        <v>75</v>
      </c>
      <c r="F1327" s="3">
        <v>1696</v>
      </c>
      <c r="G1327" s="3">
        <v>1289.82</v>
      </c>
      <c r="H1327" s="3">
        <v>19</v>
      </c>
      <c r="I1327" s="3">
        <v>160.5</v>
      </c>
      <c r="J1327" s="3">
        <v>245.68</v>
      </c>
    </row>
    <row r="1328" spans="1:10" x14ac:dyDescent="0.2">
      <c r="A1328" s="8">
        <v>44228</v>
      </c>
      <c r="B1328" s="3" t="s">
        <v>92</v>
      </c>
      <c r="C1328" s="3" t="s">
        <v>74</v>
      </c>
      <c r="D1328" s="3" t="s">
        <v>93</v>
      </c>
      <c r="E1328" s="3" t="s">
        <v>75</v>
      </c>
      <c r="F1328" s="3">
        <v>4293.5</v>
      </c>
      <c r="G1328" s="3">
        <v>3086.88</v>
      </c>
      <c r="H1328" s="3">
        <v>57</v>
      </c>
      <c r="I1328" s="3">
        <v>478</v>
      </c>
      <c r="J1328" s="3">
        <v>725.12</v>
      </c>
    </row>
    <row r="1329" spans="1:10" x14ac:dyDescent="0.2">
      <c r="A1329" s="8">
        <v>44228</v>
      </c>
      <c r="B1329" s="3" t="s">
        <v>92</v>
      </c>
      <c r="C1329" s="3" t="s">
        <v>78</v>
      </c>
      <c r="D1329" s="3" t="s">
        <v>93</v>
      </c>
      <c r="E1329" s="3" t="s">
        <v>75</v>
      </c>
      <c r="F1329" s="3">
        <v>2058.5</v>
      </c>
      <c r="G1329" s="3">
        <v>1468.49</v>
      </c>
      <c r="H1329" s="3">
        <v>28</v>
      </c>
      <c r="I1329" s="3">
        <v>245.5</v>
      </c>
      <c r="J1329" s="3">
        <v>344.51</v>
      </c>
    </row>
    <row r="1330" spans="1:10" x14ac:dyDescent="0.2">
      <c r="A1330" s="8">
        <v>44228</v>
      </c>
      <c r="B1330" s="3" t="s">
        <v>92</v>
      </c>
      <c r="C1330" s="3" t="s">
        <v>80</v>
      </c>
      <c r="D1330" s="3" t="s">
        <v>93</v>
      </c>
      <c r="E1330" s="3" t="s">
        <v>75</v>
      </c>
      <c r="F1330" s="3">
        <v>2751</v>
      </c>
      <c r="G1330" s="3">
        <v>2025.4</v>
      </c>
      <c r="H1330" s="3">
        <v>36</v>
      </c>
      <c r="I1330" s="3">
        <v>281</v>
      </c>
      <c r="J1330" s="3">
        <v>444.6</v>
      </c>
    </row>
    <row r="1331" spans="1:10" x14ac:dyDescent="0.2">
      <c r="A1331" s="8">
        <v>44228</v>
      </c>
      <c r="B1331" s="3" t="s">
        <v>92</v>
      </c>
      <c r="C1331" s="3" t="s">
        <v>82</v>
      </c>
      <c r="D1331" s="3" t="s">
        <v>93</v>
      </c>
      <c r="E1331" s="3" t="s">
        <v>75</v>
      </c>
      <c r="F1331" s="3">
        <v>2833.5</v>
      </c>
      <c r="G1331" s="3">
        <v>2046.61</v>
      </c>
      <c r="H1331" s="3">
        <v>36</v>
      </c>
      <c r="I1331" s="3">
        <v>305.5</v>
      </c>
      <c r="J1331" s="3">
        <v>480.39</v>
      </c>
    </row>
    <row r="1332" spans="1:10" x14ac:dyDescent="0.2">
      <c r="A1332" s="8">
        <v>44228</v>
      </c>
      <c r="B1332" s="3" t="s">
        <v>92</v>
      </c>
      <c r="C1332" s="3" t="s">
        <v>86</v>
      </c>
      <c r="D1332" s="3" t="s">
        <v>93</v>
      </c>
      <c r="E1332" s="3" t="s">
        <v>75</v>
      </c>
      <c r="F1332" s="3">
        <v>3043.5</v>
      </c>
      <c r="G1332" s="3">
        <v>2163.8000000000002</v>
      </c>
      <c r="H1332" s="3">
        <v>35</v>
      </c>
      <c r="I1332" s="3">
        <v>403.5</v>
      </c>
      <c r="J1332" s="3">
        <v>475.2</v>
      </c>
    </row>
    <row r="1333" spans="1:10" x14ac:dyDescent="0.2">
      <c r="A1333" s="8">
        <v>44228</v>
      </c>
      <c r="B1333" s="3" t="s">
        <v>92</v>
      </c>
      <c r="C1333" s="3" t="s">
        <v>88</v>
      </c>
      <c r="D1333" s="3" t="s">
        <v>93</v>
      </c>
      <c r="E1333" s="3" t="s">
        <v>75</v>
      </c>
      <c r="F1333" s="3">
        <v>2233.5</v>
      </c>
      <c r="G1333" s="3">
        <v>1622.27</v>
      </c>
      <c r="H1333" s="3">
        <v>28</v>
      </c>
      <c r="I1333" s="3">
        <v>230</v>
      </c>
      <c r="J1333" s="3">
        <v>380.73</v>
      </c>
    </row>
    <row r="1334" spans="1:10" x14ac:dyDescent="0.2">
      <c r="A1334" s="8">
        <v>44228</v>
      </c>
      <c r="B1334" s="3" t="s">
        <v>92</v>
      </c>
      <c r="C1334" s="3" t="s">
        <v>90</v>
      </c>
      <c r="D1334" s="3" t="s">
        <v>93</v>
      </c>
      <c r="E1334" s="3" t="s">
        <v>75</v>
      </c>
      <c r="F1334" s="3">
        <v>3217.5</v>
      </c>
      <c r="G1334" s="3">
        <v>2316.8000000000002</v>
      </c>
      <c r="H1334" s="3">
        <v>43</v>
      </c>
      <c r="I1334" s="3">
        <v>356.5</v>
      </c>
      <c r="J1334" s="3">
        <v>543.70000000000005</v>
      </c>
    </row>
    <row r="1335" spans="1:10" x14ac:dyDescent="0.2">
      <c r="A1335" s="8">
        <v>44227</v>
      </c>
      <c r="B1335" s="3" t="s">
        <v>73</v>
      </c>
      <c r="C1335" s="3" t="s">
        <v>74</v>
      </c>
      <c r="D1335" s="3" t="s">
        <v>93</v>
      </c>
      <c r="E1335" s="3" t="s">
        <v>75</v>
      </c>
      <c r="F1335" s="3">
        <v>1461.5</v>
      </c>
      <c r="G1335" s="3">
        <v>1114.5</v>
      </c>
      <c r="H1335" s="3">
        <v>15</v>
      </c>
      <c r="I1335" s="3">
        <v>117</v>
      </c>
      <c r="J1335" s="3">
        <v>230</v>
      </c>
    </row>
    <row r="1336" spans="1:10" x14ac:dyDescent="0.2">
      <c r="A1336" s="8">
        <v>44227</v>
      </c>
      <c r="B1336" s="3" t="s">
        <v>73</v>
      </c>
      <c r="C1336" s="3" t="s">
        <v>78</v>
      </c>
      <c r="D1336" s="3" t="s">
        <v>93</v>
      </c>
      <c r="E1336" s="3" t="s">
        <v>75</v>
      </c>
      <c r="F1336" s="3">
        <v>1196</v>
      </c>
      <c r="G1336" s="3">
        <v>924.84</v>
      </c>
      <c r="H1336" s="3">
        <v>13</v>
      </c>
      <c r="I1336" s="3">
        <v>95</v>
      </c>
      <c r="J1336" s="3">
        <v>176.16</v>
      </c>
    </row>
    <row r="1337" spans="1:10" x14ac:dyDescent="0.2">
      <c r="A1337" s="8">
        <v>44227</v>
      </c>
      <c r="B1337" s="3" t="s">
        <v>73</v>
      </c>
      <c r="C1337" s="3" t="s">
        <v>80</v>
      </c>
      <c r="D1337" s="3" t="s">
        <v>93</v>
      </c>
      <c r="E1337" s="3" t="s">
        <v>75</v>
      </c>
      <c r="F1337" s="3">
        <v>1581</v>
      </c>
      <c r="G1337" s="3">
        <v>1228.5</v>
      </c>
      <c r="H1337" s="3">
        <v>13</v>
      </c>
      <c r="I1337" s="3">
        <v>118.5</v>
      </c>
      <c r="J1337" s="3">
        <v>234</v>
      </c>
    </row>
    <row r="1338" spans="1:10" x14ac:dyDescent="0.2">
      <c r="A1338" s="8">
        <v>44227</v>
      </c>
      <c r="B1338" s="3" t="s">
        <v>73</v>
      </c>
      <c r="C1338" s="3" t="s">
        <v>82</v>
      </c>
      <c r="D1338" s="3" t="s">
        <v>93</v>
      </c>
      <c r="E1338" s="3" t="s">
        <v>75</v>
      </c>
      <c r="F1338" s="3">
        <v>800</v>
      </c>
      <c r="G1338" s="3">
        <v>614.88</v>
      </c>
      <c r="H1338" s="3">
        <v>7</v>
      </c>
      <c r="I1338" s="3">
        <v>68</v>
      </c>
      <c r="J1338" s="3">
        <v>117.12</v>
      </c>
    </row>
    <row r="1339" spans="1:10" x14ac:dyDescent="0.2">
      <c r="A1339" s="8">
        <v>44227</v>
      </c>
      <c r="B1339" s="3" t="s">
        <v>73</v>
      </c>
      <c r="C1339" s="3" t="s">
        <v>86</v>
      </c>
      <c r="D1339" s="3" t="s">
        <v>93</v>
      </c>
      <c r="E1339" s="3" t="s">
        <v>75</v>
      </c>
      <c r="F1339" s="3">
        <v>921.5</v>
      </c>
      <c r="G1339" s="3">
        <v>688.72</v>
      </c>
      <c r="H1339" s="3">
        <v>11</v>
      </c>
      <c r="I1339" s="3">
        <v>101</v>
      </c>
      <c r="J1339" s="3">
        <v>131.78</v>
      </c>
    </row>
    <row r="1340" spans="1:10" x14ac:dyDescent="0.2">
      <c r="A1340" s="8">
        <v>44227</v>
      </c>
      <c r="B1340" s="3" t="s">
        <v>73</v>
      </c>
      <c r="C1340" s="3" t="s">
        <v>88</v>
      </c>
      <c r="D1340" s="3" t="s">
        <v>93</v>
      </c>
      <c r="E1340" s="3" t="s">
        <v>75</v>
      </c>
      <c r="F1340" s="3">
        <v>1526.5</v>
      </c>
      <c r="G1340" s="3">
        <v>1175.58</v>
      </c>
      <c r="H1340" s="3">
        <v>20</v>
      </c>
      <c r="I1340" s="3">
        <v>127</v>
      </c>
      <c r="J1340" s="3">
        <v>223.92</v>
      </c>
    </row>
    <row r="1341" spans="1:10" x14ac:dyDescent="0.2">
      <c r="A1341" s="8">
        <v>44227</v>
      </c>
      <c r="B1341" s="3" t="s">
        <v>73</v>
      </c>
      <c r="C1341" s="3" t="s">
        <v>90</v>
      </c>
      <c r="D1341" s="3" t="s">
        <v>93</v>
      </c>
      <c r="E1341" s="3" t="s">
        <v>75</v>
      </c>
      <c r="F1341" s="3">
        <v>1341</v>
      </c>
      <c r="G1341" s="3">
        <v>1023.96</v>
      </c>
      <c r="H1341" s="3">
        <v>15</v>
      </c>
      <c r="I1341" s="3">
        <v>122</v>
      </c>
      <c r="J1341" s="3">
        <v>195.04</v>
      </c>
    </row>
    <row r="1342" spans="1:10" x14ac:dyDescent="0.2">
      <c r="A1342" s="8">
        <v>44227</v>
      </c>
      <c r="B1342" s="3" t="s">
        <v>92</v>
      </c>
      <c r="C1342" s="3" t="s">
        <v>74</v>
      </c>
      <c r="D1342" s="3" t="s">
        <v>93</v>
      </c>
      <c r="E1342" s="3" t="s">
        <v>75</v>
      </c>
      <c r="F1342" s="3">
        <v>3597</v>
      </c>
      <c r="G1342" s="3">
        <v>2543.11</v>
      </c>
      <c r="H1342" s="3">
        <v>51</v>
      </c>
      <c r="I1342" s="3">
        <v>453.5</v>
      </c>
      <c r="J1342" s="3">
        <v>597.39</v>
      </c>
    </row>
    <row r="1343" spans="1:10" x14ac:dyDescent="0.2">
      <c r="A1343" s="8">
        <v>44227</v>
      </c>
      <c r="B1343" s="3" t="s">
        <v>92</v>
      </c>
      <c r="C1343" s="3" t="s">
        <v>78</v>
      </c>
      <c r="D1343" s="3" t="s">
        <v>93</v>
      </c>
      <c r="E1343" s="3" t="s">
        <v>75</v>
      </c>
      <c r="F1343" s="3">
        <v>1532</v>
      </c>
      <c r="G1343" s="3">
        <v>1093.45</v>
      </c>
      <c r="H1343" s="3">
        <v>20</v>
      </c>
      <c r="I1343" s="3">
        <v>182</v>
      </c>
      <c r="J1343" s="3">
        <v>256.55</v>
      </c>
    </row>
    <row r="1344" spans="1:10" x14ac:dyDescent="0.2">
      <c r="A1344" s="8">
        <v>44227</v>
      </c>
      <c r="B1344" s="3" t="s">
        <v>92</v>
      </c>
      <c r="C1344" s="3" t="s">
        <v>80</v>
      </c>
      <c r="D1344" s="3" t="s">
        <v>93</v>
      </c>
      <c r="E1344" s="3" t="s">
        <v>75</v>
      </c>
      <c r="F1344" s="3">
        <v>2450.5</v>
      </c>
      <c r="G1344" s="3">
        <v>1794.57</v>
      </c>
      <c r="H1344" s="3">
        <v>26</v>
      </c>
      <c r="I1344" s="3">
        <v>262</v>
      </c>
      <c r="J1344" s="3">
        <v>393.93</v>
      </c>
    </row>
    <row r="1345" spans="1:10" x14ac:dyDescent="0.2">
      <c r="A1345" s="8">
        <v>44227</v>
      </c>
      <c r="B1345" s="3" t="s">
        <v>92</v>
      </c>
      <c r="C1345" s="3" t="s">
        <v>82</v>
      </c>
      <c r="D1345" s="3" t="s">
        <v>93</v>
      </c>
      <c r="E1345" s="3" t="s">
        <v>75</v>
      </c>
      <c r="F1345" s="3">
        <v>1521</v>
      </c>
      <c r="G1345" s="3">
        <v>1077.8699999999999</v>
      </c>
      <c r="H1345" s="3">
        <v>21</v>
      </c>
      <c r="I1345" s="3">
        <v>189</v>
      </c>
      <c r="J1345" s="3">
        <v>253.13</v>
      </c>
    </row>
    <row r="1346" spans="1:10" x14ac:dyDescent="0.2">
      <c r="A1346" s="8">
        <v>44227</v>
      </c>
      <c r="B1346" s="3" t="s">
        <v>92</v>
      </c>
      <c r="C1346" s="3" t="s">
        <v>86</v>
      </c>
      <c r="D1346" s="3" t="s">
        <v>93</v>
      </c>
      <c r="E1346" s="3" t="s">
        <v>75</v>
      </c>
      <c r="F1346" s="3">
        <v>2647.5</v>
      </c>
      <c r="G1346" s="3">
        <v>1878.12</v>
      </c>
      <c r="H1346" s="3">
        <v>30</v>
      </c>
      <c r="I1346" s="3">
        <v>356.5</v>
      </c>
      <c r="J1346" s="3">
        <v>412.38</v>
      </c>
    </row>
    <row r="1347" spans="1:10" x14ac:dyDescent="0.2">
      <c r="A1347" s="8">
        <v>44227</v>
      </c>
      <c r="B1347" s="3" t="s">
        <v>92</v>
      </c>
      <c r="C1347" s="3" t="s">
        <v>88</v>
      </c>
      <c r="D1347" s="3" t="s">
        <v>93</v>
      </c>
      <c r="E1347" s="3" t="s">
        <v>75</v>
      </c>
      <c r="F1347" s="3">
        <v>2645.36</v>
      </c>
      <c r="G1347" s="3">
        <v>1855.67</v>
      </c>
      <c r="H1347" s="3">
        <v>30</v>
      </c>
      <c r="I1347" s="3">
        <v>340.5</v>
      </c>
      <c r="J1347" s="3">
        <v>448.19</v>
      </c>
    </row>
    <row r="1348" spans="1:10" x14ac:dyDescent="0.2">
      <c r="A1348" s="8">
        <v>44227</v>
      </c>
      <c r="B1348" s="3" t="s">
        <v>92</v>
      </c>
      <c r="C1348" s="3" t="s">
        <v>90</v>
      </c>
      <c r="D1348" s="3" t="s">
        <v>93</v>
      </c>
      <c r="E1348" s="3" t="s">
        <v>75</v>
      </c>
      <c r="F1348" s="3">
        <v>2966</v>
      </c>
      <c r="G1348" s="3">
        <v>2195.66</v>
      </c>
      <c r="H1348" s="3">
        <v>29</v>
      </c>
      <c r="I1348" s="3">
        <v>254</v>
      </c>
      <c r="J1348" s="3">
        <v>515.34</v>
      </c>
    </row>
    <row r="1349" spans="1:10" x14ac:dyDescent="0.2">
      <c r="A1349" s="8">
        <v>44226</v>
      </c>
      <c r="B1349" s="3" t="s">
        <v>73</v>
      </c>
      <c r="C1349" s="3" t="s">
        <v>74</v>
      </c>
      <c r="D1349" s="3" t="s">
        <v>93</v>
      </c>
      <c r="E1349" s="3" t="s">
        <v>75</v>
      </c>
      <c r="F1349" s="3">
        <v>2005</v>
      </c>
      <c r="G1349" s="3">
        <v>1520.1</v>
      </c>
      <c r="H1349" s="3">
        <v>23</v>
      </c>
      <c r="I1349" s="3">
        <v>173.5</v>
      </c>
      <c r="J1349" s="3">
        <v>311.39999999999998</v>
      </c>
    </row>
    <row r="1350" spans="1:10" x14ac:dyDescent="0.2">
      <c r="A1350" s="8">
        <v>44226</v>
      </c>
      <c r="B1350" s="3" t="s">
        <v>73</v>
      </c>
      <c r="C1350" s="3" t="s">
        <v>78</v>
      </c>
      <c r="D1350" s="3" t="s">
        <v>93</v>
      </c>
      <c r="E1350" s="3" t="s">
        <v>75</v>
      </c>
      <c r="F1350" s="3">
        <v>802</v>
      </c>
      <c r="G1350" s="3">
        <v>616.41999999999996</v>
      </c>
      <c r="H1350" s="3">
        <v>9</v>
      </c>
      <c r="I1350" s="3">
        <v>66</v>
      </c>
      <c r="J1350" s="3">
        <v>119.58</v>
      </c>
    </row>
    <row r="1351" spans="1:10" x14ac:dyDescent="0.2">
      <c r="A1351" s="8">
        <v>44226</v>
      </c>
      <c r="B1351" s="3" t="s">
        <v>73</v>
      </c>
      <c r="C1351" s="3" t="s">
        <v>80</v>
      </c>
      <c r="D1351" s="3" t="s">
        <v>93</v>
      </c>
      <c r="E1351" s="3" t="s">
        <v>75</v>
      </c>
      <c r="F1351" s="3">
        <v>1743.98</v>
      </c>
      <c r="G1351" s="3">
        <v>1307.94</v>
      </c>
      <c r="H1351" s="3">
        <v>21</v>
      </c>
      <c r="I1351" s="3">
        <v>181.5</v>
      </c>
      <c r="J1351" s="3">
        <v>254.54</v>
      </c>
    </row>
    <row r="1352" spans="1:10" x14ac:dyDescent="0.2">
      <c r="A1352" s="8">
        <v>44226</v>
      </c>
      <c r="B1352" s="3" t="s">
        <v>73</v>
      </c>
      <c r="C1352" s="3" t="s">
        <v>82</v>
      </c>
      <c r="D1352" s="3" t="s">
        <v>93</v>
      </c>
      <c r="E1352" s="3" t="s">
        <v>75</v>
      </c>
      <c r="F1352" s="3">
        <v>402</v>
      </c>
      <c r="G1352" s="3">
        <v>298.2</v>
      </c>
      <c r="H1352" s="3">
        <v>6</v>
      </c>
      <c r="I1352" s="3">
        <v>47</v>
      </c>
      <c r="J1352" s="3">
        <v>56.8</v>
      </c>
    </row>
    <row r="1353" spans="1:10" x14ac:dyDescent="0.2">
      <c r="A1353" s="8">
        <v>44226</v>
      </c>
      <c r="B1353" s="3" t="s">
        <v>73</v>
      </c>
      <c r="C1353" s="3" t="s">
        <v>86</v>
      </c>
      <c r="D1353" s="3" t="s">
        <v>93</v>
      </c>
      <c r="E1353" s="3" t="s">
        <v>75</v>
      </c>
      <c r="F1353" s="3">
        <v>671.5</v>
      </c>
      <c r="G1353" s="3">
        <v>518.62</v>
      </c>
      <c r="H1353" s="3">
        <v>8</v>
      </c>
      <c r="I1353" s="3">
        <v>53.5</v>
      </c>
      <c r="J1353" s="3">
        <v>99.38</v>
      </c>
    </row>
    <row r="1354" spans="1:10" x14ac:dyDescent="0.2">
      <c r="A1354" s="8">
        <v>44226</v>
      </c>
      <c r="B1354" s="3" t="s">
        <v>73</v>
      </c>
      <c r="C1354" s="3" t="s">
        <v>88</v>
      </c>
      <c r="D1354" s="3" t="s">
        <v>93</v>
      </c>
      <c r="E1354" s="3" t="s">
        <v>75</v>
      </c>
      <c r="F1354" s="3">
        <v>825.5</v>
      </c>
      <c r="G1354" s="3">
        <v>619.08000000000004</v>
      </c>
      <c r="H1354" s="3">
        <v>11</v>
      </c>
      <c r="I1354" s="3">
        <v>88.5</v>
      </c>
      <c r="J1354" s="3">
        <v>117.92</v>
      </c>
    </row>
    <row r="1355" spans="1:10" x14ac:dyDescent="0.2">
      <c r="A1355" s="8">
        <v>44226</v>
      </c>
      <c r="B1355" s="3" t="s">
        <v>73</v>
      </c>
      <c r="C1355" s="3" t="s">
        <v>90</v>
      </c>
      <c r="D1355" s="3" t="s">
        <v>93</v>
      </c>
      <c r="E1355" s="3" t="s">
        <v>75</v>
      </c>
      <c r="F1355" s="3">
        <v>590</v>
      </c>
      <c r="G1355" s="3">
        <v>444.04</v>
      </c>
      <c r="H1355" s="3">
        <v>8</v>
      </c>
      <c r="I1355" s="3">
        <v>59.5</v>
      </c>
      <c r="J1355" s="3">
        <v>86.46</v>
      </c>
    </row>
    <row r="1356" spans="1:10" x14ac:dyDescent="0.2">
      <c r="A1356" s="8">
        <v>44226</v>
      </c>
      <c r="B1356" s="3" t="s">
        <v>92</v>
      </c>
      <c r="C1356" s="3" t="s">
        <v>74</v>
      </c>
      <c r="D1356" s="3" t="s">
        <v>93</v>
      </c>
      <c r="E1356" s="3" t="s">
        <v>75</v>
      </c>
      <c r="F1356" s="3">
        <v>4942</v>
      </c>
      <c r="G1356" s="3">
        <v>3563.25</v>
      </c>
      <c r="H1356" s="3">
        <v>61</v>
      </c>
      <c r="I1356" s="3">
        <v>541.5</v>
      </c>
      <c r="J1356" s="3">
        <v>836.25</v>
      </c>
    </row>
    <row r="1357" spans="1:10" x14ac:dyDescent="0.2">
      <c r="A1357" s="8">
        <v>44226</v>
      </c>
      <c r="B1357" s="3" t="s">
        <v>92</v>
      </c>
      <c r="C1357" s="3" t="s">
        <v>78</v>
      </c>
      <c r="D1357" s="3" t="s">
        <v>93</v>
      </c>
      <c r="E1357" s="3" t="s">
        <v>75</v>
      </c>
      <c r="F1357" s="3">
        <v>1539</v>
      </c>
      <c r="G1357" s="3">
        <v>1071.5899999999999</v>
      </c>
      <c r="H1357" s="3">
        <v>22</v>
      </c>
      <c r="I1357" s="3">
        <v>216</v>
      </c>
      <c r="J1357" s="3">
        <v>251.41</v>
      </c>
    </row>
    <row r="1358" spans="1:10" x14ac:dyDescent="0.2">
      <c r="A1358" s="8">
        <v>44226</v>
      </c>
      <c r="B1358" s="3" t="s">
        <v>92</v>
      </c>
      <c r="C1358" s="3" t="s">
        <v>80</v>
      </c>
      <c r="D1358" s="3" t="s">
        <v>93</v>
      </c>
      <c r="E1358" s="3" t="s">
        <v>75</v>
      </c>
      <c r="F1358" s="3">
        <v>3331</v>
      </c>
      <c r="G1358" s="3">
        <v>2449.66</v>
      </c>
      <c r="H1358" s="3">
        <v>33</v>
      </c>
      <c r="I1358" s="3">
        <v>343</v>
      </c>
      <c r="J1358" s="3">
        <v>537.84</v>
      </c>
    </row>
    <row r="1359" spans="1:10" x14ac:dyDescent="0.2">
      <c r="A1359" s="8">
        <v>44226</v>
      </c>
      <c r="B1359" s="3" t="s">
        <v>92</v>
      </c>
      <c r="C1359" s="3" t="s">
        <v>82</v>
      </c>
      <c r="D1359" s="3" t="s">
        <v>93</v>
      </c>
      <c r="E1359" s="3" t="s">
        <v>75</v>
      </c>
      <c r="F1359" s="3">
        <v>1945</v>
      </c>
      <c r="G1359" s="3">
        <v>1370.17</v>
      </c>
      <c r="H1359" s="3">
        <v>25</v>
      </c>
      <c r="I1359" s="3">
        <v>251.5</v>
      </c>
      <c r="J1359" s="3">
        <v>321.83</v>
      </c>
    </row>
    <row r="1360" spans="1:10" x14ac:dyDescent="0.2">
      <c r="A1360" s="8">
        <v>44226</v>
      </c>
      <c r="B1360" s="3" t="s">
        <v>92</v>
      </c>
      <c r="C1360" s="3" t="s">
        <v>86</v>
      </c>
      <c r="D1360" s="3" t="s">
        <v>93</v>
      </c>
      <c r="E1360" s="3" t="s">
        <v>75</v>
      </c>
      <c r="F1360" s="3">
        <v>1749</v>
      </c>
      <c r="G1360" s="3">
        <v>1225.4000000000001</v>
      </c>
      <c r="H1360" s="3">
        <v>20</v>
      </c>
      <c r="I1360" s="3">
        <v>254</v>
      </c>
      <c r="J1360" s="3">
        <v>269.10000000000002</v>
      </c>
    </row>
    <row r="1361" spans="1:10" x14ac:dyDescent="0.2">
      <c r="A1361" s="8">
        <v>44226</v>
      </c>
      <c r="B1361" s="3" t="s">
        <v>92</v>
      </c>
      <c r="C1361" s="3" t="s">
        <v>88</v>
      </c>
      <c r="D1361" s="3" t="s">
        <v>93</v>
      </c>
      <c r="E1361" s="3" t="s">
        <v>75</v>
      </c>
      <c r="F1361" s="3">
        <v>2422</v>
      </c>
      <c r="G1361" s="3">
        <v>1703.28</v>
      </c>
      <c r="H1361" s="3">
        <v>30</v>
      </c>
      <c r="I1361" s="3">
        <v>318.5</v>
      </c>
      <c r="J1361" s="3">
        <v>399.72</v>
      </c>
    </row>
    <row r="1362" spans="1:10" x14ac:dyDescent="0.2">
      <c r="A1362" s="8">
        <v>44226</v>
      </c>
      <c r="B1362" s="3" t="s">
        <v>92</v>
      </c>
      <c r="C1362" s="3" t="s">
        <v>90</v>
      </c>
      <c r="D1362" s="3" t="s">
        <v>93</v>
      </c>
      <c r="E1362" s="3" t="s">
        <v>75</v>
      </c>
      <c r="F1362" s="3">
        <v>3451</v>
      </c>
      <c r="G1362" s="3">
        <v>2497.0100000000002</v>
      </c>
      <c r="H1362" s="3">
        <v>38</v>
      </c>
      <c r="I1362" s="3">
        <v>365.5</v>
      </c>
      <c r="J1362" s="3">
        <v>586.49</v>
      </c>
    </row>
    <row r="1363" spans="1:10" x14ac:dyDescent="0.2">
      <c r="A1363" s="8">
        <v>44225</v>
      </c>
      <c r="B1363" s="3" t="s">
        <v>73</v>
      </c>
      <c r="C1363" s="3" t="s">
        <v>74</v>
      </c>
      <c r="D1363" s="3" t="s">
        <v>93</v>
      </c>
      <c r="E1363" s="3" t="s">
        <v>75</v>
      </c>
      <c r="F1363" s="3">
        <v>1626.5</v>
      </c>
      <c r="G1363" s="3">
        <v>1233.08</v>
      </c>
      <c r="H1363" s="3">
        <v>21</v>
      </c>
      <c r="I1363" s="3">
        <v>139</v>
      </c>
      <c r="J1363" s="3">
        <v>254.42</v>
      </c>
    </row>
    <row r="1364" spans="1:10" x14ac:dyDescent="0.2">
      <c r="A1364" s="8">
        <v>44225</v>
      </c>
      <c r="B1364" s="3" t="s">
        <v>73</v>
      </c>
      <c r="C1364" s="3" t="s">
        <v>78</v>
      </c>
      <c r="D1364" s="3" t="s">
        <v>93</v>
      </c>
      <c r="E1364" s="3" t="s">
        <v>75</v>
      </c>
      <c r="F1364" s="3">
        <v>816.5</v>
      </c>
      <c r="G1364" s="3">
        <v>624.54</v>
      </c>
      <c r="H1364" s="3">
        <v>11</v>
      </c>
      <c r="I1364" s="3">
        <v>73</v>
      </c>
      <c r="J1364" s="3">
        <v>118.96</v>
      </c>
    </row>
    <row r="1365" spans="1:10" x14ac:dyDescent="0.2">
      <c r="A1365" s="8">
        <v>44225</v>
      </c>
      <c r="B1365" s="3" t="s">
        <v>73</v>
      </c>
      <c r="C1365" s="3" t="s">
        <v>80</v>
      </c>
      <c r="D1365" s="3" t="s">
        <v>93</v>
      </c>
      <c r="E1365" s="3" t="s">
        <v>75</v>
      </c>
      <c r="F1365" s="3">
        <v>2230</v>
      </c>
      <c r="G1365" s="3">
        <v>1684.62</v>
      </c>
      <c r="H1365" s="3">
        <v>27</v>
      </c>
      <c r="I1365" s="3">
        <v>224.5</v>
      </c>
      <c r="J1365" s="3">
        <v>320.88</v>
      </c>
    </row>
    <row r="1366" spans="1:10" x14ac:dyDescent="0.2">
      <c r="A1366" s="8">
        <v>44225</v>
      </c>
      <c r="B1366" s="3" t="s">
        <v>73</v>
      </c>
      <c r="C1366" s="3" t="s">
        <v>82</v>
      </c>
      <c r="D1366" s="3" t="s">
        <v>93</v>
      </c>
      <c r="E1366" s="3" t="s">
        <v>75</v>
      </c>
      <c r="F1366" s="3">
        <v>1451</v>
      </c>
      <c r="G1366" s="3">
        <v>1123.5</v>
      </c>
      <c r="H1366" s="3">
        <v>15</v>
      </c>
      <c r="I1366" s="3">
        <v>113.5</v>
      </c>
      <c r="J1366" s="3">
        <v>214</v>
      </c>
    </row>
    <row r="1367" spans="1:10" x14ac:dyDescent="0.2">
      <c r="A1367" s="8">
        <v>44225</v>
      </c>
      <c r="B1367" s="3" t="s">
        <v>73</v>
      </c>
      <c r="C1367" s="3" t="s">
        <v>86</v>
      </c>
      <c r="D1367" s="3" t="s">
        <v>93</v>
      </c>
      <c r="E1367" s="3" t="s">
        <v>75</v>
      </c>
      <c r="F1367" s="3">
        <v>2429</v>
      </c>
      <c r="G1367" s="3">
        <v>1961.4</v>
      </c>
      <c r="H1367" s="3">
        <v>10</v>
      </c>
      <c r="I1367" s="3">
        <v>94</v>
      </c>
      <c r="J1367" s="3">
        <v>373.6</v>
      </c>
    </row>
    <row r="1368" spans="1:10" x14ac:dyDescent="0.2">
      <c r="A1368" s="8">
        <v>44225</v>
      </c>
      <c r="B1368" s="3" t="s">
        <v>73</v>
      </c>
      <c r="C1368" s="3" t="s">
        <v>88</v>
      </c>
      <c r="D1368" s="3" t="s">
        <v>93</v>
      </c>
      <c r="E1368" s="3" t="s">
        <v>75</v>
      </c>
      <c r="F1368" s="3">
        <v>1364.5</v>
      </c>
      <c r="G1368" s="3">
        <v>1050</v>
      </c>
      <c r="H1368" s="3">
        <v>15</v>
      </c>
      <c r="I1368" s="3">
        <v>114.5</v>
      </c>
      <c r="J1368" s="3">
        <v>200</v>
      </c>
    </row>
    <row r="1369" spans="1:10" x14ac:dyDescent="0.2">
      <c r="A1369" s="8">
        <v>44225</v>
      </c>
      <c r="B1369" s="3" t="s">
        <v>73</v>
      </c>
      <c r="C1369" s="3" t="s">
        <v>90</v>
      </c>
      <c r="D1369" s="3" t="s">
        <v>93</v>
      </c>
      <c r="E1369" s="3" t="s">
        <v>75</v>
      </c>
      <c r="F1369" s="3">
        <v>1238</v>
      </c>
      <c r="G1369" s="3">
        <v>939.96</v>
      </c>
      <c r="H1369" s="3">
        <v>15</v>
      </c>
      <c r="I1369" s="3">
        <v>119</v>
      </c>
      <c r="J1369" s="3">
        <v>179.04</v>
      </c>
    </row>
    <row r="1370" spans="1:10" x14ac:dyDescent="0.2">
      <c r="A1370" s="8">
        <v>44225</v>
      </c>
      <c r="B1370" s="3" t="s">
        <v>92</v>
      </c>
      <c r="C1370" s="3" t="s">
        <v>74</v>
      </c>
      <c r="D1370" s="3" t="s">
        <v>93</v>
      </c>
      <c r="E1370" s="3" t="s">
        <v>75</v>
      </c>
      <c r="F1370" s="3">
        <v>3850.5</v>
      </c>
      <c r="G1370" s="3">
        <v>2788.66</v>
      </c>
      <c r="H1370" s="3">
        <v>49</v>
      </c>
      <c r="I1370" s="3">
        <v>404.5</v>
      </c>
      <c r="J1370" s="3">
        <v>654.84</v>
      </c>
    </row>
    <row r="1371" spans="1:10" x14ac:dyDescent="0.2">
      <c r="A1371" s="8">
        <v>44225</v>
      </c>
      <c r="B1371" s="3" t="s">
        <v>92</v>
      </c>
      <c r="C1371" s="3" t="s">
        <v>78</v>
      </c>
      <c r="D1371" s="3" t="s">
        <v>93</v>
      </c>
      <c r="E1371" s="3" t="s">
        <v>75</v>
      </c>
      <c r="F1371" s="3">
        <v>3345.5</v>
      </c>
      <c r="G1371" s="3">
        <v>2422.2399999999998</v>
      </c>
      <c r="H1371" s="3">
        <v>36</v>
      </c>
      <c r="I1371" s="3">
        <v>355</v>
      </c>
      <c r="J1371" s="3">
        <v>568.26</v>
      </c>
    </row>
    <row r="1372" spans="1:10" x14ac:dyDescent="0.2">
      <c r="A1372" s="8">
        <v>44225</v>
      </c>
      <c r="B1372" s="3" t="s">
        <v>92</v>
      </c>
      <c r="C1372" s="3" t="s">
        <v>80</v>
      </c>
      <c r="D1372" s="3" t="s">
        <v>93</v>
      </c>
      <c r="E1372" s="3" t="s">
        <v>75</v>
      </c>
      <c r="F1372" s="3">
        <v>5405.5</v>
      </c>
      <c r="G1372" s="3">
        <v>3889.22</v>
      </c>
      <c r="H1372" s="3">
        <v>65</v>
      </c>
      <c r="I1372" s="3">
        <v>659.5</v>
      </c>
      <c r="J1372" s="3">
        <v>854.28</v>
      </c>
    </row>
    <row r="1373" spans="1:10" x14ac:dyDescent="0.2">
      <c r="A1373" s="8">
        <v>44225</v>
      </c>
      <c r="B1373" s="3" t="s">
        <v>92</v>
      </c>
      <c r="C1373" s="3" t="s">
        <v>82</v>
      </c>
      <c r="D1373" s="3" t="s">
        <v>93</v>
      </c>
      <c r="E1373" s="3" t="s">
        <v>75</v>
      </c>
      <c r="F1373" s="3">
        <v>1809.5</v>
      </c>
      <c r="G1373" s="3">
        <v>1253.83</v>
      </c>
      <c r="H1373" s="3">
        <v>27</v>
      </c>
      <c r="I1373" s="3">
        <v>261.5</v>
      </c>
      <c r="J1373" s="3">
        <v>294.17</v>
      </c>
    </row>
    <row r="1374" spans="1:10" x14ac:dyDescent="0.2">
      <c r="A1374" s="8">
        <v>44225</v>
      </c>
      <c r="B1374" s="3" t="s">
        <v>92</v>
      </c>
      <c r="C1374" s="3" t="s">
        <v>86</v>
      </c>
      <c r="D1374" s="3" t="s">
        <v>93</v>
      </c>
      <c r="E1374" s="3" t="s">
        <v>75</v>
      </c>
      <c r="F1374" s="3">
        <v>3036.5</v>
      </c>
      <c r="G1374" s="3">
        <v>2137.06</v>
      </c>
      <c r="H1374" s="3">
        <v>36</v>
      </c>
      <c r="I1374" s="3">
        <v>428.5</v>
      </c>
      <c r="J1374" s="3">
        <v>469.44</v>
      </c>
    </row>
    <row r="1375" spans="1:10" x14ac:dyDescent="0.2">
      <c r="A1375" s="8">
        <v>44225</v>
      </c>
      <c r="B1375" s="3" t="s">
        <v>92</v>
      </c>
      <c r="C1375" s="3" t="s">
        <v>88</v>
      </c>
      <c r="D1375" s="3" t="s">
        <v>93</v>
      </c>
      <c r="E1375" s="3" t="s">
        <v>75</v>
      </c>
      <c r="F1375" s="3">
        <v>3810.5</v>
      </c>
      <c r="G1375" s="3">
        <v>2731.09</v>
      </c>
      <c r="H1375" s="3">
        <v>46</v>
      </c>
      <c r="I1375" s="3">
        <v>450</v>
      </c>
      <c r="J1375" s="3">
        <v>628.41</v>
      </c>
    </row>
    <row r="1376" spans="1:10" x14ac:dyDescent="0.2">
      <c r="A1376" s="8">
        <v>44225</v>
      </c>
      <c r="B1376" s="3" t="s">
        <v>92</v>
      </c>
      <c r="C1376" s="3" t="s">
        <v>90</v>
      </c>
      <c r="D1376" s="3" t="s">
        <v>93</v>
      </c>
      <c r="E1376" s="3" t="s">
        <v>75</v>
      </c>
      <c r="F1376" s="3">
        <v>2211.5</v>
      </c>
      <c r="G1376" s="3">
        <v>1608.51</v>
      </c>
      <c r="H1376" s="3">
        <v>25</v>
      </c>
      <c r="I1376" s="3">
        <v>225</v>
      </c>
      <c r="J1376" s="3">
        <v>377.49</v>
      </c>
    </row>
    <row r="1377" spans="1:10" x14ac:dyDescent="0.2">
      <c r="A1377" s="8">
        <v>44224</v>
      </c>
      <c r="B1377" s="3" t="s">
        <v>73</v>
      </c>
      <c r="C1377" s="3" t="s">
        <v>74</v>
      </c>
      <c r="D1377" s="3" t="s">
        <v>93</v>
      </c>
      <c r="E1377" s="3" t="s">
        <v>75</v>
      </c>
      <c r="F1377" s="3">
        <v>1341</v>
      </c>
      <c r="G1377" s="3">
        <v>1005.89</v>
      </c>
      <c r="H1377" s="3">
        <v>20</v>
      </c>
      <c r="I1377" s="3">
        <v>129</v>
      </c>
      <c r="J1377" s="3">
        <v>206.11</v>
      </c>
    </row>
    <row r="1378" spans="1:10" x14ac:dyDescent="0.2">
      <c r="A1378" s="8">
        <v>44224</v>
      </c>
      <c r="B1378" s="3" t="s">
        <v>73</v>
      </c>
      <c r="C1378" s="3" t="s">
        <v>78</v>
      </c>
      <c r="D1378" s="3" t="s">
        <v>93</v>
      </c>
      <c r="E1378" s="3" t="s">
        <v>75</v>
      </c>
      <c r="F1378" s="3">
        <v>414</v>
      </c>
      <c r="G1378" s="3">
        <v>311.64</v>
      </c>
      <c r="H1378" s="3">
        <v>7</v>
      </c>
      <c r="I1378" s="3">
        <v>43</v>
      </c>
      <c r="J1378" s="3">
        <v>59.36</v>
      </c>
    </row>
    <row r="1379" spans="1:10" x14ac:dyDescent="0.2">
      <c r="A1379" s="8">
        <v>44224</v>
      </c>
      <c r="B1379" s="3" t="s">
        <v>73</v>
      </c>
      <c r="C1379" s="3" t="s">
        <v>80</v>
      </c>
      <c r="D1379" s="3" t="s">
        <v>93</v>
      </c>
      <c r="E1379" s="3" t="s">
        <v>75</v>
      </c>
      <c r="F1379" s="3">
        <v>1983.5</v>
      </c>
      <c r="G1379" s="3">
        <v>1523.82</v>
      </c>
      <c r="H1379" s="3">
        <v>21</v>
      </c>
      <c r="I1379" s="3">
        <v>167</v>
      </c>
      <c r="J1379" s="3">
        <v>292.68</v>
      </c>
    </row>
    <row r="1380" spans="1:10" x14ac:dyDescent="0.2">
      <c r="A1380" s="8">
        <v>44224</v>
      </c>
      <c r="B1380" s="3" t="s">
        <v>73</v>
      </c>
      <c r="C1380" s="3" t="s">
        <v>82</v>
      </c>
      <c r="D1380" s="3" t="s">
        <v>93</v>
      </c>
      <c r="E1380" s="3" t="s">
        <v>75</v>
      </c>
      <c r="F1380" s="3">
        <v>909</v>
      </c>
      <c r="G1380" s="3">
        <v>699.58</v>
      </c>
      <c r="H1380" s="3">
        <v>11</v>
      </c>
      <c r="I1380" s="3">
        <v>74</v>
      </c>
      <c r="J1380" s="3">
        <v>135.41999999999999</v>
      </c>
    </row>
    <row r="1381" spans="1:10" x14ac:dyDescent="0.2">
      <c r="A1381" s="8">
        <v>44224</v>
      </c>
      <c r="B1381" s="3" t="s">
        <v>73</v>
      </c>
      <c r="C1381" s="3" t="s">
        <v>86</v>
      </c>
      <c r="D1381" s="3" t="s">
        <v>93</v>
      </c>
      <c r="E1381" s="3" t="s">
        <v>75</v>
      </c>
      <c r="F1381" s="3">
        <v>360.5</v>
      </c>
      <c r="G1381" s="3">
        <v>276.27999999999997</v>
      </c>
      <c r="H1381" s="3">
        <v>5</v>
      </c>
      <c r="I1381" s="3">
        <v>31</v>
      </c>
      <c r="J1381" s="3">
        <v>53.22</v>
      </c>
    </row>
    <row r="1382" spans="1:10" x14ac:dyDescent="0.2">
      <c r="A1382" s="8">
        <v>44224</v>
      </c>
      <c r="B1382" s="3" t="s">
        <v>73</v>
      </c>
      <c r="C1382" s="3" t="s">
        <v>88</v>
      </c>
      <c r="D1382" s="3" t="s">
        <v>93</v>
      </c>
      <c r="E1382" s="3" t="s">
        <v>75</v>
      </c>
      <c r="F1382" s="3">
        <v>1446</v>
      </c>
      <c r="G1382" s="3">
        <v>1103.6400000000001</v>
      </c>
      <c r="H1382" s="3">
        <v>17</v>
      </c>
      <c r="I1382" s="3">
        <v>131.5</v>
      </c>
      <c r="J1382" s="3">
        <v>210.86</v>
      </c>
    </row>
    <row r="1383" spans="1:10" x14ac:dyDescent="0.2">
      <c r="A1383" s="8">
        <v>44224</v>
      </c>
      <c r="B1383" s="3" t="s">
        <v>73</v>
      </c>
      <c r="C1383" s="3" t="s">
        <v>90</v>
      </c>
      <c r="D1383" s="3" t="s">
        <v>93</v>
      </c>
      <c r="E1383" s="3" t="s">
        <v>75</v>
      </c>
      <c r="F1383" s="3">
        <v>1345.5</v>
      </c>
      <c r="G1383" s="3">
        <v>1031.52</v>
      </c>
      <c r="H1383" s="3">
        <v>19</v>
      </c>
      <c r="I1383" s="3">
        <v>117.5</v>
      </c>
      <c r="J1383" s="3">
        <v>196.48</v>
      </c>
    </row>
    <row r="1384" spans="1:10" x14ac:dyDescent="0.2">
      <c r="A1384" s="8">
        <v>44224</v>
      </c>
      <c r="B1384" s="3" t="s">
        <v>92</v>
      </c>
      <c r="C1384" s="3" t="s">
        <v>74</v>
      </c>
      <c r="D1384" s="3" t="s">
        <v>93</v>
      </c>
      <c r="E1384" s="3" t="s">
        <v>75</v>
      </c>
      <c r="F1384" s="3">
        <v>5458.5</v>
      </c>
      <c r="G1384" s="3">
        <v>3953.91</v>
      </c>
      <c r="H1384" s="3">
        <v>67</v>
      </c>
      <c r="I1384" s="3">
        <v>574.5</v>
      </c>
      <c r="J1384" s="3">
        <v>928.09</v>
      </c>
    </row>
    <row r="1385" spans="1:10" ht="16" customHeight="1" x14ac:dyDescent="0.2">
      <c r="A1385" s="8">
        <v>44224</v>
      </c>
      <c r="B1385" s="3" t="s">
        <v>92</v>
      </c>
      <c r="C1385" s="3" t="s">
        <v>78</v>
      </c>
      <c r="D1385" s="3" t="s">
        <v>93</v>
      </c>
      <c r="E1385" s="3" t="s">
        <v>75</v>
      </c>
      <c r="F1385" s="3">
        <v>1758.5</v>
      </c>
      <c r="G1385" s="3">
        <v>1242.08</v>
      </c>
      <c r="H1385" s="3">
        <v>24</v>
      </c>
      <c r="I1385" s="3">
        <v>225</v>
      </c>
      <c r="J1385" s="3">
        <v>291.42</v>
      </c>
    </row>
    <row r="1386" spans="1:10" ht="16" customHeight="1" x14ac:dyDescent="0.2">
      <c r="A1386" s="8">
        <v>44224</v>
      </c>
      <c r="B1386" s="3" t="s">
        <v>92</v>
      </c>
      <c r="C1386" s="3" t="s">
        <v>80</v>
      </c>
      <c r="D1386" s="3" t="s">
        <v>93</v>
      </c>
      <c r="E1386" s="3" t="s">
        <v>75</v>
      </c>
      <c r="F1386" s="3">
        <v>3808</v>
      </c>
      <c r="G1386" s="3">
        <v>2699.7</v>
      </c>
      <c r="H1386" s="3">
        <v>50</v>
      </c>
      <c r="I1386" s="3">
        <v>514.46</v>
      </c>
      <c r="J1386" s="3">
        <v>592.84</v>
      </c>
    </row>
    <row r="1387" spans="1:10" ht="16" customHeight="1" x14ac:dyDescent="0.2">
      <c r="A1387" s="8">
        <v>44224</v>
      </c>
      <c r="B1387" s="3" t="s">
        <v>92</v>
      </c>
      <c r="C1387" s="3" t="s">
        <v>82</v>
      </c>
      <c r="D1387" s="3" t="s">
        <v>93</v>
      </c>
      <c r="E1387" s="3" t="s">
        <v>75</v>
      </c>
      <c r="F1387" s="3">
        <v>3048</v>
      </c>
      <c r="G1387" s="3">
        <v>2159.21</v>
      </c>
      <c r="H1387" s="3">
        <v>36</v>
      </c>
      <c r="I1387" s="3">
        <v>381</v>
      </c>
      <c r="J1387" s="3">
        <v>506.79</v>
      </c>
    </row>
    <row r="1388" spans="1:10" ht="16" customHeight="1" x14ac:dyDescent="0.2">
      <c r="A1388" s="8">
        <v>44224</v>
      </c>
      <c r="B1388" s="3" t="s">
        <v>92</v>
      </c>
      <c r="C1388" s="3" t="s">
        <v>86</v>
      </c>
      <c r="D1388" s="3" t="s">
        <v>93</v>
      </c>
      <c r="E1388" s="3" t="s">
        <v>75</v>
      </c>
      <c r="F1388" s="3">
        <v>4164.5</v>
      </c>
      <c r="G1388" s="3">
        <v>2999.11</v>
      </c>
      <c r="H1388" s="3">
        <v>49</v>
      </c>
      <c r="I1388" s="3">
        <v>504</v>
      </c>
      <c r="J1388" s="3">
        <v>658.89</v>
      </c>
    </row>
    <row r="1389" spans="1:10" ht="16" customHeight="1" x14ac:dyDescent="0.2">
      <c r="A1389" s="8">
        <v>44224</v>
      </c>
      <c r="B1389" s="3" t="s">
        <v>92</v>
      </c>
      <c r="C1389" s="3" t="s">
        <v>88</v>
      </c>
      <c r="D1389" s="3" t="s">
        <v>93</v>
      </c>
      <c r="E1389" s="3" t="s">
        <v>75</v>
      </c>
      <c r="F1389" s="3">
        <v>3266.5</v>
      </c>
      <c r="G1389" s="3">
        <v>2292.75</v>
      </c>
      <c r="H1389" s="3">
        <v>43</v>
      </c>
      <c r="I1389" s="3">
        <v>434</v>
      </c>
      <c r="J1389" s="3">
        <v>538.25</v>
      </c>
    </row>
    <row r="1390" spans="1:10" ht="16" customHeight="1" x14ac:dyDescent="0.2">
      <c r="A1390" s="8">
        <v>44224</v>
      </c>
      <c r="B1390" s="3" t="s">
        <v>92</v>
      </c>
      <c r="C1390" s="3" t="s">
        <v>90</v>
      </c>
      <c r="D1390" s="3" t="s">
        <v>93</v>
      </c>
      <c r="E1390" s="3" t="s">
        <v>75</v>
      </c>
      <c r="F1390" s="3">
        <v>2326.5</v>
      </c>
      <c r="G1390" s="3">
        <v>1638.58</v>
      </c>
      <c r="H1390" s="3">
        <v>33</v>
      </c>
      <c r="I1390" s="3">
        <v>301</v>
      </c>
      <c r="J1390" s="3">
        <v>384.92</v>
      </c>
    </row>
    <row r="1391" spans="1:10" ht="16" customHeight="1" x14ac:dyDescent="0.2">
      <c r="A1391" s="8">
        <v>44223</v>
      </c>
      <c r="B1391" s="3" t="s">
        <v>73</v>
      </c>
      <c r="C1391" s="3" t="s">
        <v>74</v>
      </c>
      <c r="D1391" s="3" t="s">
        <v>93</v>
      </c>
      <c r="E1391" s="3" t="s">
        <v>75</v>
      </c>
      <c r="F1391" s="3">
        <v>1637</v>
      </c>
      <c r="G1391" s="3">
        <v>1237.05</v>
      </c>
      <c r="H1391" s="3">
        <v>20</v>
      </c>
      <c r="I1391" s="3">
        <v>143.5</v>
      </c>
      <c r="J1391" s="3">
        <v>256.45</v>
      </c>
    </row>
    <row r="1392" spans="1:10" ht="16" customHeight="1" x14ac:dyDescent="0.2">
      <c r="A1392" s="8">
        <v>44223</v>
      </c>
      <c r="B1392" s="3" t="s">
        <v>73</v>
      </c>
      <c r="C1392" s="3" t="s">
        <v>78</v>
      </c>
      <c r="D1392" s="3" t="s">
        <v>93</v>
      </c>
      <c r="E1392" s="3" t="s">
        <v>75</v>
      </c>
      <c r="F1392" s="3">
        <v>1055</v>
      </c>
      <c r="G1392" s="3">
        <v>794.22</v>
      </c>
      <c r="H1392" s="3">
        <v>14</v>
      </c>
      <c r="I1392" s="3">
        <v>109.5</v>
      </c>
      <c r="J1392" s="3">
        <v>151.28</v>
      </c>
    </row>
    <row r="1393" spans="1:10" ht="16" customHeight="1" x14ac:dyDescent="0.2">
      <c r="A1393" s="8">
        <v>44223</v>
      </c>
      <c r="B1393" s="3" t="s">
        <v>73</v>
      </c>
      <c r="C1393" s="3" t="s">
        <v>80</v>
      </c>
      <c r="D1393" s="3" t="s">
        <v>93</v>
      </c>
      <c r="E1393" s="3" t="s">
        <v>75</v>
      </c>
      <c r="F1393" s="3">
        <v>1876.5</v>
      </c>
      <c r="G1393" s="3">
        <v>1424.92</v>
      </c>
      <c r="H1393" s="3">
        <v>25</v>
      </c>
      <c r="I1393" s="3">
        <v>173</v>
      </c>
      <c r="J1393" s="3">
        <v>278.58</v>
      </c>
    </row>
    <row r="1394" spans="1:10" ht="16" customHeight="1" x14ac:dyDescent="0.2">
      <c r="A1394" s="8">
        <v>44223</v>
      </c>
      <c r="B1394" s="3" t="s">
        <v>73</v>
      </c>
      <c r="C1394" s="3" t="s">
        <v>82</v>
      </c>
      <c r="D1394" s="3" t="s">
        <v>93</v>
      </c>
      <c r="E1394" s="3" t="s">
        <v>75</v>
      </c>
      <c r="F1394" s="3">
        <v>884</v>
      </c>
      <c r="G1394" s="3">
        <v>647.14</v>
      </c>
      <c r="H1394" s="3">
        <v>12</v>
      </c>
      <c r="I1394" s="3">
        <v>113</v>
      </c>
      <c r="J1394" s="3">
        <v>123.86</v>
      </c>
    </row>
    <row r="1395" spans="1:10" ht="16" customHeight="1" x14ac:dyDescent="0.2">
      <c r="A1395" s="8">
        <v>44223</v>
      </c>
      <c r="B1395" s="3" t="s">
        <v>73</v>
      </c>
      <c r="C1395" s="3" t="s">
        <v>86</v>
      </c>
      <c r="D1395" s="3" t="s">
        <v>93</v>
      </c>
      <c r="E1395" s="3" t="s">
        <v>75</v>
      </c>
      <c r="F1395" s="3">
        <v>666</v>
      </c>
      <c r="G1395" s="3">
        <v>490.82</v>
      </c>
      <c r="H1395" s="3">
        <v>8</v>
      </c>
      <c r="I1395" s="3">
        <v>80.5</v>
      </c>
      <c r="J1395" s="3">
        <v>94.68</v>
      </c>
    </row>
    <row r="1396" spans="1:10" ht="16" customHeight="1" x14ac:dyDescent="0.2">
      <c r="A1396" s="8">
        <v>44223</v>
      </c>
      <c r="B1396" s="3" t="s">
        <v>73</v>
      </c>
      <c r="C1396" s="3" t="s">
        <v>88</v>
      </c>
      <c r="D1396" s="3" t="s">
        <v>93</v>
      </c>
      <c r="E1396" s="3" t="s">
        <v>75</v>
      </c>
      <c r="F1396" s="3">
        <v>1141.5</v>
      </c>
      <c r="G1396" s="3">
        <v>851.03</v>
      </c>
      <c r="H1396" s="3">
        <v>18</v>
      </c>
      <c r="I1396" s="3">
        <v>133.5</v>
      </c>
      <c r="J1396" s="3">
        <v>156.97</v>
      </c>
    </row>
    <row r="1397" spans="1:10" ht="16" customHeight="1" x14ac:dyDescent="0.2">
      <c r="A1397" s="8">
        <v>44223</v>
      </c>
      <c r="B1397" s="3" t="s">
        <v>73</v>
      </c>
      <c r="C1397" s="3" t="s">
        <v>90</v>
      </c>
      <c r="D1397" s="3" t="s">
        <v>93</v>
      </c>
      <c r="E1397" s="3" t="s">
        <v>75</v>
      </c>
      <c r="F1397" s="3">
        <v>974.5</v>
      </c>
      <c r="G1397" s="3">
        <v>735.76</v>
      </c>
      <c r="H1397" s="3">
        <v>15</v>
      </c>
      <c r="I1397" s="3">
        <v>98</v>
      </c>
      <c r="J1397" s="3">
        <v>140.74</v>
      </c>
    </row>
    <row r="1398" spans="1:10" ht="16" customHeight="1" x14ac:dyDescent="0.2">
      <c r="A1398" s="8">
        <v>44223</v>
      </c>
      <c r="B1398" s="3" t="s">
        <v>92</v>
      </c>
      <c r="C1398" s="3" t="s">
        <v>74</v>
      </c>
      <c r="D1398" s="3" t="s">
        <v>93</v>
      </c>
      <c r="E1398" s="3" t="s">
        <v>75</v>
      </c>
      <c r="F1398" s="3">
        <v>5199.5</v>
      </c>
      <c r="G1398" s="3">
        <v>3762.84</v>
      </c>
      <c r="H1398" s="3">
        <v>62</v>
      </c>
      <c r="I1398" s="3">
        <v>549.5</v>
      </c>
      <c r="J1398" s="3">
        <v>883.66</v>
      </c>
    </row>
    <row r="1399" spans="1:10" ht="16" customHeight="1" x14ac:dyDescent="0.2">
      <c r="A1399" s="8">
        <v>44223</v>
      </c>
      <c r="B1399" s="3" t="s">
        <v>92</v>
      </c>
      <c r="C1399" s="3" t="s">
        <v>78</v>
      </c>
      <c r="D1399" s="3" t="s">
        <v>93</v>
      </c>
      <c r="E1399" s="3" t="s">
        <v>75</v>
      </c>
      <c r="F1399" s="3">
        <v>1720</v>
      </c>
      <c r="G1399" s="3">
        <v>1230.3599999999999</v>
      </c>
      <c r="H1399" s="3">
        <v>22</v>
      </c>
      <c r="I1399" s="3">
        <v>201</v>
      </c>
      <c r="J1399" s="3">
        <v>288.64</v>
      </c>
    </row>
    <row r="1400" spans="1:10" ht="16" customHeight="1" x14ac:dyDescent="0.2">
      <c r="A1400" s="8">
        <v>44223</v>
      </c>
      <c r="B1400" s="3" t="s">
        <v>92</v>
      </c>
      <c r="C1400" s="3" t="s">
        <v>80</v>
      </c>
      <c r="D1400" s="3" t="s">
        <v>93</v>
      </c>
      <c r="E1400" s="3" t="s">
        <v>75</v>
      </c>
      <c r="F1400" s="3">
        <v>4997.5</v>
      </c>
      <c r="G1400" s="3">
        <v>3580.53</v>
      </c>
      <c r="H1400" s="3">
        <v>63</v>
      </c>
      <c r="I1400" s="3">
        <v>631</v>
      </c>
      <c r="J1400" s="3">
        <v>785.97</v>
      </c>
    </row>
    <row r="1401" spans="1:10" ht="16" customHeight="1" x14ac:dyDescent="0.2">
      <c r="A1401" s="8">
        <v>44223</v>
      </c>
      <c r="B1401" s="3" t="s">
        <v>92</v>
      </c>
      <c r="C1401" s="3" t="s">
        <v>82</v>
      </c>
      <c r="D1401" s="3" t="s">
        <v>93</v>
      </c>
      <c r="E1401" s="3" t="s">
        <v>75</v>
      </c>
      <c r="F1401" s="3">
        <v>2313.5</v>
      </c>
      <c r="G1401" s="3">
        <v>1648.5</v>
      </c>
      <c r="H1401" s="3">
        <v>29</v>
      </c>
      <c r="I1401" s="3">
        <v>277</v>
      </c>
      <c r="J1401" s="3">
        <v>387</v>
      </c>
    </row>
    <row r="1402" spans="1:10" ht="16" customHeight="1" x14ac:dyDescent="0.2">
      <c r="A1402" s="8">
        <v>44223</v>
      </c>
      <c r="B1402" s="3" t="s">
        <v>92</v>
      </c>
      <c r="C1402" s="3" t="s">
        <v>86</v>
      </c>
      <c r="D1402" s="3" t="s">
        <v>93</v>
      </c>
      <c r="E1402" s="3" t="s">
        <v>75</v>
      </c>
      <c r="F1402" s="3">
        <v>2329.5</v>
      </c>
      <c r="G1402" s="3">
        <v>1666.47</v>
      </c>
      <c r="H1402" s="3">
        <v>26</v>
      </c>
      <c r="I1402" s="3">
        <v>296</v>
      </c>
      <c r="J1402" s="3">
        <v>366.03</v>
      </c>
    </row>
    <row r="1403" spans="1:10" ht="16" customHeight="1" x14ac:dyDescent="0.2">
      <c r="A1403" s="8">
        <v>44223</v>
      </c>
      <c r="B1403" s="3" t="s">
        <v>92</v>
      </c>
      <c r="C1403" s="3" t="s">
        <v>88</v>
      </c>
      <c r="D1403" s="3" t="s">
        <v>93</v>
      </c>
      <c r="E1403" s="3" t="s">
        <v>75</v>
      </c>
      <c r="F1403" s="3">
        <v>3426.5</v>
      </c>
      <c r="G1403" s="3">
        <v>2372.81</v>
      </c>
      <c r="H1403" s="3">
        <v>48</v>
      </c>
      <c r="I1403" s="3">
        <v>494.5</v>
      </c>
      <c r="J1403" s="3">
        <v>557.19000000000005</v>
      </c>
    </row>
    <row r="1404" spans="1:10" ht="16" customHeight="1" x14ac:dyDescent="0.2">
      <c r="A1404" s="8">
        <v>44223</v>
      </c>
      <c r="B1404" s="3" t="s">
        <v>92</v>
      </c>
      <c r="C1404" s="3" t="s">
        <v>90</v>
      </c>
      <c r="D1404" s="3" t="s">
        <v>93</v>
      </c>
      <c r="E1404" s="3" t="s">
        <v>75</v>
      </c>
      <c r="F1404" s="3">
        <v>3225.5</v>
      </c>
      <c r="G1404" s="3">
        <v>2335.87</v>
      </c>
      <c r="H1404" s="3">
        <v>39</v>
      </c>
      <c r="I1404" s="3">
        <v>341</v>
      </c>
      <c r="J1404" s="3">
        <v>548.13</v>
      </c>
    </row>
    <row r="1405" spans="1:10" ht="16" customHeight="1" x14ac:dyDescent="0.2">
      <c r="A1405" s="8">
        <v>44222</v>
      </c>
      <c r="B1405" s="3" t="s">
        <v>73</v>
      </c>
      <c r="C1405" s="3" t="s">
        <v>74</v>
      </c>
      <c r="D1405" s="3" t="s">
        <v>93</v>
      </c>
      <c r="E1405" s="3" t="s">
        <v>75</v>
      </c>
      <c r="F1405" s="3">
        <v>1575</v>
      </c>
      <c r="G1405" s="3">
        <v>1188.51</v>
      </c>
      <c r="H1405" s="3">
        <v>22</v>
      </c>
      <c r="I1405" s="3">
        <v>140.5</v>
      </c>
      <c r="J1405" s="3">
        <v>245.99</v>
      </c>
    </row>
    <row r="1406" spans="1:10" ht="16" customHeight="1" x14ac:dyDescent="0.2">
      <c r="A1406" s="8">
        <v>44222</v>
      </c>
      <c r="B1406" s="3" t="s">
        <v>73</v>
      </c>
      <c r="C1406" s="3" t="s">
        <v>78</v>
      </c>
      <c r="D1406" s="3" t="s">
        <v>93</v>
      </c>
      <c r="E1406" s="3" t="s">
        <v>75</v>
      </c>
      <c r="F1406" s="3">
        <v>655</v>
      </c>
      <c r="G1406" s="3">
        <v>486.36</v>
      </c>
      <c r="H1406" s="3">
        <v>9</v>
      </c>
      <c r="I1406" s="3">
        <v>76</v>
      </c>
      <c r="J1406" s="3">
        <v>92.64</v>
      </c>
    </row>
    <row r="1407" spans="1:10" ht="16" customHeight="1" x14ac:dyDescent="0.2">
      <c r="A1407" s="8">
        <v>44222</v>
      </c>
      <c r="B1407" s="3" t="s">
        <v>73</v>
      </c>
      <c r="C1407" s="3" t="s">
        <v>80</v>
      </c>
      <c r="D1407" s="3" t="s">
        <v>93</v>
      </c>
      <c r="E1407" s="3" t="s">
        <v>75</v>
      </c>
      <c r="F1407" s="3">
        <v>2582</v>
      </c>
      <c r="G1407" s="3">
        <v>1944.26</v>
      </c>
      <c r="H1407" s="3">
        <v>31</v>
      </c>
      <c r="I1407" s="3">
        <v>266</v>
      </c>
      <c r="J1407" s="3">
        <v>371.74</v>
      </c>
    </row>
    <row r="1408" spans="1:10" ht="16" customHeight="1" x14ac:dyDescent="0.2">
      <c r="A1408" s="8">
        <v>44222</v>
      </c>
      <c r="B1408" s="3" t="s">
        <v>73</v>
      </c>
      <c r="C1408" s="3" t="s">
        <v>82</v>
      </c>
      <c r="D1408" s="3" t="s">
        <v>93</v>
      </c>
      <c r="E1408" s="3" t="s">
        <v>75</v>
      </c>
      <c r="F1408" s="3">
        <v>470.5</v>
      </c>
      <c r="G1408" s="3">
        <v>352.38</v>
      </c>
      <c r="H1408" s="3">
        <v>7</v>
      </c>
      <c r="I1408" s="3">
        <v>51</v>
      </c>
      <c r="J1408" s="3">
        <v>67.12</v>
      </c>
    </row>
    <row r="1409" spans="1:10" ht="16" customHeight="1" x14ac:dyDescent="0.2">
      <c r="A1409" s="8">
        <v>44222</v>
      </c>
      <c r="B1409" s="3" t="s">
        <v>73</v>
      </c>
      <c r="C1409" s="3" t="s">
        <v>86</v>
      </c>
      <c r="D1409" s="3" t="s">
        <v>93</v>
      </c>
      <c r="E1409" s="3" t="s">
        <v>75</v>
      </c>
      <c r="F1409" s="3">
        <v>876</v>
      </c>
      <c r="G1409" s="3">
        <v>662.94</v>
      </c>
      <c r="H1409" s="3">
        <v>14</v>
      </c>
      <c r="I1409" s="3">
        <v>85</v>
      </c>
      <c r="J1409" s="3">
        <v>128.06</v>
      </c>
    </row>
    <row r="1410" spans="1:10" ht="16" customHeight="1" x14ac:dyDescent="0.2">
      <c r="A1410" s="8">
        <v>44222</v>
      </c>
      <c r="B1410" s="3" t="s">
        <v>73</v>
      </c>
      <c r="C1410" s="3" t="s">
        <v>88</v>
      </c>
      <c r="D1410" s="3" t="s">
        <v>93</v>
      </c>
      <c r="E1410" s="3" t="s">
        <v>75</v>
      </c>
      <c r="F1410" s="3">
        <v>1520.5</v>
      </c>
      <c r="G1410" s="3">
        <v>1179.3599999999999</v>
      </c>
      <c r="H1410" s="3">
        <v>15</v>
      </c>
      <c r="I1410" s="3">
        <v>116.5</v>
      </c>
      <c r="J1410" s="3">
        <v>224.64</v>
      </c>
    </row>
    <row r="1411" spans="1:10" ht="16" customHeight="1" x14ac:dyDescent="0.2">
      <c r="A1411" s="8">
        <v>44222</v>
      </c>
      <c r="B1411" s="3" t="s">
        <v>73</v>
      </c>
      <c r="C1411" s="3" t="s">
        <v>90</v>
      </c>
      <c r="D1411" s="3" t="s">
        <v>93</v>
      </c>
      <c r="E1411" s="3" t="s">
        <v>75</v>
      </c>
      <c r="F1411" s="3">
        <v>2048.5</v>
      </c>
      <c r="G1411" s="3">
        <v>1572.48</v>
      </c>
      <c r="H1411" s="3">
        <v>24</v>
      </c>
      <c r="I1411" s="3">
        <v>176.5</v>
      </c>
      <c r="J1411" s="3">
        <v>299.52</v>
      </c>
    </row>
    <row r="1412" spans="1:10" ht="16" customHeight="1" x14ac:dyDescent="0.2">
      <c r="A1412" s="8">
        <v>44222</v>
      </c>
      <c r="B1412" s="3" t="s">
        <v>92</v>
      </c>
      <c r="C1412" s="3" t="s">
        <v>74</v>
      </c>
      <c r="D1412" s="3" t="s">
        <v>93</v>
      </c>
      <c r="E1412" s="3" t="s">
        <v>75</v>
      </c>
      <c r="F1412" s="3">
        <v>4943</v>
      </c>
      <c r="G1412" s="3">
        <v>3599.05</v>
      </c>
      <c r="H1412" s="3">
        <v>65</v>
      </c>
      <c r="I1412" s="3">
        <v>494</v>
      </c>
      <c r="J1412" s="3">
        <v>845.45</v>
      </c>
    </row>
    <row r="1413" spans="1:10" ht="16" customHeight="1" x14ac:dyDescent="0.2">
      <c r="A1413" s="8">
        <v>44222</v>
      </c>
      <c r="B1413" s="3" t="s">
        <v>92</v>
      </c>
      <c r="C1413" s="3" t="s">
        <v>78</v>
      </c>
      <c r="D1413" s="3" t="s">
        <v>93</v>
      </c>
      <c r="E1413" s="3" t="s">
        <v>75</v>
      </c>
      <c r="F1413" s="3">
        <v>2377.5</v>
      </c>
      <c r="G1413" s="3">
        <v>1702.11</v>
      </c>
      <c r="H1413" s="3">
        <v>33</v>
      </c>
      <c r="I1413" s="3">
        <v>276</v>
      </c>
      <c r="J1413" s="3">
        <v>399.39</v>
      </c>
    </row>
    <row r="1414" spans="1:10" ht="16" customHeight="1" x14ac:dyDescent="0.2">
      <c r="A1414" s="8">
        <v>44222</v>
      </c>
      <c r="B1414" s="3" t="s">
        <v>92</v>
      </c>
      <c r="C1414" s="3" t="s">
        <v>80</v>
      </c>
      <c r="D1414" s="3" t="s">
        <v>93</v>
      </c>
      <c r="E1414" s="3" t="s">
        <v>75</v>
      </c>
      <c r="F1414" s="3">
        <v>3827.5</v>
      </c>
      <c r="G1414" s="3">
        <v>2795.61</v>
      </c>
      <c r="H1414" s="3">
        <v>46</v>
      </c>
      <c r="I1414" s="3">
        <v>417</v>
      </c>
      <c r="J1414" s="3">
        <v>613.89</v>
      </c>
    </row>
    <row r="1415" spans="1:10" ht="16" customHeight="1" x14ac:dyDescent="0.2">
      <c r="A1415" s="8">
        <v>44222</v>
      </c>
      <c r="B1415" s="3" t="s">
        <v>92</v>
      </c>
      <c r="C1415" s="3" t="s">
        <v>82</v>
      </c>
      <c r="D1415" s="3" t="s">
        <v>93</v>
      </c>
      <c r="E1415" s="3" t="s">
        <v>75</v>
      </c>
      <c r="F1415" s="3">
        <v>2332</v>
      </c>
      <c r="G1415" s="3">
        <v>1619.14</v>
      </c>
      <c r="H1415" s="3">
        <v>34</v>
      </c>
      <c r="I1415" s="3">
        <v>332.5</v>
      </c>
      <c r="J1415" s="3">
        <v>380.36</v>
      </c>
    </row>
    <row r="1416" spans="1:10" ht="16" customHeight="1" x14ac:dyDescent="0.2">
      <c r="A1416" s="8">
        <v>44222</v>
      </c>
      <c r="B1416" s="3" t="s">
        <v>92</v>
      </c>
      <c r="C1416" s="3" t="s">
        <v>86</v>
      </c>
      <c r="D1416" s="3" t="s">
        <v>93</v>
      </c>
      <c r="E1416" s="3" t="s">
        <v>75</v>
      </c>
      <c r="F1416" s="3">
        <v>2613.66</v>
      </c>
      <c r="G1416" s="3">
        <v>1839.47</v>
      </c>
      <c r="H1416" s="3">
        <v>34</v>
      </c>
      <c r="I1416" s="3">
        <v>369</v>
      </c>
      <c r="J1416" s="3">
        <v>404.19</v>
      </c>
    </row>
    <row r="1417" spans="1:10" ht="16" customHeight="1" x14ac:dyDescent="0.2">
      <c r="A1417" s="8">
        <v>44222</v>
      </c>
      <c r="B1417" s="3" t="s">
        <v>92</v>
      </c>
      <c r="C1417" s="3" t="s">
        <v>88</v>
      </c>
      <c r="D1417" s="3" t="s">
        <v>93</v>
      </c>
      <c r="E1417" s="3" t="s">
        <v>75</v>
      </c>
      <c r="F1417" s="3">
        <v>2252.5</v>
      </c>
      <c r="G1417" s="3">
        <v>1577.21</v>
      </c>
      <c r="H1417" s="3">
        <v>31</v>
      </c>
      <c r="I1417" s="3">
        <v>304</v>
      </c>
      <c r="J1417" s="3">
        <v>370.29</v>
      </c>
    </row>
    <row r="1418" spans="1:10" ht="16" customHeight="1" x14ac:dyDescent="0.2">
      <c r="A1418" s="8">
        <v>44222</v>
      </c>
      <c r="B1418" s="3" t="s">
        <v>92</v>
      </c>
      <c r="C1418" s="3" t="s">
        <v>90</v>
      </c>
      <c r="D1418" s="3" t="s">
        <v>93</v>
      </c>
      <c r="E1418" s="3" t="s">
        <v>75</v>
      </c>
      <c r="F1418" s="3">
        <v>2624</v>
      </c>
      <c r="G1418" s="3">
        <v>1839.46</v>
      </c>
      <c r="H1418" s="3">
        <v>33</v>
      </c>
      <c r="I1418" s="3">
        <v>353</v>
      </c>
      <c r="J1418" s="3">
        <v>431.54</v>
      </c>
    </row>
    <row r="1419" spans="1:10" ht="16" customHeight="1" x14ac:dyDescent="0.2">
      <c r="A1419" s="8">
        <v>44221</v>
      </c>
      <c r="B1419" s="3" t="s">
        <v>73</v>
      </c>
      <c r="C1419" s="3" t="s">
        <v>74</v>
      </c>
      <c r="D1419" s="3" t="s">
        <v>93</v>
      </c>
      <c r="E1419" s="3" t="s">
        <v>75</v>
      </c>
      <c r="F1419" s="3">
        <v>1948</v>
      </c>
      <c r="G1419" s="3">
        <v>1463.78</v>
      </c>
      <c r="H1419" s="3">
        <v>25</v>
      </c>
      <c r="I1419" s="3">
        <v>183.7</v>
      </c>
      <c r="J1419" s="3">
        <v>300.52</v>
      </c>
    </row>
    <row r="1420" spans="1:10" ht="16" customHeight="1" x14ac:dyDescent="0.2">
      <c r="A1420" s="8">
        <v>44221</v>
      </c>
      <c r="B1420" s="3" t="s">
        <v>73</v>
      </c>
      <c r="C1420" s="3" t="s">
        <v>78</v>
      </c>
      <c r="D1420" s="3" t="s">
        <v>93</v>
      </c>
      <c r="E1420" s="3" t="s">
        <v>75</v>
      </c>
      <c r="F1420" s="3">
        <v>662</v>
      </c>
      <c r="G1420" s="3">
        <v>493.92</v>
      </c>
      <c r="H1420" s="3">
        <v>9</v>
      </c>
      <c r="I1420" s="3">
        <v>74</v>
      </c>
      <c r="J1420" s="3">
        <v>94.08</v>
      </c>
    </row>
    <row r="1421" spans="1:10" ht="16" customHeight="1" x14ac:dyDescent="0.2">
      <c r="A1421" s="8">
        <v>44221</v>
      </c>
      <c r="B1421" s="3" t="s">
        <v>73</v>
      </c>
      <c r="C1421" s="3" t="s">
        <v>80</v>
      </c>
      <c r="D1421" s="3" t="s">
        <v>93</v>
      </c>
      <c r="E1421" s="3" t="s">
        <v>75</v>
      </c>
      <c r="F1421" s="3">
        <v>1386</v>
      </c>
      <c r="G1421" s="3">
        <v>1052.94</v>
      </c>
      <c r="H1421" s="3">
        <v>14</v>
      </c>
      <c r="I1421" s="3">
        <v>132.5</v>
      </c>
      <c r="J1421" s="3">
        <v>200.56</v>
      </c>
    </row>
    <row r="1422" spans="1:10" ht="16" customHeight="1" x14ac:dyDescent="0.2">
      <c r="A1422" s="8">
        <v>44221</v>
      </c>
      <c r="B1422" s="3" t="s">
        <v>73</v>
      </c>
      <c r="C1422" s="3" t="s">
        <v>82</v>
      </c>
      <c r="D1422" s="3" t="s">
        <v>93</v>
      </c>
      <c r="E1422" s="3" t="s">
        <v>75</v>
      </c>
      <c r="F1422" s="3">
        <v>1064</v>
      </c>
      <c r="G1422" s="3">
        <v>804.22</v>
      </c>
      <c r="H1422" s="3">
        <v>11</v>
      </c>
      <c r="I1422" s="3">
        <v>106</v>
      </c>
      <c r="J1422" s="3">
        <v>153.78</v>
      </c>
    </row>
    <row r="1423" spans="1:10" ht="16" customHeight="1" x14ac:dyDescent="0.2">
      <c r="A1423" s="8">
        <v>44221</v>
      </c>
      <c r="B1423" s="3" t="s">
        <v>73</v>
      </c>
      <c r="C1423" s="3" t="s">
        <v>86</v>
      </c>
      <c r="D1423" s="3" t="s">
        <v>93</v>
      </c>
      <c r="E1423" s="3" t="s">
        <v>75</v>
      </c>
      <c r="F1423" s="3">
        <v>895</v>
      </c>
      <c r="G1423" s="3">
        <v>685.86</v>
      </c>
      <c r="H1423" s="3">
        <v>13</v>
      </c>
      <c r="I1423" s="3">
        <v>77.900000000000006</v>
      </c>
      <c r="J1423" s="3">
        <v>131.24</v>
      </c>
    </row>
    <row r="1424" spans="1:10" ht="16" customHeight="1" x14ac:dyDescent="0.2">
      <c r="A1424" s="8">
        <v>44221</v>
      </c>
      <c r="B1424" s="3" t="s">
        <v>73</v>
      </c>
      <c r="C1424" s="3" t="s">
        <v>88</v>
      </c>
      <c r="D1424" s="3" t="s">
        <v>93</v>
      </c>
      <c r="E1424" s="3" t="s">
        <v>75</v>
      </c>
      <c r="F1424" s="3">
        <v>1530</v>
      </c>
      <c r="G1424" s="3">
        <v>1169.7</v>
      </c>
      <c r="H1424" s="3">
        <v>18</v>
      </c>
      <c r="I1424" s="3">
        <v>137.5</v>
      </c>
      <c r="J1424" s="3">
        <v>222.8</v>
      </c>
    </row>
    <row r="1425" spans="1:10" ht="16" customHeight="1" x14ac:dyDescent="0.2">
      <c r="A1425" s="8">
        <v>44221</v>
      </c>
      <c r="B1425" s="3" t="s">
        <v>73</v>
      </c>
      <c r="C1425" s="3" t="s">
        <v>90</v>
      </c>
      <c r="D1425" s="3" t="s">
        <v>93</v>
      </c>
      <c r="E1425" s="3" t="s">
        <v>75</v>
      </c>
      <c r="F1425" s="3">
        <v>1265</v>
      </c>
      <c r="G1425" s="3">
        <v>942.04</v>
      </c>
      <c r="H1425" s="3">
        <v>16</v>
      </c>
      <c r="I1425" s="3">
        <v>140.5</v>
      </c>
      <c r="J1425" s="3">
        <v>182.46</v>
      </c>
    </row>
    <row r="1426" spans="1:10" ht="16" customHeight="1" x14ac:dyDescent="0.2">
      <c r="A1426" s="8">
        <v>44221</v>
      </c>
      <c r="B1426" s="3" t="s">
        <v>92</v>
      </c>
      <c r="C1426" s="3" t="s">
        <v>74</v>
      </c>
      <c r="D1426" s="3" t="s">
        <v>93</v>
      </c>
      <c r="E1426" s="3" t="s">
        <v>75</v>
      </c>
      <c r="F1426" s="3">
        <v>5382</v>
      </c>
      <c r="G1426" s="3">
        <v>3906.28</v>
      </c>
      <c r="H1426" s="3">
        <v>67</v>
      </c>
      <c r="I1426" s="3">
        <v>555.5</v>
      </c>
      <c r="J1426" s="3">
        <v>917.22</v>
      </c>
    </row>
    <row r="1427" spans="1:10" ht="16" customHeight="1" x14ac:dyDescent="0.2">
      <c r="A1427" s="8">
        <v>44221</v>
      </c>
      <c r="B1427" s="3" t="s">
        <v>92</v>
      </c>
      <c r="C1427" s="3" t="s">
        <v>78</v>
      </c>
      <c r="D1427" s="3" t="s">
        <v>93</v>
      </c>
      <c r="E1427" s="3" t="s">
        <v>75</v>
      </c>
      <c r="F1427" s="3">
        <v>881.5</v>
      </c>
      <c r="G1427" s="3">
        <v>609.49</v>
      </c>
      <c r="H1427" s="3">
        <v>14</v>
      </c>
      <c r="I1427" s="3">
        <v>129</v>
      </c>
      <c r="J1427" s="3">
        <v>143.01</v>
      </c>
    </row>
    <row r="1428" spans="1:10" ht="16" customHeight="1" x14ac:dyDescent="0.2">
      <c r="A1428" s="8">
        <v>44221</v>
      </c>
      <c r="B1428" s="3" t="s">
        <v>92</v>
      </c>
      <c r="C1428" s="3" t="s">
        <v>80</v>
      </c>
      <c r="D1428" s="3" t="s">
        <v>93</v>
      </c>
      <c r="E1428" s="3" t="s">
        <v>75</v>
      </c>
      <c r="F1428" s="3">
        <v>3867.5</v>
      </c>
      <c r="G1428" s="3">
        <v>2774.11</v>
      </c>
      <c r="H1428" s="3">
        <v>47</v>
      </c>
      <c r="I1428" s="3">
        <v>484.43</v>
      </c>
      <c r="J1428" s="3">
        <v>608.96</v>
      </c>
    </row>
    <row r="1429" spans="1:10" ht="16" customHeight="1" x14ac:dyDescent="0.2">
      <c r="A1429" s="8">
        <v>44221</v>
      </c>
      <c r="B1429" s="3" t="s">
        <v>92</v>
      </c>
      <c r="C1429" s="3" t="s">
        <v>82</v>
      </c>
      <c r="D1429" s="3" t="s">
        <v>93</v>
      </c>
      <c r="E1429" s="3" t="s">
        <v>75</v>
      </c>
      <c r="F1429" s="3">
        <v>2548</v>
      </c>
      <c r="G1429" s="3">
        <v>1771.71</v>
      </c>
      <c r="H1429" s="3">
        <v>36</v>
      </c>
      <c r="I1429" s="3">
        <v>360</v>
      </c>
      <c r="J1429" s="3">
        <v>415.79</v>
      </c>
    </row>
    <row r="1430" spans="1:10" ht="16" customHeight="1" x14ac:dyDescent="0.2">
      <c r="A1430" s="8">
        <v>44221</v>
      </c>
      <c r="B1430" s="3" t="s">
        <v>92</v>
      </c>
      <c r="C1430" s="3" t="s">
        <v>86</v>
      </c>
      <c r="D1430" s="3" t="s">
        <v>93</v>
      </c>
      <c r="E1430" s="3" t="s">
        <v>75</v>
      </c>
      <c r="F1430" s="3">
        <v>1996</v>
      </c>
      <c r="G1430" s="3">
        <v>1391.19</v>
      </c>
      <c r="H1430" s="3">
        <v>29</v>
      </c>
      <c r="I1430" s="3">
        <v>297.47000000000003</v>
      </c>
      <c r="J1430" s="3">
        <v>305.83999999999997</v>
      </c>
    </row>
    <row r="1431" spans="1:10" ht="16" customHeight="1" x14ac:dyDescent="0.2">
      <c r="A1431" s="8">
        <v>44221</v>
      </c>
      <c r="B1431" s="3" t="s">
        <v>92</v>
      </c>
      <c r="C1431" s="3" t="s">
        <v>88</v>
      </c>
      <c r="D1431" s="3" t="s">
        <v>93</v>
      </c>
      <c r="E1431" s="3" t="s">
        <v>75</v>
      </c>
      <c r="F1431" s="3">
        <v>1736.45</v>
      </c>
      <c r="G1431" s="3">
        <v>1184.5</v>
      </c>
      <c r="H1431" s="3">
        <v>28</v>
      </c>
      <c r="I1431" s="3">
        <v>253.5</v>
      </c>
      <c r="J1431" s="3">
        <v>298.45</v>
      </c>
    </row>
    <row r="1432" spans="1:10" ht="16" customHeight="1" x14ac:dyDescent="0.2">
      <c r="A1432" s="8">
        <v>44221</v>
      </c>
      <c r="B1432" s="3" t="s">
        <v>92</v>
      </c>
      <c r="C1432" s="3" t="s">
        <v>90</v>
      </c>
      <c r="D1432" s="3" t="s">
        <v>93</v>
      </c>
      <c r="E1432" s="3" t="s">
        <v>75</v>
      </c>
      <c r="F1432" s="3">
        <v>2558.5</v>
      </c>
      <c r="G1432" s="3">
        <v>1805.76</v>
      </c>
      <c r="H1432" s="3">
        <v>32</v>
      </c>
      <c r="I1432" s="3">
        <v>328.5</v>
      </c>
      <c r="J1432" s="3">
        <v>423.74</v>
      </c>
    </row>
    <row r="1433" spans="1:10" ht="16" customHeight="1" x14ac:dyDescent="0.2">
      <c r="A1433" s="8">
        <v>44220</v>
      </c>
      <c r="B1433" s="3" t="s">
        <v>73</v>
      </c>
      <c r="C1433" s="3" t="s">
        <v>74</v>
      </c>
      <c r="D1433" s="3" t="s">
        <v>93</v>
      </c>
      <c r="E1433" s="3" t="s">
        <v>75</v>
      </c>
      <c r="F1433" s="3">
        <v>1460.5</v>
      </c>
      <c r="G1433" s="3">
        <v>1133.3399999999999</v>
      </c>
      <c r="H1433" s="3">
        <v>13</v>
      </c>
      <c r="I1433" s="3">
        <v>94.4</v>
      </c>
      <c r="J1433" s="3">
        <v>232.76</v>
      </c>
    </row>
    <row r="1434" spans="1:10" ht="16" customHeight="1" x14ac:dyDescent="0.2">
      <c r="A1434" s="8">
        <v>44220</v>
      </c>
      <c r="B1434" s="3" t="s">
        <v>73</v>
      </c>
      <c r="C1434" s="3" t="s">
        <v>78</v>
      </c>
      <c r="D1434" s="3" t="s">
        <v>93</v>
      </c>
      <c r="E1434" s="3" t="s">
        <v>75</v>
      </c>
      <c r="F1434" s="3">
        <v>1101</v>
      </c>
      <c r="G1434" s="3">
        <v>843.1</v>
      </c>
      <c r="H1434" s="3">
        <v>14</v>
      </c>
      <c r="I1434" s="3">
        <v>93.9</v>
      </c>
      <c r="J1434" s="3">
        <v>164</v>
      </c>
    </row>
    <row r="1435" spans="1:10" ht="16" customHeight="1" x14ac:dyDescent="0.2">
      <c r="A1435" s="8">
        <v>44220</v>
      </c>
      <c r="B1435" s="3" t="s">
        <v>73</v>
      </c>
      <c r="C1435" s="3" t="s">
        <v>80</v>
      </c>
      <c r="D1435" s="3" t="s">
        <v>93</v>
      </c>
      <c r="E1435" s="3" t="s">
        <v>75</v>
      </c>
      <c r="F1435" s="3">
        <v>1711.5</v>
      </c>
      <c r="G1435" s="3">
        <v>1299.06</v>
      </c>
      <c r="H1435" s="3">
        <v>18</v>
      </c>
      <c r="I1435" s="3">
        <v>165</v>
      </c>
      <c r="J1435" s="3">
        <v>247.44</v>
      </c>
    </row>
    <row r="1436" spans="1:10" ht="16" customHeight="1" x14ac:dyDescent="0.2">
      <c r="A1436" s="8">
        <v>44220</v>
      </c>
      <c r="B1436" s="3" t="s">
        <v>73</v>
      </c>
      <c r="C1436" s="3" t="s">
        <v>82</v>
      </c>
      <c r="D1436" s="3" t="s">
        <v>93</v>
      </c>
      <c r="E1436" s="3" t="s">
        <v>75</v>
      </c>
      <c r="F1436" s="3">
        <v>322</v>
      </c>
      <c r="G1436" s="3">
        <v>242.34</v>
      </c>
      <c r="H1436" s="3">
        <v>4</v>
      </c>
      <c r="I1436" s="3">
        <v>33.5</v>
      </c>
      <c r="J1436" s="3">
        <v>46.16</v>
      </c>
    </row>
    <row r="1437" spans="1:10" ht="16" customHeight="1" x14ac:dyDescent="0.2">
      <c r="A1437" s="8">
        <v>44220</v>
      </c>
      <c r="B1437" s="3" t="s">
        <v>73</v>
      </c>
      <c r="C1437" s="3" t="s">
        <v>86</v>
      </c>
      <c r="D1437" s="3" t="s">
        <v>93</v>
      </c>
      <c r="E1437" s="3" t="s">
        <v>75</v>
      </c>
      <c r="F1437" s="3">
        <v>723.5</v>
      </c>
      <c r="G1437" s="3">
        <v>556</v>
      </c>
      <c r="H1437" s="3">
        <v>7</v>
      </c>
      <c r="I1437" s="3">
        <v>61</v>
      </c>
      <c r="J1437" s="3">
        <v>106.5</v>
      </c>
    </row>
    <row r="1438" spans="1:10" ht="16" customHeight="1" x14ac:dyDescent="0.2">
      <c r="A1438" s="8">
        <v>44220</v>
      </c>
      <c r="B1438" s="3" t="s">
        <v>73</v>
      </c>
      <c r="C1438" s="3" t="s">
        <v>88</v>
      </c>
      <c r="D1438" s="3" t="s">
        <v>93</v>
      </c>
      <c r="E1438" s="3" t="s">
        <v>75</v>
      </c>
      <c r="F1438" s="3">
        <v>1447</v>
      </c>
      <c r="G1438" s="3">
        <v>1110.56</v>
      </c>
      <c r="H1438" s="3">
        <v>19</v>
      </c>
      <c r="I1438" s="3">
        <v>124.9</v>
      </c>
      <c r="J1438" s="3">
        <v>211.54</v>
      </c>
    </row>
    <row r="1439" spans="1:10" ht="16" customHeight="1" x14ac:dyDescent="0.2">
      <c r="A1439" s="8">
        <v>44220</v>
      </c>
      <c r="B1439" s="3" t="s">
        <v>73</v>
      </c>
      <c r="C1439" s="3" t="s">
        <v>90</v>
      </c>
      <c r="D1439" s="3" t="s">
        <v>93</v>
      </c>
      <c r="E1439" s="3" t="s">
        <v>75</v>
      </c>
      <c r="F1439" s="3">
        <v>1218.5</v>
      </c>
      <c r="G1439" s="3">
        <v>938.79</v>
      </c>
      <c r="H1439" s="3">
        <v>16</v>
      </c>
      <c r="I1439" s="3">
        <v>109</v>
      </c>
      <c r="J1439" s="3">
        <v>170.71</v>
      </c>
    </row>
    <row r="1440" spans="1:10" ht="16" customHeight="1" x14ac:dyDescent="0.2">
      <c r="A1440" s="8">
        <v>44220</v>
      </c>
      <c r="B1440" s="3" t="s">
        <v>92</v>
      </c>
      <c r="C1440" s="3" t="s">
        <v>74</v>
      </c>
      <c r="D1440" s="3" t="s">
        <v>93</v>
      </c>
      <c r="E1440" s="3" t="s">
        <v>75</v>
      </c>
      <c r="F1440" s="3">
        <v>4606</v>
      </c>
      <c r="G1440" s="3">
        <v>3337.4</v>
      </c>
      <c r="H1440" s="3">
        <v>56</v>
      </c>
      <c r="I1440" s="3">
        <v>481.5</v>
      </c>
      <c r="J1440" s="3">
        <v>785.1</v>
      </c>
    </row>
    <row r="1441" spans="1:10" ht="16" customHeight="1" x14ac:dyDescent="0.2">
      <c r="A1441" s="8">
        <v>44220</v>
      </c>
      <c r="B1441" s="3" t="s">
        <v>92</v>
      </c>
      <c r="C1441" s="3" t="s">
        <v>78</v>
      </c>
      <c r="D1441" s="3" t="s">
        <v>93</v>
      </c>
      <c r="E1441" s="3" t="s">
        <v>75</v>
      </c>
      <c r="F1441" s="3">
        <v>2336.5</v>
      </c>
      <c r="G1441" s="3">
        <v>1707.87</v>
      </c>
      <c r="H1441" s="3">
        <v>22</v>
      </c>
      <c r="I1441" s="3">
        <v>228</v>
      </c>
      <c r="J1441" s="3">
        <v>400.63</v>
      </c>
    </row>
    <row r="1442" spans="1:10" ht="16" customHeight="1" x14ac:dyDescent="0.2">
      <c r="A1442" s="8">
        <v>44220</v>
      </c>
      <c r="B1442" s="3" t="s">
        <v>92</v>
      </c>
      <c r="C1442" s="3" t="s">
        <v>80</v>
      </c>
      <c r="D1442" s="3" t="s">
        <v>93</v>
      </c>
      <c r="E1442" s="3" t="s">
        <v>75</v>
      </c>
      <c r="F1442" s="3">
        <v>2453.5</v>
      </c>
      <c r="G1442" s="3">
        <v>1755.76</v>
      </c>
      <c r="H1442" s="3">
        <v>30</v>
      </c>
      <c r="I1442" s="3">
        <v>310.5</v>
      </c>
      <c r="J1442" s="3">
        <v>385.74</v>
      </c>
    </row>
    <row r="1443" spans="1:10" ht="16" customHeight="1" x14ac:dyDescent="0.2">
      <c r="A1443" s="8">
        <v>44220</v>
      </c>
      <c r="B1443" s="3" t="s">
        <v>92</v>
      </c>
      <c r="C1443" s="3" t="s">
        <v>82</v>
      </c>
      <c r="D1443" s="3" t="s">
        <v>93</v>
      </c>
      <c r="E1443" s="3" t="s">
        <v>75</v>
      </c>
      <c r="F1443" s="3">
        <v>1397.5</v>
      </c>
      <c r="G1443" s="3">
        <v>993.02</v>
      </c>
      <c r="H1443" s="3">
        <v>19</v>
      </c>
      <c r="I1443" s="3">
        <v>171.5</v>
      </c>
      <c r="J1443" s="3">
        <v>232.98</v>
      </c>
    </row>
    <row r="1444" spans="1:10" ht="16" customHeight="1" x14ac:dyDescent="0.2">
      <c r="A1444" s="8">
        <v>44220</v>
      </c>
      <c r="B1444" s="3" t="s">
        <v>92</v>
      </c>
      <c r="C1444" s="3" t="s">
        <v>86</v>
      </c>
      <c r="D1444" s="3" t="s">
        <v>93</v>
      </c>
      <c r="E1444" s="3" t="s">
        <v>75</v>
      </c>
      <c r="F1444" s="3">
        <v>2509</v>
      </c>
      <c r="G1444" s="3">
        <v>1802.59</v>
      </c>
      <c r="H1444" s="3">
        <v>26</v>
      </c>
      <c r="I1444" s="3">
        <v>309.5</v>
      </c>
      <c r="J1444" s="3">
        <v>395.91</v>
      </c>
    </row>
    <row r="1445" spans="1:10" ht="16" customHeight="1" x14ac:dyDescent="0.2">
      <c r="A1445" s="8">
        <v>44220</v>
      </c>
      <c r="B1445" s="3" t="s">
        <v>92</v>
      </c>
      <c r="C1445" s="3" t="s">
        <v>88</v>
      </c>
      <c r="D1445" s="3" t="s">
        <v>93</v>
      </c>
      <c r="E1445" s="3" t="s">
        <v>75</v>
      </c>
      <c r="F1445" s="3">
        <v>3095</v>
      </c>
      <c r="G1445" s="3">
        <v>2212.25</v>
      </c>
      <c r="H1445" s="3">
        <v>34</v>
      </c>
      <c r="I1445" s="3">
        <v>362.5</v>
      </c>
      <c r="J1445" s="3">
        <v>519.25</v>
      </c>
    </row>
    <row r="1446" spans="1:10" ht="16" customHeight="1" x14ac:dyDescent="0.2">
      <c r="A1446" s="8">
        <v>44220</v>
      </c>
      <c r="B1446" s="3" t="s">
        <v>92</v>
      </c>
      <c r="C1446" s="3" t="s">
        <v>90</v>
      </c>
      <c r="D1446" s="3" t="s">
        <v>93</v>
      </c>
      <c r="E1446" s="3" t="s">
        <v>75</v>
      </c>
      <c r="F1446" s="3">
        <v>3388.5</v>
      </c>
      <c r="G1446" s="3">
        <v>2449.79</v>
      </c>
      <c r="H1446" s="3">
        <v>41</v>
      </c>
      <c r="I1446" s="3">
        <v>361.5</v>
      </c>
      <c r="J1446" s="3">
        <v>575.21</v>
      </c>
    </row>
    <row r="1447" spans="1:10" ht="16" customHeight="1" x14ac:dyDescent="0.2">
      <c r="A1447" s="8">
        <v>44219</v>
      </c>
      <c r="B1447" s="3" t="s">
        <v>73</v>
      </c>
      <c r="C1447" s="3" t="s">
        <v>74</v>
      </c>
      <c r="D1447" s="3" t="s">
        <v>93</v>
      </c>
      <c r="E1447" s="3" t="s">
        <v>75</v>
      </c>
      <c r="F1447" s="3">
        <v>1329.63</v>
      </c>
      <c r="G1447" s="3">
        <v>996.99</v>
      </c>
      <c r="H1447" s="3">
        <v>16</v>
      </c>
      <c r="I1447" s="3">
        <v>127</v>
      </c>
      <c r="J1447" s="3">
        <v>205.64</v>
      </c>
    </row>
    <row r="1448" spans="1:10" ht="16" customHeight="1" x14ac:dyDescent="0.2">
      <c r="A1448" s="8">
        <v>44219</v>
      </c>
      <c r="B1448" s="3" t="s">
        <v>73</v>
      </c>
      <c r="C1448" s="3" t="s">
        <v>78</v>
      </c>
      <c r="D1448" s="3" t="s">
        <v>93</v>
      </c>
      <c r="E1448" s="3" t="s">
        <v>75</v>
      </c>
      <c r="F1448" s="3">
        <v>946.5</v>
      </c>
      <c r="G1448" s="3">
        <v>729.12</v>
      </c>
      <c r="H1448" s="3">
        <v>11</v>
      </c>
      <c r="I1448" s="3">
        <v>78.5</v>
      </c>
      <c r="J1448" s="3">
        <v>138.88</v>
      </c>
    </row>
    <row r="1449" spans="1:10" ht="16" customHeight="1" x14ac:dyDescent="0.2">
      <c r="A1449" s="8">
        <v>44219</v>
      </c>
      <c r="B1449" s="3" t="s">
        <v>73</v>
      </c>
      <c r="C1449" s="3" t="s">
        <v>80</v>
      </c>
      <c r="D1449" s="3" t="s">
        <v>93</v>
      </c>
      <c r="E1449" s="3" t="s">
        <v>75</v>
      </c>
      <c r="F1449" s="3">
        <v>1814.5</v>
      </c>
      <c r="G1449" s="3">
        <v>1392.21</v>
      </c>
      <c r="H1449" s="3">
        <v>20</v>
      </c>
      <c r="I1449" s="3">
        <v>157.1</v>
      </c>
      <c r="J1449" s="3">
        <v>265.19</v>
      </c>
    </row>
    <row r="1450" spans="1:10" ht="16" customHeight="1" x14ac:dyDescent="0.2">
      <c r="A1450" s="8">
        <v>44219</v>
      </c>
      <c r="B1450" s="3" t="s">
        <v>73</v>
      </c>
      <c r="C1450" s="3" t="s">
        <v>82</v>
      </c>
      <c r="D1450" s="3" t="s">
        <v>93</v>
      </c>
      <c r="E1450" s="3" t="s">
        <v>75</v>
      </c>
      <c r="F1450" s="3">
        <v>314.5</v>
      </c>
      <c r="G1450" s="3">
        <v>234.36</v>
      </c>
      <c r="H1450" s="3">
        <v>4</v>
      </c>
      <c r="I1450" s="3">
        <v>35.5</v>
      </c>
      <c r="J1450" s="3">
        <v>44.64</v>
      </c>
    </row>
    <row r="1451" spans="1:10" ht="16" customHeight="1" x14ac:dyDescent="0.2">
      <c r="A1451" s="8">
        <v>44219</v>
      </c>
      <c r="B1451" s="3" t="s">
        <v>73</v>
      </c>
      <c r="C1451" s="3" t="s">
        <v>86</v>
      </c>
      <c r="D1451" s="3" t="s">
        <v>93</v>
      </c>
      <c r="E1451" s="3" t="s">
        <v>75</v>
      </c>
      <c r="F1451" s="3">
        <v>340.5</v>
      </c>
      <c r="G1451" s="3">
        <v>259.14</v>
      </c>
      <c r="H1451" s="3">
        <v>5</v>
      </c>
      <c r="I1451" s="3">
        <v>32</v>
      </c>
      <c r="J1451" s="3">
        <v>49.36</v>
      </c>
    </row>
    <row r="1452" spans="1:10" ht="16" customHeight="1" x14ac:dyDescent="0.2">
      <c r="A1452" s="8">
        <v>44219</v>
      </c>
      <c r="B1452" s="3" t="s">
        <v>73</v>
      </c>
      <c r="C1452" s="3" t="s">
        <v>88</v>
      </c>
      <c r="D1452" s="3" t="s">
        <v>93</v>
      </c>
      <c r="E1452" s="3" t="s">
        <v>75</v>
      </c>
      <c r="F1452" s="3">
        <v>1262.5</v>
      </c>
      <c r="G1452" s="3">
        <v>963.48</v>
      </c>
      <c r="H1452" s="3">
        <v>18</v>
      </c>
      <c r="I1452" s="3">
        <v>115.5</v>
      </c>
      <c r="J1452" s="3">
        <v>183.52</v>
      </c>
    </row>
    <row r="1453" spans="1:10" ht="16" customHeight="1" x14ac:dyDescent="0.2">
      <c r="A1453" s="8">
        <v>44219</v>
      </c>
      <c r="B1453" s="3" t="s">
        <v>73</v>
      </c>
      <c r="C1453" s="3" t="s">
        <v>90</v>
      </c>
      <c r="D1453" s="3" t="s">
        <v>93</v>
      </c>
      <c r="E1453" s="3" t="s">
        <v>75</v>
      </c>
      <c r="F1453" s="3">
        <v>896</v>
      </c>
      <c r="G1453" s="3">
        <v>675.28</v>
      </c>
      <c r="H1453" s="3">
        <v>13</v>
      </c>
      <c r="I1453" s="3">
        <v>91.5</v>
      </c>
      <c r="J1453" s="3">
        <v>129.22</v>
      </c>
    </row>
    <row r="1454" spans="1:10" ht="16" customHeight="1" x14ac:dyDescent="0.2">
      <c r="A1454" s="8">
        <v>44219</v>
      </c>
      <c r="B1454" s="3" t="s">
        <v>92</v>
      </c>
      <c r="C1454" s="3" t="s">
        <v>74</v>
      </c>
      <c r="D1454" s="3" t="s">
        <v>93</v>
      </c>
      <c r="E1454" s="3" t="s">
        <v>75</v>
      </c>
      <c r="F1454" s="3">
        <v>4060</v>
      </c>
      <c r="G1454" s="3">
        <v>2946.99</v>
      </c>
      <c r="H1454" s="3">
        <v>49</v>
      </c>
      <c r="I1454" s="3">
        <v>418.5</v>
      </c>
      <c r="J1454" s="3">
        <v>692.01</v>
      </c>
    </row>
    <row r="1455" spans="1:10" ht="16" customHeight="1" x14ac:dyDescent="0.2">
      <c r="A1455" s="8">
        <v>44219</v>
      </c>
      <c r="B1455" s="3" t="s">
        <v>92</v>
      </c>
      <c r="C1455" s="3" t="s">
        <v>78</v>
      </c>
      <c r="D1455" s="3" t="s">
        <v>93</v>
      </c>
      <c r="E1455" s="3" t="s">
        <v>75</v>
      </c>
      <c r="F1455" s="3">
        <v>2394</v>
      </c>
      <c r="G1455" s="3">
        <v>1753.64</v>
      </c>
      <c r="H1455" s="3">
        <v>22</v>
      </c>
      <c r="I1455" s="3">
        <v>229</v>
      </c>
      <c r="J1455" s="3">
        <v>411.36</v>
      </c>
    </row>
    <row r="1456" spans="1:10" ht="16" customHeight="1" x14ac:dyDescent="0.2">
      <c r="A1456" s="8">
        <v>44219</v>
      </c>
      <c r="B1456" s="3" t="s">
        <v>92</v>
      </c>
      <c r="C1456" s="3" t="s">
        <v>80</v>
      </c>
      <c r="D1456" s="3" t="s">
        <v>93</v>
      </c>
      <c r="E1456" s="3" t="s">
        <v>75</v>
      </c>
      <c r="F1456" s="3">
        <v>2772.5</v>
      </c>
      <c r="G1456" s="3">
        <v>2011.25</v>
      </c>
      <c r="H1456" s="3">
        <v>31</v>
      </c>
      <c r="I1456" s="3">
        <v>316</v>
      </c>
      <c r="J1456" s="3">
        <v>444.25</v>
      </c>
    </row>
    <row r="1457" spans="1:10" ht="16" customHeight="1" x14ac:dyDescent="0.2">
      <c r="A1457" s="8">
        <v>44219</v>
      </c>
      <c r="B1457" s="3" t="s">
        <v>92</v>
      </c>
      <c r="C1457" s="3" t="s">
        <v>82</v>
      </c>
      <c r="D1457" s="3" t="s">
        <v>93</v>
      </c>
      <c r="E1457" s="3" t="s">
        <v>75</v>
      </c>
      <c r="F1457" s="3">
        <v>2160.5</v>
      </c>
      <c r="G1457" s="3">
        <v>1526.59</v>
      </c>
      <c r="H1457" s="3">
        <v>27</v>
      </c>
      <c r="I1457" s="3">
        <v>274.5</v>
      </c>
      <c r="J1457" s="3">
        <v>358.41</v>
      </c>
    </row>
    <row r="1458" spans="1:10" ht="16" customHeight="1" x14ac:dyDescent="0.2">
      <c r="A1458" s="8">
        <v>44219</v>
      </c>
      <c r="B1458" s="3" t="s">
        <v>92</v>
      </c>
      <c r="C1458" s="3" t="s">
        <v>86</v>
      </c>
      <c r="D1458" s="3" t="s">
        <v>93</v>
      </c>
      <c r="E1458" s="3" t="s">
        <v>75</v>
      </c>
      <c r="F1458" s="3">
        <v>2402</v>
      </c>
      <c r="G1458" s="3">
        <v>1671.89</v>
      </c>
      <c r="H1458" s="3">
        <v>31</v>
      </c>
      <c r="I1458" s="3">
        <v>362.5</v>
      </c>
      <c r="J1458" s="3">
        <v>367.11</v>
      </c>
    </row>
    <row r="1459" spans="1:10" ht="16" customHeight="1" x14ac:dyDescent="0.2">
      <c r="A1459" s="8">
        <v>44219</v>
      </c>
      <c r="B1459" s="3" t="s">
        <v>92</v>
      </c>
      <c r="C1459" s="3" t="s">
        <v>88</v>
      </c>
      <c r="D1459" s="3" t="s">
        <v>93</v>
      </c>
      <c r="E1459" s="3" t="s">
        <v>75</v>
      </c>
      <c r="F1459" s="3">
        <v>2406.5</v>
      </c>
      <c r="G1459" s="3">
        <v>1716.06</v>
      </c>
      <c r="H1459" s="3">
        <v>29</v>
      </c>
      <c r="I1459" s="3">
        <v>286</v>
      </c>
      <c r="J1459" s="3">
        <v>402.94</v>
      </c>
    </row>
    <row r="1460" spans="1:10" ht="16" customHeight="1" x14ac:dyDescent="0.2">
      <c r="A1460" s="8">
        <v>44219</v>
      </c>
      <c r="B1460" s="3" t="s">
        <v>92</v>
      </c>
      <c r="C1460" s="3" t="s">
        <v>90</v>
      </c>
      <c r="D1460" s="3" t="s">
        <v>93</v>
      </c>
      <c r="E1460" s="3" t="s">
        <v>75</v>
      </c>
      <c r="F1460" s="3">
        <v>2680.5</v>
      </c>
      <c r="G1460" s="3">
        <v>1926.82</v>
      </c>
      <c r="H1460" s="3">
        <v>33</v>
      </c>
      <c r="I1460" s="3">
        <v>301</v>
      </c>
      <c r="J1460" s="3">
        <v>452.18</v>
      </c>
    </row>
    <row r="1461" spans="1:10" ht="16" customHeight="1" x14ac:dyDescent="0.2">
      <c r="A1461" s="8">
        <v>44218</v>
      </c>
      <c r="B1461" s="3" t="s">
        <v>73</v>
      </c>
      <c r="C1461" s="3" t="s">
        <v>74</v>
      </c>
      <c r="D1461" s="3" t="s">
        <v>93</v>
      </c>
      <c r="E1461" s="3" t="s">
        <v>75</v>
      </c>
      <c r="F1461" s="3">
        <v>1708</v>
      </c>
      <c r="G1461" s="3">
        <v>1283.1099999999999</v>
      </c>
      <c r="H1461" s="3">
        <v>24</v>
      </c>
      <c r="I1461" s="3">
        <v>160.80000000000001</v>
      </c>
      <c r="J1461" s="3">
        <v>264.08999999999997</v>
      </c>
    </row>
    <row r="1462" spans="1:10" ht="16" customHeight="1" x14ac:dyDescent="0.2">
      <c r="A1462" s="8">
        <v>44218</v>
      </c>
      <c r="B1462" s="3" t="s">
        <v>73</v>
      </c>
      <c r="C1462" s="3" t="s">
        <v>78</v>
      </c>
      <c r="D1462" s="3" t="s">
        <v>93</v>
      </c>
      <c r="E1462" s="3" t="s">
        <v>75</v>
      </c>
      <c r="F1462" s="3">
        <v>905</v>
      </c>
      <c r="G1462" s="3">
        <v>682.78</v>
      </c>
      <c r="H1462" s="3">
        <v>12</v>
      </c>
      <c r="I1462" s="3">
        <v>90</v>
      </c>
      <c r="J1462" s="3">
        <v>132.22</v>
      </c>
    </row>
    <row r="1463" spans="1:10" ht="16" customHeight="1" x14ac:dyDescent="0.2">
      <c r="A1463" s="8">
        <v>44218</v>
      </c>
      <c r="B1463" s="3" t="s">
        <v>73</v>
      </c>
      <c r="C1463" s="3" t="s">
        <v>80</v>
      </c>
      <c r="D1463" s="3" t="s">
        <v>93</v>
      </c>
      <c r="E1463" s="3" t="s">
        <v>75</v>
      </c>
      <c r="F1463" s="3">
        <v>1444.5</v>
      </c>
      <c r="G1463" s="3">
        <v>1100.9000000000001</v>
      </c>
      <c r="H1463" s="3">
        <v>19</v>
      </c>
      <c r="I1463" s="3">
        <v>133.9</v>
      </c>
      <c r="J1463" s="3">
        <v>209.7</v>
      </c>
    </row>
    <row r="1464" spans="1:10" ht="16" customHeight="1" x14ac:dyDescent="0.2">
      <c r="A1464" s="8">
        <v>44218</v>
      </c>
      <c r="B1464" s="3" t="s">
        <v>73</v>
      </c>
      <c r="C1464" s="3" t="s">
        <v>82</v>
      </c>
      <c r="D1464" s="3" t="s">
        <v>93</v>
      </c>
      <c r="E1464" s="3" t="s">
        <v>75</v>
      </c>
      <c r="F1464" s="3">
        <v>575</v>
      </c>
      <c r="G1464" s="3">
        <v>421.26</v>
      </c>
      <c r="H1464" s="3">
        <v>9</v>
      </c>
      <c r="I1464" s="3">
        <v>73.5</v>
      </c>
      <c r="J1464" s="3">
        <v>80.239999999999995</v>
      </c>
    </row>
    <row r="1465" spans="1:10" ht="16" customHeight="1" x14ac:dyDescent="0.2">
      <c r="A1465" s="8">
        <v>44218</v>
      </c>
      <c r="B1465" s="3" t="s">
        <v>73</v>
      </c>
      <c r="C1465" s="3" t="s">
        <v>86</v>
      </c>
      <c r="D1465" s="3" t="s">
        <v>93</v>
      </c>
      <c r="E1465" s="3" t="s">
        <v>75</v>
      </c>
      <c r="F1465" s="3">
        <v>875</v>
      </c>
      <c r="G1465" s="3">
        <v>666.88</v>
      </c>
      <c r="H1465" s="3">
        <v>13</v>
      </c>
      <c r="I1465" s="3">
        <v>80.5</v>
      </c>
      <c r="J1465" s="3">
        <v>127.62</v>
      </c>
    </row>
    <row r="1466" spans="1:10" ht="16" customHeight="1" x14ac:dyDescent="0.2">
      <c r="A1466" s="8">
        <v>44218</v>
      </c>
      <c r="B1466" s="3" t="s">
        <v>73</v>
      </c>
      <c r="C1466" s="3" t="s">
        <v>88</v>
      </c>
      <c r="D1466" s="3" t="s">
        <v>93</v>
      </c>
      <c r="E1466" s="3" t="s">
        <v>75</v>
      </c>
      <c r="F1466" s="3">
        <v>1838</v>
      </c>
      <c r="G1466" s="3">
        <v>1420.86</v>
      </c>
      <c r="H1466" s="3">
        <v>18</v>
      </c>
      <c r="I1466" s="3">
        <v>146.5</v>
      </c>
      <c r="J1466" s="3">
        <v>270.64</v>
      </c>
    </row>
    <row r="1467" spans="1:10" ht="16" customHeight="1" x14ac:dyDescent="0.2">
      <c r="A1467" s="8">
        <v>44218</v>
      </c>
      <c r="B1467" s="3" t="s">
        <v>73</v>
      </c>
      <c r="C1467" s="3" t="s">
        <v>90</v>
      </c>
      <c r="D1467" s="3" t="s">
        <v>93</v>
      </c>
      <c r="E1467" s="3" t="s">
        <v>75</v>
      </c>
      <c r="F1467" s="3">
        <v>809.5</v>
      </c>
      <c r="G1467" s="3">
        <v>613.73</v>
      </c>
      <c r="H1467" s="3">
        <v>11</v>
      </c>
      <c r="I1467" s="3">
        <v>76.099999999999994</v>
      </c>
      <c r="J1467" s="3">
        <v>119.67</v>
      </c>
    </row>
    <row r="1468" spans="1:10" ht="16" customHeight="1" x14ac:dyDescent="0.2">
      <c r="A1468" s="8">
        <v>44218</v>
      </c>
      <c r="B1468" s="3" t="s">
        <v>92</v>
      </c>
      <c r="C1468" s="3" t="s">
        <v>74</v>
      </c>
      <c r="D1468" s="3" t="s">
        <v>93</v>
      </c>
      <c r="E1468" s="3" t="s">
        <v>75</v>
      </c>
      <c r="F1468" s="3">
        <v>4391</v>
      </c>
      <c r="G1468" s="3">
        <v>3202.85</v>
      </c>
      <c r="H1468" s="3">
        <v>53</v>
      </c>
      <c r="I1468" s="3">
        <v>433</v>
      </c>
      <c r="J1468" s="3">
        <v>752.15</v>
      </c>
    </row>
    <row r="1469" spans="1:10" ht="16" customHeight="1" x14ac:dyDescent="0.2">
      <c r="A1469" s="8">
        <v>44218</v>
      </c>
      <c r="B1469" s="3" t="s">
        <v>92</v>
      </c>
      <c r="C1469" s="3" t="s">
        <v>78</v>
      </c>
      <c r="D1469" s="3" t="s">
        <v>93</v>
      </c>
      <c r="E1469" s="3" t="s">
        <v>75</v>
      </c>
      <c r="F1469" s="3">
        <v>3669</v>
      </c>
      <c r="G1469" s="3">
        <v>2680.24</v>
      </c>
      <c r="H1469" s="3">
        <v>38</v>
      </c>
      <c r="I1469" s="3">
        <v>360</v>
      </c>
      <c r="J1469" s="3">
        <v>628.76</v>
      </c>
    </row>
    <row r="1470" spans="1:10" ht="16" customHeight="1" x14ac:dyDescent="0.2">
      <c r="A1470" s="8">
        <v>44218</v>
      </c>
      <c r="B1470" s="3" t="s">
        <v>92</v>
      </c>
      <c r="C1470" s="3" t="s">
        <v>80</v>
      </c>
      <c r="D1470" s="3" t="s">
        <v>93</v>
      </c>
      <c r="E1470" s="3" t="s">
        <v>75</v>
      </c>
      <c r="F1470" s="3">
        <v>3544</v>
      </c>
      <c r="G1470" s="3">
        <v>2551.5700000000002</v>
      </c>
      <c r="H1470" s="3">
        <v>47</v>
      </c>
      <c r="I1470" s="3">
        <v>430.5</v>
      </c>
      <c r="J1470" s="3">
        <v>560.42999999999995</v>
      </c>
    </row>
    <row r="1471" spans="1:10" ht="16" customHeight="1" x14ac:dyDescent="0.2">
      <c r="A1471" s="8">
        <v>44218</v>
      </c>
      <c r="B1471" s="3" t="s">
        <v>92</v>
      </c>
      <c r="C1471" s="3" t="s">
        <v>82</v>
      </c>
      <c r="D1471" s="3" t="s">
        <v>93</v>
      </c>
      <c r="E1471" s="3" t="s">
        <v>75</v>
      </c>
      <c r="F1471" s="3">
        <v>2214.5</v>
      </c>
      <c r="G1471" s="3">
        <v>1599.7</v>
      </c>
      <c r="H1471" s="3">
        <v>25</v>
      </c>
      <c r="I1471" s="3">
        <v>239.5</v>
      </c>
      <c r="J1471" s="3">
        <v>375.3</v>
      </c>
    </row>
    <row r="1472" spans="1:10" ht="16" customHeight="1" x14ac:dyDescent="0.2">
      <c r="A1472" s="8">
        <v>44218</v>
      </c>
      <c r="B1472" s="3" t="s">
        <v>92</v>
      </c>
      <c r="C1472" s="3" t="s">
        <v>86</v>
      </c>
      <c r="D1472" s="3" t="s">
        <v>93</v>
      </c>
      <c r="E1472" s="3" t="s">
        <v>75</v>
      </c>
      <c r="F1472" s="3">
        <v>3070.5</v>
      </c>
      <c r="G1472" s="3">
        <v>2222.84</v>
      </c>
      <c r="H1472" s="3">
        <v>34</v>
      </c>
      <c r="I1472" s="3">
        <v>358.5</v>
      </c>
      <c r="J1472" s="3">
        <v>488.16</v>
      </c>
    </row>
    <row r="1473" spans="1:10" ht="16" customHeight="1" x14ac:dyDescent="0.2">
      <c r="A1473" s="8">
        <v>44218</v>
      </c>
      <c r="B1473" s="3" t="s">
        <v>92</v>
      </c>
      <c r="C1473" s="3" t="s">
        <v>88</v>
      </c>
      <c r="D1473" s="3" t="s">
        <v>93</v>
      </c>
      <c r="E1473" s="3" t="s">
        <v>75</v>
      </c>
      <c r="F1473" s="3">
        <v>2731</v>
      </c>
      <c r="G1473" s="3">
        <v>1938.04</v>
      </c>
      <c r="H1473" s="3">
        <v>38</v>
      </c>
      <c r="I1473" s="3">
        <v>337</v>
      </c>
      <c r="J1473" s="3">
        <v>454.96</v>
      </c>
    </row>
    <row r="1474" spans="1:10" ht="16" customHeight="1" x14ac:dyDescent="0.2">
      <c r="A1474" s="8">
        <v>44218</v>
      </c>
      <c r="B1474" s="3" t="s">
        <v>92</v>
      </c>
      <c r="C1474" s="3" t="s">
        <v>90</v>
      </c>
      <c r="D1474" s="3" t="s">
        <v>93</v>
      </c>
      <c r="E1474" s="3" t="s">
        <v>75</v>
      </c>
      <c r="F1474" s="3">
        <v>2573</v>
      </c>
      <c r="G1474" s="3">
        <v>1893.25</v>
      </c>
      <c r="H1474" s="3">
        <v>27</v>
      </c>
      <c r="I1474" s="3">
        <v>235</v>
      </c>
      <c r="J1474" s="3">
        <v>444.25</v>
      </c>
    </row>
    <row r="1475" spans="1:10" ht="16" customHeight="1" x14ac:dyDescent="0.2">
      <c r="A1475" s="8">
        <v>44217</v>
      </c>
      <c r="B1475" s="3" t="s">
        <v>73</v>
      </c>
      <c r="C1475" s="3" t="s">
        <v>74</v>
      </c>
      <c r="D1475" s="3" t="s">
        <v>93</v>
      </c>
      <c r="E1475" s="3" t="s">
        <v>75</v>
      </c>
      <c r="F1475" s="3">
        <v>2619</v>
      </c>
      <c r="G1475" s="3">
        <v>2027.89</v>
      </c>
      <c r="H1475" s="3">
        <v>27</v>
      </c>
      <c r="I1475" s="3">
        <v>175.7</v>
      </c>
      <c r="J1475" s="3">
        <v>415.41</v>
      </c>
    </row>
    <row r="1476" spans="1:10" ht="16" customHeight="1" x14ac:dyDescent="0.2">
      <c r="A1476" s="8">
        <v>44217</v>
      </c>
      <c r="B1476" s="3" t="s">
        <v>73</v>
      </c>
      <c r="C1476" s="3" t="s">
        <v>78</v>
      </c>
      <c r="D1476" s="3" t="s">
        <v>93</v>
      </c>
      <c r="E1476" s="3" t="s">
        <v>75</v>
      </c>
      <c r="F1476" s="3">
        <v>279</v>
      </c>
      <c r="G1476" s="3">
        <v>209.16</v>
      </c>
      <c r="H1476" s="3">
        <v>4</v>
      </c>
      <c r="I1476" s="3">
        <v>30</v>
      </c>
      <c r="J1476" s="3">
        <v>39.840000000000003</v>
      </c>
    </row>
    <row r="1477" spans="1:10" ht="16" customHeight="1" x14ac:dyDescent="0.2">
      <c r="A1477" s="8">
        <v>44217</v>
      </c>
      <c r="B1477" s="3" t="s">
        <v>73</v>
      </c>
      <c r="C1477" s="3" t="s">
        <v>80</v>
      </c>
      <c r="D1477" s="3" t="s">
        <v>93</v>
      </c>
      <c r="E1477" s="3" t="s">
        <v>75</v>
      </c>
      <c r="F1477" s="3">
        <v>1577.5</v>
      </c>
      <c r="G1477" s="3">
        <v>1178.52</v>
      </c>
      <c r="H1477" s="3">
        <v>21</v>
      </c>
      <c r="I1477" s="3">
        <v>174.5</v>
      </c>
      <c r="J1477" s="3">
        <v>224.48</v>
      </c>
    </row>
    <row r="1478" spans="1:10" ht="16" customHeight="1" x14ac:dyDescent="0.2">
      <c r="A1478" s="8">
        <v>44217</v>
      </c>
      <c r="B1478" s="3" t="s">
        <v>73</v>
      </c>
      <c r="C1478" s="3" t="s">
        <v>82</v>
      </c>
      <c r="D1478" s="3" t="s">
        <v>93</v>
      </c>
      <c r="E1478" s="3" t="s">
        <v>75</v>
      </c>
      <c r="F1478" s="3">
        <v>743</v>
      </c>
      <c r="G1478" s="3">
        <v>558.17999999999995</v>
      </c>
      <c r="H1478" s="3">
        <v>9</v>
      </c>
      <c r="I1478" s="3">
        <v>78.5</v>
      </c>
      <c r="J1478" s="3">
        <v>106.32</v>
      </c>
    </row>
    <row r="1479" spans="1:10" ht="16" customHeight="1" x14ac:dyDescent="0.2">
      <c r="A1479" s="8">
        <v>44217</v>
      </c>
      <c r="B1479" s="3" t="s">
        <v>73</v>
      </c>
      <c r="C1479" s="3" t="s">
        <v>86</v>
      </c>
      <c r="D1479" s="3" t="s">
        <v>93</v>
      </c>
      <c r="E1479" s="3" t="s">
        <v>75</v>
      </c>
      <c r="F1479" s="3">
        <v>502.5</v>
      </c>
      <c r="G1479" s="3">
        <v>375.6</v>
      </c>
      <c r="H1479" s="3">
        <v>6</v>
      </c>
      <c r="I1479" s="3">
        <v>53</v>
      </c>
      <c r="J1479" s="3">
        <v>73.900000000000006</v>
      </c>
    </row>
    <row r="1480" spans="1:10" ht="16" customHeight="1" x14ac:dyDescent="0.2">
      <c r="A1480" s="8">
        <v>44217</v>
      </c>
      <c r="B1480" s="3" t="s">
        <v>73</v>
      </c>
      <c r="C1480" s="3" t="s">
        <v>88</v>
      </c>
      <c r="D1480" s="3" t="s">
        <v>93</v>
      </c>
      <c r="E1480" s="3" t="s">
        <v>75</v>
      </c>
      <c r="F1480" s="3">
        <v>1385.5</v>
      </c>
      <c r="G1480" s="3">
        <v>1056.98</v>
      </c>
      <c r="H1480" s="3">
        <v>19</v>
      </c>
      <c r="I1480" s="3">
        <v>124</v>
      </c>
      <c r="J1480" s="3">
        <v>204.52</v>
      </c>
    </row>
    <row r="1481" spans="1:10" ht="16" customHeight="1" x14ac:dyDescent="0.2">
      <c r="A1481" s="8">
        <v>44217</v>
      </c>
      <c r="B1481" s="3" t="s">
        <v>73</v>
      </c>
      <c r="C1481" s="3" t="s">
        <v>90</v>
      </c>
      <c r="D1481" s="3" t="s">
        <v>93</v>
      </c>
      <c r="E1481" s="3" t="s">
        <v>75</v>
      </c>
      <c r="F1481" s="3">
        <v>1032.5</v>
      </c>
      <c r="G1481" s="3">
        <v>789.18</v>
      </c>
      <c r="H1481" s="3">
        <v>16</v>
      </c>
      <c r="I1481" s="3">
        <v>93</v>
      </c>
      <c r="J1481" s="3">
        <v>150.32</v>
      </c>
    </row>
    <row r="1482" spans="1:10" ht="16" customHeight="1" x14ac:dyDescent="0.2">
      <c r="A1482" s="8">
        <v>44217</v>
      </c>
      <c r="B1482" s="3" t="s">
        <v>92</v>
      </c>
      <c r="C1482" s="3" t="s">
        <v>74</v>
      </c>
      <c r="D1482" s="3" t="s">
        <v>93</v>
      </c>
      <c r="E1482" s="3" t="s">
        <v>75</v>
      </c>
      <c r="F1482" s="3">
        <v>5034.5</v>
      </c>
      <c r="G1482" s="3">
        <v>3707.34</v>
      </c>
      <c r="H1482" s="3">
        <v>62</v>
      </c>
      <c r="I1482" s="3">
        <v>453</v>
      </c>
      <c r="J1482" s="3">
        <v>870.66</v>
      </c>
    </row>
    <row r="1483" spans="1:10" ht="16" customHeight="1" x14ac:dyDescent="0.2">
      <c r="A1483" s="8">
        <v>44217</v>
      </c>
      <c r="B1483" s="3" t="s">
        <v>92</v>
      </c>
      <c r="C1483" s="3" t="s">
        <v>78</v>
      </c>
      <c r="D1483" s="3" t="s">
        <v>93</v>
      </c>
      <c r="E1483" s="3" t="s">
        <v>75</v>
      </c>
      <c r="F1483" s="3">
        <v>2354</v>
      </c>
      <c r="G1483" s="3">
        <v>1715.53</v>
      </c>
      <c r="H1483" s="3">
        <v>25</v>
      </c>
      <c r="I1483" s="3">
        <v>236</v>
      </c>
      <c r="J1483" s="3">
        <v>402.47</v>
      </c>
    </row>
    <row r="1484" spans="1:10" ht="16" customHeight="1" x14ac:dyDescent="0.2">
      <c r="A1484" s="8">
        <v>44217</v>
      </c>
      <c r="B1484" s="3" t="s">
        <v>92</v>
      </c>
      <c r="C1484" s="3" t="s">
        <v>80</v>
      </c>
      <c r="D1484" s="3" t="s">
        <v>93</v>
      </c>
      <c r="E1484" s="3" t="s">
        <v>75</v>
      </c>
      <c r="F1484" s="3">
        <v>3635.5</v>
      </c>
      <c r="G1484" s="3">
        <v>2607.5300000000002</v>
      </c>
      <c r="H1484" s="3">
        <v>50</v>
      </c>
      <c r="I1484" s="3">
        <v>454.97</v>
      </c>
      <c r="J1484" s="3">
        <v>572.5</v>
      </c>
    </row>
    <row r="1485" spans="1:10" ht="16" customHeight="1" x14ac:dyDescent="0.2">
      <c r="A1485" s="8">
        <v>44217</v>
      </c>
      <c r="B1485" s="3" t="s">
        <v>92</v>
      </c>
      <c r="C1485" s="3" t="s">
        <v>82</v>
      </c>
      <c r="D1485" s="3" t="s">
        <v>93</v>
      </c>
      <c r="E1485" s="3" t="s">
        <v>75</v>
      </c>
      <c r="F1485" s="3">
        <v>2600</v>
      </c>
      <c r="G1485" s="3">
        <v>1861.82</v>
      </c>
      <c r="H1485" s="3">
        <v>36</v>
      </c>
      <c r="I1485" s="3">
        <v>299.5</v>
      </c>
      <c r="J1485" s="3">
        <v>437.18</v>
      </c>
    </row>
    <row r="1486" spans="1:10" ht="16" customHeight="1" x14ac:dyDescent="0.2">
      <c r="A1486" s="8">
        <v>44217</v>
      </c>
      <c r="B1486" s="3" t="s">
        <v>92</v>
      </c>
      <c r="C1486" s="3" t="s">
        <v>86</v>
      </c>
      <c r="D1486" s="3" t="s">
        <v>93</v>
      </c>
      <c r="E1486" s="3" t="s">
        <v>75</v>
      </c>
      <c r="F1486" s="3">
        <v>3532.5</v>
      </c>
      <c r="G1486" s="3">
        <v>2568.79</v>
      </c>
      <c r="H1486" s="3">
        <v>38</v>
      </c>
      <c r="I1486" s="3">
        <v>398</v>
      </c>
      <c r="J1486" s="3">
        <v>564.21</v>
      </c>
    </row>
    <row r="1487" spans="1:10" ht="16" customHeight="1" x14ac:dyDescent="0.2">
      <c r="A1487" s="8">
        <v>44217</v>
      </c>
      <c r="B1487" s="3" t="s">
        <v>92</v>
      </c>
      <c r="C1487" s="3" t="s">
        <v>88</v>
      </c>
      <c r="D1487" s="3" t="s">
        <v>93</v>
      </c>
      <c r="E1487" s="3" t="s">
        <v>75</v>
      </c>
      <c r="F1487" s="3">
        <v>1660.5</v>
      </c>
      <c r="G1487" s="3">
        <v>1176.48</v>
      </c>
      <c r="H1487" s="3">
        <v>26</v>
      </c>
      <c r="I1487" s="3">
        <v>205.5</v>
      </c>
      <c r="J1487" s="3">
        <v>276.52</v>
      </c>
    </row>
    <row r="1488" spans="1:10" ht="16" customHeight="1" x14ac:dyDescent="0.2">
      <c r="A1488" s="8">
        <v>44217</v>
      </c>
      <c r="B1488" s="3" t="s">
        <v>92</v>
      </c>
      <c r="C1488" s="3" t="s">
        <v>90</v>
      </c>
      <c r="D1488" s="3" t="s">
        <v>93</v>
      </c>
      <c r="E1488" s="3" t="s">
        <v>75</v>
      </c>
      <c r="F1488" s="3">
        <v>2572</v>
      </c>
      <c r="G1488" s="3">
        <v>1844.11</v>
      </c>
      <c r="H1488" s="3">
        <v>34</v>
      </c>
      <c r="I1488" s="3">
        <v>295</v>
      </c>
      <c r="J1488" s="3">
        <v>432.89</v>
      </c>
    </row>
    <row r="1489" spans="1:10" ht="16" customHeight="1" x14ac:dyDescent="0.2">
      <c r="A1489" s="8">
        <v>44216</v>
      </c>
      <c r="B1489" s="3" t="s">
        <v>73</v>
      </c>
      <c r="C1489" s="3" t="s">
        <v>74</v>
      </c>
      <c r="D1489" s="3" t="s">
        <v>93</v>
      </c>
      <c r="E1489" s="3" t="s">
        <v>75</v>
      </c>
      <c r="F1489" s="3">
        <v>1705.5</v>
      </c>
      <c r="G1489" s="3">
        <v>1293.42</v>
      </c>
      <c r="H1489" s="3">
        <v>21</v>
      </c>
      <c r="I1489" s="3">
        <v>146.5</v>
      </c>
      <c r="J1489" s="3">
        <v>265.58</v>
      </c>
    </row>
    <row r="1490" spans="1:10" ht="16" customHeight="1" x14ac:dyDescent="0.2">
      <c r="A1490" s="8">
        <v>44216</v>
      </c>
      <c r="B1490" s="3" t="s">
        <v>73</v>
      </c>
      <c r="C1490" s="3" t="s">
        <v>78</v>
      </c>
      <c r="D1490" s="3" t="s">
        <v>93</v>
      </c>
      <c r="E1490" s="3" t="s">
        <v>75</v>
      </c>
      <c r="F1490" s="3">
        <v>617</v>
      </c>
      <c r="G1490" s="3">
        <v>471.24</v>
      </c>
      <c r="H1490" s="3">
        <v>7</v>
      </c>
      <c r="I1490" s="3">
        <v>56</v>
      </c>
      <c r="J1490" s="3">
        <v>89.76</v>
      </c>
    </row>
    <row r="1491" spans="1:10" ht="16" customHeight="1" x14ac:dyDescent="0.2">
      <c r="A1491" s="8">
        <v>44216</v>
      </c>
      <c r="B1491" s="3" t="s">
        <v>73</v>
      </c>
      <c r="C1491" s="3" t="s">
        <v>80</v>
      </c>
      <c r="D1491" s="3" t="s">
        <v>93</v>
      </c>
      <c r="E1491" s="3" t="s">
        <v>75</v>
      </c>
      <c r="F1491" s="3">
        <v>1048.5</v>
      </c>
      <c r="G1491" s="3">
        <v>774.92</v>
      </c>
      <c r="H1491" s="3">
        <v>15</v>
      </c>
      <c r="I1491" s="3">
        <v>122</v>
      </c>
      <c r="J1491" s="3">
        <v>151.58000000000001</v>
      </c>
    </row>
    <row r="1492" spans="1:10" ht="16" customHeight="1" x14ac:dyDescent="0.2">
      <c r="A1492" s="8">
        <v>44216</v>
      </c>
      <c r="B1492" s="3" t="s">
        <v>73</v>
      </c>
      <c r="C1492" s="3" t="s">
        <v>82</v>
      </c>
      <c r="D1492" s="3" t="s">
        <v>93</v>
      </c>
      <c r="E1492" s="3" t="s">
        <v>75</v>
      </c>
      <c r="F1492" s="3">
        <v>1087</v>
      </c>
      <c r="G1492" s="3">
        <v>810.6</v>
      </c>
      <c r="H1492" s="3">
        <v>14</v>
      </c>
      <c r="I1492" s="3">
        <v>122</v>
      </c>
      <c r="J1492" s="3">
        <v>154.4</v>
      </c>
    </row>
    <row r="1493" spans="1:10" ht="16" customHeight="1" x14ac:dyDescent="0.2">
      <c r="A1493" s="8">
        <v>44216</v>
      </c>
      <c r="B1493" s="3" t="s">
        <v>73</v>
      </c>
      <c r="C1493" s="3" t="s">
        <v>86</v>
      </c>
      <c r="D1493" s="3" t="s">
        <v>93</v>
      </c>
      <c r="E1493" s="3" t="s">
        <v>75</v>
      </c>
      <c r="F1493" s="3">
        <v>1003.5</v>
      </c>
      <c r="G1493" s="3">
        <v>768.86</v>
      </c>
      <c r="H1493" s="3">
        <v>13</v>
      </c>
      <c r="I1493" s="3">
        <v>87</v>
      </c>
      <c r="J1493" s="3">
        <v>147.63999999999999</v>
      </c>
    </row>
    <row r="1494" spans="1:10" ht="16" customHeight="1" x14ac:dyDescent="0.2">
      <c r="A1494" s="8">
        <v>44216</v>
      </c>
      <c r="B1494" s="3" t="s">
        <v>73</v>
      </c>
      <c r="C1494" s="3" t="s">
        <v>88</v>
      </c>
      <c r="D1494" s="3" t="s">
        <v>93</v>
      </c>
      <c r="E1494" s="3" t="s">
        <v>75</v>
      </c>
      <c r="F1494" s="3">
        <v>1215</v>
      </c>
      <c r="G1494" s="3">
        <v>917.19</v>
      </c>
      <c r="H1494" s="3">
        <v>16</v>
      </c>
      <c r="I1494" s="3">
        <v>123.1</v>
      </c>
      <c r="J1494" s="3">
        <v>174.71</v>
      </c>
    </row>
    <row r="1495" spans="1:10" ht="16" customHeight="1" x14ac:dyDescent="0.2">
      <c r="A1495" s="8">
        <v>44216</v>
      </c>
      <c r="B1495" s="3" t="s">
        <v>73</v>
      </c>
      <c r="C1495" s="3" t="s">
        <v>90</v>
      </c>
      <c r="D1495" s="3" t="s">
        <v>93</v>
      </c>
      <c r="E1495" s="3" t="s">
        <v>75</v>
      </c>
      <c r="F1495" s="3">
        <v>1262.5</v>
      </c>
      <c r="G1495" s="3">
        <v>955.14</v>
      </c>
      <c r="H1495" s="3">
        <v>19</v>
      </c>
      <c r="I1495" s="3">
        <v>120.5</v>
      </c>
      <c r="J1495" s="3">
        <v>186.86</v>
      </c>
    </row>
    <row r="1496" spans="1:10" ht="16" customHeight="1" x14ac:dyDescent="0.2">
      <c r="A1496" s="8">
        <v>44216</v>
      </c>
      <c r="B1496" s="3" t="s">
        <v>92</v>
      </c>
      <c r="C1496" s="3" t="s">
        <v>74</v>
      </c>
      <c r="D1496" s="3" t="s">
        <v>93</v>
      </c>
      <c r="E1496" s="3" t="s">
        <v>75</v>
      </c>
      <c r="F1496" s="3">
        <v>5191</v>
      </c>
      <c r="G1496" s="3">
        <v>3823.59</v>
      </c>
      <c r="H1496" s="3">
        <v>64</v>
      </c>
      <c r="I1496" s="3">
        <v>466</v>
      </c>
      <c r="J1496" s="3">
        <v>897.91</v>
      </c>
    </row>
    <row r="1497" spans="1:10" ht="16" customHeight="1" x14ac:dyDescent="0.2">
      <c r="A1497" s="8">
        <v>44216</v>
      </c>
      <c r="B1497" s="3" t="s">
        <v>92</v>
      </c>
      <c r="C1497" s="3" t="s">
        <v>78</v>
      </c>
      <c r="D1497" s="3" t="s">
        <v>93</v>
      </c>
      <c r="E1497" s="3" t="s">
        <v>75</v>
      </c>
      <c r="F1497" s="3">
        <v>3042.5</v>
      </c>
      <c r="G1497" s="3">
        <v>2320.6</v>
      </c>
      <c r="H1497" s="3">
        <v>22</v>
      </c>
      <c r="I1497" s="3">
        <v>177.5</v>
      </c>
      <c r="J1497" s="3">
        <v>544.4</v>
      </c>
    </row>
    <row r="1498" spans="1:10" ht="16" customHeight="1" x14ac:dyDescent="0.2">
      <c r="A1498" s="8">
        <v>44216</v>
      </c>
      <c r="B1498" s="3" t="s">
        <v>92</v>
      </c>
      <c r="C1498" s="3" t="s">
        <v>80</v>
      </c>
      <c r="D1498" s="3" t="s">
        <v>93</v>
      </c>
      <c r="E1498" s="3" t="s">
        <v>75</v>
      </c>
      <c r="F1498" s="3">
        <v>3596</v>
      </c>
      <c r="G1498" s="3">
        <v>2621.96</v>
      </c>
      <c r="H1498" s="3">
        <v>47</v>
      </c>
      <c r="I1498" s="3">
        <v>396</v>
      </c>
      <c r="J1498" s="3">
        <v>577.54</v>
      </c>
    </row>
    <row r="1499" spans="1:10" ht="16" customHeight="1" x14ac:dyDescent="0.2">
      <c r="A1499" s="8">
        <v>44216</v>
      </c>
      <c r="B1499" s="3" t="s">
        <v>92</v>
      </c>
      <c r="C1499" s="3" t="s">
        <v>82</v>
      </c>
      <c r="D1499" s="3" t="s">
        <v>93</v>
      </c>
      <c r="E1499" s="3" t="s">
        <v>75</v>
      </c>
      <c r="F1499" s="3">
        <v>2566.7399999999998</v>
      </c>
      <c r="G1499" s="3">
        <v>1845.28</v>
      </c>
      <c r="H1499" s="3">
        <v>38</v>
      </c>
      <c r="I1499" s="3">
        <v>284.5</v>
      </c>
      <c r="J1499" s="3">
        <v>435.46</v>
      </c>
    </row>
    <row r="1500" spans="1:10" ht="16" customHeight="1" x14ac:dyDescent="0.2">
      <c r="A1500" s="8">
        <v>44216</v>
      </c>
      <c r="B1500" s="3" t="s">
        <v>92</v>
      </c>
      <c r="C1500" s="3" t="s">
        <v>86</v>
      </c>
      <c r="D1500" s="3" t="s">
        <v>93</v>
      </c>
      <c r="E1500" s="3" t="s">
        <v>75</v>
      </c>
      <c r="F1500" s="3">
        <v>2792</v>
      </c>
      <c r="G1500" s="3">
        <v>2024.31</v>
      </c>
      <c r="H1500" s="3">
        <v>31</v>
      </c>
      <c r="I1500" s="3">
        <v>321.5</v>
      </c>
      <c r="J1500" s="3">
        <v>444.69</v>
      </c>
    </row>
    <row r="1501" spans="1:10" ht="16" customHeight="1" x14ac:dyDescent="0.2">
      <c r="A1501" s="8">
        <v>44216</v>
      </c>
      <c r="B1501" s="3" t="s">
        <v>92</v>
      </c>
      <c r="C1501" s="3" t="s">
        <v>88</v>
      </c>
      <c r="D1501" s="3" t="s">
        <v>93</v>
      </c>
      <c r="E1501" s="3" t="s">
        <v>75</v>
      </c>
      <c r="F1501" s="3">
        <v>2887</v>
      </c>
      <c r="G1501" s="3">
        <v>2056.29</v>
      </c>
      <c r="H1501" s="3">
        <v>42</v>
      </c>
      <c r="I1501" s="3">
        <v>347</v>
      </c>
      <c r="J1501" s="3">
        <v>482.71</v>
      </c>
    </row>
    <row r="1502" spans="1:10" ht="16" customHeight="1" x14ac:dyDescent="0.2">
      <c r="A1502" s="8">
        <v>44216</v>
      </c>
      <c r="B1502" s="3" t="s">
        <v>92</v>
      </c>
      <c r="C1502" s="3" t="s">
        <v>90</v>
      </c>
      <c r="D1502" s="3" t="s">
        <v>93</v>
      </c>
      <c r="E1502" s="3" t="s">
        <v>75</v>
      </c>
      <c r="F1502" s="3">
        <v>3519.5</v>
      </c>
      <c r="G1502" s="3">
        <v>2568.4299999999998</v>
      </c>
      <c r="H1502" s="3">
        <v>42</v>
      </c>
      <c r="I1502" s="3">
        <v>348.5</v>
      </c>
      <c r="J1502" s="3">
        <v>602.57000000000005</v>
      </c>
    </row>
    <row r="1503" spans="1:10" ht="16" customHeight="1" x14ac:dyDescent="0.2">
      <c r="A1503" s="8">
        <v>44215</v>
      </c>
      <c r="B1503" s="3" t="s">
        <v>73</v>
      </c>
      <c r="C1503" s="3" t="s">
        <v>74</v>
      </c>
      <c r="D1503" s="3" t="s">
        <v>93</v>
      </c>
      <c r="E1503" s="3" t="s">
        <v>75</v>
      </c>
      <c r="F1503" s="3">
        <v>1749.5</v>
      </c>
      <c r="G1503" s="3">
        <v>1315.01</v>
      </c>
      <c r="H1503" s="3">
        <v>20</v>
      </c>
      <c r="I1503" s="3">
        <v>164.5</v>
      </c>
      <c r="J1503" s="3">
        <v>269.99</v>
      </c>
    </row>
    <row r="1504" spans="1:10" ht="16" customHeight="1" x14ac:dyDescent="0.2">
      <c r="A1504" s="8">
        <v>44215</v>
      </c>
      <c r="B1504" s="3" t="s">
        <v>73</v>
      </c>
      <c r="C1504" s="3" t="s">
        <v>78</v>
      </c>
      <c r="D1504" s="3" t="s">
        <v>93</v>
      </c>
      <c r="E1504" s="3" t="s">
        <v>75</v>
      </c>
      <c r="F1504" s="3">
        <v>1402</v>
      </c>
      <c r="G1504" s="3">
        <v>1085.28</v>
      </c>
      <c r="H1504" s="3">
        <v>13</v>
      </c>
      <c r="I1504" s="3">
        <v>110</v>
      </c>
      <c r="J1504" s="3">
        <v>206.72</v>
      </c>
    </row>
    <row r="1505" spans="1:10" ht="16" customHeight="1" x14ac:dyDescent="0.2">
      <c r="A1505" s="8">
        <v>44215</v>
      </c>
      <c r="B1505" s="3" t="s">
        <v>73</v>
      </c>
      <c r="C1505" s="3" t="s">
        <v>80</v>
      </c>
      <c r="D1505" s="3" t="s">
        <v>93</v>
      </c>
      <c r="E1505" s="3" t="s">
        <v>75</v>
      </c>
      <c r="F1505" s="3">
        <v>1571.5</v>
      </c>
      <c r="G1505" s="3">
        <v>1195.08</v>
      </c>
      <c r="H1505" s="3">
        <v>20</v>
      </c>
      <c r="I1505" s="3">
        <v>146.9</v>
      </c>
      <c r="J1505" s="3">
        <v>229.52</v>
      </c>
    </row>
    <row r="1506" spans="1:10" ht="16" customHeight="1" x14ac:dyDescent="0.2">
      <c r="A1506" s="8">
        <v>44215</v>
      </c>
      <c r="B1506" s="3" t="s">
        <v>73</v>
      </c>
      <c r="C1506" s="3" t="s">
        <v>82</v>
      </c>
      <c r="D1506" s="3" t="s">
        <v>93</v>
      </c>
      <c r="E1506" s="3" t="s">
        <v>75</v>
      </c>
      <c r="F1506" s="3">
        <v>716</v>
      </c>
      <c r="G1506" s="3">
        <v>548.86</v>
      </c>
      <c r="H1506" s="3">
        <v>9</v>
      </c>
      <c r="I1506" s="3">
        <v>62</v>
      </c>
      <c r="J1506" s="3">
        <v>105.14</v>
      </c>
    </row>
    <row r="1507" spans="1:10" ht="16" customHeight="1" x14ac:dyDescent="0.2">
      <c r="A1507" s="8">
        <v>44215</v>
      </c>
      <c r="B1507" s="3" t="s">
        <v>73</v>
      </c>
      <c r="C1507" s="3" t="s">
        <v>86</v>
      </c>
      <c r="D1507" s="3" t="s">
        <v>93</v>
      </c>
      <c r="E1507" s="3" t="s">
        <v>75</v>
      </c>
      <c r="F1507" s="3">
        <v>449</v>
      </c>
      <c r="G1507" s="3">
        <v>341.38</v>
      </c>
      <c r="H1507" s="3">
        <v>6</v>
      </c>
      <c r="I1507" s="3">
        <v>42</v>
      </c>
      <c r="J1507" s="3">
        <v>65.62</v>
      </c>
    </row>
    <row r="1508" spans="1:10" ht="16" customHeight="1" x14ac:dyDescent="0.2">
      <c r="A1508" s="8">
        <v>44215</v>
      </c>
      <c r="B1508" s="3" t="s">
        <v>73</v>
      </c>
      <c r="C1508" s="3" t="s">
        <v>88</v>
      </c>
      <c r="D1508" s="3" t="s">
        <v>93</v>
      </c>
      <c r="E1508" s="3" t="s">
        <v>75</v>
      </c>
      <c r="F1508" s="3">
        <v>1222</v>
      </c>
      <c r="G1508" s="3">
        <v>934</v>
      </c>
      <c r="H1508" s="3">
        <v>17</v>
      </c>
      <c r="I1508" s="3">
        <v>110.1</v>
      </c>
      <c r="J1508" s="3">
        <v>177.9</v>
      </c>
    </row>
    <row r="1509" spans="1:10" ht="16" customHeight="1" x14ac:dyDescent="0.2">
      <c r="A1509" s="8">
        <v>44215</v>
      </c>
      <c r="B1509" s="3" t="s">
        <v>73</v>
      </c>
      <c r="C1509" s="3" t="s">
        <v>90</v>
      </c>
      <c r="D1509" s="3" t="s">
        <v>93</v>
      </c>
      <c r="E1509" s="3" t="s">
        <v>75</v>
      </c>
      <c r="F1509" s="3">
        <v>1497.36</v>
      </c>
      <c r="G1509" s="3">
        <v>1153.26</v>
      </c>
      <c r="H1509" s="3">
        <v>16</v>
      </c>
      <c r="I1509" s="3">
        <v>118.4</v>
      </c>
      <c r="J1509" s="3">
        <v>225.7</v>
      </c>
    </row>
    <row r="1510" spans="1:10" ht="16" customHeight="1" x14ac:dyDescent="0.2">
      <c r="A1510" s="8">
        <v>44215</v>
      </c>
      <c r="B1510" s="3" t="s">
        <v>92</v>
      </c>
      <c r="C1510" s="3" t="s">
        <v>74</v>
      </c>
      <c r="D1510" s="3" t="s">
        <v>93</v>
      </c>
      <c r="E1510" s="3" t="s">
        <v>75</v>
      </c>
      <c r="F1510" s="3">
        <v>4960.5</v>
      </c>
      <c r="G1510" s="3">
        <v>3588.25</v>
      </c>
      <c r="H1510" s="3">
        <v>68</v>
      </c>
      <c r="I1510" s="3">
        <v>526</v>
      </c>
      <c r="J1510" s="3">
        <v>842.75</v>
      </c>
    </row>
    <row r="1511" spans="1:10" ht="16" customHeight="1" x14ac:dyDescent="0.2">
      <c r="A1511" s="8">
        <v>44215</v>
      </c>
      <c r="B1511" s="3" t="s">
        <v>92</v>
      </c>
      <c r="C1511" s="3" t="s">
        <v>78</v>
      </c>
      <c r="D1511" s="3" t="s">
        <v>93</v>
      </c>
      <c r="E1511" s="3" t="s">
        <v>75</v>
      </c>
      <c r="F1511" s="3">
        <v>1629.5</v>
      </c>
      <c r="G1511" s="3">
        <v>1181.33</v>
      </c>
      <c r="H1511" s="3">
        <v>22</v>
      </c>
      <c r="I1511" s="3">
        <v>171</v>
      </c>
      <c r="J1511" s="3">
        <v>277.17</v>
      </c>
    </row>
    <row r="1512" spans="1:10" ht="16" customHeight="1" x14ac:dyDescent="0.2">
      <c r="A1512" s="8">
        <v>44215</v>
      </c>
      <c r="B1512" s="3" t="s">
        <v>92</v>
      </c>
      <c r="C1512" s="3" t="s">
        <v>80</v>
      </c>
      <c r="D1512" s="3" t="s">
        <v>93</v>
      </c>
      <c r="E1512" s="3" t="s">
        <v>75</v>
      </c>
      <c r="F1512" s="3">
        <v>3997</v>
      </c>
      <c r="G1512" s="3">
        <v>2907.05</v>
      </c>
      <c r="H1512" s="3">
        <v>50</v>
      </c>
      <c r="I1512" s="3">
        <v>447.5</v>
      </c>
      <c r="J1512" s="3">
        <v>640.45000000000005</v>
      </c>
    </row>
    <row r="1513" spans="1:10" ht="16" customHeight="1" x14ac:dyDescent="0.2">
      <c r="A1513" s="8">
        <v>44215</v>
      </c>
      <c r="B1513" s="3" t="s">
        <v>92</v>
      </c>
      <c r="C1513" s="3" t="s">
        <v>82</v>
      </c>
      <c r="D1513" s="3" t="s">
        <v>93</v>
      </c>
      <c r="E1513" s="3" t="s">
        <v>75</v>
      </c>
      <c r="F1513" s="3">
        <v>3009</v>
      </c>
      <c r="G1513" s="3">
        <v>2196.08</v>
      </c>
      <c r="H1513" s="3">
        <v>34</v>
      </c>
      <c r="I1513" s="3">
        <v>296.5</v>
      </c>
      <c r="J1513" s="3">
        <v>515.41999999999996</v>
      </c>
    </row>
    <row r="1514" spans="1:10" ht="16" customHeight="1" x14ac:dyDescent="0.2">
      <c r="A1514" s="8">
        <v>44215</v>
      </c>
      <c r="B1514" s="3" t="s">
        <v>92</v>
      </c>
      <c r="C1514" s="3" t="s">
        <v>86</v>
      </c>
      <c r="D1514" s="3" t="s">
        <v>93</v>
      </c>
      <c r="E1514" s="3" t="s">
        <v>75</v>
      </c>
      <c r="F1514" s="3">
        <v>2288.5</v>
      </c>
      <c r="G1514" s="3">
        <v>1618</v>
      </c>
      <c r="H1514" s="3">
        <v>31</v>
      </c>
      <c r="I1514" s="3">
        <v>313.5</v>
      </c>
      <c r="J1514" s="3">
        <v>355.5</v>
      </c>
    </row>
    <row r="1515" spans="1:10" ht="16" customHeight="1" x14ac:dyDescent="0.2">
      <c r="A1515" s="8">
        <v>44215</v>
      </c>
      <c r="B1515" s="3" t="s">
        <v>92</v>
      </c>
      <c r="C1515" s="3" t="s">
        <v>88</v>
      </c>
      <c r="D1515" s="3" t="s">
        <v>93</v>
      </c>
      <c r="E1515" s="3" t="s">
        <v>75</v>
      </c>
      <c r="F1515" s="3">
        <v>1600</v>
      </c>
      <c r="G1515" s="3">
        <v>1122.31</v>
      </c>
      <c r="H1515" s="3">
        <v>20</v>
      </c>
      <c r="I1515" s="3">
        <v>213</v>
      </c>
      <c r="J1515" s="3">
        <v>263.69</v>
      </c>
    </row>
    <row r="1516" spans="1:10" ht="16" customHeight="1" x14ac:dyDescent="0.2">
      <c r="A1516" s="8">
        <v>44215</v>
      </c>
      <c r="B1516" s="3" t="s">
        <v>92</v>
      </c>
      <c r="C1516" s="3" t="s">
        <v>90</v>
      </c>
      <c r="D1516" s="3" t="s">
        <v>93</v>
      </c>
      <c r="E1516" s="3" t="s">
        <v>75</v>
      </c>
      <c r="F1516" s="3">
        <v>2683.5</v>
      </c>
      <c r="G1516" s="3">
        <v>1932.2</v>
      </c>
      <c r="H1516" s="3">
        <v>34</v>
      </c>
      <c r="I1516" s="3">
        <v>298</v>
      </c>
      <c r="J1516" s="3">
        <v>453.3</v>
      </c>
    </row>
    <row r="1517" spans="1:10" ht="16" customHeight="1" x14ac:dyDescent="0.2">
      <c r="A1517" s="8">
        <v>44214</v>
      </c>
      <c r="B1517" s="3" t="s">
        <v>73</v>
      </c>
      <c r="C1517" s="3" t="s">
        <v>74</v>
      </c>
      <c r="D1517" s="3" t="s">
        <v>93</v>
      </c>
      <c r="E1517" s="3" t="s">
        <v>75</v>
      </c>
      <c r="F1517" s="3">
        <v>2342</v>
      </c>
      <c r="G1517" s="3">
        <v>1756.24</v>
      </c>
      <c r="H1517" s="3">
        <v>30</v>
      </c>
      <c r="I1517" s="3">
        <v>222.3</v>
      </c>
      <c r="J1517" s="3">
        <v>363.46</v>
      </c>
    </row>
    <row r="1518" spans="1:10" ht="16" customHeight="1" x14ac:dyDescent="0.2">
      <c r="A1518" s="8">
        <v>44214</v>
      </c>
      <c r="B1518" s="3" t="s">
        <v>73</v>
      </c>
      <c r="C1518" s="3" t="s">
        <v>78</v>
      </c>
      <c r="D1518" s="3" t="s">
        <v>93</v>
      </c>
      <c r="E1518" s="3" t="s">
        <v>75</v>
      </c>
      <c r="F1518" s="3">
        <v>96.5</v>
      </c>
      <c r="G1518" s="3">
        <v>76.02</v>
      </c>
      <c r="H1518" s="3">
        <v>2</v>
      </c>
      <c r="I1518" s="3">
        <v>6</v>
      </c>
      <c r="J1518" s="3">
        <v>14.48</v>
      </c>
    </row>
    <row r="1519" spans="1:10" ht="16" customHeight="1" x14ac:dyDescent="0.2">
      <c r="A1519" s="8">
        <v>44214</v>
      </c>
      <c r="B1519" s="3" t="s">
        <v>73</v>
      </c>
      <c r="C1519" s="3" t="s">
        <v>80</v>
      </c>
      <c r="D1519" s="3" t="s">
        <v>93</v>
      </c>
      <c r="E1519" s="3" t="s">
        <v>75</v>
      </c>
      <c r="F1519" s="3">
        <v>2075</v>
      </c>
      <c r="G1519" s="3">
        <v>1571.22</v>
      </c>
      <c r="H1519" s="3">
        <v>24</v>
      </c>
      <c r="I1519" s="3">
        <v>204.5</v>
      </c>
      <c r="J1519" s="3">
        <v>299.27999999999997</v>
      </c>
    </row>
    <row r="1520" spans="1:10" ht="16" customHeight="1" x14ac:dyDescent="0.2">
      <c r="A1520" s="8">
        <v>44214</v>
      </c>
      <c r="B1520" s="3" t="s">
        <v>73</v>
      </c>
      <c r="C1520" s="3" t="s">
        <v>82</v>
      </c>
      <c r="D1520" s="3" t="s">
        <v>93</v>
      </c>
      <c r="E1520" s="3" t="s">
        <v>75</v>
      </c>
      <c r="F1520" s="3">
        <v>406.5</v>
      </c>
      <c r="G1520" s="3">
        <v>302.82</v>
      </c>
      <c r="H1520" s="3">
        <v>6</v>
      </c>
      <c r="I1520" s="3">
        <v>46</v>
      </c>
      <c r="J1520" s="3">
        <v>57.68</v>
      </c>
    </row>
    <row r="1521" spans="1:10" ht="16" customHeight="1" x14ac:dyDescent="0.2">
      <c r="A1521" s="8">
        <v>44214</v>
      </c>
      <c r="B1521" s="3" t="s">
        <v>73</v>
      </c>
      <c r="C1521" s="3" t="s">
        <v>86</v>
      </c>
      <c r="D1521" s="3" t="s">
        <v>93</v>
      </c>
      <c r="E1521" s="3" t="s">
        <v>75</v>
      </c>
      <c r="F1521" s="3">
        <v>866.5</v>
      </c>
      <c r="G1521" s="3">
        <v>655.9</v>
      </c>
      <c r="H1521" s="3">
        <v>12</v>
      </c>
      <c r="I1521" s="3">
        <v>83.5</v>
      </c>
      <c r="J1521" s="3">
        <v>127.1</v>
      </c>
    </row>
    <row r="1522" spans="1:10" ht="16" customHeight="1" x14ac:dyDescent="0.2">
      <c r="A1522" s="8">
        <v>44214</v>
      </c>
      <c r="B1522" s="3" t="s">
        <v>73</v>
      </c>
      <c r="C1522" s="3" t="s">
        <v>88</v>
      </c>
      <c r="D1522" s="3" t="s">
        <v>93</v>
      </c>
      <c r="E1522" s="3" t="s">
        <v>75</v>
      </c>
      <c r="F1522" s="3">
        <v>1336</v>
      </c>
      <c r="G1522" s="3">
        <v>1023.12</v>
      </c>
      <c r="H1522" s="3">
        <v>17</v>
      </c>
      <c r="I1522" s="3">
        <v>118</v>
      </c>
      <c r="J1522" s="3">
        <v>194.88</v>
      </c>
    </row>
    <row r="1523" spans="1:10" ht="16" customHeight="1" x14ac:dyDescent="0.2">
      <c r="A1523" s="8">
        <v>44214</v>
      </c>
      <c r="B1523" s="3" t="s">
        <v>73</v>
      </c>
      <c r="C1523" s="29" t="s">
        <v>90</v>
      </c>
      <c r="D1523" s="3" t="s">
        <v>93</v>
      </c>
      <c r="E1523" s="3" t="s">
        <v>75</v>
      </c>
      <c r="F1523" s="3">
        <v>1800</v>
      </c>
      <c r="G1523" s="3">
        <v>1361.06</v>
      </c>
      <c r="H1523" s="3">
        <v>22</v>
      </c>
      <c r="I1523" s="3">
        <v>178.5</v>
      </c>
      <c r="J1523" s="3">
        <v>260.44</v>
      </c>
    </row>
    <row r="1524" spans="1:10" ht="16" customHeight="1" x14ac:dyDescent="0.2">
      <c r="A1524" s="8">
        <v>44214</v>
      </c>
      <c r="B1524" s="3" t="s">
        <v>92</v>
      </c>
      <c r="C1524" s="29" t="s">
        <v>74</v>
      </c>
      <c r="D1524" s="3" t="s">
        <v>93</v>
      </c>
      <c r="E1524" s="3" t="s">
        <v>75</v>
      </c>
      <c r="F1524" s="3">
        <v>3930.5</v>
      </c>
      <c r="G1524" s="3">
        <v>2848.07</v>
      </c>
      <c r="H1524" s="3">
        <v>53</v>
      </c>
      <c r="I1524" s="3">
        <v>410.5</v>
      </c>
      <c r="J1524" s="3">
        <v>668.93</v>
      </c>
    </row>
    <row r="1525" spans="1:10" ht="16" customHeight="1" x14ac:dyDescent="0.2">
      <c r="A1525" s="8">
        <v>44214</v>
      </c>
      <c r="B1525" s="3" t="s">
        <v>92</v>
      </c>
      <c r="C1525" s="29" t="s">
        <v>78</v>
      </c>
      <c r="D1525" s="3" t="s">
        <v>93</v>
      </c>
      <c r="E1525" s="3" t="s">
        <v>75</v>
      </c>
      <c r="F1525" s="3">
        <v>1920.5</v>
      </c>
      <c r="G1525" s="3">
        <v>1371.69</v>
      </c>
      <c r="H1525" s="3">
        <v>24</v>
      </c>
      <c r="I1525" s="3">
        <v>227</v>
      </c>
      <c r="J1525" s="3">
        <v>321.81</v>
      </c>
    </row>
    <row r="1526" spans="1:10" ht="16" customHeight="1" x14ac:dyDescent="0.2">
      <c r="A1526" s="8">
        <v>44214</v>
      </c>
      <c r="B1526" s="3" t="s">
        <v>92</v>
      </c>
      <c r="C1526" s="29" t="s">
        <v>80</v>
      </c>
      <c r="D1526" s="3" t="s">
        <v>93</v>
      </c>
      <c r="E1526" s="3" t="s">
        <v>75</v>
      </c>
      <c r="F1526" s="3">
        <v>3646</v>
      </c>
      <c r="G1526" s="3">
        <v>2589.56</v>
      </c>
      <c r="H1526" s="3">
        <v>51</v>
      </c>
      <c r="I1526" s="3">
        <v>488</v>
      </c>
      <c r="J1526" s="3">
        <v>568.44000000000005</v>
      </c>
    </row>
    <row r="1527" spans="1:10" ht="16" customHeight="1" x14ac:dyDescent="0.2">
      <c r="A1527" s="8">
        <v>44214</v>
      </c>
      <c r="B1527" s="3" t="s">
        <v>92</v>
      </c>
      <c r="C1527" s="29" t="s">
        <v>82</v>
      </c>
      <c r="D1527" s="3" t="s">
        <v>93</v>
      </c>
      <c r="E1527" s="3" t="s">
        <v>75</v>
      </c>
      <c r="F1527" s="3">
        <v>2601</v>
      </c>
      <c r="G1527" s="3">
        <v>1890.36</v>
      </c>
      <c r="H1527" s="3">
        <v>31</v>
      </c>
      <c r="I1527" s="3">
        <v>266.5</v>
      </c>
      <c r="J1527" s="3">
        <v>443.64</v>
      </c>
    </row>
    <row r="1528" spans="1:10" ht="16" customHeight="1" x14ac:dyDescent="0.2">
      <c r="A1528" s="8">
        <v>44214</v>
      </c>
      <c r="B1528" s="3" t="s">
        <v>92</v>
      </c>
      <c r="C1528" s="3" t="s">
        <v>86</v>
      </c>
      <c r="D1528" s="3" t="s">
        <v>93</v>
      </c>
      <c r="E1528" s="3" t="s">
        <v>75</v>
      </c>
      <c r="F1528" s="3">
        <v>2546.5</v>
      </c>
      <c r="G1528" s="3">
        <v>1807.33</v>
      </c>
      <c r="H1528" s="3">
        <v>34</v>
      </c>
      <c r="I1528" s="3">
        <v>340</v>
      </c>
      <c r="J1528" s="3">
        <v>397.17</v>
      </c>
    </row>
    <row r="1529" spans="1:10" ht="16" customHeight="1" x14ac:dyDescent="0.2">
      <c r="A1529" s="8">
        <v>44214</v>
      </c>
      <c r="B1529" s="3" t="s">
        <v>92</v>
      </c>
      <c r="C1529" s="29" t="s">
        <v>88</v>
      </c>
      <c r="D1529" s="3" t="s">
        <v>93</v>
      </c>
      <c r="E1529" s="3" t="s">
        <v>75</v>
      </c>
      <c r="F1529" s="3">
        <v>1595.5</v>
      </c>
      <c r="G1529" s="3">
        <v>1097.9000000000001</v>
      </c>
      <c r="H1529" s="3">
        <v>23</v>
      </c>
      <c r="I1529" s="3">
        <v>240</v>
      </c>
      <c r="J1529" s="3">
        <v>257.60000000000002</v>
      </c>
    </row>
    <row r="1530" spans="1:10" ht="16" customHeight="1" x14ac:dyDescent="0.2">
      <c r="A1530" s="8">
        <v>44214</v>
      </c>
      <c r="B1530" s="3" t="s">
        <v>92</v>
      </c>
      <c r="C1530" s="3" t="s">
        <v>90</v>
      </c>
      <c r="D1530" s="3" t="s">
        <v>93</v>
      </c>
      <c r="E1530" s="3" t="s">
        <v>75</v>
      </c>
      <c r="F1530" s="3">
        <v>3170</v>
      </c>
      <c r="G1530" s="3">
        <v>2290</v>
      </c>
      <c r="H1530" s="3">
        <v>38</v>
      </c>
      <c r="I1530" s="3">
        <v>341.5</v>
      </c>
      <c r="J1530" s="3">
        <v>537.5</v>
      </c>
    </row>
    <row r="1531" spans="1:10" ht="16" customHeight="1" x14ac:dyDescent="0.2">
      <c r="A1531" s="8">
        <v>44213</v>
      </c>
      <c r="B1531" s="3" t="s">
        <v>73</v>
      </c>
      <c r="C1531" s="3" t="s">
        <v>74</v>
      </c>
      <c r="D1531" s="3" t="s">
        <v>93</v>
      </c>
      <c r="E1531" s="3" t="s">
        <v>75</v>
      </c>
      <c r="F1531" s="3">
        <v>1945</v>
      </c>
      <c r="G1531" s="3">
        <v>1477.33</v>
      </c>
      <c r="H1531" s="3">
        <v>24</v>
      </c>
      <c r="I1531" s="3">
        <v>162.5</v>
      </c>
      <c r="J1531" s="3">
        <v>305.17</v>
      </c>
    </row>
    <row r="1532" spans="1:10" ht="16" customHeight="1" x14ac:dyDescent="0.2">
      <c r="A1532" s="8">
        <v>44213</v>
      </c>
      <c r="B1532" s="3" t="s">
        <v>73</v>
      </c>
      <c r="C1532" s="3" t="s">
        <v>78</v>
      </c>
      <c r="D1532" s="3" t="s">
        <v>93</v>
      </c>
      <c r="E1532" s="3" t="s">
        <v>75</v>
      </c>
      <c r="F1532" s="3">
        <v>775.5</v>
      </c>
      <c r="G1532" s="3">
        <v>605.64</v>
      </c>
      <c r="H1532" s="3">
        <v>8</v>
      </c>
      <c r="I1532" s="3">
        <v>54.5</v>
      </c>
      <c r="J1532" s="3">
        <v>115.36</v>
      </c>
    </row>
    <row r="1533" spans="1:10" ht="16" customHeight="1" x14ac:dyDescent="0.2">
      <c r="A1533" s="8">
        <v>44213</v>
      </c>
      <c r="B1533" s="3" t="s">
        <v>73</v>
      </c>
      <c r="C1533" s="3" t="s">
        <v>80</v>
      </c>
      <c r="D1533" s="3" t="s">
        <v>93</v>
      </c>
      <c r="E1533" s="3" t="s">
        <v>75</v>
      </c>
      <c r="F1533" s="3">
        <v>1908.5</v>
      </c>
      <c r="G1533" s="3">
        <v>1448.36</v>
      </c>
      <c r="H1533" s="3">
        <v>23</v>
      </c>
      <c r="I1533" s="3">
        <v>178.4</v>
      </c>
      <c r="J1533" s="3">
        <v>281.74</v>
      </c>
    </row>
    <row r="1534" spans="1:10" ht="16" customHeight="1" x14ac:dyDescent="0.2">
      <c r="A1534" s="8">
        <v>44213</v>
      </c>
      <c r="B1534" s="3" t="s">
        <v>73</v>
      </c>
      <c r="C1534" s="3" t="s">
        <v>82</v>
      </c>
      <c r="D1534" s="3" t="s">
        <v>93</v>
      </c>
      <c r="E1534" s="3" t="s">
        <v>75</v>
      </c>
      <c r="F1534" s="3">
        <v>854.5</v>
      </c>
      <c r="G1534" s="3">
        <v>656.88</v>
      </c>
      <c r="H1534" s="3">
        <v>11</v>
      </c>
      <c r="I1534" s="3">
        <v>72.5</v>
      </c>
      <c r="J1534" s="3">
        <v>125.12</v>
      </c>
    </row>
    <row r="1535" spans="1:10" ht="16" customHeight="1" x14ac:dyDescent="0.2">
      <c r="A1535" s="8">
        <v>44213</v>
      </c>
      <c r="B1535" s="3" t="s">
        <v>73</v>
      </c>
      <c r="C1535" s="3" t="s">
        <v>86</v>
      </c>
      <c r="D1535" s="3" t="s">
        <v>93</v>
      </c>
      <c r="E1535" s="3" t="s">
        <v>75</v>
      </c>
      <c r="F1535" s="3">
        <v>899.5</v>
      </c>
      <c r="G1535" s="3">
        <v>701.82</v>
      </c>
      <c r="H1535" s="3">
        <v>8</v>
      </c>
      <c r="I1535" s="3">
        <v>64</v>
      </c>
      <c r="J1535" s="3">
        <v>133.68</v>
      </c>
    </row>
    <row r="1536" spans="1:10" ht="16" customHeight="1" x14ac:dyDescent="0.2">
      <c r="A1536" s="8">
        <v>44213</v>
      </c>
      <c r="B1536" s="3" t="s">
        <v>73</v>
      </c>
      <c r="C1536" s="3" t="s">
        <v>88</v>
      </c>
      <c r="D1536" s="3" t="s">
        <v>93</v>
      </c>
      <c r="E1536" s="3" t="s">
        <v>75</v>
      </c>
      <c r="F1536" s="3">
        <v>1663.5</v>
      </c>
      <c r="G1536" s="3">
        <v>1272.93</v>
      </c>
      <c r="H1536" s="3">
        <v>17</v>
      </c>
      <c r="I1536" s="3">
        <v>148.1</v>
      </c>
      <c r="J1536" s="3">
        <v>242.47</v>
      </c>
    </row>
    <row r="1537" spans="1:10" ht="16" customHeight="1" x14ac:dyDescent="0.2">
      <c r="A1537" s="8">
        <v>44213</v>
      </c>
      <c r="B1537" s="3" t="s">
        <v>73</v>
      </c>
      <c r="C1537" s="3" t="s">
        <v>90</v>
      </c>
      <c r="D1537" s="3" t="s">
        <v>93</v>
      </c>
      <c r="E1537" s="3" t="s">
        <v>75</v>
      </c>
      <c r="F1537" s="3">
        <v>848.5</v>
      </c>
      <c r="G1537" s="3">
        <v>639.6</v>
      </c>
      <c r="H1537" s="3">
        <v>14</v>
      </c>
      <c r="I1537" s="3">
        <v>83.5</v>
      </c>
      <c r="J1537" s="3">
        <v>125.4</v>
      </c>
    </row>
    <row r="1538" spans="1:10" ht="16" customHeight="1" x14ac:dyDescent="0.2">
      <c r="A1538" s="8">
        <v>44213</v>
      </c>
      <c r="B1538" s="3" t="s">
        <v>92</v>
      </c>
      <c r="C1538" s="3" t="s">
        <v>74</v>
      </c>
      <c r="D1538" s="3" t="s">
        <v>93</v>
      </c>
      <c r="E1538" s="3" t="s">
        <v>75</v>
      </c>
      <c r="F1538" s="3">
        <v>5567</v>
      </c>
      <c r="G1538" s="3">
        <v>4142.3500000000004</v>
      </c>
      <c r="H1538" s="3">
        <v>60</v>
      </c>
      <c r="I1538" s="3">
        <v>448.5</v>
      </c>
      <c r="J1538" s="3">
        <v>972.65</v>
      </c>
    </row>
    <row r="1539" spans="1:10" ht="16" customHeight="1" x14ac:dyDescent="0.2">
      <c r="A1539" s="8">
        <v>44213</v>
      </c>
      <c r="B1539" s="3" t="s">
        <v>92</v>
      </c>
      <c r="C1539" s="3" t="s">
        <v>78</v>
      </c>
      <c r="D1539" s="3" t="s">
        <v>93</v>
      </c>
      <c r="E1539" s="3" t="s">
        <v>75</v>
      </c>
      <c r="F1539" s="3">
        <v>2917.5</v>
      </c>
      <c r="G1539" s="3">
        <v>2203.56</v>
      </c>
      <c r="H1539" s="3">
        <v>20</v>
      </c>
      <c r="I1539" s="3">
        <v>197</v>
      </c>
      <c r="J1539" s="3">
        <v>516.94000000000005</v>
      </c>
    </row>
    <row r="1540" spans="1:10" ht="16" customHeight="1" x14ac:dyDescent="0.2">
      <c r="A1540" s="8">
        <v>44213</v>
      </c>
      <c r="B1540" s="3" t="s">
        <v>92</v>
      </c>
      <c r="C1540" s="3" t="s">
        <v>80</v>
      </c>
      <c r="D1540" s="3" t="s">
        <v>93</v>
      </c>
      <c r="E1540" s="3" t="s">
        <v>75</v>
      </c>
      <c r="F1540" s="3">
        <v>3190</v>
      </c>
      <c r="G1540" s="3">
        <v>2329.7600000000002</v>
      </c>
      <c r="H1540" s="3">
        <v>38</v>
      </c>
      <c r="I1540" s="3">
        <v>347</v>
      </c>
      <c r="J1540" s="3">
        <v>511.74</v>
      </c>
    </row>
    <row r="1541" spans="1:10" ht="16" customHeight="1" x14ac:dyDescent="0.2">
      <c r="A1541" s="8">
        <v>44213</v>
      </c>
      <c r="B1541" s="3" t="s">
        <v>92</v>
      </c>
      <c r="C1541" s="3" t="s">
        <v>82</v>
      </c>
      <c r="D1541" s="3" t="s">
        <v>93</v>
      </c>
      <c r="E1541" s="3" t="s">
        <v>75</v>
      </c>
      <c r="F1541" s="3">
        <v>2059.5</v>
      </c>
      <c r="G1541" s="3">
        <v>1493.4</v>
      </c>
      <c r="H1541" s="3">
        <v>26</v>
      </c>
      <c r="I1541" s="3">
        <v>214.5</v>
      </c>
      <c r="J1541" s="3">
        <v>350.6</v>
      </c>
    </row>
    <row r="1542" spans="1:10" ht="16" customHeight="1" x14ac:dyDescent="0.2">
      <c r="A1542" s="8">
        <v>44213</v>
      </c>
      <c r="B1542" s="3" t="s">
        <v>92</v>
      </c>
      <c r="C1542" s="29" t="s">
        <v>86</v>
      </c>
      <c r="D1542" s="3" t="s">
        <v>93</v>
      </c>
      <c r="E1542" s="3" t="s">
        <v>75</v>
      </c>
      <c r="F1542" s="3">
        <v>2022.5</v>
      </c>
      <c r="G1542" s="3">
        <v>1458.37</v>
      </c>
      <c r="H1542" s="3">
        <v>23</v>
      </c>
      <c r="I1542" s="3">
        <v>244</v>
      </c>
      <c r="J1542" s="3">
        <v>320.13</v>
      </c>
    </row>
    <row r="1543" spans="1:10" ht="16" customHeight="1" x14ac:dyDescent="0.2">
      <c r="A1543" s="8">
        <v>44213</v>
      </c>
      <c r="B1543" s="3" t="s">
        <v>92</v>
      </c>
      <c r="C1543" s="3" t="s">
        <v>88</v>
      </c>
      <c r="D1543" s="3" t="s">
        <v>93</v>
      </c>
      <c r="E1543" s="3" t="s">
        <v>75</v>
      </c>
      <c r="F1543" s="3">
        <v>2684</v>
      </c>
      <c r="G1543" s="3">
        <v>1972.53</v>
      </c>
      <c r="H1543" s="3">
        <v>28</v>
      </c>
      <c r="I1543" s="3">
        <v>252.5</v>
      </c>
      <c r="J1543" s="3">
        <v>457.47</v>
      </c>
    </row>
    <row r="1544" spans="1:10" ht="16" customHeight="1" x14ac:dyDescent="0.2">
      <c r="A1544" s="8">
        <v>44213</v>
      </c>
      <c r="B1544" s="3" t="s">
        <v>92</v>
      </c>
      <c r="C1544" s="3" t="s">
        <v>90</v>
      </c>
      <c r="D1544" s="3" t="s">
        <v>93</v>
      </c>
      <c r="E1544" s="3" t="s">
        <v>75</v>
      </c>
      <c r="F1544" s="3">
        <v>3003.42</v>
      </c>
      <c r="G1544" s="3">
        <v>2183.25</v>
      </c>
      <c r="H1544" s="3">
        <v>35</v>
      </c>
      <c r="I1544" s="3">
        <v>295.5</v>
      </c>
      <c r="J1544" s="3">
        <v>524.16999999999996</v>
      </c>
    </row>
    <row r="1545" spans="1:10" ht="16" customHeight="1" x14ac:dyDescent="0.2">
      <c r="A1545" s="8">
        <v>44212</v>
      </c>
      <c r="B1545" s="3" t="s">
        <v>73</v>
      </c>
      <c r="C1545" s="3" t="s">
        <v>74</v>
      </c>
      <c r="D1545" s="3" t="s">
        <v>93</v>
      </c>
      <c r="E1545" s="3" t="s">
        <v>75</v>
      </c>
      <c r="F1545" s="3">
        <v>1727.5</v>
      </c>
      <c r="G1545" s="3">
        <v>1317.58</v>
      </c>
      <c r="H1545" s="3">
        <v>16</v>
      </c>
      <c r="I1545" s="3">
        <v>139.4</v>
      </c>
      <c r="J1545" s="3">
        <v>270.52</v>
      </c>
    </row>
    <row r="1546" spans="1:10" ht="16" customHeight="1" x14ac:dyDescent="0.2">
      <c r="A1546" s="8">
        <v>44212</v>
      </c>
      <c r="B1546" s="3" t="s">
        <v>73</v>
      </c>
      <c r="C1546" s="3" t="s">
        <v>78</v>
      </c>
      <c r="D1546" s="3" t="s">
        <v>93</v>
      </c>
      <c r="E1546" s="3" t="s">
        <v>75</v>
      </c>
      <c r="F1546" s="3">
        <v>925</v>
      </c>
      <c r="G1546" s="3">
        <v>700.64</v>
      </c>
      <c r="H1546" s="3">
        <v>13</v>
      </c>
      <c r="I1546" s="3">
        <v>90.9</v>
      </c>
      <c r="J1546" s="3">
        <v>133.46</v>
      </c>
    </row>
    <row r="1547" spans="1:10" ht="16" customHeight="1" x14ac:dyDescent="0.2">
      <c r="A1547" s="8">
        <v>44212</v>
      </c>
      <c r="B1547" s="3" t="s">
        <v>73</v>
      </c>
      <c r="C1547" s="3" t="s">
        <v>80</v>
      </c>
      <c r="D1547" s="3" t="s">
        <v>93</v>
      </c>
      <c r="E1547" s="3" t="s">
        <v>75</v>
      </c>
      <c r="F1547" s="3">
        <v>2100.5</v>
      </c>
      <c r="G1547" s="3">
        <v>1569.83</v>
      </c>
      <c r="H1547" s="3">
        <v>28</v>
      </c>
      <c r="I1547" s="3">
        <v>222.7</v>
      </c>
      <c r="J1547" s="3">
        <v>307.97000000000003</v>
      </c>
    </row>
    <row r="1548" spans="1:10" ht="16" customHeight="1" x14ac:dyDescent="0.2">
      <c r="A1548" s="8">
        <v>44212</v>
      </c>
      <c r="B1548" s="3" t="s">
        <v>73</v>
      </c>
      <c r="C1548" s="3" t="s">
        <v>82</v>
      </c>
      <c r="D1548" s="3" t="s">
        <v>93</v>
      </c>
      <c r="E1548" s="3" t="s">
        <v>75</v>
      </c>
      <c r="F1548" s="3">
        <v>460</v>
      </c>
      <c r="G1548" s="3">
        <v>349.8</v>
      </c>
      <c r="H1548" s="3">
        <v>6</v>
      </c>
      <c r="I1548" s="3">
        <v>43.5</v>
      </c>
      <c r="J1548" s="3">
        <v>66.7</v>
      </c>
    </row>
    <row r="1549" spans="1:10" ht="16" customHeight="1" x14ac:dyDescent="0.2">
      <c r="A1549" s="8">
        <v>44212</v>
      </c>
      <c r="B1549" s="3" t="s">
        <v>73</v>
      </c>
      <c r="C1549" s="3" t="s">
        <v>86</v>
      </c>
      <c r="D1549" s="3" t="s">
        <v>93</v>
      </c>
      <c r="E1549" s="3" t="s">
        <v>75</v>
      </c>
      <c r="F1549" s="3">
        <v>1032</v>
      </c>
      <c r="G1549" s="3">
        <v>784.9</v>
      </c>
      <c r="H1549" s="3">
        <v>13</v>
      </c>
      <c r="I1549" s="3">
        <v>97</v>
      </c>
      <c r="J1549" s="3">
        <v>150.1</v>
      </c>
    </row>
    <row r="1550" spans="1:10" ht="16" customHeight="1" x14ac:dyDescent="0.2">
      <c r="A1550" s="8">
        <v>44212</v>
      </c>
      <c r="B1550" s="3" t="s">
        <v>73</v>
      </c>
      <c r="C1550" s="3" t="s">
        <v>88</v>
      </c>
      <c r="D1550" s="3" t="s">
        <v>93</v>
      </c>
      <c r="E1550" s="3" t="s">
        <v>75</v>
      </c>
      <c r="F1550" s="3">
        <v>1592</v>
      </c>
      <c r="G1550" s="3">
        <v>1198.18</v>
      </c>
      <c r="H1550" s="3">
        <v>18</v>
      </c>
      <c r="I1550" s="3">
        <v>165.6</v>
      </c>
      <c r="J1550" s="3">
        <v>228.22</v>
      </c>
    </row>
    <row r="1551" spans="1:10" ht="16" customHeight="1" x14ac:dyDescent="0.2">
      <c r="A1551" s="8">
        <v>44212</v>
      </c>
      <c r="B1551" s="3" t="s">
        <v>73</v>
      </c>
      <c r="C1551" s="3" t="s">
        <v>90</v>
      </c>
      <c r="D1551" s="3" t="s">
        <v>93</v>
      </c>
      <c r="E1551" s="3" t="s">
        <v>75</v>
      </c>
      <c r="F1551" s="3">
        <v>1121.5</v>
      </c>
      <c r="G1551" s="3">
        <v>844.82</v>
      </c>
      <c r="H1551" s="3">
        <v>16</v>
      </c>
      <c r="I1551" s="3">
        <v>113</v>
      </c>
      <c r="J1551" s="3">
        <v>163.68</v>
      </c>
    </row>
    <row r="1552" spans="1:10" ht="16" customHeight="1" x14ac:dyDescent="0.2">
      <c r="A1552" s="8">
        <v>44212</v>
      </c>
      <c r="B1552" s="3" t="s">
        <v>92</v>
      </c>
      <c r="C1552" s="3" t="s">
        <v>74</v>
      </c>
      <c r="D1552" s="3" t="s">
        <v>93</v>
      </c>
      <c r="E1552" s="3" t="s">
        <v>75</v>
      </c>
      <c r="F1552" s="3">
        <v>5747.15</v>
      </c>
      <c r="G1552" s="3">
        <v>4251.3900000000003</v>
      </c>
      <c r="H1552" s="3">
        <v>65</v>
      </c>
      <c r="I1552" s="3">
        <v>490.5</v>
      </c>
      <c r="J1552" s="3">
        <v>1003.26</v>
      </c>
    </row>
    <row r="1553" spans="1:10" ht="16" customHeight="1" x14ac:dyDescent="0.2">
      <c r="A1553" s="8">
        <v>44212</v>
      </c>
      <c r="B1553" s="3" t="s">
        <v>92</v>
      </c>
      <c r="C1553" s="3" t="s">
        <v>78</v>
      </c>
      <c r="D1553" s="3" t="s">
        <v>93</v>
      </c>
      <c r="E1553" s="3" t="s">
        <v>75</v>
      </c>
      <c r="F1553" s="3">
        <v>2505</v>
      </c>
      <c r="G1553" s="3">
        <v>1861.35</v>
      </c>
      <c r="H1553" s="3">
        <v>23</v>
      </c>
      <c r="I1553" s="3">
        <v>207</v>
      </c>
      <c r="J1553" s="3">
        <v>436.65</v>
      </c>
    </row>
    <row r="1554" spans="1:10" ht="16" customHeight="1" x14ac:dyDescent="0.2">
      <c r="A1554" s="8">
        <v>44212</v>
      </c>
      <c r="B1554" s="3" t="s">
        <v>92</v>
      </c>
      <c r="C1554" s="3" t="s">
        <v>80</v>
      </c>
      <c r="D1554" s="3" t="s">
        <v>93</v>
      </c>
      <c r="E1554" s="3" t="s">
        <v>75</v>
      </c>
      <c r="F1554" s="3">
        <v>2752</v>
      </c>
      <c r="G1554" s="3">
        <v>2010.96</v>
      </c>
      <c r="H1554" s="3">
        <v>31</v>
      </c>
      <c r="I1554" s="3">
        <v>299</v>
      </c>
      <c r="J1554" s="3">
        <v>441.54</v>
      </c>
    </row>
    <row r="1555" spans="1:10" ht="16" customHeight="1" x14ac:dyDescent="0.2">
      <c r="A1555" s="8">
        <v>44212</v>
      </c>
      <c r="B1555" s="3" t="s">
        <v>92</v>
      </c>
      <c r="C1555" s="3" t="s">
        <v>82</v>
      </c>
      <c r="D1555" s="3" t="s">
        <v>93</v>
      </c>
      <c r="E1555" s="3" t="s">
        <v>75</v>
      </c>
      <c r="F1555" s="3">
        <v>1422</v>
      </c>
      <c r="G1555" s="3">
        <v>1035.78</v>
      </c>
      <c r="H1555" s="3">
        <v>14</v>
      </c>
      <c r="I1555" s="3">
        <v>142</v>
      </c>
      <c r="J1555" s="3">
        <v>243.22</v>
      </c>
    </row>
    <row r="1556" spans="1:10" ht="16" customHeight="1" x14ac:dyDescent="0.2">
      <c r="A1556" s="8">
        <v>44212</v>
      </c>
      <c r="B1556" s="3" t="s">
        <v>92</v>
      </c>
      <c r="C1556" s="3" t="s">
        <v>86</v>
      </c>
      <c r="D1556" s="3" t="s">
        <v>93</v>
      </c>
      <c r="E1556" s="3" t="s">
        <v>75</v>
      </c>
      <c r="F1556" s="3">
        <v>2195.6999999999998</v>
      </c>
      <c r="G1556" s="3">
        <v>1558.7</v>
      </c>
      <c r="H1556" s="3">
        <v>25</v>
      </c>
      <c r="I1556" s="3">
        <v>278.7</v>
      </c>
      <c r="J1556" s="3">
        <v>357.8</v>
      </c>
    </row>
    <row r="1557" spans="1:10" ht="16" customHeight="1" x14ac:dyDescent="0.2">
      <c r="A1557" s="8">
        <v>44212</v>
      </c>
      <c r="B1557" s="3" t="s">
        <v>92</v>
      </c>
      <c r="C1557" s="3" t="s">
        <v>88</v>
      </c>
      <c r="D1557" s="3" t="s">
        <v>93</v>
      </c>
      <c r="E1557" s="3" t="s">
        <v>75</v>
      </c>
      <c r="F1557" s="3">
        <v>3221.5</v>
      </c>
      <c r="G1557" s="3">
        <v>2340.9499999999998</v>
      </c>
      <c r="H1557" s="3">
        <v>34</v>
      </c>
      <c r="I1557" s="3">
        <v>329.5</v>
      </c>
      <c r="J1557" s="3">
        <v>549.54999999999995</v>
      </c>
    </row>
    <row r="1558" spans="1:10" ht="16" customHeight="1" x14ac:dyDescent="0.2">
      <c r="A1558" s="8">
        <v>44212</v>
      </c>
      <c r="B1558" s="3" t="s">
        <v>92</v>
      </c>
      <c r="C1558" s="3" t="s">
        <v>90</v>
      </c>
      <c r="D1558" s="3" t="s">
        <v>93</v>
      </c>
      <c r="E1558" s="3" t="s">
        <v>75</v>
      </c>
      <c r="F1558" s="3">
        <v>2171</v>
      </c>
      <c r="G1558" s="3">
        <v>1564.04</v>
      </c>
      <c r="H1558" s="3">
        <v>27</v>
      </c>
      <c r="I1558" s="3">
        <v>240</v>
      </c>
      <c r="J1558" s="3">
        <v>366.96</v>
      </c>
    </row>
    <row r="1559" spans="1:10" ht="16" customHeight="1" x14ac:dyDescent="0.2">
      <c r="A1559" s="8">
        <v>44211</v>
      </c>
      <c r="B1559" s="3" t="s">
        <v>73</v>
      </c>
      <c r="C1559" s="3" t="s">
        <v>74</v>
      </c>
      <c r="D1559" s="3" t="s">
        <v>93</v>
      </c>
      <c r="E1559" s="3" t="s">
        <v>75</v>
      </c>
      <c r="F1559" s="3">
        <v>1191.5</v>
      </c>
      <c r="G1559" s="3">
        <v>899.67</v>
      </c>
      <c r="H1559" s="3">
        <v>18</v>
      </c>
      <c r="I1559" s="3">
        <v>107.5</v>
      </c>
      <c r="J1559" s="3">
        <v>184.33</v>
      </c>
    </row>
    <row r="1560" spans="1:10" ht="16" customHeight="1" x14ac:dyDescent="0.2">
      <c r="A1560" s="8">
        <v>44211</v>
      </c>
      <c r="B1560" s="3" t="s">
        <v>73</v>
      </c>
      <c r="C1560" s="3" t="s">
        <v>78</v>
      </c>
      <c r="D1560" s="3" t="s">
        <v>93</v>
      </c>
      <c r="E1560" s="3" t="s">
        <v>75</v>
      </c>
      <c r="F1560" s="3">
        <v>702.5</v>
      </c>
      <c r="G1560" s="3">
        <v>528.78</v>
      </c>
      <c r="H1560" s="3">
        <v>9</v>
      </c>
      <c r="I1560" s="3">
        <v>73</v>
      </c>
      <c r="J1560" s="3">
        <v>100.72</v>
      </c>
    </row>
    <row r="1561" spans="1:10" ht="16" customHeight="1" x14ac:dyDescent="0.2">
      <c r="A1561" s="8">
        <v>44211</v>
      </c>
      <c r="B1561" s="3" t="s">
        <v>73</v>
      </c>
      <c r="C1561" s="3" t="s">
        <v>80</v>
      </c>
      <c r="D1561" s="3" t="s">
        <v>93</v>
      </c>
      <c r="E1561" s="3" t="s">
        <v>75</v>
      </c>
      <c r="F1561" s="3">
        <v>1602.5</v>
      </c>
      <c r="G1561" s="3">
        <v>1199.52</v>
      </c>
      <c r="H1561" s="3">
        <v>19</v>
      </c>
      <c r="I1561" s="3">
        <v>174.5</v>
      </c>
      <c r="J1561" s="3">
        <v>228.48</v>
      </c>
    </row>
    <row r="1562" spans="1:10" ht="16" customHeight="1" x14ac:dyDescent="0.2">
      <c r="A1562" s="8">
        <v>44211</v>
      </c>
      <c r="B1562" s="3" t="s">
        <v>73</v>
      </c>
      <c r="C1562" s="3" t="s">
        <v>82</v>
      </c>
      <c r="D1562" s="3" t="s">
        <v>93</v>
      </c>
      <c r="E1562" s="3" t="s">
        <v>75</v>
      </c>
      <c r="F1562" s="3">
        <v>306.5</v>
      </c>
      <c r="G1562" s="3">
        <v>230.16</v>
      </c>
      <c r="H1562" s="3">
        <v>5</v>
      </c>
      <c r="I1562" s="3">
        <v>32.5</v>
      </c>
      <c r="J1562" s="3">
        <v>43.84</v>
      </c>
    </row>
    <row r="1563" spans="1:10" ht="16" customHeight="1" x14ac:dyDescent="0.2">
      <c r="A1563" s="8">
        <v>44211</v>
      </c>
      <c r="B1563" s="3" t="s">
        <v>73</v>
      </c>
      <c r="C1563" s="3" t="s">
        <v>86</v>
      </c>
      <c r="D1563" s="3" t="s">
        <v>93</v>
      </c>
      <c r="E1563" s="3" t="s">
        <v>75</v>
      </c>
      <c r="F1563" s="3">
        <v>945</v>
      </c>
      <c r="G1563" s="3">
        <v>718.62</v>
      </c>
      <c r="H1563" s="3">
        <v>12</v>
      </c>
      <c r="I1563" s="3">
        <v>89.5</v>
      </c>
      <c r="J1563" s="3">
        <v>136.88</v>
      </c>
    </row>
    <row r="1564" spans="1:10" ht="16" customHeight="1" x14ac:dyDescent="0.2">
      <c r="A1564" s="8">
        <v>44211</v>
      </c>
      <c r="B1564" s="3" t="s">
        <v>73</v>
      </c>
      <c r="C1564" s="3" t="s">
        <v>88</v>
      </c>
      <c r="D1564" s="3" t="s">
        <v>93</v>
      </c>
      <c r="E1564" s="3" t="s">
        <v>75</v>
      </c>
      <c r="F1564" s="3">
        <v>1069.5</v>
      </c>
      <c r="G1564" s="3">
        <v>818.24</v>
      </c>
      <c r="H1564" s="3">
        <v>12</v>
      </c>
      <c r="I1564" s="3">
        <v>95.4</v>
      </c>
      <c r="J1564" s="3">
        <v>155.86000000000001</v>
      </c>
    </row>
    <row r="1565" spans="1:10" ht="16" customHeight="1" x14ac:dyDescent="0.2">
      <c r="A1565" s="8">
        <v>44211</v>
      </c>
      <c r="B1565" s="3" t="s">
        <v>73</v>
      </c>
      <c r="C1565" s="3" t="s">
        <v>90</v>
      </c>
      <c r="D1565" s="3" t="s">
        <v>93</v>
      </c>
      <c r="E1565" s="3" t="s">
        <v>75</v>
      </c>
      <c r="F1565" s="3">
        <v>771.5</v>
      </c>
      <c r="G1565" s="3">
        <v>571.54</v>
      </c>
      <c r="H1565" s="3">
        <v>10</v>
      </c>
      <c r="I1565" s="3">
        <v>90.5</v>
      </c>
      <c r="J1565" s="3">
        <v>109.46</v>
      </c>
    </row>
    <row r="1566" spans="1:10" ht="16" customHeight="1" x14ac:dyDescent="0.2">
      <c r="A1566" s="8">
        <v>44211</v>
      </c>
      <c r="B1566" s="3" t="s">
        <v>92</v>
      </c>
      <c r="C1566" s="3" t="s">
        <v>74</v>
      </c>
      <c r="D1566" s="3" t="s">
        <v>93</v>
      </c>
      <c r="E1566" s="3" t="s">
        <v>75</v>
      </c>
      <c r="F1566" s="3">
        <v>6412</v>
      </c>
      <c r="G1566" s="3">
        <v>4690.53</v>
      </c>
      <c r="H1566" s="3">
        <v>74</v>
      </c>
      <c r="I1566" s="3">
        <v>618.5</v>
      </c>
      <c r="J1566" s="3">
        <v>1100.97</v>
      </c>
    </row>
    <row r="1567" spans="1:10" ht="16" customHeight="1" x14ac:dyDescent="0.2">
      <c r="A1567" s="8">
        <v>44211</v>
      </c>
      <c r="B1567" s="3" t="s">
        <v>92</v>
      </c>
      <c r="C1567" s="3" t="s">
        <v>78</v>
      </c>
      <c r="D1567" s="3" t="s">
        <v>93</v>
      </c>
      <c r="E1567" s="3" t="s">
        <v>75</v>
      </c>
      <c r="F1567" s="3">
        <v>1772</v>
      </c>
      <c r="G1567" s="3">
        <v>1258.7</v>
      </c>
      <c r="H1567" s="3">
        <v>24</v>
      </c>
      <c r="I1567" s="3">
        <v>218</v>
      </c>
      <c r="J1567" s="3">
        <v>295.3</v>
      </c>
    </row>
    <row r="1568" spans="1:10" ht="16" customHeight="1" x14ac:dyDescent="0.2">
      <c r="A1568" s="8">
        <v>44211</v>
      </c>
      <c r="B1568" s="3" t="s">
        <v>92</v>
      </c>
      <c r="C1568" s="3" t="s">
        <v>80</v>
      </c>
      <c r="D1568" s="3" t="s">
        <v>93</v>
      </c>
      <c r="E1568" s="3" t="s">
        <v>75</v>
      </c>
      <c r="F1568" s="3">
        <v>3392.5</v>
      </c>
      <c r="G1568" s="3">
        <v>2459</v>
      </c>
      <c r="H1568" s="3">
        <v>44</v>
      </c>
      <c r="I1568" s="3">
        <v>392.5</v>
      </c>
      <c r="J1568" s="3">
        <v>540</v>
      </c>
    </row>
    <row r="1569" spans="1:10" ht="16" customHeight="1" x14ac:dyDescent="0.2">
      <c r="A1569" s="8">
        <v>44211</v>
      </c>
      <c r="B1569" s="3" t="s">
        <v>92</v>
      </c>
      <c r="C1569" s="3" t="s">
        <v>82</v>
      </c>
      <c r="D1569" s="3" t="s">
        <v>93</v>
      </c>
      <c r="E1569" s="3" t="s">
        <v>75</v>
      </c>
      <c r="F1569" s="3">
        <v>2941</v>
      </c>
      <c r="G1569" s="3">
        <v>2101.7600000000002</v>
      </c>
      <c r="H1569" s="3">
        <v>39</v>
      </c>
      <c r="I1569" s="3">
        <v>345.5</v>
      </c>
      <c r="J1569" s="3">
        <v>493.24</v>
      </c>
    </row>
    <row r="1570" spans="1:10" ht="16" customHeight="1" x14ac:dyDescent="0.2">
      <c r="A1570" s="8">
        <v>44211</v>
      </c>
      <c r="B1570" s="3" t="s">
        <v>92</v>
      </c>
      <c r="C1570" s="3" t="s">
        <v>86</v>
      </c>
      <c r="D1570" s="3" t="s">
        <v>93</v>
      </c>
      <c r="E1570" s="3" t="s">
        <v>75</v>
      </c>
      <c r="F1570" s="3">
        <v>1979</v>
      </c>
      <c r="G1570" s="3">
        <v>1414.76</v>
      </c>
      <c r="H1570" s="3">
        <v>24</v>
      </c>
      <c r="I1570" s="3">
        <v>252.46</v>
      </c>
      <c r="J1570" s="3">
        <v>310.77999999999997</v>
      </c>
    </row>
    <row r="1571" spans="1:10" ht="16" customHeight="1" x14ac:dyDescent="0.2">
      <c r="A1571" s="8">
        <v>44211</v>
      </c>
      <c r="B1571" s="3" t="s">
        <v>92</v>
      </c>
      <c r="C1571" s="3" t="s">
        <v>88</v>
      </c>
      <c r="D1571" s="3" t="s">
        <v>93</v>
      </c>
      <c r="E1571" s="3" t="s">
        <v>75</v>
      </c>
      <c r="F1571" s="3">
        <v>2806.5</v>
      </c>
      <c r="G1571" s="3">
        <v>2025.58</v>
      </c>
      <c r="H1571" s="3">
        <v>33</v>
      </c>
      <c r="I1571" s="3">
        <v>316.5</v>
      </c>
      <c r="J1571" s="3">
        <v>463.92</v>
      </c>
    </row>
    <row r="1572" spans="1:10" ht="16" customHeight="1" x14ac:dyDescent="0.2">
      <c r="A1572" s="8">
        <v>44211</v>
      </c>
      <c r="B1572" s="3" t="s">
        <v>92</v>
      </c>
      <c r="C1572" s="3" t="s">
        <v>90</v>
      </c>
      <c r="D1572" s="3" t="s">
        <v>93</v>
      </c>
      <c r="E1572" s="3" t="s">
        <v>75</v>
      </c>
      <c r="F1572" s="3">
        <v>3191.5</v>
      </c>
      <c r="G1572" s="3">
        <v>2314.3000000000002</v>
      </c>
      <c r="H1572" s="3">
        <v>37</v>
      </c>
      <c r="I1572" s="3">
        <v>333</v>
      </c>
      <c r="J1572" s="3">
        <v>543.20000000000005</v>
      </c>
    </row>
    <row r="1573" spans="1:10" ht="16" customHeight="1" x14ac:dyDescent="0.2">
      <c r="A1573" s="8">
        <v>44210</v>
      </c>
      <c r="B1573" s="3" t="s">
        <v>73</v>
      </c>
      <c r="C1573" s="3" t="s">
        <v>74</v>
      </c>
      <c r="D1573" s="3" t="s">
        <v>93</v>
      </c>
      <c r="E1573" s="3" t="s">
        <v>75</v>
      </c>
      <c r="F1573" s="3">
        <v>1513</v>
      </c>
      <c r="G1573" s="3">
        <v>1142.45</v>
      </c>
      <c r="H1573" s="3">
        <v>18</v>
      </c>
      <c r="I1573" s="3">
        <v>136.5</v>
      </c>
      <c r="J1573" s="3">
        <v>234.05</v>
      </c>
    </row>
    <row r="1574" spans="1:10" ht="16" customHeight="1" x14ac:dyDescent="0.2">
      <c r="A1574" s="8">
        <v>44210</v>
      </c>
      <c r="B1574" s="3" t="s">
        <v>73</v>
      </c>
      <c r="C1574" s="3" t="s">
        <v>78</v>
      </c>
      <c r="D1574" s="3" t="s">
        <v>93</v>
      </c>
      <c r="E1574" s="3" t="s">
        <v>75</v>
      </c>
      <c r="F1574" s="3">
        <v>751.5</v>
      </c>
      <c r="G1574" s="3">
        <v>568.76</v>
      </c>
      <c r="H1574" s="3">
        <v>12</v>
      </c>
      <c r="I1574" s="3">
        <v>74.400000000000006</v>
      </c>
      <c r="J1574" s="3">
        <v>108.34</v>
      </c>
    </row>
    <row r="1575" spans="1:10" ht="16" customHeight="1" x14ac:dyDescent="0.2">
      <c r="A1575" s="8">
        <v>44210</v>
      </c>
      <c r="B1575" s="3" t="s">
        <v>73</v>
      </c>
      <c r="C1575" s="3" t="s">
        <v>80</v>
      </c>
      <c r="D1575" s="3" t="s">
        <v>93</v>
      </c>
      <c r="E1575" s="3" t="s">
        <v>75</v>
      </c>
      <c r="F1575" s="3">
        <v>2325.5</v>
      </c>
      <c r="G1575" s="3">
        <v>1775.42</v>
      </c>
      <c r="H1575" s="3">
        <v>28</v>
      </c>
      <c r="I1575" s="3">
        <v>211.9</v>
      </c>
      <c r="J1575" s="3">
        <v>338.18</v>
      </c>
    </row>
    <row r="1576" spans="1:10" ht="16" customHeight="1" x14ac:dyDescent="0.2">
      <c r="A1576" s="8">
        <v>44210</v>
      </c>
      <c r="B1576" s="3" t="s">
        <v>73</v>
      </c>
      <c r="C1576" s="3" t="s">
        <v>82</v>
      </c>
      <c r="D1576" s="3" t="s">
        <v>93</v>
      </c>
      <c r="E1576" s="3" t="s">
        <v>75</v>
      </c>
      <c r="F1576" s="3">
        <v>890</v>
      </c>
      <c r="G1576" s="3">
        <v>671.8</v>
      </c>
      <c r="H1576" s="3">
        <v>13</v>
      </c>
      <c r="I1576" s="3">
        <v>85.5</v>
      </c>
      <c r="J1576" s="3">
        <v>132.69999999999999</v>
      </c>
    </row>
    <row r="1577" spans="1:10" ht="16" customHeight="1" x14ac:dyDescent="0.2">
      <c r="A1577" s="8">
        <v>44210</v>
      </c>
      <c r="B1577" s="3" t="s">
        <v>73</v>
      </c>
      <c r="C1577" s="3" t="s">
        <v>86</v>
      </c>
      <c r="D1577" s="3" t="s">
        <v>93</v>
      </c>
      <c r="E1577" s="3" t="s">
        <v>75</v>
      </c>
      <c r="F1577" s="3">
        <v>1082.5</v>
      </c>
      <c r="G1577" s="3">
        <v>833.04</v>
      </c>
      <c r="H1577" s="3">
        <v>13</v>
      </c>
      <c r="I1577" s="3">
        <v>89</v>
      </c>
      <c r="J1577" s="3">
        <v>160.46</v>
      </c>
    </row>
    <row r="1578" spans="1:10" ht="16" customHeight="1" x14ac:dyDescent="0.2">
      <c r="A1578" s="8">
        <v>44210</v>
      </c>
      <c r="B1578" s="3" t="s">
        <v>73</v>
      </c>
      <c r="C1578" s="3" t="s">
        <v>88</v>
      </c>
      <c r="D1578" s="3" t="s">
        <v>93</v>
      </c>
      <c r="E1578" s="3" t="s">
        <v>75</v>
      </c>
      <c r="F1578" s="3">
        <v>1274.5</v>
      </c>
      <c r="G1578" s="3">
        <v>973.14</v>
      </c>
      <c r="H1578" s="3">
        <v>17</v>
      </c>
      <c r="I1578" s="3">
        <v>116</v>
      </c>
      <c r="J1578" s="3">
        <v>185.36</v>
      </c>
    </row>
    <row r="1579" spans="1:10" ht="16" customHeight="1" x14ac:dyDescent="0.2">
      <c r="A1579" s="8">
        <v>44210</v>
      </c>
      <c r="B1579" s="3" t="s">
        <v>73</v>
      </c>
      <c r="C1579" s="3" t="s">
        <v>90</v>
      </c>
      <c r="D1579" s="3" t="s">
        <v>93</v>
      </c>
      <c r="E1579" s="3" t="s">
        <v>75</v>
      </c>
      <c r="F1579" s="3">
        <v>1278</v>
      </c>
      <c r="G1579" s="3">
        <v>998</v>
      </c>
      <c r="H1579" s="3">
        <v>12</v>
      </c>
      <c r="I1579" s="3">
        <v>89.9</v>
      </c>
      <c r="J1579" s="3">
        <v>190.1</v>
      </c>
    </row>
    <row r="1580" spans="1:10" ht="16" customHeight="1" x14ac:dyDescent="0.2">
      <c r="A1580" s="8">
        <v>44210</v>
      </c>
      <c r="B1580" s="3" t="s">
        <v>92</v>
      </c>
      <c r="C1580" s="3" t="s">
        <v>74</v>
      </c>
      <c r="D1580" s="3" t="s">
        <v>93</v>
      </c>
      <c r="E1580" s="3" t="s">
        <v>75</v>
      </c>
      <c r="F1580" s="3">
        <v>5550</v>
      </c>
      <c r="G1580" s="3">
        <v>4067.31</v>
      </c>
      <c r="H1580" s="3">
        <v>67</v>
      </c>
      <c r="I1580" s="3">
        <v>523.5</v>
      </c>
      <c r="J1580" s="3">
        <v>955.19</v>
      </c>
    </row>
    <row r="1581" spans="1:10" ht="16" customHeight="1" x14ac:dyDescent="0.2">
      <c r="A1581" s="8">
        <v>44210</v>
      </c>
      <c r="B1581" s="3" t="s">
        <v>92</v>
      </c>
      <c r="C1581" s="3" t="s">
        <v>78</v>
      </c>
      <c r="D1581" s="3" t="s">
        <v>93</v>
      </c>
      <c r="E1581" s="3" t="s">
        <v>75</v>
      </c>
      <c r="F1581" s="3">
        <v>2163</v>
      </c>
      <c r="G1581" s="3">
        <v>1608.6</v>
      </c>
      <c r="H1581" s="3">
        <v>23</v>
      </c>
      <c r="I1581" s="3">
        <v>177</v>
      </c>
      <c r="J1581" s="3">
        <v>377.4</v>
      </c>
    </row>
    <row r="1582" spans="1:10" ht="16" customHeight="1" x14ac:dyDescent="0.2">
      <c r="A1582" s="8">
        <v>44210</v>
      </c>
      <c r="B1582" s="3" t="s">
        <v>92</v>
      </c>
      <c r="C1582" s="3" t="s">
        <v>80</v>
      </c>
      <c r="D1582" s="3" t="s">
        <v>93</v>
      </c>
      <c r="E1582" s="3" t="s">
        <v>75</v>
      </c>
      <c r="F1582" s="3">
        <v>2872.5</v>
      </c>
      <c r="G1582" s="3">
        <v>2077.4699999999998</v>
      </c>
      <c r="H1582" s="3">
        <v>37</v>
      </c>
      <c r="I1582" s="3">
        <v>338</v>
      </c>
      <c r="J1582" s="3">
        <v>457.03</v>
      </c>
    </row>
    <row r="1583" spans="1:10" ht="16" customHeight="1" x14ac:dyDescent="0.2">
      <c r="A1583" s="8">
        <v>44210</v>
      </c>
      <c r="B1583" s="3" t="s">
        <v>92</v>
      </c>
      <c r="C1583" s="3" t="s">
        <v>82</v>
      </c>
      <c r="D1583" s="3" t="s">
        <v>93</v>
      </c>
      <c r="E1583" s="3" t="s">
        <v>75</v>
      </c>
      <c r="F1583" s="3">
        <v>3139.5</v>
      </c>
      <c r="G1583" s="3">
        <v>2235.14</v>
      </c>
      <c r="H1583" s="3">
        <v>40</v>
      </c>
      <c r="I1583" s="3">
        <v>380</v>
      </c>
      <c r="J1583" s="3">
        <v>524.36</v>
      </c>
    </row>
    <row r="1584" spans="1:10" ht="16" customHeight="1" x14ac:dyDescent="0.2">
      <c r="A1584" s="8">
        <v>44210</v>
      </c>
      <c r="B1584" s="3" t="s">
        <v>92</v>
      </c>
      <c r="C1584" s="3" t="s">
        <v>86</v>
      </c>
      <c r="D1584" s="3" t="s">
        <v>93</v>
      </c>
      <c r="E1584" s="3" t="s">
        <v>75</v>
      </c>
      <c r="F1584" s="3">
        <v>2357</v>
      </c>
      <c r="G1584" s="3">
        <v>1699.5</v>
      </c>
      <c r="H1584" s="3">
        <v>30</v>
      </c>
      <c r="I1584" s="3">
        <v>282</v>
      </c>
      <c r="J1584" s="3">
        <v>373.5</v>
      </c>
    </row>
    <row r="1585" spans="1:10" ht="16" customHeight="1" x14ac:dyDescent="0.2">
      <c r="A1585" s="8">
        <v>44210</v>
      </c>
      <c r="B1585" s="3" t="s">
        <v>92</v>
      </c>
      <c r="C1585" s="3" t="s">
        <v>88</v>
      </c>
      <c r="D1585" s="3" t="s">
        <v>93</v>
      </c>
      <c r="E1585" s="3" t="s">
        <v>75</v>
      </c>
      <c r="F1585" s="3">
        <v>2648.5</v>
      </c>
      <c r="G1585" s="3">
        <v>1861.69</v>
      </c>
      <c r="H1585" s="3">
        <v>34</v>
      </c>
      <c r="I1585" s="3">
        <v>354.93</v>
      </c>
      <c r="J1585" s="3">
        <v>430.38</v>
      </c>
    </row>
    <row r="1586" spans="1:10" ht="16" customHeight="1" x14ac:dyDescent="0.2">
      <c r="A1586" s="8">
        <v>44210</v>
      </c>
      <c r="B1586" s="3" t="s">
        <v>92</v>
      </c>
      <c r="C1586" s="3" t="s">
        <v>90</v>
      </c>
      <c r="D1586" s="3" t="s">
        <v>93</v>
      </c>
      <c r="E1586" s="3" t="s">
        <v>75</v>
      </c>
      <c r="F1586" s="3">
        <v>3134</v>
      </c>
      <c r="G1586" s="3">
        <v>2284.9499999999998</v>
      </c>
      <c r="H1586" s="3">
        <v>36</v>
      </c>
      <c r="I1586" s="3">
        <v>313</v>
      </c>
      <c r="J1586" s="3">
        <v>536.04999999999995</v>
      </c>
    </row>
    <row r="1587" spans="1:10" ht="16" customHeight="1" x14ac:dyDescent="0.2">
      <c r="A1587" s="8">
        <v>44209</v>
      </c>
      <c r="B1587" s="3" t="s">
        <v>73</v>
      </c>
      <c r="C1587" s="3" t="s">
        <v>74</v>
      </c>
      <c r="D1587" s="3" t="s">
        <v>93</v>
      </c>
      <c r="E1587" s="3" t="s">
        <v>75</v>
      </c>
      <c r="F1587" s="3">
        <v>1730</v>
      </c>
      <c r="G1587" s="3">
        <v>1299.97</v>
      </c>
      <c r="H1587" s="3">
        <v>23</v>
      </c>
      <c r="I1587" s="3">
        <v>162.5</v>
      </c>
      <c r="J1587" s="3">
        <v>267.52999999999997</v>
      </c>
    </row>
    <row r="1588" spans="1:10" ht="16" customHeight="1" x14ac:dyDescent="0.2">
      <c r="A1588" s="8">
        <v>44209</v>
      </c>
      <c r="B1588" s="3" t="s">
        <v>73</v>
      </c>
      <c r="C1588" s="3" t="s">
        <v>78</v>
      </c>
      <c r="D1588" s="3" t="s">
        <v>93</v>
      </c>
      <c r="E1588" s="3" t="s">
        <v>75</v>
      </c>
      <c r="F1588" s="3">
        <v>900</v>
      </c>
      <c r="G1588" s="3">
        <v>722.22</v>
      </c>
      <c r="H1588" s="3">
        <v>7</v>
      </c>
      <c r="I1588" s="3">
        <v>40.200000000000003</v>
      </c>
      <c r="J1588" s="3">
        <v>137.58000000000001</v>
      </c>
    </row>
    <row r="1589" spans="1:10" ht="16" customHeight="1" x14ac:dyDescent="0.2">
      <c r="A1589" s="8">
        <v>44209</v>
      </c>
      <c r="B1589" s="3" t="s">
        <v>73</v>
      </c>
      <c r="C1589" s="3" t="s">
        <v>80</v>
      </c>
      <c r="D1589" s="3" t="s">
        <v>93</v>
      </c>
      <c r="E1589" s="3" t="s">
        <v>75</v>
      </c>
      <c r="F1589" s="3">
        <v>1814.5</v>
      </c>
      <c r="G1589" s="3">
        <v>1415.23</v>
      </c>
      <c r="H1589" s="3">
        <v>17</v>
      </c>
      <c r="I1589" s="3">
        <v>129.69999999999999</v>
      </c>
      <c r="J1589" s="3">
        <v>269.57</v>
      </c>
    </row>
    <row r="1590" spans="1:10" ht="16" customHeight="1" x14ac:dyDescent="0.2">
      <c r="A1590" s="8">
        <v>44209</v>
      </c>
      <c r="B1590" s="3" t="s">
        <v>73</v>
      </c>
      <c r="C1590" s="3" t="s">
        <v>82</v>
      </c>
      <c r="D1590" s="3" t="s">
        <v>93</v>
      </c>
      <c r="E1590" s="3" t="s">
        <v>75</v>
      </c>
      <c r="F1590" s="3">
        <v>809</v>
      </c>
      <c r="G1590" s="3">
        <v>606.98</v>
      </c>
      <c r="H1590" s="3">
        <v>12</v>
      </c>
      <c r="I1590" s="3">
        <v>83</v>
      </c>
      <c r="J1590" s="3">
        <v>119.02</v>
      </c>
    </row>
    <row r="1591" spans="1:10" ht="16" customHeight="1" x14ac:dyDescent="0.2">
      <c r="A1591" s="8">
        <v>44209</v>
      </c>
      <c r="B1591" s="3" t="s">
        <v>73</v>
      </c>
      <c r="C1591" s="3" t="s">
        <v>86</v>
      </c>
      <c r="D1591" s="3" t="s">
        <v>93</v>
      </c>
      <c r="E1591" s="3" t="s">
        <v>75</v>
      </c>
      <c r="F1591" s="3">
        <v>790.5</v>
      </c>
      <c r="G1591" s="3">
        <v>591.24</v>
      </c>
      <c r="H1591" s="3">
        <v>12</v>
      </c>
      <c r="I1591" s="3">
        <v>83.5</v>
      </c>
      <c r="J1591" s="3">
        <v>115.76</v>
      </c>
    </row>
    <row r="1592" spans="1:10" ht="16" customHeight="1" x14ac:dyDescent="0.2">
      <c r="A1592" s="8">
        <v>44209</v>
      </c>
      <c r="B1592" s="3" t="s">
        <v>73</v>
      </c>
      <c r="C1592" s="3" t="s">
        <v>88</v>
      </c>
      <c r="D1592" s="3" t="s">
        <v>93</v>
      </c>
      <c r="E1592" s="3" t="s">
        <v>75</v>
      </c>
      <c r="F1592" s="3">
        <v>821</v>
      </c>
      <c r="G1592" s="3">
        <v>613.95000000000005</v>
      </c>
      <c r="H1592" s="3">
        <v>12</v>
      </c>
      <c r="I1592" s="3">
        <v>90.1</v>
      </c>
      <c r="J1592" s="3">
        <v>116.95</v>
      </c>
    </row>
    <row r="1593" spans="1:10" ht="16" customHeight="1" x14ac:dyDescent="0.2">
      <c r="A1593" s="8">
        <v>44209</v>
      </c>
      <c r="B1593" s="3" t="s">
        <v>73</v>
      </c>
      <c r="C1593" s="3" t="s">
        <v>90</v>
      </c>
      <c r="D1593" s="3" t="s">
        <v>93</v>
      </c>
      <c r="E1593" s="3" t="s">
        <v>75</v>
      </c>
      <c r="F1593" s="3">
        <v>1275.5</v>
      </c>
      <c r="G1593" s="3">
        <v>979.76</v>
      </c>
      <c r="H1593" s="3">
        <v>15</v>
      </c>
      <c r="I1593" s="3">
        <v>107.5</v>
      </c>
      <c r="J1593" s="3">
        <v>188.24</v>
      </c>
    </row>
    <row r="1594" spans="1:10" ht="16" customHeight="1" x14ac:dyDescent="0.2">
      <c r="A1594" s="8">
        <v>44209</v>
      </c>
      <c r="B1594" s="3" t="s">
        <v>92</v>
      </c>
      <c r="C1594" s="3" t="s">
        <v>74</v>
      </c>
      <c r="D1594" s="3" t="s">
        <v>93</v>
      </c>
      <c r="E1594" s="3" t="s">
        <v>75</v>
      </c>
      <c r="F1594" s="3">
        <v>4704</v>
      </c>
      <c r="G1594" s="3">
        <v>3410.13</v>
      </c>
      <c r="H1594" s="3">
        <v>61</v>
      </c>
      <c r="I1594" s="3">
        <v>489.46</v>
      </c>
      <c r="J1594" s="3">
        <v>800.91</v>
      </c>
    </row>
    <row r="1595" spans="1:10" ht="16" customHeight="1" x14ac:dyDescent="0.2">
      <c r="A1595" s="8">
        <v>44209</v>
      </c>
      <c r="B1595" s="3" t="s">
        <v>92</v>
      </c>
      <c r="C1595" s="3" t="s">
        <v>78</v>
      </c>
      <c r="D1595" s="3" t="s">
        <v>93</v>
      </c>
      <c r="E1595" s="3" t="s">
        <v>75</v>
      </c>
      <c r="F1595" s="3">
        <v>1284.47</v>
      </c>
      <c r="G1595" s="3">
        <v>891.9</v>
      </c>
      <c r="H1595" s="3">
        <v>19</v>
      </c>
      <c r="I1595" s="3">
        <v>172.5</v>
      </c>
      <c r="J1595" s="3">
        <v>220.07</v>
      </c>
    </row>
    <row r="1596" spans="1:10" ht="16" customHeight="1" x14ac:dyDescent="0.2">
      <c r="A1596" s="8">
        <v>44209</v>
      </c>
      <c r="B1596" s="3" t="s">
        <v>92</v>
      </c>
      <c r="C1596" s="3" t="s">
        <v>80</v>
      </c>
      <c r="D1596" s="3" t="s">
        <v>93</v>
      </c>
      <c r="E1596" s="3" t="s">
        <v>75</v>
      </c>
      <c r="F1596" s="3">
        <v>4277</v>
      </c>
      <c r="G1596" s="3">
        <v>3164.31</v>
      </c>
      <c r="H1596" s="3">
        <v>46</v>
      </c>
      <c r="I1596" s="3">
        <v>417.47</v>
      </c>
      <c r="J1596" s="3">
        <v>694.72</v>
      </c>
    </row>
    <row r="1597" spans="1:10" ht="16" customHeight="1" x14ac:dyDescent="0.2">
      <c r="A1597" s="8">
        <v>44209</v>
      </c>
      <c r="B1597" s="3" t="s">
        <v>92</v>
      </c>
      <c r="C1597" s="3" t="s">
        <v>82</v>
      </c>
      <c r="D1597" s="3" t="s">
        <v>93</v>
      </c>
      <c r="E1597" s="3" t="s">
        <v>75</v>
      </c>
      <c r="F1597" s="3">
        <v>2220.5</v>
      </c>
      <c r="G1597" s="3">
        <v>1594.43</v>
      </c>
      <c r="H1597" s="3">
        <v>31</v>
      </c>
      <c r="I1597" s="3">
        <v>252</v>
      </c>
      <c r="J1597" s="3">
        <v>374.07</v>
      </c>
    </row>
    <row r="1598" spans="1:10" ht="16" customHeight="1" x14ac:dyDescent="0.2">
      <c r="A1598" s="8">
        <v>44209</v>
      </c>
      <c r="B1598" s="3" t="s">
        <v>92</v>
      </c>
      <c r="C1598" s="3" t="s">
        <v>86</v>
      </c>
      <c r="D1598" s="3" t="s">
        <v>93</v>
      </c>
      <c r="E1598" s="3" t="s">
        <v>75</v>
      </c>
      <c r="F1598" s="3">
        <v>2375.5</v>
      </c>
      <c r="G1598" s="3">
        <v>1697.68</v>
      </c>
      <c r="H1598" s="3">
        <v>31</v>
      </c>
      <c r="I1598" s="3">
        <v>301.5</v>
      </c>
      <c r="J1598" s="3">
        <v>373.32</v>
      </c>
    </row>
    <row r="1599" spans="1:10" ht="16" customHeight="1" x14ac:dyDescent="0.2">
      <c r="A1599" s="8">
        <v>44209</v>
      </c>
      <c r="B1599" s="3" t="s">
        <v>92</v>
      </c>
      <c r="C1599" s="3" t="s">
        <v>88</v>
      </c>
      <c r="D1599" s="3" t="s">
        <v>93</v>
      </c>
      <c r="E1599" s="3" t="s">
        <v>75</v>
      </c>
      <c r="F1599" s="3">
        <v>1259</v>
      </c>
      <c r="G1599" s="3">
        <v>883.15</v>
      </c>
      <c r="H1599" s="3">
        <v>21</v>
      </c>
      <c r="I1599" s="3">
        <v>168</v>
      </c>
      <c r="J1599" s="3">
        <v>207.35</v>
      </c>
    </row>
    <row r="1600" spans="1:10" ht="16" customHeight="1" x14ac:dyDescent="0.2">
      <c r="A1600" s="8">
        <v>44209</v>
      </c>
      <c r="B1600" s="3" t="s">
        <v>92</v>
      </c>
      <c r="C1600" s="3" t="s">
        <v>90</v>
      </c>
      <c r="D1600" s="3" t="s">
        <v>93</v>
      </c>
      <c r="E1600" s="3" t="s">
        <v>75</v>
      </c>
      <c r="F1600" s="3">
        <v>3051.5</v>
      </c>
      <c r="G1600" s="3">
        <v>2227.14</v>
      </c>
      <c r="H1600" s="3">
        <v>38</v>
      </c>
      <c r="I1600" s="3">
        <v>300</v>
      </c>
      <c r="J1600" s="3">
        <v>522.86</v>
      </c>
    </row>
    <row r="1601" spans="1:10" ht="16" customHeight="1" x14ac:dyDescent="0.2">
      <c r="A1601" s="8">
        <v>44208</v>
      </c>
      <c r="B1601" s="3" t="s">
        <v>73</v>
      </c>
      <c r="C1601" s="3" t="s">
        <v>74</v>
      </c>
      <c r="D1601" s="3" t="s">
        <v>93</v>
      </c>
      <c r="E1601" s="3" t="s">
        <v>75</v>
      </c>
      <c r="F1601" s="3">
        <v>1377.5</v>
      </c>
      <c r="G1601" s="3">
        <v>1038.82</v>
      </c>
      <c r="H1601" s="3">
        <v>15</v>
      </c>
      <c r="I1601" s="3">
        <v>123.7</v>
      </c>
      <c r="J1601" s="3">
        <v>214.98</v>
      </c>
    </row>
    <row r="1602" spans="1:10" ht="16" customHeight="1" x14ac:dyDescent="0.2">
      <c r="A1602" s="8">
        <v>44208</v>
      </c>
      <c r="B1602" s="3" t="s">
        <v>73</v>
      </c>
      <c r="C1602" s="3" t="s">
        <v>78</v>
      </c>
      <c r="D1602" s="3" t="s">
        <v>93</v>
      </c>
      <c r="E1602" s="3" t="s">
        <v>75</v>
      </c>
      <c r="F1602" s="3">
        <v>783</v>
      </c>
      <c r="G1602" s="3">
        <v>603.9</v>
      </c>
      <c r="H1602" s="3">
        <v>8</v>
      </c>
      <c r="I1602" s="3">
        <v>61.9</v>
      </c>
      <c r="J1602" s="3">
        <v>117.2</v>
      </c>
    </row>
    <row r="1603" spans="1:10" ht="16" customHeight="1" x14ac:dyDescent="0.2">
      <c r="A1603" s="8">
        <v>44208</v>
      </c>
      <c r="B1603" s="3" t="s">
        <v>73</v>
      </c>
      <c r="C1603" s="3" t="s">
        <v>80</v>
      </c>
      <c r="D1603" s="3" t="s">
        <v>93</v>
      </c>
      <c r="E1603" s="3" t="s">
        <v>75</v>
      </c>
      <c r="F1603" s="3">
        <v>1199</v>
      </c>
      <c r="G1603" s="3">
        <v>894.63</v>
      </c>
      <c r="H1603" s="3">
        <v>15</v>
      </c>
      <c r="I1603" s="3">
        <v>131.69999999999999</v>
      </c>
      <c r="J1603" s="3">
        <v>172.67</v>
      </c>
    </row>
    <row r="1604" spans="1:10" ht="16" customHeight="1" x14ac:dyDescent="0.2">
      <c r="A1604" s="8">
        <v>44208</v>
      </c>
      <c r="B1604" s="3" t="s">
        <v>73</v>
      </c>
      <c r="C1604" s="3" t="s">
        <v>82</v>
      </c>
      <c r="D1604" s="3" t="s">
        <v>93</v>
      </c>
      <c r="E1604" s="3" t="s">
        <v>75</v>
      </c>
      <c r="F1604" s="3">
        <v>786.5</v>
      </c>
      <c r="G1604" s="3">
        <v>611.94000000000005</v>
      </c>
      <c r="H1604" s="3">
        <v>9</v>
      </c>
      <c r="I1604" s="3">
        <v>58</v>
      </c>
      <c r="J1604" s="3">
        <v>116.56</v>
      </c>
    </row>
    <row r="1605" spans="1:10" ht="16" customHeight="1" x14ac:dyDescent="0.2">
      <c r="A1605" s="8">
        <v>44208</v>
      </c>
      <c r="B1605" s="3" t="s">
        <v>73</v>
      </c>
      <c r="C1605" s="3" t="s">
        <v>86</v>
      </c>
      <c r="D1605" s="3" t="s">
        <v>93</v>
      </c>
      <c r="E1605" s="3" t="s">
        <v>75</v>
      </c>
      <c r="F1605" s="3">
        <v>809.5</v>
      </c>
      <c r="G1605" s="3">
        <v>612.36</v>
      </c>
      <c r="H1605" s="3">
        <v>10</v>
      </c>
      <c r="I1605" s="3">
        <v>80.5</v>
      </c>
      <c r="J1605" s="3">
        <v>116.64</v>
      </c>
    </row>
    <row r="1606" spans="1:10" ht="16" customHeight="1" x14ac:dyDescent="0.2">
      <c r="A1606" s="8">
        <v>44208</v>
      </c>
      <c r="B1606" s="3" t="s">
        <v>73</v>
      </c>
      <c r="C1606" s="3" t="s">
        <v>88</v>
      </c>
      <c r="D1606" s="3" t="s">
        <v>93</v>
      </c>
      <c r="E1606" s="3" t="s">
        <v>75</v>
      </c>
      <c r="F1606" s="3">
        <v>1440.23</v>
      </c>
      <c r="G1606" s="3">
        <v>1082.6400000000001</v>
      </c>
      <c r="H1606" s="3">
        <v>22</v>
      </c>
      <c r="I1606" s="3">
        <v>153</v>
      </c>
      <c r="J1606" s="3">
        <v>204.59</v>
      </c>
    </row>
    <row r="1607" spans="1:10" ht="16" customHeight="1" x14ac:dyDescent="0.2">
      <c r="A1607" s="8">
        <v>44208</v>
      </c>
      <c r="B1607" s="3" t="s">
        <v>73</v>
      </c>
      <c r="C1607" s="3" t="s">
        <v>90</v>
      </c>
      <c r="D1607" s="3" t="s">
        <v>93</v>
      </c>
      <c r="E1607" s="3" t="s">
        <v>75</v>
      </c>
      <c r="F1607" s="3">
        <v>732</v>
      </c>
      <c r="G1607" s="3">
        <v>565.24</v>
      </c>
      <c r="H1607" s="3">
        <v>8</v>
      </c>
      <c r="I1607" s="3">
        <v>58.5</v>
      </c>
      <c r="J1607" s="3">
        <v>108.26</v>
      </c>
    </row>
    <row r="1608" spans="1:10" ht="16" customHeight="1" x14ac:dyDescent="0.2">
      <c r="A1608" s="8">
        <v>44208</v>
      </c>
      <c r="B1608" s="3" t="s">
        <v>92</v>
      </c>
      <c r="C1608" s="3" t="s">
        <v>74</v>
      </c>
      <c r="D1608" s="3" t="s">
        <v>93</v>
      </c>
      <c r="E1608" s="3" t="s">
        <v>75</v>
      </c>
      <c r="F1608" s="3">
        <v>6222</v>
      </c>
      <c r="G1608" s="3">
        <v>4633.1899999999996</v>
      </c>
      <c r="H1608" s="3">
        <v>69</v>
      </c>
      <c r="I1608" s="3">
        <v>497.5</v>
      </c>
      <c r="J1608" s="3">
        <v>1087.81</v>
      </c>
    </row>
    <row r="1609" spans="1:10" ht="16" customHeight="1" x14ac:dyDescent="0.2">
      <c r="A1609" s="8">
        <v>44208</v>
      </c>
      <c r="B1609" s="3" t="s">
        <v>92</v>
      </c>
      <c r="C1609" s="3" t="s">
        <v>78</v>
      </c>
      <c r="D1609" s="3" t="s">
        <v>93</v>
      </c>
      <c r="E1609" s="3" t="s">
        <v>75</v>
      </c>
      <c r="F1609" s="3">
        <v>1818</v>
      </c>
      <c r="G1609" s="3">
        <v>1351.84</v>
      </c>
      <c r="H1609" s="3">
        <v>19</v>
      </c>
      <c r="I1609" s="3">
        <v>149</v>
      </c>
      <c r="J1609" s="3">
        <v>317.16000000000003</v>
      </c>
    </row>
    <row r="1610" spans="1:10" ht="16" customHeight="1" x14ac:dyDescent="0.2">
      <c r="A1610" s="8">
        <v>44208</v>
      </c>
      <c r="B1610" s="3" t="s">
        <v>92</v>
      </c>
      <c r="C1610" s="3" t="s">
        <v>80</v>
      </c>
      <c r="D1610" s="3" t="s">
        <v>93</v>
      </c>
      <c r="E1610" s="3" t="s">
        <v>75</v>
      </c>
      <c r="F1610" s="3">
        <v>3184.5</v>
      </c>
      <c r="G1610" s="3">
        <v>2359.0300000000002</v>
      </c>
      <c r="H1610" s="3">
        <v>42</v>
      </c>
      <c r="I1610" s="3">
        <v>313</v>
      </c>
      <c r="J1610" s="3">
        <v>511.47</v>
      </c>
    </row>
    <row r="1611" spans="1:10" ht="16" customHeight="1" x14ac:dyDescent="0.2">
      <c r="A1611" s="8">
        <v>44208</v>
      </c>
      <c r="B1611" s="3" t="s">
        <v>92</v>
      </c>
      <c r="C1611" s="3" t="s">
        <v>82</v>
      </c>
      <c r="D1611" s="3" t="s">
        <v>93</v>
      </c>
      <c r="E1611" s="3" t="s">
        <v>75</v>
      </c>
      <c r="F1611" s="3">
        <v>2043.5</v>
      </c>
      <c r="G1611" s="3">
        <v>1475.67</v>
      </c>
      <c r="H1611" s="3">
        <v>30</v>
      </c>
      <c r="I1611" s="3">
        <v>221</v>
      </c>
      <c r="J1611" s="3">
        <v>346.33</v>
      </c>
    </row>
    <row r="1612" spans="1:10" ht="16" customHeight="1" x14ac:dyDescent="0.2">
      <c r="A1612" s="8">
        <v>44208</v>
      </c>
      <c r="B1612" s="3" t="s">
        <v>92</v>
      </c>
      <c r="C1612" s="3" t="s">
        <v>86</v>
      </c>
      <c r="D1612" s="3" t="s">
        <v>93</v>
      </c>
      <c r="E1612" s="3" t="s">
        <v>75</v>
      </c>
      <c r="F1612" s="3">
        <v>2066.5</v>
      </c>
      <c r="G1612" s="3">
        <v>1505.98</v>
      </c>
      <c r="H1612" s="3">
        <v>22</v>
      </c>
      <c r="I1612" s="3">
        <v>227.5</v>
      </c>
      <c r="J1612" s="3">
        <v>331.02</v>
      </c>
    </row>
    <row r="1613" spans="1:10" ht="16" customHeight="1" x14ac:dyDescent="0.2">
      <c r="A1613" s="8">
        <v>44208</v>
      </c>
      <c r="B1613" s="3" t="s">
        <v>92</v>
      </c>
      <c r="C1613" s="3" t="s">
        <v>88</v>
      </c>
      <c r="D1613" s="3" t="s">
        <v>93</v>
      </c>
      <c r="E1613" s="3" t="s">
        <v>75</v>
      </c>
      <c r="F1613" s="3">
        <v>2931.5</v>
      </c>
      <c r="G1613" s="3">
        <v>2115.38</v>
      </c>
      <c r="H1613" s="3">
        <v>37</v>
      </c>
      <c r="I1613" s="3">
        <v>326</v>
      </c>
      <c r="J1613" s="3">
        <v>490.12</v>
      </c>
    </row>
    <row r="1614" spans="1:10" ht="16" customHeight="1" x14ac:dyDescent="0.2">
      <c r="A1614" s="8">
        <v>44208</v>
      </c>
      <c r="B1614" s="3" t="s">
        <v>92</v>
      </c>
      <c r="C1614" s="3" t="s">
        <v>90</v>
      </c>
      <c r="D1614" s="3" t="s">
        <v>93</v>
      </c>
      <c r="E1614" s="3" t="s">
        <v>75</v>
      </c>
      <c r="F1614" s="3">
        <v>2556.5</v>
      </c>
      <c r="G1614" s="3">
        <v>1868.8</v>
      </c>
      <c r="H1614" s="3">
        <v>32</v>
      </c>
      <c r="I1614" s="3">
        <v>248</v>
      </c>
      <c r="J1614" s="3">
        <v>438.7</v>
      </c>
    </row>
    <row r="1615" spans="1:10" ht="16" customHeight="1" x14ac:dyDescent="0.2">
      <c r="A1615" s="8">
        <v>44207</v>
      </c>
      <c r="B1615" s="3" t="s">
        <v>73</v>
      </c>
      <c r="C1615" s="3" t="s">
        <v>74</v>
      </c>
      <c r="D1615" s="3" t="s">
        <v>93</v>
      </c>
      <c r="E1615" s="3" t="s">
        <v>75</v>
      </c>
      <c r="F1615" s="3">
        <v>1686</v>
      </c>
      <c r="G1615" s="3">
        <v>1270.6099999999999</v>
      </c>
      <c r="H1615" s="3">
        <v>19</v>
      </c>
      <c r="I1615" s="3">
        <v>154.5</v>
      </c>
      <c r="J1615" s="3">
        <v>260.89</v>
      </c>
    </row>
    <row r="1616" spans="1:10" ht="16" customHeight="1" x14ac:dyDescent="0.2">
      <c r="A1616" s="8">
        <v>44207</v>
      </c>
      <c r="B1616" s="3" t="s">
        <v>73</v>
      </c>
      <c r="C1616" s="3" t="s">
        <v>78</v>
      </c>
      <c r="D1616" s="3" t="s">
        <v>93</v>
      </c>
      <c r="E1616" s="3" t="s">
        <v>75</v>
      </c>
      <c r="F1616" s="3">
        <v>1006</v>
      </c>
      <c r="G1616" s="3">
        <v>758.88</v>
      </c>
      <c r="H1616" s="3">
        <v>16</v>
      </c>
      <c r="I1616" s="3">
        <v>100.4</v>
      </c>
      <c r="J1616" s="3">
        <v>146.72</v>
      </c>
    </row>
    <row r="1617" spans="1:10" ht="16" customHeight="1" x14ac:dyDescent="0.2">
      <c r="A1617" s="8">
        <v>44207</v>
      </c>
      <c r="B1617" s="3" t="s">
        <v>73</v>
      </c>
      <c r="C1617" s="3" t="s">
        <v>80</v>
      </c>
      <c r="D1617" s="3" t="s">
        <v>93</v>
      </c>
      <c r="E1617" s="3" t="s">
        <v>75</v>
      </c>
      <c r="F1617" s="3">
        <v>1019.5</v>
      </c>
      <c r="G1617" s="3">
        <v>756.84</v>
      </c>
      <c r="H1617" s="3">
        <v>14</v>
      </c>
      <c r="I1617" s="3">
        <v>118.5</v>
      </c>
      <c r="J1617" s="3">
        <v>144.16</v>
      </c>
    </row>
    <row r="1618" spans="1:10" ht="16" customHeight="1" x14ac:dyDescent="0.2">
      <c r="A1618" s="8">
        <v>44207</v>
      </c>
      <c r="B1618" s="3" t="s">
        <v>73</v>
      </c>
      <c r="C1618" s="3" t="s">
        <v>82</v>
      </c>
      <c r="D1618" s="3" t="s">
        <v>93</v>
      </c>
      <c r="E1618" s="3" t="s">
        <v>75</v>
      </c>
      <c r="F1618" s="3">
        <v>584</v>
      </c>
      <c r="G1618" s="3">
        <v>455.28</v>
      </c>
      <c r="H1618" s="3">
        <v>7</v>
      </c>
      <c r="I1618" s="3">
        <v>42</v>
      </c>
      <c r="J1618" s="3">
        <v>86.72</v>
      </c>
    </row>
    <row r="1619" spans="1:10" ht="16" customHeight="1" x14ac:dyDescent="0.2">
      <c r="A1619" s="8">
        <v>44207</v>
      </c>
      <c r="B1619" s="3" t="s">
        <v>73</v>
      </c>
      <c r="C1619" s="3" t="s">
        <v>86</v>
      </c>
      <c r="D1619" s="3" t="s">
        <v>93</v>
      </c>
      <c r="E1619" s="3" t="s">
        <v>75</v>
      </c>
      <c r="F1619" s="3">
        <v>709.5</v>
      </c>
      <c r="G1619" s="3">
        <v>543.05999999999995</v>
      </c>
      <c r="H1619" s="3">
        <v>10</v>
      </c>
      <c r="I1619" s="3">
        <v>63</v>
      </c>
      <c r="J1619" s="3">
        <v>103.44</v>
      </c>
    </row>
    <row r="1620" spans="1:10" ht="16" customHeight="1" x14ac:dyDescent="0.2">
      <c r="A1620" s="8">
        <v>44207</v>
      </c>
      <c r="B1620" s="3" t="s">
        <v>73</v>
      </c>
      <c r="C1620" s="3" t="s">
        <v>88</v>
      </c>
      <c r="D1620" s="3" t="s">
        <v>93</v>
      </c>
      <c r="E1620" s="3" t="s">
        <v>75</v>
      </c>
      <c r="F1620" s="3">
        <v>1841.5</v>
      </c>
      <c r="G1620" s="3">
        <v>1419.93</v>
      </c>
      <c r="H1620" s="3">
        <v>21</v>
      </c>
      <c r="I1620" s="3">
        <v>151.1</v>
      </c>
      <c r="J1620" s="3">
        <v>270.47000000000003</v>
      </c>
    </row>
    <row r="1621" spans="1:10" ht="16" customHeight="1" x14ac:dyDescent="0.2">
      <c r="A1621" s="8">
        <v>44207</v>
      </c>
      <c r="B1621" s="3" t="s">
        <v>73</v>
      </c>
      <c r="C1621" s="3" t="s">
        <v>90</v>
      </c>
      <c r="D1621" s="3" t="s">
        <v>93</v>
      </c>
      <c r="E1621" s="3" t="s">
        <v>75</v>
      </c>
      <c r="F1621" s="3">
        <v>557.5</v>
      </c>
      <c r="G1621" s="3">
        <v>429.66</v>
      </c>
      <c r="H1621" s="3">
        <v>8</v>
      </c>
      <c r="I1621" s="3">
        <v>46</v>
      </c>
      <c r="J1621" s="3">
        <v>81.84</v>
      </c>
    </row>
    <row r="1622" spans="1:10" ht="16" customHeight="1" x14ac:dyDescent="0.2">
      <c r="A1622" s="8">
        <v>44207</v>
      </c>
      <c r="B1622" s="3" t="s">
        <v>92</v>
      </c>
      <c r="C1622" s="3" t="s">
        <v>74</v>
      </c>
      <c r="D1622" s="3" t="s">
        <v>93</v>
      </c>
      <c r="E1622" s="3" t="s">
        <v>75</v>
      </c>
      <c r="F1622" s="3">
        <v>5556.5</v>
      </c>
      <c r="G1622" s="3">
        <v>4087.53</v>
      </c>
      <c r="H1622" s="3">
        <v>68</v>
      </c>
      <c r="I1622" s="3">
        <v>507.5</v>
      </c>
      <c r="J1622" s="3">
        <v>959.47</v>
      </c>
    </row>
    <row r="1623" spans="1:10" ht="16" customHeight="1" x14ac:dyDescent="0.2">
      <c r="A1623" s="8">
        <v>44207</v>
      </c>
      <c r="B1623" s="3" t="s">
        <v>92</v>
      </c>
      <c r="C1623" s="3" t="s">
        <v>78</v>
      </c>
      <c r="D1623" s="3" t="s">
        <v>93</v>
      </c>
      <c r="E1623" s="3" t="s">
        <v>75</v>
      </c>
      <c r="F1623" s="3">
        <v>2145.5</v>
      </c>
      <c r="G1623" s="3">
        <v>1567.72</v>
      </c>
      <c r="H1623" s="3">
        <v>26</v>
      </c>
      <c r="I1623" s="3">
        <v>210</v>
      </c>
      <c r="J1623" s="3">
        <v>367.78</v>
      </c>
    </row>
    <row r="1624" spans="1:10" ht="16" customHeight="1" x14ac:dyDescent="0.2">
      <c r="A1624" s="8">
        <v>44207</v>
      </c>
      <c r="B1624" s="3" t="s">
        <v>92</v>
      </c>
      <c r="C1624" s="3" t="s">
        <v>80</v>
      </c>
      <c r="D1624" s="3" t="s">
        <v>93</v>
      </c>
      <c r="E1624" s="3" t="s">
        <v>75</v>
      </c>
      <c r="F1624" s="3">
        <v>3394</v>
      </c>
      <c r="G1624" s="3">
        <v>2499.1799999999998</v>
      </c>
      <c r="H1624" s="3">
        <v>44</v>
      </c>
      <c r="I1624" s="3">
        <v>345</v>
      </c>
      <c r="J1624" s="3">
        <v>548.82000000000005</v>
      </c>
    </row>
    <row r="1625" spans="1:10" ht="16" customHeight="1" x14ac:dyDescent="0.2">
      <c r="A1625" s="8">
        <v>44207</v>
      </c>
      <c r="B1625" s="3" t="s">
        <v>92</v>
      </c>
      <c r="C1625" s="3" t="s">
        <v>82</v>
      </c>
      <c r="D1625" s="3" t="s">
        <v>93</v>
      </c>
      <c r="E1625" s="3" t="s">
        <v>75</v>
      </c>
      <c r="F1625" s="3">
        <v>2027</v>
      </c>
      <c r="G1625" s="3">
        <v>1450.55</v>
      </c>
      <c r="H1625" s="3">
        <v>28</v>
      </c>
      <c r="I1625" s="3">
        <v>235.5</v>
      </c>
      <c r="J1625" s="3">
        <v>340.45</v>
      </c>
    </row>
    <row r="1626" spans="1:10" ht="16" customHeight="1" x14ac:dyDescent="0.2">
      <c r="A1626" s="8">
        <v>44207</v>
      </c>
      <c r="B1626" s="3" t="s">
        <v>92</v>
      </c>
      <c r="C1626" s="3" t="s">
        <v>86</v>
      </c>
      <c r="D1626" s="3" t="s">
        <v>93</v>
      </c>
      <c r="E1626" s="3" t="s">
        <v>75</v>
      </c>
      <c r="F1626" s="3">
        <v>2232</v>
      </c>
      <c r="G1626" s="3">
        <v>1634.99</v>
      </c>
      <c r="H1626" s="3">
        <v>23</v>
      </c>
      <c r="I1626" s="3">
        <v>237.5</v>
      </c>
      <c r="J1626" s="3">
        <v>359.01</v>
      </c>
    </row>
    <row r="1627" spans="1:10" ht="16" customHeight="1" x14ac:dyDescent="0.2">
      <c r="A1627" s="8">
        <v>44207</v>
      </c>
      <c r="B1627" s="3" t="s">
        <v>92</v>
      </c>
      <c r="C1627" s="3" t="s">
        <v>88</v>
      </c>
      <c r="D1627" s="3" t="s">
        <v>93</v>
      </c>
      <c r="E1627" s="3" t="s">
        <v>75</v>
      </c>
      <c r="F1627" s="3">
        <v>1263.5</v>
      </c>
      <c r="G1627" s="3">
        <v>893.69</v>
      </c>
      <c r="H1627" s="3">
        <v>17</v>
      </c>
      <c r="I1627" s="3">
        <v>159.5</v>
      </c>
      <c r="J1627" s="3">
        <v>209.81</v>
      </c>
    </row>
    <row r="1628" spans="1:10" ht="16" customHeight="1" x14ac:dyDescent="0.2">
      <c r="A1628" s="8">
        <v>44207</v>
      </c>
      <c r="B1628" s="3" t="s">
        <v>92</v>
      </c>
      <c r="C1628" s="3" t="s">
        <v>90</v>
      </c>
      <c r="D1628" s="3" t="s">
        <v>93</v>
      </c>
      <c r="E1628" s="3" t="s">
        <v>75</v>
      </c>
      <c r="F1628" s="3">
        <v>2669.5</v>
      </c>
      <c r="G1628" s="3">
        <v>1944.55</v>
      </c>
      <c r="H1628" s="3">
        <v>34</v>
      </c>
      <c r="I1628" s="3">
        <v>267.5</v>
      </c>
      <c r="J1628" s="3">
        <v>456.45</v>
      </c>
    </row>
    <row r="1629" spans="1:10" ht="16" customHeight="1" x14ac:dyDescent="0.2">
      <c r="A1629" s="8">
        <v>44206</v>
      </c>
      <c r="B1629" s="3" t="s">
        <v>73</v>
      </c>
      <c r="C1629" s="3" t="s">
        <v>74</v>
      </c>
      <c r="D1629" s="3" t="s">
        <v>93</v>
      </c>
      <c r="E1629" s="3" t="s">
        <v>75</v>
      </c>
      <c r="F1629" s="3">
        <v>1071.5</v>
      </c>
      <c r="G1629" s="3">
        <v>811.1</v>
      </c>
      <c r="H1629" s="3">
        <v>14</v>
      </c>
      <c r="I1629" s="3">
        <v>90.4</v>
      </c>
      <c r="J1629" s="3">
        <v>170</v>
      </c>
    </row>
    <row r="1630" spans="1:10" ht="16" customHeight="1" x14ac:dyDescent="0.2">
      <c r="A1630" s="8">
        <v>44206</v>
      </c>
      <c r="B1630" s="3" t="s">
        <v>73</v>
      </c>
      <c r="C1630" s="3" t="s">
        <v>78</v>
      </c>
      <c r="D1630" s="3" t="s">
        <v>93</v>
      </c>
      <c r="E1630" s="3" t="s">
        <v>75</v>
      </c>
      <c r="F1630" s="3">
        <v>1353.5</v>
      </c>
      <c r="G1630" s="3">
        <v>1055.46</v>
      </c>
      <c r="H1630" s="3">
        <v>12</v>
      </c>
      <c r="I1630" s="3">
        <v>97</v>
      </c>
      <c r="J1630" s="3">
        <v>201.04</v>
      </c>
    </row>
    <row r="1631" spans="1:10" ht="16" customHeight="1" x14ac:dyDescent="0.2">
      <c r="A1631" s="8">
        <v>44206</v>
      </c>
      <c r="B1631" s="3" t="s">
        <v>73</v>
      </c>
      <c r="C1631" s="3" t="s">
        <v>80</v>
      </c>
      <c r="D1631" s="3" t="s">
        <v>93</v>
      </c>
      <c r="E1631" s="3" t="s">
        <v>75</v>
      </c>
      <c r="F1631" s="3">
        <v>2545.5</v>
      </c>
      <c r="G1631" s="3">
        <v>1972.15</v>
      </c>
      <c r="H1631" s="3">
        <v>25</v>
      </c>
      <c r="I1631" s="3">
        <v>197.7</v>
      </c>
      <c r="J1631" s="3">
        <v>375.65</v>
      </c>
    </row>
    <row r="1632" spans="1:10" ht="16" customHeight="1" x14ac:dyDescent="0.2">
      <c r="A1632" s="8">
        <v>44206</v>
      </c>
      <c r="B1632" s="3" t="s">
        <v>73</v>
      </c>
      <c r="C1632" s="3" t="s">
        <v>82</v>
      </c>
      <c r="D1632" s="3" t="s">
        <v>93</v>
      </c>
      <c r="E1632" s="3" t="s">
        <v>75</v>
      </c>
      <c r="F1632" s="3">
        <v>337</v>
      </c>
      <c r="G1632" s="3">
        <v>263.76</v>
      </c>
      <c r="H1632" s="3">
        <v>4</v>
      </c>
      <c r="I1632" s="3">
        <v>23</v>
      </c>
      <c r="J1632" s="3">
        <v>50.24</v>
      </c>
    </row>
    <row r="1633" spans="1:10" ht="16" customHeight="1" x14ac:dyDescent="0.2">
      <c r="A1633" s="8">
        <v>44206</v>
      </c>
      <c r="B1633" s="3" t="s">
        <v>73</v>
      </c>
      <c r="C1633" s="3" t="s">
        <v>86</v>
      </c>
      <c r="D1633" s="3" t="s">
        <v>93</v>
      </c>
      <c r="E1633" s="3" t="s">
        <v>75</v>
      </c>
      <c r="F1633" s="3">
        <v>960.5</v>
      </c>
      <c r="G1633" s="3">
        <v>740.8</v>
      </c>
      <c r="H1633" s="3">
        <v>10</v>
      </c>
      <c r="I1633" s="3">
        <v>78</v>
      </c>
      <c r="J1633" s="3">
        <v>141.69999999999999</v>
      </c>
    </row>
    <row r="1634" spans="1:10" ht="16" customHeight="1" x14ac:dyDescent="0.2">
      <c r="A1634" s="8">
        <v>44206</v>
      </c>
      <c r="B1634" s="3" t="s">
        <v>73</v>
      </c>
      <c r="C1634" s="3" t="s">
        <v>88</v>
      </c>
      <c r="D1634" s="3" t="s">
        <v>93</v>
      </c>
      <c r="E1634" s="3" t="s">
        <v>75</v>
      </c>
      <c r="F1634" s="3">
        <v>1340.8</v>
      </c>
      <c r="G1634" s="3">
        <v>1023.62</v>
      </c>
      <c r="H1634" s="3">
        <v>19</v>
      </c>
      <c r="I1634" s="3">
        <v>129</v>
      </c>
      <c r="J1634" s="3">
        <v>188.18</v>
      </c>
    </row>
    <row r="1635" spans="1:10" ht="16" customHeight="1" x14ac:dyDescent="0.2">
      <c r="A1635" s="8">
        <v>44206</v>
      </c>
      <c r="B1635" s="3" t="s">
        <v>73</v>
      </c>
      <c r="C1635" s="3" t="s">
        <v>90</v>
      </c>
      <c r="D1635" s="3" t="s">
        <v>93</v>
      </c>
      <c r="E1635" s="3" t="s">
        <v>75</v>
      </c>
      <c r="F1635" s="3">
        <v>1413</v>
      </c>
      <c r="G1635" s="3">
        <v>1079.9000000000001</v>
      </c>
      <c r="H1635" s="3">
        <v>16</v>
      </c>
      <c r="I1635" s="3">
        <v>127.4</v>
      </c>
      <c r="J1635" s="3">
        <v>205.7</v>
      </c>
    </row>
    <row r="1636" spans="1:10" ht="16" customHeight="1" x14ac:dyDescent="0.2">
      <c r="A1636" s="8">
        <v>44206</v>
      </c>
      <c r="B1636" s="3" t="s">
        <v>92</v>
      </c>
      <c r="C1636" s="3" t="s">
        <v>74</v>
      </c>
      <c r="D1636" s="3" t="s">
        <v>93</v>
      </c>
      <c r="E1636" s="3" t="s">
        <v>75</v>
      </c>
      <c r="F1636" s="3">
        <v>3783.5</v>
      </c>
      <c r="G1636" s="3">
        <v>2784.7</v>
      </c>
      <c r="H1636" s="3">
        <v>45</v>
      </c>
      <c r="I1636" s="3">
        <v>343</v>
      </c>
      <c r="J1636" s="3">
        <v>653.79999999999995</v>
      </c>
    </row>
    <row r="1637" spans="1:10" ht="16" customHeight="1" x14ac:dyDescent="0.2">
      <c r="A1637" s="8">
        <v>44206</v>
      </c>
      <c r="B1637" s="3" t="s">
        <v>92</v>
      </c>
      <c r="C1637" s="3" t="s">
        <v>78</v>
      </c>
      <c r="D1637" s="3" t="s">
        <v>93</v>
      </c>
      <c r="E1637" s="3" t="s">
        <v>75</v>
      </c>
      <c r="F1637" s="3">
        <v>2958</v>
      </c>
      <c r="G1637" s="3">
        <v>2144.0100000000002</v>
      </c>
      <c r="H1637" s="3">
        <v>32</v>
      </c>
      <c r="I1637" s="3">
        <v>311</v>
      </c>
      <c r="J1637" s="3">
        <v>502.99</v>
      </c>
    </row>
    <row r="1638" spans="1:10" ht="16" customHeight="1" x14ac:dyDescent="0.2">
      <c r="A1638" s="8">
        <v>44206</v>
      </c>
      <c r="B1638" s="3" t="s">
        <v>92</v>
      </c>
      <c r="C1638" s="3" t="s">
        <v>80</v>
      </c>
      <c r="D1638" s="3" t="s">
        <v>93</v>
      </c>
      <c r="E1638" s="3" t="s">
        <v>75</v>
      </c>
      <c r="F1638" s="3">
        <v>2673</v>
      </c>
      <c r="G1638" s="3">
        <v>1980.17</v>
      </c>
      <c r="H1638" s="3">
        <v>27</v>
      </c>
      <c r="I1638" s="3">
        <v>256.93</v>
      </c>
      <c r="J1638" s="3">
        <v>434.9</v>
      </c>
    </row>
    <row r="1639" spans="1:10" ht="16" customHeight="1" x14ac:dyDescent="0.2">
      <c r="A1639" s="8">
        <v>44206</v>
      </c>
      <c r="B1639" s="3" t="s">
        <v>92</v>
      </c>
      <c r="C1639" s="3" t="s">
        <v>82</v>
      </c>
      <c r="D1639" s="3" t="s">
        <v>93</v>
      </c>
      <c r="E1639" s="3" t="s">
        <v>75</v>
      </c>
      <c r="F1639" s="3">
        <v>2367</v>
      </c>
      <c r="G1639" s="3">
        <v>1744.27</v>
      </c>
      <c r="H1639" s="3">
        <v>24</v>
      </c>
      <c r="I1639" s="3">
        <v>211.7</v>
      </c>
      <c r="J1639" s="3">
        <v>409.53</v>
      </c>
    </row>
    <row r="1640" spans="1:10" ht="16" customHeight="1" x14ac:dyDescent="0.2">
      <c r="A1640" s="8">
        <v>44206</v>
      </c>
      <c r="B1640" s="3" t="s">
        <v>92</v>
      </c>
      <c r="C1640" s="3" t="s">
        <v>86</v>
      </c>
      <c r="D1640" s="3" t="s">
        <v>93</v>
      </c>
      <c r="E1640" s="3" t="s">
        <v>75</v>
      </c>
      <c r="F1640" s="3">
        <v>3276</v>
      </c>
      <c r="G1640" s="3">
        <v>2362.06</v>
      </c>
      <c r="H1640" s="3">
        <v>36</v>
      </c>
      <c r="I1640" s="3">
        <v>393</v>
      </c>
      <c r="J1640" s="3">
        <v>518.94000000000005</v>
      </c>
    </row>
    <row r="1641" spans="1:10" ht="16" customHeight="1" x14ac:dyDescent="0.2">
      <c r="A1641" s="8">
        <v>44206</v>
      </c>
      <c r="B1641" s="3" t="s">
        <v>92</v>
      </c>
      <c r="C1641" s="3" t="s">
        <v>88</v>
      </c>
      <c r="D1641" s="3" t="s">
        <v>93</v>
      </c>
      <c r="E1641" s="3" t="s">
        <v>75</v>
      </c>
      <c r="F1641" s="3">
        <v>2199.5</v>
      </c>
      <c r="G1641" s="3">
        <v>1636.05</v>
      </c>
      <c r="H1641" s="3">
        <v>21</v>
      </c>
      <c r="I1641" s="3">
        <v>187.5</v>
      </c>
      <c r="J1641" s="3">
        <v>374.45</v>
      </c>
    </row>
    <row r="1642" spans="1:10" ht="16" customHeight="1" x14ac:dyDescent="0.2">
      <c r="A1642" s="8">
        <v>44206</v>
      </c>
      <c r="B1642" s="3" t="s">
        <v>92</v>
      </c>
      <c r="C1642" s="3" t="s">
        <v>90</v>
      </c>
      <c r="D1642" s="3" t="s">
        <v>93</v>
      </c>
      <c r="E1642" s="3" t="s">
        <v>75</v>
      </c>
      <c r="F1642" s="3">
        <v>2264</v>
      </c>
      <c r="G1642" s="3">
        <v>1624.74</v>
      </c>
      <c r="H1642" s="3">
        <v>29</v>
      </c>
      <c r="I1642" s="3">
        <v>257.47000000000003</v>
      </c>
      <c r="J1642" s="3">
        <v>381.29</v>
      </c>
    </row>
    <row r="1643" spans="1:10" ht="16" customHeight="1" x14ac:dyDescent="0.2">
      <c r="A1643" s="8">
        <v>44205</v>
      </c>
      <c r="B1643" s="3" t="s">
        <v>73</v>
      </c>
      <c r="C1643" s="3" t="s">
        <v>74</v>
      </c>
      <c r="D1643" s="3" t="s">
        <v>93</v>
      </c>
      <c r="E1643" s="3" t="s">
        <v>75</v>
      </c>
      <c r="F1643" s="3">
        <v>1199</v>
      </c>
      <c r="G1643" s="3">
        <v>902.23</v>
      </c>
      <c r="H1643" s="3">
        <v>17</v>
      </c>
      <c r="I1643" s="3">
        <v>109</v>
      </c>
      <c r="J1643" s="3">
        <v>187.77</v>
      </c>
    </row>
    <row r="1644" spans="1:10" ht="16" customHeight="1" x14ac:dyDescent="0.2">
      <c r="A1644" s="8">
        <v>44205</v>
      </c>
      <c r="B1644" s="3" t="s">
        <v>73</v>
      </c>
      <c r="C1644" s="3" t="s">
        <v>78</v>
      </c>
      <c r="D1644" s="3" t="s">
        <v>93</v>
      </c>
      <c r="E1644" s="3" t="s">
        <v>75</v>
      </c>
      <c r="F1644" s="3">
        <v>896.5</v>
      </c>
      <c r="G1644" s="3">
        <v>700.14</v>
      </c>
      <c r="H1644" s="3">
        <v>9</v>
      </c>
      <c r="I1644" s="3">
        <v>63</v>
      </c>
      <c r="J1644" s="3">
        <v>133.36000000000001</v>
      </c>
    </row>
    <row r="1645" spans="1:10" ht="16" customHeight="1" x14ac:dyDescent="0.2">
      <c r="A1645" s="8">
        <v>44205</v>
      </c>
      <c r="B1645" s="3" t="s">
        <v>73</v>
      </c>
      <c r="C1645" s="3" t="s">
        <v>80</v>
      </c>
      <c r="D1645" s="3" t="s">
        <v>93</v>
      </c>
      <c r="E1645" s="3" t="s">
        <v>75</v>
      </c>
      <c r="F1645" s="3">
        <v>1541</v>
      </c>
      <c r="G1645" s="3">
        <v>1175.4100000000001</v>
      </c>
      <c r="H1645" s="3">
        <v>20</v>
      </c>
      <c r="I1645" s="3">
        <v>141.69999999999999</v>
      </c>
      <c r="J1645" s="3">
        <v>223.89</v>
      </c>
    </row>
    <row r="1646" spans="1:10" ht="16" customHeight="1" x14ac:dyDescent="0.2">
      <c r="A1646" s="8">
        <v>44205</v>
      </c>
      <c r="B1646" s="3" t="s">
        <v>73</v>
      </c>
      <c r="C1646" s="3" t="s">
        <v>82</v>
      </c>
      <c r="D1646" s="3" t="s">
        <v>93</v>
      </c>
      <c r="E1646" s="3" t="s">
        <v>75</v>
      </c>
      <c r="F1646" s="3">
        <v>569</v>
      </c>
      <c r="G1646" s="3">
        <v>442.18</v>
      </c>
      <c r="H1646" s="3">
        <v>8</v>
      </c>
      <c r="I1646" s="3">
        <v>42</v>
      </c>
      <c r="J1646" s="3">
        <v>84.82</v>
      </c>
    </row>
    <row r="1647" spans="1:10" ht="16" customHeight="1" x14ac:dyDescent="0.2">
      <c r="A1647" s="8">
        <v>44205</v>
      </c>
      <c r="B1647" s="3" t="s">
        <v>73</v>
      </c>
      <c r="C1647" s="3" t="s">
        <v>86</v>
      </c>
      <c r="D1647" s="3" t="s">
        <v>93</v>
      </c>
      <c r="E1647" s="3" t="s">
        <v>75</v>
      </c>
      <c r="F1647" s="3">
        <v>723.5</v>
      </c>
      <c r="G1647" s="3">
        <v>539.9</v>
      </c>
      <c r="H1647" s="3">
        <v>9</v>
      </c>
      <c r="I1647" s="3">
        <v>78</v>
      </c>
      <c r="J1647" s="3">
        <v>105.6</v>
      </c>
    </row>
    <row r="1648" spans="1:10" ht="16" customHeight="1" x14ac:dyDescent="0.2">
      <c r="A1648" s="8">
        <v>44205</v>
      </c>
      <c r="B1648" s="3" t="s">
        <v>73</v>
      </c>
      <c r="C1648" s="3" t="s">
        <v>88</v>
      </c>
      <c r="D1648" s="3" t="s">
        <v>93</v>
      </c>
      <c r="E1648" s="3" t="s">
        <v>75</v>
      </c>
      <c r="F1648" s="3">
        <v>1609.5</v>
      </c>
      <c r="G1648" s="3">
        <v>1241.01</v>
      </c>
      <c r="H1648" s="3">
        <v>19</v>
      </c>
      <c r="I1648" s="3">
        <v>132.1</v>
      </c>
      <c r="J1648" s="3">
        <v>236.39</v>
      </c>
    </row>
    <row r="1649" spans="1:10" ht="16" customHeight="1" x14ac:dyDescent="0.2">
      <c r="A1649" s="8">
        <v>44205</v>
      </c>
      <c r="B1649" s="3" t="s">
        <v>73</v>
      </c>
      <c r="C1649" s="3" t="s">
        <v>90</v>
      </c>
      <c r="D1649" s="3" t="s">
        <v>93</v>
      </c>
      <c r="E1649" s="3" t="s">
        <v>75</v>
      </c>
      <c r="F1649" s="3">
        <v>859.5</v>
      </c>
      <c r="G1649" s="3">
        <v>645.6</v>
      </c>
      <c r="H1649" s="3">
        <v>13</v>
      </c>
      <c r="I1649" s="3">
        <v>89.5</v>
      </c>
      <c r="J1649" s="3">
        <v>124.4</v>
      </c>
    </row>
    <row r="1650" spans="1:10" ht="16" customHeight="1" x14ac:dyDescent="0.2">
      <c r="A1650" s="8">
        <v>44205</v>
      </c>
      <c r="B1650" s="3" t="s">
        <v>92</v>
      </c>
      <c r="C1650" s="3" t="s">
        <v>74</v>
      </c>
      <c r="D1650" s="3" t="s">
        <v>93</v>
      </c>
      <c r="E1650" s="3" t="s">
        <v>75</v>
      </c>
      <c r="F1650" s="3">
        <v>4522</v>
      </c>
      <c r="G1650" s="3">
        <v>3301.72</v>
      </c>
      <c r="H1650" s="3">
        <v>54</v>
      </c>
      <c r="I1650" s="3">
        <v>443.2</v>
      </c>
      <c r="J1650" s="3">
        <v>775.08</v>
      </c>
    </row>
    <row r="1651" spans="1:10" ht="16" customHeight="1" x14ac:dyDescent="0.2">
      <c r="A1651" s="8">
        <v>44205</v>
      </c>
      <c r="B1651" s="3" t="s">
        <v>92</v>
      </c>
      <c r="C1651" s="3" t="s">
        <v>78</v>
      </c>
      <c r="D1651" s="3" t="s">
        <v>93</v>
      </c>
      <c r="E1651" s="3" t="s">
        <v>75</v>
      </c>
      <c r="F1651" s="3">
        <v>3190</v>
      </c>
      <c r="G1651" s="3">
        <v>2385.38</v>
      </c>
      <c r="H1651" s="3">
        <v>31</v>
      </c>
      <c r="I1651" s="3">
        <v>245</v>
      </c>
      <c r="J1651" s="3">
        <v>559.62</v>
      </c>
    </row>
    <row r="1652" spans="1:10" ht="16" customHeight="1" x14ac:dyDescent="0.2">
      <c r="A1652" s="8">
        <v>44205</v>
      </c>
      <c r="B1652" s="3" t="s">
        <v>92</v>
      </c>
      <c r="C1652" s="3" t="s">
        <v>80</v>
      </c>
      <c r="D1652" s="3" t="s">
        <v>93</v>
      </c>
      <c r="E1652" s="3" t="s">
        <v>75</v>
      </c>
      <c r="F1652" s="3">
        <v>3014</v>
      </c>
      <c r="G1652" s="3">
        <v>2199.88</v>
      </c>
      <c r="H1652" s="3">
        <v>35</v>
      </c>
      <c r="I1652" s="3">
        <v>330</v>
      </c>
      <c r="J1652" s="3">
        <v>483.12</v>
      </c>
    </row>
    <row r="1653" spans="1:10" ht="16" customHeight="1" x14ac:dyDescent="0.2">
      <c r="A1653" s="8">
        <v>44205</v>
      </c>
      <c r="B1653" s="3" t="s">
        <v>92</v>
      </c>
      <c r="C1653" s="3" t="s">
        <v>82</v>
      </c>
      <c r="D1653" s="3" t="s">
        <v>93</v>
      </c>
      <c r="E1653" s="3" t="s">
        <v>75</v>
      </c>
      <c r="F1653" s="3">
        <v>1410.5</v>
      </c>
      <c r="G1653" s="3">
        <v>1026.25</v>
      </c>
      <c r="H1653" s="3">
        <v>16</v>
      </c>
      <c r="I1653" s="3">
        <v>143.5</v>
      </c>
      <c r="J1653" s="3">
        <v>240.75</v>
      </c>
    </row>
    <row r="1654" spans="1:10" ht="16" customHeight="1" x14ac:dyDescent="0.2">
      <c r="A1654" s="8">
        <v>44205</v>
      </c>
      <c r="B1654" s="3" t="s">
        <v>92</v>
      </c>
      <c r="C1654" s="3" t="s">
        <v>86</v>
      </c>
      <c r="D1654" s="3" t="s">
        <v>93</v>
      </c>
      <c r="E1654" s="3" t="s">
        <v>75</v>
      </c>
      <c r="F1654" s="3">
        <v>2265.5</v>
      </c>
      <c r="G1654" s="3">
        <v>1620.46</v>
      </c>
      <c r="H1654" s="3">
        <v>24</v>
      </c>
      <c r="I1654" s="3">
        <v>287.5</v>
      </c>
      <c r="J1654" s="3">
        <v>356.04</v>
      </c>
    </row>
    <row r="1655" spans="1:10" ht="16" customHeight="1" x14ac:dyDescent="0.2">
      <c r="A1655" s="8">
        <v>44205</v>
      </c>
      <c r="B1655" s="3" t="s">
        <v>92</v>
      </c>
      <c r="C1655" s="3" t="s">
        <v>88</v>
      </c>
      <c r="D1655" s="3" t="s">
        <v>93</v>
      </c>
      <c r="E1655" s="3" t="s">
        <v>75</v>
      </c>
      <c r="F1655" s="3">
        <v>1803</v>
      </c>
      <c r="G1655" s="3">
        <v>1254.8499999999999</v>
      </c>
      <c r="H1655" s="3">
        <v>24</v>
      </c>
      <c r="I1655" s="3">
        <v>252.5</v>
      </c>
      <c r="J1655" s="3">
        <v>294.64999999999998</v>
      </c>
    </row>
    <row r="1656" spans="1:10" ht="16" customHeight="1" x14ac:dyDescent="0.2">
      <c r="A1656" s="8">
        <v>44205</v>
      </c>
      <c r="B1656" s="3" t="s">
        <v>92</v>
      </c>
      <c r="C1656" s="3" t="s">
        <v>90</v>
      </c>
      <c r="D1656" s="3" t="s">
        <v>93</v>
      </c>
      <c r="E1656" s="3" t="s">
        <v>75</v>
      </c>
      <c r="F1656" s="3">
        <v>2919.5</v>
      </c>
      <c r="G1656" s="3">
        <v>2111.42</v>
      </c>
      <c r="H1656" s="3">
        <v>31</v>
      </c>
      <c r="I1656" s="3">
        <v>311.5</v>
      </c>
      <c r="J1656" s="3">
        <v>495.58</v>
      </c>
    </row>
    <row r="1657" spans="1:10" ht="16" customHeight="1" x14ac:dyDescent="0.2">
      <c r="A1657" s="8">
        <v>44204</v>
      </c>
      <c r="B1657" s="3" t="s">
        <v>73</v>
      </c>
      <c r="C1657" s="3" t="s">
        <v>74</v>
      </c>
      <c r="D1657" s="3" t="s">
        <v>93</v>
      </c>
      <c r="E1657" s="3" t="s">
        <v>75</v>
      </c>
      <c r="F1657" s="3">
        <v>1807</v>
      </c>
      <c r="G1657" s="3">
        <v>1389.8</v>
      </c>
      <c r="H1657" s="3">
        <v>20</v>
      </c>
      <c r="I1657" s="3">
        <v>129</v>
      </c>
      <c r="J1657" s="3">
        <v>288.2</v>
      </c>
    </row>
    <row r="1658" spans="1:10" ht="16" customHeight="1" x14ac:dyDescent="0.2">
      <c r="A1658" s="8">
        <v>44204</v>
      </c>
      <c r="B1658" s="3" t="s">
        <v>73</v>
      </c>
      <c r="C1658" s="3" t="s">
        <v>78</v>
      </c>
      <c r="D1658" s="3" t="s">
        <v>93</v>
      </c>
      <c r="E1658" s="3" t="s">
        <v>75</v>
      </c>
      <c r="F1658" s="3">
        <v>684</v>
      </c>
      <c r="G1658" s="3">
        <v>526.67999999999995</v>
      </c>
      <c r="H1658" s="3">
        <v>11</v>
      </c>
      <c r="I1658" s="3">
        <v>57</v>
      </c>
      <c r="J1658" s="3">
        <v>100.32</v>
      </c>
    </row>
    <row r="1659" spans="1:10" ht="16" customHeight="1" x14ac:dyDescent="0.2">
      <c r="A1659" s="8">
        <v>44204</v>
      </c>
      <c r="B1659" s="3" t="s">
        <v>73</v>
      </c>
      <c r="C1659" s="3" t="s">
        <v>80</v>
      </c>
      <c r="D1659" s="3" t="s">
        <v>93</v>
      </c>
      <c r="E1659" s="3" t="s">
        <v>75</v>
      </c>
      <c r="F1659" s="3">
        <v>2251</v>
      </c>
      <c r="G1659" s="3">
        <v>1716.12</v>
      </c>
      <c r="H1659" s="3">
        <v>26</v>
      </c>
      <c r="I1659" s="3">
        <v>208</v>
      </c>
      <c r="J1659" s="3">
        <v>326.88</v>
      </c>
    </row>
    <row r="1660" spans="1:10" ht="16" customHeight="1" x14ac:dyDescent="0.2">
      <c r="A1660" s="8">
        <v>44204</v>
      </c>
      <c r="B1660" s="3" t="s">
        <v>73</v>
      </c>
      <c r="C1660" s="3" t="s">
        <v>82</v>
      </c>
      <c r="D1660" s="3" t="s">
        <v>93</v>
      </c>
      <c r="E1660" s="3" t="s">
        <v>75</v>
      </c>
      <c r="F1660" s="3">
        <v>578.5</v>
      </c>
      <c r="G1660" s="3">
        <v>448.14</v>
      </c>
      <c r="H1660" s="3">
        <v>9</v>
      </c>
      <c r="I1660" s="3">
        <v>45</v>
      </c>
      <c r="J1660" s="3">
        <v>85.36</v>
      </c>
    </row>
    <row r="1661" spans="1:10" ht="16" customHeight="1" x14ac:dyDescent="0.2">
      <c r="A1661" s="8">
        <v>44204</v>
      </c>
      <c r="B1661" s="3" t="s">
        <v>73</v>
      </c>
      <c r="C1661" s="3" t="s">
        <v>86</v>
      </c>
      <c r="D1661" s="3" t="s">
        <v>93</v>
      </c>
      <c r="E1661" s="3" t="s">
        <v>75</v>
      </c>
      <c r="F1661" s="3">
        <v>1354.5</v>
      </c>
      <c r="G1661" s="3">
        <v>1051.26</v>
      </c>
      <c r="H1661" s="3">
        <v>13</v>
      </c>
      <c r="I1661" s="3">
        <v>103</v>
      </c>
      <c r="J1661" s="3">
        <v>200.24</v>
      </c>
    </row>
    <row r="1662" spans="1:10" ht="16" customHeight="1" x14ac:dyDescent="0.2">
      <c r="A1662" s="8">
        <v>44204</v>
      </c>
      <c r="B1662" s="3" t="s">
        <v>73</v>
      </c>
      <c r="C1662" s="3" t="s">
        <v>88</v>
      </c>
      <c r="D1662" s="3" t="s">
        <v>93</v>
      </c>
      <c r="E1662" s="3" t="s">
        <v>75</v>
      </c>
      <c r="F1662" s="3">
        <v>930</v>
      </c>
      <c r="G1662" s="3">
        <v>706.72</v>
      </c>
      <c r="H1662" s="3">
        <v>14</v>
      </c>
      <c r="I1662" s="3">
        <v>86.5</v>
      </c>
      <c r="J1662" s="3">
        <v>136.78</v>
      </c>
    </row>
    <row r="1663" spans="1:10" ht="16" customHeight="1" x14ac:dyDescent="0.2">
      <c r="A1663" s="8">
        <v>44204</v>
      </c>
      <c r="B1663" s="3" t="s">
        <v>73</v>
      </c>
      <c r="C1663" s="3" t="s">
        <v>90</v>
      </c>
      <c r="D1663" s="3" t="s">
        <v>93</v>
      </c>
      <c r="E1663" s="3" t="s">
        <v>75</v>
      </c>
      <c r="F1663" s="3">
        <v>1054.5</v>
      </c>
      <c r="G1663" s="3">
        <v>811.44</v>
      </c>
      <c r="H1663" s="3">
        <v>14</v>
      </c>
      <c r="I1663" s="3">
        <v>88.5</v>
      </c>
      <c r="J1663" s="3">
        <v>154.56</v>
      </c>
    </row>
    <row r="1664" spans="1:10" ht="16" customHeight="1" x14ac:dyDescent="0.2">
      <c r="A1664" s="8">
        <v>44204</v>
      </c>
      <c r="B1664" s="3" t="s">
        <v>92</v>
      </c>
      <c r="C1664" s="3" t="s">
        <v>74</v>
      </c>
      <c r="D1664" s="3" t="s">
        <v>93</v>
      </c>
      <c r="E1664" s="3" t="s">
        <v>75</v>
      </c>
      <c r="F1664" s="3">
        <v>4164</v>
      </c>
      <c r="G1664" s="3">
        <v>3029.03</v>
      </c>
      <c r="H1664" s="3">
        <v>55</v>
      </c>
      <c r="I1664" s="3">
        <v>419.97</v>
      </c>
      <c r="J1664" s="3">
        <v>711.5</v>
      </c>
    </row>
    <row r="1665" spans="1:10" ht="16" customHeight="1" x14ac:dyDescent="0.2">
      <c r="A1665" s="8">
        <v>44204</v>
      </c>
      <c r="B1665" s="3" t="s">
        <v>92</v>
      </c>
      <c r="C1665" s="3" t="s">
        <v>78</v>
      </c>
      <c r="D1665" s="3" t="s">
        <v>93</v>
      </c>
      <c r="E1665" s="3" t="s">
        <v>75</v>
      </c>
      <c r="F1665" s="3">
        <v>1566.5</v>
      </c>
      <c r="G1665" s="3">
        <v>1131.1300000000001</v>
      </c>
      <c r="H1665" s="3">
        <v>18</v>
      </c>
      <c r="I1665" s="3">
        <v>170</v>
      </c>
      <c r="J1665" s="3">
        <v>265.37</v>
      </c>
    </row>
    <row r="1666" spans="1:10" ht="16" customHeight="1" x14ac:dyDescent="0.2">
      <c r="A1666" s="8">
        <v>44204</v>
      </c>
      <c r="B1666" s="3" t="s">
        <v>92</v>
      </c>
      <c r="C1666" s="3" t="s">
        <v>80</v>
      </c>
      <c r="D1666" s="3" t="s">
        <v>93</v>
      </c>
      <c r="E1666" s="3" t="s">
        <v>75</v>
      </c>
      <c r="F1666" s="3">
        <v>3715</v>
      </c>
      <c r="G1666" s="3">
        <v>2786.27</v>
      </c>
      <c r="H1666" s="3">
        <v>40</v>
      </c>
      <c r="I1666" s="3">
        <v>316.5</v>
      </c>
      <c r="J1666" s="3">
        <v>611.73</v>
      </c>
    </row>
    <row r="1667" spans="1:10" ht="16" customHeight="1" x14ac:dyDescent="0.2">
      <c r="A1667" s="8">
        <v>44204</v>
      </c>
      <c r="B1667" s="3" t="s">
        <v>92</v>
      </c>
      <c r="C1667" s="3" t="s">
        <v>82</v>
      </c>
      <c r="D1667" s="3" t="s">
        <v>93</v>
      </c>
      <c r="E1667" s="3" t="s">
        <v>75</v>
      </c>
      <c r="F1667" s="3">
        <v>2253.5</v>
      </c>
      <c r="G1667" s="3">
        <v>1615.34</v>
      </c>
      <c r="H1667" s="3">
        <v>32</v>
      </c>
      <c r="I1667" s="3">
        <v>265</v>
      </c>
      <c r="J1667" s="3">
        <v>372.66</v>
      </c>
    </row>
    <row r="1668" spans="1:10" ht="16" customHeight="1" x14ac:dyDescent="0.2">
      <c r="A1668" s="8">
        <v>44204</v>
      </c>
      <c r="B1668" s="3" t="s">
        <v>92</v>
      </c>
      <c r="C1668" s="3" t="s">
        <v>86</v>
      </c>
      <c r="D1668" s="3" t="s">
        <v>93</v>
      </c>
      <c r="E1668" s="3" t="s">
        <v>75</v>
      </c>
      <c r="F1668" s="3">
        <v>2436</v>
      </c>
      <c r="G1668" s="3">
        <v>1756.76</v>
      </c>
      <c r="H1668" s="3">
        <v>31</v>
      </c>
      <c r="I1668" s="3">
        <v>293</v>
      </c>
      <c r="J1668" s="3">
        <v>385.74</v>
      </c>
    </row>
    <row r="1669" spans="1:10" ht="16" customHeight="1" x14ac:dyDescent="0.2">
      <c r="A1669" s="8">
        <v>44204</v>
      </c>
      <c r="B1669" s="3" t="s">
        <v>92</v>
      </c>
      <c r="C1669" s="3" t="s">
        <v>88</v>
      </c>
      <c r="D1669" s="3" t="s">
        <v>93</v>
      </c>
      <c r="E1669" s="3" t="s">
        <v>75</v>
      </c>
      <c r="F1669" s="3">
        <v>2800</v>
      </c>
      <c r="G1669" s="3">
        <v>1993.77</v>
      </c>
      <c r="H1669" s="3">
        <v>36</v>
      </c>
      <c r="I1669" s="3">
        <v>336</v>
      </c>
      <c r="J1669" s="3">
        <v>468.23</v>
      </c>
    </row>
    <row r="1670" spans="1:10" ht="16" customHeight="1" x14ac:dyDescent="0.2">
      <c r="A1670" s="8">
        <v>44204</v>
      </c>
      <c r="B1670" s="3" t="s">
        <v>92</v>
      </c>
      <c r="C1670" s="3" t="s">
        <v>90</v>
      </c>
      <c r="D1670" s="3" t="s">
        <v>93</v>
      </c>
      <c r="E1670" s="3" t="s">
        <v>75</v>
      </c>
      <c r="F1670" s="3">
        <v>3186.5</v>
      </c>
      <c r="G1670" s="3">
        <v>2283.36</v>
      </c>
      <c r="H1670" s="3">
        <v>37</v>
      </c>
      <c r="I1670" s="3">
        <v>365</v>
      </c>
      <c r="J1670" s="3">
        <v>536.14</v>
      </c>
    </row>
    <row r="1671" spans="1:10" ht="16" customHeight="1" x14ac:dyDescent="0.2">
      <c r="A1671" s="8">
        <v>44203</v>
      </c>
      <c r="B1671" s="3" t="s">
        <v>73</v>
      </c>
      <c r="C1671" s="3" t="s">
        <v>74</v>
      </c>
      <c r="D1671" s="3" t="s">
        <v>93</v>
      </c>
      <c r="E1671" s="3" t="s">
        <v>75</v>
      </c>
      <c r="F1671" s="3">
        <v>1976</v>
      </c>
      <c r="G1671" s="3">
        <v>1481.05</v>
      </c>
      <c r="H1671" s="3">
        <v>29</v>
      </c>
      <c r="I1671" s="3">
        <v>187.7</v>
      </c>
      <c r="J1671" s="3">
        <v>307.25</v>
      </c>
    </row>
    <row r="1672" spans="1:10" ht="16" customHeight="1" x14ac:dyDescent="0.2">
      <c r="A1672" s="8">
        <v>44203</v>
      </c>
      <c r="B1672" s="3" t="s">
        <v>73</v>
      </c>
      <c r="C1672" s="3" t="s">
        <v>78</v>
      </c>
      <c r="D1672" s="3" t="s">
        <v>93</v>
      </c>
      <c r="E1672" s="3" t="s">
        <v>75</v>
      </c>
      <c r="F1672" s="3">
        <v>382.5</v>
      </c>
      <c r="G1672" s="3">
        <v>297.77999999999997</v>
      </c>
      <c r="H1672" s="3">
        <v>7</v>
      </c>
      <c r="I1672" s="3">
        <v>28</v>
      </c>
      <c r="J1672" s="3">
        <v>56.72</v>
      </c>
    </row>
    <row r="1673" spans="1:10" ht="16" customHeight="1" x14ac:dyDescent="0.2">
      <c r="A1673" s="8">
        <v>44203</v>
      </c>
      <c r="B1673" s="3" t="s">
        <v>73</v>
      </c>
      <c r="C1673" s="3" t="s">
        <v>80</v>
      </c>
      <c r="D1673" s="3" t="s">
        <v>93</v>
      </c>
      <c r="E1673" s="3" t="s">
        <v>75</v>
      </c>
      <c r="F1673" s="3">
        <v>2281</v>
      </c>
      <c r="G1673" s="3">
        <v>1756.55</v>
      </c>
      <c r="H1673" s="3">
        <v>23</v>
      </c>
      <c r="I1673" s="3">
        <v>187.7</v>
      </c>
      <c r="J1673" s="3">
        <v>336.75</v>
      </c>
    </row>
    <row r="1674" spans="1:10" ht="16" customHeight="1" x14ac:dyDescent="0.2">
      <c r="A1674" s="8">
        <v>44203</v>
      </c>
      <c r="B1674" s="3" t="s">
        <v>73</v>
      </c>
      <c r="C1674" s="3" t="s">
        <v>82</v>
      </c>
      <c r="D1674" s="3" t="s">
        <v>93</v>
      </c>
      <c r="E1674" s="3" t="s">
        <v>75</v>
      </c>
      <c r="F1674" s="3">
        <v>474</v>
      </c>
      <c r="G1674" s="3">
        <v>362.86</v>
      </c>
      <c r="H1674" s="3">
        <v>8</v>
      </c>
      <c r="I1674" s="3">
        <v>41</v>
      </c>
      <c r="J1674" s="3">
        <v>70.14</v>
      </c>
    </row>
    <row r="1675" spans="1:10" ht="16" customHeight="1" x14ac:dyDescent="0.2">
      <c r="A1675" s="8">
        <v>44203</v>
      </c>
      <c r="B1675" s="3" t="s">
        <v>73</v>
      </c>
      <c r="C1675" s="3" t="s">
        <v>86</v>
      </c>
      <c r="D1675" s="3" t="s">
        <v>93</v>
      </c>
      <c r="E1675" s="3" t="s">
        <v>75</v>
      </c>
      <c r="F1675" s="3">
        <v>752.5</v>
      </c>
      <c r="G1675" s="3">
        <v>566.55999999999995</v>
      </c>
      <c r="H1675" s="3">
        <v>11</v>
      </c>
      <c r="I1675" s="3">
        <v>77</v>
      </c>
      <c r="J1675" s="3">
        <v>108.94</v>
      </c>
    </row>
    <row r="1676" spans="1:10" ht="16" customHeight="1" x14ac:dyDescent="0.2">
      <c r="A1676" s="8">
        <v>44203</v>
      </c>
      <c r="B1676" s="3" t="s">
        <v>73</v>
      </c>
      <c r="C1676" s="3" t="s">
        <v>88</v>
      </c>
      <c r="D1676" s="3" t="s">
        <v>93</v>
      </c>
      <c r="E1676" s="3" t="s">
        <v>75</v>
      </c>
      <c r="F1676" s="3">
        <v>1473.5</v>
      </c>
      <c r="G1676" s="3">
        <v>1137.1099999999999</v>
      </c>
      <c r="H1676" s="3">
        <v>19</v>
      </c>
      <c r="I1676" s="3">
        <v>119.8</v>
      </c>
      <c r="J1676" s="3">
        <v>216.59</v>
      </c>
    </row>
    <row r="1677" spans="1:10" ht="16" customHeight="1" x14ac:dyDescent="0.2">
      <c r="A1677" s="8">
        <v>44203</v>
      </c>
      <c r="B1677" s="3" t="s">
        <v>73</v>
      </c>
      <c r="C1677" s="3" t="s">
        <v>90</v>
      </c>
      <c r="D1677" s="3" t="s">
        <v>93</v>
      </c>
      <c r="E1677" s="3" t="s">
        <v>75</v>
      </c>
      <c r="F1677" s="3">
        <v>894.5</v>
      </c>
      <c r="G1677" s="3">
        <v>678.48</v>
      </c>
      <c r="H1677" s="3">
        <v>14</v>
      </c>
      <c r="I1677" s="3">
        <v>83</v>
      </c>
      <c r="J1677" s="3">
        <v>133.02000000000001</v>
      </c>
    </row>
    <row r="1678" spans="1:10" ht="16" customHeight="1" x14ac:dyDescent="0.2">
      <c r="A1678" s="8">
        <v>44203</v>
      </c>
      <c r="B1678" s="3" t="s">
        <v>92</v>
      </c>
      <c r="C1678" s="3" t="s">
        <v>74</v>
      </c>
      <c r="D1678" s="3" t="s">
        <v>93</v>
      </c>
      <c r="E1678" s="3" t="s">
        <v>75</v>
      </c>
      <c r="F1678" s="3">
        <v>4901</v>
      </c>
      <c r="G1678" s="3">
        <v>3616.34</v>
      </c>
      <c r="H1678" s="3">
        <v>57</v>
      </c>
      <c r="I1678" s="3">
        <v>435</v>
      </c>
      <c r="J1678" s="3">
        <v>848.66</v>
      </c>
    </row>
    <row r="1679" spans="1:10" ht="16" customHeight="1" x14ac:dyDescent="0.2">
      <c r="A1679" s="8">
        <v>44203</v>
      </c>
      <c r="B1679" s="3" t="s">
        <v>92</v>
      </c>
      <c r="C1679" s="3" t="s">
        <v>78</v>
      </c>
      <c r="D1679" s="3" t="s">
        <v>93</v>
      </c>
      <c r="E1679" s="3" t="s">
        <v>75</v>
      </c>
      <c r="F1679" s="3">
        <v>1776</v>
      </c>
      <c r="G1679" s="3">
        <v>1295.95</v>
      </c>
      <c r="H1679" s="3">
        <v>21</v>
      </c>
      <c r="I1679" s="3">
        <v>176</v>
      </c>
      <c r="J1679" s="3">
        <v>304.05</v>
      </c>
    </row>
    <row r="1680" spans="1:10" ht="16" customHeight="1" x14ac:dyDescent="0.2">
      <c r="A1680" s="8">
        <v>44203</v>
      </c>
      <c r="B1680" s="3" t="s">
        <v>92</v>
      </c>
      <c r="C1680" s="3" t="s">
        <v>80</v>
      </c>
      <c r="D1680" s="3" t="s">
        <v>93</v>
      </c>
      <c r="E1680" s="3" t="s">
        <v>75</v>
      </c>
      <c r="F1680" s="3">
        <v>3503</v>
      </c>
      <c r="G1680" s="3">
        <v>2552.25</v>
      </c>
      <c r="H1680" s="3">
        <v>43</v>
      </c>
      <c r="I1680" s="3">
        <v>390.5</v>
      </c>
      <c r="J1680" s="3">
        <v>560.25</v>
      </c>
    </row>
    <row r="1681" spans="1:10" ht="16" customHeight="1" x14ac:dyDescent="0.2">
      <c r="A1681" s="8">
        <v>44203</v>
      </c>
      <c r="B1681" s="3" t="s">
        <v>92</v>
      </c>
      <c r="C1681" s="3" t="s">
        <v>82</v>
      </c>
      <c r="D1681" s="3" t="s">
        <v>93</v>
      </c>
      <c r="E1681" s="3" t="s">
        <v>75</v>
      </c>
      <c r="F1681" s="3">
        <v>2090</v>
      </c>
      <c r="G1681" s="3">
        <v>1514.16</v>
      </c>
      <c r="H1681" s="3">
        <v>25</v>
      </c>
      <c r="I1681" s="3">
        <v>220</v>
      </c>
      <c r="J1681" s="3">
        <v>355.34</v>
      </c>
    </row>
    <row r="1682" spans="1:10" ht="16" customHeight="1" x14ac:dyDescent="0.2">
      <c r="A1682" s="8">
        <v>44203</v>
      </c>
      <c r="B1682" s="3" t="s">
        <v>92</v>
      </c>
      <c r="C1682" s="3" t="s">
        <v>86</v>
      </c>
      <c r="D1682" s="3" t="s">
        <v>93</v>
      </c>
      <c r="E1682" s="3" t="s">
        <v>75</v>
      </c>
      <c r="F1682" s="3">
        <v>2589</v>
      </c>
      <c r="G1682" s="3">
        <v>1847.19</v>
      </c>
      <c r="H1682" s="3">
        <v>32</v>
      </c>
      <c r="I1682" s="3">
        <v>334.5</v>
      </c>
      <c r="J1682" s="3">
        <v>405.81</v>
      </c>
    </row>
    <row r="1683" spans="1:10" ht="16" customHeight="1" x14ac:dyDescent="0.2">
      <c r="A1683" s="8">
        <v>44203</v>
      </c>
      <c r="B1683" s="3" t="s">
        <v>92</v>
      </c>
      <c r="C1683" s="3" t="s">
        <v>88</v>
      </c>
      <c r="D1683" s="3" t="s">
        <v>93</v>
      </c>
      <c r="E1683" s="3" t="s">
        <v>75</v>
      </c>
      <c r="F1683" s="3">
        <v>3538.5</v>
      </c>
      <c r="G1683" s="3">
        <v>2529.8000000000002</v>
      </c>
      <c r="H1683" s="3">
        <v>38</v>
      </c>
      <c r="I1683" s="3">
        <v>412</v>
      </c>
      <c r="J1683" s="3">
        <v>594.20000000000005</v>
      </c>
    </row>
    <row r="1684" spans="1:10" ht="16" customHeight="1" x14ac:dyDescent="0.2">
      <c r="A1684" s="8">
        <v>44203</v>
      </c>
      <c r="B1684" s="3" t="s">
        <v>92</v>
      </c>
      <c r="C1684" s="3" t="s">
        <v>90</v>
      </c>
      <c r="D1684" s="3" t="s">
        <v>93</v>
      </c>
      <c r="E1684" s="3" t="s">
        <v>75</v>
      </c>
      <c r="F1684" s="3">
        <v>2486</v>
      </c>
      <c r="G1684" s="3">
        <v>1784.97</v>
      </c>
      <c r="H1684" s="3">
        <v>31</v>
      </c>
      <c r="I1684" s="3">
        <v>281</v>
      </c>
      <c r="J1684" s="3">
        <v>419.03</v>
      </c>
    </row>
    <row r="1685" spans="1:10" ht="16" customHeight="1" x14ac:dyDescent="0.2">
      <c r="A1685" s="8">
        <v>44202</v>
      </c>
      <c r="B1685" s="3" t="s">
        <v>73</v>
      </c>
      <c r="C1685" s="3" t="s">
        <v>74</v>
      </c>
      <c r="D1685" s="3" t="s">
        <v>93</v>
      </c>
      <c r="E1685" s="3" t="s">
        <v>75</v>
      </c>
      <c r="F1685" s="3">
        <v>2451.5</v>
      </c>
      <c r="G1685" s="3">
        <v>1849.35</v>
      </c>
      <c r="H1685" s="3">
        <v>30</v>
      </c>
      <c r="I1685" s="3">
        <v>222.1</v>
      </c>
      <c r="J1685" s="3">
        <v>380.05</v>
      </c>
    </row>
    <row r="1686" spans="1:10" ht="16" customHeight="1" x14ac:dyDescent="0.2">
      <c r="A1686" s="8">
        <v>44202</v>
      </c>
      <c r="B1686" s="3" t="s">
        <v>73</v>
      </c>
      <c r="C1686" s="3" t="s">
        <v>78</v>
      </c>
      <c r="D1686" s="3" t="s">
        <v>93</v>
      </c>
      <c r="E1686" s="3" t="s">
        <v>75</v>
      </c>
      <c r="F1686" s="3">
        <v>306</v>
      </c>
      <c r="G1686" s="3">
        <v>236.54</v>
      </c>
      <c r="H1686" s="3">
        <v>4</v>
      </c>
      <c r="I1686" s="3">
        <v>24.4</v>
      </c>
      <c r="J1686" s="3">
        <v>45.06</v>
      </c>
    </row>
    <row r="1687" spans="1:10" ht="16" customHeight="1" x14ac:dyDescent="0.2">
      <c r="A1687" s="8">
        <v>44202</v>
      </c>
      <c r="B1687" s="3" t="s">
        <v>73</v>
      </c>
      <c r="C1687" s="3" t="s">
        <v>80</v>
      </c>
      <c r="D1687" s="3" t="s">
        <v>93</v>
      </c>
      <c r="E1687" s="3" t="s">
        <v>75</v>
      </c>
      <c r="F1687" s="3">
        <v>1665</v>
      </c>
      <c r="G1687" s="3">
        <v>1279.43</v>
      </c>
      <c r="H1687" s="3">
        <v>23</v>
      </c>
      <c r="I1687" s="3">
        <v>139.69999999999999</v>
      </c>
      <c r="J1687" s="3">
        <v>245.87</v>
      </c>
    </row>
    <row r="1688" spans="1:10" ht="16" customHeight="1" x14ac:dyDescent="0.2">
      <c r="A1688" s="8">
        <v>44202</v>
      </c>
      <c r="B1688" s="3" t="s">
        <v>73</v>
      </c>
      <c r="C1688" s="3" t="s">
        <v>82</v>
      </c>
      <c r="D1688" s="3" t="s">
        <v>93</v>
      </c>
      <c r="E1688" s="3" t="s">
        <v>75</v>
      </c>
      <c r="F1688" s="3">
        <v>836.5</v>
      </c>
      <c r="G1688" s="3">
        <v>642.52</v>
      </c>
      <c r="H1688" s="3">
        <v>11</v>
      </c>
      <c r="I1688" s="3">
        <v>71</v>
      </c>
      <c r="J1688" s="3">
        <v>122.98</v>
      </c>
    </row>
    <row r="1689" spans="1:10" ht="16" customHeight="1" x14ac:dyDescent="0.2">
      <c r="A1689" s="8">
        <v>44202</v>
      </c>
      <c r="B1689" s="3" t="s">
        <v>73</v>
      </c>
      <c r="C1689" s="3" t="s">
        <v>86</v>
      </c>
      <c r="D1689" s="3" t="s">
        <v>93</v>
      </c>
      <c r="E1689" s="3" t="s">
        <v>75</v>
      </c>
      <c r="F1689" s="3">
        <v>1033</v>
      </c>
      <c r="G1689" s="3">
        <v>782.04</v>
      </c>
      <c r="H1689" s="3">
        <v>13</v>
      </c>
      <c r="I1689" s="3">
        <v>101.4</v>
      </c>
      <c r="J1689" s="3">
        <v>149.56</v>
      </c>
    </row>
    <row r="1690" spans="1:10" ht="16" customHeight="1" x14ac:dyDescent="0.2">
      <c r="A1690" s="8">
        <v>44202</v>
      </c>
      <c r="B1690" s="3" t="s">
        <v>73</v>
      </c>
      <c r="C1690" s="3" t="s">
        <v>88</v>
      </c>
      <c r="D1690" s="3" t="s">
        <v>93</v>
      </c>
      <c r="E1690" s="3" t="s">
        <v>75</v>
      </c>
      <c r="F1690" s="3">
        <v>1146</v>
      </c>
      <c r="G1690" s="3">
        <v>857.6</v>
      </c>
      <c r="H1690" s="3">
        <v>15</v>
      </c>
      <c r="I1690" s="3">
        <v>122.5</v>
      </c>
      <c r="J1690" s="3">
        <v>165.9</v>
      </c>
    </row>
    <row r="1691" spans="1:10" ht="16" customHeight="1" x14ac:dyDescent="0.2">
      <c r="A1691" s="8">
        <v>44202</v>
      </c>
      <c r="B1691" s="3" t="s">
        <v>73</v>
      </c>
      <c r="C1691" s="3" t="s">
        <v>90</v>
      </c>
      <c r="D1691" s="3" t="s">
        <v>93</v>
      </c>
      <c r="E1691" s="3" t="s">
        <v>75</v>
      </c>
      <c r="F1691" s="3">
        <v>879</v>
      </c>
      <c r="G1691" s="3">
        <v>668.14</v>
      </c>
      <c r="H1691" s="3">
        <v>13</v>
      </c>
      <c r="I1691" s="3">
        <v>83</v>
      </c>
      <c r="J1691" s="3">
        <v>127.86</v>
      </c>
    </row>
    <row r="1692" spans="1:10" ht="16" customHeight="1" x14ac:dyDescent="0.2">
      <c r="A1692" s="8">
        <v>44202</v>
      </c>
      <c r="B1692" s="3" t="s">
        <v>92</v>
      </c>
      <c r="C1692" s="3" t="s">
        <v>74</v>
      </c>
      <c r="D1692" s="3" t="s">
        <v>93</v>
      </c>
      <c r="E1692" s="3" t="s">
        <v>75</v>
      </c>
      <c r="F1692" s="3">
        <v>3593.5</v>
      </c>
      <c r="G1692" s="3">
        <v>2589.44</v>
      </c>
      <c r="H1692" s="3">
        <v>52</v>
      </c>
      <c r="I1692" s="3">
        <v>394</v>
      </c>
      <c r="J1692" s="3">
        <v>608.05999999999995</v>
      </c>
    </row>
    <row r="1693" spans="1:10" ht="16" customHeight="1" x14ac:dyDescent="0.2">
      <c r="A1693" s="8">
        <v>44202</v>
      </c>
      <c r="B1693" s="3" t="s">
        <v>92</v>
      </c>
      <c r="C1693" s="3" t="s">
        <v>78</v>
      </c>
      <c r="D1693" s="3" t="s">
        <v>93</v>
      </c>
      <c r="E1693" s="3" t="s">
        <v>75</v>
      </c>
      <c r="F1693" s="3">
        <v>1373</v>
      </c>
      <c r="G1693" s="3">
        <v>984.13</v>
      </c>
      <c r="H1693" s="3">
        <v>18</v>
      </c>
      <c r="I1693" s="3">
        <v>158</v>
      </c>
      <c r="J1693" s="3">
        <v>230.87</v>
      </c>
    </row>
    <row r="1694" spans="1:10" ht="16" customHeight="1" x14ac:dyDescent="0.2">
      <c r="A1694" s="8">
        <v>44202</v>
      </c>
      <c r="B1694" s="3" t="s">
        <v>92</v>
      </c>
      <c r="C1694" s="3" t="s">
        <v>80</v>
      </c>
      <c r="D1694" s="3" t="s">
        <v>93</v>
      </c>
      <c r="E1694" s="3" t="s">
        <v>75</v>
      </c>
      <c r="F1694" s="3">
        <v>3313.5</v>
      </c>
      <c r="G1694" s="3">
        <v>2381.69</v>
      </c>
      <c r="H1694" s="3">
        <v>46</v>
      </c>
      <c r="I1694" s="3">
        <v>409</v>
      </c>
      <c r="J1694" s="3">
        <v>522.80999999999995</v>
      </c>
    </row>
    <row r="1695" spans="1:10" ht="16" customHeight="1" x14ac:dyDescent="0.2">
      <c r="A1695" s="8">
        <v>44202</v>
      </c>
      <c r="B1695" s="3" t="s">
        <v>92</v>
      </c>
      <c r="C1695" s="3" t="s">
        <v>82</v>
      </c>
      <c r="D1695" s="3" t="s">
        <v>93</v>
      </c>
      <c r="E1695" s="3" t="s">
        <v>75</v>
      </c>
      <c r="F1695" s="3">
        <v>2584.5</v>
      </c>
      <c r="G1695" s="3">
        <v>1846.24</v>
      </c>
      <c r="H1695" s="3">
        <v>34</v>
      </c>
      <c r="I1695" s="3">
        <v>304.5</v>
      </c>
      <c r="J1695" s="3">
        <v>433.26</v>
      </c>
    </row>
    <row r="1696" spans="1:10" ht="16" customHeight="1" x14ac:dyDescent="0.2">
      <c r="A1696" s="8">
        <v>44202</v>
      </c>
      <c r="B1696" s="3" t="s">
        <v>92</v>
      </c>
      <c r="C1696" s="3" t="s">
        <v>86</v>
      </c>
      <c r="D1696" s="3" t="s">
        <v>93</v>
      </c>
      <c r="E1696" s="3" t="s">
        <v>75</v>
      </c>
      <c r="F1696" s="3">
        <v>2241.5</v>
      </c>
      <c r="G1696" s="3">
        <v>1630.35</v>
      </c>
      <c r="H1696" s="3">
        <v>24</v>
      </c>
      <c r="I1696" s="3">
        <v>252.66</v>
      </c>
      <c r="J1696" s="3">
        <v>357.99</v>
      </c>
    </row>
    <row r="1697" spans="1:10" ht="16" customHeight="1" x14ac:dyDescent="0.2">
      <c r="A1697" s="8">
        <v>44202</v>
      </c>
      <c r="B1697" s="3" t="s">
        <v>92</v>
      </c>
      <c r="C1697" s="3" t="s">
        <v>88</v>
      </c>
      <c r="D1697" s="3" t="s">
        <v>93</v>
      </c>
      <c r="E1697" s="3" t="s">
        <v>75</v>
      </c>
      <c r="F1697" s="3">
        <v>1789.5</v>
      </c>
      <c r="G1697" s="3">
        <v>1208.98</v>
      </c>
      <c r="H1697" s="3">
        <v>28</v>
      </c>
      <c r="I1697" s="3">
        <v>295</v>
      </c>
      <c r="J1697" s="3">
        <v>284.02</v>
      </c>
    </row>
    <row r="1698" spans="1:10" ht="16" customHeight="1" x14ac:dyDescent="0.2">
      <c r="A1698" s="8">
        <v>44202</v>
      </c>
      <c r="B1698" s="3" t="s">
        <v>92</v>
      </c>
      <c r="C1698" s="3" t="s">
        <v>90</v>
      </c>
      <c r="D1698" s="3" t="s">
        <v>93</v>
      </c>
      <c r="E1698" s="3" t="s">
        <v>75</v>
      </c>
      <c r="F1698" s="3">
        <v>3861.5</v>
      </c>
      <c r="G1698" s="3">
        <v>2821.15</v>
      </c>
      <c r="H1698" s="3">
        <v>42</v>
      </c>
      <c r="I1698" s="3">
        <v>378.5</v>
      </c>
      <c r="J1698" s="3">
        <v>661.85</v>
      </c>
    </row>
    <row r="1699" spans="1:10" ht="16" customHeight="1" x14ac:dyDescent="0.2">
      <c r="A1699" s="8">
        <v>44201</v>
      </c>
      <c r="B1699" s="3" t="s">
        <v>73</v>
      </c>
      <c r="C1699" s="3" t="s">
        <v>74</v>
      </c>
      <c r="D1699" s="3" t="s">
        <v>93</v>
      </c>
      <c r="E1699" s="3" t="s">
        <v>75</v>
      </c>
      <c r="F1699" s="3">
        <v>2502.5</v>
      </c>
      <c r="G1699" s="3">
        <v>1914.42</v>
      </c>
      <c r="H1699" s="3">
        <v>28</v>
      </c>
      <c r="I1699" s="3">
        <v>193.9</v>
      </c>
      <c r="J1699" s="3">
        <v>394.18</v>
      </c>
    </row>
    <row r="1700" spans="1:10" ht="16" customHeight="1" x14ac:dyDescent="0.2">
      <c r="A1700" s="8">
        <v>44201</v>
      </c>
      <c r="B1700" s="3" t="s">
        <v>73</v>
      </c>
      <c r="C1700" s="3" t="s">
        <v>78</v>
      </c>
      <c r="D1700" s="3" t="s">
        <v>93</v>
      </c>
      <c r="E1700" s="3" t="s">
        <v>75</v>
      </c>
      <c r="F1700" s="3">
        <v>941</v>
      </c>
      <c r="G1700" s="3">
        <v>722.65</v>
      </c>
      <c r="H1700" s="3">
        <v>12</v>
      </c>
      <c r="I1700" s="3">
        <v>80.7</v>
      </c>
      <c r="J1700" s="3">
        <v>137.65</v>
      </c>
    </row>
    <row r="1701" spans="1:10" ht="16" customHeight="1" x14ac:dyDescent="0.2">
      <c r="A1701" s="8">
        <v>44201</v>
      </c>
      <c r="B1701" s="3" t="s">
        <v>73</v>
      </c>
      <c r="C1701" s="3" t="s">
        <v>80</v>
      </c>
      <c r="D1701" s="3" t="s">
        <v>93</v>
      </c>
      <c r="E1701" s="3" t="s">
        <v>75</v>
      </c>
      <c r="F1701" s="3">
        <v>1245.05</v>
      </c>
      <c r="G1701" s="3">
        <v>948.33</v>
      </c>
      <c r="H1701" s="3">
        <v>17</v>
      </c>
      <c r="I1701" s="3">
        <v>110.4</v>
      </c>
      <c r="J1701" s="3">
        <v>186.32</v>
      </c>
    </row>
    <row r="1702" spans="1:10" ht="16" customHeight="1" x14ac:dyDescent="0.2">
      <c r="A1702" s="8">
        <v>44201</v>
      </c>
      <c r="B1702" s="3" t="s">
        <v>73</v>
      </c>
      <c r="C1702" s="3" t="s">
        <v>82</v>
      </c>
      <c r="D1702" s="3" t="s">
        <v>93</v>
      </c>
      <c r="E1702" s="3" t="s">
        <v>75</v>
      </c>
      <c r="F1702" s="3">
        <v>1110</v>
      </c>
      <c r="G1702" s="3">
        <v>868.56</v>
      </c>
      <c r="H1702" s="3">
        <v>10</v>
      </c>
      <c r="I1702" s="3">
        <v>76</v>
      </c>
      <c r="J1702" s="3">
        <v>165.44</v>
      </c>
    </row>
    <row r="1703" spans="1:10" ht="16" customHeight="1" x14ac:dyDescent="0.2">
      <c r="A1703" s="8">
        <v>44201</v>
      </c>
      <c r="B1703" s="3" t="s">
        <v>73</v>
      </c>
      <c r="C1703" s="3" t="s">
        <v>86</v>
      </c>
      <c r="D1703" s="3" t="s">
        <v>93</v>
      </c>
      <c r="E1703" s="3" t="s">
        <v>75</v>
      </c>
      <c r="F1703" s="3">
        <v>649</v>
      </c>
      <c r="G1703" s="3">
        <v>482.02</v>
      </c>
      <c r="H1703" s="3">
        <v>9</v>
      </c>
      <c r="I1703" s="3">
        <v>73</v>
      </c>
      <c r="J1703" s="3">
        <v>93.98</v>
      </c>
    </row>
    <row r="1704" spans="1:10" ht="16" customHeight="1" x14ac:dyDescent="0.2">
      <c r="A1704" s="8">
        <v>44201</v>
      </c>
      <c r="B1704" s="3" t="s">
        <v>73</v>
      </c>
      <c r="C1704" s="3" t="s">
        <v>88</v>
      </c>
      <c r="D1704" s="3" t="s">
        <v>93</v>
      </c>
      <c r="E1704" s="3" t="s">
        <v>75</v>
      </c>
      <c r="F1704" s="3">
        <v>850</v>
      </c>
      <c r="G1704" s="3">
        <v>651.26</v>
      </c>
      <c r="H1704" s="3">
        <v>12</v>
      </c>
      <c r="I1704" s="3">
        <v>73</v>
      </c>
      <c r="J1704" s="3">
        <v>125.74</v>
      </c>
    </row>
    <row r="1705" spans="1:10" ht="16" customHeight="1" x14ac:dyDescent="0.2">
      <c r="A1705" s="8">
        <v>44201</v>
      </c>
      <c r="B1705" s="3" t="s">
        <v>73</v>
      </c>
      <c r="C1705" s="3" t="s">
        <v>90</v>
      </c>
      <c r="D1705" s="3" t="s">
        <v>93</v>
      </c>
      <c r="E1705" s="3" t="s">
        <v>75</v>
      </c>
      <c r="F1705" s="3">
        <v>650</v>
      </c>
      <c r="G1705" s="3">
        <v>498.1</v>
      </c>
      <c r="H1705" s="3">
        <v>10</v>
      </c>
      <c r="I1705" s="3">
        <v>56</v>
      </c>
      <c r="J1705" s="3">
        <v>95.9</v>
      </c>
    </row>
    <row r="1706" spans="1:10" ht="16" customHeight="1" x14ac:dyDescent="0.2">
      <c r="A1706" s="8">
        <v>44201</v>
      </c>
      <c r="B1706" s="3" t="s">
        <v>92</v>
      </c>
      <c r="C1706" s="3" t="s">
        <v>74</v>
      </c>
      <c r="D1706" s="3" t="s">
        <v>93</v>
      </c>
      <c r="E1706" s="3" t="s">
        <v>75</v>
      </c>
      <c r="F1706" s="3">
        <v>5755</v>
      </c>
      <c r="G1706" s="3">
        <v>4180.82</v>
      </c>
      <c r="H1706" s="3">
        <v>68</v>
      </c>
      <c r="I1706" s="3">
        <v>589</v>
      </c>
      <c r="J1706" s="3">
        <v>981.68</v>
      </c>
    </row>
    <row r="1707" spans="1:10" ht="16" customHeight="1" x14ac:dyDescent="0.2">
      <c r="A1707" s="8">
        <v>44201</v>
      </c>
      <c r="B1707" s="3" t="s">
        <v>92</v>
      </c>
      <c r="C1707" s="3" t="s">
        <v>78</v>
      </c>
      <c r="D1707" s="3" t="s">
        <v>93</v>
      </c>
      <c r="E1707" s="3" t="s">
        <v>75</v>
      </c>
      <c r="F1707" s="3">
        <v>1301</v>
      </c>
      <c r="G1707" s="3">
        <v>918.11</v>
      </c>
      <c r="H1707" s="3">
        <v>15</v>
      </c>
      <c r="I1707" s="3">
        <v>167.5</v>
      </c>
      <c r="J1707" s="3">
        <v>215.39</v>
      </c>
    </row>
    <row r="1708" spans="1:10" ht="16" customHeight="1" x14ac:dyDescent="0.2">
      <c r="A1708" s="8">
        <v>44201</v>
      </c>
      <c r="B1708" s="3" t="s">
        <v>92</v>
      </c>
      <c r="C1708" s="3" t="s">
        <v>80</v>
      </c>
      <c r="D1708" s="3" t="s">
        <v>93</v>
      </c>
      <c r="E1708" s="3" t="s">
        <v>75</v>
      </c>
      <c r="F1708" s="3">
        <v>3698</v>
      </c>
      <c r="G1708" s="3">
        <v>2715.75</v>
      </c>
      <c r="H1708" s="3">
        <v>51</v>
      </c>
      <c r="I1708" s="3">
        <v>385.5</v>
      </c>
      <c r="J1708" s="3">
        <v>596.25</v>
      </c>
    </row>
    <row r="1709" spans="1:10" ht="16" customHeight="1" x14ac:dyDescent="0.2">
      <c r="A1709" s="8">
        <v>44201</v>
      </c>
      <c r="B1709" s="3" t="s">
        <v>92</v>
      </c>
      <c r="C1709" s="3" t="s">
        <v>82</v>
      </c>
      <c r="D1709" s="3" t="s">
        <v>93</v>
      </c>
      <c r="E1709" s="3" t="s">
        <v>75</v>
      </c>
      <c r="F1709" s="3">
        <v>3009</v>
      </c>
      <c r="G1709" s="3">
        <v>2127.6999999999998</v>
      </c>
      <c r="H1709" s="3">
        <v>39</v>
      </c>
      <c r="I1709" s="3">
        <v>381.5</v>
      </c>
      <c r="J1709" s="3">
        <v>499.3</v>
      </c>
    </row>
    <row r="1710" spans="1:10" ht="16" customHeight="1" x14ac:dyDescent="0.2">
      <c r="A1710" s="8">
        <v>44201</v>
      </c>
      <c r="B1710" s="3" t="s">
        <v>92</v>
      </c>
      <c r="C1710" s="3" t="s">
        <v>86</v>
      </c>
      <c r="D1710" s="3" t="s">
        <v>93</v>
      </c>
      <c r="E1710" s="3" t="s">
        <v>75</v>
      </c>
      <c r="F1710" s="3">
        <v>2113</v>
      </c>
      <c r="G1710" s="3">
        <v>1497.78</v>
      </c>
      <c r="H1710" s="3">
        <v>29</v>
      </c>
      <c r="I1710" s="3">
        <v>284</v>
      </c>
      <c r="J1710" s="3">
        <v>329.22</v>
      </c>
    </row>
    <row r="1711" spans="1:10" ht="16" customHeight="1" x14ac:dyDescent="0.2">
      <c r="A1711" s="8">
        <v>44201</v>
      </c>
      <c r="B1711" s="3" t="s">
        <v>92</v>
      </c>
      <c r="C1711" s="3" t="s">
        <v>88</v>
      </c>
      <c r="D1711" s="3" t="s">
        <v>93</v>
      </c>
      <c r="E1711" s="3" t="s">
        <v>75</v>
      </c>
      <c r="F1711" s="3">
        <v>2636</v>
      </c>
      <c r="G1711" s="3">
        <v>1831.51</v>
      </c>
      <c r="H1711" s="3">
        <v>39</v>
      </c>
      <c r="I1711" s="3">
        <v>373.5</v>
      </c>
      <c r="J1711" s="3">
        <v>429.99</v>
      </c>
    </row>
    <row r="1712" spans="1:10" ht="16" customHeight="1" x14ac:dyDescent="0.2">
      <c r="A1712" s="8">
        <v>44201</v>
      </c>
      <c r="B1712" s="3" t="s">
        <v>92</v>
      </c>
      <c r="C1712" s="3" t="s">
        <v>90</v>
      </c>
      <c r="D1712" s="3" t="s">
        <v>93</v>
      </c>
      <c r="E1712" s="3" t="s">
        <v>75</v>
      </c>
      <c r="F1712" s="3">
        <v>2356</v>
      </c>
      <c r="G1712" s="3">
        <v>1668.53</v>
      </c>
      <c r="H1712" s="3">
        <v>32</v>
      </c>
      <c r="I1712" s="3">
        <v>296</v>
      </c>
      <c r="J1712" s="3">
        <v>391.47</v>
      </c>
    </row>
    <row r="1713" spans="1:10" ht="16" customHeight="1" x14ac:dyDescent="0.2">
      <c r="A1713" s="8">
        <v>44200</v>
      </c>
      <c r="B1713" s="3" t="s">
        <v>73</v>
      </c>
      <c r="C1713" s="3" t="s">
        <v>74</v>
      </c>
      <c r="D1713" s="3" t="s">
        <v>93</v>
      </c>
      <c r="E1713" s="3" t="s">
        <v>75</v>
      </c>
      <c r="F1713" s="3">
        <v>1978</v>
      </c>
      <c r="G1713" s="3">
        <v>1503.31</v>
      </c>
      <c r="H1713" s="3">
        <v>24</v>
      </c>
      <c r="I1713" s="3">
        <v>163</v>
      </c>
      <c r="J1713" s="3">
        <v>311.69</v>
      </c>
    </row>
    <row r="1714" spans="1:10" ht="16" customHeight="1" x14ac:dyDescent="0.2">
      <c r="A1714" s="8">
        <v>44200</v>
      </c>
      <c r="B1714" s="3" t="s">
        <v>73</v>
      </c>
      <c r="C1714" s="3" t="s">
        <v>78</v>
      </c>
      <c r="D1714" s="3" t="s">
        <v>93</v>
      </c>
      <c r="E1714" s="3" t="s">
        <v>75</v>
      </c>
      <c r="F1714" s="3">
        <v>911.5</v>
      </c>
      <c r="G1714" s="3">
        <v>708.7</v>
      </c>
      <c r="H1714" s="3">
        <v>11</v>
      </c>
      <c r="I1714" s="3">
        <v>67.8</v>
      </c>
      <c r="J1714" s="3">
        <v>135</v>
      </c>
    </row>
    <row r="1715" spans="1:10" ht="16" customHeight="1" x14ac:dyDescent="0.2">
      <c r="A1715" s="8">
        <v>44200</v>
      </c>
      <c r="B1715" s="3" t="s">
        <v>73</v>
      </c>
      <c r="C1715" s="3" t="s">
        <v>80</v>
      </c>
      <c r="D1715" s="3" t="s">
        <v>93</v>
      </c>
      <c r="E1715" s="3" t="s">
        <v>75</v>
      </c>
      <c r="F1715" s="3">
        <v>2357.5</v>
      </c>
      <c r="G1715" s="3">
        <v>1854.51</v>
      </c>
      <c r="H1715" s="3">
        <v>24</v>
      </c>
      <c r="I1715" s="3">
        <v>155.69999999999999</v>
      </c>
      <c r="J1715" s="3">
        <v>347.29</v>
      </c>
    </row>
    <row r="1716" spans="1:10" ht="16" customHeight="1" x14ac:dyDescent="0.2">
      <c r="A1716" s="8">
        <v>44200</v>
      </c>
      <c r="B1716" s="3" t="s">
        <v>73</v>
      </c>
      <c r="C1716" s="3" t="s">
        <v>82</v>
      </c>
      <c r="D1716" s="3" t="s">
        <v>93</v>
      </c>
      <c r="E1716" s="3" t="s">
        <v>75</v>
      </c>
      <c r="F1716" s="3">
        <v>612</v>
      </c>
      <c r="G1716" s="3">
        <v>470.4</v>
      </c>
      <c r="H1716" s="3">
        <v>8</v>
      </c>
      <c r="I1716" s="3">
        <v>52</v>
      </c>
      <c r="J1716" s="3">
        <v>89.6</v>
      </c>
    </row>
    <row r="1717" spans="1:10" ht="16" customHeight="1" x14ac:dyDescent="0.2">
      <c r="A1717" s="8">
        <v>44200</v>
      </c>
      <c r="B1717" s="3" t="s">
        <v>73</v>
      </c>
      <c r="C1717" s="3" t="s">
        <v>86</v>
      </c>
      <c r="D1717" s="3" t="s">
        <v>93</v>
      </c>
      <c r="E1717" s="3" t="s">
        <v>75</v>
      </c>
      <c r="F1717" s="3">
        <v>488</v>
      </c>
      <c r="G1717" s="3">
        <v>375.32</v>
      </c>
      <c r="H1717" s="3">
        <v>7</v>
      </c>
      <c r="I1717" s="3">
        <v>40</v>
      </c>
      <c r="J1717" s="3">
        <v>72.680000000000007</v>
      </c>
    </row>
    <row r="1718" spans="1:10" ht="16" customHeight="1" x14ac:dyDescent="0.2">
      <c r="A1718" s="8">
        <v>44200</v>
      </c>
      <c r="B1718" s="3" t="s">
        <v>73</v>
      </c>
      <c r="C1718" s="3" t="s">
        <v>88</v>
      </c>
      <c r="D1718" s="3" t="s">
        <v>93</v>
      </c>
      <c r="E1718" s="3" t="s">
        <v>75</v>
      </c>
      <c r="F1718" s="3">
        <v>895</v>
      </c>
      <c r="G1718" s="3">
        <v>671.66</v>
      </c>
      <c r="H1718" s="3">
        <v>14</v>
      </c>
      <c r="I1718" s="3">
        <v>95.4</v>
      </c>
      <c r="J1718" s="3">
        <v>127.94</v>
      </c>
    </row>
    <row r="1719" spans="1:10" ht="16" customHeight="1" x14ac:dyDescent="0.2">
      <c r="A1719" s="8">
        <v>44200</v>
      </c>
      <c r="B1719" s="3" t="s">
        <v>73</v>
      </c>
      <c r="C1719" s="3" t="s">
        <v>90</v>
      </c>
      <c r="D1719" s="3" t="s">
        <v>93</v>
      </c>
      <c r="E1719" s="3" t="s">
        <v>75</v>
      </c>
      <c r="F1719" s="3">
        <v>962.5</v>
      </c>
      <c r="G1719" s="3">
        <v>741.13</v>
      </c>
      <c r="H1719" s="3">
        <v>13</v>
      </c>
      <c r="I1719" s="3">
        <v>80.2</v>
      </c>
      <c r="J1719" s="3">
        <v>141.16999999999999</v>
      </c>
    </row>
    <row r="1720" spans="1:10" ht="16" customHeight="1" x14ac:dyDescent="0.2">
      <c r="A1720" s="8">
        <v>44200</v>
      </c>
      <c r="B1720" s="3" t="s">
        <v>92</v>
      </c>
      <c r="C1720" s="3" t="s">
        <v>74</v>
      </c>
      <c r="D1720" s="3" t="s">
        <v>93</v>
      </c>
      <c r="E1720" s="3" t="s">
        <v>75</v>
      </c>
      <c r="F1720" s="3">
        <v>5111.5</v>
      </c>
      <c r="G1720" s="3">
        <v>3636.92</v>
      </c>
      <c r="H1720" s="3">
        <v>69</v>
      </c>
      <c r="I1720" s="3">
        <v>613.20000000000005</v>
      </c>
      <c r="J1720" s="3">
        <v>854.88</v>
      </c>
    </row>
    <row r="1721" spans="1:10" ht="16" customHeight="1" x14ac:dyDescent="0.2">
      <c r="A1721" s="8">
        <v>44200</v>
      </c>
      <c r="B1721" s="3" t="s">
        <v>92</v>
      </c>
      <c r="C1721" s="3" t="s">
        <v>78</v>
      </c>
      <c r="D1721" s="3" t="s">
        <v>93</v>
      </c>
      <c r="E1721" s="3" t="s">
        <v>75</v>
      </c>
      <c r="F1721" s="3">
        <v>2253.5</v>
      </c>
      <c r="G1721" s="3">
        <v>1638.59</v>
      </c>
      <c r="H1721" s="3">
        <v>23</v>
      </c>
      <c r="I1721" s="3">
        <v>230.5</v>
      </c>
      <c r="J1721" s="3">
        <v>384.41</v>
      </c>
    </row>
    <row r="1722" spans="1:10" ht="16" customHeight="1" x14ac:dyDescent="0.2">
      <c r="A1722" s="8">
        <v>44200</v>
      </c>
      <c r="B1722" s="3" t="s">
        <v>92</v>
      </c>
      <c r="C1722" s="3" t="s">
        <v>80</v>
      </c>
      <c r="D1722" s="3" t="s">
        <v>93</v>
      </c>
      <c r="E1722" s="3" t="s">
        <v>75</v>
      </c>
      <c r="F1722" s="3">
        <v>2515.5</v>
      </c>
      <c r="G1722" s="3">
        <v>1782.08</v>
      </c>
      <c r="H1722" s="3">
        <v>35</v>
      </c>
      <c r="I1722" s="3">
        <v>341</v>
      </c>
      <c r="J1722" s="3">
        <v>392.42</v>
      </c>
    </row>
    <row r="1723" spans="1:10" ht="16" customHeight="1" x14ac:dyDescent="0.2">
      <c r="A1723" s="8">
        <v>44200</v>
      </c>
      <c r="B1723" s="3" t="s">
        <v>92</v>
      </c>
      <c r="C1723" s="3" t="s">
        <v>82</v>
      </c>
      <c r="D1723" s="3" t="s">
        <v>93</v>
      </c>
      <c r="E1723" s="3" t="s">
        <v>75</v>
      </c>
      <c r="F1723" s="3">
        <v>2065</v>
      </c>
      <c r="G1723" s="3">
        <v>1421.07</v>
      </c>
      <c r="H1723" s="3">
        <v>31</v>
      </c>
      <c r="I1723" s="3">
        <v>310.5</v>
      </c>
      <c r="J1723" s="3">
        <v>333.43</v>
      </c>
    </row>
    <row r="1724" spans="1:10" ht="16" customHeight="1" x14ac:dyDescent="0.2">
      <c r="A1724" s="8">
        <v>44200</v>
      </c>
      <c r="B1724" s="3" t="s">
        <v>92</v>
      </c>
      <c r="C1724" s="3" t="s">
        <v>86</v>
      </c>
      <c r="D1724" s="3" t="s">
        <v>93</v>
      </c>
      <c r="E1724" s="3" t="s">
        <v>75</v>
      </c>
      <c r="F1724" s="3">
        <v>2506.38</v>
      </c>
      <c r="G1724" s="3">
        <v>1763.79</v>
      </c>
      <c r="H1724" s="3">
        <v>35</v>
      </c>
      <c r="I1724" s="3">
        <v>338.97</v>
      </c>
      <c r="J1724" s="3">
        <v>403.12</v>
      </c>
    </row>
    <row r="1725" spans="1:10" ht="16" customHeight="1" x14ac:dyDescent="0.2">
      <c r="A1725" s="8">
        <v>44200</v>
      </c>
      <c r="B1725" s="3" t="s">
        <v>92</v>
      </c>
      <c r="C1725" s="3" t="s">
        <v>88</v>
      </c>
      <c r="D1725" s="3" t="s">
        <v>93</v>
      </c>
      <c r="E1725" s="3" t="s">
        <v>75</v>
      </c>
      <c r="F1725" s="3">
        <v>3003</v>
      </c>
      <c r="G1725" s="3">
        <v>2115.58</v>
      </c>
      <c r="H1725" s="3">
        <v>36</v>
      </c>
      <c r="I1725" s="3">
        <v>390.46</v>
      </c>
      <c r="J1725" s="3">
        <v>496.46</v>
      </c>
    </row>
    <row r="1726" spans="1:10" ht="16" customHeight="1" x14ac:dyDescent="0.2">
      <c r="A1726" s="8">
        <v>44200</v>
      </c>
      <c r="B1726" s="3" t="s">
        <v>92</v>
      </c>
      <c r="C1726" s="3" t="s">
        <v>90</v>
      </c>
      <c r="D1726" s="3" t="s">
        <v>93</v>
      </c>
      <c r="E1726" s="3" t="s">
        <v>75</v>
      </c>
      <c r="F1726" s="3">
        <v>3066</v>
      </c>
      <c r="G1726" s="3">
        <v>2155.9499999999998</v>
      </c>
      <c r="H1726" s="3">
        <v>43</v>
      </c>
      <c r="I1726" s="3">
        <v>403</v>
      </c>
      <c r="J1726" s="3">
        <v>506.05</v>
      </c>
    </row>
    <row r="1727" spans="1:10" ht="16" customHeight="1" x14ac:dyDescent="0.2">
      <c r="A1727" s="8">
        <v>44199</v>
      </c>
      <c r="B1727" s="3" t="s">
        <v>73</v>
      </c>
      <c r="C1727" s="3" t="s">
        <v>74</v>
      </c>
      <c r="D1727" s="3" t="s">
        <v>93</v>
      </c>
      <c r="E1727" s="3" t="s">
        <v>75</v>
      </c>
      <c r="F1727" s="3">
        <v>1549</v>
      </c>
      <c r="G1727" s="3">
        <v>1168.9100000000001</v>
      </c>
      <c r="H1727" s="3">
        <v>22</v>
      </c>
      <c r="I1727" s="3">
        <v>137.5</v>
      </c>
      <c r="J1727" s="3">
        <v>242.59</v>
      </c>
    </row>
    <row r="1728" spans="1:10" ht="16" customHeight="1" x14ac:dyDescent="0.2">
      <c r="A1728" s="8">
        <v>44199</v>
      </c>
      <c r="B1728" s="3" t="s">
        <v>73</v>
      </c>
      <c r="C1728" s="3" t="s">
        <v>78</v>
      </c>
      <c r="D1728" s="3" t="s">
        <v>93</v>
      </c>
      <c r="E1728" s="3" t="s">
        <v>75</v>
      </c>
      <c r="F1728" s="3">
        <v>466</v>
      </c>
      <c r="G1728" s="3">
        <v>355.23</v>
      </c>
      <c r="H1728" s="3">
        <v>7</v>
      </c>
      <c r="I1728" s="3">
        <v>43.1</v>
      </c>
      <c r="J1728" s="3">
        <v>67.67</v>
      </c>
    </row>
    <row r="1729" spans="1:10" ht="16" customHeight="1" x14ac:dyDescent="0.2">
      <c r="A1729" s="8">
        <v>44199</v>
      </c>
      <c r="B1729" s="3" t="s">
        <v>73</v>
      </c>
      <c r="C1729" s="3" t="s">
        <v>80</v>
      </c>
      <c r="D1729" s="3" t="s">
        <v>93</v>
      </c>
      <c r="E1729" s="3" t="s">
        <v>75</v>
      </c>
      <c r="F1729" s="3">
        <v>1301.5</v>
      </c>
      <c r="G1729" s="3">
        <v>999.68</v>
      </c>
      <c r="H1729" s="3">
        <v>14</v>
      </c>
      <c r="I1729" s="3">
        <v>111.4</v>
      </c>
      <c r="J1729" s="3">
        <v>190.42</v>
      </c>
    </row>
    <row r="1730" spans="1:10" ht="16" customHeight="1" x14ac:dyDescent="0.2">
      <c r="A1730" s="8">
        <v>44199</v>
      </c>
      <c r="B1730" s="3" t="s">
        <v>73</v>
      </c>
      <c r="C1730" s="3" t="s">
        <v>82</v>
      </c>
      <c r="D1730" s="3" t="s">
        <v>93</v>
      </c>
      <c r="E1730" s="3" t="s">
        <v>75</v>
      </c>
      <c r="F1730" s="3">
        <v>1118</v>
      </c>
      <c r="G1730" s="3">
        <v>848.74</v>
      </c>
      <c r="H1730" s="3">
        <v>13</v>
      </c>
      <c r="I1730" s="3">
        <v>107</v>
      </c>
      <c r="J1730" s="3">
        <v>162.26</v>
      </c>
    </row>
    <row r="1731" spans="1:10" ht="16" customHeight="1" x14ac:dyDescent="0.2">
      <c r="A1731" s="8">
        <v>44199</v>
      </c>
      <c r="B1731" s="3" t="s">
        <v>73</v>
      </c>
      <c r="C1731" s="3" t="s">
        <v>86</v>
      </c>
      <c r="D1731" s="3" t="s">
        <v>93</v>
      </c>
      <c r="E1731" s="3" t="s">
        <v>75</v>
      </c>
      <c r="F1731" s="3">
        <v>1461.5</v>
      </c>
      <c r="G1731" s="3">
        <v>1114.5999999999999</v>
      </c>
      <c r="H1731" s="3">
        <v>16</v>
      </c>
      <c r="I1731" s="3">
        <v>134</v>
      </c>
      <c r="J1731" s="3">
        <v>212.9</v>
      </c>
    </row>
    <row r="1732" spans="1:10" ht="16" customHeight="1" x14ac:dyDescent="0.2">
      <c r="A1732" s="8">
        <v>44199</v>
      </c>
      <c r="B1732" s="3" t="s">
        <v>73</v>
      </c>
      <c r="C1732" s="3" t="s">
        <v>88</v>
      </c>
      <c r="D1732" s="3" t="s">
        <v>93</v>
      </c>
      <c r="E1732" s="3" t="s">
        <v>75</v>
      </c>
      <c r="F1732" s="3">
        <v>1423</v>
      </c>
      <c r="G1732" s="3">
        <v>1061.48</v>
      </c>
      <c r="H1732" s="3">
        <v>20</v>
      </c>
      <c r="I1732" s="3">
        <v>156.5</v>
      </c>
      <c r="J1732" s="3">
        <v>205.02</v>
      </c>
    </row>
    <row r="1733" spans="1:10" ht="16" customHeight="1" x14ac:dyDescent="0.2">
      <c r="A1733" s="8">
        <v>44199</v>
      </c>
      <c r="B1733" s="3" t="s">
        <v>73</v>
      </c>
      <c r="C1733" s="3" t="s">
        <v>90</v>
      </c>
      <c r="D1733" s="3" t="s">
        <v>93</v>
      </c>
      <c r="E1733" s="3" t="s">
        <v>75</v>
      </c>
      <c r="F1733" s="3">
        <v>992.5</v>
      </c>
      <c r="G1733" s="3">
        <v>757.09</v>
      </c>
      <c r="H1733" s="3">
        <v>12</v>
      </c>
      <c r="I1733" s="3">
        <v>91.2</v>
      </c>
      <c r="J1733" s="3">
        <v>144.21</v>
      </c>
    </row>
    <row r="1734" spans="1:10" ht="16" customHeight="1" x14ac:dyDescent="0.2">
      <c r="A1734" s="8">
        <v>44199</v>
      </c>
      <c r="B1734" s="3" t="s">
        <v>92</v>
      </c>
      <c r="C1734" s="3" t="s">
        <v>74</v>
      </c>
      <c r="D1734" s="3" t="s">
        <v>93</v>
      </c>
      <c r="E1734" s="3" t="s">
        <v>75</v>
      </c>
      <c r="F1734" s="3">
        <v>3138.5</v>
      </c>
      <c r="G1734" s="3">
        <v>2256.25</v>
      </c>
      <c r="H1734" s="3">
        <v>40</v>
      </c>
      <c r="I1734" s="3">
        <v>351</v>
      </c>
      <c r="J1734" s="3">
        <v>529.75</v>
      </c>
    </row>
    <row r="1735" spans="1:10" ht="16" customHeight="1" x14ac:dyDescent="0.2">
      <c r="A1735" s="8">
        <v>44199</v>
      </c>
      <c r="B1735" s="3" t="s">
        <v>92</v>
      </c>
      <c r="C1735" s="3" t="s">
        <v>78</v>
      </c>
      <c r="D1735" s="3" t="s">
        <v>93</v>
      </c>
      <c r="E1735" s="3" t="s">
        <v>75</v>
      </c>
      <c r="F1735" s="3">
        <v>1854</v>
      </c>
      <c r="G1735" s="3">
        <v>1362.39</v>
      </c>
      <c r="H1735" s="3">
        <v>21</v>
      </c>
      <c r="I1735" s="3">
        <v>171.97</v>
      </c>
      <c r="J1735" s="3">
        <v>319.64</v>
      </c>
    </row>
    <row r="1736" spans="1:10" ht="16" customHeight="1" x14ac:dyDescent="0.2">
      <c r="A1736" s="8">
        <v>44199</v>
      </c>
      <c r="B1736" s="3" t="s">
        <v>92</v>
      </c>
      <c r="C1736" s="3" t="s">
        <v>80</v>
      </c>
      <c r="D1736" s="3" t="s">
        <v>93</v>
      </c>
      <c r="E1736" s="3" t="s">
        <v>75</v>
      </c>
      <c r="F1736" s="3">
        <v>2530</v>
      </c>
      <c r="G1736" s="3">
        <v>1824.14</v>
      </c>
      <c r="H1736" s="3">
        <v>31</v>
      </c>
      <c r="I1736" s="3">
        <v>303</v>
      </c>
      <c r="J1736" s="3">
        <v>400.86</v>
      </c>
    </row>
    <row r="1737" spans="1:10" ht="16" customHeight="1" x14ac:dyDescent="0.2">
      <c r="A1737" s="8">
        <v>44199</v>
      </c>
      <c r="B1737" s="3" t="s">
        <v>92</v>
      </c>
      <c r="C1737" s="3" t="s">
        <v>82</v>
      </c>
      <c r="D1737" s="3" t="s">
        <v>93</v>
      </c>
      <c r="E1737" s="3" t="s">
        <v>75</v>
      </c>
      <c r="F1737" s="3">
        <v>1261.5</v>
      </c>
      <c r="G1737" s="3">
        <v>876.21</v>
      </c>
      <c r="H1737" s="3">
        <v>19</v>
      </c>
      <c r="I1737" s="3">
        <v>178.47</v>
      </c>
      <c r="J1737" s="3">
        <v>205.82</v>
      </c>
    </row>
    <row r="1738" spans="1:10" ht="16" customHeight="1" x14ac:dyDescent="0.2">
      <c r="A1738" s="8">
        <v>44199</v>
      </c>
      <c r="B1738" s="3" t="s">
        <v>92</v>
      </c>
      <c r="C1738" s="3" t="s">
        <v>86</v>
      </c>
      <c r="D1738" s="3" t="s">
        <v>93</v>
      </c>
      <c r="E1738" s="3" t="s">
        <v>75</v>
      </c>
      <c r="F1738" s="3">
        <v>1742.5</v>
      </c>
      <c r="G1738" s="3">
        <v>1221.53</v>
      </c>
      <c r="H1738" s="3">
        <v>19</v>
      </c>
      <c r="I1738" s="3">
        <v>251</v>
      </c>
      <c r="J1738" s="3">
        <v>268.47000000000003</v>
      </c>
    </row>
    <row r="1739" spans="1:10" ht="16" customHeight="1" x14ac:dyDescent="0.2">
      <c r="A1739" s="8">
        <v>44199</v>
      </c>
      <c r="B1739" s="3" t="s">
        <v>92</v>
      </c>
      <c r="C1739" s="3" t="s">
        <v>88</v>
      </c>
      <c r="D1739" s="3" t="s">
        <v>93</v>
      </c>
      <c r="E1739" s="3" t="s">
        <v>75</v>
      </c>
      <c r="F1739" s="3">
        <v>2463</v>
      </c>
      <c r="G1739" s="3">
        <v>1750.23</v>
      </c>
      <c r="H1739" s="3">
        <v>29</v>
      </c>
      <c r="I1739" s="3">
        <v>304.5</v>
      </c>
      <c r="J1739" s="3">
        <v>406.27</v>
      </c>
    </row>
    <row r="1740" spans="1:10" ht="16" customHeight="1" x14ac:dyDescent="0.2">
      <c r="A1740" s="8">
        <v>44199</v>
      </c>
      <c r="B1740" s="3" t="s">
        <v>92</v>
      </c>
      <c r="C1740" s="3" t="s">
        <v>90</v>
      </c>
      <c r="D1740" s="3" t="s">
        <v>93</v>
      </c>
      <c r="E1740" s="3" t="s">
        <v>75</v>
      </c>
      <c r="F1740" s="3">
        <v>3560</v>
      </c>
      <c r="G1740" s="3">
        <v>2587.39</v>
      </c>
      <c r="H1740" s="3">
        <v>35</v>
      </c>
      <c r="I1740" s="3">
        <v>365</v>
      </c>
      <c r="J1740" s="3">
        <v>607.11</v>
      </c>
    </row>
    <row r="1741" spans="1:10" ht="16" customHeight="1" x14ac:dyDescent="0.2">
      <c r="A1741" s="8">
        <v>44198</v>
      </c>
      <c r="B1741" s="3" t="s">
        <v>73</v>
      </c>
      <c r="C1741" s="3" t="s">
        <v>74</v>
      </c>
      <c r="D1741" s="3" t="s">
        <v>93</v>
      </c>
      <c r="E1741" s="3" t="s">
        <v>75</v>
      </c>
      <c r="F1741" s="3">
        <v>932</v>
      </c>
      <c r="G1741" s="3">
        <v>714.94</v>
      </c>
      <c r="H1741" s="3">
        <v>10</v>
      </c>
      <c r="I1741" s="3">
        <v>70</v>
      </c>
      <c r="J1741" s="3">
        <v>147.06</v>
      </c>
    </row>
    <row r="1742" spans="1:10" ht="16" customHeight="1" x14ac:dyDescent="0.2">
      <c r="A1742" s="8">
        <v>44198</v>
      </c>
      <c r="B1742" s="3" t="s">
        <v>73</v>
      </c>
      <c r="C1742" s="3" t="s">
        <v>78</v>
      </c>
      <c r="D1742" s="3" t="s">
        <v>93</v>
      </c>
      <c r="E1742" s="3" t="s">
        <v>75</v>
      </c>
      <c r="F1742" s="3">
        <v>491</v>
      </c>
      <c r="G1742" s="3">
        <v>377.16</v>
      </c>
      <c r="H1742" s="3">
        <v>7</v>
      </c>
      <c r="I1742" s="3">
        <v>42</v>
      </c>
      <c r="J1742" s="3">
        <v>71.84</v>
      </c>
    </row>
    <row r="1743" spans="1:10" ht="16" customHeight="1" x14ac:dyDescent="0.2">
      <c r="A1743" s="8">
        <v>44198</v>
      </c>
      <c r="B1743" s="3" t="s">
        <v>73</v>
      </c>
      <c r="C1743" s="3" t="s">
        <v>80</v>
      </c>
      <c r="D1743" s="3" t="s">
        <v>93</v>
      </c>
      <c r="E1743" s="3" t="s">
        <v>75</v>
      </c>
      <c r="F1743" s="3">
        <v>1855</v>
      </c>
      <c r="G1743" s="3">
        <v>1426.82</v>
      </c>
      <c r="H1743" s="3">
        <v>20</v>
      </c>
      <c r="I1743" s="3">
        <v>156.4</v>
      </c>
      <c r="J1743" s="3">
        <v>271.77999999999997</v>
      </c>
    </row>
    <row r="1744" spans="1:10" ht="16" customHeight="1" x14ac:dyDescent="0.2">
      <c r="A1744" s="8">
        <v>44198</v>
      </c>
      <c r="B1744" s="3" t="s">
        <v>73</v>
      </c>
      <c r="C1744" s="3" t="s">
        <v>82</v>
      </c>
      <c r="D1744" s="3" t="s">
        <v>93</v>
      </c>
      <c r="E1744" s="3" t="s">
        <v>75</v>
      </c>
      <c r="F1744" s="3">
        <v>1062.5</v>
      </c>
      <c r="G1744" s="3">
        <v>814.72</v>
      </c>
      <c r="H1744" s="3">
        <v>11</v>
      </c>
      <c r="I1744" s="3">
        <v>92</v>
      </c>
      <c r="J1744" s="3">
        <v>155.78</v>
      </c>
    </row>
    <row r="1745" spans="1:10" ht="16" customHeight="1" x14ac:dyDescent="0.2">
      <c r="A1745" s="8">
        <v>44198</v>
      </c>
      <c r="B1745" s="3" t="s">
        <v>73</v>
      </c>
      <c r="C1745" s="3" t="s">
        <v>86</v>
      </c>
      <c r="D1745" s="3" t="s">
        <v>93</v>
      </c>
      <c r="E1745" s="3" t="s">
        <v>75</v>
      </c>
      <c r="F1745" s="3">
        <v>902</v>
      </c>
      <c r="G1745" s="3">
        <v>695.02</v>
      </c>
      <c r="H1745" s="3">
        <v>9</v>
      </c>
      <c r="I1745" s="3">
        <v>74</v>
      </c>
      <c r="J1745" s="3">
        <v>132.97999999999999</v>
      </c>
    </row>
    <row r="1746" spans="1:10" ht="16" customHeight="1" x14ac:dyDescent="0.2">
      <c r="A1746" s="8">
        <v>44198</v>
      </c>
      <c r="B1746" s="3" t="s">
        <v>73</v>
      </c>
      <c r="C1746" s="3" t="s">
        <v>88</v>
      </c>
      <c r="D1746" s="3" t="s">
        <v>93</v>
      </c>
      <c r="E1746" s="3" t="s">
        <v>75</v>
      </c>
      <c r="F1746" s="3">
        <v>1591</v>
      </c>
      <c r="G1746" s="3">
        <v>1217.6600000000001</v>
      </c>
      <c r="H1746" s="3">
        <v>17</v>
      </c>
      <c r="I1746" s="3">
        <v>141.4</v>
      </c>
      <c r="J1746" s="3">
        <v>231.94</v>
      </c>
    </row>
    <row r="1747" spans="1:10" ht="16" customHeight="1" x14ac:dyDescent="0.2">
      <c r="A1747" s="8">
        <v>44198</v>
      </c>
      <c r="B1747" s="3" t="s">
        <v>73</v>
      </c>
      <c r="C1747" s="3" t="s">
        <v>90</v>
      </c>
      <c r="D1747" s="3" t="s">
        <v>93</v>
      </c>
      <c r="E1747" s="3" t="s">
        <v>75</v>
      </c>
      <c r="F1747" s="3">
        <v>1331</v>
      </c>
      <c r="G1747" s="3">
        <v>1034.3800000000001</v>
      </c>
      <c r="H1747" s="3">
        <v>15</v>
      </c>
      <c r="I1747" s="3">
        <v>108</v>
      </c>
      <c r="J1747" s="3">
        <v>188.62</v>
      </c>
    </row>
    <row r="1748" spans="1:10" ht="16" customHeight="1" x14ac:dyDescent="0.2">
      <c r="A1748" s="8">
        <v>44198</v>
      </c>
      <c r="B1748" s="3" t="s">
        <v>92</v>
      </c>
      <c r="C1748" s="3" t="s">
        <v>74</v>
      </c>
      <c r="D1748" s="3" t="s">
        <v>93</v>
      </c>
      <c r="E1748" s="3" t="s">
        <v>75</v>
      </c>
      <c r="F1748" s="3">
        <v>4703.5</v>
      </c>
      <c r="G1748" s="3">
        <v>3470.27</v>
      </c>
      <c r="H1748" s="3">
        <v>46</v>
      </c>
      <c r="I1748" s="3">
        <v>416</v>
      </c>
      <c r="J1748" s="3">
        <v>814.73</v>
      </c>
    </row>
    <row r="1749" spans="1:10" ht="16" customHeight="1" x14ac:dyDescent="0.2">
      <c r="A1749" s="8">
        <v>44198</v>
      </c>
      <c r="B1749" s="3" t="s">
        <v>92</v>
      </c>
      <c r="C1749" s="3" t="s">
        <v>78</v>
      </c>
      <c r="D1749" s="3" t="s">
        <v>93</v>
      </c>
      <c r="E1749" s="3" t="s">
        <v>75</v>
      </c>
      <c r="F1749" s="3">
        <v>2207</v>
      </c>
      <c r="G1749" s="3">
        <v>1640.23</v>
      </c>
      <c r="H1749" s="3">
        <v>17</v>
      </c>
      <c r="I1749" s="3">
        <v>182</v>
      </c>
      <c r="J1749" s="3">
        <v>384.77</v>
      </c>
    </row>
    <row r="1750" spans="1:10" ht="16" customHeight="1" x14ac:dyDescent="0.2">
      <c r="A1750" s="8">
        <v>44198</v>
      </c>
      <c r="B1750" s="3" t="s">
        <v>92</v>
      </c>
      <c r="C1750" s="3" t="s">
        <v>80</v>
      </c>
      <c r="D1750" s="3" t="s">
        <v>93</v>
      </c>
      <c r="E1750" s="3" t="s">
        <v>75</v>
      </c>
      <c r="F1750" s="3">
        <v>2711.5</v>
      </c>
      <c r="G1750" s="3">
        <v>1947.66</v>
      </c>
      <c r="H1750" s="3">
        <v>31</v>
      </c>
      <c r="I1750" s="3">
        <v>334.47</v>
      </c>
      <c r="J1750" s="3">
        <v>427.87</v>
      </c>
    </row>
    <row r="1751" spans="1:10" ht="16" customHeight="1" x14ac:dyDescent="0.2">
      <c r="A1751" s="8">
        <v>44198</v>
      </c>
      <c r="B1751" s="3" t="s">
        <v>92</v>
      </c>
      <c r="C1751" s="3" t="s">
        <v>82</v>
      </c>
      <c r="D1751" s="3" t="s">
        <v>93</v>
      </c>
      <c r="E1751" s="3" t="s">
        <v>75</v>
      </c>
      <c r="F1751" s="3">
        <v>2561.5</v>
      </c>
      <c r="G1751" s="3">
        <v>1835.53</v>
      </c>
      <c r="H1751" s="3">
        <v>27</v>
      </c>
      <c r="I1751" s="3">
        <v>293.5</v>
      </c>
      <c r="J1751" s="3">
        <v>430.97</v>
      </c>
    </row>
    <row r="1752" spans="1:10" ht="16" customHeight="1" x14ac:dyDescent="0.2">
      <c r="A1752" s="8">
        <v>44198</v>
      </c>
      <c r="B1752" s="3" t="s">
        <v>92</v>
      </c>
      <c r="C1752" s="3" t="s">
        <v>86</v>
      </c>
      <c r="D1752" s="3" t="s">
        <v>93</v>
      </c>
      <c r="E1752" s="3" t="s">
        <v>75</v>
      </c>
      <c r="F1752" s="3">
        <v>1376.5</v>
      </c>
      <c r="G1752" s="3">
        <v>930.93</v>
      </c>
      <c r="H1752" s="3">
        <v>15</v>
      </c>
      <c r="I1752" s="3">
        <v>240</v>
      </c>
      <c r="J1752" s="3">
        <v>204.57</v>
      </c>
    </row>
    <row r="1753" spans="1:10" ht="16" customHeight="1" x14ac:dyDescent="0.2">
      <c r="A1753" s="8">
        <v>44198</v>
      </c>
      <c r="B1753" s="3" t="s">
        <v>92</v>
      </c>
      <c r="C1753" s="3" t="s">
        <v>88</v>
      </c>
      <c r="D1753" s="3" t="s">
        <v>93</v>
      </c>
      <c r="E1753" s="3" t="s">
        <v>75</v>
      </c>
      <c r="F1753" s="3">
        <v>2384.5</v>
      </c>
      <c r="G1753" s="3">
        <v>1678.2</v>
      </c>
      <c r="H1753" s="3">
        <v>27</v>
      </c>
      <c r="I1753" s="3">
        <v>312</v>
      </c>
      <c r="J1753" s="3">
        <v>393.8</v>
      </c>
    </row>
    <row r="1754" spans="1:10" ht="16" customHeight="1" x14ac:dyDescent="0.2">
      <c r="A1754" s="8">
        <v>44198</v>
      </c>
      <c r="B1754" s="3" t="s">
        <v>92</v>
      </c>
      <c r="C1754" s="3" t="s">
        <v>90</v>
      </c>
      <c r="D1754" s="3" t="s">
        <v>93</v>
      </c>
      <c r="E1754" s="3" t="s">
        <v>75</v>
      </c>
      <c r="F1754" s="3">
        <v>2885.5</v>
      </c>
      <c r="G1754" s="3">
        <v>2069.9</v>
      </c>
      <c r="H1754" s="3">
        <v>33</v>
      </c>
      <c r="I1754" s="3">
        <v>330</v>
      </c>
      <c r="J1754" s="3">
        <v>485.6</v>
      </c>
    </row>
    <row r="1755" spans="1:10" ht="16" customHeight="1" x14ac:dyDescent="0.2">
      <c r="A1755" s="8">
        <v>44197</v>
      </c>
      <c r="B1755" s="3" t="s">
        <v>73</v>
      </c>
      <c r="C1755" s="3" t="s">
        <v>74</v>
      </c>
      <c r="D1755" s="3" t="s">
        <v>93</v>
      </c>
      <c r="E1755" s="3" t="s">
        <v>75</v>
      </c>
      <c r="F1755" s="3">
        <v>1227</v>
      </c>
      <c r="G1755" s="3">
        <v>924.74</v>
      </c>
      <c r="H1755" s="3">
        <v>16</v>
      </c>
      <c r="I1755" s="3">
        <v>111</v>
      </c>
      <c r="J1755" s="3">
        <v>191.26</v>
      </c>
    </row>
    <row r="1756" spans="1:10" ht="16" customHeight="1" x14ac:dyDescent="0.2">
      <c r="A1756" s="8">
        <v>44197</v>
      </c>
      <c r="B1756" s="3" t="s">
        <v>73</v>
      </c>
      <c r="C1756" s="3" t="s">
        <v>78</v>
      </c>
      <c r="D1756" s="3" t="s">
        <v>93</v>
      </c>
      <c r="E1756" s="3" t="s">
        <v>75</v>
      </c>
      <c r="F1756" s="3">
        <v>1043.5</v>
      </c>
      <c r="G1756" s="3">
        <v>809</v>
      </c>
      <c r="H1756" s="3">
        <v>9</v>
      </c>
      <c r="I1756" s="3">
        <v>80.400000000000006</v>
      </c>
      <c r="J1756" s="3">
        <v>154.1</v>
      </c>
    </row>
    <row r="1757" spans="1:10" ht="16" customHeight="1" x14ac:dyDescent="0.2">
      <c r="A1757" s="8">
        <v>44197</v>
      </c>
      <c r="B1757" s="3" t="s">
        <v>73</v>
      </c>
      <c r="C1757" s="3" t="s">
        <v>80</v>
      </c>
      <c r="D1757" s="3" t="s">
        <v>93</v>
      </c>
      <c r="E1757" s="3" t="s">
        <v>75</v>
      </c>
      <c r="F1757" s="3">
        <v>1150</v>
      </c>
      <c r="G1757" s="3">
        <v>888.72</v>
      </c>
      <c r="H1757" s="3">
        <v>11</v>
      </c>
      <c r="I1757" s="3">
        <v>92</v>
      </c>
      <c r="J1757" s="3">
        <v>169.28</v>
      </c>
    </row>
    <row r="1758" spans="1:10" ht="16" customHeight="1" x14ac:dyDescent="0.2">
      <c r="A1758" s="8">
        <v>44197</v>
      </c>
      <c r="B1758" s="3" t="s">
        <v>73</v>
      </c>
      <c r="C1758" s="3" t="s">
        <v>82</v>
      </c>
      <c r="D1758" s="3" t="s">
        <v>93</v>
      </c>
      <c r="E1758" s="3" t="s">
        <v>75</v>
      </c>
      <c r="F1758" s="3">
        <v>280.5</v>
      </c>
      <c r="G1758" s="3">
        <v>214.62</v>
      </c>
      <c r="H1758" s="3">
        <v>3</v>
      </c>
      <c r="I1758" s="3">
        <v>25</v>
      </c>
      <c r="J1758" s="3">
        <v>40.880000000000003</v>
      </c>
    </row>
    <row r="1759" spans="1:10" ht="16" customHeight="1" x14ac:dyDescent="0.2">
      <c r="A1759" s="8">
        <v>44197</v>
      </c>
      <c r="B1759" s="3" t="s">
        <v>73</v>
      </c>
      <c r="C1759" s="3" t="s">
        <v>86</v>
      </c>
      <c r="D1759" s="3" t="s">
        <v>93</v>
      </c>
      <c r="E1759" s="3" t="s">
        <v>75</v>
      </c>
      <c r="F1759" s="3">
        <v>1595.5</v>
      </c>
      <c r="G1759" s="3">
        <v>1235.8800000000001</v>
      </c>
      <c r="H1759" s="3">
        <v>17</v>
      </c>
      <c r="I1759" s="3">
        <v>121</v>
      </c>
      <c r="J1759" s="3">
        <v>238.62</v>
      </c>
    </row>
    <row r="1760" spans="1:10" ht="16" customHeight="1" x14ac:dyDescent="0.2">
      <c r="A1760" s="8">
        <v>44197</v>
      </c>
      <c r="B1760" s="3" t="s">
        <v>73</v>
      </c>
      <c r="C1760" s="3" t="s">
        <v>88</v>
      </c>
      <c r="D1760" s="3" t="s">
        <v>93</v>
      </c>
      <c r="E1760" s="3" t="s">
        <v>75</v>
      </c>
      <c r="F1760" s="3">
        <v>1308</v>
      </c>
      <c r="G1760" s="3">
        <v>1017.58</v>
      </c>
      <c r="H1760" s="3">
        <v>13</v>
      </c>
      <c r="I1760" s="3">
        <v>96.6</v>
      </c>
      <c r="J1760" s="3">
        <v>193.82</v>
      </c>
    </row>
    <row r="1761" spans="1:10" ht="16" customHeight="1" x14ac:dyDescent="0.2">
      <c r="A1761" s="8">
        <v>44197</v>
      </c>
      <c r="B1761" s="3" t="s">
        <v>73</v>
      </c>
      <c r="C1761" s="3" t="s">
        <v>90</v>
      </c>
      <c r="D1761" s="3" t="s">
        <v>93</v>
      </c>
      <c r="E1761" s="3" t="s">
        <v>75</v>
      </c>
      <c r="F1761" s="3">
        <v>1084.5</v>
      </c>
      <c r="G1761" s="3">
        <v>839.08</v>
      </c>
      <c r="H1761" s="3">
        <v>12</v>
      </c>
      <c r="I1761" s="3">
        <v>85</v>
      </c>
      <c r="J1761" s="3">
        <v>160.41999999999999</v>
      </c>
    </row>
    <row r="1762" spans="1:10" ht="16" customHeight="1" x14ac:dyDescent="0.2">
      <c r="A1762" s="8">
        <v>44197</v>
      </c>
      <c r="B1762" s="3" t="s">
        <v>92</v>
      </c>
      <c r="C1762" s="3" t="s">
        <v>74</v>
      </c>
      <c r="D1762" s="3" t="s">
        <v>93</v>
      </c>
      <c r="E1762" s="3" t="s">
        <v>75</v>
      </c>
      <c r="F1762" s="3">
        <v>4390.5</v>
      </c>
      <c r="G1762" s="3">
        <v>3228.96</v>
      </c>
      <c r="H1762" s="3">
        <v>44</v>
      </c>
      <c r="I1762" s="3">
        <v>404</v>
      </c>
      <c r="J1762" s="3">
        <v>757.54</v>
      </c>
    </row>
    <row r="1763" spans="1:10" ht="16" customHeight="1" x14ac:dyDescent="0.2">
      <c r="A1763" s="8">
        <v>44197</v>
      </c>
      <c r="B1763" s="3" t="s">
        <v>92</v>
      </c>
      <c r="C1763" s="3" t="s">
        <v>78</v>
      </c>
      <c r="D1763" s="3" t="s">
        <v>93</v>
      </c>
      <c r="E1763" s="3" t="s">
        <v>75</v>
      </c>
      <c r="F1763" s="3">
        <v>1533</v>
      </c>
      <c r="G1763" s="3">
        <v>1131.1400000000001</v>
      </c>
      <c r="H1763" s="3">
        <v>16</v>
      </c>
      <c r="I1763" s="3">
        <v>136.5</v>
      </c>
      <c r="J1763" s="3">
        <v>265.36</v>
      </c>
    </row>
    <row r="1764" spans="1:10" ht="16" customHeight="1" x14ac:dyDescent="0.2">
      <c r="A1764" s="8">
        <v>44197</v>
      </c>
      <c r="B1764" s="3" t="s">
        <v>92</v>
      </c>
      <c r="C1764" s="3" t="s">
        <v>80</v>
      </c>
      <c r="D1764" s="3" t="s">
        <v>93</v>
      </c>
      <c r="E1764" s="3" t="s">
        <v>75</v>
      </c>
      <c r="F1764" s="3">
        <v>2652.5</v>
      </c>
      <c r="G1764" s="3">
        <v>1936.02</v>
      </c>
      <c r="H1764" s="3">
        <v>29</v>
      </c>
      <c r="I1764" s="3">
        <v>291.5</v>
      </c>
      <c r="J1764" s="3">
        <v>424.98</v>
      </c>
    </row>
    <row r="1765" spans="1:10" ht="16" customHeight="1" x14ac:dyDescent="0.2">
      <c r="A1765" s="8">
        <v>44197</v>
      </c>
      <c r="B1765" s="3" t="s">
        <v>92</v>
      </c>
      <c r="C1765" s="3" t="s">
        <v>82</v>
      </c>
      <c r="D1765" s="3" t="s">
        <v>93</v>
      </c>
      <c r="E1765" s="3" t="s">
        <v>75</v>
      </c>
      <c r="F1765" s="3">
        <v>1879.32</v>
      </c>
      <c r="G1765" s="3">
        <v>1339.66</v>
      </c>
      <c r="H1765" s="3">
        <v>21</v>
      </c>
      <c r="I1765" s="3">
        <v>215</v>
      </c>
      <c r="J1765" s="3">
        <v>324.66000000000003</v>
      </c>
    </row>
    <row r="1766" spans="1:10" ht="16" customHeight="1" x14ac:dyDescent="0.2">
      <c r="A1766" s="8">
        <v>44197</v>
      </c>
      <c r="B1766" s="3" t="s">
        <v>92</v>
      </c>
      <c r="C1766" s="3" t="s">
        <v>86</v>
      </c>
      <c r="D1766" s="3" t="s">
        <v>93</v>
      </c>
      <c r="E1766" s="3" t="s">
        <v>75</v>
      </c>
      <c r="F1766" s="3">
        <v>1990.5</v>
      </c>
      <c r="G1766" s="3">
        <v>1397.1</v>
      </c>
      <c r="H1766" s="3">
        <v>21</v>
      </c>
      <c r="I1766" s="3">
        <v>285.5</v>
      </c>
      <c r="J1766" s="3">
        <v>306.89999999999998</v>
      </c>
    </row>
    <row r="1767" spans="1:10" ht="16" customHeight="1" x14ac:dyDescent="0.2">
      <c r="A1767" s="8">
        <v>44197</v>
      </c>
      <c r="B1767" s="3" t="s">
        <v>92</v>
      </c>
      <c r="C1767" s="3" t="s">
        <v>88</v>
      </c>
      <c r="D1767" s="3" t="s">
        <v>93</v>
      </c>
      <c r="E1767" s="3" t="s">
        <v>75</v>
      </c>
      <c r="F1767" s="3">
        <v>2310</v>
      </c>
      <c r="G1767" s="3">
        <v>1653.82</v>
      </c>
      <c r="H1767" s="3">
        <v>23</v>
      </c>
      <c r="I1767" s="3">
        <v>267.47000000000003</v>
      </c>
      <c r="J1767" s="3">
        <v>388.21</v>
      </c>
    </row>
    <row r="1768" spans="1:10" ht="16" customHeight="1" x14ac:dyDescent="0.2">
      <c r="A1768" s="8">
        <v>44197</v>
      </c>
      <c r="B1768" s="3" t="s">
        <v>92</v>
      </c>
      <c r="C1768" s="3" t="s">
        <v>90</v>
      </c>
      <c r="D1768" s="3" t="s">
        <v>93</v>
      </c>
      <c r="E1768" s="3" t="s">
        <v>75</v>
      </c>
      <c r="F1768" s="3">
        <v>3691.5</v>
      </c>
      <c r="G1768" s="3">
        <v>2686.04</v>
      </c>
      <c r="H1768" s="3">
        <v>38</v>
      </c>
      <c r="I1768" s="3">
        <v>373.5</v>
      </c>
      <c r="J1768" s="3">
        <v>630.46</v>
      </c>
    </row>
    <row r="1769" spans="1:10" x14ac:dyDescent="0.2">
      <c r="A1769" s="30">
        <v>44347</v>
      </c>
      <c r="B1769" s="3" t="s">
        <v>73</v>
      </c>
      <c r="C1769" s="3" t="s">
        <v>74</v>
      </c>
      <c r="D1769" s="3" t="s">
        <v>21</v>
      </c>
      <c r="E1769" s="3" t="s">
        <v>75</v>
      </c>
      <c r="F1769" s="3">
        <v>923</v>
      </c>
      <c r="G1769" s="3">
        <v>686.58</v>
      </c>
      <c r="H1769" s="3">
        <v>14</v>
      </c>
      <c r="I1769" s="3">
        <v>89.5</v>
      </c>
      <c r="J1769" s="3">
        <v>146.91999999999999</v>
      </c>
    </row>
    <row r="1770" spans="1:10" x14ac:dyDescent="0.2">
      <c r="A1770" s="30">
        <v>44347</v>
      </c>
      <c r="B1770" s="3" t="s">
        <v>73</v>
      </c>
      <c r="C1770" s="3" t="s">
        <v>76</v>
      </c>
      <c r="D1770" s="3" t="s">
        <v>77</v>
      </c>
      <c r="E1770" s="3" t="s">
        <v>75</v>
      </c>
      <c r="F1770" s="3">
        <v>736.5</v>
      </c>
      <c r="G1770" s="3">
        <v>555.41</v>
      </c>
      <c r="H1770" s="3">
        <v>8</v>
      </c>
      <c r="I1770" s="3">
        <v>63</v>
      </c>
      <c r="J1770" s="3">
        <v>118.09</v>
      </c>
    </row>
    <row r="1771" spans="1:10" x14ac:dyDescent="0.2">
      <c r="A1771" s="30">
        <v>44347</v>
      </c>
      <c r="B1771" s="3" t="s">
        <v>73</v>
      </c>
      <c r="C1771" s="3" t="s">
        <v>78</v>
      </c>
      <c r="D1771" s="3" t="s">
        <v>79</v>
      </c>
      <c r="E1771" s="3" t="s">
        <v>75</v>
      </c>
      <c r="F1771" s="3">
        <v>892</v>
      </c>
      <c r="G1771" s="3">
        <v>673.41</v>
      </c>
      <c r="H1771" s="3">
        <v>8</v>
      </c>
      <c r="I1771" s="3">
        <v>76</v>
      </c>
      <c r="J1771" s="3">
        <v>142.59</v>
      </c>
    </row>
    <row r="1772" spans="1:10" x14ac:dyDescent="0.2">
      <c r="A1772" s="30">
        <v>44347</v>
      </c>
      <c r="B1772" s="3" t="s">
        <v>73</v>
      </c>
      <c r="C1772" s="3" t="s">
        <v>80</v>
      </c>
      <c r="D1772" s="3" t="s">
        <v>81</v>
      </c>
      <c r="E1772" s="3" t="s">
        <v>75</v>
      </c>
      <c r="F1772" s="3">
        <v>2573</v>
      </c>
      <c r="G1772" s="3">
        <v>1937.66</v>
      </c>
      <c r="H1772" s="3">
        <v>25</v>
      </c>
      <c r="I1772" s="3">
        <v>223</v>
      </c>
      <c r="J1772" s="3">
        <v>412.34</v>
      </c>
    </row>
    <row r="1773" spans="1:10" x14ac:dyDescent="0.2">
      <c r="A1773" s="30">
        <v>44347</v>
      </c>
      <c r="B1773" s="3" t="s">
        <v>73</v>
      </c>
      <c r="C1773" s="3" t="s">
        <v>82</v>
      </c>
      <c r="D1773" s="3" t="s">
        <v>83</v>
      </c>
      <c r="E1773" s="3" t="s">
        <v>75</v>
      </c>
      <c r="F1773" s="3">
        <v>716.5</v>
      </c>
      <c r="G1773" s="3">
        <v>527.66</v>
      </c>
      <c r="H1773" s="3">
        <v>11</v>
      </c>
      <c r="I1773" s="3">
        <v>77</v>
      </c>
      <c r="J1773" s="3">
        <v>111.84</v>
      </c>
    </row>
    <row r="1774" spans="1:10" x14ac:dyDescent="0.2">
      <c r="A1774" s="30">
        <v>44347</v>
      </c>
      <c r="B1774" s="3" t="s">
        <v>73</v>
      </c>
      <c r="C1774" s="3" t="s">
        <v>84</v>
      </c>
      <c r="D1774" s="3" t="s">
        <v>85</v>
      </c>
      <c r="E1774" s="3" t="s">
        <v>75</v>
      </c>
      <c r="F1774" s="3">
        <v>235.5</v>
      </c>
      <c r="G1774" s="3">
        <v>163.82</v>
      </c>
      <c r="H1774" s="3">
        <v>3</v>
      </c>
      <c r="I1774" s="3">
        <v>36</v>
      </c>
      <c r="J1774" s="3">
        <v>35.68</v>
      </c>
    </row>
    <row r="1775" spans="1:10" x14ac:dyDescent="0.2">
      <c r="A1775" s="30">
        <v>44347</v>
      </c>
      <c r="B1775" s="3" t="s">
        <v>73</v>
      </c>
      <c r="C1775" s="3" t="s">
        <v>86</v>
      </c>
      <c r="D1775" s="3" t="s">
        <v>87</v>
      </c>
      <c r="E1775" s="3" t="s">
        <v>75</v>
      </c>
      <c r="F1775" s="3">
        <v>1789</v>
      </c>
      <c r="G1775" s="3">
        <v>1330.29</v>
      </c>
      <c r="H1775" s="3">
        <v>22</v>
      </c>
      <c r="I1775" s="3">
        <v>170.5</v>
      </c>
      <c r="J1775" s="3">
        <v>288.20999999999998</v>
      </c>
    </row>
    <row r="1776" spans="1:10" x14ac:dyDescent="0.2">
      <c r="A1776" s="30">
        <v>44347</v>
      </c>
      <c r="B1776" s="3" t="s">
        <v>73</v>
      </c>
      <c r="C1776" s="3" t="s">
        <v>88</v>
      </c>
      <c r="D1776" s="3" t="s">
        <v>89</v>
      </c>
      <c r="E1776" s="3" t="s">
        <v>75</v>
      </c>
      <c r="F1776" s="3">
        <v>1467</v>
      </c>
      <c r="G1776" s="3">
        <v>1066.1600000000001</v>
      </c>
      <c r="H1776" s="3">
        <v>24</v>
      </c>
      <c r="I1776" s="3">
        <v>168</v>
      </c>
      <c r="J1776" s="3">
        <v>232.84</v>
      </c>
    </row>
    <row r="1777" spans="1:10" x14ac:dyDescent="0.2">
      <c r="A1777" s="30">
        <v>44347</v>
      </c>
      <c r="B1777" s="3" t="s">
        <v>73</v>
      </c>
      <c r="C1777" s="3" t="s">
        <v>90</v>
      </c>
      <c r="D1777" s="3" t="s">
        <v>91</v>
      </c>
      <c r="E1777" s="3" t="s">
        <v>75</v>
      </c>
      <c r="F1777" s="3">
        <v>852.5</v>
      </c>
      <c r="G1777" s="3">
        <v>629.82000000000005</v>
      </c>
      <c r="H1777" s="3">
        <v>12</v>
      </c>
      <c r="I1777" s="3">
        <v>87.5</v>
      </c>
      <c r="J1777" s="3">
        <v>135.18</v>
      </c>
    </row>
    <row r="1778" spans="1:10" x14ac:dyDescent="0.2">
      <c r="A1778" s="30">
        <v>44347</v>
      </c>
      <c r="B1778" s="3" t="s">
        <v>92</v>
      </c>
      <c r="C1778" s="3" t="s">
        <v>74</v>
      </c>
      <c r="D1778" s="3" t="s">
        <v>21</v>
      </c>
      <c r="E1778" s="3" t="s">
        <v>75</v>
      </c>
      <c r="F1778" s="3">
        <v>3927.5</v>
      </c>
      <c r="G1778" s="3">
        <v>2821.16</v>
      </c>
      <c r="H1778" s="3">
        <v>49</v>
      </c>
      <c r="I1778" s="3">
        <v>440.7</v>
      </c>
      <c r="J1778" s="3">
        <v>662.64</v>
      </c>
    </row>
    <row r="1779" spans="1:10" x14ac:dyDescent="0.2">
      <c r="A1779" s="30">
        <v>44347</v>
      </c>
      <c r="B1779" s="3" t="s">
        <v>92</v>
      </c>
      <c r="C1779" s="3" t="s">
        <v>76</v>
      </c>
      <c r="D1779" s="3" t="s">
        <v>77</v>
      </c>
      <c r="E1779" s="3" t="s">
        <v>75</v>
      </c>
      <c r="F1779" s="3">
        <v>1068.5</v>
      </c>
      <c r="G1779" s="3">
        <v>737.46</v>
      </c>
      <c r="H1779" s="3">
        <v>14</v>
      </c>
      <c r="I1779" s="3">
        <v>169.16</v>
      </c>
      <c r="J1779" s="3">
        <v>161.88</v>
      </c>
    </row>
    <row r="1780" spans="1:10" x14ac:dyDescent="0.2">
      <c r="A1780" s="30">
        <v>44347</v>
      </c>
      <c r="B1780" s="3" t="s">
        <v>92</v>
      </c>
      <c r="C1780" s="3" t="s">
        <v>78</v>
      </c>
      <c r="D1780" s="3" t="s">
        <v>79</v>
      </c>
      <c r="E1780" s="3" t="s">
        <v>75</v>
      </c>
      <c r="F1780" s="3">
        <v>2004.5</v>
      </c>
      <c r="G1780" s="3">
        <v>1457.94</v>
      </c>
      <c r="H1780" s="3">
        <v>29</v>
      </c>
      <c r="I1780" s="3">
        <v>204.5</v>
      </c>
      <c r="J1780" s="3">
        <v>342.06</v>
      </c>
    </row>
    <row r="1781" spans="1:10" x14ac:dyDescent="0.2">
      <c r="A1781" s="30">
        <v>44347</v>
      </c>
      <c r="B1781" s="3" t="s">
        <v>92</v>
      </c>
      <c r="C1781" s="3" t="s">
        <v>80</v>
      </c>
      <c r="D1781" s="3" t="s">
        <v>81</v>
      </c>
      <c r="E1781" s="3" t="s">
        <v>75</v>
      </c>
      <c r="F1781" s="3">
        <v>3457.5</v>
      </c>
      <c r="G1781" s="3">
        <v>2505.0700000000002</v>
      </c>
      <c r="H1781" s="3">
        <v>49</v>
      </c>
      <c r="I1781" s="3">
        <v>411.2</v>
      </c>
      <c r="J1781" s="3">
        <v>540.73</v>
      </c>
    </row>
    <row r="1782" spans="1:10" x14ac:dyDescent="0.2">
      <c r="A1782" s="30">
        <v>44347</v>
      </c>
      <c r="B1782" s="3" t="s">
        <v>92</v>
      </c>
      <c r="C1782" s="3" t="s">
        <v>82</v>
      </c>
      <c r="D1782" s="3" t="s">
        <v>83</v>
      </c>
      <c r="E1782" s="3" t="s">
        <v>75</v>
      </c>
      <c r="F1782" s="3">
        <v>2576</v>
      </c>
      <c r="G1782" s="3">
        <v>1863.84</v>
      </c>
      <c r="H1782" s="3">
        <v>33</v>
      </c>
      <c r="I1782" s="3">
        <v>273</v>
      </c>
      <c r="J1782" s="3">
        <v>437.66</v>
      </c>
    </row>
    <row r="1783" spans="1:10" x14ac:dyDescent="0.2">
      <c r="A1783" s="30">
        <v>44347</v>
      </c>
      <c r="B1783" s="3" t="s">
        <v>92</v>
      </c>
      <c r="C1783" s="3" t="s">
        <v>84</v>
      </c>
      <c r="D1783" s="3" t="s">
        <v>85</v>
      </c>
      <c r="E1783" s="3" t="s">
        <v>75</v>
      </c>
      <c r="F1783" s="3">
        <v>1380.5</v>
      </c>
      <c r="G1783" s="3">
        <v>967.11</v>
      </c>
      <c r="H1783" s="3">
        <v>18</v>
      </c>
      <c r="I1783" s="3">
        <v>199.28</v>
      </c>
      <c r="J1783" s="3">
        <v>212.61</v>
      </c>
    </row>
    <row r="1784" spans="1:10" x14ac:dyDescent="0.2">
      <c r="A1784" s="30">
        <v>44347</v>
      </c>
      <c r="B1784" s="3" t="s">
        <v>92</v>
      </c>
      <c r="C1784" s="3" t="s">
        <v>86</v>
      </c>
      <c r="D1784" s="3" t="s">
        <v>87</v>
      </c>
      <c r="E1784" s="3" t="s">
        <v>75</v>
      </c>
      <c r="F1784" s="3">
        <v>2799</v>
      </c>
      <c r="G1784" s="3">
        <v>2018.66</v>
      </c>
      <c r="H1784" s="3">
        <v>35</v>
      </c>
      <c r="I1784" s="3">
        <v>336</v>
      </c>
      <c r="J1784" s="3">
        <v>443.34</v>
      </c>
    </row>
    <row r="1785" spans="1:10" x14ac:dyDescent="0.2">
      <c r="A1785" s="30">
        <v>44347</v>
      </c>
      <c r="B1785" s="3" t="s">
        <v>92</v>
      </c>
      <c r="C1785" s="3" t="s">
        <v>88</v>
      </c>
      <c r="D1785" s="3" t="s">
        <v>89</v>
      </c>
      <c r="E1785" s="3" t="s">
        <v>75</v>
      </c>
      <c r="F1785" s="3">
        <v>1907.5</v>
      </c>
      <c r="G1785" s="3">
        <v>1353.27</v>
      </c>
      <c r="H1785" s="3">
        <v>28</v>
      </c>
      <c r="I1785" s="3">
        <v>235.5</v>
      </c>
      <c r="J1785" s="3">
        <v>317.73</v>
      </c>
    </row>
    <row r="1786" spans="1:10" x14ac:dyDescent="0.2">
      <c r="A1786" s="30">
        <v>44347</v>
      </c>
      <c r="B1786" s="3" t="s">
        <v>92</v>
      </c>
      <c r="C1786" s="3" t="s">
        <v>90</v>
      </c>
      <c r="D1786" s="3" t="s">
        <v>91</v>
      </c>
      <c r="E1786" s="3" t="s">
        <v>75</v>
      </c>
      <c r="F1786" s="3">
        <v>2627.5</v>
      </c>
      <c r="G1786" s="3">
        <v>1903.33</v>
      </c>
      <c r="H1786" s="3">
        <v>36</v>
      </c>
      <c r="I1786" s="3">
        <v>277</v>
      </c>
      <c r="J1786" s="3">
        <v>446.67</v>
      </c>
    </row>
    <row r="1787" spans="1:10" x14ac:dyDescent="0.2">
      <c r="A1787" s="30">
        <v>44346</v>
      </c>
      <c r="B1787" s="3" t="s">
        <v>73</v>
      </c>
      <c r="C1787" s="3" t="s">
        <v>74</v>
      </c>
      <c r="D1787" s="3" t="s">
        <v>21</v>
      </c>
      <c r="E1787" s="3" t="s">
        <v>75</v>
      </c>
      <c r="F1787" s="3">
        <v>1743</v>
      </c>
      <c r="G1787" s="3">
        <v>1316.5</v>
      </c>
      <c r="H1787" s="3">
        <v>16</v>
      </c>
      <c r="I1787" s="3">
        <v>146.69999999999999</v>
      </c>
      <c r="J1787" s="3">
        <v>279.8</v>
      </c>
    </row>
    <row r="1788" spans="1:10" x14ac:dyDescent="0.2">
      <c r="A1788" s="30">
        <v>44346</v>
      </c>
      <c r="B1788" s="3" t="s">
        <v>73</v>
      </c>
      <c r="C1788" s="3" t="s">
        <v>76</v>
      </c>
      <c r="D1788" s="3" t="s">
        <v>77</v>
      </c>
      <c r="E1788" s="3" t="s">
        <v>75</v>
      </c>
      <c r="F1788" s="3">
        <v>160.5</v>
      </c>
      <c r="G1788" s="3">
        <v>116.91</v>
      </c>
      <c r="H1788" s="3">
        <v>1</v>
      </c>
      <c r="I1788" s="3">
        <v>19</v>
      </c>
      <c r="J1788" s="3">
        <v>24.59</v>
      </c>
    </row>
    <row r="1789" spans="1:10" x14ac:dyDescent="0.2">
      <c r="A1789" s="30">
        <v>44346</v>
      </c>
      <c r="B1789" s="3" t="s">
        <v>73</v>
      </c>
      <c r="C1789" s="3" t="s">
        <v>78</v>
      </c>
      <c r="D1789" s="3" t="s">
        <v>79</v>
      </c>
      <c r="E1789" s="3" t="s">
        <v>75</v>
      </c>
      <c r="F1789" s="3">
        <v>1919.5</v>
      </c>
      <c r="G1789" s="3">
        <v>1429.13</v>
      </c>
      <c r="H1789" s="3">
        <v>18</v>
      </c>
      <c r="I1789" s="3">
        <v>188</v>
      </c>
      <c r="J1789" s="3">
        <v>302.37</v>
      </c>
    </row>
    <row r="1790" spans="1:10" x14ac:dyDescent="0.2">
      <c r="A1790" s="30">
        <v>44346</v>
      </c>
      <c r="B1790" s="3" t="s">
        <v>73</v>
      </c>
      <c r="C1790" s="3" t="s">
        <v>80</v>
      </c>
      <c r="D1790" s="3" t="s">
        <v>81</v>
      </c>
      <c r="E1790" s="3" t="s">
        <v>75</v>
      </c>
      <c r="F1790" s="3">
        <v>3105.5</v>
      </c>
      <c r="G1790" s="3">
        <v>2295.79</v>
      </c>
      <c r="H1790" s="3">
        <v>36</v>
      </c>
      <c r="I1790" s="3">
        <v>317.5</v>
      </c>
      <c r="J1790" s="3">
        <v>492.21</v>
      </c>
    </row>
    <row r="1791" spans="1:10" x14ac:dyDescent="0.2">
      <c r="A1791" s="30">
        <v>44346</v>
      </c>
      <c r="B1791" s="3" t="s">
        <v>73</v>
      </c>
      <c r="C1791" s="3" t="s">
        <v>82</v>
      </c>
      <c r="D1791" s="3" t="s">
        <v>83</v>
      </c>
      <c r="E1791" s="3" t="s">
        <v>75</v>
      </c>
      <c r="F1791" s="3">
        <v>825</v>
      </c>
      <c r="G1791" s="3">
        <v>597.35</v>
      </c>
      <c r="H1791" s="3">
        <v>12</v>
      </c>
      <c r="I1791" s="3">
        <v>105.5</v>
      </c>
      <c r="J1791" s="3">
        <v>122.15</v>
      </c>
    </row>
    <row r="1792" spans="1:10" x14ac:dyDescent="0.2">
      <c r="A1792" s="30">
        <v>44346</v>
      </c>
      <c r="B1792" s="3" t="s">
        <v>73</v>
      </c>
      <c r="C1792" s="3" t="s">
        <v>84</v>
      </c>
      <c r="D1792" s="3" t="s">
        <v>85</v>
      </c>
      <c r="E1792" s="3" t="s">
        <v>75</v>
      </c>
      <c r="F1792" s="3">
        <v>482.5</v>
      </c>
      <c r="G1792" s="3">
        <v>329.77</v>
      </c>
      <c r="H1792" s="3">
        <v>6</v>
      </c>
      <c r="I1792" s="3">
        <v>82</v>
      </c>
      <c r="J1792" s="3">
        <v>70.73</v>
      </c>
    </row>
    <row r="1793" spans="1:10" x14ac:dyDescent="0.2">
      <c r="A1793" s="30">
        <v>44346</v>
      </c>
      <c r="B1793" s="3" t="s">
        <v>73</v>
      </c>
      <c r="C1793" s="3" t="s">
        <v>86</v>
      </c>
      <c r="D1793" s="3" t="s">
        <v>87</v>
      </c>
      <c r="E1793" s="3" t="s">
        <v>75</v>
      </c>
      <c r="F1793" s="3">
        <v>1139</v>
      </c>
      <c r="G1793" s="3">
        <v>846.31</v>
      </c>
      <c r="H1793" s="3">
        <v>17</v>
      </c>
      <c r="I1793" s="3">
        <v>107.5</v>
      </c>
      <c r="J1793" s="3">
        <v>185.19</v>
      </c>
    </row>
    <row r="1794" spans="1:10" x14ac:dyDescent="0.2">
      <c r="A1794" s="30">
        <v>44346</v>
      </c>
      <c r="B1794" s="3" t="s">
        <v>73</v>
      </c>
      <c r="C1794" s="3" t="s">
        <v>88</v>
      </c>
      <c r="D1794" s="3" t="s">
        <v>89</v>
      </c>
      <c r="E1794" s="3" t="s">
        <v>75</v>
      </c>
      <c r="F1794" s="3">
        <v>1473.5</v>
      </c>
      <c r="G1794" s="3">
        <v>1075.79</v>
      </c>
      <c r="H1794" s="3">
        <v>21</v>
      </c>
      <c r="I1794" s="3">
        <v>165.7</v>
      </c>
      <c r="J1794" s="3">
        <v>232.01</v>
      </c>
    </row>
    <row r="1795" spans="1:10" x14ac:dyDescent="0.2">
      <c r="A1795" s="30">
        <v>44346</v>
      </c>
      <c r="B1795" s="3" t="s">
        <v>73</v>
      </c>
      <c r="C1795" s="3" t="s">
        <v>90</v>
      </c>
      <c r="D1795" s="3" t="s">
        <v>91</v>
      </c>
      <c r="E1795" s="3" t="s">
        <v>75</v>
      </c>
      <c r="F1795" s="3">
        <v>1813</v>
      </c>
      <c r="G1795" s="3">
        <v>1326.01</v>
      </c>
      <c r="H1795" s="3">
        <v>21</v>
      </c>
      <c r="I1795" s="3">
        <v>204</v>
      </c>
      <c r="J1795" s="3">
        <v>282.99</v>
      </c>
    </row>
    <row r="1796" spans="1:10" x14ac:dyDescent="0.2">
      <c r="A1796" s="30">
        <v>44346</v>
      </c>
      <c r="B1796" s="3" t="s">
        <v>92</v>
      </c>
      <c r="C1796" s="3" t="s">
        <v>74</v>
      </c>
      <c r="D1796" s="3" t="s">
        <v>21</v>
      </c>
      <c r="E1796" s="3" t="s">
        <v>75</v>
      </c>
      <c r="F1796" s="3">
        <v>3031.5</v>
      </c>
      <c r="G1796" s="3">
        <v>2126.7600000000002</v>
      </c>
      <c r="H1796" s="3">
        <v>36</v>
      </c>
      <c r="I1796" s="3">
        <v>404.5</v>
      </c>
      <c r="J1796" s="3">
        <v>499.24</v>
      </c>
    </row>
    <row r="1797" spans="1:10" x14ac:dyDescent="0.2">
      <c r="A1797" s="30">
        <v>44346</v>
      </c>
      <c r="B1797" s="3" t="s">
        <v>92</v>
      </c>
      <c r="C1797" s="3" t="s">
        <v>76</v>
      </c>
      <c r="D1797" s="3" t="s">
        <v>77</v>
      </c>
      <c r="E1797" s="3" t="s">
        <v>75</v>
      </c>
      <c r="F1797" s="3">
        <v>1526.5</v>
      </c>
      <c r="G1797" s="3">
        <v>1056.75</v>
      </c>
      <c r="H1797" s="3">
        <v>19</v>
      </c>
      <c r="I1797" s="3">
        <v>237.2</v>
      </c>
      <c r="J1797" s="3">
        <v>232.05</v>
      </c>
    </row>
    <row r="1798" spans="1:10" x14ac:dyDescent="0.2">
      <c r="A1798" s="30">
        <v>44346</v>
      </c>
      <c r="B1798" s="3" t="s">
        <v>92</v>
      </c>
      <c r="C1798" s="3" t="s">
        <v>78</v>
      </c>
      <c r="D1798" s="3" t="s">
        <v>79</v>
      </c>
      <c r="E1798" s="3" t="s">
        <v>75</v>
      </c>
      <c r="F1798" s="3">
        <v>1771</v>
      </c>
      <c r="G1798" s="3">
        <v>1297.83</v>
      </c>
      <c r="H1798" s="3">
        <v>19</v>
      </c>
      <c r="I1798" s="3">
        <v>168.7</v>
      </c>
      <c r="J1798" s="3">
        <v>304.47000000000003</v>
      </c>
    </row>
    <row r="1799" spans="1:10" x14ac:dyDescent="0.2">
      <c r="A1799" s="30">
        <v>44346</v>
      </c>
      <c r="B1799" s="3" t="s">
        <v>92</v>
      </c>
      <c r="C1799" s="3" t="s">
        <v>80</v>
      </c>
      <c r="D1799" s="3" t="s">
        <v>81</v>
      </c>
      <c r="E1799" s="3" t="s">
        <v>75</v>
      </c>
      <c r="F1799" s="3">
        <v>4699</v>
      </c>
      <c r="G1799" s="3">
        <v>3441.02</v>
      </c>
      <c r="H1799" s="3">
        <v>44</v>
      </c>
      <c r="I1799" s="3">
        <v>500.2</v>
      </c>
      <c r="J1799" s="3">
        <v>755.78</v>
      </c>
    </row>
    <row r="1800" spans="1:10" x14ac:dyDescent="0.2">
      <c r="A1800" s="30">
        <v>44346</v>
      </c>
      <c r="B1800" s="3" t="s">
        <v>92</v>
      </c>
      <c r="C1800" s="3" t="s">
        <v>82</v>
      </c>
      <c r="D1800" s="3" t="s">
        <v>83</v>
      </c>
      <c r="E1800" s="3" t="s">
        <v>75</v>
      </c>
      <c r="F1800" s="3">
        <v>1660.5</v>
      </c>
      <c r="G1800" s="3">
        <v>1205.23</v>
      </c>
      <c r="H1800" s="3">
        <v>18</v>
      </c>
      <c r="I1800" s="3">
        <v>172.5</v>
      </c>
      <c r="J1800" s="3">
        <v>282.77</v>
      </c>
    </row>
    <row r="1801" spans="1:10" x14ac:dyDescent="0.2">
      <c r="A1801" s="30">
        <v>44346</v>
      </c>
      <c r="B1801" s="3" t="s">
        <v>92</v>
      </c>
      <c r="C1801" s="3" t="s">
        <v>84</v>
      </c>
      <c r="D1801" s="3" t="s">
        <v>85</v>
      </c>
      <c r="E1801" s="3" t="s">
        <v>75</v>
      </c>
      <c r="F1801" s="3">
        <v>1412.5</v>
      </c>
      <c r="G1801" s="3">
        <v>994.11</v>
      </c>
      <c r="H1801" s="3">
        <v>15</v>
      </c>
      <c r="I1801" s="3">
        <v>198.96</v>
      </c>
      <c r="J1801" s="3">
        <v>218.43</v>
      </c>
    </row>
    <row r="1802" spans="1:10" x14ac:dyDescent="0.2">
      <c r="A1802" s="30">
        <v>44346</v>
      </c>
      <c r="B1802" s="3" t="s">
        <v>92</v>
      </c>
      <c r="C1802" s="3" t="s">
        <v>86</v>
      </c>
      <c r="D1802" s="3" t="s">
        <v>87</v>
      </c>
      <c r="E1802" s="3" t="s">
        <v>75</v>
      </c>
      <c r="F1802" s="3">
        <v>2184.5</v>
      </c>
      <c r="G1802" s="3">
        <v>1540.6</v>
      </c>
      <c r="H1802" s="3">
        <v>31</v>
      </c>
      <c r="I1802" s="3">
        <v>304.5</v>
      </c>
      <c r="J1802" s="3">
        <v>338.4</v>
      </c>
    </row>
    <row r="1803" spans="1:10" x14ac:dyDescent="0.2">
      <c r="A1803" s="30">
        <v>44346</v>
      </c>
      <c r="B1803" s="3" t="s">
        <v>92</v>
      </c>
      <c r="C1803" s="3" t="s">
        <v>88</v>
      </c>
      <c r="D1803" s="3" t="s">
        <v>89</v>
      </c>
      <c r="E1803" s="3" t="s">
        <v>75</v>
      </c>
      <c r="F1803" s="3">
        <v>2773.5</v>
      </c>
      <c r="G1803" s="3">
        <v>2018.77</v>
      </c>
      <c r="H1803" s="3">
        <v>33</v>
      </c>
      <c r="I1803" s="3">
        <v>280.5</v>
      </c>
      <c r="J1803" s="3">
        <v>473.73</v>
      </c>
    </row>
    <row r="1804" spans="1:10" x14ac:dyDescent="0.2">
      <c r="A1804" s="30">
        <v>44346</v>
      </c>
      <c r="B1804" s="3" t="s">
        <v>92</v>
      </c>
      <c r="C1804" s="3" t="s">
        <v>90</v>
      </c>
      <c r="D1804" s="3" t="s">
        <v>91</v>
      </c>
      <c r="E1804" s="3" t="s">
        <v>75</v>
      </c>
      <c r="F1804" s="3">
        <v>3167.5</v>
      </c>
      <c r="G1804" s="3">
        <v>2333.88</v>
      </c>
      <c r="H1804" s="3">
        <v>32</v>
      </c>
      <c r="I1804" s="3">
        <v>286.10000000000002</v>
      </c>
      <c r="J1804" s="3">
        <v>547.52</v>
      </c>
    </row>
    <row r="1805" spans="1:10" x14ac:dyDescent="0.2">
      <c r="A1805" s="30">
        <v>44345</v>
      </c>
      <c r="B1805" s="3" t="s">
        <v>73</v>
      </c>
      <c r="C1805" s="3" t="s">
        <v>74</v>
      </c>
      <c r="D1805" s="3" t="s">
        <v>21</v>
      </c>
      <c r="E1805" s="3" t="s">
        <v>75</v>
      </c>
      <c r="F1805" s="3">
        <v>1434</v>
      </c>
      <c r="G1805" s="3">
        <v>1044.81</v>
      </c>
      <c r="H1805" s="3">
        <v>18</v>
      </c>
      <c r="I1805" s="3">
        <v>162.5</v>
      </c>
      <c r="J1805" s="3">
        <v>226.69</v>
      </c>
    </row>
    <row r="1806" spans="1:10" x14ac:dyDescent="0.2">
      <c r="A1806" s="30">
        <v>44345</v>
      </c>
      <c r="B1806" s="3" t="s">
        <v>73</v>
      </c>
      <c r="C1806" s="3" t="s">
        <v>76</v>
      </c>
      <c r="D1806" s="3" t="s">
        <v>77</v>
      </c>
      <c r="E1806" s="3" t="s">
        <v>75</v>
      </c>
      <c r="F1806" s="3">
        <v>467</v>
      </c>
      <c r="G1806" s="3">
        <v>340.39</v>
      </c>
      <c r="H1806" s="3">
        <v>7</v>
      </c>
      <c r="I1806" s="3">
        <v>53.5</v>
      </c>
      <c r="J1806" s="3">
        <v>73.11</v>
      </c>
    </row>
    <row r="1807" spans="1:10" x14ac:dyDescent="0.2">
      <c r="A1807" s="30">
        <v>44345</v>
      </c>
      <c r="B1807" s="3" t="s">
        <v>73</v>
      </c>
      <c r="C1807" s="3" t="s">
        <v>78</v>
      </c>
      <c r="D1807" s="3" t="s">
        <v>79</v>
      </c>
      <c r="E1807" s="3" t="s">
        <v>75</v>
      </c>
      <c r="F1807" s="3">
        <v>1329</v>
      </c>
      <c r="G1807" s="3">
        <v>994.76</v>
      </c>
      <c r="H1807" s="3">
        <v>12</v>
      </c>
      <c r="I1807" s="3">
        <v>123.5</v>
      </c>
      <c r="J1807" s="3">
        <v>210.74</v>
      </c>
    </row>
    <row r="1808" spans="1:10" x14ac:dyDescent="0.2">
      <c r="A1808" s="30">
        <v>44345</v>
      </c>
      <c r="B1808" s="3" t="s">
        <v>73</v>
      </c>
      <c r="C1808" s="3" t="s">
        <v>80</v>
      </c>
      <c r="D1808" s="3" t="s">
        <v>81</v>
      </c>
      <c r="E1808" s="3" t="s">
        <v>75</v>
      </c>
      <c r="F1808" s="3">
        <v>3742.5</v>
      </c>
      <c r="G1808" s="3">
        <v>2830.35</v>
      </c>
      <c r="H1808" s="3">
        <v>35</v>
      </c>
      <c r="I1808" s="3">
        <v>312.5</v>
      </c>
      <c r="J1808" s="3">
        <v>599.65</v>
      </c>
    </row>
    <row r="1809" spans="1:10" x14ac:dyDescent="0.2">
      <c r="A1809" s="30">
        <v>44345</v>
      </c>
      <c r="B1809" s="3" t="s">
        <v>73</v>
      </c>
      <c r="C1809" s="3" t="s">
        <v>82</v>
      </c>
      <c r="D1809" s="3" t="s">
        <v>83</v>
      </c>
      <c r="E1809" s="3" t="s">
        <v>75</v>
      </c>
      <c r="F1809" s="3">
        <v>373.5</v>
      </c>
      <c r="G1809" s="3">
        <v>273.7</v>
      </c>
      <c r="H1809" s="3">
        <v>5</v>
      </c>
      <c r="I1809" s="3">
        <v>43.5</v>
      </c>
      <c r="J1809" s="3">
        <v>56.3</v>
      </c>
    </row>
    <row r="1810" spans="1:10" x14ac:dyDescent="0.2">
      <c r="A1810" s="30">
        <v>44345</v>
      </c>
      <c r="B1810" s="3" t="s">
        <v>73</v>
      </c>
      <c r="C1810" s="3" t="s">
        <v>84</v>
      </c>
      <c r="D1810" s="3" t="s">
        <v>85</v>
      </c>
      <c r="E1810" s="3" t="s">
        <v>75</v>
      </c>
      <c r="F1810" s="3">
        <v>428.5</v>
      </c>
      <c r="G1810" s="3">
        <v>290.99</v>
      </c>
      <c r="H1810" s="3">
        <v>5</v>
      </c>
      <c r="I1810" s="3">
        <v>75.5</v>
      </c>
      <c r="J1810" s="3">
        <v>62.01</v>
      </c>
    </row>
    <row r="1811" spans="1:10" x14ac:dyDescent="0.2">
      <c r="A1811" s="30">
        <v>44345</v>
      </c>
      <c r="B1811" s="3" t="s">
        <v>73</v>
      </c>
      <c r="C1811" s="3" t="s">
        <v>86</v>
      </c>
      <c r="D1811" s="3" t="s">
        <v>87</v>
      </c>
      <c r="E1811" s="3" t="s">
        <v>75</v>
      </c>
      <c r="F1811" s="3">
        <v>918.5</v>
      </c>
      <c r="G1811" s="3">
        <v>672.38</v>
      </c>
      <c r="H1811" s="3">
        <v>12</v>
      </c>
      <c r="I1811" s="3">
        <v>100.5</v>
      </c>
      <c r="J1811" s="3">
        <v>145.62</v>
      </c>
    </row>
    <row r="1812" spans="1:10" x14ac:dyDescent="0.2">
      <c r="A1812" s="30">
        <v>44345</v>
      </c>
      <c r="B1812" s="3" t="s">
        <v>73</v>
      </c>
      <c r="C1812" s="3" t="s">
        <v>88</v>
      </c>
      <c r="D1812" s="3" t="s">
        <v>89</v>
      </c>
      <c r="E1812" s="3" t="s">
        <v>75</v>
      </c>
      <c r="F1812" s="3">
        <v>1527.5</v>
      </c>
      <c r="G1812" s="3">
        <v>1130.25</v>
      </c>
      <c r="H1812" s="3">
        <v>19</v>
      </c>
      <c r="I1812" s="3">
        <v>153.5</v>
      </c>
      <c r="J1812" s="3">
        <v>243.75</v>
      </c>
    </row>
    <row r="1813" spans="1:10" x14ac:dyDescent="0.2">
      <c r="A1813" s="30">
        <v>44345</v>
      </c>
      <c r="B1813" s="3" t="s">
        <v>73</v>
      </c>
      <c r="C1813" s="3" t="s">
        <v>90</v>
      </c>
      <c r="D1813" s="3" t="s">
        <v>91</v>
      </c>
      <c r="E1813" s="3" t="s">
        <v>75</v>
      </c>
      <c r="F1813" s="3">
        <v>1807.5</v>
      </c>
      <c r="G1813" s="3">
        <v>1342.36</v>
      </c>
      <c r="H1813" s="3">
        <v>22</v>
      </c>
      <c r="I1813" s="3">
        <v>176.5</v>
      </c>
      <c r="J1813" s="3">
        <v>288.64</v>
      </c>
    </row>
    <row r="1814" spans="1:10" x14ac:dyDescent="0.2">
      <c r="A1814" s="30">
        <v>44345</v>
      </c>
      <c r="B1814" s="3" t="s">
        <v>92</v>
      </c>
      <c r="C1814" s="3" t="s">
        <v>74</v>
      </c>
      <c r="D1814" s="3" t="s">
        <v>21</v>
      </c>
      <c r="E1814" s="3" t="s">
        <v>75</v>
      </c>
      <c r="F1814" s="3">
        <v>1854.5</v>
      </c>
      <c r="G1814" s="3">
        <v>1304.04</v>
      </c>
      <c r="H1814" s="3">
        <v>22</v>
      </c>
      <c r="I1814" s="3">
        <v>244.5</v>
      </c>
      <c r="J1814" s="3">
        <v>305.95999999999998</v>
      </c>
    </row>
    <row r="1815" spans="1:10" x14ac:dyDescent="0.2">
      <c r="A1815" s="30">
        <v>44345</v>
      </c>
      <c r="B1815" s="3" t="s">
        <v>92</v>
      </c>
      <c r="C1815" s="3" t="s">
        <v>76</v>
      </c>
      <c r="D1815" s="3" t="s">
        <v>77</v>
      </c>
      <c r="E1815" s="3" t="s">
        <v>75</v>
      </c>
      <c r="F1815" s="3">
        <v>955</v>
      </c>
      <c r="G1815" s="3">
        <v>665.93</v>
      </c>
      <c r="H1815" s="3">
        <v>12</v>
      </c>
      <c r="I1815" s="3">
        <v>147.84</v>
      </c>
      <c r="J1815" s="3">
        <v>141.22999999999999</v>
      </c>
    </row>
    <row r="1816" spans="1:10" x14ac:dyDescent="0.2">
      <c r="A1816" s="30">
        <v>44345</v>
      </c>
      <c r="B1816" s="3" t="s">
        <v>92</v>
      </c>
      <c r="C1816" s="3" t="s">
        <v>78</v>
      </c>
      <c r="D1816" s="3" t="s">
        <v>79</v>
      </c>
      <c r="E1816" s="3" t="s">
        <v>75</v>
      </c>
      <c r="F1816" s="3">
        <v>2512.5</v>
      </c>
      <c r="G1816" s="3">
        <v>1840.68</v>
      </c>
      <c r="H1816" s="3">
        <v>31</v>
      </c>
      <c r="I1816" s="3">
        <v>239.7</v>
      </c>
      <c r="J1816" s="3">
        <v>432.12</v>
      </c>
    </row>
    <row r="1817" spans="1:10" x14ac:dyDescent="0.2">
      <c r="A1817" s="30">
        <v>44345</v>
      </c>
      <c r="B1817" s="3" t="s">
        <v>92</v>
      </c>
      <c r="C1817" s="3" t="s">
        <v>80</v>
      </c>
      <c r="D1817" s="3" t="s">
        <v>81</v>
      </c>
      <c r="E1817" s="3" t="s">
        <v>75</v>
      </c>
      <c r="F1817" s="3">
        <v>3176.5</v>
      </c>
      <c r="G1817" s="3">
        <v>2327.2399999999998</v>
      </c>
      <c r="H1817" s="3">
        <v>36</v>
      </c>
      <c r="I1817" s="3">
        <v>337.8</v>
      </c>
      <c r="J1817" s="3">
        <v>510.96</v>
      </c>
    </row>
    <row r="1818" spans="1:10" x14ac:dyDescent="0.2">
      <c r="A1818" s="30">
        <v>44345</v>
      </c>
      <c r="B1818" s="3" t="s">
        <v>92</v>
      </c>
      <c r="C1818" s="3" t="s">
        <v>82</v>
      </c>
      <c r="D1818" s="3" t="s">
        <v>83</v>
      </c>
      <c r="E1818" s="3" t="s">
        <v>75</v>
      </c>
      <c r="F1818" s="3">
        <v>2844.5</v>
      </c>
      <c r="G1818" s="3">
        <v>2086.63</v>
      </c>
      <c r="H1818" s="3">
        <v>32</v>
      </c>
      <c r="I1818" s="3">
        <v>267.10000000000002</v>
      </c>
      <c r="J1818" s="3">
        <v>489.77</v>
      </c>
    </row>
    <row r="1819" spans="1:10" x14ac:dyDescent="0.2">
      <c r="A1819" s="30">
        <v>44345</v>
      </c>
      <c r="B1819" s="3" t="s">
        <v>92</v>
      </c>
      <c r="C1819" s="3" t="s">
        <v>84</v>
      </c>
      <c r="D1819" s="3" t="s">
        <v>85</v>
      </c>
      <c r="E1819" s="3" t="s">
        <v>75</v>
      </c>
      <c r="F1819" s="3">
        <v>1181</v>
      </c>
      <c r="G1819" s="3">
        <v>847.08</v>
      </c>
      <c r="H1819" s="3">
        <v>13</v>
      </c>
      <c r="I1819" s="3">
        <v>147.97999999999999</v>
      </c>
      <c r="J1819" s="3">
        <v>185.94</v>
      </c>
    </row>
    <row r="1820" spans="1:10" x14ac:dyDescent="0.2">
      <c r="A1820" s="30">
        <v>44345</v>
      </c>
      <c r="B1820" s="3" t="s">
        <v>92</v>
      </c>
      <c r="C1820" s="3" t="s">
        <v>86</v>
      </c>
      <c r="D1820" s="3" t="s">
        <v>87</v>
      </c>
      <c r="E1820" s="3" t="s">
        <v>75</v>
      </c>
      <c r="F1820" s="3">
        <v>3017.48</v>
      </c>
      <c r="G1820" s="3">
        <v>2160.0500000000002</v>
      </c>
      <c r="H1820" s="3">
        <v>39</v>
      </c>
      <c r="I1820" s="3">
        <v>369.2</v>
      </c>
      <c r="J1820" s="3">
        <v>486.23</v>
      </c>
    </row>
    <row r="1821" spans="1:10" x14ac:dyDescent="0.2">
      <c r="A1821" s="30">
        <v>44345</v>
      </c>
      <c r="B1821" s="3" t="s">
        <v>92</v>
      </c>
      <c r="C1821" s="3" t="s">
        <v>88</v>
      </c>
      <c r="D1821" s="3" t="s">
        <v>89</v>
      </c>
      <c r="E1821" s="3" t="s">
        <v>75</v>
      </c>
      <c r="F1821" s="3">
        <v>2055</v>
      </c>
      <c r="G1821" s="3">
        <v>1501.79</v>
      </c>
      <c r="H1821" s="3">
        <v>25</v>
      </c>
      <c r="I1821" s="3">
        <v>199</v>
      </c>
      <c r="J1821" s="3">
        <v>352.71</v>
      </c>
    </row>
    <row r="1822" spans="1:10" x14ac:dyDescent="0.2">
      <c r="A1822" s="30">
        <v>44345</v>
      </c>
      <c r="B1822" s="3" t="s">
        <v>92</v>
      </c>
      <c r="C1822" s="3" t="s">
        <v>90</v>
      </c>
      <c r="D1822" s="3" t="s">
        <v>91</v>
      </c>
      <c r="E1822" s="3" t="s">
        <v>75</v>
      </c>
      <c r="F1822" s="3">
        <v>1750.5</v>
      </c>
      <c r="G1822" s="3">
        <v>1288.57</v>
      </c>
      <c r="H1822" s="3">
        <v>21</v>
      </c>
      <c r="I1822" s="3">
        <v>158.4</v>
      </c>
      <c r="J1822" s="3">
        <v>302.52999999999997</v>
      </c>
    </row>
    <row r="1823" spans="1:10" x14ac:dyDescent="0.2">
      <c r="A1823" s="30">
        <v>44344</v>
      </c>
      <c r="B1823" s="3" t="s">
        <v>73</v>
      </c>
      <c r="C1823" s="3" t="s">
        <v>74</v>
      </c>
      <c r="D1823" s="3" t="s">
        <v>21</v>
      </c>
      <c r="E1823" s="3" t="s">
        <v>75</v>
      </c>
      <c r="F1823" s="3">
        <v>1175.5</v>
      </c>
      <c r="G1823" s="3">
        <v>878.78</v>
      </c>
      <c r="H1823" s="3">
        <v>15</v>
      </c>
      <c r="I1823" s="3">
        <v>109</v>
      </c>
      <c r="J1823" s="3">
        <v>187.72</v>
      </c>
    </row>
    <row r="1824" spans="1:10" x14ac:dyDescent="0.2">
      <c r="A1824" s="30">
        <v>44344</v>
      </c>
      <c r="B1824" s="3" t="s">
        <v>73</v>
      </c>
      <c r="C1824" s="3" t="s">
        <v>76</v>
      </c>
      <c r="D1824" s="3" t="s">
        <v>77</v>
      </c>
      <c r="E1824" s="3" t="s">
        <v>75</v>
      </c>
      <c r="F1824" s="3">
        <v>397.5</v>
      </c>
      <c r="G1824" s="3">
        <v>288.76</v>
      </c>
      <c r="H1824" s="3">
        <v>6</v>
      </c>
      <c r="I1824" s="3">
        <v>47</v>
      </c>
      <c r="J1824" s="3">
        <v>61.74</v>
      </c>
    </row>
    <row r="1825" spans="1:10" x14ac:dyDescent="0.2">
      <c r="A1825" s="30">
        <v>44344</v>
      </c>
      <c r="B1825" s="3" t="s">
        <v>73</v>
      </c>
      <c r="C1825" s="3" t="s">
        <v>78</v>
      </c>
      <c r="D1825" s="3" t="s">
        <v>79</v>
      </c>
      <c r="E1825" s="3" t="s">
        <v>75</v>
      </c>
      <c r="F1825" s="3">
        <v>1325.5</v>
      </c>
      <c r="G1825" s="3">
        <v>985.96</v>
      </c>
      <c r="H1825" s="3">
        <v>16</v>
      </c>
      <c r="I1825" s="3">
        <v>129.5</v>
      </c>
      <c r="J1825" s="3">
        <v>210.04</v>
      </c>
    </row>
    <row r="1826" spans="1:10" x14ac:dyDescent="0.2">
      <c r="A1826" s="30">
        <v>44344</v>
      </c>
      <c r="B1826" s="3" t="s">
        <v>73</v>
      </c>
      <c r="C1826" s="3" t="s">
        <v>80</v>
      </c>
      <c r="D1826" s="3" t="s">
        <v>81</v>
      </c>
      <c r="E1826" s="3" t="s">
        <v>75</v>
      </c>
      <c r="F1826" s="3">
        <v>2117.5</v>
      </c>
      <c r="G1826" s="3">
        <v>1579.18</v>
      </c>
      <c r="H1826" s="3">
        <v>26</v>
      </c>
      <c r="I1826" s="3">
        <v>198.5</v>
      </c>
      <c r="J1826" s="3">
        <v>339.82</v>
      </c>
    </row>
    <row r="1827" spans="1:10" x14ac:dyDescent="0.2">
      <c r="A1827" s="30">
        <v>44344</v>
      </c>
      <c r="B1827" s="3" t="s">
        <v>73</v>
      </c>
      <c r="C1827" s="3" t="s">
        <v>82</v>
      </c>
      <c r="D1827" s="3" t="s">
        <v>83</v>
      </c>
      <c r="E1827" s="3" t="s">
        <v>75</v>
      </c>
      <c r="F1827" s="3">
        <v>1126.5</v>
      </c>
      <c r="G1827" s="3">
        <v>800.99</v>
      </c>
      <c r="H1827" s="3">
        <v>16</v>
      </c>
      <c r="I1827" s="3">
        <v>157</v>
      </c>
      <c r="J1827" s="3">
        <v>168.51</v>
      </c>
    </row>
    <row r="1828" spans="1:10" x14ac:dyDescent="0.2">
      <c r="A1828" s="30">
        <v>44344</v>
      </c>
      <c r="B1828" s="3" t="s">
        <v>73</v>
      </c>
      <c r="C1828" s="3" t="s">
        <v>84</v>
      </c>
      <c r="D1828" s="3" t="s">
        <v>85</v>
      </c>
      <c r="E1828" s="3" t="s">
        <v>75</v>
      </c>
      <c r="F1828" s="3">
        <v>581.5</v>
      </c>
      <c r="G1828" s="3">
        <v>387.35</v>
      </c>
      <c r="H1828" s="3">
        <v>8</v>
      </c>
      <c r="I1828" s="3">
        <v>110</v>
      </c>
      <c r="J1828" s="3">
        <v>84.15</v>
      </c>
    </row>
    <row r="1829" spans="1:10" x14ac:dyDescent="0.2">
      <c r="A1829" s="30">
        <v>44344</v>
      </c>
      <c r="B1829" s="3" t="s">
        <v>73</v>
      </c>
      <c r="C1829" s="3" t="s">
        <v>86</v>
      </c>
      <c r="D1829" s="3" t="s">
        <v>87</v>
      </c>
      <c r="E1829" s="3" t="s">
        <v>75</v>
      </c>
      <c r="F1829" s="3">
        <v>1258</v>
      </c>
      <c r="G1829" s="3">
        <v>951.94</v>
      </c>
      <c r="H1829" s="3">
        <v>12</v>
      </c>
      <c r="I1829" s="3">
        <v>102</v>
      </c>
      <c r="J1829" s="3">
        <v>204.06</v>
      </c>
    </row>
    <row r="1830" spans="1:10" x14ac:dyDescent="0.2">
      <c r="A1830" s="30">
        <v>44344</v>
      </c>
      <c r="B1830" s="3" t="s">
        <v>73</v>
      </c>
      <c r="C1830" s="3" t="s">
        <v>88</v>
      </c>
      <c r="D1830" s="3" t="s">
        <v>89</v>
      </c>
      <c r="E1830" s="3" t="s">
        <v>75</v>
      </c>
      <c r="F1830" s="3">
        <v>1458</v>
      </c>
      <c r="G1830" s="3">
        <v>1085.23</v>
      </c>
      <c r="H1830" s="3">
        <v>20</v>
      </c>
      <c r="I1830" s="3">
        <v>143</v>
      </c>
      <c r="J1830" s="3">
        <v>229.77</v>
      </c>
    </row>
    <row r="1831" spans="1:10" x14ac:dyDescent="0.2">
      <c r="A1831" s="30">
        <v>44344</v>
      </c>
      <c r="B1831" s="3" t="s">
        <v>73</v>
      </c>
      <c r="C1831" s="3" t="s">
        <v>90</v>
      </c>
      <c r="D1831" s="3" t="s">
        <v>91</v>
      </c>
      <c r="E1831" s="3" t="s">
        <v>75</v>
      </c>
      <c r="F1831" s="3">
        <v>1739</v>
      </c>
      <c r="G1831" s="3">
        <v>1328.81</v>
      </c>
      <c r="H1831" s="3">
        <v>16</v>
      </c>
      <c r="I1831" s="3">
        <v>140</v>
      </c>
      <c r="J1831" s="3">
        <v>270.19</v>
      </c>
    </row>
    <row r="1832" spans="1:10" x14ac:dyDescent="0.2">
      <c r="A1832" s="30">
        <v>44344</v>
      </c>
      <c r="B1832" s="3" t="s">
        <v>92</v>
      </c>
      <c r="C1832" s="3" t="s">
        <v>74</v>
      </c>
      <c r="D1832" s="3" t="s">
        <v>21</v>
      </c>
      <c r="E1832" s="3" t="s">
        <v>75</v>
      </c>
      <c r="F1832" s="3">
        <v>2948</v>
      </c>
      <c r="G1832" s="3">
        <v>2010.87</v>
      </c>
      <c r="H1832" s="3">
        <v>38</v>
      </c>
      <c r="I1832" s="3">
        <v>462</v>
      </c>
      <c r="J1832" s="3">
        <v>472.63</v>
      </c>
    </row>
    <row r="1833" spans="1:10" x14ac:dyDescent="0.2">
      <c r="A1833" s="30">
        <v>44344</v>
      </c>
      <c r="B1833" s="3" t="s">
        <v>92</v>
      </c>
      <c r="C1833" s="3" t="s">
        <v>76</v>
      </c>
      <c r="D1833" s="3" t="s">
        <v>77</v>
      </c>
      <c r="E1833" s="3" t="s">
        <v>75</v>
      </c>
      <c r="F1833" s="3">
        <v>1766</v>
      </c>
      <c r="G1833" s="3">
        <v>1128.45</v>
      </c>
      <c r="H1833" s="3">
        <v>28</v>
      </c>
      <c r="I1833" s="3">
        <v>387.81</v>
      </c>
      <c r="J1833" s="3">
        <v>249.24</v>
      </c>
    </row>
    <row r="1834" spans="1:10" x14ac:dyDescent="0.2">
      <c r="A1834" s="30">
        <v>44344</v>
      </c>
      <c r="B1834" s="3" t="s">
        <v>92</v>
      </c>
      <c r="C1834" s="3" t="s">
        <v>78</v>
      </c>
      <c r="D1834" s="3" t="s">
        <v>79</v>
      </c>
      <c r="E1834" s="3" t="s">
        <v>75</v>
      </c>
      <c r="F1834" s="3">
        <v>3807</v>
      </c>
      <c r="G1834" s="3">
        <v>2815.34</v>
      </c>
      <c r="H1834" s="3">
        <v>33</v>
      </c>
      <c r="I1834" s="3">
        <v>331.2</v>
      </c>
      <c r="J1834" s="3">
        <v>660.46</v>
      </c>
    </row>
    <row r="1835" spans="1:10" x14ac:dyDescent="0.2">
      <c r="A1835" s="30">
        <v>44344</v>
      </c>
      <c r="B1835" s="3" t="s">
        <v>92</v>
      </c>
      <c r="C1835" s="3" t="s">
        <v>80</v>
      </c>
      <c r="D1835" s="3" t="s">
        <v>81</v>
      </c>
      <c r="E1835" s="3" t="s">
        <v>75</v>
      </c>
      <c r="F1835" s="3">
        <v>4793.5</v>
      </c>
      <c r="G1835" s="3">
        <v>3541.49</v>
      </c>
      <c r="H1835" s="3">
        <v>53</v>
      </c>
      <c r="I1835" s="3">
        <v>473.4</v>
      </c>
      <c r="J1835" s="3">
        <v>777.61</v>
      </c>
    </row>
    <row r="1836" spans="1:10" x14ac:dyDescent="0.2">
      <c r="A1836" s="30">
        <v>44344</v>
      </c>
      <c r="B1836" s="3" t="s">
        <v>92</v>
      </c>
      <c r="C1836" s="3" t="s">
        <v>82</v>
      </c>
      <c r="D1836" s="3" t="s">
        <v>83</v>
      </c>
      <c r="E1836" s="3" t="s">
        <v>75</v>
      </c>
      <c r="F1836" s="3">
        <v>2677.5</v>
      </c>
      <c r="G1836" s="3">
        <v>1930.54</v>
      </c>
      <c r="H1836" s="3">
        <v>36</v>
      </c>
      <c r="I1836" s="3">
        <v>294</v>
      </c>
      <c r="J1836" s="3">
        <v>452.96</v>
      </c>
    </row>
    <row r="1837" spans="1:10" x14ac:dyDescent="0.2">
      <c r="A1837" s="30">
        <v>44344</v>
      </c>
      <c r="B1837" s="3" t="s">
        <v>92</v>
      </c>
      <c r="C1837" s="3" t="s">
        <v>84</v>
      </c>
      <c r="D1837" s="3" t="s">
        <v>85</v>
      </c>
      <c r="E1837" s="3" t="s">
        <v>75</v>
      </c>
      <c r="F1837" s="3">
        <v>1211.23</v>
      </c>
      <c r="G1837" s="3">
        <v>815.3</v>
      </c>
      <c r="H1837" s="3">
        <v>19</v>
      </c>
      <c r="I1837" s="3">
        <v>206.29</v>
      </c>
      <c r="J1837" s="3">
        <v>188.14</v>
      </c>
    </row>
    <row r="1838" spans="1:10" x14ac:dyDescent="0.2">
      <c r="A1838" s="30">
        <v>44344</v>
      </c>
      <c r="B1838" s="3" t="s">
        <v>92</v>
      </c>
      <c r="C1838" s="3" t="s">
        <v>86</v>
      </c>
      <c r="D1838" s="3" t="s">
        <v>87</v>
      </c>
      <c r="E1838" s="3" t="s">
        <v>75</v>
      </c>
      <c r="F1838" s="3">
        <v>2550</v>
      </c>
      <c r="G1838" s="3">
        <v>1814.38</v>
      </c>
      <c r="H1838" s="3">
        <v>33</v>
      </c>
      <c r="I1838" s="3">
        <v>336</v>
      </c>
      <c r="J1838" s="3">
        <v>398.62</v>
      </c>
    </row>
    <row r="1839" spans="1:10" x14ac:dyDescent="0.2">
      <c r="A1839" s="30">
        <v>44344</v>
      </c>
      <c r="B1839" s="3" t="s">
        <v>92</v>
      </c>
      <c r="C1839" s="3" t="s">
        <v>88</v>
      </c>
      <c r="D1839" s="3" t="s">
        <v>89</v>
      </c>
      <c r="E1839" s="3" t="s">
        <v>75</v>
      </c>
      <c r="F1839" s="3">
        <v>2478</v>
      </c>
      <c r="G1839" s="3">
        <v>1809.57</v>
      </c>
      <c r="H1839" s="3">
        <v>31</v>
      </c>
      <c r="I1839" s="3">
        <v>242</v>
      </c>
      <c r="J1839" s="3">
        <v>424.93</v>
      </c>
    </row>
    <row r="1840" spans="1:10" x14ac:dyDescent="0.2">
      <c r="A1840" s="30">
        <v>44344</v>
      </c>
      <c r="B1840" s="3" t="s">
        <v>92</v>
      </c>
      <c r="C1840" s="3" t="s">
        <v>90</v>
      </c>
      <c r="D1840" s="3" t="s">
        <v>91</v>
      </c>
      <c r="E1840" s="3" t="s">
        <v>75</v>
      </c>
      <c r="F1840" s="3">
        <v>2930.5</v>
      </c>
      <c r="G1840" s="3">
        <v>2161.3200000000002</v>
      </c>
      <c r="H1840" s="3">
        <v>32</v>
      </c>
      <c r="I1840" s="3">
        <v>261.5</v>
      </c>
      <c r="J1840" s="3">
        <v>507.18</v>
      </c>
    </row>
    <row r="1841" spans="1:10" x14ac:dyDescent="0.2">
      <c r="A1841" s="30">
        <v>44343</v>
      </c>
      <c r="B1841" s="3" t="s">
        <v>73</v>
      </c>
      <c r="C1841" s="3" t="s">
        <v>74</v>
      </c>
      <c r="D1841" s="3" t="s">
        <v>21</v>
      </c>
      <c r="E1841" s="3" t="s">
        <v>75</v>
      </c>
      <c r="F1841" s="3">
        <v>719.5</v>
      </c>
      <c r="G1841" s="3">
        <v>541.12</v>
      </c>
      <c r="H1841" s="3">
        <v>10</v>
      </c>
      <c r="I1841" s="3">
        <v>64</v>
      </c>
      <c r="J1841" s="3">
        <v>114.38</v>
      </c>
    </row>
    <row r="1842" spans="1:10" x14ac:dyDescent="0.2">
      <c r="A1842" s="30">
        <v>44343</v>
      </c>
      <c r="B1842" s="3" t="s">
        <v>73</v>
      </c>
      <c r="C1842" s="3" t="s">
        <v>76</v>
      </c>
      <c r="D1842" s="3" t="s">
        <v>77</v>
      </c>
      <c r="E1842" s="3" t="s">
        <v>75</v>
      </c>
      <c r="F1842" s="3">
        <v>556.5</v>
      </c>
      <c r="G1842" s="3">
        <v>414.25</v>
      </c>
      <c r="H1842" s="3">
        <v>9</v>
      </c>
      <c r="I1842" s="3">
        <v>53</v>
      </c>
      <c r="J1842" s="3">
        <v>89.25</v>
      </c>
    </row>
    <row r="1843" spans="1:10" x14ac:dyDescent="0.2">
      <c r="A1843" s="30">
        <v>44343</v>
      </c>
      <c r="B1843" s="3" t="s">
        <v>73</v>
      </c>
      <c r="C1843" s="3" t="s">
        <v>78</v>
      </c>
      <c r="D1843" s="3" t="s">
        <v>79</v>
      </c>
      <c r="E1843" s="3" t="s">
        <v>75</v>
      </c>
      <c r="F1843" s="3">
        <v>1437</v>
      </c>
      <c r="G1843" s="3">
        <v>1052.75</v>
      </c>
      <c r="H1843" s="3">
        <v>18</v>
      </c>
      <c r="I1843" s="3">
        <v>158.5</v>
      </c>
      <c r="J1843" s="3">
        <v>225.75</v>
      </c>
    </row>
    <row r="1844" spans="1:10" x14ac:dyDescent="0.2">
      <c r="A1844" s="30">
        <v>44343</v>
      </c>
      <c r="B1844" s="3" t="s">
        <v>73</v>
      </c>
      <c r="C1844" s="3" t="s">
        <v>80</v>
      </c>
      <c r="D1844" s="3" t="s">
        <v>81</v>
      </c>
      <c r="E1844" s="3" t="s">
        <v>75</v>
      </c>
      <c r="F1844" s="3">
        <v>2809.5</v>
      </c>
      <c r="G1844" s="3">
        <v>2028.56</v>
      </c>
      <c r="H1844" s="3">
        <v>34</v>
      </c>
      <c r="I1844" s="3">
        <v>344</v>
      </c>
      <c r="J1844" s="3">
        <v>436.94</v>
      </c>
    </row>
    <row r="1845" spans="1:10" x14ac:dyDescent="0.2">
      <c r="A1845" s="30">
        <v>44343</v>
      </c>
      <c r="B1845" s="3" t="s">
        <v>73</v>
      </c>
      <c r="C1845" s="3" t="s">
        <v>82</v>
      </c>
      <c r="D1845" s="3" t="s">
        <v>83</v>
      </c>
      <c r="E1845" s="3" t="s">
        <v>75</v>
      </c>
      <c r="F1845" s="3">
        <v>991.5</v>
      </c>
      <c r="G1845" s="3">
        <v>729.92</v>
      </c>
      <c r="H1845" s="3">
        <v>13</v>
      </c>
      <c r="I1845" s="3">
        <v>106</v>
      </c>
      <c r="J1845" s="3">
        <v>155.58000000000001</v>
      </c>
    </row>
    <row r="1846" spans="1:10" x14ac:dyDescent="0.2">
      <c r="A1846" s="30">
        <v>44343</v>
      </c>
      <c r="B1846" s="3" t="s">
        <v>73</v>
      </c>
      <c r="C1846" s="3" t="s">
        <v>84</v>
      </c>
      <c r="D1846" s="3" t="s">
        <v>85</v>
      </c>
      <c r="E1846" s="3" t="s">
        <v>75</v>
      </c>
      <c r="F1846" s="3">
        <v>800.5</v>
      </c>
      <c r="G1846" s="3">
        <v>552.71</v>
      </c>
      <c r="H1846" s="3">
        <v>10</v>
      </c>
      <c r="I1846" s="3">
        <v>129</v>
      </c>
      <c r="J1846" s="3">
        <v>118.79</v>
      </c>
    </row>
    <row r="1847" spans="1:10" x14ac:dyDescent="0.2">
      <c r="A1847" s="30">
        <v>44343</v>
      </c>
      <c r="B1847" s="3" t="s">
        <v>73</v>
      </c>
      <c r="C1847" s="3" t="s">
        <v>86</v>
      </c>
      <c r="D1847" s="3" t="s">
        <v>87</v>
      </c>
      <c r="E1847" s="3" t="s">
        <v>75</v>
      </c>
      <c r="F1847" s="3">
        <v>1450.5</v>
      </c>
      <c r="G1847" s="3">
        <v>1095.28</v>
      </c>
      <c r="H1847" s="3">
        <v>18</v>
      </c>
      <c r="I1847" s="3">
        <v>120</v>
      </c>
      <c r="J1847" s="3">
        <v>235.22</v>
      </c>
    </row>
    <row r="1848" spans="1:10" x14ac:dyDescent="0.2">
      <c r="A1848" s="30">
        <v>44343</v>
      </c>
      <c r="B1848" s="3" t="s">
        <v>73</v>
      </c>
      <c r="C1848" s="3" t="s">
        <v>88</v>
      </c>
      <c r="D1848" s="3" t="s">
        <v>89</v>
      </c>
      <c r="E1848" s="3" t="s">
        <v>75</v>
      </c>
      <c r="F1848" s="3">
        <v>1158</v>
      </c>
      <c r="G1848" s="3">
        <v>853.84</v>
      </c>
      <c r="H1848" s="3">
        <v>19</v>
      </c>
      <c r="I1848" s="3">
        <v>119</v>
      </c>
      <c r="J1848" s="3">
        <v>185.16</v>
      </c>
    </row>
    <row r="1849" spans="1:10" x14ac:dyDescent="0.2">
      <c r="A1849" s="30">
        <v>44343</v>
      </c>
      <c r="B1849" s="3" t="s">
        <v>73</v>
      </c>
      <c r="C1849" s="3" t="s">
        <v>90</v>
      </c>
      <c r="D1849" s="3" t="s">
        <v>91</v>
      </c>
      <c r="E1849" s="3" t="s">
        <v>75</v>
      </c>
      <c r="F1849" s="3">
        <v>1910.5</v>
      </c>
      <c r="G1849" s="3">
        <v>1416.58</v>
      </c>
      <c r="H1849" s="3">
        <v>26</v>
      </c>
      <c r="I1849" s="3">
        <v>190</v>
      </c>
      <c r="J1849" s="3">
        <v>303.92</v>
      </c>
    </row>
    <row r="1850" spans="1:10" x14ac:dyDescent="0.2">
      <c r="A1850" s="30">
        <v>44343</v>
      </c>
      <c r="B1850" s="3" t="s">
        <v>92</v>
      </c>
      <c r="C1850" s="3" t="s">
        <v>74</v>
      </c>
      <c r="D1850" s="3" t="s">
        <v>21</v>
      </c>
      <c r="E1850" s="3" t="s">
        <v>75</v>
      </c>
      <c r="F1850" s="3">
        <v>3095.5</v>
      </c>
      <c r="G1850" s="3">
        <v>2145.7199999999998</v>
      </c>
      <c r="H1850" s="3">
        <v>40</v>
      </c>
      <c r="I1850" s="3">
        <v>441</v>
      </c>
      <c r="J1850" s="3">
        <v>505.78</v>
      </c>
    </row>
    <row r="1851" spans="1:10" x14ac:dyDescent="0.2">
      <c r="A1851" s="30">
        <v>44343</v>
      </c>
      <c r="B1851" s="3" t="s">
        <v>92</v>
      </c>
      <c r="C1851" s="3" t="s">
        <v>76</v>
      </c>
      <c r="D1851" s="3" t="s">
        <v>77</v>
      </c>
      <c r="E1851" s="3" t="s">
        <v>75</v>
      </c>
      <c r="F1851" s="3">
        <v>1795</v>
      </c>
      <c r="G1851" s="3">
        <v>1219.95</v>
      </c>
      <c r="H1851" s="3">
        <v>23</v>
      </c>
      <c r="I1851" s="3">
        <v>305.51</v>
      </c>
      <c r="J1851" s="3">
        <v>268.54000000000002</v>
      </c>
    </row>
    <row r="1852" spans="1:10" x14ac:dyDescent="0.2">
      <c r="A1852" s="30">
        <v>44343</v>
      </c>
      <c r="B1852" s="3" t="s">
        <v>92</v>
      </c>
      <c r="C1852" s="3" t="s">
        <v>78</v>
      </c>
      <c r="D1852" s="3" t="s">
        <v>79</v>
      </c>
      <c r="E1852" s="3" t="s">
        <v>75</v>
      </c>
      <c r="F1852" s="3">
        <v>2223</v>
      </c>
      <c r="G1852" s="3">
        <v>1624.49</v>
      </c>
      <c r="H1852" s="3">
        <v>28</v>
      </c>
      <c r="I1852" s="3">
        <v>217.4</v>
      </c>
      <c r="J1852" s="3">
        <v>381.11</v>
      </c>
    </row>
    <row r="1853" spans="1:10" x14ac:dyDescent="0.2">
      <c r="A1853" s="30">
        <v>44343</v>
      </c>
      <c r="B1853" s="3" t="s">
        <v>92</v>
      </c>
      <c r="C1853" s="3" t="s">
        <v>80</v>
      </c>
      <c r="D1853" s="3" t="s">
        <v>81</v>
      </c>
      <c r="E1853" s="3" t="s">
        <v>75</v>
      </c>
      <c r="F1853" s="3">
        <v>3884</v>
      </c>
      <c r="G1853" s="3">
        <v>2852.69</v>
      </c>
      <c r="H1853" s="3">
        <v>49</v>
      </c>
      <c r="I1853" s="3">
        <v>404.5</v>
      </c>
      <c r="J1853" s="3">
        <v>626.30999999999995</v>
      </c>
    </row>
    <row r="1854" spans="1:10" x14ac:dyDescent="0.2">
      <c r="A1854" s="30">
        <v>44343</v>
      </c>
      <c r="B1854" s="3" t="s">
        <v>92</v>
      </c>
      <c r="C1854" s="3" t="s">
        <v>82</v>
      </c>
      <c r="D1854" s="3" t="s">
        <v>83</v>
      </c>
      <c r="E1854" s="3" t="s">
        <v>75</v>
      </c>
      <c r="F1854" s="3">
        <v>1554</v>
      </c>
      <c r="G1854" s="3">
        <v>1103.3</v>
      </c>
      <c r="H1854" s="3">
        <v>23</v>
      </c>
      <c r="I1854" s="3">
        <v>190.6</v>
      </c>
      <c r="J1854" s="3">
        <v>259.10000000000002</v>
      </c>
    </row>
    <row r="1855" spans="1:10" x14ac:dyDescent="0.2">
      <c r="A1855" s="30">
        <v>44343</v>
      </c>
      <c r="B1855" s="3" t="s">
        <v>92</v>
      </c>
      <c r="C1855" s="3" t="s">
        <v>84</v>
      </c>
      <c r="D1855" s="3" t="s">
        <v>85</v>
      </c>
      <c r="E1855" s="3" t="s">
        <v>75</v>
      </c>
      <c r="F1855" s="3">
        <v>839.5</v>
      </c>
      <c r="G1855" s="3">
        <v>573.69000000000005</v>
      </c>
      <c r="H1855" s="3">
        <v>12</v>
      </c>
      <c r="I1855" s="3">
        <v>139.28</v>
      </c>
      <c r="J1855" s="3">
        <v>126.03</v>
      </c>
    </row>
    <row r="1856" spans="1:10" x14ac:dyDescent="0.2">
      <c r="A1856" s="30">
        <v>44343</v>
      </c>
      <c r="B1856" s="3" t="s">
        <v>92</v>
      </c>
      <c r="C1856" s="3" t="s">
        <v>86</v>
      </c>
      <c r="D1856" s="3" t="s">
        <v>87</v>
      </c>
      <c r="E1856" s="3" t="s">
        <v>75</v>
      </c>
      <c r="F1856" s="3">
        <v>1881</v>
      </c>
      <c r="G1856" s="3">
        <v>1374.27</v>
      </c>
      <c r="H1856" s="3">
        <v>24</v>
      </c>
      <c r="I1856" s="3">
        <v>202.5</v>
      </c>
      <c r="J1856" s="3">
        <v>302.23</v>
      </c>
    </row>
    <row r="1857" spans="1:10" x14ac:dyDescent="0.2">
      <c r="A1857" s="30">
        <v>44343</v>
      </c>
      <c r="B1857" s="3" t="s">
        <v>92</v>
      </c>
      <c r="C1857" s="3" t="s">
        <v>88</v>
      </c>
      <c r="D1857" s="3" t="s">
        <v>89</v>
      </c>
      <c r="E1857" s="3" t="s">
        <v>75</v>
      </c>
      <c r="F1857" s="3">
        <v>1887.5</v>
      </c>
      <c r="G1857" s="3">
        <v>1390.11</v>
      </c>
      <c r="H1857" s="3">
        <v>26</v>
      </c>
      <c r="I1857" s="3">
        <v>184.5</v>
      </c>
      <c r="J1857" s="3">
        <v>312.39</v>
      </c>
    </row>
    <row r="1858" spans="1:10" x14ac:dyDescent="0.2">
      <c r="A1858" s="30">
        <v>44343</v>
      </c>
      <c r="B1858" s="3" t="s">
        <v>92</v>
      </c>
      <c r="C1858" s="3" t="s">
        <v>90</v>
      </c>
      <c r="D1858" s="3" t="s">
        <v>91</v>
      </c>
      <c r="E1858" s="3" t="s">
        <v>75</v>
      </c>
      <c r="F1858" s="3">
        <v>3388</v>
      </c>
      <c r="G1858" s="3">
        <v>2491.63</v>
      </c>
      <c r="H1858" s="3">
        <v>42</v>
      </c>
      <c r="I1858" s="3">
        <v>311.2</v>
      </c>
      <c r="J1858" s="3">
        <v>584.66999999999996</v>
      </c>
    </row>
    <row r="1859" spans="1:10" x14ac:dyDescent="0.2">
      <c r="A1859" s="30">
        <v>44342</v>
      </c>
      <c r="B1859" s="3" t="s">
        <v>73</v>
      </c>
      <c r="C1859" s="3" t="s">
        <v>74</v>
      </c>
      <c r="D1859" s="3" t="s">
        <v>21</v>
      </c>
      <c r="E1859" s="3" t="s">
        <v>75</v>
      </c>
      <c r="F1859" s="3">
        <v>1322.5</v>
      </c>
      <c r="G1859" s="3">
        <v>990.94</v>
      </c>
      <c r="H1859" s="3">
        <v>17</v>
      </c>
      <c r="I1859" s="3">
        <v>118</v>
      </c>
      <c r="J1859" s="3">
        <v>213.56</v>
      </c>
    </row>
    <row r="1860" spans="1:10" x14ac:dyDescent="0.2">
      <c r="A1860" s="30">
        <v>44342</v>
      </c>
      <c r="B1860" s="3" t="s">
        <v>73</v>
      </c>
      <c r="C1860" s="3" t="s">
        <v>76</v>
      </c>
      <c r="D1860" s="3" t="s">
        <v>77</v>
      </c>
      <c r="E1860" s="3" t="s">
        <v>75</v>
      </c>
      <c r="F1860" s="3">
        <v>691.5</v>
      </c>
      <c r="G1860" s="3">
        <v>517.86</v>
      </c>
      <c r="H1860" s="3">
        <v>8</v>
      </c>
      <c r="I1860" s="3">
        <v>63.5</v>
      </c>
      <c r="J1860" s="3">
        <v>110.14</v>
      </c>
    </row>
    <row r="1861" spans="1:10" x14ac:dyDescent="0.2">
      <c r="A1861" s="30">
        <v>44342</v>
      </c>
      <c r="B1861" s="3" t="s">
        <v>73</v>
      </c>
      <c r="C1861" s="3" t="s">
        <v>78</v>
      </c>
      <c r="D1861" s="3" t="s">
        <v>79</v>
      </c>
      <c r="E1861" s="3" t="s">
        <v>75</v>
      </c>
      <c r="F1861" s="3">
        <v>1150</v>
      </c>
      <c r="G1861" s="3">
        <v>843.79</v>
      </c>
      <c r="H1861" s="3">
        <v>15</v>
      </c>
      <c r="I1861" s="3">
        <v>126</v>
      </c>
      <c r="J1861" s="3">
        <v>180.21</v>
      </c>
    </row>
    <row r="1862" spans="1:10" x14ac:dyDescent="0.2">
      <c r="A1862" s="30">
        <v>44342</v>
      </c>
      <c r="B1862" s="3" t="s">
        <v>73</v>
      </c>
      <c r="C1862" s="3" t="s">
        <v>80</v>
      </c>
      <c r="D1862" s="3" t="s">
        <v>81</v>
      </c>
      <c r="E1862" s="3" t="s">
        <v>75</v>
      </c>
      <c r="F1862" s="3">
        <v>2755</v>
      </c>
      <c r="G1862" s="3">
        <v>2039.27</v>
      </c>
      <c r="H1862" s="3">
        <v>33</v>
      </c>
      <c r="I1862" s="3">
        <v>286</v>
      </c>
      <c r="J1862" s="3">
        <v>429.73</v>
      </c>
    </row>
    <row r="1863" spans="1:10" x14ac:dyDescent="0.2">
      <c r="A1863" s="30">
        <v>44342</v>
      </c>
      <c r="B1863" s="3" t="s">
        <v>73</v>
      </c>
      <c r="C1863" s="3" t="s">
        <v>82</v>
      </c>
      <c r="D1863" s="3" t="s">
        <v>83</v>
      </c>
      <c r="E1863" s="3" t="s">
        <v>75</v>
      </c>
      <c r="F1863" s="3">
        <v>1338</v>
      </c>
      <c r="G1863" s="3">
        <v>975.08</v>
      </c>
      <c r="H1863" s="3">
        <v>18</v>
      </c>
      <c r="I1863" s="3">
        <v>152</v>
      </c>
      <c r="J1863" s="3">
        <v>210.92</v>
      </c>
    </row>
    <row r="1864" spans="1:10" x14ac:dyDescent="0.2">
      <c r="A1864" s="30">
        <v>44342</v>
      </c>
      <c r="B1864" s="3" t="s">
        <v>73</v>
      </c>
      <c r="C1864" s="3" t="s">
        <v>84</v>
      </c>
      <c r="D1864" s="3" t="s">
        <v>85</v>
      </c>
      <c r="E1864" s="3" t="s">
        <v>75</v>
      </c>
      <c r="F1864" s="3">
        <v>981</v>
      </c>
      <c r="G1864" s="3">
        <v>672.82</v>
      </c>
      <c r="H1864" s="3">
        <v>12</v>
      </c>
      <c r="I1864" s="3">
        <v>164</v>
      </c>
      <c r="J1864" s="3">
        <v>144.18</v>
      </c>
    </row>
    <row r="1865" spans="1:10" x14ac:dyDescent="0.2">
      <c r="A1865" s="30">
        <v>44342</v>
      </c>
      <c r="B1865" s="3" t="s">
        <v>73</v>
      </c>
      <c r="C1865" s="3" t="s">
        <v>86</v>
      </c>
      <c r="D1865" s="3" t="s">
        <v>87</v>
      </c>
      <c r="E1865" s="3" t="s">
        <v>75</v>
      </c>
      <c r="F1865" s="3">
        <v>1003</v>
      </c>
      <c r="G1865" s="3">
        <v>743.48</v>
      </c>
      <c r="H1865" s="3">
        <v>13</v>
      </c>
      <c r="I1865" s="3">
        <v>99</v>
      </c>
      <c r="J1865" s="3">
        <v>160.52000000000001</v>
      </c>
    </row>
    <row r="1866" spans="1:10" x14ac:dyDescent="0.2">
      <c r="A1866" s="30">
        <v>44342</v>
      </c>
      <c r="B1866" s="3" t="s">
        <v>73</v>
      </c>
      <c r="C1866" s="3" t="s">
        <v>88</v>
      </c>
      <c r="D1866" s="3" t="s">
        <v>89</v>
      </c>
      <c r="E1866" s="3" t="s">
        <v>75</v>
      </c>
      <c r="F1866" s="3">
        <v>1794</v>
      </c>
      <c r="G1866" s="3">
        <v>1327.48</v>
      </c>
      <c r="H1866" s="3">
        <v>24</v>
      </c>
      <c r="I1866" s="3">
        <v>179.5</v>
      </c>
      <c r="J1866" s="3">
        <v>287.02</v>
      </c>
    </row>
    <row r="1867" spans="1:10" x14ac:dyDescent="0.2">
      <c r="A1867" s="30">
        <v>44342</v>
      </c>
      <c r="B1867" s="3" t="s">
        <v>73</v>
      </c>
      <c r="C1867" s="3" t="s">
        <v>90</v>
      </c>
      <c r="D1867" s="3" t="s">
        <v>91</v>
      </c>
      <c r="E1867" s="3" t="s">
        <v>75</v>
      </c>
      <c r="F1867" s="3">
        <v>1916.5</v>
      </c>
      <c r="G1867" s="3">
        <v>1429</v>
      </c>
      <c r="H1867" s="3">
        <v>22</v>
      </c>
      <c r="I1867" s="3">
        <v>189.7</v>
      </c>
      <c r="J1867" s="3">
        <v>297.8</v>
      </c>
    </row>
    <row r="1868" spans="1:10" x14ac:dyDescent="0.2">
      <c r="A1868" s="30">
        <v>44342</v>
      </c>
      <c r="B1868" s="3" t="s">
        <v>92</v>
      </c>
      <c r="C1868" s="3" t="s">
        <v>74</v>
      </c>
      <c r="D1868" s="3" t="s">
        <v>21</v>
      </c>
      <c r="E1868" s="3" t="s">
        <v>75</v>
      </c>
      <c r="F1868" s="3">
        <v>2845.5</v>
      </c>
      <c r="G1868" s="3">
        <v>1969.03</v>
      </c>
      <c r="H1868" s="3">
        <v>38</v>
      </c>
      <c r="I1868" s="3">
        <v>412</v>
      </c>
      <c r="J1868" s="3">
        <v>462.47</v>
      </c>
    </row>
    <row r="1869" spans="1:10" x14ac:dyDescent="0.2">
      <c r="A1869" s="30">
        <v>44342</v>
      </c>
      <c r="B1869" s="3" t="s">
        <v>92</v>
      </c>
      <c r="C1869" s="3" t="s">
        <v>76</v>
      </c>
      <c r="D1869" s="3" t="s">
        <v>77</v>
      </c>
      <c r="E1869" s="3" t="s">
        <v>75</v>
      </c>
      <c r="F1869" s="3">
        <v>1350.5</v>
      </c>
      <c r="G1869" s="3">
        <v>905.04</v>
      </c>
      <c r="H1869" s="3">
        <v>19</v>
      </c>
      <c r="I1869" s="3">
        <v>246.21</v>
      </c>
      <c r="J1869" s="3">
        <v>198.75</v>
      </c>
    </row>
    <row r="1870" spans="1:10" x14ac:dyDescent="0.2">
      <c r="A1870" s="30">
        <v>44342</v>
      </c>
      <c r="B1870" s="3" t="s">
        <v>92</v>
      </c>
      <c r="C1870" s="3" t="s">
        <v>78</v>
      </c>
      <c r="D1870" s="3" t="s">
        <v>79</v>
      </c>
      <c r="E1870" s="3" t="s">
        <v>75</v>
      </c>
      <c r="F1870" s="3">
        <v>3042</v>
      </c>
      <c r="G1870" s="3">
        <v>2279.7600000000002</v>
      </c>
      <c r="H1870" s="3">
        <v>32</v>
      </c>
      <c r="I1870" s="3">
        <v>227.4</v>
      </c>
      <c r="J1870" s="3">
        <v>534.84</v>
      </c>
    </row>
    <row r="1871" spans="1:10" x14ac:dyDescent="0.2">
      <c r="A1871" s="30">
        <v>44342</v>
      </c>
      <c r="B1871" s="3" t="s">
        <v>92</v>
      </c>
      <c r="C1871" s="3" t="s">
        <v>80</v>
      </c>
      <c r="D1871" s="3" t="s">
        <v>81</v>
      </c>
      <c r="E1871" s="3" t="s">
        <v>75</v>
      </c>
      <c r="F1871" s="3">
        <v>5431.5</v>
      </c>
      <c r="G1871" s="3">
        <v>3986.29</v>
      </c>
      <c r="H1871" s="3">
        <v>66</v>
      </c>
      <c r="I1871" s="3">
        <v>569.20000000000005</v>
      </c>
      <c r="J1871" s="3">
        <v>875.51</v>
      </c>
    </row>
    <row r="1872" spans="1:10" x14ac:dyDescent="0.2">
      <c r="A1872" s="30">
        <v>44342</v>
      </c>
      <c r="B1872" s="3" t="s">
        <v>92</v>
      </c>
      <c r="C1872" s="3" t="s">
        <v>82</v>
      </c>
      <c r="D1872" s="3" t="s">
        <v>83</v>
      </c>
      <c r="E1872" s="3" t="s">
        <v>75</v>
      </c>
      <c r="F1872" s="3">
        <v>2981</v>
      </c>
      <c r="G1872" s="3">
        <v>2139.08</v>
      </c>
      <c r="H1872" s="3">
        <v>36</v>
      </c>
      <c r="I1872" s="3">
        <v>338.2</v>
      </c>
      <c r="J1872" s="3">
        <v>502.22</v>
      </c>
    </row>
    <row r="1873" spans="1:10" x14ac:dyDescent="0.2">
      <c r="A1873" s="30">
        <v>44342</v>
      </c>
      <c r="B1873" s="3" t="s">
        <v>92</v>
      </c>
      <c r="C1873" s="3" t="s">
        <v>84</v>
      </c>
      <c r="D1873" s="3" t="s">
        <v>85</v>
      </c>
      <c r="E1873" s="3" t="s">
        <v>75</v>
      </c>
      <c r="F1873" s="3">
        <v>1785.5</v>
      </c>
      <c r="G1873" s="3">
        <v>1256.8399999999999</v>
      </c>
      <c r="H1873" s="3">
        <v>26</v>
      </c>
      <c r="I1873" s="3">
        <v>251.57</v>
      </c>
      <c r="J1873" s="3">
        <v>276.08999999999997</v>
      </c>
    </row>
    <row r="1874" spans="1:10" x14ac:dyDescent="0.2">
      <c r="A1874" s="30">
        <v>44342</v>
      </c>
      <c r="B1874" s="3" t="s">
        <v>92</v>
      </c>
      <c r="C1874" s="3" t="s">
        <v>86</v>
      </c>
      <c r="D1874" s="3" t="s">
        <v>87</v>
      </c>
      <c r="E1874" s="3" t="s">
        <v>75</v>
      </c>
      <c r="F1874" s="3">
        <v>3028</v>
      </c>
      <c r="G1874" s="3">
        <v>2189.31</v>
      </c>
      <c r="H1874" s="3">
        <v>39</v>
      </c>
      <c r="I1874" s="3">
        <v>357.5</v>
      </c>
      <c r="J1874" s="3">
        <v>480.69</v>
      </c>
    </row>
    <row r="1875" spans="1:10" x14ac:dyDescent="0.2">
      <c r="A1875" s="30">
        <v>44342</v>
      </c>
      <c r="B1875" s="3" t="s">
        <v>92</v>
      </c>
      <c r="C1875" s="3" t="s">
        <v>88</v>
      </c>
      <c r="D1875" s="3" t="s">
        <v>89</v>
      </c>
      <c r="E1875" s="3" t="s">
        <v>75</v>
      </c>
      <c r="F1875" s="3">
        <v>1796.5</v>
      </c>
      <c r="G1875" s="3">
        <v>1310.4100000000001</v>
      </c>
      <c r="H1875" s="3">
        <v>29</v>
      </c>
      <c r="I1875" s="3">
        <v>178</v>
      </c>
      <c r="J1875" s="3">
        <v>307.58999999999997</v>
      </c>
    </row>
    <row r="1876" spans="1:10" x14ac:dyDescent="0.2">
      <c r="A1876" s="30">
        <v>44342</v>
      </c>
      <c r="B1876" s="3" t="s">
        <v>92</v>
      </c>
      <c r="C1876" s="3" t="s">
        <v>90</v>
      </c>
      <c r="D1876" s="3" t="s">
        <v>91</v>
      </c>
      <c r="E1876" s="3" t="s">
        <v>75</v>
      </c>
      <c r="F1876" s="3">
        <v>2546.5</v>
      </c>
      <c r="G1876" s="3">
        <v>1898.59</v>
      </c>
      <c r="H1876" s="3">
        <v>31</v>
      </c>
      <c r="I1876" s="3">
        <v>202.5</v>
      </c>
      <c r="J1876" s="3">
        <v>445.41</v>
      </c>
    </row>
    <row r="1877" spans="1:10" x14ac:dyDescent="0.2">
      <c r="A1877" s="30">
        <v>44341</v>
      </c>
      <c r="B1877" s="3" t="s">
        <v>73</v>
      </c>
      <c r="C1877" s="3" t="s">
        <v>74</v>
      </c>
      <c r="D1877" s="3" t="s">
        <v>21</v>
      </c>
      <c r="E1877" s="3" t="s">
        <v>75</v>
      </c>
      <c r="F1877" s="3">
        <v>969.5</v>
      </c>
      <c r="G1877" s="3">
        <v>725.1</v>
      </c>
      <c r="H1877" s="3">
        <v>13</v>
      </c>
      <c r="I1877" s="3">
        <v>90</v>
      </c>
      <c r="J1877" s="3">
        <v>154.4</v>
      </c>
    </row>
    <row r="1878" spans="1:10" x14ac:dyDescent="0.2">
      <c r="A1878" s="30">
        <v>44341</v>
      </c>
      <c r="B1878" s="3" t="s">
        <v>73</v>
      </c>
      <c r="C1878" s="3" t="s">
        <v>76</v>
      </c>
      <c r="D1878" s="3" t="s">
        <v>77</v>
      </c>
      <c r="E1878" s="3" t="s">
        <v>75</v>
      </c>
      <c r="F1878" s="3">
        <v>444.5</v>
      </c>
      <c r="G1878" s="3">
        <v>308.26</v>
      </c>
      <c r="H1878" s="3">
        <v>6</v>
      </c>
      <c r="I1878" s="3">
        <v>70</v>
      </c>
      <c r="J1878" s="3">
        <v>66.239999999999995</v>
      </c>
    </row>
    <row r="1879" spans="1:10" x14ac:dyDescent="0.2">
      <c r="A1879" s="30">
        <v>44341</v>
      </c>
      <c r="B1879" s="3" t="s">
        <v>73</v>
      </c>
      <c r="C1879" s="3" t="s">
        <v>78</v>
      </c>
      <c r="D1879" s="3" t="s">
        <v>79</v>
      </c>
      <c r="E1879" s="3" t="s">
        <v>75</v>
      </c>
      <c r="F1879" s="3">
        <v>1062.5</v>
      </c>
      <c r="G1879" s="3">
        <v>774.13</v>
      </c>
      <c r="H1879" s="3">
        <v>16</v>
      </c>
      <c r="I1879" s="3">
        <v>121.5</v>
      </c>
      <c r="J1879" s="3">
        <v>166.87</v>
      </c>
    </row>
    <row r="1880" spans="1:10" x14ac:dyDescent="0.2">
      <c r="A1880" s="30">
        <v>44341</v>
      </c>
      <c r="B1880" s="3" t="s">
        <v>73</v>
      </c>
      <c r="C1880" s="3" t="s">
        <v>80</v>
      </c>
      <c r="D1880" s="3" t="s">
        <v>81</v>
      </c>
      <c r="E1880" s="3" t="s">
        <v>75</v>
      </c>
      <c r="F1880" s="3">
        <v>2225</v>
      </c>
      <c r="G1880" s="3">
        <v>1622.05</v>
      </c>
      <c r="H1880" s="3">
        <v>29</v>
      </c>
      <c r="I1880" s="3">
        <v>258</v>
      </c>
      <c r="J1880" s="3">
        <v>344.95</v>
      </c>
    </row>
    <row r="1881" spans="1:10" x14ac:dyDescent="0.2">
      <c r="A1881" s="30">
        <v>44341</v>
      </c>
      <c r="B1881" s="3" t="s">
        <v>73</v>
      </c>
      <c r="C1881" s="3" t="s">
        <v>82</v>
      </c>
      <c r="D1881" s="3" t="s">
        <v>83</v>
      </c>
      <c r="E1881" s="3" t="s">
        <v>75</v>
      </c>
      <c r="F1881" s="3">
        <v>856.5</v>
      </c>
      <c r="G1881" s="3">
        <v>609</v>
      </c>
      <c r="H1881" s="3">
        <v>13</v>
      </c>
      <c r="I1881" s="3">
        <v>116.5</v>
      </c>
      <c r="J1881" s="3">
        <v>131</v>
      </c>
    </row>
    <row r="1882" spans="1:10" x14ac:dyDescent="0.2">
      <c r="A1882" s="30">
        <v>44341</v>
      </c>
      <c r="B1882" s="3" t="s">
        <v>73</v>
      </c>
      <c r="C1882" s="3" t="s">
        <v>84</v>
      </c>
      <c r="D1882" s="3" t="s">
        <v>85</v>
      </c>
      <c r="E1882" s="3" t="s">
        <v>75</v>
      </c>
      <c r="F1882" s="3">
        <v>502</v>
      </c>
      <c r="G1882" s="3">
        <v>320.77</v>
      </c>
      <c r="H1882" s="3">
        <v>9</v>
      </c>
      <c r="I1882" s="3">
        <v>111</v>
      </c>
      <c r="J1882" s="3">
        <v>70.23</v>
      </c>
    </row>
    <row r="1883" spans="1:10" x14ac:dyDescent="0.2">
      <c r="A1883" s="30">
        <v>44341</v>
      </c>
      <c r="B1883" s="3" t="s">
        <v>73</v>
      </c>
      <c r="C1883" s="3" t="s">
        <v>86</v>
      </c>
      <c r="D1883" s="3" t="s">
        <v>87</v>
      </c>
      <c r="E1883" s="3" t="s">
        <v>75</v>
      </c>
      <c r="F1883" s="3">
        <v>1521</v>
      </c>
      <c r="G1883" s="3">
        <v>1141.97</v>
      </c>
      <c r="H1883" s="3">
        <v>18</v>
      </c>
      <c r="I1883" s="3">
        <v>134</v>
      </c>
      <c r="J1883" s="3">
        <v>245.03</v>
      </c>
    </row>
    <row r="1884" spans="1:10" x14ac:dyDescent="0.2">
      <c r="A1884" s="30">
        <v>44341</v>
      </c>
      <c r="B1884" s="3" t="s">
        <v>73</v>
      </c>
      <c r="C1884" s="3" t="s">
        <v>88</v>
      </c>
      <c r="D1884" s="3" t="s">
        <v>89</v>
      </c>
      <c r="E1884" s="3" t="s">
        <v>75</v>
      </c>
      <c r="F1884" s="3">
        <v>1205.5</v>
      </c>
      <c r="G1884" s="3">
        <v>890.27</v>
      </c>
      <c r="H1884" s="3">
        <v>18</v>
      </c>
      <c r="I1884" s="3">
        <v>123</v>
      </c>
      <c r="J1884" s="3">
        <v>192.23</v>
      </c>
    </row>
    <row r="1885" spans="1:10" x14ac:dyDescent="0.2">
      <c r="A1885" s="30">
        <v>44341</v>
      </c>
      <c r="B1885" s="3" t="s">
        <v>73</v>
      </c>
      <c r="C1885" s="3" t="s">
        <v>90</v>
      </c>
      <c r="D1885" s="3" t="s">
        <v>91</v>
      </c>
      <c r="E1885" s="3" t="s">
        <v>75</v>
      </c>
      <c r="F1885" s="3">
        <v>1607.5</v>
      </c>
      <c r="G1885" s="3">
        <v>1190.1500000000001</v>
      </c>
      <c r="H1885" s="3">
        <v>22</v>
      </c>
      <c r="I1885" s="3">
        <v>162.5</v>
      </c>
      <c r="J1885" s="3">
        <v>254.85</v>
      </c>
    </row>
    <row r="1886" spans="1:10" x14ac:dyDescent="0.2">
      <c r="A1886" s="30">
        <v>44341</v>
      </c>
      <c r="B1886" s="3" t="s">
        <v>92</v>
      </c>
      <c r="C1886" s="3" t="s">
        <v>74</v>
      </c>
      <c r="D1886" s="3" t="s">
        <v>21</v>
      </c>
      <c r="E1886" s="3" t="s">
        <v>75</v>
      </c>
      <c r="F1886" s="3">
        <v>2873.5</v>
      </c>
      <c r="G1886" s="3">
        <v>2012.1</v>
      </c>
      <c r="H1886" s="3">
        <v>37</v>
      </c>
      <c r="I1886" s="3">
        <v>388.7</v>
      </c>
      <c r="J1886" s="3">
        <v>472.2</v>
      </c>
    </row>
    <row r="1887" spans="1:10" x14ac:dyDescent="0.2">
      <c r="A1887" s="30">
        <v>44341</v>
      </c>
      <c r="B1887" s="3" t="s">
        <v>92</v>
      </c>
      <c r="C1887" s="3" t="s">
        <v>76</v>
      </c>
      <c r="D1887" s="3" t="s">
        <v>77</v>
      </c>
      <c r="E1887" s="3" t="s">
        <v>75</v>
      </c>
      <c r="F1887" s="3">
        <v>1242.5</v>
      </c>
      <c r="G1887" s="3">
        <v>850.74</v>
      </c>
      <c r="H1887" s="3">
        <v>16</v>
      </c>
      <c r="I1887" s="3">
        <v>204.43</v>
      </c>
      <c r="J1887" s="3">
        <v>186.83</v>
      </c>
    </row>
    <row r="1888" spans="1:10" x14ac:dyDescent="0.2">
      <c r="A1888" s="30">
        <v>44341</v>
      </c>
      <c r="B1888" s="3" t="s">
        <v>92</v>
      </c>
      <c r="C1888" s="3" t="s">
        <v>78</v>
      </c>
      <c r="D1888" s="3" t="s">
        <v>79</v>
      </c>
      <c r="E1888" s="3" t="s">
        <v>75</v>
      </c>
      <c r="F1888" s="3">
        <v>2470.5</v>
      </c>
      <c r="G1888" s="3">
        <v>1808.34</v>
      </c>
      <c r="H1888" s="3">
        <v>29</v>
      </c>
      <c r="I1888" s="3">
        <v>237.9</v>
      </c>
      <c r="J1888" s="3">
        <v>424.26</v>
      </c>
    </row>
    <row r="1889" spans="1:10" x14ac:dyDescent="0.2">
      <c r="A1889" s="30">
        <v>44341</v>
      </c>
      <c r="B1889" s="3" t="s">
        <v>92</v>
      </c>
      <c r="C1889" s="3" t="s">
        <v>80</v>
      </c>
      <c r="D1889" s="3" t="s">
        <v>81</v>
      </c>
      <c r="E1889" s="3" t="s">
        <v>75</v>
      </c>
      <c r="F1889" s="3">
        <v>3134.5</v>
      </c>
      <c r="G1889" s="3">
        <v>2214.69</v>
      </c>
      <c r="H1889" s="3">
        <v>48</v>
      </c>
      <c r="I1889" s="3">
        <v>433.3</v>
      </c>
      <c r="J1889" s="3">
        <v>486.51</v>
      </c>
    </row>
    <row r="1890" spans="1:10" x14ac:dyDescent="0.2">
      <c r="A1890" s="30">
        <v>44341</v>
      </c>
      <c r="B1890" s="3" t="s">
        <v>92</v>
      </c>
      <c r="C1890" s="3" t="s">
        <v>82</v>
      </c>
      <c r="D1890" s="3" t="s">
        <v>83</v>
      </c>
      <c r="E1890" s="3" t="s">
        <v>75</v>
      </c>
      <c r="F1890" s="3">
        <v>1845</v>
      </c>
      <c r="G1890" s="3">
        <v>1315.1</v>
      </c>
      <c r="H1890" s="3">
        <v>25</v>
      </c>
      <c r="I1890" s="3">
        <v>219.5</v>
      </c>
      <c r="J1890" s="3">
        <v>308.89999999999998</v>
      </c>
    </row>
    <row r="1891" spans="1:10" x14ac:dyDescent="0.2">
      <c r="A1891" s="30">
        <v>44341</v>
      </c>
      <c r="B1891" s="3" t="s">
        <v>92</v>
      </c>
      <c r="C1891" s="3" t="s">
        <v>84</v>
      </c>
      <c r="D1891" s="3" t="s">
        <v>85</v>
      </c>
      <c r="E1891" s="3" t="s">
        <v>75</v>
      </c>
      <c r="F1891" s="3">
        <v>1752</v>
      </c>
      <c r="G1891" s="3">
        <v>1240.21</v>
      </c>
      <c r="H1891" s="3">
        <v>23</v>
      </c>
      <c r="I1891" s="3">
        <v>239.57</v>
      </c>
      <c r="J1891" s="3">
        <v>272.22000000000003</v>
      </c>
    </row>
    <row r="1892" spans="1:10" x14ac:dyDescent="0.2">
      <c r="A1892" s="30">
        <v>44341</v>
      </c>
      <c r="B1892" s="3" t="s">
        <v>92</v>
      </c>
      <c r="C1892" s="3" t="s">
        <v>86</v>
      </c>
      <c r="D1892" s="3" t="s">
        <v>87</v>
      </c>
      <c r="E1892" s="3" t="s">
        <v>75</v>
      </c>
      <c r="F1892" s="3">
        <v>2518.5</v>
      </c>
      <c r="G1892" s="3">
        <v>1805.37</v>
      </c>
      <c r="H1892" s="3">
        <v>33</v>
      </c>
      <c r="I1892" s="3">
        <v>315</v>
      </c>
      <c r="J1892" s="3">
        <v>396.63</v>
      </c>
    </row>
    <row r="1893" spans="1:10" x14ac:dyDescent="0.2">
      <c r="A1893" s="30">
        <v>44341</v>
      </c>
      <c r="B1893" s="3" t="s">
        <v>92</v>
      </c>
      <c r="C1893" s="3" t="s">
        <v>88</v>
      </c>
      <c r="D1893" s="3" t="s">
        <v>89</v>
      </c>
      <c r="E1893" s="3" t="s">
        <v>75</v>
      </c>
      <c r="F1893" s="3">
        <v>2162</v>
      </c>
      <c r="G1893" s="3">
        <v>1559.54</v>
      </c>
      <c r="H1893" s="3">
        <v>29</v>
      </c>
      <c r="I1893" s="3">
        <v>243.5</v>
      </c>
      <c r="J1893" s="3">
        <v>358.46</v>
      </c>
    </row>
    <row r="1894" spans="1:10" x14ac:dyDescent="0.2">
      <c r="A1894" s="30">
        <v>44341</v>
      </c>
      <c r="B1894" s="3" t="s">
        <v>92</v>
      </c>
      <c r="C1894" s="3" t="s">
        <v>90</v>
      </c>
      <c r="D1894" s="3" t="s">
        <v>91</v>
      </c>
      <c r="E1894" s="3" t="s">
        <v>75</v>
      </c>
      <c r="F1894" s="3">
        <v>2503</v>
      </c>
      <c r="G1894" s="3">
        <v>1840.89</v>
      </c>
      <c r="H1894" s="3">
        <v>33</v>
      </c>
      <c r="I1894" s="3">
        <v>229.6</v>
      </c>
      <c r="J1894" s="3">
        <v>432.01</v>
      </c>
    </row>
    <row r="1895" spans="1:10" x14ac:dyDescent="0.2">
      <c r="A1895" s="30">
        <v>44340</v>
      </c>
      <c r="B1895" s="3" t="s">
        <v>73</v>
      </c>
      <c r="C1895" s="3" t="s">
        <v>74</v>
      </c>
      <c r="D1895" s="3" t="s">
        <v>21</v>
      </c>
      <c r="E1895" s="3" t="s">
        <v>75</v>
      </c>
      <c r="F1895" s="3">
        <v>1470</v>
      </c>
      <c r="G1895" s="3">
        <v>1101.8900000000001</v>
      </c>
      <c r="H1895" s="3">
        <v>15</v>
      </c>
      <c r="I1895" s="3">
        <v>133</v>
      </c>
      <c r="J1895" s="3">
        <v>235.11</v>
      </c>
    </row>
    <row r="1896" spans="1:10" x14ac:dyDescent="0.2">
      <c r="A1896" s="30">
        <v>44340</v>
      </c>
      <c r="B1896" s="3" t="s">
        <v>73</v>
      </c>
      <c r="C1896" s="3" t="s">
        <v>76</v>
      </c>
      <c r="D1896" s="3" t="s">
        <v>77</v>
      </c>
      <c r="E1896" s="3" t="s">
        <v>75</v>
      </c>
      <c r="F1896" s="3">
        <v>648</v>
      </c>
      <c r="G1896" s="3">
        <v>487.3</v>
      </c>
      <c r="H1896" s="3">
        <v>6</v>
      </c>
      <c r="I1896" s="3">
        <v>57.5</v>
      </c>
      <c r="J1896" s="3">
        <v>103.2</v>
      </c>
    </row>
    <row r="1897" spans="1:10" x14ac:dyDescent="0.2">
      <c r="A1897" s="30">
        <v>44340</v>
      </c>
      <c r="B1897" s="3" t="s">
        <v>73</v>
      </c>
      <c r="C1897" s="3" t="s">
        <v>78</v>
      </c>
      <c r="D1897" s="3" t="s">
        <v>79</v>
      </c>
      <c r="E1897" s="3" t="s">
        <v>75</v>
      </c>
      <c r="F1897" s="3">
        <v>1406.5</v>
      </c>
      <c r="G1897" s="3">
        <v>1062.99</v>
      </c>
      <c r="H1897" s="3">
        <v>15</v>
      </c>
      <c r="I1897" s="3">
        <v>117.5</v>
      </c>
      <c r="J1897" s="3">
        <v>226.01</v>
      </c>
    </row>
    <row r="1898" spans="1:10" x14ac:dyDescent="0.2">
      <c r="A1898" s="30">
        <v>44340</v>
      </c>
      <c r="B1898" s="3" t="s">
        <v>73</v>
      </c>
      <c r="C1898" s="3" t="s">
        <v>80</v>
      </c>
      <c r="D1898" s="3" t="s">
        <v>81</v>
      </c>
      <c r="E1898" s="3" t="s">
        <v>75</v>
      </c>
      <c r="F1898" s="3">
        <v>1857</v>
      </c>
      <c r="G1898" s="3">
        <v>1367.37</v>
      </c>
      <c r="H1898" s="3">
        <v>24</v>
      </c>
      <c r="I1898" s="3">
        <v>196</v>
      </c>
      <c r="J1898" s="3">
        <v>293.63</v>
      </c>
    </row>
    <row r="1899" spans="1:10" x14ac:dyDescent="0.2">
      <c r="A1899" s="30">
        <v>44340</v>
      </c>
      <c r="B1899" s="3" t="s">
        <v>73</v>
      </c>
      <c r="C1899" s="3" t="s">
        <v>82</v>
      </c>
      <c r="D1899" s="3" t="s">
        <v>83</v>
      </c>
      <c r="E1899" s="3" t="s">
        <v>75</v>
      </c>
      <c r="F1899" s="3">
        <v>715</v>
      </c>
      <c r="G1899" s="3">
        <v>517.87</v>
      </c>
      <c r="H1899" s="3">
        <v>13</v>
      </c>
      <c r="I1899" s="3">
        <v>85.5</v>
      </c>
      <c r="J1899" s="3">
        <v>111.63</v>
      </c>
    </row>
    <row r="1900" spans="1:10" x14ac:dyDescent="0.2">
      <c r="A1900" s="30">
        <v>44340</v>
      </c>
      <c r="B1900" s="3" t="s">
        <v>73</v>
      </c>
      <c r="C1900" s="3" t="s">
        <v>84</v>
      </c>
      <c r="D1900" s="3" t="s">
        <v>85</v>
      </c>
      <c r="E1900" s="3" t="s">
        <v>75</v>
      </c>
      <c r="F1900" s="3">
        <v>477.5</v>
      </c>
      <c r="G1900" s="3">
        <v>322.93</v>
      </c>
      <c r="H1900" s="3">
        <v>6</v>
      </c>
      <c r="I1900" s="3">
        <v>85.5</v>
      </c>
      <c r="J1900" s="3">
        <v>69.069999999999993</v>
      </c>
    </row>
    <row r="1901" spans="1:10" x14ac:dyDescent="0.2">
      <c r="A1901" s="30">
        <v>44340</v>
      </c>
      <c r="B1901" s="3" t="s">
        <v>73</v>
      </c>
      <c r="C1901" s="3" t="s">
        <v>86</v>
      </c>
      <c r="D1901" s="3" t="s">
        <v>87</v>
      </c>
      <c r="E1901" s="3" t="s">
        <v>75</v>
      </c>
      <c r="F1901" s="3">
        <v>650</v>
      </c>
      <c r="G1901" s="3">
        <v>484.25</v>
      </c>
      <c r="H1901" s="3">
        <v>8</v>
      </c>
      <c r="I1901" s="3">
        <v>62</v>
      </c>
      <c r="J1901" s="3">
        <v>103.75</v>
      </c>
    </row>
    <row r="1902" spans="1:10" x14ac:dyDescent="0.2">
      <c r="A1902" s="30">
        <v>44340</v>
      </c>
      <c r="B1902" s="3" t="s">
        <v>73</v>
      </c>
      <c r="C1902" s="3" t="s">
        <v>88</v>
      </c>
      <c r="D1902" s="3" t="s">
        <v>89</v>
      </c>
      <c r="E1902" s="3" t="s">
        <v>75</v>
      </c>
      <c r="F1902" s="3">
        <v>1578.5</v>
      </c>
      <c r="G1902" s="3">
        <v>1171.7</v>
      </c>
      <c r="H1902" s="3">
        <v>24</v>
      </c>
      <c r="I1902" s="3">
        <v>175</v>
      </c>
      <c r="J1902" s="3">
        <v>231.8</v>
      </c>
    </row>
    <row r="1903" spans="1:10" x14ac:dyDescent="0.2">
      <c r="A1903" s="30">
        <v>44340</v>
      </c>
      <c r="B1903" s="3" t="s">
        <v>73</v>
      </c>
      <c r="C1903" s="3" t="s">
        <v>90</v>
      </c>
      <c r="D1903" s="3" t="s">
        <v>91</v>
      </c>
      <c r="E1903" s="3" t="s">
        <v>75</v>
      </c>
      <c r="F1903" s="3">
        <v>1085.5</v>
      </c>
      <c r="G1903" s="3">
        <v>803.27</v>
      </c>
      <c r="H1903" s="3">
        <v>14</v>
      </c>
      <c r="I1903" s="3">
        <v>109.5</v>
      </c>
      <c r="J1903" s="3">
        <v>172.73</v>
      </c>
    </row>
    <row r="1904" spans="1:10" x14ac:dyDescent="0.2">
      <c r="A1904" s="30">
        <v>44340</v>
      </c>
      <c r="B1904" s="3" t="s">
        <v>92</v>
      </c>
      <c r="C1904" s="3" t="s">
        <v>74</v>
      </c>
      <c r="D1904" s="3" t="s">
        <v>21</v>
      </c>
      <c r="E1904" s="3" t="s">
        <v>75</v>
      </c>
      <c r="F1904" s="3">
        <v>3372</v>
      </c>
      <c r="G1904" s="3">
        <v>2407.3200000000002</v>
      </c>
      <c r="H1904" s="3">
        <v>41</v>
      </c>
      <c r="I1904" s="3">
        <v>396.2</v>
      </c>
      <c r="J1904" s="3">
        <v>565.48</v>
      </c>
    </row>
    <row r="1905" spans="1:10" x14ac:dyDescent="0.2">
      <c r="A1905" s="30">
        <v>44340</v>
      </c>
      <c r="B1905" s="3" t="s">
        <v>92</v>
      </c>
      <c r="C1905" s="3" t="s">
        <v>76</v>
      </c>
      <c r="D1905" s="3" t="s">
        <v>77</v>
      </c>
      <c r="E1905" s="3" t="s">
        <v>75</v>
      </c>
      <c r="F1905" s="3">
        <v>1286.56</v>
      </c>
      <c r="G1905" s="3">
        <v>830.52</v>
      </c>
      <c r="H1905" s="3">
        <v>19</v>
      </c>
      <c r="I1905" s="3">
        <v>256.02</v>
      </c>
      <c r="J1905" s="3">
        <v>199.52</v>
      </c>
    </row>
    <row r="1906" spans="1:10" x14ac:dyDescent="0.2">
      <c r="A1906" s="30">
        <v>44340</v>
      </c>
      <c r="B1906" s="3" t="s">
        <v>92</v>
      </c>
      <c r="C1906" s="3" t="s">
        <v>78</v>
      </c>
      <c r="D1906" s="3" t="s">
        <v>79</v>
      </c>
      <c r="E1906" s="3" t="s">
        <v>75</v>
      </c>
      <c r="F1906" s="3">
        <v>1854</v>
      </c>
      <c r="G1906" s="3">
        <v>1328.19</v>
      </c>
      <c r="H1906" s="3">
        <v>26</v>
      </c>
      <c r="I1906" s="3">
        <v>214.2</v>
      </c>
      <c r="J1906" s="3">
        <v>311.61</v>
      </c>
    </row>
    <row r="1907" spans="1:10" x14ac:dyDescent="0.2">
      <c r="A1907" s="30">
        <v>44340</v>
      </c>
      <c r="B1907" s="3" t="s">
        <v>92</v>
      </c>
      <c r="C1907" s="3" t="s">
        <v>80</v>
      </c>
      <c r="D1907" s="3" t="s">
        <v>81</v>
      </c>
      <c r="E1907" s="3" t="s">
        <v>75</v>
      </c>
      <c r="F1907" s="3">
        <v>4117</v>
      </c>
      <c r="G1907" s="3">
        <v>3013.58</v>
      </c>
      <c r="H1907" s="3">
        <v>47</v>
      </c>
      <c r="I1907" s="3">
        <v>438.2</v>
      </c>
      <c r="J1907" s="3">
        <v>664.72</v>
      </c>
    </row>
    <row r="1908" spans="1:10" x14ac:dyDescent="0.2">
      <c r="A1908" s="30">
        <v>44340</v>
      </c>
      <c r="B1908" s="3" t="s">
        <v>92</v>
      </c>
      <c r="C1908" s="3" t="s">
        <v>82</v>
      </c>
      <c r="D1908" s="3" t="s">
        <v>83</v>
      </c>
      <c r="E1908" s="3" t="s">
        <v>75</v>
      </c>
      <c r="F1908" s="3">
        <v>1603.5</v>
      </c>
      <c r="G1908" s="3">
        <v>1153.8</v>
      </c>
      <c r="H1908" s="3">
        <v>25</v>
      </c>
      <c r="I1908" s="3">
        <v>179</v>
      </c>
      <c r="J1908" s="3">
        <v>270.7</v>
      </c>
    </row>
    <row r="1909" spans="1:10" x14ac:dyDescent="0.2">
      <c r="A1909" s="30">
        <v>44340</v>
      </c>
      <c r="B1909" s="3" t="s">
        <v>92</v>
      </c>
      <c r="C1909" s="3" t="s">
        <v>84</v>
      </c>
      <c r="D1909" s="3" t="s">
        <v>85</v>
      </c>
      <c r="E1909" s="3" t="s">
        <v>75</v>
      </c>
      <c r="F1909" s="3">
        <v>1373</v>
      </c>
      <c r="G1909" s="3">
        <v>948.91</v>
      </c>
      <c r="H1909" s="3">
        <v>21</v>
      </c>
      <c r="I1909" s="3">
        <v>214.59</v>
      </c>
      <c r="J1909" s="3">
        <v>208.5</v>
      </c>
    </row>
    <row r="1910" spans="1:10" x14ac:dyDescent="0.2">
      <c r="A1910" s="30">
        <v>44340</v>
      </c>
      <c r="B1910" s="3" t="s">
        <v>92</v>
      </c>
      <c r="C1910" s="3" t="s">
        <v>86</v>
      </c>
      <c r="D1910" s="3" t="s">
        <v>87</v>
      </c>
      <c r="E1910" s="3" t="s">
        <v>75</v>
      </c>
      <c r="F1910" s="3">
        <v>2872.5</v>
      </c>
      <c r="G1910" s="3">
        <v>2058.11</v>
      </c>
      <c r="H1910" s="3">
        <v>37</v>
      </c>
      <c r="I1910" s="3">
        <v>362</v>
      </c>
      <c r="J1910" s="3">
        <v>451.89</v>
      </c>
    </row>
    <row r="1911" spans="1:10" x14ac:dyDescent="0.2">
      <c r="A1911" s="30">
        <v>44340</v>
      </c>
      <c r="B1911" s="3" t="s">
        <v>92</v>
      </c>
      <c r="C1911" s="3" t="s">
        <v>88</v>
      </c>
      <c r="D1911" s="3" t="s">
        <v>89</v>
      </c>
      <c r="E1911" s="3" t="s">
        <v>75</v>
      </c>
      <c r="F1911" s="3">
        <v>1955.5</v>
      </c>
      <c r="G1911" s="3">
        <v>1424.78</v>
      </c>
      <c r="H1911" s="3">
        <v>26</v>
      </c>
      <c r="I1911" s="3">
        <v>204</v>
      </c>
      <c r="J1911" s="3">
        <v>326.72000000000003</v>
      </c>
    </row>
    <row r="1912" spans="1:10" x14ac:dyDescent="0.2">
      <c r="A1912" s="30">
        <v>44340</v>
      </c>
      <c r="B1912" s="3" t="s">
        <v>92</v>
      </c>
      <c r="C1912" s="3" t="s">
        <v>90</v>
      </c>
      <c r="D1912" s="3" t="s">
        <v>91</v>
      </c>
      <c r="E1912" s="3" t="s">
        <v>75</v>
      </c>
      <c r="F1912" s="3">
        <v>2731</v>
      </c>
      <c r="G1912" s="3">
        <v>1987.17</v>
      </c>
      <c r="H1912" s="3">
        <v>38</v>
      </c>
      <c r="I1912" s="3">
        <v>277.60000000000002</v>
      </c>
      <c r="J1912" s="3">
        <v>466.23</v>
      </c>
    </row>
    <row r="1913" spans="1:10" x14ac:dyDescent="0.2">
      <c r="A1913" s="30">
        <v>44339</v>
      </c>
      <c r="B1913" s="3" t="s">
        <v>73</v>
      </c>
      <c r="C1913" s="3" t="s">
        <v>74</v>
      </c>
      <c r="D1913" s="3" t="s">
        <v>21</v>
      </c>
      <c r="E1913" s="3" t="s">
        <v>75</v>
      </c>
      <c r="F1913" s="3">
        <v>2830</v>
      </c>
      <c r="G1913" s="3">
        <v>2103.39</v>
      </c>
      <c r="H1913" s="3">
        <v>28</v>
      </c>
      <c r="I1913" s="3">
        <v>280.5</v>
      </c>
      <c r="J1913" s="3">
        <v>446.11</v>
      </c>
    </row>
    <row r="1914" spans="1:10" x14ac:dyDescent="0.2">
      <c r="A1914" s="30">
        <v>44339</v>
      </c>
      <c r="B1914" s="3" t="s">
        <v>73</v>
      </c>
      <c r="C1914" s="3" t="s">
        <v>76</v>
      </c>
      <c r="D1914" s="3" t="s">
        <v>77</v>
      </c>
      <c r="E1914" s="3" t="s">
        <v>75</v>
      </c>
      <c r="F1914" s="3">
        <v>957.5</v>
      </c>
      <c r="G1914" s="3">
        <v>703.06</v>
      </c>
      <c r="H1914" s="3">
        <v>10</v>
      </c>
      <c r="I1914" s="3">
        <v>105</v>
      </c>
      <c r="J1914" s="3">
        <v>149.44</v>
      </c>
    </row>
    <row r="1915" spans="1:10" x14ac:dyDescent="0.2">
      <c r="A1915" s="30">
        <v>44339</v>
      </c>
      <c r="B1915" s="3" t="s">
        <v>73</v>
      </c>
      <c r="C1915" s="3" t="s">
        <v>78</v>
      </c>
      <c r="D1915" s="3" t="s">
        <v>79</v>
      </c>
      <c r="E1915" s="3" t="s">
        <v>75</v>
      </c>
      <c r="F1915" s="3">
        <v>1782.5</v>
      </c>
      <c r="G1915" s="3">
        <v>1338.92</v>
      </c>
      <c r="H1915" s="3">
        <v>15</v>
      </c>
      <c r="I1915" s="3">
        <v>161</v>
      </c>
      <c r="J1915" s="3">
        <v>282.58</v>
      </c>
    </row>
    <row r="1916" spans="1:10" x14ac:dyDescent="0.2">
      <c r="A1916" s="30">
        <v>44339</v>
      </c>
      <c r="B1916" s="3" t="s">
        <v>73</v>
      </c>
      <c r="C1916" s="3" t="s">
        <v>80</v>
      </c>
      <c r="D1916" s="3" t="s">
        <v>81</v>
      </c>
      <c r="E1916" s="3" t="s">
        <v>75</v>
      </c>
      <c r="F1916" s="3">
        <v>3116.5</v>
      </c>
      <c r="G1916" s="3">
        <v>2318.9299999999998</v>
      </c>
      <c r="H1916" s="3">
        <v>31</v>
      </c>
      <c r="I1916" s="3">
        <v>307</v>
      </c>
      <c r="J1916" s="3">
        <v>490.57</v>
      </c>
    </row>
    <row r="1917" spans="1:10" x14ac:dyDescent="0.2">
      <c r="A1917" s="30">
        <v>44339</v>
      </c>
      <c r="B1917" s="3" t="s">
        <v>73</v>
      </c>
      <c r="C1917" s="3" t="s">
        <v>82</v>
      </c>
      <c r="D1917" s="3" t="s">
        <v>83</v>
      </c>
      <c r="E1917" s="3" t="s">
        <v>75</v>
      </c>
      <c r="F1917" s="3">
        <v>1508</v>
      </c>
      <c r="G1917" s="3">
        <v>1095.17</v>
      </c>
      <c r="H1917" s="3">
        <v>18</v>
      </c>
      <c r="I1917" s="3">
        <v>180</v>
      </c>
      <c r="J1917" s="3">
        <v>232.83</v>
      </c>
    </row>
    <row r="1918" spans="1:10" x14ac:dyDescent="0.2">
      <c r="A1918" s="30">
        <v>44339</v>
      </c>
      <c r="B1918" s="3" t="s">
        <v>73</v>
      </c>
      <c r="C1918" s="3" t="s">
        <v>84</v>
      </c>
      <c r="D1918" s="3" t="s">
        <v>85</v>
      </c>
      <c r="E1918" s="3" t="s">
        <v>75</v>
      </c>
      <c r="F1918" s="3">
        <v>217.5</v>
      </c>
      <c r="G1918" s="3">
        <v>151.4</v>
      </c>
      <c r="H1918" s="3">
        <v>3</v>
      </c>
      <c r="I1918" s="3">
        <v>32.5</v>
      </c>
      <c r="J1918" s="3">
        <v>33.6</v>
      </c>
    </row>
    <row r="1919" spans="1:10" x14ac:dyDescent="0.2">
      <c r="A1919" s="30">
        <v>44339</v>
      </c>
      <c r="B1919" s="3" t="s">
        <v>73</v>
      </c>
      <c r="C1919" s="3" t="s">
        <v>86</v>
      </c>
      <c r="D1919" s="3" t="s">
        <v>87</v>
      </c>
      <c r="E1919" s="3" t="s">
        <v>75</v>
      </c>
      <c r="F1919" s="3">
        <v>2113</v>
      </c>
      <c r="G1919" s="3">
        <v>1593.64</v>
      </c>
      <c r="H1919" s="3">
        <v>21</v>
      </c>
      <c r="I1919" s="3">
        <v>178</v>
      </c>
      <c r="J1919" s="3">
        <v>341.36</v>
      </c>
    </row>
    <row r="1920" spans="1:10" x14ac:dyDescent="0.2">
      <c r="A1920" s="30">
        <v>44339</v>
      </c>
      <c r="B1920" s="3" t="s">
        <v>73</v>
      </c>
      <c r="C1920" s="3" t="s">
        <v>88</v>
      </c>
      <c r="D1920" s="3" t="s">
        <v>89</v>
      </c>
      <c r="E1920" s="3" t="s">
        <v>75</v>
      </c>
      <c r="F1920" s="3">
        <v>3244.5</v>
      </c>
      <c r="G1920" s="3">
        <v>2434.1799999999998</v>
      </c>
      <c r="H1920" s="3">
        <v>38</v>
      </c>
      <c r="I1920" s="3">
        <v>291.2</v>
      </c>
      <c r="J1920" s="3">
        <v>519.12</v>
      </c>
    </row>
    <row r="1921" spans="1:10" x14ac:dyDescent="0.2">
      <c r="A1921" s="30">
        <v>44339</v>
      </c>
      <c r="B1921" s="3" t="s">
        <v>73</v>
      </c>
      <c r="C1921" s="3" t="s">
        <v>90</v>
      </c>
      <c r="D1921" s="3" t="s">
        <v>91</v>
      </c>
      <c r="E1921" s="3" t="s">
        <v>75</v>
      </c>
      <c r="F1921" s="3">
        <v>2143</v>
      </c>
      <c r="G1921" s="3">
        <v>1597.56</v>
      </c>
      <c r="H1921" s="3">
        <v>20</v>
      </c>
      <c r="I1921" s="3">
        <v>206.2</v>
      </c>
      <c r="J1921" s="3">
        <v>339.24</v>
      </c>
    </row>
    <row r="1922" spans="1:10" x14ac:dyDescent="0.2">
      <c r="A1922" s="30">
        <v>44339</v>
      </c>
      <c r="B1922" s="3" t="s">
        <v>92</v>
      </c>
      <c r="C1922" s="3" t="s">
        <v>74</v>
      </c>
      <c r="D1922" s="3" t="s">
        <v>21</v>
      </c>
      <c r="E1922" s="3" t="s">
        <v>75</v>
      </c>
      <c r="F1922" s="3">
        <v>3430.5</v>
      </c>
      <c r="G1922" s="3">
        <v>2487.04</v>
      </c>
      <c r="H1922" s="3">
        <v>38</v>
      </c>
      <c r="I1922" s="3">
        <v>360</v>
      </c>
      <c r="J1922" s="3">
        <v>583.46</v>
      </c>
    </row>
    <row r="1923" spans="1:10" x14ac:dyDescent="0.2">
      <c r="A1923" s="30">
        <v>44339</v>
      </c>
      <c r="B1923" s="3" t="s">
        <v>92</v>
      </c>
      <c r="C1923" s="3" t="s">
        <v>76</v>
      </c>
      <c r="D1923" s="3" t="s">
        <v>77</v>
      </c>
      <c r="E1923" s="3" t="s">
        <v>75</v>
      </c>
      <c r="F1923" s="3">
        <v>825.5</v>
      </c>
      <c r="G1923" s="3">
        <v>553.02</v>
      </c>
      <c r="H1923" s="3">
        <v>12</v>
      </c>
      <c r="I1923" s="3">
        <v>150.49</v>
      </c>
      <c r="J1923" s="3">
        <v>121.49</v>
      </c>
    </row>
    <row r="1924" spans="1:10" x14ac:dyDescent="0.2">
      <c r="A1924" s="30">
        <v>44339</v>
      </c>
      <c r="B1924" s="3" t="s">
        <v>92</v>
      </c>
      <c r="C1924" s="3" t="s">
        <v>78</v>
      </c>
      <c r="D1924" s="3" t="s">
        <v>79</v>
      </c>
      <c r="E1924" s="3" t="s">
        <v>75</v>
      </c>
      <c r="F1924" s="3">
        <v>2422</v>
      </c>
      <c r="G1924" s="3">
        <v>1806.32</v>
      </c>
      <c r="H1924" s="3">
        <v>25</v>
      </c>
      <c r="I1924" s="3">
        <v>191.9</v>
      </c>
      <c r="J1924" s="3">
        <v>423.78</v>
      </c>
    </row>
    <row r="1925" spans="1:10" x14ac:dyDescent="0.2">
      <c r="A1925" s="30">
        <v>44339</v>
      </c>
      <c r="B1925" s="3" t="s">
        <v>92</v>
      </c>
      <c r="C1925" s="3" t="s">
        <v>80</v>
      </c>
      <c r="D1925" s="3" t="s">
        <v>81</v>
      </c>
      <c r="E1925" s="3" t="s">
        <v>75</v>
      </c>
      <c r="F1925" s="3">
        <v>5060</v>
      </c>
      <c r="G1925" s="3">
        <v>3708.44</v>
      </c>
      <c r="H1925" s="3">
        <v>51</v>
      </c>
      <c r="I1925" s="3">
        <v>536.29999999999995</v>
      </c>
      <c r="J1925" s="3">
        <v>814.26</v>
      </c>
    </row>
    <row r="1926" spans="1:10" x14ac:dyDescent="0.2">
      <c r="A1926" s="30">
        <v>44339</v>
      </c>
      <c r="B1926" s="3" t="s">
        <v>92</v>
      </c>
      <c r="C1926" s="3" t="s">
        <v>82</v>
      </c>
      <c r="D1926" s="3" t="s">
        <v>83</v>
      </c>
      <c r="E1926" s="3" t="s">
        <v>75</v>
      </c>
      <c r="F1926" s="3">
        <v>2076</v>
      </c>
      <c r="G1926" s="3">
        <v>1475.93</v>
      </c>
      <c r="H1926" s="3">
        <v>26</v>
      </c>
      <c r="I1926" s="3">
        <v>240.2</v>
      </c>
      <c r="J1926" s="3">
        <v>358.37</v>
      </c>
    </row>
    <row r="1927" spans="1:10" x14ac:dyDescent="0.2">
      <c r="A1927" s="30">
        <v>44339</v>
      </c>
      <c r="B1927" s="3" t="s">
        <v>92</v>
      </c>
      <c r="C1927" s="3" t="s">
        <v>84</v>
      </c>
      <c r="D1927" s="3" t="s">
        <v>85</v>
      </c>
      <c r="E1927" s="3" t="s">
        <v>75</v>
      </c>
      <c r="F1927" s="3">
        <v>1125.5</v>
      </c>
      <c r="G1927" s="3">
        <v>770.15</v>
      </c>
      <c r="H1927" s="3">
        <v>15</v>
      </c>
      <c r="I1927" s="3">
        <v>186.3</v>
      </c>
      <c r="J1927" s="3">
        <v>169.05</v>
      </c>
    </row>
    <row r="1928" spans="1:10" x14ac:dyDescent="0.2">
      <c r="A1928" s="30">
        <v>44339</v>
      </c>
      <c r="B1928" s="3" t="s">
        <v>92</v>
      </c>
      <c r="C1928" s="3" t="s">
        <v>86</v>
      </c>
      <c r="D1928" s="3" t="s">
        <v>87</v>
      </c>
      <c r="E1928" s="3" t="s">
        <v>75</v>
      </c>
      <c r="F1928" s="3">
        <v>3106</v>
      </c>
      <c r="G1928" s="3">
        <v>2260.15</v>
      </c>
      <c r="H1928" s="3">
        <v>32</v>
      </c>
      <c r="I1928" s="3">
        <v>348.5</v>
      </c>
      <c r="J1928" s="3">
        <v>496.35</v>
      </c>
    </row>
    <row r="1929" spans="1:10" x14ac:dyDescent="0.2">
      <c r="A1929" s="30">
        <v>44339</v>
      </c>
      <c r="B1929" s="3" t="s">
        <v>92</v>
      </c>
      <c r="C1929" s="3" t="s">
        <v>88</v>
      </c>
      <c r="D1929" s="3" t="s">
        <v>89</v>
      </c>
      <c r="E1929" s="3" t="s">
        <v>75</v>
      </c>
      <c r="F1929" s="3">
        <v>3178.5</v>
      </c>
      <c r="G1929" s="3">
        <v>2322.61</v>
      </c>
      <c r="H1929" s="3">
        <v>41</v>
      </c>
      <c r="I1929" s="3">
        <v>308.5</v>
      </c>
      <c r="J1929" s="3">
        <v>545.39</v>
      </c>
    </row>
    <row r="1930" spans="1:10" x14ac:dyDescent="0.2">
      <c r="A1930" s="30">
        <v>44339</v>
      </c>
      <c r="B1930" s="3" t="s">
        <v>92</v>
      </c>
      <c r="C1930" s="3" t="s">
        <v>90</v>
      </c>
      <c r="D1930" s="3" t="s">
        <v>91</v>
      </c>
      <c r="E1930" s="3" t="s">
        <v>75</v>
      </c>
      <c r="F1930" s="3">
        <v>3469</v>
      </c>
      <c r="G1930" s="3">
        <v>2570.6799999999998</v>
      </c>
      <c r="H1930" s="3">
        <v>36</v>
      </c>
      <c r="I1930" s="3">
        <v>294</v>
      </c>
      <c r="J1930" s="3">
        <v>603.32000000000005</v>
      </c>
    </row>
    <row r="1931" spans="1:10" x14ac:dyDescent="0.2">
      <c r="A1931" s="30">
        <v>44338</v>
      </c>
      <c r="B1931" s="3" t="s">
        <v>73</v>
      </c>
      <c r="C1931" s="3" t="s">
        <v>74</v>
      </c>
      <c r="D1931" s="3" t="s">
        <v>21</v>
      </c>
      <c r="E1931" s="3" t="s">
        <v>75</v>
      </c>
      <c r="F1931" s="3">
        <v>1380.5</v>
      </c>
      <c r="G1931" s="3">
        <v>1030.52</v>
      </c>
      <c r="H1931" s="3">
        <v>14</v>
      </c>
      <c r="I1931" s="3">
        <v>136</v>
      </c>
      <c r="J1931" s="3">
        <v>213.98</v>
      </c>
    </row>
    <row r="1932" spans="1:10" x14ac:dyDescent="0.2">
      <c r="A1932" s="30">
        <v>44338</v>
      </c>
      <c r="B1932" s="3" t="s">
        <v>73</v>
      </c>
      <c r="C1932" s="3" t="s">
        <v>76</v>
      </c>
      <c r="D1932" s="3" t="s">
        <v>77</v>
      </c>
      <c r="E1932" s="3" t="s">
        <v>75</v>
      </c>
      <c r="F1932" s="3">
        <v>971.5</v>
      </c>
      <c r="G1932" s="3">
        <v>705.55</v>
      </c>
      <c r="H1932" s="3">
        <v>11</v>
      </c>
      <c r="I1932" s="3">
        <v>115</v>
      </c>
      <c r="J1932" s="3">
        <v>150.94999999999999</v>
      </c>
    </row>
    <row r="1933" spans="1:10" x14ac:dyDescent="0.2">
      <c r="A1933" s="30">
        <v>44338</v>
      </c>
      <c r="B1933" s="3" t="s">
        <v>73</v>
      </c>
      <c r="C1933" s="3" t="s">
        <v>78</v>
      </c>
      <c r="D1933" s="3" t="s">
        <v>79</v>
      </c>
      <c r="E1933" s="3" t="s">
        <v>75</v>
      </c>
      <c r="F1933" s="3">
        <v>792.5</v>
      </c>
      <c r="G1933" s="3">
        <v>580.57000000000005</v>
      </c>
      <c r="H1933" s="3">
        <v>11</v>
      </c>
      <c r="I1933" s="3">
        <v>87.5</v>
      </c>
      <c r="J1933" s="3">
        <v>124.43</v>
      </c>
    </row>
    <row r="1934" spans="1:10" x14ac:dyDescent="0.2">
      <c r="A1934" s="30">
        <v>44338</v>
      </c>
      <c r="B1934" s="3" t="s">
        <v>73</v>
      </c>
      <c r="C1934" s="3" t="s">
        <v>80</v>
      </c>
      <c r="D1934" s="3" t="s">
        <v>81</v>
      </c>
      <c r="E1934" s="3" t="s">
        <v>75</v>
      </c>
      <c r="F1934" s="3">
        <v>3146</v>
      </c>
      <c r="G1934" s="3">
        <v>2340.27</v>
      </c>
      <c r="H1934" s="3">
        <v>33</v>
      </c>
      <c r="I1934" s="3">
        <v>312.5</v>
      </c>
      <c r="J1934" s="3">
        <v>493.23</v>
      </c>
    </row>
    <row r="1935" spans="1:10" x14ac:dyDescent="0.2">
      <c r="A1935" s="30">
        <v>44338</v>
      </c>
      <c r="B1935" s="3" t="s">
        <v>73</v>
      </c>
      <c r="C1935" s="3" t="s">
        <v>82</v>
      </c>
      <c r="D1935" s="3" t="s">
        <v>83</v>
      </c>
      <c r="E1935" s="3" t="s">
        <v>75</v>
      </c>
      <c r="F1935" s="3">
        <v>1123.5</v>
      </c>
      <c r="G1935" s="3">
        <v>847</v>
      </c>
      <c r="H1935" s="3">
        <v>13</v>
      </c>
      <c r="I1935" s="3">
        <v>104</v>
      </c>
      <c r="J1935" s="3">
        <v>172.5</v>
      </c>
    </row>
    <row r="1936" spans="1:10" x14ac:dyDescent="0.2">
      <c r="A1936" s="30">
        <v>44338</v>
      </c>
      <c r="B1936" s="3" t="s">
        <v>73</v>
      </c>
      <c r="C1936" s="3" t="s">
        <v>84</v>
      </c>
      <c r="D1936" s="3" t="s">
        <v>85</v>
      </c>
      <c r="E1936" s="3" t="s">
        <v>75</v>
      </c>
      <c r="F1936" s="3">
        <v>420</v>
      </c>
      <c r="G1936" s="3">
        <v>292.18</v>
      </c>
      <c r="H1936" s="3">
        <v>4</v>
      </c>
      <c r="I1936" s="3">
        <v>65.5</v>
      </c>
      <c r="J1936" s="3">
        <v>62.32</v>
      </c>
    </row>
    <row r="1937" spans="1:10" x14ac:dyDescent="0.2">
      <c r="A1937" s="30">
        <v>44338</v>
      </c>
      <c r="B1937" s="3" t="s">
        <v>73</v>
      </c>
      <c r="C1937" s="3" t="s">
        <v>86</v>
      </c>
      <c r="D1937" s="3" t="s">
        <v>87</v>
      </c>
      <c r="E1937" s="3" t="s">
        <v>75</v>
      </c>
      <c r="F1937" s="3">
        <v>1229.5</v>
      </c>
      <c r="G1937" s="3">
        <v>933.34</v>
      </c>
      <c r="H1937" s="3">
        <v>14</v>
      </c>
      <c r="I1937" s="3">
        <v>107</v>
      </c>
      <c r="J1937" s="3">
        <v>189.16</v>
      </c>
    </row>
    <row r="1938" spans="1:10" x14ac:dyDescent="0.2">
      <c r="A1938" s="30">
        <v>44338</v>
      </c>
      <c r="B1938" s="3" t="s">
        <v>73</v>
      </c>
      <c r="C1938" s="3" t="s">
        <v>88</v>
      </c>
      <c r="D1938" s="3" t="s">
        <v>89</v>
      </c>
      <c r="E1938" s="3" t="s">
        <v>75</v>
      </c>
      <c r="F1938" s="3">
        <v>1675.5</v>
      </c>
      <c r="G1938" s="3">
        <v>1239.92</v>
      </c>
      <c r="H1938" s="3">
        <v>17</v>
      </c>
      <c r="I1938" s="3">
        <v>169.7</v>
      </c>
      <c r="J1938" s="3">
        <v>265.88</v>
      </c>
    </row>
    <row r="1939" spans="1:10" x14ac:dyDescent="0.2">
      <c r="A1939" s="30">
        <v>44338</v>
      </c>
      <c r="B1939" s="3" t="s">
        <v>73</v>
      </c>
      <c r="C1939" s="3" t="s">
        <v>90</v>
      </c>
      <c r="D1939" s="3" t="s">
        <v>91</v>
      </c>
      <c r="E1939" s="3" t="s">
        <v>75</v>
      </c>
      <c r="F1939" s="3">
        <v>1049</v>
      </c>
      <c r="G1939" s="3">
        <v>776.58</v>
      </c>
      <c r="H1939" s="3">
        <v>13</v>
      </c>
      <c r="I1939" s="3">
        <v>106.5</v>
      </c>
      <c r="J1939" s="3">
        <v>165.92</v>
      </c>
    </row>
    <row r="1940" spans="1:10" x14ac:dyDescent="0.2">
      <c r="A1940" s="30">
        <v>44338</v>
      </c>
      <c r="B1940" s="3" t="s">
        <v>92</v>
      </c>
      <c r="C1940" s="3" t="s">
        <v>74</v>
      </c>
      <c r="D1940" s="3" t="s">
        <v>21</v>
      </c>
      <c r="E1940" s="3" t="s">
        <v>75</v>
      </c>
      <c r="F1940" s="3">
        <v>2389.5</v>
      </c>
      <c r="G1940" s="3">
        <v>1737</v>
      </c>
      <c r="H1940" s="3">
        <v>28</v>
      </c>
      <c r="I1940" s="3">
        <v>243.5</v>
      </c>
      <c r="J1940" s="3">
        <v>408</v>
      </c>
    </row>
    <row r="1941" spans="1:10" x14ac:dyDescent="0.2">
      <c r="A1941" s="30">
        <v>44338</v>
      </c>
      <c r="B1941" s="3" t="s">
        <v>92</v>
      </c>
      <c r="C1941" s="3" t="s">
        <v>76</v>
      </c>
      <c r="D1941" s="3" t="s">
        <v>77</v>
      </c>
      <c r="E1941" s="3" t="s">
        <v>75</v>
      </c>
      <c r="F1941" s="3">
        <v>1863</v>
      </c>
      <c r="G1941" s="3">
        <v>1297.71</v>
      </c>
      <c r="H1941" s="3">
        <v>20</v>
      </c>
      <c r="I1941" s="3">
        <v>279.67</v>
      </c>
      <c r="J1941" s="3">
        <v>285.62</v>
      </c>
    </row>
    <row r="1942" spans="1:10" x14ac:dyDescent="0.2">
      <c r="A1942" s="30">
        <v>44338</v>
      </c>
      <c r="B1942" s="3" t="s">
        <v>92</v>
      </c>
      <c r="C1942" s="3" t="s">
        <v>78</v>
      </c>
      <c r="D1942" s="3" t="s">
        <v>79</v>
      </c>
      <c r="E1942" s="3" t="s">
        <v>75</v>
      </c>
      <c r="F1942" s="3">
        <v>2699</v>
      </c>
      <c r="G1942" s="3">
        <v>2008.99</v>
      </c>
      <c r="H1942" s="3">
        <v>27</v>
      </c>
      <c r="I1942" s="3">
        <v>218.7</v>
      </c>
      <c r="J1942" s="3">
        <v>471.31</v>
      </c>
    </row>
    <row r="1943" spans="1:10" x14ac:dyDescent="0.2">
      <c r="A1943" s="30">
        <v>44338</v>
      </c>
      <c r="B1943" s="3" t="s">
        <v>92</v>
      </c>
      <c r="C1943" s="3" t="s">
        <v>80</v>
      </c>
      <c r="D1943" s="3" t="s">
        <v>81</v>
      </c>
      <c r="E1943" s="3" t="s">
        <v>75</v>
      </c>
      <c r="F1943" s="3">
        <v>3542</v>
      </c>
      <c r="G1943" s="3">
        <v>2615.02</v>
      </c>
      <c r="H1943" s="3">
        <v>43</v>
      </c>
      <c r="I1943" s="3">
        <v>355.5</v>
      </c>
      <c r="J1943" s="3">
        <v>569.98</v>
      </c>
    </row>
    <row r="1944" spans="1:10" x14ac:dyDescent="0.2">
      <c r="A1944" s="30">
        <v>44338</v>
      </c>
      <c r="B1944" s="3" t="s">
        <v>92</v>
      </c>
      <c r="C1944" s="3" t="s">
        <v>82</v>
      </c>
      <c r="D1944" s="3" t="s">
        <v>83</v>
      </c>
      <c r="E1944" s="3" t="s">
        <v>75</v>
      </c>
      <c r="F1944" s="3">
        <v>2486.5</v>
      </c>
      <c r="G1944" s="3">
        <v>1808.99</v>
      </c>
      <c r="H1944" s="3">
        <v>29</v>
      </c>
      <c r="I1944" s="3">
        <v>252.2</v>
      </c>
      <c r="J1944" s="3">
        <v>424.81</v>
      </c>
    </row>
    <row r="1945" spans="1:10" x14ac:dyDescent="0.2">
      <c r="A1945" s="30">
        <v>44338</v>
      </c>
      <c r="B1945" s="3" t="s">
        <v>92</v>
      </c>
      <c r="C1945" s="3" t="s">
        <v>84</v>
      </c>
      <c r="D1945" s="3" t="s">
        <v>85</v>
      </c>
      <c r="E1945" s="3" t="s">
        <v>75</v>
      </c>
      <c r="F1945" s="3">
        <v>1088.5</v>
      </c>
      <c r="G1945" s="3">
        <v>763.6</v>
      </c>
      <c r="H1945" s="3">
        <v>13</v>
      </c>
      <c r="I1945" s="3">
        <v>157.29</v>
      </c>
      <c r="J1945" s="3">
        <v>167.61</v>
      </c>
    </row>
    <row r="1946" spans="1:10" x14ac:dyDescent="0.2">
      <c r="A1946" s="30">
        <v>44338</v>
      </c>
      <c r="B1946" s="3" t="s">
        <v>92</v>
      </c>
      <c r="C1946" s="3" t="s">
        <v>86</v>
      </c>
      <c r="D1946" s="3" t="s">
        <v>87</v>
      </c>
      <c r="E1946" s="3" t="s">
        <v>75</v>
      </c>
      <c r="F1946" s="3">
        <v>1952.5</v>
      </c>
      <c r="G1946" s="3">
        <v>1419.79</v>
      </c>
      <c r="H1946" s="3">
        <v>18</v>
      </c>
      <c r="I1946" s="3">
        <v>218</v>
      </c>
      <c r="J1946" s="3">
        <v>312.20999999999998</v>
      </c>
    </row>
    <row r="1947" spans="1:10" x14ac:dyDescent="0.2">
      <c r="A1947" s="30">
        <v>44338</v>
      </c>
      <c r="B1947" s="3" t="s">
        <v>92</v>
      </c>
      <c r="C1947" s="3" t="s">
        <v>88</v>
      </c>
      <c r="D1947" s="3" t="s">
        <v>89</v>
      </c>
      <c r="E1947" s="3" t="s">
        <v>75</v>
      </c>
      <c r="F1947" s="3">
        <v>2928</v>
      </c>
      <c r="G1947" s="3">
        <v>2140.9899999999998</v>
      </c>
      <c r="H1947" s="3">
        <v>34</v>
      </c>
      <c r="I1947" s="3">
        <v>283.5</v>
      </c>
      <c r="J1947" s="3">
        <v>502.51</v>
      </c>
    </row>
    <row r="1948" spans="1:10" x14ac:dyDescent="0.2">
      <c r="A1948" s="30">
        <v>44338</v>
      </c>
      <c r="B1948" s="3" t="s">
        <v>92</v>
      </c>
      <c r="C1948" s="3" t="s">
        <v>90</v>
      </c>
      <c r="D1948" s="3" t="s">
        <v>91</v>
      </c>
      <c r="E1948" s="3" t="s">
        <v>75</v>
      </c>
      <c r="F1948" s="3">
        <v>3036.5</v>
      </c>
      <c r="G1948" s="3">
        <v>2241.35</v>
      </c>
      <c r="H1948" s="3">
        <v>34</v>
      </c>
      <c r="I1948" s="3">
        <v>269.3</v>
      </c>
      <c r="J1948" s="3">
        <v>525.85</v>
      </c>
    </row>
    <row r="1949" spans="1:10" x14ac:dyDescent="0.2">
      <c r="A1949" s="30">
        <v>44337</v>
      </c>
      <c r="B1949" s="3" t="s">
        <v>73</v>
      </c>
      <c r="C1949" s="3" t="s">
        <v>74</v>
      </c>
      <c r="D1949" s="3" t="s">
        <v>21</v>
      </c>
      <c r="E1949" s="3" t="s">
        <v>75</v>
      </c>
      <c r="F1949" s="3">
        <v>1295.5</v>
      </c>
      <c r="G1949" s="3">
        <v>956.43</v>
      </c>
      <c r="H1949" s="3">
        <v>18</v>
      </c>
      <c r="I1949" s="3">
        <v>129.5</v>
      </c>
      <c r="J1949" s="3">
        <v>209.57</v>
      </c>
    </row>
    <row r="1950" spans="1:10" x14ac:dyDescent="0.2">
      <c r="A1950" s="30">
        <v>44337</v>
      </c>
      <c r="B1950" s="3" t="s">
        <v>73</v>
      </c>
      <c r="C1950" s="3" t="s">
        <v>76</v>
      </c>
      <c r="D1950" s="3" t="s">
        <v>77</v>
      </c>
      <c r="E1950" s="3" t="s">
        <v>75</v>
      </c>
      <c r="F1950" s="3">
        <v>495</v>
      </c>
      <c r="G1950" s="3">
        <v>360.97</v>
      </c>
      <c r="H1950" s="3">
        <v>8</v>
      </c>
      <c r="I1950" s="3">
        <v>56</v>
      </c>
      <c r="J1950" s="3">
        <v>78.03</v>
      </c>
    </row>
    <row r="1951" spans="1:10" x14ac:dyDescent="0.2">
      <c r="A1951" s="30">
        <v>44337</v>
      </c>
      <c r="B1951" s="3" t="s">
        <v>73</v>
      </c>
      <c r="C1951" s="3" t="s">
        <v>78</v>
      </c>
      <c r="D1951" s="3" t="s">
        <v>79</v>
      </c>
      <c r="E1951" s="3" t="s">
        <v>75</v>
      </c>
      <c r="F1951" s="3">
        <v>424</v>
      </c>
      <c r="G1951" s="3">
        <v>315.36</v>
      </c>
      <c r="H1951" s="3">
        <v>5</v>
      </c>
      <c r="I1951" s="3">
        <v>41.5</v>
      </c>
      <c r="J1951" s="3">
        <v>67.14</v>
      </c>
    </row>
    <row r="1952" spans="1:10" x14ac:dyDescent="0.2">
      <c r="A1952" s="30">
        <v>44337</v>
      </c>
      <c r="B1952" s="3" t="s">
        <v>73</v>
      </c>
      <c r="C1952" s="3" t="s">
        <v>80</v>
      </c>
      <c r="D1952" s="3" t="s">
        <v>81</v>
      </c>
      <c r="E1952" s="3" t="s">
        <v>75</v>
      </c>
      <c r="F1952" s="3">
        <v>2028.5</v>
      </c>
      <c r="G1952" s="3">
        <v>1499.96</v>
      </c>
      <c r="H1952" s="3">
        <v>27</v>
      </c>
      <c r="I1952" s="3">
        <v>207</v>
      </c>
      <c r="J1952" s="3">
        <v>321.54000000000002</v>
      </c>
    </row>
    <row r="1953" spans="1:10" x14ac:dyDescent="0.2">
      <c r="A1953" s="30">
        <v>44337</v>
      </c>
      <c r="B1953" s="3" t="s">
        <v>73</v>
      </c>
      <c r="C1953" s="3" t="s">
        <v>82</v>
      </c>
      <c r="D1953" s="3" t="s">
        <v>83</v>
      </c>
      <c r="E1953" s="3" t="s">
        <v>75</v>
      </c>
      <c r="F1953" s="3">
        <v>1643.5</v>
      </c>
      <c r="G1953" s="3">
        <v>1246.42</v>
      </c>
      <c r="H1953" s="3">
        <v>14</v>
      </c>
      <c r="I1953" s="3">
        <v>130.5</v>
      </c>
      <c r="J1953" s="3">
        <v>266.58</v>
      </c>
    </row>
    <row r="1954" spans="1:10" x14ac:dyDescent="0.2">
      <c r="A1954" s="30">
        <v>44337</v>
      </c>
      <c r="B1954" s="3" t="s">
        <v>73</v>
      </c>
      <c r="C1954" s="3" t="s">
        <v>84</v>
      </c>
      <c r="D1954" s="3" t="s">
        <v>85</v>
      </c>
      <c r="E1954" s="3" t="s">
        <v>75</v>
      </c>
      <c r="F1954" s="3">
        <v>698.5</v>
      </c>
      <c r="G1954" s="3">
        <v>500.09</v>
      </c>
      <c r="H1954" s="3">
        <v>7</v>
      </c>
      <c r="I1954" s="3">
        <v>91.5</v>
      </c>
      <c r="J1954" s="3">
        <v>106.91</v>
      </c>
    </row>
    <row r="1955" spans="1:10" x14ac:dyDescent="0.2">
      <c r="A1955" s="30">
        <v>44337</v>
      </c>
      <c r="B1955" s="3" t="s">
        <v>73</v>
      </c>
      <c r="C1955" s="3" t="s">
        <v>86</v>
      </c>
      <c r="D1955" s="3" t="s">
        <v>87</v>
      </c>
      <c r="E1955" s="3" t="s">
        <v>75</v>
      </c>
      <c r="F1955" s="3">
        <v>1212</v>
      </c>
      <c r="G1955" s="3">
        <v>901.82</v>
      </c>
      <c r="H1955" s="3">
        <v>14</v>
      </c>
      <c r="I1955" s="3">
        <v>121.5</v>
      </c>
      <c r="J1955" s="3">
        <v>188.68</v>
      </c>
    </row>
    <row r="1956" spans="1:10" x14ac:dyDescent="0.2">
      <c r="A1956" s="30">
        <v>44337</v>
      </c>
      <c r="B1956" s="3" t="s">
        <v>73</v>
      </c>
      <c r="C1956" s="3" t="s">
        <v>88</v>
      </c>
      <c r="D1956" s="3" t="s">
        <v>89</v>
      </c>
      <c r="E1956" s="3" t="s">
        <v>75</v>
      </c>
      <c r="F1956" s="3">
        <v>2221.52</v>
      </c>
      <c r="G1956" s="3">
        <v>1620.34</v>
      </c>
      <c r="H1956" s="3">
        <v>30</v>
      </c>
      <c r="I1956" s="3">
        <v>249.5</v>
      </c>
      <c r="J1956" s="3">
        <v>351.68</v>
      </c>
    </row>
    <row r="1957" spans="1:10" x14ac:dyDescent="0.2">
      <c r="A1957" s="30">
        <v>44337</v>
      </c>
      <c r="B1957" s="3" t="s">
        <v>73</v>
      </c>
      <c r="C1957" s="3" t="s">
        <v>90</v>
      </c>
      <c r="D1957" s="3" t="s">
        <v>91</v>
      </c>
      <c r="E1957" s="3" t="s">
        <v>75</v>
      </c>
      <c r="F1957" s="3">
        <v>1293.5</v>
      </c>
      <c r="G1957" s="3">
        <v>970.91</v>
      </c>
      <c r="H1957" s="3">
        <v>18</v>
      </c>
      <c r="I1957" s="3">
        <v>115</v>
      </c>
      <c r="J1957" s="3">
        <v>207.59</v>
      </c>
    </row>
    <row r="1958" spans="1:10" x14ac:dyDescent="0.2">
      <c r="A1958" s="30">
        <v>44337</v>
      </c>
      <c r="B1958" s="3" t="s">
        <v>92</v>
      </c>
      <c r="C1958" s="3" t="s">
        <v>74</v>
      </c>
      <c r="D1958" s="3" t="s">
        <v>21</v>
      </c>
      <c r="E1958" s="3" t="s">
        <v>75</v>
      </c>
      <c r="F1958" s="3">
        <v>2768.5</v>
      </c>
      <c r="G1958" s="3">
        <v>1996.29</v>
      </c>
      <c r="H1958" s="3">
        <v>32</v>
      </c>
      <c r="I1958" s="3">
        <v>302</v>
      </c>
      <c r="J1958" s="3">
        <v>468.71</v>
      </c>
    </row>
    <row r="1959" spans="1:10" x14ac:dyDescent="0.2">
      <c r="A1959" s="30">
        <v>44337</v>
      </c>
      <c r="B1959" s="3" t="s">
        <v>92</v>
      </c>
      <c r="C1959" s="3" t="s">
        <v>76</v>
      </c>
      <c r="D1959" s="3" t="s">
        <v>77</v>
      </c>
      <c r="E1959" s="3" t="s">
        <v>75</v>
      </c>
      <c r="F1959" s="3">
        <v>1594</v>
      </c>
      <c r="G1959" s="3">
        <v>1075.69</v>
      </c>
      <c r="H1959" s="3">
        <v>23</v>
      </c>
      <c r="I1959" s="3">
        <v>281.61</v>
      </c>
      <c r="J1959" s="3">
        <v>236.2</v>
      </c>
    </row>
    <row r="1960" spans="1:10" x14ac:dyDescent="0.2">
      <c r="A1960" s="30">
        <v>44337</v>
      </c>
      <c r="B1960" s="3" t="s">
        <v>92</v>
      </c>
      <c r="C1960" s="3" t="s">
        <v>78</v>
      </c>
      <c r="D1960" s="3" t="s">
        <v>79</v>
      </c>
      <c r="E1960" s="3" t="s">
        <v>75</v>
      </c>
      <c r="F1960" s="3">
        <v>3172</v>
      </c>
      <c r="G1960" s="3">
        <v>2313.23</v>
      </c>
      <c r="H1960" s="3">
        <v>35</v>
      </c>
      <c r="I1960" s="3">
        <v>316.10000000000002</v>
      </c>
      <c r="J1960" s="3">
        <v>542.66999999999996</v>
      </c>
    </row>
    <row r="1961" spans="1:10" x14ac:dyDescent="0.2">
      <c r="A1961" s="30">
        <v>44337</v>
      </c>
      <c r="B1961" s="3" t="s">
        <v>92</v>
      </c>
      <c r="C1961" s="3" t="s">
        <v>80</v>
      </c>
      <c r="D1961" s="3" t="s">
        <v>81</v>
      </c>
      <c r="E1961" s="3" t="s">
        <v>75</v>
      </c>
      <c r="F1961" s="3">
        <v>3799.5</v>
      </c>
      <c r="G1961" s="3">
        <v>2729.2</v>
      </c>
      <c r="H1961" s="3">
        <v>54</v>
      </c>
      <c r="I1961" s="3">
        <v>470.6</v>
      </c>
      <c r="J1961" s="3">
        <v>599.20000000000005</v>
      </c>
    </row>
    <row r="1962" spans="1:10" x14ac:dyDescent="0.2">
      <c r="A1962" s="30">
        <v>44337</v>
      </c>
      <c r="B1962" s="3" t="s">
        <v>92</v>
      </c>
      <c r="C1962" s="3" t="s">
        <v>82</v>
      </c>
      <c r="D1962" s="3" t="s">
        <v>83</v>
      </c>
      <c r="E1962" s="3" t="s">
        <v>75</v>
      </c>
      <c r="F1962" s="3">
        <v>2984.5</v>
      </c>
      <c r="G1962" s="3">
        <v>2130.7800000000002</v>
      </c>
      <c r="H1962" s="3">
        <v>38</v>
      </c>
      <c r="I1962" s="3">
        <v>351.7</v>
      </c>
      <c r="J1962" s="3">
        <v>500.52</v>
      </c>
    </row>
    <row r="1963" spans="1:10" x14ac:dyDescent="0.2">
      <c r="A1963" s="30">
        <v>44337</v>
      </c>
      <c r="B1963" s="3" t="s">
        <v>92</v>
      </c>
      <c r="C1963" s="3" t="s">
        <v>84</v>
      </c>
      <c r="D1963" s="3" t="s">
        <v>85</v>
      </c>
      <c r="E1963" s="3" t="s">
        <v>75</v>
      </c>
      <c r="F1963" s="3">
        <v>1915</v>
      </c>
      <c r="G1963" s="3">
        <v>1284.82</v>
      </c>
      <c r="H1963" s="3">
        <v>28</v>
      </c>
      <c r="I1963" s="3">
        <v>345.28</v>
      </c>
      <c r="J1963" s="3">
        <v>284.89999999999998</v>
      </c>
    </row>
    <row r="1964" spans="1:10" x14ac:dyDescent="0.2">
      <c r="A1964" s="30">
        <v>44337</v>
      </c>
      <c r="B1964" s="3" t="s">
        <v>92</v>
      </c>
      <c r="C1964" s="3" t="s">
        <v>86</v>
      </c>
      <c r="D1964" s="3" t="s">
        <v>87</v>
      </c>
      <c r="E1964" s="3" t="s">
        <v>75</v>
      </c>
      <c r="F1964" s="3">
        <v>3014</v>
      </c>
      <c r="G1964" s="3">
        <v>2174.23</v>
      </c>
      <c r="H1964" s="3">
        <v>39</v>
      </c>
      <c r="I1964" s="3">
        <v>362.5</v>
      </c>
      <c r="J1964" s="3">
        <v>477.27</v>
      </c>
    </row>
    <row r="1965" spans="1:10" x14ac:dyDescent="0.2">
      <c r="A1965" s="30">
        <v>44337</v>
      </c>
      <c r="B1965" s="3" t="s">
        <v>92</v>
      </c>
      <c r="C1965" s="3" t="s">
        <v>88</v>
      </c>
      <c r="D1965" s="3" t="s">
        <v>89</v>
      </c>
      <c r="E1965" s="3" t="s">
        <v>75</v>
      </c>
      <c r="F1965" s="3">
        <v>2826</v>
      </c>
      <c r="G1965" s="3">
        <v>2074.73</v>
      </c>
      <c r="H1965" s="3">
        <v>39</v>
      </c>
      <c r="I1965" s="3">
        <v>290.5</v>
      </c>
      <c r="J1965" s="3">
        <v>458.27</v>
      </c>
    </row>
    <row r="1966" spans="1:10" x14ac:dyDescent="0.2">
      <c r="A1966" s="30">
        <v>44337</v>
      </c>
      <c r="B1966" s="3" t="s">
        <v>92</v>
      </c>
      <c r="C1966" s="3" t="s">
        <v>90</v>
      </c>
      <c r="D1966" s="3" t="s">
        <v>91</v>
      </c>
      <c r="E1966" s="3" t="s">
        <v>75</v>
      </c>
      <c r="F1966" s="3">
        <v>2171.5</v>
      </c>
      <c r="G1966" s="3">
        <v>1556.51</v>
      </c>
      <c r="H1966" s="3">
        <v>30</v>
      </c>
      <c r="I1966" s="3">
        <v>248.6</v>
      </c>
      <c r="J1966" s="3">
        <v>365.39</v>
      </c>
    </row>
    <row r="1967" spans="1:10" x14ac:dyDescent="0.2">
      <c r="A1967" s="30">
        <v>44336</v>
      </c>
      <c r="B1967" s="3" t="s">
        <v>73</v>
      </c>
      <c r="C1967" s="3" t="s">
        <v>74</v>
      </c>
      <c r="D1967" s="3" t="s">
        <v>21</v>
      </c>
      <c r="E1967" s="3" t="s">
        <v>75</v>
      </c>
      <c r="F1967" s="3">
        <v>1469.5</v>
      </c>
      <c r="G1967" s="3">
        <v>1106.67</v>
      </c>
      <c r="H1967" s="3">
        <v>20</v>
      </c>
      <c r="I1967" s="3">
        <v>129.5</v>
      </c>
      <c r="J1967" s="3">
        <v>233.33</v>
      </c>
    </row>
    <row r="1968" spans="1:10" x14ac:dyDescent="0.2">
      <c r="A1968" s="30">
        <v>44336</v>
      </c>
      <c r="B1968" s="3" t="s">
        <v>73</v>
      </c>
      <c r="C1968" s="3" t="s">
        <v>76</v>
      </c>
      <c r="D1968" s="3" t="s">
        <v>77</v>
      </c>
      <c r="E1968" s="3" t="s">
        <v>75</v>
      </c>
      <c r="F1968" s="3">
        <v>398</v>
      </c>
      <c r="G1968" s="3">
        <v>287.04000000000002</v>
      </c>
      <c r="H1968" s="3">
        <v>6</v>
      </c>
      <c r="I1968" s="3">
        <v>49.5</v>
      </c>
      <c r="J1968" s="3">
        <v>61.46</v>
      </c>
    </row>
    <row r="1969" spans="1:10" x14ac:dyDescent="0.2">
      <c r="A1969" s="30">
        <v>44336</v>
      </c>
      <c r="B1969" s="3" t="s">
        <v>73</v>
      </c>
      <c r="C1969" s="3" t="s">
        <v>78</v>
      </c>
      <c r="D1969" s="3" t="s">
        <v>79</v>
      </c>
      <c r="E1969" s="3" t="s">
        <v>75</v>
      </c>
      <c r="F1969" s="3">
        <v>965.5</v>
      </c>
      <c r="G1969" s="3">
        <v>707.83</v>
      </c>
      <c r="H1969" s="3">
        <v>14</v>
      </c>
      <c r="I1969" s="3">
        <v>106.5</v>
      </c>
      <c r="J1969" s="3">
        <v>151.16999999999999</v>
      </c>
    </row>
    <row r="1970" spans="1:10" x14ac:dyDescent="0.2">
      <c r="A1970" s="30">
        <v>44336</v>
      </c>
      <c r="B1970" s="3" t="s">
        <v>73</v>
      </c>
      <c r="C1970" s="3" t="s">
        <v>80</v>
      </c>
      <c r="D1970" s="3" t="s">
        <v>81</v>
      </c>
      <c r="E1970" s="3" t="s">
        <v>75</v>
      </c>
      <c r="F1970" s="3">
        <v>2204</v>
      </c>
      <c r="G1970" s="3">
        <v>1601.64</v>
      </c>
      <c r="H1970" s="3">
        <v>31</v>
      </c>
      <c r="I1970" s="3">
        <v>260</v>
      </c>
      <c r="J1970" s="3">
        <v>342.36</v>
      </c>
    </row>
    <row r="1971" spans="1:10" x14ac:dyDescent="0.2">
      <c r="A1971" s="30">
        <v>44336</v>
      </c>
      <c r="B1971" s="3" t="s">
        <v>73</v>
      </c>
      <c r="C1971" s="3" t="s">
        <v>82</v>
      </c>
      <c r="D1971" s="3" t="s">
        <v>83</v>
      </c>
      <c r="E1971" s="3" t="s">
        <v>75</v>
      </c>
      <c r="F1971" s="3">
        <v>1317.5</v>
      </c>
      <c r="G1971" s="3">
        <v>968.42</v>
      </c>
      <c r="H1971" s="3">
        <v>20</v>
      </c>
      <c r="I1971" s="3">
        <v>141.5</v>
      </c>
      <c r="J1971" s="3">
        <v>207.58</v>
      </c>
    </row>
    <row r="1972" spans="1:10" x14ac:dyDescent="0.2">
      <c r="A1972" s="30">
        <v>44336</v>
      </c>
      <c r="B1972" s="3" t="s">
        <v>73</v>
      </c>
      <c r="C1972" s="3" t="s">
        <v>84</v>
      </c>
      <c r="D1972" s="3" t="s">
        <v>85</v>
      </c>
      <c r="E1972" s="3" t="s">
        <v>75</v>
      </c>
      <c r="F1972" s="3">
        <v>532.5</v>
      </c>
      <c r="G1972" s="3">
        <v>351.86</v>
      </c>
      <c r="H1972" s="3">
        <v>7</v>
      </c>
      <c r="I1972" s="3">
        <v>104.5</v>
      </c>
      <c r="J1972" s="3">
        <v>76.14</v>
      </c>
    </row>
    <row r="1973" spans="1:10" x14ac:dyDescent="0.2">
      <c r="A1973" s="30">
        <v>44336</v>
      </c>
      <c r="B1973" s="3" t="s">
        <v>73</v>
      </c>
      <c r="C1973" s="3" t="s">
        <v>86</v>
      </c>
      <c r="D1973" s="3" t="s">
        <v>87</v>
      </c>
      <c r="E1973" s="3" t="s">
        <v>75</v>
      </c>
      <c r="F1973" s="3">
        <v>1349</v>
      </c>
      <c r="G1973" s="3">
        <v>999.5</v>
      </c>
      <c r="H1973" s="3">
        <v>17</v>
      </c>
      <c r="I1973" s="3">
        <v>135.5</v>
      </c>
      <c r="J1973" s="3">
        <v>214</v>
      </c>
    </row>
    <row r="1974" spans="1:10" x14ac:dyDescent="0.2">
      <c r="A1974" s="30">
        <v>44336</v>
      </c>
      <c r="B1974" s="3" t="s">
        <v>73</v>
      </c>
      <c r="C1974" s="3" t="s">
        <v>88</v>
      </c>
      <c r="D1974" s="3" t="s">
        <v>89</v>
      </c>
      <c r="E1974" s="3" t="s">
        <v>75</v>
      </c>
      <c r="F1974" s="3">
        <v>1698.5</v>
      </c>
      <c r="G1974" s="3">
        <v>1250.5999999999999</v>
      </c>
      <c r="H1974" s="3">
        <v>26</v>
      </c>
      <c r="I1974" s="3">
        <v>184.5</v>
      </c>
      <c r="J1974" s="3">
        <v>263.39999999999998</v>
      </c>
    </row>
    <row r="1975" spans="1:10" x14ac:dyDescent="0.2">
      <c r="A1975" s="30">
        <v>44336</v>
      </c>
      <c r="B1975" s="3" t="s">
        <v>73</v>
      </c>
      <c r="C1975" s="3" t="s">
        <v>90</v>
      </c>
      <c r="D1975" s="3" t="s">
        <v>91</v>
      </c>
      <c r="E1975" s="3" t="s">
        <v>75</v>
      </c>
      <c r="F1975" s="3">
        <v>1409</v>
      </c>
      <c r="G1975" s="3">
        <v>1026.44</v>
      </c>
      <c r="H1975" s="3">
        <v>20</v>
      </c>
      <c r="I1975" s="3">
        <v>160</v>
      </c>
      <c r="J1975" s="3">
        <v>222.56</v>
      </c>
    </row>
    <row r="1976" spans="1:10" x14ac:dyDescent="0.2">
      <c r="A1976" s="30">
        <v>44336</v>
      </c>
      <c r="B1976" s="3" t="s">
        <v>92</v>
      </c>
      <c r="C1976" s="3" t="s">
        <v>74</v>
      </c>
      <c r="D1976" s="3" t="s">
        <v>21</v>
      </c>
      <c r="E1976" s="3" t="s">
        <v>75</v>
      </c>
      <c r="F1976" s="3">
        <v>2996</v>
      </c>
      <c r="G1976" s="3">
        <v>2107.75</v>
      </c>
      <c r="H1976" s="3">
        <v>45</v>
      </c>
      <c r="I1976" s="3">
        <v>391</v>
      </c>
      <c r="J1976" s="3">
        <v>495.25</v>
      </c>
    </row>
    <row r="1977" spans="1:10" x14ac:dyDescent="0.2">
      <c r="A1977" s="30">
        <v>44336</v>
      </c>
      <c r="B1977" s="3" t="s">
        <v>92</v>
      </c>
      <c r="C1977" s="3" t="s">
        <v>76</v>
      </c>
      <c r="D1977" s="3" t="s">
        <v>77</v>
      </c>
      <c r="E1977" s="3" t="s">
        <v>75</v>
      </c>
      <c r="F1977" s="3">
        <v>729</v>
      </c>
      <c r="G1977" s="3">
        <v>476.32</v>
      </c>
      <c r="H1977" s="3">
        <v>12</v>
      </c>
      <c r="I1977" s="3">
        <v>148.13999999999999</v>
      </c>
      <c r="J1977" s="3">
        <v>104.54</v>
      </c>
    </row>
    <row r="1978" spans="1:10" x14ac:dyDescent="0.2">
      <c r="A1978" s="30">
        <v>44336</v>
      </c>
      <c r="B1978" s="3" t="s">
        <v>92</v>
      </c>
      <c r="C1978" s="3" t="s">
        <v>78</v>
      </c>
      <c r="D1978" s="3" t="s">
        <v>79</v>
      </c>
      <c r="E1978" s="3" t="s">
        <v>75</v>
      </c>
      <c r="F1978" s="3">
        <v>1967.5</v>
      </c>
      <c r="G1978" s="3">
        <v>1458.19</v>
      </c>
      <c r="H1978" s="3">
        <v>22</v>
      </c>
      <c r="I1978" s="3">
        <v>167.2</v>
      </c>
      <c r="J1978" s="3">
        <v>342.11</v>
      </c>
    </row>
    <row r="1979" spans="1:10" x14ac:dyDescent="0.2">
      <c r="A1979" s="30">
        <v>44336</v>
      </c>
      <c r="B1979" s="3" t="s">
        <v>92</v>
      </c>
      <c r="C1979" s="3" t="s">
        <v>80</v>
      </c>
      <c r="D1979" s="3" t="s">
        <v>81</v>
      </c>
      <c r="E1979" s="3" t="s">
        <v>75</v>
      </c>
      <c r="F1979" s="3">
        <v>3864</v>
      </c>
      <c r="G1979" s="3">
        <v>2828.3</v>
      </c>
      <c r="H1979" s="3">
        <v>46</v>
      </c>
      <c r="I1979" s="3">
        <v>414.1</v>
      </c>
      <c r="J1979" s="3">
        <v>621.1</v>
      </c>
    </row>
    <row r="1980" spans="1:10" x14ac:dyDescent="0.2">
      <c r="A1980" s="30">
        <v>44336</v>
      </c>
      <c r="B1980" s="3" t="s">
        <v>92</v>
      </c>
      <c r="C1980" s="3" t="s">
        <v>82</v>
      </c>
      <c r="D1980" s="3" t="s">
        <v>83</v>
      </c>
      <c r="E1980" s="3" t="s">
        <v>75</v>
      </c>
      <c r="F1980" s="3">
        <v>2286</v>
      </c>
      <c r="G1980" s="3">
        <v>1630.01</v>
      </c>
      <c r="H1980" s="3">
        <v>29</v>
      </c>
      <c r="I1980" s="3">
        <v>272.10000000000002</v>
      </c>
      <c r="J1980" s="3">
        <v>382.89</v>
      </c>
    </row>
    <row r="1981" spans="1:10" x14ac:dyDescent="0.2">
      <c r="A1981" s="30">
        <v>44336</v>
      </c>
      <c r="B1981" s="3" t="s">
        <v>92</v>
      </c>
      <c r="C1981" s="3" t="s">
        <v>84</v>
      </c>
      <c r="D1981" s="3" t="s">
        <v>85</v>
      </c>
      <c r="E1981" s="3" t="s">
        <v>75</v>
      </c>
      <c r="F1981" s="3">
        <v>2528</v>
      </c>
      <c r="G1981" s="3">
        <v>1700.71</v>
      </c>
      <c r="H1981" s="3">
        <v>32</v>
      </c>
      <c r="I1981" s="3">
        <v>451.55</v>
      </c>
      <c r="J1981" s="3">
        <v>373.74</v>
      </c>
    </row>
    <row r="1982" spans="1:10" x14ac:dyDescent="0.2">
      <c r="A1982" s="30">
        <v>44336</v>
      </c>
      <c r="B1982" s="3" t="s">
        <v>92</v>
      </c>
      <c r="C1982" s="3" t="s">
        <v>86</v>
      </c>
      <c r="D1982" s="3" t="s">
        <v>87</v>
      </c>
      <c r="E1982" s="3" t="s">
        <v>75</v>
      </c>
      <c r="F1982" s="3">
        <v>2940</v>
      </c>
      <c r="G1982" s="3">
        <v>2120.02</v>
      </c>
      <c r="H1982" s="3">
        <v>38</v>
      </c>
      <c r="I1982" s="3">
        <v>349</v>
      </c>
      <c r="J1982" s="3">
        <v>466.48</v>
      </c>
    </row>
    <row r="1983" spans="1:10" x14ac:dyDescent="0.2">
      <c r="A1983" s="30">
        <v>44336</v>
      </c>
      <c r="B1983" s="3" t="s">
        <v>92</v>
      </c>
      <c r="C1983" s="3" t="s">
        <v>88</v>
      </c>
      <c r="D1983" s="3" t="s">
        <v>89</v>
      </c>
      <c r="E1983" s="3" t="s">
        <v>75</v>
      </c>
      <c r="F1983" s="3">
        <v>1518.5</v>
      </c>
      <c r="G1983" s="3">
        <v>1114.6600000000001</v>
      </c>
      <c r="H1983" s="3">
        <v>23</v>
      </c>
      <c r="I1983" s="3">
        <v>148</v>
      </c>
      <c r="J1983" s="3">
        <v>254.34</v>
      </c>
    </row>
    <row r="1984" spans="1:10" x14ac:dyDescent="0.2">
      <c r="A1984" s="30">
        <v>44336</v>
      </c>
      <c r="B1984" s="3" t="s">
        <v>92</v>
      </c>
      <c r="C1984" s="3" t="s">
        <v>90</v>
      </c>
      <c r="D1984" s="3" t="s">
        <v>91</v>
      </c>
      <c r="E1984" s="3" t="s">
        <v>75</v>
      </c>
      <c r="F1984" s="3">
        <v>1891</v>
      </c>
      <c r="G1984" s="3">
        <v>1384.57</v>
      </c>
      <c r="H1984" s="3">
        <v>26</v>
      </c>
      <c r="I1984" s="3">
        <v>181.6</v>
      </c>
      <c r="J1984" s="3">
        <v>324.83</v>
      </c>
    </row>
    <row r="1985" spans="1:10" x14ac:dyDescent="0.2">
      <c r="A1985" s="30">
        <v>44335</v>
      </c>
      <c r="B1985" s="3" t="s">
        <v>73</v>
      </c>
      <c r="C1985" s="3" t="s">
        <v>74</v>
      </c>
      <c r="D1985" s="3" t="s">
        <v>21</v>
      </c>
      <c r="E1985" s="3" t="s">
        <v>75</v>
      </c>
      <c r="F1985" s="3">
        <v>1460.5</v>
      </c>
      <c r="G1985" s="3">
        <v>1080.92</v>
      </c>
      <c r="H1985" s="3">
        <v>20</v>
      </c>
      <c r="I1985" s="3">
        <v>144</v>
      </c>
      <c r="J1985" s="3">
        <v>235.58</v>
      </c>
    </row>
    <row r="1986" spans="1:10" x14ac:dyDescent="0.2">
      <c r="A1986" s="30">
        <v>44335</v>
      </c>
      <c r="B1986" s="3" t="s">
        <v>73</v>
      </c>
      <c r="C1986" s="3" t="s">
        <v>76</v>
      </c>
      <c r="D1986" s="3" t="s">
        <v>77</v>
      </c>
      <c r="E1986" s="3" t="s">
        <v>75</v>
      </c>
      <c r="F1986" s="3">
        <v>567.5</v>
      </c>
      <c r="G1986" s="3">
        <v>426.15</v>
      </c>
      <c r="H1986" s="3">
        <v>6</v>
      </c>
      <c r="I1986" s="3">
        <v>51</v>
      </c>
      <c r="J1986" s="3">
        <v>90.35</v>
      </c>
    </row>
    <row r="1987" spans="1:10" x14ac:dyDescent="0.2">
      <c r="A1987" s="30">
        <v>44335</v>
      </c>
      <c r="B1987" s="3" t="s">
        <v>73</v>
      </c>
      <c r="C1987" s="3" t="s">
        <v>78</v>
      </c>
      <c r="D1987" s="3" t="s">
        <v>79</v>
      </c>
      <c r="E1987" s="3" t="s">
        <v>75</v>
      </c>
      <c r="F1987" s="3">
        <v>546.5</v>
      </c>
      <c r="G1987" s="3">
        <v>401.36</v>
      </c>
      <c r="H1987" s="3">
        <v>9</v>
      </c>
      <c r="I1987" s="3">
        <v>59</v>
      </c>
      <c r="J1987" s="3">
        <v>86.14</v>
      </c>
    </row>
    <row r="1988" spans="1:10" x14ac:dyDescent="0.2">
      <c r="A1988" s="30">
        <v>44335</v>
      </c>
      <c r="B1988" s="3" t="s">
        <v>73</v>
      </c>
      <c r="C1988" s="3" t="s">
        <v>80</v>
      </c>
      <c r="D1988" s="3" t="s">
        <v>81</v>
      </c>
      <c r="E1988" s="3" t="s">
        <v>75</v>
      </c>
      <c r="F1988" s="3">
        <v>1894</v>
      </c>
      <c r="G1988" s="3">
        <v>1394.44</v>
      </c>
      <c r="H1988" s="3">
        <v>26</v>
      </c>
      <c r="I1988" s="3">
        <v>198.5</v>
      </c>
      <c r="J1988" s="3">
        <v>301.06</v>
      </c>
    </row>
    <row r="1989" spans="1:10" x14ac:dyDescent="0.2">
      <c r="A1989" s="30">
        <v>44335</v>
      </c>
      <c r="B1989" s="3" t="s">
        <v>73</v>
      </c>
      <c r="C1989" s="3" t="s">
        <v>82</v>
      </c>
      <c r="D1989" s="3" t="s">
        <v>83</v>
      </c>
      <c r="E1989" s="3" t="s">
        <v>75</v>
      </c>
      <c r="F1989" s="3">
        <v>1232</v>
      </c>
      <c r="G1989" s="3">
        <v>934.62</v>
      </c>
      <c r="H1989" s="3">
        <v>13</v>
      </c>
      <c r="I1989" s="3">
        <v>105</v>
      </c>
      <c r="J1989" s="3">
        <v>192.38</v>
      </c>
    </row>
    <row r="1990" spans="1:10" x14ac:dyDescent="0.2">
      <c r="A1990" s="30">
        <v>44335</v>
      </c>
      <c r="B1990" s="3" t="s">
        <v>73</v>
      </c>
      <c r="C1990" s="3" t="s">
        <v>84</v>
      </c>
      <c r="D1990" s="3" t="s">
        <v>85</v>
      </c>
      <c r="E1990" s="3" t="s">
        <v>75</v>
      </c>
      <c r="F1990" s="3">
        <v>502.5</v>
      </c>
      <c r="G1990" s="3">
        <v>338.25</v>
      </c>
      <c r="H1990" s="3">
        <v>7</v>
      </c>
      <c r="I1990" s="3">
        <v>91.5</v>
      </c>
      <c r="J1990" s="3">
        <v>72.75</v>
      </c>
    </row>
    <row r="1991" spans="1:10" x14ac:dyDescent="0.2">
      <c r="A1991" s="30">
        <v>44335</v>
      </c>
      <c r="B1991" s="3" t="s">
        <v>73</v>
      </c>
      <c r="C1991" s="3" t="s">
        <v>86</v>
      </c>
      <c r="D1991" s="3" t="s">
        <v>87</v>
      </c>
      <c r="E1991" s="3" t="s">
        <v>75</v>
      </c>
      <c r="F1991" s="3">
        <v>1038</v>
      </c>
      <c r="G1991" s="3">
        <v>757.45</v>
      </c>
      <c r="H1991" s="3">
        <v>15</v>
      </c>
      <c r="I1991" s="3">
        <v>118</v>
      </c>
      <c r="J1991" s="3">
        <v>162.55000000000001</v>
      </c>
    </row>
    <row r="1992" spans="1:10" x14ac:dyDescent="0.2">
      <c r="A1992" s="30">
        <v>44335</v>
      </c>
      <c r="B1992" s="3" t="s">
        <v>73</v>
      </c>
      <c r="C1992" s="3" t="s">
        <v>88</v>
      </c>
      <c r="D1992" s="3" t="s">
        <v>89</v>
      </c>
      <c r="E1992" s="3" t="s">
        <v>75</v>
      </c>
      <c r="F1992" s="3">
        <v>1304.5</v>
      </c>
      <c r="G1992" s="3">
        <v>937.26</v>
      </c>
      <c r="H1992" s="3">
        <v>19</v>
      </c>
      <c r="I1992" s="3">
        <v>164</v>
      </c>
      <c r="J1992" s="3">
        <v>203.24</v>
      </c>
    </row>
    <row r="1993" spans="1:10" x14ac:dyDescent="0.2">
      <c r="A1993" s="30">
        <v>44335</v>
      </c>
      <c r="B1993" s="3" t="s">
        <v>73</v>
      </c>
      <c r="C1993" s="3" t="s">
        <v>90</v>
      </c>
      <c r="D1993" s="3" t="s">
        <v>91</v>
      </c>
      <c r="E1993" s="3" t="s">
        <v>75</v>
      </c>
      <c r="F1993" s="3">
        <v>1542</v>
      </c>
      <c r="G1993" s="3">
        <v>1167.23</v>
      </c>
      <c r="H1993" s="3">
        <v>19</v>
      </c>
      <c r="I1993" s="3">
        <v>130</v>
      </c>
      <c r="J1993" s="3">
        <v>244.77</v>
      </c>
    </row>
    <row r="1994" spans="1:10" x14ac:dyDescent="0.2">
      <c r="A1994" s="30">
        <v>44335</v>
      </c>
      <c r="B1994" s="3" t="s">
        <v>92</v>
      </c>
      <c r="C1994" s="3" t="s">
        <v>74</v>
      </c>
      <c r="D1994" s="3" t="s">
        <v>21</v>
      </c>
      <c r="E1994" s="3" t="s">
        <v>75</v>
      </c>
      <c r="F1994" s="3">
        <v>3075.5</v>
      </c>
      <c r="G1994" s="3">
        <v>2183.0300000000002</v>
      </c>
      <c r="H1994" s="3">
        <v>41</v>
      </c>
      <c r="I1994" s="3">
        <v>379</v>
      </c>
      <c r="J1994" s="3">
        <v>512.47</v>
      </c>
    </row>
    <row r="1995" spans="1:10" x14ac:dyDescent="0.2">
      <c r="A1995" s="30">
        <v>44335</v>
      </c>
      <c r="B1995" s="3" t="s">
        <v>92</v>
      </c>
      <c r="C1995" s="3" t="s">
        <v>76</v>
      </c>
      <c r="D1995" s="3" t="s">
        <v>77</v>
      </c>
      <c r="E1995" s="3" t="s">
        <v>75</v>
      </c>
      <c r="F1995" s="3">
        <v>1056</v>
      </c>
      <c r="G1995" s="3">
        <v>681.2</v>
      </c>
      <c r="H1995" s="3">
        <v>14</v>
      </c>
      <c r="I1995" s="3">
        <v>224.68</v>
      </c>
      <c r="J1995" s="3">
        <v>149.62</v>
      </c>
    </row>
    <row r="1996" spans="1:10" x14ac:dyDescent="0.2">
      <c r="A1996" s="30">
        <v>44335</v>
      </c>
      <c r="B1996" s="3" t="s">
        <v>92</v>
      </c>
      <c r="C1996" s="3" t="s">
        <v>78</v>
      </c>
      <c r="D1996" s="3" t="s">
        <v>79</v>
      </c>
      <c r="E1996" s="3" t="s">
        <v>75</v>
      </c>
      <c r="F1996" s="3">
        <v>2257.5</v>
      </c>
      <c r="G1996" s="3">
        <v>1654.76</v>
      </c>
      <c r="H1996" s="3">
        <v>29</v>
      </c>
      <c r="I1996" s="3">
        <v>214.5</v>
      </c>
      <c r="J1996" s="3">
        <v>388.24</v>
      </c>
    </row>
    <row r="1997" spans="1:10" x14ac:dyDescent="0.2">
      <c r="A1997" s="30">
        <v>44335</v>
      </c>
      <c r="B1997" s="3" t="s">
        <v>92</v>
      </c>
      <c r="C1997" s="3" t="s">
        <v>80</v>
      </c>
      <c r="D1997" s="3" t="s">
        <v>81</v>
      </c>
      <c r="E1997" s="3" t="s">
        <v>75</v>
      </c>
      <c r="F1997" s="3">
        <v>4763.5</v>
      </c>
      <c r="G1997" s="3">
        <v>3462.31</v>
      </c>
      <c r="H1997" s="3">
        <v>65</v>
      </c>
      <c r="I1997" s="3">
        <v>536.1</v>
      </c>
      <c r="J1997" s="3">
        <v>762.59</v>
      </c>
    </row>
    <row r="1998" spans="1:10" x14ac:dyDescent="0.2">
      <c r="A1998" s="30">
        <v>44335</v>
      </c>
      <c r="B1998" s="3" t="s">
        <v>92</v>
      </c>
      <c r="C1998" s="3" t="s">
        <v>82</v>
      </c>
      <c r="D1998" s="3" t="s">
        <v>83</v>
      </c>
      <c r="E1998" s="3" t="s">
        <v>75</v>
      </c>
      <c r="F1998" s="3">
        <v>2875.5</v>
      </c>
      <c r="G1998" s="3">
        <v>2066.5300000000002</v>
      </c>
      <c r="H1998" s="3">
        <v>34</v>
      </c>
      <c r="I1998" s="3">
        <v>323.89999999999998</v>
      </c>
      <c r="J1998" s="3">
        <v>485.07</v>
      </c>
    </row>
    <row r="1999" spans="1:10" x14ac:dyDescent="0.2">
      <c r="A1999" s="30">
        <v>44335</v>
      </c>
      <c r="B1999" s="3" t="s">
        <v>92</v>
      </c>
      <c r="C1999" s="3" t="s">
        <v>84</v>
      </c>
      <c r="D1999" s="3" t="s">
        <v>85</v>
      </c>
      <c r="E1999" s="3" t="s">
        <v>75</v>
      </c>
      <c r="F1999" s="3">
        <v>1509</v>
      </c>
      <c r="G1999" s="3">
        <v>1054.71</v>
      </c>
      <c r="H1999" s="3">
        <v>22</v>
      </c>
      <c r="I1999" s="3">
        <v>221.57</v>
      </c>
      <c r="J1999" s="3">
        <v>231.72</v>
      </c>
    </row>
    <row r="2000" spans="1:10" x14ac:dyDescent="0.2">
      <c r="A2000" s="30">
        <v>44335</v>
      </c>
      <c r="B2000" s="3" t="s">
        <v>92</v>
      </c>
      <c r="C2000" s="3" t="s">
        <v>86</v>
      </c>
      <c r="D2000" s="3" t="s">
        <v>87</v>
      </c>
      <c r="E2000" s="3" t="s">
        <v>75</v>
      </c>
      <c r="F2000" s="3">
        <v>3438</v>
      </c>
      <c r="G2000" s="3">
        <v>2497.7199999999998</v>
      </c>
      <c r="H2000" s="3">
        <v>40</v>
      </c>
      <c r="I2000" s="3">
        <v>392</v>
      </c>
      <c r="J2000" s="3">
        <v>548.28</v>
      </c>
    </row>
    <row r="2001" spans="1:10" x14ac:dyDescent="0.2">
      <c r="A2001" s="30">
        <v>44335</v>
      </c>
      <c r="B2001" s="3" t="s">
        <v>92</v>
      </c>
      <c r="C2001" s="3" t="s">
        <v>88</v>
      </c>
      <c r="D2001" s="3" t="s">
        <v>89</v>
      </c>
      <c r="E2001" s="3" t="s">
        <v>75</v>
      </c>
      <c r="F2001" s="3">
        <v>2435.5</v>
      </c>
      <c r="G2001" s="3">
        <v>1779.75</v>
      </c>
      <c r="H2001" s="3">
        <v>31</v>
      </c>
      <c r="I2001" s="3">
        <v>244.5</v>
      </c>
      <c r="J2001" s="3">
        <v>410.25</v>
      </c>
    </row>
    <row r="2002" spans="1:10" x14ac:dyDescent="0.2">
      <c r="A2002" s="30">
        <v>44335</v>
      </c>
      <c r="B2002" s="3" t="s">
        <v>92</v>
      </c>
      <c r="C2002" s="3" t="s">
        <v>90</v>
      </c>
      <c r="D2002" s="3" t="s">
        <v>91</v>
      </c>
      <c r="E2002" s="3" t="s">
        <v>75</v>
      </c>
      <c r="F2002" s="3">
        <v>3658</v>
      </c>
      <c r="G2002" s="3">
        <v>2667.95</v>
      </c>
      <c r="H2002" s="3">
        <v>44</v>
      </c>
      <c r="I2002" s="3">
        <v>363.5</v>
      </c>
      <c r="J2002" s="3">
        <v>626.04999999999995</v>
      </c>
    </row>
    <row r="2003" spans="1:10" x14ac:dyDescent="0.2">
      <c r="A2003" s="30">
        <v>44334</v>
      </c>
      <c r="B2003" s="3" t="s">
        <v>73</v>
      </c>
      <c r="C2003" s="3" t="s">
        <v>74</v>
      </c>
      <c r="D2003" s="3" t="s">
        <v>21</v>
      </c>
      <c r="E2003" s="3" t="s">
        <v>75</v>
      </c>
      <c r="F2003" s="3">
        <v>1173.5</v>
      </c>
      <c r="G2003" s="3">
        <v>869.78</v>
      </c>
      <c r="H2003" s="3">
        <v>16</v>
      </c>
      <c r="I2003" s="3">
        <v>115.5</v>
      </c>
      <c r="J2003" s="3">
        <v>188.22</v>
      </c>
    </row>
    <row r="2004" spans="1:10" x14ac:dyDescent="0.2">
      <c r="A2004" s="30">
        <v>44334</v>
      </c>
      <c r="B2004" s="3" t="s">
        <v>73</v>
      </c>
      <c r="C2004" s="3" t="s">
        <v>76</v>
      </c>
      <c r="D2004" s="3" t="s">
        <v>77</v>
      </c>
      <c r="E2004" s="3" t="s">
        <v>75</v>
      </c>
      <c r="F2004" s="3">
        <v>518</v>
      </c>
      <c r="G2004" s="3">
        <v>373.66</v>
      </c>
      <c r="H2004" s="3">
        <v>6</v>
      </c>
      <c r="I2004" s="3">
        <v>64.5</v>
      </c>
      <c r="J2004" s="3">
        <v>79.84</v>
      </c>
    </row>
    <row r="2005" spans="1:10" x14ac:dyDescent="0.2">
      <c r="A2005" s="30">
        <v>44334</v>
      </c>
      <c r="B2005" s="3" t="s">
        <v>73</v>
      </c>
      <c r="C2005" s="3" t="s">
        <v>78</v>
      </c>
      <c r="D2005" s="3" t="s">
        <v>79</v>
      </c>
      <c r="E2005" s="3" t="s">
        <v>75</v>
      </c>
      <c r="F2005" s="3">
        <v>974</v>
      </c>
      <c r="G2005" s="3">
        <v>727.85</v>
      </c>
      <c r="H2005" s="3">
        <v>12</v>
      </c>
      <c r="I2005" s="3">
        <v>91</v>
      </c>
      <c r="J2005" s="3">
        <v>155.15</v>
      </c>
    </row>
    <row r="2006" spans="1:10" x14ac:dyDescent="0.2">
      <c r="A2006" s="30">
        <v>44334</v>
      </c>
      <c r="B2006" s="3" t="s">
        <v>73</v>
      </c>
      <c r="C2006" s="3" t="s">
        <v>80</v>
      </c>
      <c r="D2006" s="3" t="s">
        <v>81</v>
      </c>
      <c r="E2006" s="3" t="s">
        <v>75</v>
      </c>
      <c r="F2006" s="3">
        <v>2924</v>
      </c>
      <c r="G2006" s="3">
        <v>2166.08</v>
      </c>
      <c r="H2006" s="3">
        <v>32</v>
      </c>
      <c r="I2006" s="3">
        <v>299</v>
      </c>
      <c r="J2006" s="3">
        <v>458.92</v>
      </c>
    </row>
    <row r="2007" spans="1:10" x14ac:dyDescent="0.2">
      <c r="A2007" s="30">
        <v>44334</v>
      </c>
      <c r="B2007" s="3" t="s">
        <v>73</v>
      </c>
      <c r="C2007" s="3" t="s">
        <v>82</v>
      </c>
      <c r="D2007" s="3" t="s">
        <v>83</v>
      </c>
      <c r="E2007" s="3" t="s">
        <v>75</v>
      </c>
      <c r="F2007" s="3">
        <v>1266</v>
      </c>
      <c r="G2007" s="3">
        <v>928.87</v>
      </c>
      <c r="H2007" s="3">
        <v>17</v>
      </c>
      <c r="I2007" s="3">
        <v>135.5</v>
      </c>
      <c r="J2007" s="3">
        <v>201.63</v>
      </c>
    </row>
    <row r="2008" spans="1:10" x14ac:dyDescent="0.2">
      <c r="A2008" s="30">
        <v>44334</v>
      </c>
      <c r="B2008" s="3" t="s">
        <v>73</v>
      </c>
      <c r="C2008" s="3" t="s">
        <v>84</v>
      </c>
      <c r="D2008" s="3" t="s">
        <v>85</v>
      </c>
      <c r="E2008" s="3" t="s">
        <v>75</v>
      </c>
      <c r="F2008" s="3">
        <v>419.5</v>
      </c>
      <c r="G2008" s="3">
        <v>282.2</v>
      </c>
      <c r="H2008" s="3">
        <v>6</v>
      </c>
      <c r="I2008" s="3">
        <v>76</v>
      </c>
      <c r="J2008" s="3">
        <v>61.3</v>
      </c>
    </row>
    <row r="2009" spans="1:10" x14ac:dyDescent="0.2">
      <c r="A2009" s="30">
        <v>44334</v>
      </c>
      <c r="B2009" s="3" t="s">
        <v>73</v>
      </c>
      <c r="C2009" s="3" t="s">
        <v>86</v>
      </c>
      <c r="D2009" s="3" t="s">
        <v>87</v>
      </c>
      <c r="E2009" s="3" t="s">
        <v>75</v>
      </c>
      <c r="F2009" s="3">
        <v>1324.5</v>
      </c>
      <c r="G2009" s="3">
        <v>996.19</v>
      </c>
      <c r="H2009" s="3">
        <v>14</v>
      </c>
      <c r="I2009" s="3">
        <v>116.5</v>
      </c>
      <c r="J2009" s="3">
        <v>211.81</v>
      </c>
    </row>
    <row r="2010" spans="1:10" x14ac:dyDescent="0.2">
      <c r="A2010" s="30">
        <v>44334</v>
      </c>
      <c r="B2010" s="3" t="s">
        <v>73</v>
      </c>
      <c r="C2010" s="3" t="s">
        <v>88</v>
      </c>
      <c r="D2010" s="3" t="s">
        <v>89</v>
      </c>
      <c r="E2010" s="3" t="s">
        <v>75</v>
      </c>
      <c r="F2010" s="3">
        <v>1368.5</v>
      </c>
      <c r="G2010" s="3">
        <v>1001.14</v>
      </c>
      <c r="H2010" s="3">
        <v>18</v>
      </c>
      <c r="I2010" s="3">
        <v>149.5</v>
      </c>
      <c r="J2010" s="3">
        <v>217.86</v>
      </c>
    </row>
    <row r="2011" spans="1:10" x14ac:dyDescent="0.2">
      <c r="A2011" s="30">
        <v>44334</v>
      </c>
      <c r="B2011" s="3" t="s">
        <v>73</v>
      </c>
      <c r="C2011" s="3" t="s">
        <v>90</v>
      </c>
      <c r="D2011" s="3" t="s">
        <v>91</v>
      </c>
      <c r="E2011" s="3" t="s">
        <v>75</v>
      </c>
      <c r="F2011" s="3">
        <v>1437</v>
      </c>
      <c r="G2011" s="3">
        <v>1077.92</v>
      </c>
      <c r="H2011" s="3">
        <v>19</v>
      </c>
      <c r="I2011" s="3">
        <v>134.5</v>
      </c>
      <c r="J2011" s="3">
        <v>224.58</v>
      </c>
    </row>
    <row r="2012" spans="1:10" x14ac:dyDescent="0.2">
      <c r="A2012" s="30">
        <v>44334</v>
      </c>
      <c r="B2012" s="3" t="s">
        <v>92</v>
      </c>
      <c r="C2012" s="3" t="s">
        <v>74</v>
      </c>
      <c r="D2012" s="3" t="s">
        <v>21</v>
      </c>
      <c r="E2012" s="3" t="s">
        <v>75</v>
      </c>
      <c r="F2012" s="3">
        <v>2642</v>
      </c>
      <c r="G2012" s="3">
        <v>1905.71</v>
      </c>
      <c r="H2012" s="3">
        <v>35</v>
      </c>
      <c r="I2012" s="3">
        <v>285.5</v>
      </c>
      <c r="J2012" s="3">
        <v>447.79</v>
      </c>
    </row>
    <row r="2013" spans="1:10" x14ac:dyDescent="0.2">
      <c r="A2013" s="30">
        <v>44334</v>
      </c>
      <c r="B2013" s="3" t="s">
        <v>92</v>
      </c>
      <c r="C2013" s="3" t="s">
        <v>76</v>
      </c>
      <c r="D2013" s="3" t="s">
        <v>77</v>
      </c>
      <c r="E2013" s="3" t="s">
        <v>75</v>
      </c>
      <c r="F2013" s="3">
        <v>1577</v>
      </c>
      <c r="G2013" s="3">
        <v>1013.73</v>
      </c>
      <c r="H2013" s="3">
        <v>20</v>
      </c>
      <c r="I2013" s="3">
        <v>338.43</v>
      </c>
      <c r="J2013" s="3">
        <v>223.84</v>
      </c>
    </row>
    <row r="2014" spans="1:10" x14ac:dyDescent="0.2">
      <c r="A2014" s="30">
        <v>44334</v>
      </c>
      <c r="B2014" s="3" t="s">
        <v>92</v>
      </c>
      <c r="C2014" s="3" t="s">
        <v>78</v>
      </c>
      <c r="D2014" s="3" t="s">
        <v>79</v>
      </c>
      <c r="E2014" s="3" t="s">
        <v>75</v>
      </c>
      <c r="F2014" s="3">
        <v>1936</v>
      </c>
      <c r="G2014" s="3">
        <v>1079.69</v>
      </c>
      <c r="H2014" s="3">
        <v>24</v>
      </c>
      <c r="I2014" s="3">
        <v>574.5</v>
      </c>
      <c r="J2014" s="3">
        <v>281.81</v>
      </c>
    </row>
    <row r="2015" spans="1:10" x14ac:dyDescent="0.2">
      <c r="A2015" s="30">
        <v>44334</v>
      </c>
      <c r="B2015" s="3" t="s">
        <v>92</v>
      </c>
      <c r="C2015" s="3" t="s">
        <v>80</v>
      </c>
      <c r="D2015" s="3" t="s">
        <v>81</v>
      </c>
      <c r="E2015" s="3" t="s">
        <v>75</v>
      </c>
      <c r="F2015" s="3">
        <v>3384.5</v>
      </c>
      <c r="G2015" s="3">
        <v>2469.25</v>
      </c>
      <c r="H2015" s="3">
        <v>45</v>
      </c>
      <c r="I2015" s="3">
        <v>372</v>
      </c>
      <c r="J2015" s="3">
        <v>542.25</v>
      </c>
    </row>
    <row r="2016" spans="1:10" x14ac:dyDescent="0.2">
      <c r="A2016" s="30">
        <v>44334</v>
      </c>
      <c r="B2016" s="3" t="s">
        <v>92</v>
      </c>
      <c r="C2016" s="3" t="s">
        <v>82</v>
      </c>
      <c r="D2016" s="3" t="s">
        <v>83</v>
      </c>
      <c r="E2016" s="3" t="s">
        <v>75</v>
      </c>
      <c r="F2016" s="3">
        <v>2963</v>
      </c>
      <c r="G2016" s="3">
        <v>2070.6999999999998</v>
      </c>
      <c r="H2016" s="3">
        <v>41</v>
      </c>
      <c r="I2016" s="3">
        <v>405</v>
      </c>
      <c r="J2016" s="3">
        <v>486.3</v>
      </c>
    </row>
    <row r="2017" spans="1:10" x14ac:dyDescent="0.2">
      <c r="A2017" s="30">
        <v>44334</v>
      </c>
      <c r="B2017" s="3" t="s">
        <v>92</v>
      </c>
      <c r="C2017" s="3" t="s">
        <v>84</v>
      </c>
      <c r="D2017" s="3" t="s">
        <v>85</v>
      </c>
      <c r="E2017" s="3" t="s">
        <v>75</v>
      </c>
      <c r="F2017" s="3">
        <v>1711</v>
      </c>
      <c r="G2017" s="3">
        <v>1179.47</v>
      </c>
      <c r="H2017" s="3">
        <v>23</v>
      </c>
      <c r="I2017" s="3">
        <v>268.93</v>
      </c>
      <c r="J2017" s="3">
        <v>262.10000000000002</v>
      </c>
    </row>
    <row r="2018" spans="1:10" x14ac:dyDescent="0.2">
      <c r="A2018" s="30">
        <v>44334</v>
      </c>
      <c r="B2018" s="3" t="s">
        <v>92</v>
      </c>
      <c r="C2018" s="3" t="s">
        <v>86</v>
      </c>
      <c r="D2018" s="3" t="s">
        <v>87</v>
      </c>
      <c r="E2018" s="3" t="s">
        <v>75</v>
      </c>
      <c r="F2018" s="3">
        <v>4022</v>
      </c>
      <c r="G2018" s="3">
        <v>2904.24</v>
      </c>
      <c r="H2018" s="3">
        <v>48</v>
      </c>
      <c r="I2018" s="3">
        <v>477.2</v>
      </c>
      <c r="J2018" s="3">
        <v>638.05999999999995</v>
      </c>
    </row>
    <row r="2019" spans="1:10" x14ac:dyDescent="0.2">
      <c r="A2019" s="30">
        <v>44334</v>
      </c>
      <c r="B2019" s="3" t="s">
        <v>92</v>
      </c>
      <c r="C2019" s="3" t="s">
        <v>88</v>
      </c>
      <c r="D2019" s="3" t="s">
        <v>89</v>
      </c>
      <c r="E2019" s="3" t="s">
        <v>75</v>
      </c>
      <c r="F2019" s="3">
        <v>1776</v>
      </c>
      <c r="G2019" s="3">
        <v>1276.55</v>
      </c>
      <c r="H2019" s="3">
        <v>29</v>
      </c>
      <c r="I2019" s="3">
        <v>198.5</v>
      </c>
      <c r="J2019" s="3">
        <v>299.95</v>
      </c>
    </row>
    <row r="2020" spans="1:10" x14ac:dyDescent="0.2">
      <c r="A2020" s="30">
        <v>44334</v>
      </c>
      <c r="B2020" s="3" t="s">
        <v>92</v>
      </c>
      <c r="C2020" s="3" t="s">
        <v>90</v>
      </c>
      <c r="D2020" s="3" t="s">
        <v>91</v>
      </c>
      <c r="E2020" s="3" t="s">
        <v>75</v>
      </c>
      <c r="F2020" s="3">
        <v>3787</v>
      </c>
      <c r="G2020" s="3">
        <v>2734.25</v>
      </c>
      <c r="H2020" s="3">
        <v>49</v>
      </c>
      <c r="I2020" s="3">
        <v>410</v>
      </c>
      <c r="J2020" s="3">
        <v>641.75</v>
      </c>
    </row>
    <row r="2021" spans="1:10" x14ac:dyDescent="0.2">
      <c r="A2021" s="30">
        <v>44333</v>
      </c>
      <c r="B2021" s="3" t="s">
        <v>73</v>
      </c>
      <c r="C2021" s="3" t="s">
        <v>74</v>
      </c>
      <c r="D2021" s="3" t="s">
        <v>21</v>
      </c>
      <c r="E2021" s="3" t="s">
        <v>75</v>
      </c>
      <c r="F2021" s="3">
        <v>1191</v>
      </c>
      <c r="G2021" s="3">
        <v>882.32</v>
      </c>
      <c r="H2021" s="3">
        <v>16</v>
      </c>
      <c r="I2021" s="3">
        <v>121.5</v>
      </c>
      <c r="J2021" s="3">
        <v>187.18</v>
      </c>
    </row>
    <row r="2022" spans="1:10" x14ac:dyDescent="0.2">
      <c r="A2022" s="30">
        <v>44333</v>
      </c>
      <c r="B2022" s="3" t="s">
        <v>73</v>
      </c>
      <c r="C2022" s="3" t="s">
        <v>76</v>
      </c>
      <c r="D2022" s="3" t="s">
        <v>77</v>
      </c>
      <c r="E2022" s="3" t="s">
        <v>75</v>
      </c>
      <c r="F2022" s="3">
        <v>382</v>
      </c>
      <c r="G2022" s="3">
        <v>290.66000000000003</v>
      </c>
      <c r="H2022" s="3">
        <v>3</v>
      </c>
      <c r="I2022" s="3">
        <v>29.5</v>
      </c>
      <c r="J2022" s="3">
        <v>61.84</v>
      </c>
    </row>
    <row r="2023" spans="1:10" x14ac:dyDescent="0.2">
      <c r="A2023" s="30">
        <v>44333</v>
      </c>
      <c r="B2023" s="3" t="s">
        <v>73</v>
      </c>
      <c r="C2023" s="3" t="s">
        <v>78</v>
      </c>
      <c r="D2023" s="3" t="s">
        <v>79</v>
      </c>
      <c r="E2023" s="3" t="s">
        <v>75</v>
      </c>
      <c r="F2023" s="3">
        <v>1211.5</v>
      </c>
      <c r="G2023" s="3">
        <v>893.39</v>
      </c>
      <c r="H2023" s="3">
        <v>15</v>
      </c>
      <c r="I2023" s="3">
        <v>127.5</v>
      </c>
      <c r="J2023" s="3">
        <v>190.61</v>
      </c>
    </row>
    <row r="2024" spans="1:10" x14ac:dyDescent="0.2">
      <c r="A2024" s="30">
        <v>44333</v>
      </c>
      <c r="B2024" s="3" t="s">
        <v>73</v>
      </c>
      <c r="C2024" s="3" t="s">
        <v>80</v>
      </c>
      <c r="D2024" s="3" t="s">
        <v>81</v>
      </c>
      <c r="E2024" s="3" t="s">
        <v>75</v>
      </c>
      <c r="F2024" s="3">
        <v>2801.5</v>
      </c>
      <c r="G2024" s="3">
        <v>2081.6799999999998</v>
      </c>
      <c r="H2024" s="3">
        <v>33</v>
      </c>
      <c r="I2024" s="3">
        <v>289.5</v>
      </c>
      <c r="J2024" s="3">
        <v>430.32</v>
      </c>
    </row>
    <row r="2025" spans="1:10" x14ac:dyDescent="0.2">
      <c r="A2025" s="30">
        <v>44333</v>
      </c>
      <c r="B2025" s="3" t="s">
        <v>73</v>
      </c>
      <c r="C2025" s="3" t="s">
        <v>82</v>
      </c>
      <c r="D2025" s="3" t="s">
        <v>83</v>
      </c>
      <c r="E2025" s="3" t="s">
        <v>75</v>
      </c>
      <c r="F2025" s="3">
        <v>921</v>
      </c>
      <c r="G2025" s="3">
        <v>666.72</v>
      </c>
      <c r="H2025" s="3">
        <v>17</v>
      </c>
      <c r="I2025" s="3">
        <v>109.5</v>
      </c>
      <c r="J2025" s="3">
        <v>144.78</v>
      </c>
    </row>
    <row r="2026" spans="1:10" x14ac:dyDescent="0.2">
      <c r="A2026" s="30">
        <v>44333</v>
      </c>
      <c r="B2026" s="3" t="s">
        <v>73</v>
      </c>
      <c r="C2026" s="3" t="s">
        <v>84</v>
      </c>
      <c r="D2026" s="3" t="s">
        <v>85</v>
      </c>
      <c r="E2026" s="3" t="s">
        <v>75</v>
      </c>
      <c r="F2026" s="3">
        <v>398.5</v>
      </c>
      <c r="G2026" s="3">
        <v>268.49</v>
      </c>
      <c r="H2026" s="3">
        <v>5</v>
      </c>
      <c r="I2026" s="3">
        <v>72.5</v>
      </c>
      <c r="J2026" s="3">
        <v>57.51</v>
      </c>
    </row>
    <row r="2027" spans="1:10" x14ac:dyDescent="0.2">
      <c r="A2027" s="30">
        <v>44333</v>
      </c>
      <c r="B2027" s="3" t="s">
        <v>73</v>
      </c>
      <c r="C2027" s="3" t="s">
        <v>86</v>
      </c>
      <c r="D2027" s="3" t="s">
        <v>87</v>
      </c>
      <c r="E2027" s="3" t="s">
        <v>75</v>
      </c>
      <c r="F2027" s="3">
        <v>1316</v>
      </c>
      <c r="G2027" s="3">
        <v>947.63</v>
      </c>
      <c r="H2027" s="3">
        <v>21</v>
      </c>
      <c r="I2027" s="3">
        <v>162</v>
      </c>
      <c r="J2027" s="3">
        <v>206.37</v>
      </c>
    </row>
    <row r="2028" spans="1:10" x14ac:dyDescent="0.2">
      <c r="A2028" s="30">
        <v>44333</v>
      </c>
      <c r="B2028" s="3" t="s">
        <v>73</v>
      </c>
      <c r="C2028" s="3" t="s">
        <v>88</v>
      </c>
      <c r="D2028" s="3" t="s">
        <v>89</v>
      </c>
      <c r="E2028" s="3" t="s">
        <v>75</v>
      </c>
      <c r="F2028" s="3">
        <v>1857</v>
      </c>
      <c r="G2028" s="3">
        <v>1334.39</v>
      </c>
      <c r="H2028" s="3">
        <v>26</v>
      </c>
      <c r="I2028" s="3">
        <v>234</v>
      </c>
      <c r="J2028" s="3">
        <v>288.61</v>
      </c>
    </row>
    <row r="2029" spans="1:10" x14ac:dyDescent="0.2">
      <c r="A2029" s="30">
        <v>44333</v>
      </c>
      <c r="B2029" s="3" t="s">
        <v>73</v>
      </c>
      <c r="C2029" s="3" t="s">
        <v>90</v>
      </c>
      <c r="D2029" s="3" t="s">
        <v>91</v>
      </c>
      <c r="E2029" s="3" t="s">
        <v>75</v>
      </c>
      <c r="F2029" s="3">
        <v>1365.5</v>
      </c>
      <c r="G2029" s="3">
        <v>998.16</v>
      </c>
      <c r="H2029" s="3">
        <v>18</v>
      </c>
      <c r="I2029" s="3">
        <v>151.5</v>
      </c>
      <c r="J2029" s="3">
        <v>215.84</v>
      </c>
    </row>
    <row r="2030" spans="1:10" x14ac:dyDescent="0.2">
      <c r="A2030" s="30">
        <v>44333</v>
      </c>
      <c r="B2030" s="3" t="s">
        <v>92</v>
      </c>
      <c r="C2030" s="3" t="s">
        <v>74</v>
      </c>
      <c r="D2030" s="3" t="s">
        <v>21</v>
      </c>
      <c r="E2030" s="3" t="s">
        <v>75</v>
      </c>
      <c r="F2030" s="3">
        <v>2996.5</v>
      </c>
      <c r="G2030" s="3">
        <v>2162.39</v>
      </c>
      <c r="H2030" s="3">
        <v>40</v>
      </c>
      <c r="I2030" s="3">
        <v>325.5</v>
      </c>
      <c r="J2030" s="3">
        <v>507.61</v>
      </c>
    </row>
    <row r="2031" spans="1:10" x14ac:dyDescent="0.2">
      <c r="A2031" s="30">
        <v>44333</v>
      </c>
      <c r="B2031" s="3" t="s">
        <v>92</v>
      </c>
      <c r="C2031" s="3" t="s">
        <v>76</v>
      </c>
      <c r="D2031" s="3" t="s">
        <v>77</v>
      </c>
      <c r="E2031" s="3" t="s">
        <v>75</v>
      </c>
      <c r="F2031" s="3">
        <v>1608</v>
      </c>
      <c r="G2031" s="3">
        <v>1064.0999999999999</v>
      </c>
      <c r="H2031" s="3">
        <v>20</v>
      </c>
      <c r="I2031" s="3">
        <v>309.12</v>
      </c>
      <c r="J2031" s="3">
        <v>233.78</v>
      </c>
    </row>
    <row r="2032" spans="1:10" x14ac:dyDescent="0.2">
      <c r="A2032" s="30">
        <v>44333</v>
      </c>
      <c r="B2032" s="3" t="s">
        <v>92</v>
      </c>
      <c r="C2032" s="3" t="s">
        <v>78</v>
      </c>
      <c r="D2032" s="3" t="s">
        <v>79</v>
      </c>
      <c r="E2032" s="3" t="s">
        <v>75</v>
      </c>
      <c r="F2032" s="3">
        <v>2514</v>
      </c>
      <c r="G2032" s="3">
        <v>1828.08</v>
      </c>
      <c r="H2032" s="3">
        <v>33</v>
      </c>
      <c r="I2032" s="3">
        <v>257</v>
      </c>
      <c r="J2032" s="3">
        <v>428.92</v>
      </c>
    </row>
    <row r="2033" spans="1:10" x14ac:dyDescent="0.2">
      <c r="A2033" s="30">
        <v>44333</v>
      </c>
      <c r="B2033" s="3" t="s">
        <v>92</v>
      </c>
      <c r="C2033" s="3" t="s">
        <v>80</v>
      </c>
      <c r="D2033" s="3" t="s">
        <v>81</v>
      </c>
      <c r="E2033" s="3" t="s">
        <v>75</v>
      </c>
      <c r="F2033" s="3">
        <v>4397.5</v>
      </c>
      <c r="G2033" s="3">
        <v>3189.53</v>
      </c>
      <c r="H2033" s="3">
        <v>59</v>
      </c>
      <c r="I2033" s="3">
        <v>506</v>
      </c>
      <c r="J2033" s="3">
        <v>700.47</v>
      </c>
    </row>
    <row r="2034" spans="1:10" x14ac:dyDescent="0.2">
      <c r="A2034" s="30">
        <v>44333</v>
      </c>
      <c r="B2034" s="3" t="s">
        <v>92</v>
      </c>
      <c r="C2034" s="3" t="s">
        <v>82</v>
      </c>
      <c r="D2034" s="3" t="s">
        <v>83</v>
      </c>
      <c r="E2034" s="3" t="s">
        <v>75</v>
      </c>
      <c r="F2034" s="3">
        <v>2591</v>
      </c>
      <c r="G2034" s="3">
        <v>1847.65</v>
      </c>
      <c r="H2034" s="3">
        <v>37</v>
      </c>
      <c r="I2034" s="3">
        <v>309.2</v>
      </c>
      <c r="J2034" s="3">
        <v>433.65</v>
      </c>
    </row>
    <row r="2035" spans="1:10" x14ac:dyDescent="0.2">
      <c r="A2035" s="30">
        <v>44333</v>
      </c>
      <c r="B2035" s="3" t="s">
        <v>92</v>
      </c>
      <c r="C2035" s="3" t="s">
        <v>84</v>
      </c>
      <c r="D2035" s="3" t="s">
        <v>85</v>
      </c>
      <c r="E2035" s="3" t="s">
        <v>75</v>
      </c>
      <c r="F2035" s="3">
        <v>1498.5</v>
      </c>
      <c r="G2035" s="3">
        <v>1045.7</v>
      </c>
      <c r="H2035" s="3">
        <v>21</v>
      </c>
      <c r="I2035" s="3">
        <v>223.27</v>
      </c>
      <c r="J2035" s="3">
        <v>229.53</v>
      </c>
    </row>
    <row r="2036" spans="1:10" x14ac:dyDescent="0.2">
      <c r="A2036" s="30">
        <v>44333</v>
      </c>
      <c r="B2036" s="3" t="s">
        <v>92</v>
      </c>
      <c r="C2036" s="3" t="s">
        <v>86</v>
      </c>
      <c r="D2036" s="3" t="s">
        <v>87</v>
      </c>
      <c r="E2036" s="3" t="s">
        <v>75</v>
      </c>
      <c r="F2036" s="3">
        <v>3420.46</v>
      </c>
      <c r="G2036" s="3">
        <v>2441.73</v>
      </c>
      <c r="H2036" s="3">
        <v>46</v>
      </c>
      <c r="I2036" s="3">
        <v>433</v>
      </c>
      <c r="J2036" s="3">
        <v>544.23</v>
      </c>
    </row>
    <row r="2037" spans="1:10" x14ac:dyDescent="0.2">
      <c r="A2037" s="30">
        <v>44333</v>
      </c>
      <c r="B2037" s="3" t="s">
        <v>92</v>
      </c>
      <c r="C2037" s="3" t="s">
        <v>88</v>
      </c>
      <c r="D2037" s="3" t="s">
        <v>89</v>
      </c>
      <c r="E2037" s="3" t="s">
        <v>75</v>
      </c>
      <c r="F2037" s="3">
        <v>3203.5</v>
      </c>
      <c r="G2037" s="3">
        <v>2358.36</v>
      </c>
      <c r="H2037" s="3">
        <v>45</v>
      </c>
      <c r="I2037" s="3">
        <v>297.7</v>
      </c>
      <c r="J2037" s="3">
        <v>545.44000000000005</v>
      </c>
    </row>
    <row r="2038" spans="1:10" x14ac:dyDescent="0.2">
      <c r="A2038" s="30">
        <v>44333</v>
      </c>
      <c r="B2038" s="3" t="s">
        <v>92</v>
      </c>
      <c r="C2038" s="3" t="s">
        <v>90</v>
      </c>
      <c r="D2038" s="3" t="s">
        <v>91</v>
      </c>
      <c r="E2038" s="3" t="s">
        <v>75</v>
      </c>
      <c r="F2038" s="3">
        <v>3284</v>
      </c>
      <c r="G2038" s="3">
        <v>2391.42</v>
      </c>
      <c r="H2038" s="3">
        <v>43</v>
      </c>
      <c r="I2038" s="3">
        <v>331.5</v>
      </c>
      <c r="J2038" s="3">
        <v>561.08000000000004</v>
      </c>
    </row>
    <row r="2039" spans="1:10" x14ac:dyDescent="0.2">
      <c r="A2039" s="30">
        <v>44332</v>
      </c>
      <c r="B2039" s="3" t="s">
        <v>73</v>
      </c>
      <c r="C2039" s="3" t="s">
        <v>74</v>
      </c>
      <c r="D2039" s="3" t="s">
        <v>21</v>
      </c>
      <c r="E2039" s="3" t="s">
        <v>75</v>
      </c>
      <c r="F2039" s="3">
        <v>1483</v>
      </c>
      <c r="G2039" s="3">
        <v>1111.8699999999999</v>
      </c>
      <c r="H2039" s="3">
        <v>18</v>
      </c>
      <c r="I2039" s="3">
        <v>132</v>
      </c>
      <c r="J2039" s="3">
        <v>239.13</v>
      </c>
    </row>
    <row r="2040" spans="1:10" x14ac:dyDescent="0.2">
      <c r="A2040" s="30">
        <v>44332</v>
      </c>
      <c r="B2040" s="3" t="s">
        <v>73</v>
      </c>
      <c r="C2040" s="3" t="s">
        <v>76</v>
      </c>
      <c r="D2040" s="3" t="s">
        <v>77</v>
      </c>
      <c r="E2040" s="3" t="s">
        <v>75</v>
      </c>
      <c r="F2040" s="3">
        <v>263</v>
      </c>
      <c r="G2040" s="3">
        <v>180.31</v>
      </c>
      <c r="H2040" s="3">
        <v>5</v>
      </c>
      <c r="I2040" s="3">
        <v>43</v>
      </c>
      <c r="J2040" s="3">
        <v>39.69</v>
      </c>
    </row>
    <row r="2041" spans="1:10" x14ac:dyDescent="0.2">
      <c r="A2041" s="30">
        <v>44332</v>
      </c>
      <c r="B2041" s="3" t="s">
        <v>73</v>
      </c>
      <c r="C2041" s="3" t="s">
        <v>78</v>
      </c>
      <c r="D2041" s="3" t="s">
        <v>79</v>
      </c>
      <c r="E2041" s="3" t="s">
        <v>75</v>
      </c>
      <c r="F2041" s="3">
        <v>1315</v>
      </c>
      <c r="G2041" s="3">
        <v>988.01</v>
      </c>
      <c r="H2041" s="3">
        <v>13</v>
      </c>
      <c r="I2041" s="3">
        <v>118</v>
      </c>
      <c r="J2041" s="3">
        <v>208.99</v>
      </c>
    </row>
    <row r="2042" spans="1:10" x14ac:dyDescent="0.2">
      <c r="A2042" s="30">
        <v>44332</v>
      </c>
      <c r="B2042" s="3" t="s">
        <v>73</v>
      </c>
      <c r="C2042" s="3" t="s">
        <v>80</v>
      </c>
      <c r="D2042" s="3" t="s">
        <v>81</v>
      </c>
      <c r="E2042" s="3" t="s">
        <v>75</v>
      </c>
      <c r="F2042" s="3">
        <v>3961</v>
      </c>
      <c r="G2042" s="3">
        <v>2922.19</v>
      </c>
      <c r="H2042" s="3">
        <v>43</v>
      </c>
      <c r="I2042" s="3">
        <v>417</v>
      </c>
      <c r="J2042" s="3">
        <v>621.80999999999995</v>
      </c>
    </row>
    <row r="2043" spans="1:10" x14ac:dyDescent="0.2">
      <c r="A2043" s="30">
        <v>44332</v>
      </c>
      <c r="B2043" s="3" t="s">
        <v>73</v>
      </c>
      <c r="C2043" s="3" t="s">
        <v>82</v>
      </c>
      <c r="D2043" s="3" t="s">
        <v>83</v>
      </c>
      <c r="E2043" s="3" t="s">
        <v>75</v>
      </c>
      <c r="F2043" s="3">
        <v>1687.5</v>
      </c>
      <c r="G2043" s="3">
        <v>1230.79</v>
      </c>
      <c r="H2043" s="3">
        <v>22</v>
      </c>
      <c r="I2043" s="3">
        <v>194.6</v>
      </c>
      <c r="J2043" s="3">
        <v>262.11</v>
      </c>
    </row>
    <row r="2044" spans="1:10" x14ac:dyDescent="0.2">
      <c r="A2044" s="30">
        <v>44332</v>
      </c>
      <c r="B2044" s="3" t="s">
        <v>73</v>
      </c>
      <c r="C2044" s="3" t="s">
        <v>84</v>
      </c>
      <c r="D2044" s="3" t="s">
        <v>85</v>
      </c>
      <c r="E2044" s="3" t="s">
        <v>75</v>
      </c>
      <c r="F2044" s="3">
        <v>588.5</v>
      </c>
      <c r="G2044" s="3">
        <v>396.03</v>
      </c>
      <c r="H2044" s="3">
        <v>8</v>
      </c>
      <c r="I2044" s="3">
        <v>105</v>
      </c>
      <c r="J2044" s="3">
        <v>87.47</v>
      </c>
    </row>
    <row r="2045" spans="1:10" x14ac:dyDescent="0.2">
      <c r="A2045" s="30">
        <v>44332</v>
      </c>
      <c r="B2045" s="3" t="s">
        <v>73</v>
      </c>
      <c r="C2045" s="3" t="s">
        <v>86</v>
      </c>
      <c r="D2045" s="3" t="s">
        <v>87</v>
      </c>
      <c r="E2045" s="3" t="s">
        <v>75</v>
      </c>
      <c r="F2045" s="3">
        <v>905.5</v>
      </c>
      <c r="G2045" s="3">
        <v>684.81</v>
      </c>
      <c r="H2045" s="3">
        <v>10</v>
      </c>
      <c r="I2045" s="3">
        <v>76</v>
      </c>
      <c r="J2045" s="3">
        <v>144.69</v>
      </c>
    </row>
    <row r="2046" spans="1:10" x14ac:dyDescent="0.2">
      <c r="A2046" s="30">
        <v>44332</v>
      </c>
      <c r="B2046" s="3" t="s">
        <v>73</v>
      </c>
      <c r="C2046" s="3" t="s">
        <v>88</v>
      </c>
      <c r="D2046" s="3" t="s">
        <v>89</v>
      </c>
      <c r="E2046" s="3" t="s">
        <v>75</v>
      </c>
      <c r="F2046" s="3">
        <v>1770.5</v>
      </c>
      <c r="G2046" s="3">
        <v>1316.15</v>
      </c>
      <c r="H2046" s="3">
        <v>20</v>
      </c>
      <c r="I2046" s="3">
        <v>169.5</v>
      </c>
      <c r="J2046" s="3">
        <v>284.85000000000002</v>
      </c>
    </row>
    <row r="2047" spans="1:10" x14ac:dyDescent="0.2">
      <c r="A2047" s="30">
        <v>44332</v>
      </c>
      <c r="B2047" s="3" t="s">
        <v>73</v>
      </c>
      <c r="C2047" s="3" t="s">
        <v>90</v>
      </c>
      <c r="D2047" s="3" t="s">
        <v>91</v>
      </c>
      <c r="E2047" s="3" t="s">
        <v>75</v>
      </c>
      <c r="F2047" s="3">
        <v>2116.5</v>
      </c>
      <c r="G2047" s="3">
        <v>1586.45</v>
      </c>
      <c r="H2047" s="3">
        <v>23</v>
      </c>
      <c r="I2047" s="3">
        <v>191</v>
      </c>
      <c r="J2047" s="3">
        <v>339.05</v>
      </c>
    </row>
    <row r="2048" spans="1:10" x14ac:dyDescent="0.2">
      <c r="A2048" s="30">
        <v>44332</v>
      </c>
      <c r="B2048" s="3" t="s">
        <v>92</v>
      </c>
      <c r="C2048" s="3" t="s">
        <v>74</v>
      </c>
      <c r="D2048" s="3" t="s">
        <v>21</v>
      </c>
      <c r="E2048" s="3" t="s">
        <v>75</v>
      </c>
      <c r="F2048" s="3">
        <v>2205.39</v>
      </c>
      <c r="G2048" s="3">
        <v>1575.64</v>
      </c>
      <c r="H2048" s="3">
        <v>30</v>
      </c>
      <c r="I2048" s="3">
        <v>240</v>
      </c>
      <c r="J2048" s="3">
        <v>387.75</v>
      </c>
    </row>
    <row r="2049" spans="1:10" x14ac:dyDescent="0.2">
      <c r="A2049" s="30">
        <v>44332</v>
      </c>
      <c r="B2049" s="3" t="s">
        <v>92</v>
      </c>
      <c r="C2049" s="3" t="s">
        <v>76</v>
      </c>
      <c r="D2049" s="3" t="s">
        <v>77</v>
      </c>
      <c r="E2049" s="3" t="s">
        <v>75</v>
      </c>
      <c r="F2049" s="3">
        <v>2073</v>
      </c>
      <c r="G2049" s="3">
        <v>1343.6</v>
      </c>
      <c r="H2049" s="3">
        <v>26</v>
      </c>
      <c r="I2049" s="3">
        <v>433.12</v>
      </c>
      <c r="J2049" s="3">
        <v>295.77999999999997</v>
      </c>
    </row>
    <row r="2050" spans="1:10" x14ac:dyDescent="0.2">
      <c r="A2050" s="30">
        <v>44332</v>
      </c>
      <c r="B2050" s="3" t="s">
        <v>92</v>
      </c>
      <c r="C2050" s="3" t="s">
        <v>78</v>
      </c>
      <c r="D2050" s="3" t="s">
        <v>79</v>
      </c>
      <c r="E2050" s="3" t="s">
        <v>75</v>
      </c>
      <c r="F2050" s="3">
        <v>3890.5</v>
      </c>
      <c r="G2050" s="3">
        <v>2877.03</v>
      </c>
      <c r="H2050" s="3">
        <v>37</v>
      </c>
      <c r="I2050" s="3">
        <v>338.5</v>
      </c>
      <c r="J2050" s="3">
        <v>674.97</v>
      </c>
    </row>
    <row r="2051" spans="1:10" x14ac:dyDescent="0.2">
      <c r="A2051" s="30">
        <v>44332</v>
      </c>
      <c r="B2051" s="3" t="s">
        <v>92</v>
      </c>
      <c r="C2051" s="3" t="s">
        <v>80</v>
      </c>
      <c r="D2051" s="3" t="s">
        <v>81</v>
      </c>
      <c r="E2051" s="3" t="s">
        <v>75</v>
      </c>
      <c r="F2051" s="3">
        <v>5848.5</v>
      </c>
      <c r="G2051" s="3">
        <v>4340.08</v>
      </c>
      <c r="H2051" s="3">
        <v>63</v>
      </c>
      <c r="I2051" s="3">
        <v>554.5</v>
      </c>
      <c r="J2051" s="3">
        <v>952.92</v>
      </c>
    </row>
    <row r="2052" spans="1:10" x14ac:dyDescent="0.2">
      <c r="A2052" s="30">
        <v>44332</v>
      </c>
      <c r="B2052" s="3" t="s">
        <v>92</v>
      </c>
      <c r="C2052" s="3" t="s">
        <v>82</v>
      </c>
      <c r="D2052" s="3" t="s">
        <v>83</v>
      </c>
      <c r="E2052" s="3" t="s">
        <v>75</v>
      </c>
      <c r="F2052" s="3">
        <v>2860.5</v>
      </c>
      <c r="G2052" s="3">
        <v>2105.87</v>
      </c>
      <c r="H2052" s="3">
        <v>34</v>
      </c>
      <c r="I2052" s="3">
        <v>258.10000000000002</v>
      </c>
      <c r="J2052" s="3">
        <v>494.53</v>
      </c>
    </row>
    <row r="2053" spans="1:10" x14ac:dyDescent="0.2">
      <c r="A2053" s="30">
        <v>44332</v>
      </c>
      <c r="B2053" s="3" t="s">
        <v>92</v>
      </c>
      <c r="C2053" s="3" t="s">
        <v>84</v>
      </c>
      <c r="D2053" s="3" t="s">
        <v>85</v>
      </c>
      <c r="E2053" s="3" t="s">
        <v>75</v>
      </c>
      <c r="F2053" s="3">
        <v>1630.5</v>
      </c>
      <c r="G2053" s="3">
        <v>1137.8699999999999</v>
      </c>
      <c r="H2053" s="3">
        <v>19</v>
      </c>
      <c r="I2053" s="3">
        <v>241.64</v>
      </c>
      <c r="J2053" s="3">
        <v>249.99</v>
      </c>
    </row>
    <row r="2054" spans="1:10" x14ac:dyDescent="0.2">
      <c r="A2054" s="30">
        <v>44332</v>
      </c>
      <c r="B2054" s="3" t="s">
        <v>92</v>
      </c>
      <c r="C2054" s="3" t="s">
        <v>86</v>
      </c>
      <c r="D2054" s="3" t="s">
        <v>87</v>
      </c>
      <c r="E2054" s="3" t="s">
        <v>75</v>
      </c>
      <c r="F2054" s="3">
        <v>3606.5</v>
      </c>
      <c r="G2054" s="3">
        <v>2597.81</v>
      </c>
      <c r="H2054" s="3">
        <v>37</v>
      </c>
      <c r="I2054" s="3">
        <v>436</v>
      </c>
      <c r="J2054" s="3">
        <v>570.69000000000005</v>
      </c>
    </row>
    <row r="2055" spans="1:10" x14ac:dyDescent="0.2">
      <c r="A2055" s="30">
        <v>44332</v>
      </c>
      <c r="B2055" s="3" t="s">
        <v>92</v>
      </c>
      <c r="C2055" s="3" t="s">
        <v>88</v>
      </c>
      <c r="D2055" s="3" t="s">
        <v>89</v>
      </c>
      <c r="E2055" s="3" t="s">
        <v>75</v>
      </c>
      <c r="F2055" s="3">
        <v>2869.97</v>
      </c>
      <c r="G2055" s="3">
        <v>2099.94</v>
      </c>
      <c r="H2055" s="3">
        <v>39</v>
      </c>
      <c r="I2055" s="3">
        <v>270</v>
      </c>
      <c r="J2055" s="3">
        <v>498.53</v>
      </c>
    </row>
    <row r="2056" spans="1:10" x14ac:dyDescent="0.2">
      <c r="A2056" s="30">
        <v>44332</v>
      </c>
      <c r="B2056" s="3" t="s">
        <v>92</v>
      </c>
      <c r="C2056" s="3" t="s">
        <v>90</v>
      </c>
      <c r="D2056" s="3" t="s">
        <v>91</v>
      </c>
      <c r="E2056" s="3" t="s">
        <v>75</v>
      </c>
      <c r="F2056" s="3">
        <v>3248</v>
      </c>
      <c r="G2056" s="3">
        <v>2402.39</v>
      </c>
      <c r="H2056" s="3">
        <v>34</v>
      </c>
      <c r="I2056" s="3">
        <v>282</v>
      </c>
      <c r="J2056" s="3">
        <v>563.61</v>
      </c>
    </row>
    <row r="2057" spans="1:10" x14ac:dyDescent="0.2">
      <c r="A2057" s="30">
        <v>44331</v>
      </c>
      <c r="B2057" s="3" t="s">
        <v>73</v>
      </c>
      <c r="C2057" s="3" t="s">
        <v>74</v>
      </c>
      <c r="D2057" s="3" t="s">
        <v>21</v>
      </c>
      <c r="E2057" s="3" t="s">
        <v>75</v>
      </c>
      <c r="F2057" s="3">
        <v>1987.5</v>
      </c>
      <c r="G2057" s="3">
        <v>1529.71</v>
      </c>
      <c r="H2057" s="3">
        <v>19</v>
      </c>
      <c r="I2057" s="3">
        <v>134</v>
      </c>
      <c r="J2057" s="3">
        <v>323.79000000000002</v>
      </c>
    </row>
    <row r="2058" spans="1:10" x14ac:dyDescent="0.2">
      <c r="A2058" s="30">
        <v>44331</v>
      </c>
      <c r="B2058" s="3" t="s">
        <v>73</v>
      </c>
      <c r="C2058" s="3" t="s">
        <v>76</v>
      </c>
      <c r="D2058" s="3" t="s">
        <v>77</v>
      </c>
      <c r="E2058" s="3" t="s">
        <v>75</v>
      </c>
      <c r="F2058" s="3">
        <v>703</v>
      </c>
      <c r="G2058" s="3">
        <v>514.02</v>
      </c>
      <c r="H2058" s="3">
        <v>8</v>
      </c>
      <c r="I2058" s="3">
        <v>80</v>
      </c>
      <c r="J2058" s="3">
        <v>108.98</v>
      </c>
    </row>
    <row r="2059" spans="1:10" x14ac:dyDescent="0.2">
      <c r="A2059" s="30">
        <v>44331</v>
      </c>
      <c r="B2059" s="3" t="s">
        <v>73</v>
      </c>
      <c r="C2059" s="3" t="s">
        <v>78</v>
      </c>
      <c r="D2059" s="3" t="s">
        <v>79</v>
      </c>
      <c r="E2059" s="3" t="s">
        <v>75</v>
      </c>
      <c r="F2059" s="3">
        <v>1681</v>
      </c>
      <c r="G2059" s="3">
        <v>1248.83</v>
      </c>
      <c r="H2059" s="3">
        <v>16</v>
      </c>
      <c r="I2059" s="3">
        <v>166.5</v>
      </c>
      <c r="J2059" s="3">
        <v>265.67</v>
      </c>
    </row>
    <row r="2060" spans="1:10" x14ac:dyDescent="0.2">
      <c r="A2060" s="30">
        <v>44331</v>
      </c>
      <c r="B2060" s="3" t="s">
        <v>73</v>
      </c>
      <c r="C2060" s="3" t="s">
        <v>80</v>
      </c>
      <c r="D2060" s="3" t="s">
        <v>81</v>
      </c>
      <c r="E2060" s="3" t="s">
        <v>75</v>
      </c>
      <c r="F2060" s="3">
        <v>3107</v>
      </c>
      <c r="G2060" s="3">
        <v>2301.84</v>
      </c>
      <c r="H2060" s="3">
        <v>30</v>
      </c>
      <c r="I2060" s="3">
        <v>319.5</v>
      </c>
      <c r="J2060" s="3">
        <v>485.66</v>
      </c>
    </row>
    <row r="2061" spans="1:10" x14ac:dyDescent="0.2">
      <c r="A2061" s="30">
        <v>44331</v>
      </c>
      <c r="B2061" s="3" t="s">
        <v>73</v>
      </c>
      <c r="C2061" s="3" t="s">
        <v>82</v>
      </c>
      <c r="D2061" s="3" t="s">
        <v>83</v>
      </c>
      <c r="E2061" s="3" t="s">
        <v>75</v>
      </c>
      <c r="F2061" s="3">
        <v>1418.91</v>
      </c>
      <c r="G2061" s="3">
        <v>1041.46</v>
      </c>
      <c r="H2061" s="3">
        <v>16</v>
      </c>
      <c r="I2061" s="3">
        <v>159.5</v>
      </c>
      <c r="J2061" s="3">
        <v>217.95</v>
      </c>
    </row>
    <row r="2062" spans="1:10" x14ac:dyDescent="0.2">
      <c r="A2062" s="30">
        <v>44331</v>
      </c>
      <c r="B2062" s="3" t="s">
        <v>73</v>
      </c>
      <c r="C2062" s="3" t="s">
        <v>84</v>
      </c>
      <c r="D2062" s="3" t="s">
        <v>85</v>
      </c>
      <c r="E2062" s="3" t="s">
        <v>75</v>
      </c>
      <c r="F2062" s="3">
        <v>797</v>
      </c>
      <c r="G2062" s="3">
        <v>560.61</v>
      </c>
      <c r="H2062" s="3">
        <v>8</v>
      </c>
      <c r="I2062" s="3">
        <v>116</v>
      </c>
      <c r="J2062" s="3">
        <v>120.39</v>
      </c>
    </row>
    <row r="2063" spans="1:10" x14ac:dyDescent="0.2">
      <c r="A2063" s="30">
        <v>44331</v>
      </c>
      <c r="B2063" s="3" t="s">
        <v>73</v>
      </c>
      <c r="C2063" s="3" t="s">
        <v>86</v>
      </c>
      <c r="D2063" s="3" t="s">
        <v>87</v>
      </c>
      <c r="E2063" s="3" t="s">
        <v>75</v>
      </c>
      <c r="F2063" s="3">
        <v>874</v>
      </c>
      <c r="G2063" s="3">
        <v>642.51</v>
      </c>
      <c r="H2063" s="3">
        <v>11</v>
      </c>
      <c r="I2063" s="3">
        <v>93.5</v>
      </c>
      <c r="J2063" s="3">
        <v>137.99</v>
      </c>
    </row>
    <row r="2064" spans="1:10" x14ac:dyDescent="0.2">
      <c r="A2064" s="30">
        <v>44331</v>
      </c>
      <c r="B2064" s="3" t="s">
        <v>73</v>
      </c>
      <c r="C2064" s="3" t="s">
        <v>88</v>
      </c>
      <c r="D2064" s="3" t="s">
        <v>89</v>
      </c>
      <c r="E2064" s="3" t="s">
        <v>75</v>
      </c>
      <c r="F2064" s="3">
        <v>1818</v>
      </c>
      <c r="G2064" s="3">
        <v>1354.46</v>
      </c>
      <c r="H2064" s="3">
        <v>23</v>
      </c>
      <c r="I2064" s="3">
        <v>173</v>
      </c>
      <c r="J2064" s="3">
        <v>290.54000000000002</v>
      </c>
    </row>
    <row r="2065" spans="1:10" x14ac:dyDescent="0.2">
      <c r="A2065" s="30">
        <v>44331</v>
      </c>
      <c r="B2065" s="3" t="s">
        <v>73</v>
      </c>
      <c r="C2065" s="3" t="s">
        <v>90</v>
      </c>
      <c r="D2065" s="3" t="s">
        <v>91</v>
      </c>
      <c r="E2065" s="3" t="s">
        <v>75</v>
      </c>
      <c r="F2065" s="3">
        <v>1107.5</v>
      </c>
      <c r="G2065" s="3">
        <v>818.6</v>
      </c>
      <c r="H2065" s="3">
        <v>14</v>
      </c>
      <c r="I2065" s="3">
        <v>113.9</v>
      </c>
      <c r="J2065" s="3">
        <v>175</v>
      </c>
    </row>
    <row r="2066" spans="1:10" x14ac:dyDescent="0.2">
      <c r="A2066" s="30">
        <v>44331</v>
      </c>
      <c r="B2066" s="3" t="s">
        <v>92</v>
      </c>
      <c r="C2066" s="3" t="s">
        <v>74</v>
      </c>
      <c r="D2066" s="3" t="s">
        <v>21</v>
      </c>
      <c r="E2066" s="3" t="s">
        <v>75</v>
      </c>
      <c r="F2066" s="3">
        <v>2183</v>
      </c>
      <c r="G2066" s="3">
        <v>1598.37</v>
      </c>
      <c r="H2066" s="3">
        <v>25</v>
      </c>
      <c r="I2066" s="3">
        <v>209</v>
      </c>
      <c r="J2066" s="3">
        <v>375.13</v>
      </c>
    </row>
    <row r="2067" spans="1:10" x14ac:dyDescent="0.2">
      <c r="A2067" s="30">
        <v>44331</v>
      </c>
      <c r="B2067" s="3" t="s">
        <v>92</v>
      </c>
      <c r="C2067" s="3" t="s">
        <v>76</v>
      </c>
      <c r="D2067" s="3" t="s">
        <v>77</v>
      </c>
      <c r="E2067" s="3" t="s">
        <v>75</v>
      </c>
      <c r="F2067" s="3">
        <v>2494.5</v>
      </c>
      <c r="G2067" s="3">
        <v>1676.45</v>
      </c>
      <c r="H2067" s="3">
        <v>25</v>
      </c>
      <c r="I2067" s="3">
        <v>447.05</v>
      </c>
      <c r="J2067" s="3">
        <v>369</v>
      </c>
    </row>
    <row r="2068" spans="1:10" x14ac:dyDescent="0.2">
      <c r="A2068" s="30">
        <v>44331</v>
      </c>
      <c r="B2068" s="3" t="s">
        <v>92</v>
      </c>
      <c r="C2068" s="3" t="s">
        <v>78</v>
      </c>
      <c r="D2068" s="3" t="s">
        <v>79</v>
      </c>
      <c r="E2068" s="3" t="s">
        <v>75</v>
      </c>
      <c r="F2068" s="3">
        <v>3213</v>
      </c>
      <c r="G2068" s="3">
        <v>2395.5300000000002</v>
      </c>
      <c r="H2068" s="3">
        <v>28</v>
      </c>
      <c r="I2068" s="3">
        <v>255.5</v>
      </c>
      <c r="J2068" s="3">
        <v>561.97</v>
      </c>
    </row>
    <row r="2069" spans="1:10" x14ac:dyDescent="0.2">
      <c r="A2069" s="30">
        <v>44331</v>
      </c>
      <c r="B2069" s="3" t="s">
        <v>92</v>
      </c>
      <c r="C2069" s="3" t="s">
        <v>80</v>
      </c>
      <c r="D2069" s="3" t="s">
        <v>81</v>
      </c>
      <c r="E2069" s="3" t="s">
        <v>75</v>
      </c>
      <c r="F2069" s="3">
        <v>5848.5</v>
      </c>
      <c r="G2069" s="3">
        <v>4279.4799999999996</v>
      </c>
      <c r="H2069" s="3">
        <v>60</v>
      </c>
      <c r="I2069" s="3">
        <v>627.79999999999995</v>
      </c>
      <c r="J2069" s="3">
        <v>939.72</v>
      </c>
    </row>
    <row r="2070" spans="1:10" x14ac:dyDescent="0.2">
      <c r="A2070" s="30">
        <v>44331</v>
      </c>
      <c r="B2070" s="3" t="s">
        <v>92</v>
      </c>
      <c r="C2070" s="3" t="s">
        <v>82</v>
      </c>
      <c r="D2070" s="3" t="s">
        <v>83</v>
      </c>
      <c r="E2070" s="3" t="s">
        <v>75</v>
      </c>
      <c r="F2070" s="3">
        <v>3697.6</v>
      </c>
      <c r="G2070" s="3">
        <v>2702.38</v>
      </c>
      <c r="H2070" s="3">
        <v>36</v>
      </c>
      <c r="I2070" s="3">
        <v>353.6</v>
      </c>
      <c r="J2070" s="3">
        <v>641.12</v>
      </c>
    </row>
    <row r="2071" spans="1:10" x14ac:dyDescent="0.2">
      <c r="A2071" s="30">
        <v>44331</v>
      </c>
      <c r="B2071" s="3" t="s">
        <v>92</v>
      </c>
      <c r="C2071" s="3" t="s">
        <v>84</v>
      </c>
      <c r="D2071" s="3" t="s">
        <v>85</v>
      </c>
      <c r="E2071" s="3" t="s">
        <v>75</v>
      </c>
      <c r="F2071" s="3">
        <v>2003</v>
      </c>
      <c r="G2071" s="3">
        <v>1390.17</v>
      </c>
      <c r="H2071" s="3">
        <v>25</v>
      </c>
      <c r="I2071" s="3">
        <v>303.93</v>
      </c>
      <c r="J2071" s="3">
        <v>307.89999999999998</v>
      </c>
    </row>
    <row r="2072" spans="1:10" x14ac:dyDescent="0.2">
      <c r="A2072" s="30">
        <v>44331</v>
      </c>
      <c r="B2072" s="3" t="s">
        <v>92</v>
      </c>
      <c r="C2072" s="3" t="s">
        <v>86</v>
      </c>
      <c r="D2072" s="3" t="s">
        <v>87</v>
      </c>
      <c r="E2072" s="3" t="s">
        <v>75</v>
      </c>
      <c r="F2072" s="3">
        <v>2623</v>
      </c>
      <c r="G2072" s="3">
        <v>1886.41</v>
      </c>
      <c r="H2072" s="3">
        <v>28</v>
      </c>
      <c r="I2072" s="3">
        <v>322.5</v>
      </c>
      <c r="J2072" s="3">
        <v>414.09</v>
      </c>
    </row>
    <row r="2073" spans="1:10" x14ac:dyDescent="0.2">
      <c r="A2073" s="30">
        <v>44331</v>
      </c>
      <c r="B2073" s="3" t="s">
        <v>92</v>
      </c>
      <c r="C2073" s="3" t="s">
        <v>88</v>
      </c>
      <c r="D2073" s="3" t="s">
        <v>89</v>
      </c>
      <c r="E2073" s="3" t="s">
        <v>75</v>
      </c>
      <c r="F2073" s="3">
        <v>1727</v>
      </c>
      <c r="G2073" s="3">
        <v>1261.45</v>
      </c>
      <c r="H2073" s="3">
        <v>20</v>
      </c>
      <c r="I2073" s="3">
        <v>169</v>
      </c>
      <c r="J2073" s="3">
        <v>296.05</v>
      </c>
    </row>
    <row r="2074" spans="1:10" x14ac:dyDescent="0.2">
      <c r="A2074" s="30">
        <v>44331</v>
      </c>
      <c r="B2074" s="3" t="s">
        <v>92</v>
      </c>
      <c r="C2074" s="3" t="s">
        <v>90</v>
      </c>
      <c r="D2074" s="3" t="s">
        <v>91</v>
      </c>
      <c r="E2074" s="3" t="s">
        <v>75</v>
      </c>
      <c r="F2074" s="3">
        <v>3328</v>
      </c>
      <c r="G2074" s="3">
        <v>2426.21</v>
      </c>
      <c r="H2074" s="3">
        <v>36</v>
      </c>
      <c r="I2074" s="3">
        <v>332</v>
      </c>
      <c r="J2074" s="3">
        <v>569.29</v>
      </c>
    </row>
    <row r="2075" spans="1:10" x14ac:dyDescent="0.2">
      <c r="A2075" s="30">
        <v>44330</v>
      </c>
      <c r="B2075" s="3" t="s">
        <v>73</v>
      </c>
      <c r="C2075" s="3" t="s">
        <v>74</v>
      </c>
      <c r="D2075" s="3" t="s">
        <v>21</v>
      </c>
      <c r="E2075" s="3" t="s">
        <v>75</v>
      </c>
      <c r="F2075" s="3">
        <v>1254</v>
      </c>
      <c r="G2075" s="3">
        <v>942.39</v>
      </c>
      <c r="H2075" s="3">
        <v>15</v>
      </c>
      <c r="I2075" s="3">
        <v>112</v>
      </c>
      <c r="J2075" s="3">
        <v>199.61</v>
      </c>
    </row>
    <row r="2076" spans="1:10" x14ac:dyDescent="0.2">
      <c r="A2076" s="30">
        <v>44330</v>
      </c>
      <c r="B2076" s="3" t="s">
        <v>73</v>
      </c>
      <c r="C2076" s="3" t="s">
        <v>76</v>
      </c>
      <c r="D2076" s="3" t="s">
        <v>77</v>
      </c>
      <c r="E2076" s="3" t="s">
        <v>75</v>
      </c>
      <c r="F2076" s="3">
        <v>775</v>
      </c>
      <c r="G2076" s="3">
        <v>583.9</v>
      </c>
      <c r="H2076" s="3">
        <v>9</v>
      </c>
      <c r="I2076" s="3">
        <v>68.5</v>
      </c>
      <c r="J2076" s="3">
        <v>122.6</v>
      </c>
    </row>
    <row r="2077" spans="1:10" x14ac:dyDescent="0.2">
      <c r="A2077" s="30">
        <v>44330</v>
      </c>
      <c r="B2077" s="3" t="s">
        <v>73</v>
      </c>
      <c r="C2077" s="3" t="s">
        <v>78</v>
      </c>
      <c r="D2077" s="3" t="s">
        <v>79</v>
      </c>
      <c r="E2077" s="3" t="s">
        <v>75</v>
      </c>
      <c r="F2077" s="3">
        <v>685.5</v>
      </c>
      <c r="G2077" s="3">
        <v>510.66</v>
      </c>
      <c r="H2077" s="3">
        <v>8</v>
      </c>
      <c r="I2077" s="3">
        <v>66.5</v>
      </c>
      <c r="J2077" s="3">
        <v>108.34</v>
      </c>
    </row>
    <row r="2078" spans="1:10" x14ac:dyDescent="0.2">
      <c r="A2078" s="30">
        <v>44330</v>
      </c>
      <c r="B2078" s="3" t="s">
        <v>73</v>
      </c>
      <c r="C2078" s="3" t="s">
        <v>80</v>
      </c>
      <c r="D2078" s="3" t="s">
        <v>81</v>
      </c>
      <c r="E2078" s="3" t="s">
        <v>75</v>
      </c>
      <c r="F2078" s="3">
        <v>2499</v>
      </c>
      <c r="G2078" s="3">
        <v>1885.01</v>
      </c>
      <c r="H2078" s="3">
        <v>28</v>
      </c>
      <c r="I2078" s="3">
        <v>229.5</v>
      </c>
      <c r="J2078" s="3">
        <v>384.49</v>
      </c>
    </row>
    <row r="2079" spans="1:10" x14ac:dyDescent="0.2">
      <c r="A2079" s="30">
        <v>44330</v>
      </c>
      <c r="B2079" s="3" t="s">
        <v>73</v>
      </c>
      <c r="C2079" s="3" t="s">
        <v>82</v>
      </c>
      <c r="D2079" s="3" t="s">
        <v>83</v>
      </c>
      <c r="E2079" s="3" t="s">
        <v>75</v>
      </c>
      <c r="F2079" s="3">
        <v>673.5</v>
      </c>
      <c r="G2079" s="3">
        <v>481.85</v>
      </c>
      <c r="H2079" s="3">
        <v>11</v>
      </c>
      <c r="I2079" s="3">
        <v>91</v>
      </c>
      <c r="J2079" s="3">
        <v>100.65</v>
      </c>
    </row>
    <row r="2080" spans="1:10" x14ac:dyDescent="0.2">
      <c r="A2080" s="30">
        <v>44330</v>
      </c>
      <c r="B2080" s="3" t="s">
        <v>73</v>
      </c>
      <c r="C2080" s="3" t="s">
        <v>84</v>
      </c>
      <c r="D2080" s="3" t="s">
        <v>85</v>
      </c>
      <c r="E2080" s="3" t="s">
        <v>75</v>
      </c>
      <c r="F2080" s="3">
        <v>1151.5</v>
      </c>
      <c r="G2080" s="3">
        <v>818.24</v>
      </c>
      <c r="H2080" s="3">
        <v>12</v>
      </c>
      <c r="I2080" s="3">
        <v>160.5</v>
      </c>
      <c r="J2080" s="3">
        <v>172.76</v>
      </c>
    </row>
    <row r="2081" spans="1:10" x14ac:dyDescent="0.2">
      <c r="A2081" s="30">
        <v>44330</v>
      </c>
      <c r="B2081" s="3" t="s">
        <v>73</v>
      </c>
      <c r="C2081" s="3" t="s">
        <v>86</v>
      </c>
      <c r="D2081" s="3" t="s">
        <v>87</v>
      </c>
      <c r="E2081" s="3" t="s">
        <v>75</v>
      </c>
      <c r="F2081" s="3">
        <v>1368.5</v>
      </c>
      <c r="G2081" s="3">
        <v>1034.73</v>
      </c>
      <c r="H2081" s="3">
        <v>15</v>
      </c>
      <c r="I2081" s="3">
        <v>122</v>
      </c>
      <c r="J2081" s="3">
        <v>211.77</v>
      </c>
    </row>
    <row r="2082" spans="1:10" x14ac:dyDescent="0.2">
      <c r="A2082" s="30">
        <v>44330</v>
      </c>
      <c r="B2082" s="3" t="s">
        <v>73</v>
      </c>
      <c r="C2082" s="3" t="s">
        <v>88</v>
      </c>
      <c r="D2082" s="3" t="s">
        <v>89</v>
      </c>
      <c r="E2082" s="3" t="s">
        <v>75</v>
      </c>
      <c r="F2082" s="3">
        <v>2224</v>
      </c>
      <c r="G2082" s="3">
        <v>1670.93</v>
      </c>
      <c r="H2082" s="3">
        <v>28</v>
      </c>
      <c r="I2082" s="3">
        <v>211</v>
      </c>
      <c r="J2082" s="3">
        <v>342.07</v>
      </c>
    </row>
    <row r="2083" spans="1:10" x14ac:dyDescent="0.2">
      <c r="A2083" s="30">
        <v>44330</v>
      </c>
      <c r="B2083" s="3" t="s">
        <v>73</v>
      </c>
      <c r="C2083" s="3" t="s">
        <v>90</v>
      </c>
      <c r="D2083" s="3" t="s">
        <v>91</v>
      </c>
      <c r="E2083" s="3" t="s">
        <v>75</v>
      </c>
      <c r="F2083" s="3">
        <v>861.5</v>
      </c>
      <c r="G2083" s="3">
        <v>639.48</v>
      </c>
      <c r="H2083" s="3">
        <v>13</v>
      </c>
      <c r="I2083" s="3">
        <v>89</v>
      </c>
      <c r="J2083" s="3">
        <v>133.02000000000001</v>
      </c>
    </row>
    <row r="2084" spans="1:10" x14ac:dyDescent="0.2">
      <c r="A2084" s="30">
        <v>44330</v>
      </c>
      <c r="B2084" s="3" t="s">
        <v>92</v>
      </c>
      <c r="C2084" s="3" t="s">
        <v>74</v>
      </c>
      <c r="D2084" s="3" t="s">
        <v>21</v>
      </c>
      <c r="E2084" s="3" t="s">
        <v>75</v>
      </c>
      <c r="F2084" s="3">
        <v>3135.5</v>
      </c>
      <c r="G2084" s="3">
        <v>2286.52</v>
      </c>
      <c r="H2084" s="3">
        <v>39</v>
      </c>
      <c r="I2084" s="3">
        <v>310.7</v>
      </c>
      <c r="J2084" s="3">
        <v>536.78</v>
      </c>
    </row>
    <row r="2085" spans="1:10" x14ac:dyDescent="0.2">
      <c r="A2085" s="30">
        <v>44330</v>
      </c>
      <c r="B2085" s="3" t="s">
        <v>92</v>
      </c>
      <c r="C2085" s="3" t="s">
        <v>76</v>
      </c>
      <c r="D2085" s="3" t="s">
        <v>77</v>
      </c>
      <c r="E2085" s="3" t="s">
        <v>75</v>
      </c>
      <c r="F2085" s="3">
        <v>1997.5</v>
      </c>
      <c r="G2085" s="3">
        <v>1293.25</v>
      </c>
      <c r="H2085" s="3">
        <v>26</v>
      </c>
      <c r="I2085" s="3">
        <v>418.37</v>
      </c>
      <c r="J2085" s="3">
        <v>284.38</v>
      </c>
    </row>
    <row r="2086" spans="1:10" x14ac:dyDescent="0.2">
      <c r="A2086" s="30">
        <v>44330</v>
      </c>
      <c r="B2086" s="3" t="s">
        <v>92</v>
      </c>
      <c r="C2086" s="3" t="s">
        <v>78</v>
      </c>
      <c r="D2086" s="3" t="s">
        <v>79</v>
      </c>
      <c r="E2086" s="3" t="s">
        <v>75</v>
      </c>
      <c r="F2086" s="3">
        <v>2941</v>
      </c>
      <c r="G2086" s="3">
        <v>2127.81</v>
      </c>
      <c r="H2086" s="3">
        <v>37</v>
      </c>
      <c r="I2086" s="3">
        <v>314</v>
      </c>
      <c r="J2086" s="3">
        <v>499.19</v>
      </c>
    </row>
    <row r="2087" spans="1:10" x14ac:dyDescent="0.2">
      <c r="A2087" s="30">
        <v>44330</v>
      </c>
      <c r="B2087" s="3" t="s">
        <v>92</v>
      </c>
      <c r="C2087" s="3" t="s">
        <v>80</v>
      </c>
      <c r="D2087" s="3" t="s">
        <v>81</v>
      </c>
      <c r="E2087" s="3" t="s">
        <v>75</v>
      </c>
      <c r="F2087" s="3">
        <v>3714.5</v>
      </c>
      <c r="G2087" s="3">
        <v>2718.85</v>
      </c>
      <c r="H2087" s="3">
        <v>51</v>
      </c>
      <c r="I2087" s="3">
        <v>394.2</v>
      </c>
      <c r="J2087" s="3">
        <v>599.45000000000005</v>
      </c>
    </row>
    <row r="2088" spans="1:10" x14ac:dyDescent="0.2">
      <c r="A2088" s="30">
        <v>44330</v>
      </c>
      <c r="B2088" s="3" t="s">
        <v>92</v>
      </c>
      <c r="C2088" s="3" t="s">
        <v>82</v>
      </c>
      <c r="D2088" s="3" t="s">
        <v>83</v>
      </c>
      <c r="E2088" s="3" t="s">
        <v>75</v>
      </c>
      <c r="F2088" s="3">
        <v>2619</v>
      </c>
      <c r="G2088" s="3">
        <v>1894.67</v>
      </c>
      <c r="H2088" s="3">
        <v>32</v>
      </c>
      <c r="I2088" s="3">
        <v>278.60000000000002</v>
      </c>
      <c r="J2088" s="3">
        <v>444.73</v>
      </c>
    </row>
    <row r="2089" spans="1:10" x14ac:dyDescent="0.2">
      <c r="A2089" s="30">
        <v>44330</v>
      </c>
      <c r="B2089" s="3" t="s">
        <v>92</v>
      </c>
      <c r="C2089" s="3" t="s">
        <v>84</v>
      </c>
      <c r="D2089" s="3" t="s">
        <v>85</v>
      </c>
      <c r="E2089" s="3" t="s">
        <v>75</v>
      </c>
      <c r="F2089" s="3">
        <v>2586</v>
      </c>
      <c r="G2089" s="3">
        <v>1790</v>
      </c>
      <c r="H2089" s="3">
        <v>32</v>
      </c>
      <c r="I2089" s="3">
        <v>401.88</v>
      </c>
      <c r="J2089" s="3">
        <v>393.12</v>
      </c>
    </row>
    <row r="2090" spans="1:10" x14ac:dyDescent="0.2">
      <c r="A2090" s="30">
        <v>44330</v>
      </c>
      <c r="B2090" s="3" t="s">
        <v>92</v>
      </c>
      <c r="C2090" s="3" t="s">
        <v>86</v>
      </c>
      <c r="D2090" s="3" t="s">
        <v>87</v>
      </c>
      <c r="E2090" s="3" t="s">
        <v>75</v>
      </c>
      <c r="F2090" s="3">
        <v>2849.5</v>
      </c>
      <c r="G2090" s="3">
        <v>2044.81</v>
      </c>
      <c r="H2090" s="3">
        <v>34</v>
      </c>
      <c r="I2090" s="3">
        <v>354</v>
      </c>
      <c r="J2090" s="3">
        <v>449.19</v>
      </c>
    </row>
    <row r="2091" spans="1:10" x14ac:dyDescent="0.2">
      <c r="A2091" s="30">
        <v>44330</v>
      </c>
      <c r="B2091" s="3" t="s">
        <v>92</v>
      </c>
      <c r="C2091" s="3" t="s">
        <v>88</v>
      </c>
      <c r="D2091" s="3" t="s">
        <v>89</v>
      </c>
      <c r="E2091" s="3" t="s">
        <v>75</v>
      </c>
      <c r="F2091" s="3">
        <v>3367</v>
      </c>
      <c r="G2091" s="3">
        <v>2463.9499999999998</v>
      </c>
      <c r="H2091" s="3">
        <v>41</v>
      </c>
      <c r="I2091" s="3">
        <v>322.5</v>
      </c>
      <c r="J2091" s="3">
        <v>578.54999999999995</v>
      </c>
    </row>
    <row r="2092" spans="1:10" x14ac:dyDescent="0.2">
      <c r="A2092" s="30">
        <v>44330</v>
      </c>
      <c r="B2092" s="3" t="s">
        <v>92</v>
      </c>
      <c r="C2092" s="3" t="s">
        <v>90</v>
      </c>
      <c r="D2092" s="3" t="s">
        <v>91</v>
      </c>
      <c r="E2092" s="3" t="s">
        <v>75</v>
      </c>
      <c r="F2092" s="3">
        <v>2226</v>
      </c>
      <c r="G2092" s="3">
        <v>1645.88</v>
      </c>
      <c r="H2092" s="3">
        <v>23</v>
      </c>
      <c r="I2092" s="3">
        <v>194</v>
      </c>
      <c r="J2092" s="3">
        <v>386.12</v>
      </c>
    </row>
    <row r="2093" spans="1:10" x14ac:dyDescent="0.2">
      <c r="A2093" s="30">
        <v>44329</v>
      </c>
      <c r="B2093" s="3" t="s">
        <v>73</v>
      </c>
      <c r="C2093" s="3" t="s">
        <v>74</v>
      </c>
      <c r="D2093" s="3" t="s">
        <v>21</v>
      </c>
      <c r="E2093" s="3" t="s">
        <v>75</v>
      </c>
      <c r="F2093" s="3">
        <v>1572.5</v>
      </c>
      <c r="G2093" s="3">
        <v>1197.23</v>
      </c>
      <c r="H2093" s="3">
        <v>18</v>
      </c>
      <c r="I2093" s="3">
        <v>127</v>
      </c>
      <c r="J2093" s="3">
        <v>248.27</v>
      </c>
    </row>
    <row r="2094" spans="1:10" x14ac:dyDescent="0.2">
      <c r="A2094" s="30">
        <v>44329</v>
      </c>
      <c r="B2094" s="3" t="s">
        <v>73</v>
      </c>
      <c r="C2094" s="3" t="s">
        <v>76</v>
      </c>
      <c r="D2094" s="3" t="s">
        <v>77</v>
      </c>
      <c r="E2094" s="3" t="s">
        <v>75</v>
      </c>
      <c r="F2094" s="3">
        <v>367.5</v>
      </c>
      <c r="G2094" s="3">
        <v>255.93</v>
      </c>
      <c r="H2094" s="3">
        <v>5</v>
      </c>
      <c r="I2094" s="3">
        <v>61</v>
      </c>
      <c r="J2094" s="3">
        <v>50.57</v>
      </c>
    </row>
    <row r="2095" spans="1:10" x14ac:dyDescent="0.2">
      <c r="A2095" s="30">
        <v>44329</v>
      </c>
      <c r="B2095" s="3" t="s">
        <v>73</v>
      </c>
      <c r="C2095" s="3" t="s">
        <v>78</v>
      </c>
      <c r="D2095" s="3" t="s">
        <v>79</v>
      </c>
      <c r="E2095" s="3" t="s">
        <v>75</v>
      </c>
      <c r="F2095" s="3">
        <v>1141.5</v>
      </c>
      <c r="G2095" s="3">
        <v>853.02</v>
      </c>
      <c r="H2095" s="3">
        <v>14</v>
      </c>
      <c r="I2095" s="3">
        <v>126</v>
      </c>
      <c r="J2095" s="3">
        <v>162.47999999999999</v>
      </c>
    </row>
    <row r="2096" spans="1:10" x14ac:dyDescent="0.2">
      <c r="A2096" s="30">
        <v>44329</v>
      </c>
      <c r="B2096" s="3" t="s">
        <v>73</v>
      </c>
      <c r="C2096" s="3" t="s">
        <v>80</v>
      </c>
      <c r="D2096" s="3" t="s">
        <v>81</v>
      </c>
      <c r="E2096" s="3" t="s">
        <v>75</v>
      </c>
      <c r="F2096" s="3">
        <v>2613.5</v>
      </c>
      <c r="G2096" s="3">
        <v>1964.34</v>
      </c>
      <c r="H2096" s="3">
        <v>34</v>
      </c>
      <c r="I2096" s="3">
        <v>275</v>
      </c>
      <c r="J2096" s="3">
        <v>374.16</v>
      </c>
    </row>
    <row r="2097" spans="1:10" x14ac:dyDescent="0.2">
      <c r="A2097" s="30">
        <v>44329</v>
      </c>
      <c r="B2097" s="3" t="s">
        <v>73</v>
      </c>
      <c r="C2097" s="3" t="s">
        <v>82</v>
      </c>
      <c r="D2097" s="3" t="s">
        <v>83</v>
      </c>
      <c r="E2097" s="3" t="s">
        <v>75</v>
      </c>
      <c r="F2097" s="3">
        <v>1216</v>
      </c>
      <c r="G2097" s="3">
        <v>910.56</v>
      </c>
      <c r="H2097" s="3">
        <v>15</v>
      </c>
      <c r="I2097" s="3">
        <v>132</v>
      </c>
      <c r="J2097" s="3">
        <v>173.44</v>
      </c>
    </row>
    <row r="2098" spans="1:10" x14ac:dyDescent="0.2">
      <c r="A2098" s="30">
        <v>44329</v>
      </c>
      <c r="B2098" s="3" t="s">
        <v>73</v>
      </c>
      <c r="C2098" s="3" t="s">
        <v>84</v>
      </c>
      <c r="D2098" s="3" t="s">
        <v>85</v>
      </c>
      <c r="E2098" s="3" t="s">
        <v>75</v>
      </c>
      <c r="F2098" s="3">
        <v>337.5</v>
      </c>
      <c r="G2098" s="3">
        <v>229.49</v>
      </c>
      <c r="H2098" s="3">
        <v>5</v>
      </c>
      <c r="I2098" s="3">
        <v>61</v>
      </c>
      <c r="J2098" s="3">
        <v>47.01</v>
      </c>
    </row>
    <row r="2099" spans="1:10" x14ac:dyDescent="0.2">
      <c r="A2099" s="30">
        <v>44329</v>
      </c>
      <c r="B2099" s="3" t="s">
        <v>73</v>
      </c>
      <c r="C2099" s="3" t="s">
        <v>86</v>
      </c>
      <c r="D2099" s="3" t="s">
        <v>87</v>
      </c>
      <c r="E2099" s="3" t="s">
        <v>75</v>
      </c>
      <c r="F2099" s="3">
        <v>1646</v>
      </c>
      <c r="G2099" s="3">
        <v>1261.78</v>
      </c>
      <c r="H2099" s="3">
        <v>20</v>
      </c>
      <c r="I2099" s="3">
        <v>141.5</v>
      </c>
      <c r="J2099" s="3">
        <v>242.72</v>
      </c>
    </row>
    <row r="2100" spans="1:10" x14ac:dyDescent="0.2">
      <c r="A2100" s="30">
        <v>44329</v>
      </c>
      <c r="B2100" s="3" t="s">
        <v>73</v>
      </c>
      <c r="C2100" s="3" t="s">
        <v>88</v>
      </c>
      <c r="D2100" s="3" t="s">
        <v>89</v>
      </c>
      <c r="E2100" s="3" t="s">
        <v>75</v>
      </c>
      <c r="F2100" s="3">
        <v>1809</v>
      </c>
      <c r="G2100" s="3">
        <v>1381.45</v>
      </c>
      <c r="H2100" s="3">
        <v>22</v>
      </c>
      <c r="I2100" s="3">
        <v>170.5</v>
      </c>
      <c r="J2100" s="3">
        <v>257.05</v>
      </c>
    </row>
    <row r="2101" spans="1:10" x14ac:dyDescent="0.2">
      <c r="A2101" s="30">
        <v>44329</v>
      </c>
      <c r="B2101" s="3" t="s">
        <v>73</v>
      </c>
      <c r="C2101" s="3" t="s">
        <v>90</v>
      </c>
      <c r="D2101" s="3" t="s">
        <v>91</v>
      </c>
      <c r="E2101" s="3" t="s">
        <v>75</v>
      </c>
      <c r="F2101" s="3">
        <v>1086.5</v>
      </c>
      <c r="G2101" s="3">
        <v>813.02</v>
      </c>
      <c r="H2101" s="3">
        <v>13</v>
      </c>
      <c r="I2101" s="3">
        <v>115.5</v>
      </c>
      <c r="J2101" s="3">
        <v>157.97999999999999</v>
      </c>
    </row>
    <row r="2102" spans="1:10" x14ac:dyDescent="0.2">
      <c r="A2102" s="30">
        <v>44329</v>
      </c>
      <c r="B2102" s="3" t="s">
        <v>92</v>
      </c>
      <c r="C2102" s="3" t="s">
        <v>74</v>
      </c>
      <c r="D2102" s="3" t="s">
        <v>21</v>
      </c>
      <c r="E2102" s="3" t="s">
        <v>75</v>
      </c>
      <c r="F2102" s="3">
        <v>3097.5</v>
      </c>
      <c r="G2102" s="3">
        <v>2246.65</v>
      </c>
      <c r="H2102" s="3">
        <v>37</v>
      </c>
      <c r="I2102" s="3">
        <v>322.5</v>
      </c>
      <c r="J2102" s="3">
        <v>527.35</v>
      </c>
    </row>
    <row r="2103" spans="1:10" x14ac:dyDescent="0.2">
      <c r="A2103" s="30">
        <v>44329</v>
      </c>
      <c r="B2103" s="3" t="s">
        <v>92</v>
      </c>
      <c r="C2103" s="3" t="s">
        <v>76</v>
      </c>
      <c r="D2103" s="3" t="s">
        <v>77</v>
      </c>
      <c r="E2103" s="3" t="s">
        <v>75</v>
      </c>
      <c r="F2103" s="3">
        <v>1006</v>
      </c>
      <c r="G2103" s="3">
        <v>642.26</v>
      </c>
      <c r="H2103" s="3">
        <v>16</v>
      </c>
      <c r="I2103" s="3">
        <v>221.56</v>
      </c>
      <c r="J2103" s="3">
        <v>141.18</v>
      </c>
    </row>
    <row r="2104" spans="1:10" x14ac:dyDescent="0.2">
      <c r="A2104" s="30">
        <v>44329</v>
      </c>
      <c r="B2104" s="3" t="s">
        <v>92</v>
      </c>
      <c r="C2104" s="3" t="s">
        <v>78</v>
      </c>
      <c r="D2104" s="3" t="s">
        <v>79</v>
      </c>
      <c r="E2104" s="3" t="s">
        <v>75</v>
      </c>
      <c r="F2104" s="3">
        <v>2309</v>
      </c>
      <c r="G2104" s="3">
        <v>1654.77</v>
      </c>
      <c r="H2104" s="3">
        <v>27</v>
      </c>
      <c r="I2104" s="3">
        <v>266</v>
      </c>
      <c r="J2104" s="3">
        <v>388.23</v>
      </c>
    </row>
    <row r="2105" spans="1:10" x14ac:dyDescent="0.2">
      <c r="A2105" s="30">
        <v>44329</v>
      </c>
      <c r="B2105" s="3" t="s">
        <v>92</v>
      </c>
      <c r="C2105" s="3" t="s">
        <v>80</v>
      </c>
      <c r="D2105" s="3" t="s">
        <v>81</v>
      </c>
      <c r="E2105" s="3" t="s">
        <v>75</v>
      </c>
      <c r="F2105" s="3">
        <v>6743</v>
      </c>
      <c r="G2105" s="3">
        <v>4856.25</v>
      </c>
      <c r="H2105" s="3">
        <v>79</v>
      </c>
      <c r="I2105" s="3">
        <v>817.7</v>
      </c>
      <c r="J2105" s="3">
        <v>1066.55</v>
      </c>
    </row>
    <row r="2106" spans="1:10" x14ac:dyDescent="0.2">
      <c r="A2106" s="30">
        <v>44329</v>
      </c>
      <c r="B2106" s="3" t="s">
        <v>92</v>
      </c>
      <c r="C2106" s="3" t="s">
        <v>82</v>
      </c>
      <c r="D2106" s="3" t="s">
        <v>83</v>
      </c>
      <c r="E2106" s="3" t="s">
        <v>75</v>
      </c>
      <c r="F2106" s="3">
        <v>2841</v>
      </c>
      <c r="G2106" s="3">
        <v>1991.79</v>
      </c>
      <c r="H2106" s="3">
        <v>38</v>
      </c>
      <c r="I2106" s="3">
        <v>380.1</v>
      </c>
      <c r="J2106" s="3">
        <v>467.61</v>
      </c>
    </row>
    <row r="2107" spans="1:10" x14ac:dyDescent="0.2">
      <c r="A2107" s="30">
        <v>44329</v>
      </c>
      <c r="B2107" s="3" t="s">
        <v>92</v>
      </c>
      <c r="C2107" s="3" t="s">
        <v>84</v>
      </c>
      <c r="D2107" s="3" t="s">
        <v>85</v>
      </c>
      <c r="E2107" s="3" t="s">
        <v>75</v>
      </c>
      <c r="F2107" s="3">
        <v>1943</v>
      </c>
      <c r="G2107" s="3">
        <v>1346.43</v>
      </c>
      <c r="H2107" s="3">
        <v>29</v>
      </c>
      <c r="I2107" s="3">
        <v>298.58999999999997</v>
      </c>
      <c r="J2107" s="3">
        <v>295.98</v>
      </c>
    </row>
    <row r="2108" spans="1:10" x14ac:dyDescent="0.2">
      <c r="A2108" s="30">
        <v>44329</v>
      </c>
      <c r="B2108" s="3" t="s">
        <v>92</v>
      </c>
      <c r="C2108" s="3" t="s">
        <v>86</v>
      </c>
      <c r="D2108" s="3" t="s">
        <v>87</v>
      </c>
      <c r="E2108" s="3" t="s">
        <v>75</v>
      </c>
      <c r="F2108" s="3">
        <v>3145</v>
      </c>
      <c r="G2108" s="3">
        <v>2235.87</v>
      </c>
      <c r="H2108" s="3">
        <v>41</v>
      </c>
      <c r="I2108" s="3">
        <v>416.5</v>
      </c>
      <c r="J2108" s="3">
        <v>491.13</v>
      </c>
    </row>
    <row r="2109" spans="1:10" x14ac:dyDescent="0.2">
      <c r="A2109" s="30">
        <v>44329</v>
      </c>
      <c r="B2109" s="3" t="s">
        <v>92</v>
      </c>
      <c r="C2109" s="3" t="s">
        <v>88</v>
      </c>
      <c r="D2109" s="3" t="s">
        <v>89</v>
      </c>
      <c r="E2109" s="3" t="s">
        <v>75</v>
      </c>
      <c r="F2109" s="3">
        <v>3155.5</v>
      </c>
      <c r="G2109" s="3">
        <v>2233.41</v>
      </c>
      <c r="H2109" s="3">
        <v>45</v>
      </c>
      <c r="I2109" s="3">
        <v>395</v>
      </c>
      <c r="J2109" s="3">
        <v>524.59</v>
      </c>
    </row>
    <row r="2110" spans="1:10" x14ac:dyDescent="0.2">
      <c r="A2110" s="30">
        <v>44329</v>
      </c>
      <c r="B2110" s="3" t="s">
        <v>92</v>
      </c>
      <c r="C2110" s="3" t="s">
        <v>90</v>
      </c>
      <c r="D2110" s="3" t="s">
        <v>91</v>
      </c>
      <c r="E2110" s="3" t="s">
        <v>75</v>
      </c>
      <c r="F2110" s="3">
        <v>3023</v>
      </c>
      <c r="G2110" s="3">
        <v>2188.9699999999998</v>
      </c>
      <c r="H2110" s="3">
        <v>34</v>
      </c>
      <c r="I2110" s="3">
        <v>320.5</v>
      </c>
      <c r="J2110" s="3">
        <v>513.53</v>
      </c>
    </row>
    <row r="2111" spans="1:10" x14ac:dyDescent="0.2">
      <c r="A2111" s="30">
        <v>44328</v>
      </c>
      <c r="B2111" s="3" t="s">
        <v>73</v>
      </c>
      <c r="C2111" s="3" t="s">
        <v>74</v>
      </c>
      <c r="D2111" s="3" t="s">
        <v>21</v>
      </c>
      <c r="E2111" s="3" t="s">
        <v>75</v>
      </c>
      <c r="F2111" s="3">
        <v>802</v>
      </c>
      <c r="G2111" s="3">
        <v>597.91</v>
      </c>
      <c r="H2111" s="3">
        <v>13</v>
      </c>
      <c r="I2111" s="3">
        <v>81</v>
      </c>
      <c r="J2111" s="3">
        <v>123.09</v>
      </c>
    </row>
    <row r="2112" spans="1:10" x14ac:dyDescent="0.2">
      <c r="A2112" s="30">
        <v>44328</v>
      </c>
      <c r="B2112" s="3" t="s">
        <v>73</v>
      </c>
      <c r="C2112" s="3" t="s">
        <v>76</v>
      </c>
      <c r="D2112" s="3" t="s">
        <v>77</v>
      </c>
      <c r="E2112" s="3" t="s">
        <v>75</v>
      </c>
      <c r="F2112" s="3">
        <v>519</v>
      </c>
      <c r="G2112" s="3">
        <v>356.54</v>
      </c>
      <c r="H2112" s="3">
        <v>8</v>
      </c>
      <c r="I2112" s="3">
        <v>92</v>
      </c>
      <c r="J2112" s="3">
        <v>70.459999999999994</v>
      </c>
    </row>
    <row r="2113" spans="1:10" x14ac:dyDescent="0.2">
      <c r="A2113" s="30">
        <v>44328</v>
      </c>
      <c r="B2113" s="3" t="s">
        <v>73</v>
      </c>
      <c r="C2113" s="3" t="s">
        <v>78</v>
      </c>
      <c r="D2113" s="3" t="s">
        <v>79</v>
      </c>
      <c r="E2113" s="3" t="s">
        <v>75</v>
      </c>
      <c r="F2113" s="3">
        <v>754.5</v>
      </c>
      <c r="G2113" s="3">
        <v>576.24</v>
      </c>
      <c r="H2113" s="3">
        <v>11</v>
      </c>
      <c r="I2113" s="3">
        <v>68.5</v>
      </c>
      <c r="J2113" s="3">
        <v>109.76</v>
      </c>
    </row>
    <row r="2114" spans="1:10" x14ac:dyDescent="0.2">
      <c r="A2114" s="30">
        <v>44328</v>
      </c>
      <c r="B2114" s="3" t="s">
        <v>73</v>
      </c>
      <c r="C2114" s="3" t="s">
        <v>80</v>
      </c>
      <c r="D2114" s="3" t="s">
        <v>81</v>
      </c>
      <c r="E2114" s="3" t="s">
        <v>75</v>
      </c>
      <c r="F2114" s="3">
        <v>3476.5</v>
      </c>
      <c r="G2114" s="3">
        <v>2635.92</v>
      </c>
      <c r="H2114" s="3">
        <v>37</v>
      </c>
      <c r="I2114" s="3">
        <v>338.5</v>
      </c>
      <c r="J2114" s="3">
        <v>502.08</v>
      </c>
    </row>
    <row r="2115" spans="1:10" x14ac:dyDescent="0.2">
      <c r="A2115" s="30">
        <v>44328</v>
      </c>
      <c r="B2115" s="3" t="s">
        <v>73</v>
      </c>
      <c r="C2115" s="3" t="s">
        <v>82</v>
      </c>
      <c r="D2115" s="3" t="s">
        <v>83</v>
      </c>
      <c r="E2115" s="3" t="s">
        <v>75</v>
      </c>
      <c r="F2115" s="3">
        <v>1896</v>
      </c>
      <c r="G2115" s="3">
        <v>1459.42</v>
      </c>
      <c r="H2115" s="3">
        <v>23</v>
      </c>
      <c r="I2115" s="3">
        <v>158</v>
      </c>
      <c r="J2115" s="3">
        <v>278.58</v>
      </c>
    </row>
    <row r="2116" spans="1:10" x14ac:dyDescent="0.2">
      <c r="A2116" s="30">
        <v>44328</v>
      </c>
      <c r="B2116" s="3" t="s">
        <v>73</v>
      </c>
      <c r="C2116" s="3" t="s">
        <v>84</v>
      </c>
      <c r="D2116" s="3" t="s">
        <v>85</v>
      </c>
      <c r="E2116" s="3" t="s">
        <v>75</v>
      </c>
      <c r="F2116" s="3">
        <v>230</v>
      </c>
      <c r="G2116" s="3">
        <v>149.80000000000001</v>
      </c>
      <c r="H2116" s="3">
        <v>4</v>
      </c>
      <c r="I2116" s="3">
        <v>49.5</v>
      </c>
      <c r="J2116" s="3">
        <v>30.7</v>
      </c>
    </row>
    <row r="2117" spans="1:10" x14ac:dyDescent="0.2">
      <c r="A2117" s="30">
        <v>44328</v>
      </c>
      <c r="B2117" s="3" t="s">
        <v>73</v>
      </c>
      <c r="C2117" s="3" t="s">
        <v>86</v>
      </c>
      <c r="D2117" s="3" t="s">
        <v>87</v>
      </c>
      <c r="E2117" s="3" t="s">
        <v>75</v>
      </c>
      <c r="F2117" s="3">
        <v>808.5</v>
      </c>
      <c r="G2117" s="3">
        <v>608.76</v>
      </c>
      <c r="H2117" s="3">
        <v>11</v>
      </c>
      <c r="I2117" s="3">
        <v>82</v>
      </c>
      <c r="J2117" s="3">
        <v>117.74</v>
      </c>
    </row>
    <row r="2118" spans="1:10" x14ac:dyDescent="0.2">
      <c r="A2118" s="30">
        <v>44328</v>
      </c>
      <c r="B2118" s="3" t="s">
        <v>73</v>
      </c>
      <c r="C2118" s="3" t="s">
        <v>88</v>
      </c>
      <c r="D2118" s="3" t="s">
        <v>89</v>
      </c>
      <c r="E2118" s="3" t="s">
        <v>75</v>
      </c>
      <c r="F2118" s="3">
        <v>847.5</v>
      </c>
      <c r="G2118" s="3">
        <v>644.48</v>
      </c>
      <c r="H2118" s="3">
        <v>12</v>
      </c>
      <c r="I2118" s="3">
        <v>78</v>
      </c>
      <c r="J2118" s="3">
        <v>125.02</v>
      </c>
    </row>
    <row r="2119" spans="1:10" x14ac:dyDescent="0.2">
      <c r="A2119" s="30">
        <v>44328</v>
      </c>
      <c r="B2119" s="3" t="s">
        <v>73</v>
      </c>
      <c r="C2119" s="3" t="s">
        <v>90</v>
      </c>
      <c r="D2119" s="3" t="s">
        <v>91</v>
      </c>
      <c r="E2119" s="3" t="s">
        <v>75</v>
      </c>
      <c r="F2119" s="3">
        <v>750.5</v>
      </c>
      <c r="G2119" s="3">
        <v>562.72</v>
      </c>
      <c r="H2119" s="3">
        <v>11</v>
      </c>
      <c r="I2119" s="3">
        <v>80</v>
      </c>
      <c r="J2119" s="3">
        <v>107.78</v>
      </c>
    </row>
    <row r="2120" spans="1:10" x14ac:dyDescent="0.2">
      <c r="A2120" s="30">
        <v>44328</v>
      </c>
      <c r="B2120" s="3" t="s">
        <v>92</v>
      </c>
      <c r="C2120" s="3" t="s">
        <v>74</v>
      </c>
      <c r="D2120" s="3" t="s">
        <v>21</v>
      </c>
      <c r="E2120" s="3" t="s">
        <v>75</v>
      </c>
      <c r="F2120" s="3">
        <v>3027.5</v>
      </c>
      <c r="G2120" s="3">
        <v>2174.5300000000002</v>
      </c>
      <c r="H2120" s="3">
        <v>41</v>
      </c>
      <c r="I2120" s="3">
        <v>342.5</v>
      </c>
      <c r="J2120" s="3">
        <v>510.47</v>
      </c>
    </row>
    <row r="2121" spans="1:10" x14ac:dyDescent="0.2">
      <c r="A2121" s="30">
        <v>44328</v>
      </c>
      <c r="B2121" s="3" t="s">
        <v>92</v>
      </c>
      <c r="C2121" s="3" t="s">
        <v>76</v>
      </c>
      <c r="D2121" s="3" t="s">
        <v>77</v>
      </c>
      <c r="E2121" s="3" t="s">
        <v>75</v>
      </c>
      <c r="F2121" s="3">
        <v>1186.5</v>
      </c>
      <c r="G2121" s="3">
        <v>758.53</v>
      </c>
      <c r="H2121" s="3">
        <v>18</v>
      </c>
      <c r="I2121" s="3">
        <v>260.88</v>
      </c>
      <c r="J2121" s="3">
        <v>166.59</v>
      </c>
    </row>
    <row r="2122" spans="1:10" x14ac:dyDescent="0.2">
      <c r="A2122" s="30">
        <v>44328</v>
      </c>
      <c r="B2122" s="3" t="s">
        <v>92</v>
      </c>
      <c r="C2122" s="3" t="s">
        <v>78</v>
      </c>
      <c r="D2122" s="3" t="s">
        <v>79</v>
      </c>
      <c r="E2122" s="3" t="s">
        <v>75</v>
      </c>
      <c r="F2122" s="3">
        <v>3453.5</v>
      </c>
      <c r="G2122" s="3">
        <v>2491.48</v>
      </c>
      <c r="H2122" s="3">
        <v>38</v>
      </c>
      <c r="I2122" s="3">
        <v>377.5</v>
      </c>
      <c r="J2122" s="3">
        <v>584.52</v>
      </c>
    </row>
    <row r="2123" spans="1:10" x14ac:dyDescent="0.2">
      <c r="A2123" s="30">
        <v>44328</v>
      </c>
      <c r="B2123" s="3" t="s">
        <v>92</v>
      </c>
      <c r="C2123" s="3" t="s">
        <v>80</v>
      </c>
      <c r="D2123" s="3" t="s">
        <v>81</v>
      </c>
      <c r="E2123" s="3" t="s">
        <v>75</v>
      </c>
      <c r="F2123" s="3">
        <v>5759</v>
      </c>
      <c r="G2123" s="3">
        <v>4120.75</v>
      </c>
      <c r="H2123" s="3">
        <v>67</v>
      </c>
      <c r="I2123" s="3">
        <v>733.7</v>
      </c>
      <c r="J2123" s="3">
        <v>904.55</v>
      </c>
    </row>
    <row r="2124" spans="1:10" x14ac:dyDescent="0.2">
      <c r="A2124" s="30">
        <v>44328</v>
      </c>
      <c r="B2124" s="3" t="s">
        <v>92</v>
      </c>
      <c r="C2124" s="3" t="s">
        <v>82</v>
      </c>
      <c r="D2124" s="3" t="s">
        <v>83</v>
      </c>
      <c r="E2124" s="3" t="s">
        <v>75</v>
      </c>
      <c r="F2124" s="3">
        <v>3436.5</v>
      </c>
      <c r="G2124" s="3">
        <v>2431.5700000000002</v>
      </c>
      <c r="H2124" s="3">
        <v>47</v>
      </c>
      <c r="I2124" s="3">
        <v>432.6</v>
      </c>
      <c r="J2124" s="3">
        <v>571.83000000000004</v>
      </c>
    </row>
    <row r="2125" spans="1:10" x14ac:dyDescent="0.2">
      <c r="A2125" s="30">
        <v>44328</v>
      </c>
      <c r="B2125" s="3" t="s">
        <v>92</v>
      </c>
      <c r="C2125" s="3" t="s">
        <v>84</v>
      </c>
      <c r="D2125" s="3" t="s">
        <v>85</v>
      </c>
      <c r="E2125" s="3" t="s">
        <v>75</v>
      </c>
      <c r="F2125" s="3">
        <v>2379</v>
      </c>
      <c r="G2125" s="3">
        <v>1650.05</v>
      </c>
      <c r="H2125" s="3">
        <v>34</v>
      </c>
      <c r="I2125" s="3">
        <v>363.89</v>
      </c>
      <c r="J2125" s="3">
        <v>364.06</v>
      </c>
    </row>
    <row r="2126" spans="1:10" x14ac:dyDescent="0.2">
      <c r="A2126" s="30">
        <v>44328</v>
      </c>
      <c r="B2126" s="3" t="s">
        <v>92</v>
      </c>
      <c r="C2126" s="3" t="s">
        <v>86</v>
      </c>
      <c r="D2126" s="3" t="s">
        <v>87</v>
      </c>
      <c r="E2126" s="3" t="s">
        <v>75</v>
      </c>
      <c r="F2126" s="3">
        <v>3916.5</v>
      </c>
      <c r="G2126" s="3">
        <v>2765.64</v>
      </c>
      <c r="H2126" s="3">
        <v>50</v>
      </c>
      <c r="I2126" s="3">
        <v>539.5</v>
      </c>
      <c r="J2126" s="3">
        <v>607.86</v>
      </c>
    </row>
    <row r="2127" spans="1:10" x14ac:dyDescent="0.2">
      <c r="A2127" s="30">
        <v>44328</v>
      </c>
      <c r="B2127" s="3" t="s">
        <v>92</v>
      </c>
      <c r="C2127" s="3" t="s">
        <v>88</v>
      </c>
      <c r="D2127" s="3" t="s">
        <v>89</v>
      </c>
      <c r="E2127" s="3" t="s">
        <v>75</v>
      </c>
      <c r="F2127" s="3">
        <v>3056</v>
      </c>
      <c r="G2127" s="3">
        <v>2153.5100000000002</v>
      </c>
      <c r="H2127" s="3">
        <v>41</v>
      </c>
      <c r="I2127" s="3">
        <v>396</v>
      </c>
      <c r="J2127" s="3">
        <v>505.49</v>
      </c>
    </row>
    <row r="2128" spans="1:10" x14ac:dyDescent="0.2">
      <c r="A2128" s="30">
        <v>44328</v>
      </c>
      <c r="B2128" s="3" t="s">
        <v>92</v>
      </c>
      <c r="C2128" s="3" t="s">
        <v>90</v>
      </c>
      <c r="D2128" s="3" t="s">
        <v>91</v>
      </c>
      <c r="E2128" s="3" t="s">
        <v>75</v>
      </c>
      <c r="F2128" s="3">
        <v>2887.5</v>
      </c>
      <c r="G2128" s="3">
        <v>2036.15</v>
      </c>
      <c r="H2128" s="3">
        <v>42</v>
      </c>
      <c r="I2128" s="3">
        <v>373</v>
      </c>
      <c r="J2128" s="3">
        <v>477.85</v>
      </c>
    </row>
    <row r="2129" spans="1:10" x14ac:dyDescent="0.2">
      <c r="A2129" s="30">
        <v>44327</v>
      </c>
      <c r="B2129" s="3" t="s">
        <v>73</v>
      </c>
      <c r="C2129" s="3" t="s">
        <v>74</v>
      </c>
      <c r="D2129" s="3" t="s">
        <v>21</v>
      </c>
      <c r="E2129" s="3" t="s">
        <v>75</v>
      </c>
      <c r="F2129" s="3">
        <v>932.5</v>
      </c>
      <c r="G2129" s="3">
        <v>708.28</v>
      </c>
      <c r="H2129" s="3">
        <v>11</v>
      </c>
      <c r="I2129" s="3">
        <v>78.5</v>
      </c>
      <c r="J2129" s="3">
        <v>145.72</v>
      </c>
    </row>
    <row r="2130" spans="1:10" x14ac:dyDescent="0.2">
      <c r="A2130" s="30">
        <v>44327</v>
      </c>
      <c r="B2130" s="3" t="s">
        <v>73</v>
      </c>
      <c r="C2130" s="3" t="s">
        <v>76</v>
      </c>
      <c r="D2130" s="3" t="s">
        <v>77</v>
      </c>
      <c r="E2130" s="3" t="s">
        <v>75</v>
      </c>
      <c r="F2130" s="3">
        <v>215.5</v>
      </c>
      <c r="G2130" s="3">
        <v>158.22</v>
      </c>
      <c r="H2130" s="3">
        <v>3</v>
      </c>
      <c r="I2130" s="3">
        <v>26</v>
      </c>
      <c r="J2130" s="3">
        <v>31.28</v>
      </c>
    </row>
    <row r="2131" spans="1:10" x14ac:dyDescent="0.2">
      <c r="A2131" s="30">
        <v>44327</v>
      </c>
      <c r="B2131" s="3" t="s">
        <v>73</v>
      </c>
      <c r="C2131" s="3" t="s">
        <v>78</v>
      </c>
      <c r="D2131" s="3" t="s">
        <v>79</v>
      </c>
      <c r="E2131" s="3" t="s">
        <v>75</v>
      </c>
      <c r="F2131" s="3">
        <v>1287</v>
      </c>
      <c r="G2131" s="3">
        <v>986.16</v>
      </c>
      <c r="H2131" s="3">
        <v>15</v>
      </c>
      <c r="I2131" s="3">
        <v>113</v>
      </c>
      <c r="J2131" s="3">
        <v>187.84</v>
      </c>
    </row>
    <row r="2132" spans="1:10" x14ac:dyDescent="0.2">
      <c r="A2132" s="30">
        <v>44327</v>
      </c>
      <c r="B2132" s="3" t="s">
        <v>73</v>
      </c>
      <c r="C2132" s="3" t="s">
        <v>80</v>
      </c>
      <c r="D2132" s="3" t="s">
        <v>81</v>
      </c>
      <c r="E2132" s="3" t="s">
        <v>75</v>
      </c>
      <c r="F2132" s="3">
        <v>2768</v>
      </c>
      <c r="G2132" s="3">
        <v>2069.54</v>
      </c>
      <c r="H2132" s="3">
        <v>38</v>
      </c>
      <c r="I2132" s="3">
        <v>300.5</v>
      </c>
      <c r="J2132" s="3">
        <v>397.96</v>
      </c>
    </row>
    <row r="2133" spans="1:10" x14ac:dyDescent="0.2">
      <c r="A2133" s="30">
        <v>44327</v>
      </c>
      <c r="B2133" s="3" t="s">
        <v>73</v>
      </c>
      <c r="C2133" s="3" t="s">
        <v>82</v>
      </c>
      <c r="D2133" s="3" t="s">
        <v>83</v>
      </c>
      <c r="E2133" s="3" t="s">
        <v>75</v>
      </c>
      <c r="F2133" s="3">
        <v>1663</v>
      </c>
      <c r="G2133" s="3">
        <v>1259.1600000000001</v>
      </c>
      <c r="H2133" s="3">
        <v>20</v>
      </c>
      <c r="I2133" s="3">
        <v>164</v>
      </c>
      <c r="J2133" s="3">
        <v>239.84</v>
      </c>
    </row>
    <row r="2134" spans="1:10" x14ac:dyDescent="0.2">
      <c r="A2134" s="30">
        <v>44327</v>
      </c>
      <c r="B2134" s="3" t="s">
        <v>73</v>
      </c>
      <c r="C2134" s="3" t="s">
        <v>84</v>
      </c>
      <c r="D2134" s="3" t="s">
        <v>85</v>
      </c>
      <c r="E2134" s="3" t="s">
        <v>75</v>
      </c>
      <c r="F2134" s="3">
        <v>902.5</v>
      </c>
      <c r="G2134" s="3">
        <v>641.16</v>
      </c>
      <c r="H2134" s="3">
        <v>8</v>
      </c>
      <c r="I2134" s="3">
        <v>130</v>
      </c>
      <c r="J2134" s="3">
        <v>131.34</v>
      </c>
    </row>
    <row r="2135" spans="1:10" x14ac:dyDescent="0.2">
      <c r="A2135" s="30">
        <v>44327</v>
      </c>
      <c r="B2135" s="3" t="s">
        <v>73</v>
      </c>
      <c r="C2135" s="3" t="s">
        <v>86</v>
      </c>
      <c r="D2135" s="3" t="s">
        <v>87</v>
      </c>
      <c r="E2135" s="3" t="s">
        <v>75</v>
      </c>
      <c r="F2135" s="3">
        <v>378</v>
      </c>
      <c r="G2135" s="3">
        <v>286.86</v>
      </c>
      <c r="H2135" s="3">
        <v>7</v>
      </c>
      <c r="I2135" s="3">
        <v>36.5</v>
      </c>
      <c r="J2135" s="3">
        <v>54.64</v>
      </c>
    </row>
    <row r="2136" spans="1:10" x14ac:dyDescent="0.2">
      <c r="A2136" s="30">
        <v>44327</v>
      </c>
      <c r="B2136" s="3" t="s">
        <v>73</v>
      </c>
      <c r="C2136" s="3" t="s">
        <v>88</v>
      </c>
      <c r="D2136" s="3" t="s">
        <v>89</v>
      </c>
      <c r="E2136" s="3" t="s">
        <v>75</v>
      </c>
      <c r="F2136" s="3">
        <v>2046</v>
      </c>
      <c r="G2136" s="3">
        <v>1555.68</v>
      </c>
      <c r="H2136" s="3">
        <v>25</v>
      </c>
      <c r="I2136" s="3">
        <v>194</v>
      </c>
      <c r="J2136" s="3">
        <v>296.32</v>
      </c>
    </row>
    <row r="2137" spans="1:10" x14ac:dyDescent="0.2">
      <c r="A2137" s="30">
        <v>44327</v>
      </c>
      <c r="B2137" s="3" t="s">
        <v>73</v>
      </c>
      <c r="C2137" s="3" t="s">
        <v>90</v>
      </c>
      <c r="D2137" s="3" t="s">
        <v>91</v>
      </c>
      <c r="E2137" s="3" t="s">
        <v>75</v>
      </c>
      <c r="F2137" s="3">
        <v>1071.5</v>
      </c>
      <c r="G2137" s="3">
        <v>824.46</v>
      </c>
      <c r="H2137" s="3">
        <v>14</v>
      </c>
      <c r="I2137" s="3">
        <v>90</v>
      </c>
      <c r="J2137" s="3">
        <v>157.04</v>
      </c>
    </row>
    <row r="2138" spans="1:10" x14ac:dyDescent="0.2">
      <c r="A2138" s="30">
        <v>44327</v>
      </c>
      <c r="B2138" s="3" t="s">
        <v>92</v>
      </c>
      <c r="C2138" s="3" t="s">
        <v>74</v>
      </c>
      <c r="D2138" s="3" t="s">
        <v>21</v>
      </c>
      <c r="E2138" s="3" t="s">
        <v>75</v>
      </c>
      <c r="F2138" s="3">
        <v>3237.5</v>
      </c>
      <c r="G2138" s="3">
        <v>2311.92</v>
      </c>
      <c r="H2138" s="3">
        <v>43</v>
      </c>
      <c r="I2138" s="3">
        <v>378</v>
      </c>
      <c r="J2138" s="3">
        <v>543.58000000000004</v>
      </c>
    </row>
    <row r="2139" spans="1:10" x14ac:dyDescent="0.2">
      <c r="A2139" s="30">
        <v>44327</v>
      </c>
      <c r="B2139" s="3" t="s">
        <v>92</v>
      </c>
      <c r="C2139" s="3" t="s">
        <v>76</v>
      </c>
      <c r="D2139" s="3" t="s">
        <v>77</v>
      </c>
      <c r="E2139" s="3" t="s">
        <v>75</v>
      </c>
      <c r="F2139" s="3">
        <v>2031.5</v>
      </c>
      <c r="G2139" s="3">
        <v>1311.15</v>
      </c>
      <c r="H2139" s="3">
        <v>26</v>
      </c>
      <c r="I2139" s="3">
        <v>430.18</v>
      </c>
      <c r="J2139" s="3">
        <v>288.67</v>
      </c>
    </row>
    <row r="2140" spans="1:10" x14ac:dyDescent="0.2">
      <c r="A2140" s="30">
        <v>44327</v>
      </c>
      <c r="B2140" s="3" t="s">
        <v>92</v>
      </c>
      <c r="C2140" s="3" t="s">
        <v>78</v>
      </c>
      <c r="D2140" s="3" t="s">
        <v>79</v>
      </c>
      <c r="E2140" s="3" t="s">
        <v>75</v>
      </c>
      <c r="F2140" s="3">
        <v>2970</v>
      </c>
      <c r="G2140" s="3">
        <v>2146.67</v>
      </c>
      <c r="H2140" s="3">
        <v>34</v>
      </c>
      <c r="I2140" s="3">
        <v>330</v>
      </c>
      <c r="J2140" s="3">
        <v>493.33</v>
      </c>
    </row>
    <row r="2141" spans="1:10" x14ac:dyDescent="0.2">
      <c r="A2141" s="30">
        <v>44327</v>
      </c>
      <c r="B2141" s="3" t="s">
        <v>92</v>
      </c>
      <c r="C2141" s="3" t="s">
        <v>80</v>
      </c>
      <c r="D2141" s="3" t="s">
        <v>81</v>
      </c>
      <c r="E2141" s="3" t="s">
        <v>75</v>
      </c>
      <c r="F2141" s="3">
        <v>6115.5</v>
      </c>
      <c r="G2141" s="3">
        <v>4342.26</v>
      </c>
      <c r="H2141" s="3">
        <v>71</v>
      </c>
      <c r="I2141" s="3">
        <v>817</v>
      </c>
      <c r="J2141" s="3">
        <v>954.74</v>
      </c>
    </row>
    <row r="2142" spans="1:10" x14ac:dyDescent="0.2">
      <c r="A2142" s="30">
        <v>44327</v>
      </c>
      <c r="B2142" s="3" t="s">
        <v>92</v>
      </c>
      <c r="C2142" s="3" t="s">
        <v>82</v>
      </c>
      <c r="D2142" s="3" t="s">
        <v>83</v>
      </c>
      <c r="E2142" s="3" t="s">
        <v>75</v>
      </c>
      <c r="F2142" s="3">
        <v>3679</v>
      </c>
      <c r="G2142" s="3">
        <v>2547.92</v>
      </c>
      <c r="H2142" s="3">
        <v>54</v>
      </c>
      <c r="I2142" s="3">
        <v>530.1</v>
      </c>
      <c r="J2142" s="3">
        <v>599.98</v>
      </c>
    </row>
    <row r="2143" spans="1:10" x14ac:dyDescent="0.2">
      <c r="A2143" s="30">
        <v>44327</v>
      </c>
      <c r="B2143" s="3" t="s">
        <v>92</v>
      </c>
      <c r="C2143" s="3" t="s">
        <v>84</v>
      </c>
      <c r="D2143" s="3" t="s">
        <v>85</v>
      </c>
      <c r="E2143" s="3" t="s">
        <v>75</v>
      </c>
      <c r="F2143" s="3">
        <v>3105.21</v>
      </c>
      <c r="G2143" s="3">
        <v>2133.33</v>
      </c>
      <c r="H2143" s="3">
        <v>39</v>
      </c>
      <c r="I2143" s="3">
        <v>479.54</v>
      </c>
      <c r="J2143" s="3">
        <v>490.84</v>
      </c>
    </row>
    <row r="2144" spans="1:10" x14ac:dyDescent="0.2">
      <c r="A2144" s="30">
        <v>44327</v>
      </c>
      <c r="B2144" s="3" t="s">
        <v>92</v>
      </c>
      <c r="C2144" s="3" t="s">
        <v>86</v>
      </c>
      <c r="D2144" s="3" t="s">
        <v>87</v>
      </c>
      <c r="E2144" s="3" t="s">
        <v>75</v>
      </c>
      <c r="F2144" s="3">
        <v>4250</v>
      </c>
      <c r="G2144" s="3">
        <v>3029.22</v>
      </c>
      <c r="H2144" s="3">
        <v>56</v>
      </c>
      <c r="I2144" s="3">
        <v>554</v>
      </c>
      <c r="J2144" s="3">
        <v>665.28</v>
      </c>
    </row>
    <row r="2145" spans="1:10" x14ac:dyDescent="0.2">
      <c r="A2145" s="30">
        <v>44327</v>
      </c>
      <c r="B2145" s="3" t="s">
        <v>92</v>
      </c>
      <c r="C2145" s="3" t="s">
        <v>88</v>
      </c>
      <c r="D2145" s="3" t="s">
        <v>89</v>
      </c>
      <c r="E2145" s="3" t="s">
        <v>75</v>
      </c>
      <c r="F2145" s="3">
        <v>2682.5</v>
      </c>
      <c r="G2145" s="3">
        <v>1902.66</v>
      </c>
      <c r="H2145" s="3">
        <v>35</v>
      </c>
      <c r="I2145" s="3">
        <v>332</v>
      </c>
      <c r="J2145" s="3">
        <v>446.84</v>
      </c>
    </row>
    <row r="2146" spans="1:10" x14ac:dyDescent="0.2">
      <c r="A2146" s="30">
        <v>44327</v>
      </c>
      <c r="B2146" s="3" t="s">
        <v>92</v>
      </c>
      <c r="C2146" s="3" t="s">
        <v>90</v>
      </c>
      <c r="D2146" s="3" t="s">
        <v>91</v>
      </c>
      <c r="E2146" s="3" t="s">
        <v>75</v>
      </c>
      <c r="F2146" s="3">
        <v>3510.5</v>
      </c>
      <c r="G2146" s="3">
        <v>2546.5100000000002</v>
      </c>
      <c r="H2146" s="3">
        <v>46</v>
      </c>
      <c r="I2146" s="3">
        <v>365.7</v>
      </c>
      <c r="J2146" s="3">
        <v>597.79</v>
      </c>
    </row>
    <row r="2147" spans="1:10" x14ac:dyDescent="0.2">
      <c r="A2147" s="30">
        <v>44326</v>
      </c>
      <c r="B2147" s="3" t="s">
        <v>73</v>
      </c>
      <c r="C2147" s="3" t="s">
        <v>74</v>
      </c>
      <c r="D2147" s="3" t="s">
        <v>21</v>
      </c>
      <c r="E2147" s="3" t="s">
        <v>75</v>
      </c>
      <c r="F2147" s="3">
        <v>1561</v>
      </c>
      <c r="G2147" s="3">
        <v>1184.6099999999999</v>
      </c>
      <c r="H2147" s="3">
        <v>17</v>
      </c>
      <c r="I2147" s="3">
        <v>132.5</v>
      </c>
      <c r="J2147" s="3">
        <v>243.89</v>
      </c>
    </row>
    <row r="2148" spans="1:10" x14ac:dyDescent="0.2">
      <c r="A2148" s="30">
        <v>44326</v>
      </c>
      <c r="B2148" s="3" t="s">
        <v>73</v>
      </c>
      <c r="C2148" s="3" t="s">
        <v>76</v>
      </c>
      <c r="D2148" s="3" t="s">
        <v>77</v>
      </c>
      <c r="E2148" s="3" t="s">
        <v>75</v>
      </c>
      <c r="F2148" s="3">
        <v>721</v>
      </c>
      <c r="G2148" s="3">
        <v>546.57000000000005</v>
      </c>
      <c r="H2148" s="3">
        <v>8</v>
      </c>
      <c r="I2148" s="3">
        <v>66.400000000000006</v>
      </c>
      <c r="J2148" s="3">
        <v>108.03</v>
      </c>
    </row>
    <row r="2149" spans="1:10" x14ac:dyDescent="0.2">
      <c r="A2149" s="30">
        <v>44326</v>
      </c>
      <c r="B2149" s="3" t="s">
        <v>73</v>
      </c>
      <c r="C2149" s="3" t="s">
        <v>78</v>
      </c>
      <c r="D2149" s="3" t="s">
        <v>79</v>
      </c>
      <c r="E2149" s="3" t="s">
        <v>75</v>
      </c>
      <c r="F2149" s="3">
        <v>785.5</v>
      </c>
      <c r="G2149" s="3">
        <v>598.25</v>
      </c>
      <c r="H2149" s="3">
        <v>12</v>
      </c>
      <c r="I2149" s="3">
        <v>73.3</v>
      </c>
      <c r="J2149" s="3">
        <v>113.95</v>
      </c>
    </row>
    <row r="2150" spans="1:10" x14ac:dyDescent="0.2">
      <c r="A2150" s="30">
        <v>44326</v>
      </c>
      <c r="B2150" s="3" t="s">
        <v>73</v>
      </c>
      <c r="C2150" s="3" t="s">
        <v>80</v>
      </c>
      <c r="D2150" s="3" t="s">
        <v>81</v>
      </c>
      <c r="E2150" s="3" t="s">
        <v>75</v>
      </c>
      <c r="F2150" s="3">
        <v>2402.5</v>
      </c>
      <c r="G2150" s="3">
        <v>1835.57</v>
      </c>
      <c r="H2150" s="3">
        <v>27</v>
      </c>
      <c r="I2150" s="3">
        <v>217.3</v>
      </c>
      <c r="J2150" s="3">
        <v>349.63</v>
      </c>
    </row>
    <row r="2151" spans="1:10" x14ac:dyDescent="0.2">
      <c r="A2151" s="30">
        <v>44326</v>
      </c>
      <c r="B2151" s="3" t="s">
        <v>73</v>
      </c>
      <c r="C2151" s="3" t="s">
        <v>82</v>
      </c>
      <c r="D2151" s="3" t="s">
        <v>83</v>
      </c>
      <c r="E2151" s="3" t="s">
        <v>75</v>
      </c>
      <c r="F2151" s="3">
        <v>848.5</v>
      </c>
      <c r="G2151" s="3">
        <v>653.94000000000005</v>
      </c>
      <c r="H2151" s="3">
        <v>10</v>
      </c>
      <c r="I2151" s="3">
        <v>70</v>
      </c>
      <c r="J2151" s="3">
        <v>124.56</v>
      </c>
    </row>
    <row r="2152" spans="1:10" x14ac:dyDescent="0.2">
      <c r="A2152" s="30">
        <v>44326</v>
      </c>
      <c r="B2152" s="3" t="s">
        <v>73</v>
      </c>
      <c r="C2152" s="3" t="s">
        <v>84</v>
      </c>
      <c r="D2152" s="3" t="s">
        <v>85</v>
      </c>
      <c r="E2152" s="3" t="s">
        <v>75</v>
      </c>
      <c r="F2152" s="3">
        <v>614</v>
      </c>
      <c r="G2152" s="3">
        <v>447.36</v>
      </c>
      <c r="H2152" s="3">
        <v>6</v>
      </c>
      <c r="I2152" s="3">
        <v>75</v>
      </c>
      <c r="J2152" s="3">
        <v>91.64</v>
      </c>
    </row>
    <row r="2153" spans="1:10" x14ac:dyDescent="0.2">
      <c r="A2153" s="30">
        <v>44326</v>
      </c>
      <c r="B2153" s="3" t="s">
        <v>73</v>
      </c>
      <c r="C2153" s="3" t="s">
        <v>86</v>
      </c>
      <c r="D2153" s="3" t="s">
        <v>87</v>
      </c>
      <c r="E2153" s="3" t="s">
        <v>75</v>
      </c>
      <c r="F2153" s="3">
        <v>1134</v>
      </c>
      <c r="G2153" s="3">
        <v>859.66</v>
      </c>
      <c r="H2153" s="3">
        <v>14</v>
      </c>
      <c r="I2153" s="3">
        <v>110</v>
      </c>
      <c r="J2153" s="3">
        <v>164.34</v>
      </c>
    </row>
    <row r="2154" spans="1:10" x14ac:dyDescent="0.2">
      <c r="A2154" s="30">
        <v>44326</v>
      </c>
      <c r="B2154" s="3" t="s">
        <v>73</v>
      </c>
      <c r="C2154" s="3" t="s">
        <v>88</v>
      </c>
      <c r="D2154" s="3" t="s">
        <v>89</v>
      </c>
      <c r="E2154" s="3" t="s">
        <v>75</v>
      </c>
      <c r="F2154" s="3">
        <v>1503</v>
      </c>
      <c r="G2154" s="3">
        <v>1128.5</v>
      </c>
      <c r="H2154" s="3">
        <v>21</v>
      </c>
      <c r="I2154" s="3">
        <v>155.5</v>
      </c>
      <c r="J2154" s="3">
        <v>219</v>
      </c>
    </row>
    <row r="2155" spans="1:10" x14ac:dyDescent="0.2">
      <c r="A2155" s="30">
        <v>44326</v>
      </c>
      <c r="B2155" s="3" t="s">
        <v>73</v>
      </c>
      <c r="C2155" s="3" t="s">
        <v>90</v>
      </c>
      <c r="D2155" s="3" t="s">
        <v>91</v>
      </c>
      <c r="E2155" s="3" t="s">
        <v>75</v>
      </c>
      <c r="F2155" s="3">
        <v>1456.5</v>
      </c>
      <c r="G2155" s="3">
        <v>1084.42</v>
      </c>
      <c r="H2155" s="3">
        <v>23</v>
      </c>
      <c r="I2155" s="3">
        <v>162</v>
      </c>
      <c r="J2155" s="3">
        <v>210.08</v>
      </c>
    </row>
    <row r="2156" spans="1:10" x14ac:dyDescent="0.2">
      <c r="A2156" s="30">
        <v>44326</v>
      </c>
      <c r="B2156" s="3" t="s">
        <v>92</v>
      </c>
      <c r="C2156" s="3" t="s">
        <v>74</v>
      </c>
      <c r="D2156" s="3" t="s">
        <v>21</v>
      </c>
      <c r="E2156" s="3" t="s">
        <v>75</v>
      </c>
      <c r="F2156" s="3">
        <v>3528</v>
      </c>
      <c r="G2156" s="3">
        <v>2514.4699999999998</v>
      </c>
      <c r="H2156" s="3">
        <v>49</v>
      </c>
      <c r="I2156" s="3">
        <v>420.5</v>
      </c>
      <c r="J2156" s="3">
        <v>590.53</v>
      </c>
    </row>
    <row r="2157" spans="1:10" x14ac:dyDescent="0.2">
      <c r="A2157" s="30">
        <v>44326</v>
      </c>
      <c r="B2157" s="3" t="s">
        <v>92</v>
      </c>
      <c r="C2157" s="3" t="s">
        <v>76</v>
      </c>
      <c r="D2157" s="3" t="s">
        <v>77</v>
      </c>
      <c r="E2157" s="3" t="s">
        <v>75</v>
      </c>
      <c r="F2157" s="3">
        <v>1541</v>
      </c>
      <c r="G2157" s="3">
        <v>1015.19</v>
      </c>
      <c r="H2157" s="3">
        <v>20</v>
      </c>
      <c r="I2157" s="3">
        <v>301.77</v>
      </c>
      <c r="J2157" s="3">
        <v>223.04</v>
      </c>
    </row>
    <row r="2158" spans="1:10" x14ac:dyDescent="0.2">
      <c r="A2158" s="30">
        <v>44326</v>
      </c>
      <c r="B2158" s="3" t="s">
        <v>92</v>
      </c>
      <c r="C2158" s="3" t="s">
        <v>78</v>
      </c>
      <c r="D2158" s="3" t="s">
        <v>79</v>
      </c>
      <c r="E2158" s="3" t="s">
        <v>75</v>
      </c>
      <c r="F2158" s="3">
        <v>2532.5</v>
      </c>
      <c r="G2158" s="3">
        <v>1760.05</v>
      </c>
      <c r="H2158" s="3">
        <v>39</v>
      </c>
      <c r="I2158" s="3">
        <v>359.5</v>
      </c>
      <c r="J2158" s="3">
        <v>412.95</v>
      </c>
    </row>
    <row r="2159" spans="1:10" x14ac:dyDescent="0.2">
      <c r="A2159" s="30">
        <v>44326</v>
      </c>
      <c r="B2159" s="3" t="s">
        <v>92</v>
      </c>
      <c r="C2159" s="3" t="s">
        <v>80</v>
      </c>
      <c r="D2159" s="3" t="s">
        <v>81</v>
      </c>
      <c r="E2159" s="3" t="s">
        <v>75</v>
      </c>
      <c r="F2159" s="3">
        <v>5742.31</v>
      </c>
      <c r="G2159" s="3">
        <v>4009.98</v>
      </c>
      <c r="H2159" s="3">
        <v>74</v>
      </c>
      <c r="I2159" s="3">
        <v>842.9</v>
      </c>
      <c r="J2159" s="3">
        <v>888.43</v>
      </c>
    </row>
    <row r="2160" spans="1:10" x14ac:dyDescent="0.2">
      <c r="A2160" s="30">
        <v>44326</v>
      </c>
      <c r="B2160" s="3" t="s">
        <v>92</v>
      </c>
      <c r="C2160" s="3" t="s">
        <v>82</v>
      </c>
      <c r="D2160" s="3" t="s">
        <v>83</v>
      </c>
      <c r="E2160" s="3" t="s">
        <v>75</v>
      </c>
      <c r="F2160" s="3">
        <v>3313.5</v>
      </c>
      <c r="G2160" s="3">
        <v>2299.4299999999998</v>
      </c>
      <c r="H2160" s="3">
        <v>43</v>
      </c>
      <c r="I2160" s="3">
        <v>471.5</v>
      </c>
      <c r="J2160" s="3">
        <v>540.07000000000005</v>
      </c>
    </row>
    <row r="2161" spans="1:10" x14ac:dyDescent="0.2">
      <c r="A2161" s="30">
        <v>44326</v>
      </c>
      <c r="B2161" s="3" t="s">
        <v>92</v>
      </c>
      <c r="C2161" s="3" t="s">
        <v>84</v>
      </c>
      <c r="D2161" s="3" t="s">
        <v>85</v>
      </c>
      <c r="E2161" s="3" t="s">
        <v>75</v>
      </c>
      <c r="F2161" s="3">
        <v>2350.5</v>
      </c>
      <c r="G2161" s="3">
        <v>1574.06</v>
      </c>
      <c r="H2161" s="3">
        <v>36</v>
      </c>
      <c r="I2161" s="3">
        <v>428.25</v>
      </c>
      <c r="J2161" s="3">
        <v>348.19</v>
      </c>
    </row>
    <row r="2162" spans="1:10" x14ac:dyDescent="0.2">
      <c r="A2162" s="30">
        <v>44326</v>
      </c>
      <c r="B2162" s="3" t="s">
        <v>92</v>
      </c>
      <c r="C2162" s="3" t="s">
        <v>86</v>
      </c>
      <c r="D2162" s="3" t="s">
        <v>87</v>
      </c>
      <c r="E2162" s="3" t="s">
        <v>75</v>
      </c>
      <c r="F2162" s="3">
        <v>3503</v>
      </c>
      <c r="G2162" s="3">
        <v>2440.15</v>
      </c>
      <c r="H2162" s="3">
        <v>49</v>
      </c>
      <c r="I2162" s="3">
        <v>530.5</v>
      </c>
      <c r="J2162" s="3">
        <v>530.35</v>
      </c>
    </row>
    <row r="2163" spans="1:10" x14ac:dyDescent="0.2">
      <c r="A2163" s="30">
        <v>44326</v>
      </c>
      <c r="B2163" s="3" t="s">
        <v>92</v>
      </c>
      <c r="C2163" s="3" t="s">
        <v>88</v>
      </c>
      <c r="D2163" s="3" t="s">
        <v>89</v>
      </c>
      <c r="E2163" s="3" t="s">
        <v>75</v>
      </c>
      <c r="F2163" s="3">
        <v>2532</v>
      </c>
      <c r="G2163" s="3">
        <v>1738.48</v>
      </c>
      <c r="H2163" s="3">
        <v>40</v>
      </c>
      <c r="I2163" s="3">
        <v>385</v>
      </c>
      <c r="J2163" s="3">
        <v>408.02</v>
      </c>
    </row>
    <row r="2164" spans="1:10" x14ac:dyDescent="0.2">
      <c r="A2164" s="30">
        <v>44326</v>
      </c>
      <c r="B2164" s="3" t="s">
        <v>92</v>
      </c>
      <c r="C2164" s="3" t="s">
        <v>90</v>
      </c>
      <c r="D2164" s="3" t="s">
        <v>91</v>
      </c>
      <c r="E2164" s="3" t="s">
        <v>75</v>
      </c>
      <c r="F2164" s="3">
        <v>2938</v>
      </c>
      <c r="G2164" s="3">
        <v>2120.4299999999998</v>
      </c>
      <c r="H2164" s="3">
        <v>36</v>
      </c>
      <c r="I2164" s="3">
        <v>320.10000000000002</v>
      </c>
      <c r="J2164" s="3">
        <v>497.47</v>
      </c>
    </row>
    <row r="2165" spans="1:10" x14ac:dyDescent="0.2">
      <c r="A2165" s="30">
        <v>44325</v>
      </c>
      <c r="B2165" s="3" t="s">
        <v>73</v>
      </c>
      <c r="C2165" s="3" t="s">
        <v>74</v>
      </c>
      <c r="D2165" s="3" t="s">
        <v>21</v>
      </c>
      <c r="E2165" s="3" t="s">
        <v>75</v>
      </c>
      <c r="F2165" s="3">
        <v>1521</v>
      </c>
      <c r="G2165" s="3">
        <v>1143.3</v>
      </c>
      <c r="H2165" s="3">
        <v>18</v>
      </c>
      <c r="I2165" s="3">
        <v>142.9</v>
      </c>
      <c r="J2165" s="3">
        <v>234.8</v>
      </c>
    </row>
    <row r="2166" spans="1:10" x14ac:dyDescent="0.2">
      <c r="A2166" s="30">
        <v>44325</v>
      </c>
      <c r="B2166" s="3" t="s">
        <v>73</v>
      </c>
      <c r="C2166" s="3" t="s">
        <v>76</v>
      </c>
      <c r="D2166" s="3" t="s">
        <v>77</v>
      </c>
      <c r="E2166" s="3" t="s">
        <v>75</v>
      </c>
      <c r="F2166" s="3">
        <v>276.5</v>
      </c>
      <c r="G2166" s="3">
        <v>204.16</v>
      </c>
      <c r="H2166" s="3">
        <v>3</v>
      </c>
      <c r="I2166" s="3">
        <v>32</v>
      </c>
      <c r="J2166" s="3">
        <v>40.340000000000003</v>
      </c>
    </row>
    <row r="2167" spans="1:10" x14ac:dyDescent="0.2">
      <c r="A2167" s="30">
        <v>44325</v>
      </c>
      <c r="B2167" s="3" t="s">
        <v>73</v>
      </c>
      <c r="C2167" s="3" t="s">
        <v>78</v>
      </c>
      <c r="D2167" s="3" t="s">
        <v>79</v>
      </c>
      <c r="E2167" s="3" t="s">
        <v>75</v>
      </c>
      <c r="F2167" s="3">
        <v>1715</v>
      </c>
      <c r="G2167" s="3">
        <v>1309.98</v>
      </c>
      <c r="H2167" s="3">
        <v>18</v>
      </c>
      <c r="I2167" s="3">
        <v>155.5</v>
      </c>
      <c r="J2167" s="3">
        <v>249.52</v>
      </c>
    </row>
    <row r="2168" spans="1:10" x14ac:dyDescent="0.2">
      <c r="A2168" s="30">
        <v>44325</v>
      </c>
      <c r="B2168" s="3" t="s">
        <v>73</v>
      </c>
      <c r="C2168" s="3" t="s">
        <v>80</v>
      </c>
      <c r="D2168" s="3" t="s">
        <v>81</v>
      </c>
      <c r="E2168" s="3" t="s">
        <v>75</v>
      </c>
      <c r="F2168" s="3">
        <v>4334</v>
      </c>
      <c r="G2168" s="3">
        <v>3267.65</v>
      </c>
      <c r="H2168" s="3">
        <v>48</v>
      </c>
      <c r="I2168" s="3">
        <v>440.15</v>
      </c>
      <c r="J2168" s="3">
        <v>626.20000000000005</v>
      </c>
    </row>
    <row r="2169" spans="1:10" x14ac:dyDescent="0.2">
      <c r="A2169" s="30">
        <v>44325</v>
      </c>
      <c r="B2169" s="3" t="s">
        <v>73</v>
      </c>
      <c r="C2169" s="3" t="s">
        <v>82</v>
      </c>
      <c r="D2169" s="3" t="s">
        <v>83</v>
      </c>
      <c r="E2169" s="3" t="s">
        <v>75</v>
      </c>
      <c r="F2169" s="3">
        <v>900</v>
      </c>
      <c r="G2169" s="3">
        <v>688</v>
      </c>
      <c r="H2169" s="3">
        <v>11</v>
      </c>
      <c r="I2169" s="3">
        <v>77.5</v>
      </c>
      <c r="J2169" s="3">
        <v>134.5</v>
      </c>
    </row>
    <row r="2170" spans="1:10" x14ac:dyDescent="0.2">
      <c r="A2170" s="30">
        <v>44325</v>
      </c>
      <c r="B2170" s="3" t="s">
        <v>73</v>
      </c>
      <c r="C2170" s="3" t="s">
        <v>84</v>
      </c>
      <c r="D2170" s="3" t="s">
        <v>85</v>
      </c>
      <c r="E2170" s="3" t="s">
        <v>75</v>
      </c>
      <c r="F2170" s="3">
        <v>119.5</v>
      </c>
      <c r="G2170" s="3">
        <v>79.260000000000005</v>
      </c>
      <c r="H2170" s="3">
        <v>2</v>
      </c>
      <c r="I2170" s="3">
        <v>24</v>
      </c>
      <c r="J2170" s="3">
        <v>16.239999999999998</v>
      </c>
    </row>
    <row r="2171" spans="1:10" x14ac:dyDescent="0.2">
      <c r="A2171" s="30">
        <v>44325</v>
      </c>
      <c r="B2171" s="3" t="s">
        <v>73</v>
      </c>
      <c r="C2171" s="3" t="s">
        <v>86</v>
      </c>
      <c r="D2171" s="3" t="s">
        <v>87</v>
      </c>
      <c r="E2171" s="3" t="s">
        <v>75</v>
      </c>
      <c r="F2171" s="3">
        <v>1296.5</v>
      </c>
      <c r="G2171" s="3">
        <v>986.92</v>
      </c>
      <c r="H2171" s="3">
        <v>13</v>
      </c>
      <c r="I2171" s="3">
        <v>116.5</v>
      </c>
      <c r="J2171" s="3">
        <v>193.08</v>
      </c>
    </row>
    <row r="2172" spans="1:10" x14ac:dyDescent="0.2">
      <c r="A2172" s="30">
        <v>44325</v>
      </c>
      <c r="B2172" s="3" t="s">
        <v>73</v>
      </c>
      <c r="C2172" s="3" t="s">
        <v>88</v>
      </c>
      <c r="D2172" s="3" t="s">
        <v>89</v>
      </c>
      <c r="E2172" s="3" t="s">
        <v>75</v>
      </c>
      <c r="F2172" s="3">
        <v>1756</v>
      </c>
      <c r="G2172" s="3">
        <v>1334.46</v>
      </c>
      <c r="H2172" s="3">
        <v>26</v>
      </c>
      <c r="I2172" s="3">
        <v>167.35</v>
      </c>
      <c r="J2172" s="3">
        <v>254.19</v>
      </c>
    </row>
    <row r="2173" spans="1:10" x14ac:dyDescent="0.2">
      <c r="A2173" s="30">
        <v>44325</v>
      </c>
      <c r="B2173" s="3" t="s">
        <v>73</v>
      </c>
      <c r="C2173" s="3" t="s">
        <v>90</v>
      </c>
      <c r="D2173" s="3" t="s">
        <v>91</v>
      </c>
      <c r="E2173" s="3" t="s">
        <v>75</v>
      </c>
      <c r="F2173" s="3">
        <v>1695</v>
      </c>
      <c r="G2173" s="3">
        <v>1295.8699999999999</v>
      </c>
      <c r="H2173" s="3">
        <v>20</v>
      </c>
      <c r="I2173" s="3">
        <v>152.30000000000001</v>
      </c>
      <c r="J2173" s="3">
        <v>246.83</v>
      </c>
    </row>
    <row r="2174" spans="1:10" x14ac:dyDescent="0.2">
      <c r="A2174" s="30">
        <v>44325</v>
      </c>
      <c r="B2174" s="3" t="s">
        <v>92</v>
      </c>
      <c r="C2174" s="3" t="s">
        <v>74</v>
      </c>
      <c r="D2174" s="3" t="s">
        <v>21</v>
      </c>
      <c r="E2174" s="3" t="s">
        <v>75</v>
      </c>
      <c r="F2174" s="3">
        <v>3710.5</v>
      </c>
      <c r="G2174" s="3">
        <v>2739.77</v>
      </c>
      <c r="H2174" s="3">
        <v>39</v>
      </c>
      <c r="I2174" s="3">
        <v>326.10000000000002</v>
      </c>
      <c r="J2174" s="3">
        <v>643.13</v>
      </c>
    </row>
    <row r="2175" spans="1:10" x14ac:dyDescent="0.2">
      <c r="A2175" s="30">
        <v>44325</v>
      </c>
      <c r="B2175" s="3" t="s">
        <v>92</v>
      </c>
      <c r="C2175" s="3" t="s">
        <v>76</v>
      </c>
      <c r="D2175" s="3" t="s">
        <v>77</v>
      </c>
      <c r="E2175" s="3" t="s">
        <v>75</v>
      </c>
      <c r="F2175" s="3">
        <v>2278</v>
      </c>
      <c r="G2175" s="3">
        <v>1513.29</v>
      </c>
      <c r="H2175" s="3">
        <v>28</v>
      </c>
      <c r="I2175" s="3">
        <v>431.76</v>
      </c>
      <c r="J2175" s="3">
        <v>332.45</v>
      </c>
    </row>
    <row r="2176" spans="1:10" x14ac:dyDescent="0.2">
      <c r="A2176" s="30">
        <v>44325</v>
      </c>
      <c r="B2176" s="3" t="s">
        <v>92</v>
      </c>
      <c r="C2176" s="3" t="s">
        <v>78</v>
      </c>
      <c r="D2176" s="3" t="s">
        <v>79</v>
      </c>
      <c r="E2176" s="3" t="s">
        <v>75</v>
      </c>
      <c r="F2176" s="3">
        <v>3026</v>
      </c>
      <c r="G2176" s="3">
        <v>2153.75</v>
      </c>
      <c r="H2176" s="3">
        <v>31</v>
      </c>
      <c r="I2176" s="3">
        <v>367</v>
      </c>
      <c r="J2176" s="3">
        <v>505.25</v>
      </c>
    </row>
    <row r="2177" spans="1:10" x14ac:dyDescent="0.2">
      <c r="A2177" s="30">
        <v>44325</v>
      </c>
      <c r="B2177" s="3" t="s">
        <v>92</v>
      </c>
      <c r="C2177" s="3" t="s">
        <v>80</v>
      </c>
      <c r="D2177" s="3" t="s">
        <v>81</v>
      </c>
      <c r="E2177" s="3" t="s">
        <v>75</v>
      </c>
      <c r="F2177" s="3">
        <v>4888.8900000000003</v>
      </c>
      <c r="G2177" s="3">
        <v>3538.52</v>
      </c>
      <c r="H2177" s="3">
        <v>53</v>
      </c>
      <c r="I2177" s="3">
        <v>570.20000000000005</v>
      </c>
      <c r="J2177" s="3">
        <v>778.67</v>
      </c>
    </row>
    <row r="2178" spans="1:10" x14ac:dyDescent="0.2">
      <c r="A2178" s="30">
        <v>44325</v>
      </c>
      <c r="B2178" s="3" t="s">
        <v>92</v>
      </c>
      <c r="C2178" s="3" t="s">
        <v>82</v>
      </c>
      <c r="D2178" s="3" t="s">
        <v>83</v>
      </c>
      <c r="E2178" s="3" t="s">
        <v>75</v>
      </c>
      <c r="F2178" s="3">
        <v>1559.5</v>
      </c>
      <c r="G2178" s="3">
        <v>1143.27</v>
      </c>
      <c r="H2178" s="3">
        <v>17</v>
      </c>
      <c r="I2178" s="3">
        <v>148</v>
      </c>
      <c r="J2178" s="3">
        <v>268.23</v>
      </c>
    </row>
    <row r="2179" spans="1:10" x14ac:dyDescent="0.2">
      <c r="A2179" s="30">
        <v>44325</v>
      </c>
      <c r="B2179" s="3" t="s">
        <v>92</v>
      </c>
      <c r="C2179" s="3" t="s">
        <v>84</v>
      </c>
      <c r="D2179" s="3" t="s">
        <v>85</v>
      </c>
      <c r="E2179" s="3" t="s">
        <v>75</v>
      </c>
      <c r="F2179" s="3">
        <v>2787.28</v>
      </c>
      <c r="G2179" s="3">
        <v>1933.88</v>
      </c>
      <c r="H2179" s="3">
        <v>34</v>
      </c>
      <c r="I2179" s="3">
        <v>420.23</v>
      </c>
      <c r="J2179" s="3">
        <v>432.67</v>
      </c>
    </row>
    <row r="2180" spans="1:10" x14ac:dyDescent="0.2">
      <c r="A2180" s="30">
        <v>44325</v>
      </c>
      <c r="B2180" s="3" t="s">
        <v>92</v>
      </c>
      <c r="C2180" s="3" t="s">
        <v>86</v>
      </c>
      <c r="D2180" s="3" t="s">
        <v>87</v>
      </c>
      <c r="E2180" s="3" t="s">
        <v>75</v>
      </c>
      <c r="F2180" s="3">
        <v>3312.5</v>
      </c>
      <c r="G2180" s="3">
        <v>2356.67</v>
      </c>
      <c r="H2180" s="3">
        <v>32</v>
      </c>
      <c r="I2180" s="3">
        <v>437.3</v>
      </c>
      <c r="J2180" s="3">
        <v>517.53</v>
      </c>
    </row>
    <row r="2181" spans="1:10" x14ac:dyDescent="0.2">
      <c r="A2181" s="30">
        <v>44325</v>
      </c>
      <c r="B2181" s="3" t="s">
        <v>92</v>
      </c>
      <c r="C2181" s="3" t="s">
        <v>88</v>
      </c>
      <c r="D2181" s="3" t="s">
        <v>89</v>
      </c>
      <c r="E2181" s="3" t="s">
        <v>75</v>
      </c>
      <c r="F2181" s="3">
        <v>2591.5</v>
      </c>
      <c r="G2181" s="3">
        <v>1839.6</v>
      </c>
      <c r="H2181" s="3">
        <v>31</v>
      </c>
      <c r="I2181" s="3">
        <v>318</v>
      </c>
      <c r="J2181" s="3">
        <v>432.4</v>
      </c>
    </row>
    <row r="2182" spans="1:10" x14ac:dyDescent="0.2">
      <c r="A2182" s="30">
        <v>44325</v>
      </c>
      <c r="B2182" s="3" t="s">
        <v>92</v>
      </c>
      <c r="C2182" s="3" t="s">
        <v>90</v>
      </c>
      <c r="D2182" s="3" t="s">
        <v>91</v>
      </c>
      <c r="E2182" s="3" t="s">
        <v>75</v>
      </c>
      <c r="F2182" s="3">
        <v>3414.5</v>
      </c>
      <c r="G2182" s="3">
        <v>2509.6</v>
      </c>
      <c r="H2182" s="3">
        <v>36</v>
      </c>
      <c r="I2182" s="3">
        <v>314.7</v>
      </c>
      <c r="J2182" s="3">
        <v>589.20000000000005</v>
      </c>
    </row>
    <row r="2183" spans="1:10" x14ac:dyDescent="0.2">
      <c r="A2183" s="30">
        <v>44324</v>
      </c>
      <c r="B2183" s="3" t="s">
        <v>73</v>
      </c>
      <c r="C2183" s="3" t="s">
        <v>74</v>
      </c>
      <c r="D2183" s="3" t="s">
        <v>21</v>
      </c>
      <c r="E2183" s="3" t="s">
        <v>75</v>
      </c>
      <c r="F2183" s="3">
        <v>1506.5</v>
      </c>
      <c r="G2183" s="3">
        <v>1139.72</v>
      </c>
      <c r="H2183" s="3">
        <v>16</v>
      </c>
      <c r="I2183" s="3">
        <v>132.1</v>
      </c>
      <c r="J2183" s="3">
        <v>234.68</v>
      </c>
    </row>
    <row r="2184" spans="1:10" x14ac:dyDescent="0.2">
      <c r="A2184" s="30">
        <v>44324</v>
      </c>
      <c r="B2184" s="3" t="s">
        <v>73</v>
      </c>
      <c r="C2184" s="3" t="s">
        <v>76</v>
      </c>
      <c r="D2184" s="3" t="s">
        <v>77</v>
      </c>
      <c r="E2184" s="3" t="s">
        <v>75</v>
      </c>
      <c r="F2184" s="3">
        <v>453.5</v>
      </c>
      <c r="G2184" s="3">
        <v>354.04</v>
      </c>
      <c r="H2184" s="3">
        <v>5</v>
      </c>
      <c r="I2184" s="3">
        <v>29.5</v>
      </c>
      <c r="J2184" s="3">
        <v>69.959999999999994</v>
      </c>
    </row>
    <row r="2185" spans="1:10" x14ac:dyDescent="0.2">
      <c r="A2185" s="30">
        <v>44324</v>
      </c>
      <c r="B2185" s="3" t="s">
        <v>73</v>
      </c>
      <c r="C2185" s="3" t="s">
        <v>78</v>
      </c>
      <c r="D2185" s="3" t="s">
        <v>79</v>
      </c>
      <c r="E2185" s="3" t="s">
        <v>75</v>
      </c>
      <c r="F2185" s="3">
        <v>1478.5</v>
      </c>
      <c r="G2185" s="3">
        <v>1161.3</v>
      </c>
      <c r="H2185" s="3">
        <v>12</v>
      </c>
      <c r="I2185" s="3">
        <v>96</v>
      </c>
      <c r="J2185" s="3">
        <v>221.2</v>
      </c>
    </row>
    <row r="2186" spans="1:10" x14ac:dyDescent="0.2">
      <c r="A2186" s="30">
        <v>44324</v>
      </c>
      <c r="B2186" s="3" t="s">
        <v>73</v>
      </c>
      <c r="C2186" s="3" t="s">
        <v>80</v>
      </c>
      <c r="D2186" s="3" t="s">
        <v>81</v>
      </c>
      <c r="E2186" s="3" t="s">
        <v>75</v>
      </c>
      <c r="F2186" s="3">
        <v>2402.5</v>
      </c>
      <c r="G2186" s="3">
        <v>1845.06</v>
      </c>
      <c r="H2186" s="3">
        <v>26</v>
      </c>
      <c r="I2186" s="3">
        <v>206</v>
      </c>
      <c r="J2186" s="3">
        <v>351.44</v>
      </c>
    </row>
    <row r="2187" spans="1:10" x14ac:dyDescent="0.2">
      <c r="A2187" s="30">
        <v>44324</v>
      </c>
      <c r="B2187" s="3" t="s">
        <v>73</v>
      </c>
      <c r="C2187" s="3" t="s">
        <v>82</v>
      </c>
      <c r="D2187" s="3" t="s">
        <v>83</v>
      </c>
      <c r="E2187" s="3" t="s">
        <v>75</v>
      </c>
      <c r="F2187" s="3">
        <v>1630</v>
      </c>
      <c r="G2187" s="3">
        <v>1225.3900000000001</v>
      </c>
      <c r="H2187" s="3">
        <v>20</v>
      </c>
      <c r="I2187" s="3">
        <v>167.8</v>
      </c>
      <c r="J2187" s="3">
        <v>236.81</v>
      </c>
    </row>
    <row r="2188" spans="1:10" x14ac:dyDescent="0.2">
      <c r="A2188" s="30">
        <v>44324</v>
      </c>
      <c r="B2188" s="3" t="s">
        <v>73</v>
      </c>
      <c r="C2188" s="3" t="s">
        <v>84</v>
      </c>
      <c r="D2188" s="3" t="s">
        <v>85</v>
      </c>
      <c r="E2188" s="3" t="s">
        <v>75</v>
      </c>
      <c r="F2188" s="3">
        <v>790.5</v>
      </c>
      <c r="G2188" s="3">
        <v>581.4</v>
      </c>
      <c r="H2188" s="3">
        <v>7</v>
      </c>
      <c r="I2188" s="3">
        <v>90</v>
      </c>
      <c r="J2188" s="3">
        <v>119.1</v>
      </c>
    </row>
    <row r="2189" spans="1:10" x14ac:dyDescent="0.2">
      <c r="A2189" s="30">
        <v>44324</v>
      </c>
      <c r="B2189" s="3" t="s">
        <v>73</v>
      </c>
      <c r="C2189" s="3" t="s">
        <v>86</v>
      </c>
      <c r="D2189" s="3" t="s">
        <v>87</v>
      </c>
      <c r="E2189" s="3" t="s">
        <v>75</v>
      </c>
      <c r="F2189" s="3">
        <v>978.5</v>
      </c>
      <c r="G2189" s="3">
        <v>722.88</v>
      </c>
      <c r="H2189" s="3">
        <v>14</v>
      </c>
      <c r="I2189" s="3">
        <v>117.8</v>
      </c>
      <c r="J2189" s="3">
        <v>137.82</v>
      </c>
    </row>
    <row r="2190" spans="1:10" x14ac:dyDescent="0.2">
      <c r="A2190" s="30">
        <v>44324</v>
      </c>
      <c r="B2190" s="3" t="s">
        <v>73</v>
      </c>
      <c r="C2190" s="3" t="s">
        <v>88</v>
      </c>
      <c r="D2190" s="3" t="s">
        <v>89</v>
      </c>
      <c r="E2190" s="3" t="s">
        <v>75</v>
      </c>
      <c r="F2190" s="3">
        <v>2198.5</v>
      </c>
      <c r="G2190" s="3">
        <v>1632</v>
      </c>
      <c r="H2190" s="3">
        <v>27</v>
      </c>
      <c r="I2190" s="3">
        <v>253.95</v>
      </c>
      <c r="J2190" s="3">
        <v>312.55</v>
      </c>
    </row>
    <row r="2191" spans="1:10" x14ac:dyDescent="0.2">
      <c r="A2191" s="30">
        <v>44324</v>
      </c>
      <c r="B2191" s="3" t="s">
        <v>73</v>
      </c>
      <c r="C2191" s="3" t="s">
        <v>90</v>
      </c>
      <c r="D2191" s="3" t="s">
        <v>91</v>
      </c>
      <c r="E2191" s="3" t="s">
        <v>75</v>
      </c>
      <c r="F2191" s="3">
        <v>828.5</v>
      </c>
      <c r="G2191" s="3">
        <v>632.59</v>
      </c>
      <c r="H2191" s="3">
        <v>12</v>
      </c>
      <c r="I2191" s="3">
        <v>72.3</v>
      </c>
      <c r="J2191" s="3">
        <v>123.61</v>
      </c>
    </row>
    <row r="2192" spans="1:10" x14ac:dyDescent="0.2">
      <c r="A2192" s="30">
        <v>44324</v>
      </c>
      <c r="B2192" s="3" t="s">
        <v>92</v>
      </c>
      <c r="C2192" s="3" t="s">
        <v>74</v>
      </c>
      <c r="D2192" s="3" t="s">
        <v>21</v>
      </c>
      <c r="E2192" s="3" t="s">
        <v>75</v>
      </c>
      <c r="F2192" s="3">
        <v>2468.5</v>
      </c>
      <c r="G2192" s="3">
        <v>1788.42</v>
      </c>
      <c r="H2192" s="3">
        <v>32</v>
      </c>
      <c r="I2192" s="3">
        <v>258</v>
      </c>
      <c r="J2192" s="3">
        <v>420.08</v>
      </c>
    </row>
    <row r="2193" spans="1:10" x14ac:dyDescent="0.2">
      <c r="A2193" s="30">
        <v>44324</v>
      </c>
      <c r="B2193" s="3" t="s">
        <v>92</v>
      </c>
      <c r="C2193" s="3" t="s">
        <v>76</v>
      </c>
      <c r="D2193" s="3" t="s">
        <v>77</v>
      </c>
      <c r="E2193" s="3" t="s">
        <v>75</v>
      </c>
      <c r="F2193" s="3">
        <v>1157.5</v>
      </c>
      <c r="G2193" s="3">
        <v>705.56</v>
      </c>
      <c r="H2193" s="3">
        <v>18</v>
      </c>
      <c r="I2193" s="3">
        <v>295.7</v>
      </c>
      <c r="J2193" s="3">
        <v>155.74</v>
      </c>
    </row>
    <row r="2194" spans="1:10" x14ac:dyDescent="0.2">
      <c r="A2194" s="30">
        <v>44324</v>
      </c>
      <c r="B2194" s="3" t="s">
        <v>92</v>
      </c>
      <c r="C2194" s="3" t="s">
        <v>78</v>
      </c>
      <c r="D2194" s="3" t="s">
        <v>79</v>
      </c>
      <c r="E2194" s="3" t="s">
        <v>75</v>
      </c>
      <c r="F2194" s="3">
        <v>4064</v>
      </c>
      <c r="G2194" s="3">
        <v>2961.3</v>
      </c>
      <c r="H2194" s="3">
        <v>42</v>
      </c>
      <c r="I2194" s="3">
        <v>408</v>
      </c>
      <c r="J2194" s="3">
        <v>694.7</v>
      </c>
    </row>
    <row r="2195" spans="1:10" x14ac:dyDescent="0.2">
      <c r="A2195" s="30">
        <v>44324</v>
      </c>
      <c r="B2195" s="3" t="s">
        <v>92</v>
      </c>
      <c r="C2195" s="3" t="s">
        <v>80</v>
      </c>
      <c r="D2195" s="3" t="s">
        <v>81</v>
      </c>
      <c r="E2195" s="3" t="s">
        <v>75</v>
      </c>
      <c r="F2195" s="3">
        <v>5660.5</v>
      </c>
      <c r="G2195" s="3">
        <v>4018.73</v>
      </c>
      <c r="H2195" s="3">
        <v>70</v>
      </c>
      <c r="I2195" s="3">
        <v>759</v>
      </c>
      <c r="J2195" s="3">
        <v>882.27</v>
      </c>
    </row>
    <row r="2196" spans="1:10" x14ac:dyDescent="0.2">
      <c r="A2196" s="30">
        <v>44324</v>
      </c>
      <c r="B2196" s="3" t="s">
        <v>92</v>
      </c>
      <c r="C2196" s="3" t="s">
        <v>82</v>
      </c>
      <c r="D2196" s="3" t="s">
        <v>83</v>
      </c>
      <c r="E2196" s="3" t="s">
        <v>75</v>
      </c>
      <c r="F2196" s="3">
        <v>2656</v>
      </c>
      <c r="G2196" s="3">
        <v>1917.52</v>
      </c>
      <c r="H2196" s="3">
        <v>30</v>
      </c>
      <c r="I2196" s="3">
        <v>288</v>
      </c>
      <c r="J2196" s="3">
        <v>449.98</v>
      </c>
    </row>
    <row r="2197" spans="1:10" x14ac:dyDescent="0.2">
      <c r="A2197" s="30">
        <v>44324</v>
      </c>
      <c r="B2197" s="3" t="s">
        <v>92</v>
      </c>
      <c r="C2197" s="3" t="s">
        <v>84</v>
      </c>
      <c r="D2197" s="3" t="s">
        <v>85</v>
      </c>
      <c r="E2197" s="3" t="s">
        <v>75</v>
      </c>
      <c r="F2197" s="3">
        <v>1587</v>
      </c>
      <c r="G2197" s="3">
        <v>1110.28</v>
      </c>
      <c r="H2197" s="3">
        <v>15</v>
      </c>
      <c r="I2197" s="3">
        <v>230.96</v>
      </c>
      <c r="J2197" s="3">
        <v>245.26</v>
      </c>
    </row>
    <row r="2198" spans="1:10" x14ac:dyDescent="0.2">
      <c r="A2198" s="30">
        <v>44324</v>
      </c>
      <c r="B2198" s="3" t="s">
        <v>92</v>
      </c>
      <c r="C2198" s="3" t="s">
        <v>86</v>
      </c>
      <c r="D2198" s="3" t="s">
        <v>87</v>
      </c>
      <c r="E2198" s="3" t="s">
        <v>75</v>
      </c>
      <c r="F2198" s="3">
        <v>2577.5</v>
      </c>
      <c r="G2198" s="3">
        <v>1823.82</v>
      </c>
      <c r="H2198" s="3">
        <v>34</v>
      </c>
      <c r="I2198" s="3">
        <v>351.5</v>
      </c>
      <c r="J2198" s="3">
        <v>400.68</v>
      </c>
    </row>
    <row r="2199" spans="1:10" x14ac:dyDescent="0.2">
      <c r="A2199" s="30">
        <v>44324</v>
      </c>
      <c r="B2199" s="3" t="s">
        <v>92</v>
      </c>
      <c r="C2199" s="3" t="s">
        <v>88</v>
      </c>
      <c r="D2199" s="3" t="s">
        <v>89</v>
      </c>
      <c r="E2199" s="3" t="s">
        <v>75</v>
      </c>
      <c r="F2199" s="3">
        <v>3130</v>
      </c>
      <c r="G2199" s="3">
        <v>2254.6</v>
      </c>
      <c r="H2199" s="3">
        <v>36</v>
      </c>
      <c r="I2199" s="3">
        <v>344</v>
      </c>
      <c r="J2199" s="3">
        <v>529.4</v>
      </c>
    </row>
    <row r="2200" spans="1:10" x14ac:dyDescent="0.2">
      <c r="A2200" s="30">
        <v>44324</v>
      </c>
      <c r="B2200" s="3" t="s">
        <v>92</v>
      </c>
      <c r="C2200" s="3" t="s">
        <v>90</v>
      </c>
      <c r="D2200" s="3" t="s">
        <v>91</v>
      </c>
      <c r="E2200" s="3" t="s">
        <v>75</v>
      </c>
      <c r="F2200" s="3">
        <v>2347.5</v>
      </c>
      <c r="G2200" s="3">
        <v>1676.02</v>
      </c>
      <c r="H2200" s="3">
        <v>35</v>
      </c>
      <c r="I2200" s="3">
        <v>277</v>
      </c>
      <c r="J2200" s="3">
        <v>393.48</v>
      </c>
    </row>
    <row r="2201" spans="1:10" x14ac:dyDescent="0.2">
      <c r="A2201" s="30">
        <v>44323</v>
      </c>
      <c r="B2201" s="3" t="s">
        <v>73</v>
      </c>
      <c r="C2201" s="3" t="s">
        <v>74</v>
      </c>
      <c r="D2201" s="3" t="s">
        <v>21</v>
      </c>
      <c r="E2201" s="3" t="s">
        <v>75</v>
      </c>
      <c r="F2201" s="3">
        <v>1370.5</v>
      </c>
      <c r="G2201" s="3">
        <v>1026.0999999999999</v>
      </c>
      <c r="H2201" s="3">
        <v>21</v>
      </c>
      <c r="I2201" s="3">
        <v>133</v>
      </c>
      <c r="J2201" s="3">
        <v>211.4</v>
      </c>
    </row>
    <row r="2202" spans="1:10" x14ac:dyDescent="0.2">
      <c r="A2202" s="30">
        <v>44323</v>
      </c>
      <c r="B2202" s="3" t="s">
        <v>73</v>
      </c>
      <c r="C2202" s="3" t="s">
        <v>76</v>
      </c>
      <c r="D2202" s="3" t="s">
        <v>77</v>
      </c>
      <c r="E2202" s="3" t="s">
        <v>75</v>
      </c>
      <c r="F2202" s="3">
        <v>315</v>
      </c>
      <c r="G2202" s="3">
        <v>240.39</v>
      </c>
      <c r="H2202" s="3">
        <v>4</v>
      </c>
      <c r="I2202" s="3">
        <v>27.1</v>
      </c>
      <c r="J2202" s="3">
        <v>47.51</v>
      </c>
    </row>
    <row r="2203" spans="1:10" x14ac:dyDescent="0.2">
      <c r="A2203" s="30">
        <v>44323</v>
      </c>
      <c r="B2203" s="3" t="s">
        <v>73</v>
      </c>
      <c r="C2203" s="3" t="s">
        <v>78</v>
      </c>
      <c r="D2203" s="3" t="s">
        <v>79</v>
      </c>
      <c r="E2203" s="3" t="s">
        <v>75</v>
      </c>
      <c r="F2203" s="3">
        <v>1086</v>
      </c>
      <c r="G2203" s="3">
        <v>834.96</v>
      </c>
      <c r="H2203" s="3">
        <v>12</v>
      </c>
      <c r="I2203" s="3">
        <v>92</v>
      </c>
      <c r="J2203" s="3">
        <v>159.04</v>
      </c>
    </row>
    <row r="2204" spans="1:10" x14ac:dyDescent="0.2">
      <c r="A2204" s="30">
        <v>44323</v>
      </c>
      <c r="B2204" s="3" t="s">
        <v>73</v>
      </c>
      <c r="C2204" s="3" t="s">
        <v>80</v>
      </c>
      <c r="D2204" s="3" t="s">
        <v>81</v>
      </c>
      <c r="E2204" s="3" t="s">
        <v>75</v>
      </c>
      <c r="F2204" s="3">
        <v>3029.5</v>
      </c>
      <c r="G2204" s="3">
        <v>2289.4899999999998</v>
      </c>
      <c r="H2204" s="3">
        <v>40</v>
      </c>
      <c r="I2204" s="3">
        <v>302.8</v>
      </c>
      <c r="J2204" s="3">
        <v>437.21</v>
      </c>
    </row>
    <row r="2205" spans="1:10" x14ac:dyDescent="0.2">
      <c r="A2205" s="30">
        <v>44323</v>
      </c>
      <c r="B2205" s="3" t="s">
        <v>73</v>
      </c>
      <c r="C2205" s="3" t="s">
        <v>82</v>
      </c>
      <c r="D2205" s="3" t="s">
        <v>83</v>
      </c>
      <c r="E2205" s="3" t="s">
        <v>75</v>
      </c>
      <c r="F2205" s="3">
        <v>1475</v>
      </c>
      <c r="G2205" s="3">
        <v>1139.8800000000001</v>
      </c>
      <c r="H2205" s="3">
        <v>17</v>
      </c>
      <c r="I2205" s="3">
        <v>118</v>
      </c>
      <c r="J2205" s="3">
        <v>217.12</v>
      </c>
    </row>
    <row r="2206" spans="1:10" x14ac:dyDescent="0.2">
      <c r="A2206" s="30">
        <v>44323</v>
      </c>
      <c r="B2206" s="3" t="s">
        <v>73</v>
      </c>
      <c r="C2206" s="3" t="s">
        <v>84</v>
      </c>
      <c r="D2206" s="3" t="s">
        <v>85</v>
      </c>
      <c r="E2206" s="3" t="s">
        <v>75</v>
      </c>
      <c r="F2206" s="3">
        <v>646</v>
      </c>
      <c r="G2206" s="3">
        <v>437.5</v>
      </c>
      <c r="H2206" s="3">
        <v>9</v>
      </c>
      <c r="I2206" s="3">
        <v>118.5</v>
      </c>
      <c r="J2206" s="3">
        <v>90</v>
      </c>
    </row>
    <row r="2207" spans="1:10" x14ac:dyDescent="0.2">
      <c r="A2207" s="30">
        <v>44323</v>
      </c>
      <c r="B2207" s="3" t="s">
        <v>73</v>
      </c>
      <c r="C2207" s="3" t="s">
        <v>86</v>
      </c>
      <c r="D2207" s="3" t="s">
        <v>87</v>
      </c>
      <c r="E2207" s="3" t="s">
        <v>75</v>
      </c>
      <c r="F2207" s="3">
        <v>803</v>
      </c>
      <c r="G2207" s="3">
        <v>614.46</v>
      </c>
      <c r="H2207" s="3">
        <v>10</v>
      </c>
      <c r="I2207" s="3">
        <v>71.5</v>
      </c>
      <c r="J2207" s="3">
        <v>117.04</v>
      </c>
    </row>
    <row r="2208" spans="1:10" x14ac:dyDescent="0.2">
      <c r="A2208" s="30">
        <v>44323</v>
      </c>
      <c r="B2208" s="3" t="s">
        <v>73</v>
      </c>
      <c r="C2208" s="3" t="s">
        <v>88</v>
      </c>
      <c r="D2208" s="3" t="s">
        <v>89</v>
      </c>
      <c r="E2208" s="3" t="s">
        <v>75</v>
      </c>
      <c r="F2208" s="3">
        <v>2510</v>
      </c>
      <c r="G2208" s="3">
        <v>1926.79</v>
      </c>
      <c r="H2208" s="3">
        <v>25</v>
      </c>
      <c r="I2208" s="3">
        <v>216.2</v>
      </c>
      <c r="J2208" s="3">
        <v>367.01</v>
      </c>
    </row>
    <row r="2209" spans="1:10" x14ac:dyDescent="0.2">
      <c r="A2209" s="30">
        <v>44323</v>
      </c>
      <c r="B2209" s="3" t="s">
        <v>73</v>
      </c>
      <c r="C2209" s="3" t="s">
        <v>90</v>
      </c>
      <c r="D2209" s="3" t="s">
        <v>91</v>
      </c>
      <c r="E2209" s="3" t="s">
        <v>75</v>
      </c>
      <c r="F2209" s="3">
        <v>1072.5</v>
      </c>
      <c r="G2209" s="3">
        <v>825.22</v>
      </c>
      <c r="H2209" s="3">
        <v>11</v>
      </c>
      <c r="I2209" s="3">
        <v>90.1</v>
      </c>
      <c r="J2209" s="3">
        <v>157.18</v>
      </c>
    </row>
    <row r="2210" spans="1:10" x14ac:dyDescent="0.2">
      <c r="A2210" s="30">
        <v>44323</v>
      </c>
      <c r="B2210" s="3" t="s">
        <v>92</v>
      </c>
      <c r="C2210" s="3" t="s">
        <v>74</v>
      </c>
      <c r="D2210" s="3" t="s">
        <v>21</v>
      </c>
      <c r="E2210" s="3" t="s">
        <v>75</v>
      </c>
      <c r="F2210" s="3">
        <v>2143.5</v>
      </c>
      <c r="G2210" s="3">
        <v>1545.04</v>
      </c>
      <c r="H2210" s="3">
        <v>27</v>
      </c>
      <c r="I2210" s="3">
        <v>234.5</v>
      </c>
      <c r="J2210" s="3">
        <v>362.96</v>
      </c>
    </row>
    <row r="2211" spans="1:10" x14ac:dyDescent="0.2">
      <c r="A2211" s="30">
        <v>44323</v>
      </c>
      <c r="B2211" s="3" t="s">
        <v>92</v>
      </c>
      <c r="C2211" s="3" t="s">
        <v>76</v>
      </c>
      <c r="D2211" s="3" t="s">
        <v>77</v>
      </c>
      <c r="E2211" s="3" t="s">
        <v>75</v>
      </c>
      <c r="F2211" s="3">
        <v>1583</v>
      </c>
      <c r="G2211" s="3">
        <v>1001.63</v>
      </c>
      <c r="H2211" s="3">
        <v>23</v>
      </c>
      <c r="I2211" s="3">
        <v>359.5</v>
      </c>
      <c r="J2211" s="3">
        <v>220.37</v>
      </c>
    </row>
    <row r="2212" spans="1:10" x14ac:dyDescent="0.2">
      <c r="A2212" s="30">
        <v>44323</v>
      </c>
      <c r="B2212" s="3" t="s">
        <v>92</v>
      </c>
      <c r="C2212" s="3" t="s">
        <v>78</v>
      </c>
      <c r="D2212" s="3" t="s">
        <v>79</v>
      </c>
      <c r="E2212" s="3" t="s">
        <v>75</v>
      </c>
      <c r="F2212" s="3">
        <v>2672</v>
      </c>
      <c r="G2212" s="3">
        <v>1910.73</v>
      </c>
      <c r="H2212" s="3">
        <v>31</v>
      </c>
      <c r="I2212" s="3">
        <v>313</v>
      </c>
      <c r="J2212" s="3">
        <v>448.27</v>
      </c>
    </row>
    <row r="2213" spans="1:10" x14ac:dyDescent="0.2">
      <c r="A2213" s="30">
        <v>44323</v>
      </c>
      <c r="B2213" s="3" t="s">
        <v>92</v>
      </c>
      <c r="C2213" s="3" t="s">
        <v>80</v>
      </c>
      <c r="D2213" s="3" t="s">
        <v>81</v>
      </c>
      <c r="E2213" s="3" t="s">
        <v>75</v>
      </c>
      <c r="F2213" s="3">
        <v>4580.5</v>
      </c>
      <c r="G2213" s="3">
        <v>3298.64</v>
      </c>
      <c r="H2213" s="3">
        <v>55</v>
      </c>
      <c r="I2213" s="3">
        <v>555.5</v>
      </c>
      <c r="J2213" s="3">
        <v>725.86</v>
      </c>
    </row>
    <row r="2214" spans="1:10" x14ac:dyDescent="0.2">
      <c r="A2214" s="30">
        <v>44323</v>
      </c>
      <c r="B2214" s="3" t="s">
        <v>92</v>
      </c>
      <c r="C2214" s="3" t="s">
        <v>82</v>
      </c>
      <c r="D2214" s="3" t="s">
        <v>83</v>
      </c>
      <c r="E2214" s="3" t="s">
        <v>75</v>
      </c>
      <c r="F2214" s="3">
        <v>2903.5</v>
      </c>
      <c r="G2214" s="3">
        <v>2029.13</v>
      </c>
      <c r="H2214" s="3">
        <v>40</v>
      </c>
      <c r="I2214" s="3">
        <v>395.5</v>
      </c>
      <c r="J2214" s="3">
        <v>477.37</v>
      </c>
    </row>
    <row r="2215" spans="1:10" x14ac:dyDescent="0.2">
      <c r="A2215" s="30">
        <v>44323</v>
      </c>
      <c r="B2215" s="3" t="s">
        <v>92</v>
      </c>
      <c r="C2215" s="3" t="s">
        <v>84</v>
      </c>
      <c r="D2215" s="3" t="s">
        <v>85</v>
      </c>
      <c r="E2215" s="3" t="s">
        <v>75</v>
      </c>
      <c r="F2215" s="3">
        <v>1923.5</v>
      </c>
      <c r="G2215" s="3">
        <v>1325.57</v>
      </c>
      <c r="H2215" s="3">
        <v>27</v>
      </c>
      <c r="I2215" s="3">
        <v>304.92</v>
      </c>
      <c r="J2215" s="3">
        <v>292.51</v>
      </c>
    </row>
    <row r="2216" spans="1:10" x14ac:dyDescent="0.2">
      <c r="A2216" s="30">
        <v>44323</v>
      </c>
      <c r="B2216" s="3" t="s">
        <v>92</v>
      </c>
      <c r="C2216" s="3" t="s">
        <v>86</v>
      </c>
      <c r="D2216" s="3" t="s">
        <v>87</v>
      </c>
      <c r="E2216" s="3" t="s">
        <v>75</v>
      </c>
      <c r="F2216" s="3">
        <v>2729.3</v>
      </c>
      <c r="G2216" s="3">
        <v>1917.82</v>
      </c>
      <c r="H2216" s="3">
        <v>37</v>
      </c>
      <c r="I2216" s="3">
        <v>371.5</v>
      </c>
      <c r="J2216" s="3">
        <v>438.48</v>
      </c>
    </row>
    <row r="2217" spans="1:10" x14ac:dyDescent="0.2">
      <c r="A2217" s="30">
        <v>44323</v>
      </c>
      <c r="B2217" s="3" t="s">
        <v>92</v>
      </c>
      <c r="C2217" s="3" t="s">
        <v>88</v>
      </c>
      <c r="D2217" s="3" t="s">
        <v>89</v>
      </c>
      <c r="E2217" s="3" t="s">
        <v>75</v>
      </c>
      <c r="F2217" s="3">
        <v>1960.56</v>
      </c>
      <c r="G2217" s="3">
        <v>1363.17</v>
      </c>
      <c r="H2217" s="3">
        <v>31</v>
      </c>
      <c r="I2217" s="3">
        <v>273</v>
      </c>
      <c r="J2217" s="3">
        <v>324.39</v>
      </c>
    </row>
    <row r="2218" spans="1:10" x14ac:dyDescent="0.2">
      <c r="A2218" s="30">
        <v>44323</v>
      </c>
      <c r="B2218" s="3" t="s">
        <v>92</v>
      </c>
      <c r="C2218" s="3" t="s">
        <v>90</v>
      </c>
      <c r="D2218" s="3" t="s">
        <v>91</v>
      </c>
      <c r="E2218" s="3" t="s">
        <v>75</v>
      </c>
      <c r="F2218" s="3">
        <v>3106.5</v>
      </c>
      <c r="G2218" s="3">
        <v>2241.63</v>
      </c>
      <c r="H2218" s="3">
        <v>37</v>
      </c>
      <c r="I2218" s="3">
        <v>337.1</v>
      </c>
      <c r="J2218" s="3">
        <v>526.27</v>
      </c>
    </row>
    <row r="2219" spans="1:10" x14ac:dyDescent="0.2">
      <c r="A2219" s="30">
        <v>44322</v>
      </c>
      <c r="B2219" s="3" t="s">
        <v>73</v>
      </c>
      <c r="C2219" s="3" t="s">
        <v>74</v>
      </c>
      <c r="D2219" s="3" t="s">
        <v>21</v>
      </c>
      <c r="E2219" s="3" t="s">
        <v>75</v>
      </c>
      <c r="F2219" s="3">
        <v>1629.5</v>
      </c>
      <c r="G2219" s="3">
        <v>1219.5999999999999</v>
      </c>
      <c r="H2219" s="3">
        <v>21</v>
      </c>
      <c r="I2219" s="3">
        <v>152.6</v>
      </c>
      <c r="J2219" s="3">
        <v>257.3</v>
      </c>
    </row>
    <row r="2220" spans="1:10" x14ac:dyDescent="0.2">
      <c r="A2220" s="30">
        <v>44322</v>
      </c>
      <c r="B2220" s="3" t="s">
        <v>73</v>
      </c>
      <c r="C2220" s="3" t="s">
        <v>76</v>
      </c>
      <c r="D2220" s="3" t="s">
        <v>77</v>
      </c>
      <c r="E2220" s="3" t="s">
        <v>75</v>
      </c>
      <c r="F2220" s="3">
        <v>459.5</v>
      </c>
      <c r="G2220" s="3">
        <v>333.41</v>
      </c>
      <c r="H2220" s="3">
        <v>5</v>
      </c>
      <c r="I2220" s="3">
        <v>60.2</v>
      </c>
      <c r="J2220" s="3">
        <v>65.89</v>
      </c>
    </row>
    <row r="2221" spans="1:10" x14ac:dyDescent="0.2">
      <c r="A2221" s="30">
        <v>44322</v>
      </c>
      <c r="B2221" s="3" t="s">
        <v>73</v>
      </c>
      <c r="C2221" s="3" t="s">
        <v>78</v>
      </c>
      <c r="D2221" s="3" t="s">
        <v>79</v>
      </c>
      <c r="E2221" s="3" t="s">
        <v>75</v>
      </c>
      <c r="F2221" s="3">
        <v>739.5</v>
      </c>
      <c r="G2221" s="3">
        <v>561.54</v>
      </c>
      <c r="H2221" s="3">
        <v>12</v>
      </c>
      <c r="I2221" s="3">
        <v>71</v>
      </c>
      <c r="J2221" s="3">
        <v>106.96</v>
      </c>
    </row>
    <row r="2222" spans="1:10" x14ac:dyDescent="0.2">
      <c r="A2222" s="30">
        <v>44322</v>
      </c>
      <c r="B2222" s="3" t="s">
        <v>73</v>
      </c>
      <c r="C2222" s="3" t="s">
        <v>80</v>
      </c>
      <c r="D2222" s="3" t="s">
        <v>81</v>
      </c>
      <c r="E2222" s="3" t="s">
        <v>75</v>
      </c>
      <c r="F2222" s="3">
        <v>3116.5</v>
      </c>
      <c r="G2222" s="3">
        <v>2341.5</v>
      </c>
      <c r="H2222" s="3">
        <v>38</v>
      </c>
      <c r="I2222" s="3">
        <v>329</v>
      </c>
      <c r="J2222" s="3">
        <v>446</v>
      </c>
    </row>
    <row r="2223" spans="1:10" x14ac:dyDescent="0.2">
      <c r="A2223" s="30">
        <v>44322</v>
      </c>
      <c r="B2223" s="3" t="s">
        <v>73</v>
      </c>
      <c r="C2223" s="3" t="s">
        <v>82</v>
      </c>
      <c r="D2223" s="3" t="s">
        <v>83</v>
      </c>
      <c r="E2223" s="3" t="s">
        <v>75</v>
      </c>
      <c r="F2223" s="3">
        <v>1033.5</v>
      </c>
      <c r="G2223" s="3">
        <v>761.8</v>
      </c>
      <c r="H2223" s="3">
        <v>13</v>
      </c>
      <c r="I2223" s="3">
        <v>126</v>
      </c>
      <c r="J2223" s="3">
        <v>145.69999999999999</v>
      </c>
    </row>
    <row r="2224" spans="1:10" x14ac:dyDescent="0.2">
      <c r="A2224" s="30">
        <v>44322</v>
      </c>
      <c r="B2224" s="3" t="s">
        <v>73</v>
      </c>
      <c r="C2224" s="3" t="s">
        <v>84</v>
      </c>
      <c r="D2224" s="3" t="s">
        <v>85</v>
      </c>
      <c r="E2224" s="3" t="s">
        <v>75</v>
      </c>
      <c r="F2224" s="3">
        <v>389.5</v>
      </c>
      <c r="G2224" s="3">
        <v>253.62</v>
      </c>
      <c r="H2224" s="3">
        <v>6</v>
      </c>
      <c r="I2224" s="3">
        <v>82.5</v>
      </c>
      <c r="J2224" s="3">
        <v>53.38</v>
      </c>
    </row>
    <row r="2225" spans="1:10" x14ac:dyDescent="0.2">
      <c r="A2225" s="30">
        <v>44322</v>
      </c>
      <c r="B2225" s="3" t="s">
        <v>73</v>
      </c>
      <c r="C2225" s="3" t="s">
        <v>86</v>
      </c>
      <c r="D2225" s="3" t="s">
        <v>87</v>
      </c>
      <c r="E2225" s="3" t="s">
        <v>75</v>
      </c>
      <c r="F2225" s="3">
        <v>775</v>
      </c>
      <c r="G2225" s="3">
        <v>590.34</v>
      </c>
      <c r="H2225" s="3">
        <v>9</v>
      </c>
      <c r="I2225" s="3">
        <v>70.5</v>
      </c>
      <c r="J2225" s="3">
        <v>114.16</v>
      </c>
    </row>
    <row r="2226" spans="1:10" x14ac:dyDescent="0.2">
      <c r="A2226" s="30">
        <v>44322</v>
      </c>
      <c r="B2226" s="3" t="s">
        <v>73</v>
      </c>
      <c r="C2226" s="3" t="s">
        <v>88</v>
      </c>
      <c r="D2226" s="3" t="s">
        <v>89</v>
      </c>
      <c r="E2226" s="3" t="s">
        <v>75</v>
      </c>
      <c r="F2226" s="3">
        <v>956</v>
      </c>
      <c r="G2226" s="3">
        <v>720.78</v>
      </c>
      <c r="H2226" s="3">
        <v>13</v>
      </c>
      <c r="I2226" s="3">
        <v>97</v>
      </c>
      <c r="J2226" s="3">
        <v>138.22</v>
      </c>
    </row>
    <row r="2227" spans="1:10" x14ac:dyDescent="0.2">
      <c r="A2227" s="30">
        <v>44322</v>
      </c>
      <c r="B2227" s="3" t="s">
        <v>73</v>
      </c>
      <c r="C2227" s="3" t="s">
        <v>90</v>
      </c>
      <c r="D2227" s="3" t="s">
        <v>91</v>
      </c>
      <c r="E2227" s="3" t="s">
        <v>75</v>
      </c>
      <c r="F2227" s="3">
        <v>1208</v>
      </c>
      <c r="G2227" s="3">
        <v>909.89</v>
      </c>
      <c r="H2227" s="3">
        <v>16</v>
      </c>
      <c r="I2227" s="3">
        <v>124.8</v>
      </c>
      <c r="J2227" s="3">
        <v>173.31</v>
      </c>
    </row>
    <row r="2228" spans="1:10" x14ac:dyDescent="0.2">
      <c r="A2228" s="30">
        <v>44322</v>
      </c>
      <c r="B2228" s="3" t="s">
        <v>92</v>
      </c>
      <c r="C2228" s="3" t="s">
        <v>74</v>
      </c>
      <c r="D2228" s="3" t="s">
        <v>21</v>
      </c>
      <c r="E2228" s="3" t="s">
        <v>75</v>
      </c>
      <c r="F2228" s="3">
        <v>2562</v>
      </c>
      <c r="G2228" s="3">
        <v>1838.13</v>
      </c>
      <c r="H2228" s="3">
        <v>34</v>
      </c>
      <c r="I2228" s="3">
        <v>292</v>
      </c>
      <c r="J2228" s="3">
        <v>431.37</v>
      </c>
    </row>
    <row r="2229" spans="1:10" x14ac:dyDescent="0.2">
      <c r="A2229" s="30">
        <v>44322</v>
      </c>
      <c r="B2229" s="3" t="s">
        <v>92</v>
      </c>
      <c r="C2229" s="3" t="s">
        <v>76</v>
      </c>
      <c r="D2229" s="3" t="s">
        <v>77</v>
      </c>
      <c r="E2229" s="3" t="s">
        <v>75</v>
      </c>
      <c r="F2229" s="3">
        <v>1725.5</v>
      </c>
      <c r="G2229" s="3">
        <v>1084.44</v>
      </c>
      <c r="H2229" s="3">
        <v>25</v>
      </c>
      <c r="I2229" s="3">
        <v>401.26</v>
      </c>
      <c r="J2229" s="3">
        <v>238.8</v>
      </c>
    </row>
    <row r="2230" spans="1:10" x14ac:dyDescent="0.2">
      <c r="A2230" s="30">
        <v>44322</v>
      </c>
      <c r="B2230" s="3" t="s">
        <v>92</v>
      </c>
      <c r="C2230" s="3" t="s">
        <v>78</v>
      </c>
      <c r="D2230" s="3" t="s">
        <v>79</v>
      </c>
      <c r="E2230" s="3" t="s">
        <v>75</v>
      </c>
      <c r="F2230" s="3">
        <v>2819.5</v>
      </c>
      <c r="G2230" s="3">
        <v>1991.57</v>
      </c>
      <c r="H2230" s="3">
        <v>34</v>
      </c>
      <c r="I2230" s="3">
        <v>360.7</v>
      </c>
      <c r="J2230" s="3">
        <v>467.23</v>
      </c>
    </row>
    <row r="2231" spans="1:10" x14ac:dyDescent="0.2">
      <c r="A2231" s="30">
        <v>44322</v>
      </c>
      <c r="B2231" s="3" t="s">
        <v>92</v>
      </c>
      <c r="C2231" s="3" t="s">
        <v>80</v>
      </c>
      <c r="D2231" s="3" t="s">
        <v>81</v>
      </c>
      <c r="E2231" s="3" t="s">
        <v>75</v>
      </c>
      <c r="F2231" s="3">
        <v>5894</v>
      </c>
      <c r="G2231" s="3">
        <v>4273.25</v>
      </c>
      <c r="H2231" s="3">
        <v>66</v>
      </c>
      <c r="I2231" s="3">
        <v>681.5</v>
      </c>
      <c r="J2231" s="3">
        <v>938.25</v>
      </c>
    </row>
    <row r="2232" spans="1:10" x14ac:dyDescent="0.2">
      <c r="A2232" s="30">
        <v>44322</v>
      </c>
      <c r="B2232" s="3" t="s">
        <v>92</v>
      </c>
      <c r="C2232" s="3" t="s">
        <v>82</v>
      </c>
      <c r="D2232" s="3" t="s">
        <v>83</v>
      </c>
      <c r="E2232" s="3" t="s">
        <v>75</v>
      </c>
      <c r="F2232" s="3">
        <v>3010.5</v>
      </c>
      <c r="G2232" s="3">
        <v>2106.23</v>
      </c>
      <c r="H2232" s="3">
        <v>41</v>
      </c>
      <c r="I2232" s="3">
        <v>409.5</v>
      </c>
      <c r="J2232" s="3">
        <v>494.27</v>
      </c>
    </row>
    <row r="2233" spans="1:10" x14ac:dyDescent="0.2">
      <c r="A2233" s="30">
        <v>44322</v>
      </c>
      <c r="B2233" s="3" t="s">
        <v>92</v>
      </c>
      <c r="C2233" s="3" t="s">
        <v>84</v>
      </c>
      <c r="D2233" s="3" t="s">
        <v>85</v>
      </c>
      <c r="E2233" s="3" t="s">
        <v>75</v>
      </c>
      <c r="F2233" s="3">
        <v>2304.5</v>
      </c>
      <c r="G2233" s="3">
        <v>1587.95</v>
      </c>
      <c r="H2233" s="3">
        <v>33</v>
      </c>
      <c r="I2233" s="3">
        <v>364.24</v>
      </c>
      <c r="J2233" s="3">
        <v>351.31</v>
      </c>
    </row>
    <row r="2234" spans="1:10" x14ac:dyDescent="0.2">
      <c r="A2234" s="30">
        <v>44322</v>
      </c>
      <c r="B2234" s="3" t="s">
        <v>92</v>
      </c>
      <c r="C2234" s="3" t="s">
        <v>86</v>
      </c>
      <c r="D2234" s="3" t="s">
        <v>87</v>
      </c>
      <c r="E2234" s="3" t="s">
        <v>75</v>
      </c>
      <c r="F2234" s="3">
        <v>3368.25</v>
      </c>
      <c r="G2234" s="3">
        <v>2336.6999999999998</v>
      </c>
      <c r="H2234" s="3">
        <v>49</v>
      </c>
      <c r="I2234" s="3">
        <v>504.7</v>
      </c>
      <c r="J2234" s="3">
        <v>523.85</v>
      </c>
    </row>
    <row r="2235" spans="1:10" x14ac:dyDescent="0.2">
      <c r="A2235" s="30">
        <v>44322</v>
      </c>
      <c r="B2235" s="3" t="s">
        <v>92</v>
      </c>
      <c r="C2235" s="3" t="s">
        <v>88</v>
      </c>
      <c r="D2235" s="3" t="s">
        <v>89</v>
      </c>
      <c r="E2235" s="3" t="s">
        <v>75</v>
      </c>
      <c r="F2235" s="3">
        <v>3021.5</v>
      </c>
      <c r="G2235" s="3">
        <v>2073.83</v>
      </c>
      <c r="H2235" s="3">
        <v>46</v>
      </c>
      <c r="I2235" s="3">
        <v>458</v>
      </c>
      <c r="J2235" s="3">
        <v>487.17</v>
      </c>
    </row>
    <row r="2236" spans="1:10" x14ac:dyDescent="0.2">
      <c r="A2236" s="30">
        <v>44322</v>
      </c>
      <c r="B2236" s="3" t="s">
        <v>92</v>
      </c>
      <c r="C2236" s="3" t="s">
        <v>90</v>
      </c>
      <c r="D2236" s="3" t="s">
        <v>91</v>
      </c>
      <c r="E2236" s="3" t="s">
        <v>75</v>
      </c>
      <c r="F2236" s="3">
        <v>4030.5</v>
      </c>
      <c r="G2236" s="3">
        <v>2895.67</v>
      </c>
      <c r="H2236" s="3">
        <v>52</v>
      </c>
      <c r="I2236" s="3">
        <v>455.5</v>
      </c>
      <c r="J2236" s="3">
        <v>679.33</v>
      </c>
    </row>
    <row r="2237" spans="1:10" x14ac:dyDescent="0.2">
      <c r="A2237" s="30">
        <v>44321</v>
      </c>
      <c r="B2237" s="3" t="s">
        <v>73</v>
      </c>
      <c r="C2237" s="3" t="s">
        <v>74</v>
      </c>
      <c r="D2237" s="3" t="s">
        <v>21</v>
      </c>
      <c r="E2237" s="3" t="s">
        <v>75</v>
      </c>
      <c r="F2237" s="3">
        <v>1186</v>
      </c>
      <c r="G2237" s="3">
        <v>902.42</v>
      </c>
      <c r="H2237" s="3">
        <v>13</v>
      </c>
      <c r="I2237" s="3">
        <v>97.5</v>
      </c>
      <c r="J2237" s="3">
        <v>186.08</v>
      </c>
    </row>
    <row r="2238" spans="1:10" x14ac:dyDescent="0.2">
      <c r="A2238" s="30">
        <v>44321</v>
      </c>
      <c r="B2238" s="3" t="s">
        <v>73</v>
      </c>
      <c r="C2238" s="3" t="s">
        <v>76</v>
      </c>
      <c r="D2238" s="3" t="s">
        <v>77</v>
      </c>
      <c r="E2238" s="3" t="s">
        <v>75</v>
      </c>
      <c r="F2238" s="3">
        <v>364</v>
      </c>
      <c r="G2238" s="3">
        <v>264.12</v>
      </c>
      <c r="H2238" s="3">
        <v>7</v>
      </c>
      <c r="I2238" s="3">
        <v>46.6</v>
      </c>
      <c r="J2238" s="3">
        <v>53.28</v>
      </c>
    </row>
    <row r="2239" spans="1:10" x14ac:dyDescent="0.2">
      <c r="A2239" s="30">
        <v>44321</v>
      </c>
      <c r="B2239" s="3" t="s">
        <v>73</v>
      </c>
      <c r="C2239" s="3" t="s">
        <v>78</v>
      </c>
      <c r="D2239" s="3" t="s">
        <v>79</v>
      </c>
      <c r="E2239" s="3" t="s">
        <v>75</v>
      </c>
      <c r="F2239" s="3">
        <v>834</v>
      </c>
      <c r="G2239" s="3">
        <v>645.29</v>
      </c>
      <c r="H2239" s="3">
        <v>7</v>
      </c>
      <c r="I2239" s="3">
        <v>65.8</v>
      </c>
      <c r="J2239" s="3">
        <v>122.91</v>
      </c>
    </row>
    <row r="2240" spans="1:10" x14ac:dyDescent="0.2">
      <c r="A2240" s="30">
        <v>44321</v>
      </c>
      <c r="B2240" s="3" t="s">
        <v>73</v>
      </c>
      <c r="C2240" s="3" t="s">
        <v>80</v>
      </c>
      <c r="D2240" s="3" t="s">
        <v>81</v>
      </c>
      <c r="E2240" s="3" t="s">
        <v>75</v>
      </c>
      <c r="F2240" s="3">
        <v>3704</v>
      </c>
      <c r="G2240" s="3">
        <v>2784.47</v>
      </c>
      <c r="H2240" s="3">
        <v>44</v>
      </c>
      <c r="I2240" s="3">
        <v>389.15</v>
      </c>
      <c r="J2240" s="3">
        <v>530.38</v>
      </c>
    </row>
    <row r="2241" spans="1:10" x14ac:dyDescent="0.2">
      <c r="A2241" s="30">
        <v>44321</v>
      </c>
      <c r="B2241" s="3" t="s">
        <v>73</v>
      </c>
      <c r="C2241" s="3" t="s">
        <v>82</v>
      </c>
      <c r="D2241" s="3" t="s">
        <v>83</v>
      </c>
      <c r="E2241" s="3" t="s">
        <v>75</v>
      </c>
      <c r="F2241" s="3">
        <v>1142</v>
      </c>
      <c r="G2241" s="3">
        <v>863.04</v>
      </c>
      <c r="H2241" s="3">
        <v>15</v>
      </c>
      <c r="I2241" s="3">
        <v>112</v>
      </c>
      <c r="J2241" s="3">
        <v>166.96</v>
      </c>
    </row>
    <row r="2242" spans="1:10" x14ac:dyDescent="0.2">
      <c r="A2242" s="30">
        <v>44321</v>
      </c>
      <c r="B2242" s="3" t="s">
        <v>73</v>
      </c>
      <c r="C2242" s="3" t="s">
        <v>84</v>
      </c>
      <c r="D2242" s="3" t="s">
        <v>85</v>
      </c>
      <c r="E2242" s="3" t="s">
        <v>75</v>
      </c>
      <c r="F2242" s="3">
        <v>682</v>
      </c>
      <c r="G2242" s="3">
        <v>507.23</v>
      </c>
      <c r="H2242" s="3">
        <v>5</v>
      </c>
      <c r="I2242" s="3">
        <v>70.5</v>
      </c>
      <c r="J2242" s="3">
        <v>104.27</v>
      </c>
    </row>
    <row r="2243" spans="1:10" x14ac:dyDescent="0.2">
      <c r="A2243" s="30">
        <v>44321</v>
      </c>
      <c r="B2243" s="3" t="s">
        <v>73</v>
      </c>
      <c r="C2243" s="3" t="s">
        <v>86</v>
      </c>
      <c r="D2243" s="3" t="s">
        <v>87</v>
      </c>
      <c r="E2243" s="3" t="s">
        <v>75</v>
      </c>
      <c r="F2243" s="3">
        <v>1475.5</v>
      </c>
      <c r="G2243" s="3">
        <v>1120.9000000000001</v>
      </c>
      <c r="H2243" s="3">
        <v>14</v>
      </c>
      <c r="I2243" s="3">
        <v>140.5</v>
      </c>
      <c r="J2243" s="3">
        <v>214.1</v>
      </c>
    </row>
    <row r="2244" spans="1:10" x14ac:dyDescent="0.2">
      <c r="A2244" s="30">
        <v>44321</v>
      </c>
      <c r="B2244" s="3" t="s">
        <v>73</v>
      </c>
      <c r="C2244" s="3" t="s">
        <v>88</v>
      </c>
      <c r="D2244" s="3" t="s">
        <v>89</v>
      </c>
      <c r="E2244" s="3" t="s">
        <v>75</v>
      </c>
      <c r="F2244" s="3">
        <v>1235.5</v>
      </c>
      <c r="G2244" s="3">
        <v>932.4</v>
      </c>
      <c r="H2244" s="3">
        <v>19</v>
      </c>
      <c r="I2244" s="3">
        <v>125.5</v>
      </c>
      <c r="J2244" s="3">
        <v>177.6</v>
      </c>
    </row>
    <row r="2245" spans="1:10" x14ac:dyDescent="0.2">
      <c r="A2245" s="30">
        <v>44321</v>
      </c>
      <c r="B2245" s="3" t="s">
        <v>73</v>
      </c>
      <c r="C2245" s="3" t="s">
        <v>90</v>
      </c>
      <c r="D2245" s="3" t="s">
        <v>91</v>
      </c>
      <c r="E2245" s="3" t="s">
        <v>75</v>
      </c>
      <c r="F2245" s="3">
        <v>1153</v>
      </c>
      <c r="G2245" s="3">
        <v>878.31</v>
      </c>
      <c r="H2245" s="3">
        <v>14</v>
      </c>
      <c r="I2245" s="3">
        <v>106.8</v>
      </c>
      <c r="J2245" s="3">
        <v>167.89</v>
      </c>
    </row>
    <row r="2246" spans="1:10" x14ac:dyDescent="0.2">
      <c r="A2246" s="30">
        <v>44321</v>
      </c>
      <c r="B2246" s="3" t="s">
        <v>92</v>
      </c>
      <c r="C2246" s="3" t="s">
        <v>74</v>
      </c>
      <c r="D2246" s="3" t="s">
        <v>21</v>
      </c>
      <c r="E2246" s="3" t="s">
        <v>75</v>
      </c>
      <c r="F2246" s="3">
        <v>3391</v>
      </c>
      <c r="G2246" s="3">
        <v>2489.59</v>
      </c>
      <c r="H2246" s="3">
        <v>36</v>
      </c>
      <c r="I2246" s="3">
        <v>315.5</v>
      </c>
      <c r="J2246" s="3">
        <v>584.41</v>
      </c>
    </row>
    <row r="2247" spans="1:10" x14ac:dyDescent="0.2">
      <c r="A2247" s="30">
        <v>44321</v>
      </c>
      <c r="B2247" s="3" t="s">
        <v>92</v>
      </c>
      <c r="C2247" s="3" t="s">
        <v>76</v>
      </c>
      <c r="D2247" s="3" t="s">
        <v>77</v>
      </c>
      <c r="E2247" s="3" t="s">
        <v>75</v>
      </c>
      <c r="F2247" s="3">
        <v>1186.92</v>
      </c>
      <c r="G2247" s="3">
        <v>769.63</v>
      </c>
      <c r="H2247" s="3">
        <v>16</v>
      </c>
      <c r="I2247" s="3">
        <v>240.56</v>
      </c>
      <c r="J2247" s="3">
        <v>176.73</v>
      </c>
    </row>
    <row r="2248" spans="1:10" x14ac:dyDescent="0.2">
      <c r="A2248" s="30">
        <v>44321</v>
      </c>
      <c r="B2248" s="3" t="s">
        <v>92</v>
      </c>
      <c r="C2248" s="3" t="s">
        <v>78</v>
      </c>
      <c r="D2248" s="3" t="s">
        <v>79</v>
      </c>
      <c r="E2248" s="3" t="s">
        <v>75</v>
      </c>
      <c r="F2248" s="3">
        <v>2911.5</v>
      </c>
      <c r="G2248" s="3">
        <v>2101.48</v>
      </c>
      <c r="H2248" s="3">
        <v>31</v>
      </c>
      <c r="I2248" s="3">
        <v>317</v>
      </c>
      <c r="J2248" s="3">
        <v>493.02</v>
      </c>
    </row>
    <row r="2249" spans="1:10" x14ac:dyDescent="0.2">
      <c r="A2249" s="30">
        <v>44321</v>
      </c>
      <c r="B2249" s="3" t="s">
        <v>92</v>
      </c>
      <c r="C2249" s="3" t="s">
        <v>80</v>
      </c>
      <c r="D2249" s="3" t="s">
        <v>81</v>
      </c>
      <c r="E2249" s="3" t="s">
        <v>75</v>
      </c>
      <c r="F2249" s="3">
        <v>5254.5</v>
      </c>
      <c r="G2249" s="3">
        <v>3794.02</v>
      </c>
      <c r="H2249" s="3">
        <v>57</v>
      </c>
      <c r="I2249" s="3">
        <v>624.5</v>
      </c>
      <c r="J2249" s="3">
        <v>835.48</v>
      </c>
    </row>
    <row r="2250" spans="1:10" x14ac:dyDescent="0.2">
      <c r="A2250" s="30">
        <v>44321</v>
      </c>
      <c r="B2250" s="3" t="s">
        <v>92</v>
      </c>
      <c r="C2250" s="3" t="s">
        <v>82</v>
      </c>
      <c r="D2250" s="3" t="s">
        <v>83</v>
      </c>
      <c r="E2250" s="3" t="s">
        <v>75</v>
      </c>
      <c r="F2250" s="3">
        <v>2621.5</v>
      </c>
      <c r="G2250" s="3">
        <v>1853.21</v>
      </c>
      <c r="H2250" s="3">
        <v>32</v>
      </c>
      <c r="I2250" s="3">
        <v>333.5</v>
      </c>
      <c r="J2250" s="3">
        <v>434.79</v>
      </c>
    </row>
    <row r="2251" spans="1:10" x14ac:dyDescent="0.2">
      <c r="A2251" s="30">
        <v>44321</v>
      </c>
      <c r="B2251" s="3" t="s">
        <v>92</v>
      </c>
      <c r="C2251" s="3" t="s">
        <v>84</v>
      </c>
      <c r="D2251" s="3" t="s">
        <v>85</v>
      </c>
      <c r="E2251" s="3" t="s">
        <v>75</v>
      </c>
      <c r="F2251" s="3">
        <v>1988</v>
      </c>
      <c r="G2251" s="3">
        <v>1367.57</v>
      </c>
      <c r="H2251" s="3">
        <v>23</v>
      </c>
      <c r="I2251" s="3">
        <v>314.61</v>
      </c>
      <c r="J2251" s="3">
        <v>304.82</v>
      </c>
    </row>
    <row r="2252" spans="1:10" x14ac:dyDescent="0.2">
      <c r="A2252" s="30">
        <v>44321</v>
      </c>
      <c r="B2252" s="3" t="s">
        <v>92</v>
      </c>
      <c r="C2252" s="3" t="s">
        <v>86</v>
      </c>
      <c r="D2252" s="3" t="s">
        <v>87</v>
      </c>
      <c r="E2252" s="3" t="s">
        <v>75</v>
      </c>
      <c r="F2252" s="3">
        <v>3094</v>
      </c>
      <c r="G2252" s="3">
        <v>2178.9699999999998</v>
      </c>
      <c r="H2252" s="3">
        <v>32</v>
      </c>
      <c r="I2252" s="3">
        <v>435.5</v>
      </c>
      <c r="J2252" s="3">
        <v>478.53</v>
      </c>
    </row>
    <row r="2253" spans="1:10" x14ac:dyDescent="0.2">
      <c r="A2253" s="30">
        <v>44321</v>
      </c>
      <c r="B2253" s="3" t="s">
        <v>92</v>
      </c>
      <c r="C2253" s="3" t="s">
        <v>88</v>
      </c>
      <c r="D2253" s="3" t="s">
        <v>89</v>
      </c>
      <c r="E2253" s="3" t="s">
        <v>75</v>
      </c>
      <c r="F2253" s="3">
        <v>2081.5</v>
      </c>
      <c r="G2253" s="3">
        <v>1461.6</v>
      </c>
      <c r="H2253" s="3">
        <v>25</v>
      </c>
      <c r="I2253" s="3">
        <v>277</v>
      </c>
      <c r="J2253" s="3">
        <v>342.9</v>
      </c>
    </row>
    <row r="2254" spans="1:10" x14ac:dyDescent="0.2">
      <c r="A2254" s="30">
        <v>44321</v>
      </c>
      <c r="B2254" s="3" t="s">
        <v>92</v>
      </c>
      <c r="C2254" s="3" t="s">
        <v>90</v>
      </c>
      <c r="D2254" s="3" t="s">
        <v>91</v>
      </c>
      <c r="E2254" s="3" t="s">
        <v>75</v>
      </c>
      <c r="F2254" s="3">
        <v>3329</v>
      </c>
      <c r="G2254" s="3">
        <v>2418.19</v>
      </c>
      <c r="H2254" s="3">
        <v>36</v>
      </c>
      <c r="I2254" s="3">
        <v>343.5</v>
      </c>
      <c r="J2254" s="3">
        <v>567.30999999999995</v>
      </c>
    </row>
    <row r="2255" spans="1:10" x14ac:dyDescent="0.2">
      <c r="A2255" s="30">
        <v>44320</v>
      </c>
      <c r="B2255" s="3" t="s">
        <v>73</v>
      </c>
      <c r="C2255" s="3" t="s">
        <v>74</v>
      </c>
      <c r="D2255" s="3" t="s">
        <v>21</v>
      </c>
      <c r="E2255" s="3" t="s">
        <v>75</v>
      </c>
      <c r="F2255" s="3">
        <v>642.5</v>
      </c>
      <c r="G2255" s="3">
        <v>481.2</v>
      </c>
      <c r="H2255" s="3">
        <v>9</v>
      </c>
      <c r="I2255" s="3">
        <v>59.5</v>
      </c>
      <c r="J2255" s="3">
        <v>101.8</v>
      </c>
    </row>
    <row r="2256" spans="1:10" x14ac:dyDescent="0.2">
      <c r="A2256" s="30">
        <v>44320</v>
      </c>
      <c r="B2256" s="3" t="s">
        <v>73</v>
      </c>
      <c r="C2256" s="3" t="s">
        <v>76</v>
      </c>
      <c r="D2256" s="3" t="s">
        <v>77</v>
      </c>
      <c r="E2256" s="3" t="s">
        <v>75</v>
      </c>
      <c r="F2256" s="3">
        <v>1017</v>
      </c>
      <c r="G2256" s="3">
        <v>689.69</v>
      </c>
      <c r="H2256" s="3">
        <v>13</v>
      </c>
      <c r="I2256" s="3">
        <v>190.3</v>
      </c>
      <c r="J2256" s="3">
        <v>137.01</v>
      </c>
    </row>
    <row r="2257" spans="1:10" x14ac:dyDescent="0.2">
      <c r="A2257" s="30">
        <v>44320</v>
      </c>
      <c r="B2257" s="3" t="s">
        <v>73</v>
      </c>
      <c r="C2257" s="3" t="s">
        <v>78</v>
      </c>
      <c r="D2257" s="3" t="s">
        <v>79</v>
      </c>
      <c r="E2257" s="3" t="s">
        <v>75</v>
      </c>
      <c r="F2257" s="3">
        <v>954</v>
      </c>
      <c r="G2257" s="3">
        <v>733.91</v>
      </c>
      <c r="H2257" s="3">
        <v>10</v>
      </c>
      <c r="I2257" s="3">
        <v>80.3</v>
      </c>
      <c r="J2257" s="3">
        <v>139.79</v>
      </c>
    </row>
    <row r="2258" spans="1:10" x14ac:dyDescent="0.2">
      <c r="A2258" s="30">
        <v>44320</v>
      </c>
      <c r="B2258" s="3" t="s">
        <v>73</v>
      </c>
      <c r="C2258" s="3" t="s">
        <v>80</v>
      </c>
      <c r="D2258" s="3" t="s">
        <v>81</v>
      </c>
      <c r="E2258" s="3" t="s">
        <v>75</v>
      </c>
      <c r="F2258" s="3">
        <v>2821.5</v>
      </c>
      <c r="G2258" s="3">
        <v>2126.21</v>
      </c>
      <c r="H2258" s="3">
        <v>31</v>
      </c>
      <c r="I2258" s="3">
        <v>290.3</v>
      </c>
      <c r="J2258" s="3">
        <v>404.99</v>
      </c>
    </row>
    <row r="2259" spans="1:10" x14ac:dyDescent="0.2">
      <c r="A2259" s="30">
        <v>44320</v>
      </c>
      <c r="B2259" s="3" t="s">
        <v>73</v>
      </c>
      <c r="C2259" s="3" t="s">
        <v>82</v>
      </c>
      <c r="D2259" s="3" t="s">
        <v>83</v>
      </c>
      <c r="E2259" s="3" t="s">
        <v>75</v>
      </c>
      <c r="F2259" s="3">
        <v>1012</v>
      </c>
      <c r="G2259" s="3">
        <v>783.47</v>
      </c>
      <c r="H2259" s="3">
        <v>12</v>
      </c>
      <c r="I2259" s="3">
        <v>79.3</v>
      </c>
      <c r="J2259" s="3">
        <v>149.22999999999999</v>
      </c>
    </row>
    <row r="2260" spans="1:10" x14ac:dyDescent="0.2">
      <c r="A2260" s="30">
        <v>44320</v>
      </c>
      <c r="B2260" s="3" t="s">
        <v>73</v>
      </c>
      <c r="C2260" s="3" t="s">
        <v>84</v>
      </c>
      <c r="D2260" s="3" t="s">
        <v>85</v>
      </c>
      <c r="E2260" s="3" t="s">
        <v>75</v>
      </c>
      <c r="F2260" s="3">
        <v>349</v>
      </c>
      <c r="G2260" s="3">
        <v>240.8</v>
      </c>
      <c r="H2260" s="3">
        <v>5</v>
      </c>
      <c r="I2260" s="3">
        <v>58.5</v>
      </c>
      <c r="J2260" s="3">
        <v>49.7</v>
      </c>
    </row>
    <row r="2261" spans="1:10" x14ac:dyDescent="0.2">
      <c r="A2261" s="30">
        <v>44320</v>
      </c>
      <c r="B2261" s="3" t="s">
        <v>73</v>
      </c>
      <c r="C2261" s="3" t="s">
        <v>86</v>
      </c>
      <c r="D2261" s="3" t="s">
        <v>87</v>
      </c>
      <c r="E2261" s="3" t="s">
        <v>75</v>
      </c>
      <c r="F2261" s="3">
        <v>858</v>
      </c>
      <c r="G2261" s="3">
        <v>650.91999999999996</v>
      </c>
      <c r="H2261" s="3">
        <v>11</v>
      </c>
      <c r="I2261" s="3">
        <v>82.5</v>
      </c>
      <c r="J2261" s="3">
        <v>124.58</v>
      </c>
    </row>
    <row r="2262" spans="1:10" x14ac:dyDescent="0.2">
      <c r="A2262" s="30">
        <v>44320</v>
      </c>
      <c r="B2262" s="3" t="s">
        <v>73</v>
      </c>
      <c r="C2262" s="3" t="s">
        <v>88</v>
      </c>
      <c r="D2262" s="3" t="s">
        <v>89</v>
      </c>
      <c r="E2262" s="3" t="s">
        <v>75</v>
      </c>
      <c r="F2262" s="3">
        <v>1135.5</v>
      </c>
      <c r="G2262" s="3">
        <v>851.51</v>
      </c>
      <c r="H2262" s="3">
        <v>16</v>
      </c>
      <c r="I2262" s="3">
        <v>121.8</v>
      </c>
      <c r="J2262" s="3">
        <v>162.19</v>
      </c>
    </row>
    <row r="2263" spans="1:10" x14ac:dyDescent="0.2">
      <c r="A2263" s="30">
        <v>44320</v>
      </c>
      <c r="B2263" s="3" t="s">
        <v>73</v>
      </c>
      <c r="C2263" s="3" t="s">
        <v>90</v>
      </c>
      <c r="D2263" s="3" t="s">
        <v>91</v>
      </c>
      <c r="E2263" s="3" t="s">
        <v>75</v>
      </c>
      <c r="F2263" s="3">
        <v>1552</v>
      </c>
      <c r="G2263" s="3">
        <v>1199.44</v>
      </c>
      <c r="H2263" s="3">
        <v>16</v>
      </c>
      <c r="I2263" s="3">
        <v>124.1</v>
      </c>
      <c r="J2263" s="3">
        <v>228.46</v>
      </c>
    </row>
    <row r="2264" spans="1:10" x14ac:dyDescent="0.2">
      <c r="A2264" s="30">
        <v>44320</v>
      </c>
      <c r="B2264" s="3" t="s">
        <v>92</v>
      </c>
      <c r="C2264" s="3" t="s">
        <v>74</v>
      </c>
      <c r="D2264" s="3" t="s">
        <v>21</v>
      </c>
      <c r="E2264" s="3" t="s">
        <v>75</v>
      </c>
      <c r="F2264" s="3">
        <v>3513</v>
      </c>
      <c r="G2264" s="3">
        <v>2571.08</v>
      </c>
      <c r="H2264" s="3">
        <v>38</v>
      </c>
      <c r="I2264" s="3">
        <v>337.5</v>
      </c>
      <c r="J2264" s="3">
        <v>603.41999999999996</v>
      </c>
    </row>
    <row r="2265" spans="1:10" x14ac:dyDescent="0.2">
      <c r="A2265" s="30">
        <v>44320</v>
      </c>
      <c r="B2265" s="3" t="s">
        <v>92</v>
      </c>
      <c r="C2265" s="3" t="s">
        <v>76</v>
      </c>
      <c r="D2265" s="3" t="s">
        <v>77</v>
      </c>
      <c r="E2265" s="3" t="s">
        <v>75</v>
      </c>
      <c r="F2265" s="3">
        <v>2248</v>
      </c>
      <c r="G2265" s="3">
        <v>1528.68</v>
      </c>
      <c r="H2265" s="3">
        <v>20</v>
      </c>
      <c r="I2265" s="3">
        <v>382.56</v>
      </c>
      <c r="J2265" s="3">
        <v>335.76</v>
      </c>
    </row>
    <row r="2266" spans="1:10" x14ac:dyDescent="0.2">
      <c r="A2266" s="30">
        <v>44320</v>
      </c>
      <c r="B2266" s="3" t="s">
        <v>92</v>
      </c>
      <c r="C2266" s="3" t="s">
        <v>78</v>
      </c>
      <c r="D2266" s="3" t="s">
        <v>79</v>
      </c>
      <c r="E2266" s="3" t="s">
        <v>75</v>
      </c>
      <c r="F2266" s="3">
        <v>2749</v>
      </c>
      <c r="G2266" s="3">
        <v>1962.17</v>
      </c>
      <c r="H2266" s="3">
        <v>31</v>
      </c>
      <c r="I2266" s="3">
        <v>326.5</v>
      </c>
      <c r="J2266" s="3">
        <v>460.33</v>
      </c>
    </row>
    <row r="2267" spans="1:10" x14ac:dyDescent="0.2">
      <c r="A2267" s="30">
        <v>44320</v>
      </c>
      <c r="B2267" s="3" t="s">
        <v>92</v>
      </c>
      <c r="C2267" s="3" t="s">
        <v>80</v>
      </c>
      <c r="D2267" s="3" t="s">
        <v>81</v>
      </c>
      <c r="E2267" s="3" t="s">
        <v>75</v>
      </c>
      <c r="F2267" s="3">
        <v>4262</v>
      </c>
      <c r="G2267" s="3">
        <v>3068.92</v>
      </c>
      <c r="H2267" s="3">
        <v>49</v>
      </c>
      <c r="I2267" s="3">
        <v>514</v>
      </c>
      <c r="J2267" s="3">
        <v>678.08</v>
      </c>
    </row>
    <row r="2268" spans="1:10" x14ac:dyDescent="0.2">
      <c r="A2268" s="30">
        <v>44320</v>
      </c>
      <c r="B2268" s="3" t="s">
        <v>92</v>
      </c>
      <c r="C2268" s="3" t="s">
        <v>82</v>
      </c>
      <c r="D2268" s="3" t="s">
        <v>83</v>
      </c>
      <c r="E2268" s="3" t="s">
        <v>75</v>
      </c>
      <c r="F2268" s="3">
        <v>2098.5</v>
      </c>
      <c r="G2268" s="3">
        <v>1479.24</v>
      </c>
      <c r="H2268" s="3">
        <v>25</v>
      </c>
      <c r="I2268" s="3">
        <v>271</v>
      </c>
      <c r="J2268" s="3">
        <v>347.26</v>
      </c>
    </row>
    <row r="2269" spans="1:10" x14ac:dyDescent="0.2">
      <c r="A2269" s="30">
        <v>44320</v>
      </c>
      <c r="B2269" s="3" t="s">
        <v>92</v>
      </c>
      <c r="C2269" s="3" t="s">
        <v>84</v>
      </c>
      <c r="D2269" s="3" t="s">
        <v>85</v>
      </c>
      <c r="E2269" s="3" t="s">
        <v>75</v>
      </c>
      <c r="F2269" s="3">
        <v>1444.5</v>
      </c>
      <c r="G2269" s="3">
        <v>1008.5</v>
      </c>
      <c r="H2269" s="3">
        <v>18</v>
      </c>
      <c r="I2269" s="3">
        <v>214.63</v>
      </c>
      <c r="J2269" s="3">
        <v>221.37</v>
      </c>
    </row>
    <row r="2270" spans="1:10" x14ac:dyDescent="0.2">
      <c r="A2270" s="30">
        <v>44320</v>
      </c>
      <c r="B2270" s="3" t="s">
        <v>92</v>
      </c>
      <c r="C2270" s="3" t="s">
        <v>86</v>
      </c>
      <c r="D2270" s="3" t="s">
        <v>87</v>
      </c>
      <c r="E2270" s="3" t="s">
        <v>75</v>
      </c>
      <c r="F2270" s="3">
        <v>2369</v>
      </c>
      <c r="G2270" s="3">
        <v>1674.17</v>
      </c>
      <c r="H2270" s="3">
        <v>28</v>
      </c>
      <c r="I2270" s="3">
        <v>325.5</v>
      </c>
      <c r="J2270" s="3">
        <v>367.83</v>
      </c>
    </row>
    <row r="2271" spans="1:10" x14ac:dyDescent="0.2">
      <c r="A2271" s="30">
        <v>44320</v>
      </c>
      <c r="B2271" s="3" t="s">
        <v>92</v>
      </c>
      <c r="C2271" s="3" t="s">
        <v>88</v>
      </c>
      <c r="D2271" s="3" t="s">
        <v>89</v>
      </c>
      <c r="E2271" s="3" t="s">
        <v>75</v>
      </c>
      <c r="F2271" s="3">
        <v>2830.5</v>
      </c>
      <c r="G2271" s="3">
        <v>1991.43</v>
      </c>
      <c r="H2271" s="3">
        <v>37</v>
      </c>
      <c r="I2271" s="3">
        <v>370</v>
      </c>
      <c r="J2271" s="3">
        <v>467.57</v>
      </c>
    </row>
    <row r="2272" spans="1:10" x14ac:dyDescent="0.2">
      <c r="A2272" s="30">
        <v>44320</v>
      </c>
      <c r="B2272" s="3" t="s">
        <v>92</v>
      </c>
      <c r="C2272" s="3" t="s">
        <v>90</v>
      </c>
      <c r="D2272" s="3" t="s">
        <v>91</v>
      </c>
      <c r="E2272" s="3" t="s">
        <v>75</v>
      </c>
      <c r="F2272" s="3">
        <v>2909.5</v>
      </c>
      <c r="G2272" s="3">
        <v>2114.16</v>
      </c>
      <c r="H2272" s="3">
        <v>32</v>
      </c>
      <c r="I2272" s="3">
        <v>297.5</v>
      </c>
      <c r="J2272" s="3">
        <v>496.34</v>
      </c>
    </row>
    <row r="2273" spans="1:10" x14ac:dyDescent="0.2">
      <c r="A2273" s="30">
        <v>44319</v>
      </c>
      <c r="B2273" s="3" t="s">
        <v>73</v>
      </c>
      <c r="C2273" s="3" t="s">
        <v>74</v>
      </c>
      <c r="D2273" s="3" t="s">
        <v>21</v>
      </c>
      <c r="E2273" s="3" t="s">
        <v>75</v>
      </c>
      <c r="F2273" s="3">
        <v>1311.5</v>
      </c>
      <c r="G2273" s="3">
        <v>991.47</v>
      </c>
      <c r="H2273" s="3">
        <v>16</v>
      </c>
      <c r="I2273" s="3">
        <v>114.5</v>
      </c>
      <c r="J2273" s="3">
        <v>205.53</v>
      </c>
    </row>
    <row r="2274" spans="1:10" x14ac:dyDescent="0.2">
      <c r="A2274" s="30">
        <v>44319</v>
      </c>
      <c r="B2274" s="3" t="s">
        <v>73</v>
      </c>
      <c r="C2274" s="3" t="s">
        <v>76</v>
      </c>
      <c r="D2274" s="3" t="s">
        <v>77</v>
      </c>
      <c r="E2274" s="3" t="s">
        <v>75</v>
      </c>
      <c r="F2274" s="3">
        <v>499.5</v>
      </c>
      <c r="G2274" s="3">
        <v>375.12</v>
      </c>
      <c r="H2274" s="3">
        <v>5</v>
      </c>
      <c r="I2274" s="3">
        <v>49.9</v>
      </c>
      <c r="J2274" s="3">
        <v>74.48</v>
      </c>
    </row>
    <row r="2275" spans="1:10" x14ac:dyDescent="0.2">
      <c r="A2275" s="30">
        <v>44319</v>
      </c>
      <c r="B2275" s="3" t="s">
        <v>73</v>
      </c>
      <c r="C2275" s="3" t="s">
        <v>78</v>
      </c>
      <c r="D2275" s="3" t="s">
        <v>79</v>
      </c>
      <c r="E2275" s="3" t="s">
        <v>75</v>
      </c>
      <c r="F2275" s="3">
        <v>854</v>
      </c>
      <c r="G2275" s="3">
        <v>659.26</v>
      </c>
      <c r="H2275" s="3">
        <v>8</v>
      </c>
      <c r="I2275" s="3">
        <v>69</v>
      </c>
      <c r="J2275" s="3">
        <v>125.74</v>
      </c>
    </row>
    <row r="2276" spans="1:10" x14ac:dyDescent="0.2">
      <c r="A2276" s="30">
        <v>44319</v>
      </c>
      <c r="B2276" s="3" t="s">
        <v>73</v>
      </c>
      <c r="C2276" s="3" t="s">
        <v>80</v>
      </c>
      <c r="D2276" s="3" t="s">
        <v>81</v>
      </c>
      <c r="E2276" s="3" t="s">
        <v>75</v>
      </c>
      <c r="F2276" s="3">
        <v>1969</v>
      </c>
      <c r="G2276" s="3">
        <v>1495.2</v>
      </c>
      <c r="H2276" s="3">
        <v>22</v>
      </c>
      <c r="I2276" s="3">
        <v>189</v>
      </c>
      <c r="J2276" s="3">
        <v>284.8</v>
      </c>
    </row>
    <row r="2277" spans="1:10" x14ac:dyDescent="0.2">
      <c r="A2277" s="30">
        <v>44319</v>
      </c>
      <c r="B2277" s="3" t="s">
        <v>73</v>
      </c>
      <c r="C2277" s="3" t="s">
        <v>82</v>
      </c>
      <c r="D2277" s="3" t="s">
        <v>83</v>
      </c>
      <c r="E2277" s="3" t="s">
        <v>75</v>
      </c>
      <c r="F2277" s="3">
        <v>685.5</v>
      </c>
      <c r="G2277" s="3">
        <v>529.88</v>
      </c>
      <c r="H2277" s="3">
        <v>9</v>
      </c>
      <c r="I2277" s="3">
        <v>53.5</v>
      </c>
      <c r="J2277" s="3">
        <v>102.12</v>
      </c>
    </row>
    <row r="2278" spans="1:10" x14ac:dyDescent="0.2">
      <c r="A2278" s="30">
        <v>44319</v>
      </c>
      <c r="B2278" s="3" t="s">
        <v>73</v>
      </c>
      <c r="C2278" s="3" t="s">
        <v>84</v>
      </c>
      <c r="D2278" s="3" t="s">
        <v>85</v>
      </c>
      <c r="E2278" s="3" t="s">
        <v>75</v>
      </c>
      <c r="F2278" s="3">
        <v>257</v>
      </c>
      <c r="G2278" s="3">
        <v>172</v>
      </c>
      <c r="H2278" s="3">
        <v>4</v>
      </c>
      <c r="I2278" s="3">
        <v>47.5</v>
      </c>
      <c r="J2278" s="3">
        <v>37.5</v>
      </c>
    </row>
    <row r="2279" spans="1:10" x14ac:dyDescent="0.2">
      <c r="A2279" s="30">
        <v>44319</v>
      </c>
      <c r="B2279" s="3" t="s">
        <v>73</v>
      </c>
      <c r="C2279" s="3" t="s">
        <v>86</v>
      </c>
      <c r="D2279" s="3" t="s">
        <v>87</v>
      </c>
      <c r="E2279" s="3" t="s">
        <v>75</v>
      </c>
      <c r="F2279" s="3">
        <v>1008.5</v>
      </c>
      <c r="G2279" s="3">
        <v>767.18</v>
      </c>
      <c r="H2279" s="3">
        <v>13</v>
      </c>
      <c r="I2279" s="3">
        <v>94</v>
      </c>
      <c r="J2279" s="3">
        <v>147.32</v>
      </c>
    </row>
    <row r="2280" spans="1:10" x14ac:dyDescent="0.2">
      <c r="A2280" s="30">
        <v>44319</v>
      </c>
      <c r="B2280" s="3" t="s">
        <v>73</v>
      </c>
      <c r="C2280" s="3" t="s">
        <v>88</v>
      </c>
      <c r="D2280" s="3" t="s">
        <v>89</v>
      </c>
      <c r="E2280" s="3" t="s">
        <v>75</v>
      </c>
      <c r="F2280" s="3">
        <v>993</v>
      </c>
      <c r="G2280" s="3">
        <v>756</v>
      </c>
      <c r="H2280" s="3">
        <v>14</v>
      </c>
      <c r="I2280" s="3">
        <v>93</v>
      </c>
      <c r="J2280" s="3">
        <v>144</v>
      </c>
    </row>
    <row r="2281" spans="1:10" x14ac:dyDescent="0.2">
      <c r="A2281" s="30">
        <v>44319</v>
      </c>
      <c r="B2281" s="3" t="s">
        <v>73</v>
      </c>
      <c r="C2281" s="3" t="s">
        <v>90</v>
      </c>
      <c r="D2281" s="3" t="s">
        <v>91</v>
      </c>
      <c r="E2281" s="3" t="s">
        <v>75</v>
      </c>
      <c r="F2281" s="3">
        <v>837.5</v>
      </c>
      <c r="G2281" s="3">
        <v>624.12</v>
      </c>
      <c r="H2281" s="3">
        <v>10</v>
      </c>
      <c r="I2281" s="3">
        <v>94.5</v>
      </c>
      <c r="J2281" s="3">
        <v>118.88</v>
      </c>
    </row>
    <row r="2282" spans="1:10" x14ac:dyDescent="0.2">
      <c r="A2282" s="30">
        <v>44319</v>
      </c>
      <c r="B2282" s="3" t="s">
        <v>92</v>
      </c>
      <c r="C2282" s="3" t="s">
        <v>74</v>
      </c>
      <c r="D2282" s="3" t="s">
        <v>21</v>
      </c>
      <c r="E2282" s="3" t="s">
        <v>75</v>
      </c>
      <c r="F2282" s="3">
        <v>2732.5</v>
      </c>
      <c r="G2282" s="3">
        <v>2001.86</v>
      </c>
      <c r="H2282" s="3">
        <v>29</v>
      </c>
      <c r="I2282" s="3">
        <v>261</v>
      </c>
      <c r="J2282" s="3">
        <v>469.64</v>
      </c>
    </row>
    <row r="2283" spans="1:10" x14ac:dyDescent="0.2">
      <c r="A2283" s="30">
        <v>44319</v>
      </c>
      <c r="B2283" s="3" t="s">
        <v>92</v>
      </c>
      <c r="C2283" s="3" t="s">
        <v>76</v>
      </c>
      <c r="D2283" s="3" t="s">
        <v>77</v>
      </c>
      <c r="E2283" s="3" t="s">
        <v>75</v>
      </c>
      <c r="F2283" s="3">
        <v>1384.5</v>
      </c>
      <c r="G2283" s="3">
        <v>904.13</v>
      </c>
      <c r="H2283" s="3">
        <v>18</v>
      </c>
      <c r="I2283" s="3">
        <v>281.32</v>
      </c>
      <c r="J2283" s="3">
        <v>198.55</v>
      </c>
    </row>
    <row r="2284" spans="1:10" x14ac:dyDescent="0.2">
      <c r="A2284" s="30">
        <v>44319</v>
      </c>
      <c r="B2284" s="3" t="s">
        <v>92</v>
      </c>
      <c r="C2284" s="3" t="s">
        <v>78</v>
      </c>
      <c r="D2284" s="3" t="s">
        <v>79</v>
      </c>
      <c r="E2284" s="3" t="s">
        <v>75</v>
      </c>
      <c r="F2284" s="3">
        <v>1849</v>
      </c>
      <c r="G2284" s="3">
        <v>1328.35</v>
      </c>
      <c r="H2284" s="3">
        <v>20</v>
      </c>
      <c r="I2284" s="3">
        <v>209</v>
      </c>
      <c r="J2284" s="3">
        <v>311.64999999999998</v>
      </c>
    </row>
    <row r="2285" spans="1:10" x14ac:dyDescent="0.2">
      <c r="A2285" s="30">
        <v>44319</v>
      </c>
      <c r="B2285" s="3" t="s">
        <v>92</v>
      </c>
      <c r="C2285" s="3" t="s">
        <v>80</v>
      </c>
      <c r="D2285" s="3" t="s">
        <v>81</v>
      </c>
      <c r="E2285" s="3" t="s">
        <v>75</v>
      </c>
      <c r="F2285" s="3">
        <v>3546</v>
      </c>
      <c r="G2285" s="3">
        <v>2562.96</v>
      </c>
      <c r="H2285" s="3">
        <v>39</v>
      </c>
      <c r="I2285" s="3">
        <v>418</v>
      </c>
      <c r="J2285" s="3">
        <v>563.04</v>
      </c>
    </row>
    <row r="2286" spans="1:10" x14ac:dyDescent="0.2">
      <c r="A2286" s="30">
        <v>44319</v>
      </c>
      <c r="B2286" s="3" t="s">
        <v>92</v>
      </c>
      <c r="C2286" s="3" t="s">
        <v>82</v>
      </c>
      <c r="D2286" s="3" t="s">
        <v>83</v>
      </c>
      <c r="E2286" s="3" t="s">
        <v>75</v>
      </c>
      <c r="F2286" s="3">
        <v>2384.5</v>
      </c>
      <c r="G2286" s="3">
        <v>1734.9</v>
      </c>
      <c r="H2286" s="3">
        <v>23</v>
      </c>
      <c r="I2286" s="3">
        <v>242</v>
      </c>
      <c r="J2286" s="3">
        <v>407.1</v>
      </c>
    </row>
    <row r="2287" spans="1:10" x14ac:dyDescent="0.2">
      <c r="A2287" s="30">
        <v>44319</v>
      </c>
      <c r="B2287" s="3" t="s">
        <v>92</v>
      </c>
      <c r="C2287" s="3" t="s">
        <v>84</v>
      </c>
      <c r="D2287" s="3" t="s">
        <v>85</v>
      </c>
      <c r="E2287" s="3" t="s">
        <v>75</v>
      </c>
      <c r="F2287" s="3">
        <v>1441</v>
      </c>
      <c r="G2287" s="3">
        <v>980.25</v>
      </c>
      <c r="H2287" s="3">
        <v>17</v>
      </c>
      <c r="I2287" s="3">
        <v>244.97</v>
      </c>
      <c r="J2287" s="3">
        <v>215.28</v>
      </c>
    </row>
    <row r="2288" spans="1:10" x14ac:dyDescent="0.2">
      <c r="A2288" s="30">
        <v>44319</v>
      </c>
      <c r="B2288" s="3" t="s">
        <v>92</v>
      </c>
      <c r="C2288" s="3" t="s">
        <v>86</v>
      </c>
      <c r="D2288" s="3" t="s">
        <v>87</v>
      </c>
      <c r="E2288" s="3" t="s">
        <v>75</v>
      </c>
      <c r="F2288" s="3">
        <v>3525.5</v>
      </c>
      <c r="G2288" s="3">
        <v>2539.5</v>
      </c>
      <c r="H2288" s="3">
        <v>35</v>
      </c>
      <c r="I2288" s="3">
        <v>425.5</v>
      </c>
      <c r="J2288" s="3">
        <v>558</v>
      </c>
    </row>
    <row r="2289" spans="1:10" x14ac:dyDescent="0.2">
      <c r="A2289" s="30">
        <v>44319</v>
      </c>
      <c r="B2289" s="3" t="s">
        <v>92</v>
      </c>
      <c r="C2289" s="3" t="s">
        <v>88</v>
      </c>
      <c r="D2289" s="3" t="s">
        <v>89</v>
      </c>
      <c r="E2289" s="3" t="s">
        <v>75</v>
      </c>
      <c r="F2289" s="3">
        <v>2339.5</v>
      </c>
      <c r="G2289" s="3">
        <v>1700.38</v>
      </c>
      <c r="H2289" s="3">
        <v>23</v>
      </c>
      <c r="I2289" s="3">
        <v>244</v>
      </c>
      <c r="J2289" s="3">
        <v>393.62</v>
      </c>
    </row>
    <row r="2290" spans="1:10" x14ac:dyDescent="0.2">
      <c r="A2290" s="30">
        <v>44319</v>
      </c>
      <c r="B2290" s="3" t="s">
        <v>92</v>
      </c>
      <c r="C2290" s="3" t="s">
        <v>90</v>
      </c>
      <c r="D2290" s="3" t="s">
        <v>91</v>
      </c>
      <c r="E2290" s="3" t="s">
        <v>75</v>
      </c>
      <c r="F2290" s="3">
        <v>3233</v>
      </c>
      <c r="G2290" s="3">
        <v>2382.54</v>
      </c>
      <c r="H2290" s="3">
        <v>31</v>
      </c>
      <c r="I2290" s="3">
        <v>291.5</v>
      </c>
      <c r="J2290" s="3">
        <v>558.96</v>
      </c>
    </row>
    <row r="2291" spans="1:10" x14ac:dyDescent="0.2">
      <c r="A2291" s="30">
        <v>44318</v>
      </c>
      <c r="B2291" s="3" t="s">
        <v>73</v>
      </c>
      <c r="C2291" s="3" t="s">
        <v>74</v>
      </c>
      <c r="D2291" s="3" t="s">
        <v>21</v>
      </c>
      <c r="E2291" s="3" t="s">
        <v>75</v>
      </c>
      <c r="F2291" s="3">
        <v>942</v>
      </c>
      <c r="G2291" s="3">
        <v>720.32</v>
      </c>
      <c r="H2291" s="3">
        <v>12</v>
      </c>
      <c r="I2291" s="3">
        <v>73.5</v>
      </c>
      <c r="J2291" s="3">
        <v>148.18</v>
      </c>
    </row>
    <row r="2292" spans="1:10" x14ac:dyDescent="0.2">
      <c r="A2292" s="30">
        <v>44318</v>
      </c>
      <c r="B2292" s="3" t="s">
        <v>73</v>
      </c>
      <c r="C2292" s="3" t="s">
        <v>76</v>
      </c>
      <c r="D2292" s="3" t="s">
        <v>77</v>
      </c>
      <c r="E2292" s="3" t="s">
        <v>75</v>
      </c>
      <c r="F2292" s="3">
        <v>398</v>
      </c>
      <c r="G2292" s="3">
        <v>254.21</v>
      </c>
      <c r="H2292" s="3">
        <v>6</v>
      </c>
      <c r="I2292" s="3">
        <v>92.2</v>
      </c>
      <c r="J2292" s="3">
        <v>51.59</v>
      </c>
    </row>
    <row r="2293" spans="1:10" x14ac:dyDescent="0.2">
      <c r="A2293" s="30">
        <v>44318</v>
      </c>
      <c r="B2293" s="3" t="s">
        <v>73</v>
      </c>
      <c r="C2293" s="3" t="s">
        <v>78</v>
      </c>
      <c r="D2293" s="3" t="s">
        <v>79</v>
      </c>
      <c r="E2293" s="3" t="s">
        <v>75</v>
      </c>
      <c r="F2293" s="3">
        <v>1305.5</v>
      </c>
      <c r="G2293" s="3">
        <v>1006.32</v>
      </c>
      <c r="H2293" s="3">
        <v>13</v>
      </c>
      <c r="I2293" s="3">
        <v>107.5</v>
      </c>
      <c r="J2293" s="3">
        <v>191.68</v>
      </c>
    </row>
    <row r="2294" spans="1:10" x14ac:dyDescent="0.2">
      <c r="A2294" s="30">
        <v>44318</v>
      </c>
      <c r="B2294" s="3" t="s">
        <v>73</v>
      </c>
      <c r="C2294" s="3" t="s">
        <v>80</v>
      </c>
      <c r="D2294" s="3" t="s">
        <v>81</v>
      </c>
      <c r="E2294" s="3" t="s">
        <v>75</v>
      </c>
      <c r="F2294" s="3">
        <v>2355.5</v>
      </c>
      <c r="G2294" s="3">
        <v>1790.75</v>
      </c>
      <c r="H2294" s="3">
        <v>25</v>
      </c>
      <c r="I2294" s="3">
        <v>223.65</v>
      </c>
      <c r="J2294" s="3">
        <v>341.1</v>
      </c>
    </row>
    <row r="2295" spans="1:10" x14ac:dyDescent="0.2">
      <c r="A2295" s="30">
        <v>44318</v>
      </c>
      <c r="B2295" s="3" t="s">
        <v>73</v>
      </c>
      <c r="C2295" s="3" t="s">
        <v>82</v>
      </c>
      <c r="D2295" s="3" t="s">
        <v>83</v>
      </c>
      <c r="E2295" s="3" t="s">
        <v>75</v>
      </c>
      <c r="F2295" s="3">
        <v>873</v>
      </c>
      <c r="G2295" s="3">
        <v>679.48</v>
      </c>
      <c r="H2295" s="3">
        <v>10</v>
      </c>
      <c r="I2295" s="3">
        <v>63.5</v>
      </c>
      <c r="J2295" s="3">
        <v>130.02000000000001</v>
      </c>
    </row>
    <row r="2296" spans="1:10" x14ac:dyDescent="0.2">
      <c r="A2296" s="30">
        <v>44318</v>
      </c>
      <c r="B2296" s="3" t="s">
        <v>73</v>
      </c>
      <c r="C2296" s="3" t="s">
        <v>84</v>
      </c>
      <c r="D2296" s="3" t="s">
        <v>85</v>
      </c>
      <c r="E2296" s="3" t="s">
        <v>75</v>
      </c>
      <c r="F2296" s="3">
        <v>250</v>
      </c>
      <c r="G2296" s="3">
        <v>165.79</v>
      </c>
      <c r="H2296" s="3">
        <v>3</v>
      </c>
      <c r="I2296" s="3">
        <v>49</v>
      </c>
      <c r="J2296" s="3">
        <v>35.21</v>
      </c>
    </row>
    <row r="2297" spans="1:10" x14ac:dyDescent="0.2">
      <c r="A2297" s="30">
        <v>44318</v>
      </c>
      <c r="B2297" s="3" t="s">
        <v>73</v>
      </c>
      <c r="C2297" s="3" t="s">
        <v>86</v>
      </c>
      <c r="D2297" s="3" t="s">
        <v>87</v>
      </c>
      <c r="E2297" s="3" t="s">
        <v>75</v>
      </c>
      <c r="F2297" s="3">
        <v>965.5</v>
      </c>
      <c r="G2297" s="3">
        <v>750.46</v>
      </c>
      <c r="H2297" s="3">
        <v>9</v>
      </c>
      <c r="I2297" s="3">
        <v>71.5</v>
      </c>
      <c r="J2297" s="3">
        <v>143.54</v>
      </c>
    </row>
    <row r="2298" spans="1:10" x14ac:dyDescent="0.2">
      <c r="A2298" s="30">
        <v>44318</v>
      </c>
      <c r="B2298" s="3" t="s">
        <v>73</v>
      </c>
      <c r="C2298" s="3" t="s">
        <v>88</v>
      </c>
      <c r="D2298" s="3" t="s">
        <v>89</v>
      </c>
      <c r="E2298" s="3" t="s">
        <v>75</v>
      </c>
      <c r="F2298" s="3">
        <v>1081.5</v>
      </c>
      <c r="G2298" s="3">
        <v>828.82</v>
      </c>
      <c r="H2298" s="3">
        <v>11</v>
      </c>
      <c r="I2298" s="3">
        <v>94.8</v>
      </c>
      <c r="J2298" s="3">
        <v>157.88</v>
      </c>
    </row>
    <row r="2299" spans="1:10" x14ac:dyDescent="0.2">
      <c r="A2299" s="30">
        <v>44318</v>
      </c>
      <c r="B2299" s="3" t="s">
        <v>73</v>
      </c>
      <c r="C2299" s="3" t="s">
        <v>90</v>
      </c>
      <c r="D2299" s="3" t="s">
        <v>91</v>
      </c>
      <c r="E2299" s="3" t="s">
        <v>75</v>
      </c>
      <c r="F2299" s="3">
        <v>1577</v>
      </c>
      <c r="G2299" s="3">
        <v>1221.94</v>
      </c>
      <c r="H2299" s="3">
        <v>19</v>
      </c>
      <c r="I2299" s="3">
        <v>133.5</v>
      </c>
      <c r="J2299" s="3">
        <v>221.56</v>
      </c>
    </row>
    <row r="2300" spans="1:10" x14ac:dyDescent="0.2">
      <c r="A2300" s="30">
        <v>44318</v>
      </c>
      <c r="B2300" s="3" t="s">
        <v>92</v>
      </c>
      <c r="C2300" s="3" t="s">
        <v>74</v>
      </c>
      <c r="D2300" s="3" t="s">
        <v>21</v>
      </c>
      <c r="E2300" s="3" t="s">
        <v>75</v>
      </c>
      <c r="F2300" s="3">
        <v>1951</v>
      </c>
      <c r="G2300" s="3">
        <v>1410.68</v>
      </c>
      <c r="H2300" s="3">
        <v>26</v>
      </c>
      <c r="I2300" s="3">
        <v>207.5</v>
      </c>
      <c r="J2300" s="3">
        <v>331.32</v>
      </c>
    </row>
    <row r="2301" spans="1:10" x14ac:dyDescent="0.2">
      <c r="A2301" s="30">
        <v>44318</v>
      </c>
      <c r="B2301" s="3" t="s">
        <v>92</v>
      </c>
      <c r="C2301" s="3" t="s">
        <v>76</v>
      </c>
      <c r="D2301" s="3" t="s">
        <v>77</v>
      </c>
      <c r="E2301" s="3" t="s">
        <v>75</v>
      </c>
      <c r="F2301" s="3">
        <v>967.5</v>
      </c>
      <c r="G2301" s="3">
        <v>619.59</v>
      </c>
      <c r="H2301" s="3">
        <v>12</v>
      </c>
      <c r="I2301" s="3">
        <v>211.92</v>
      </c>
      <c r="J2301" s="3">
        <v>135.99</v>
      </c>
    </row>
    <row r="2302" spans="1:10" x14ac:dyDescent="0.2">
      <c r="A2302" s="30">
        <v>44318</v>
      </c>
      <c r="B2302" s="3" t="s">
        <v>92</v>
      </c>
      <c r="C2302" s="3" t="s">
        <v>78</v>
      </c>
      <c r="D2302" s="3" t="s">
        <v>79</v>
      </c>
      <c r="E2302" s="3" t="s">
        <v>75</v>
      </c>
      <c r="F2302" s="3">
        <v>3236</v>
      </c>
      <c r="G2302" s="3">
        <v>2375.27</v>
      </c>
      <c r="H2302" s="3">
        <v>30</v>
      </c>
      <c r="I2302" s="3">
        <v>303.5</v>
      </c>
      <c r="J2302" s="3">
        <v>557.23</v>
      </c>
    </row>
    <row r="2303" spans="1:10" x14ac:dyDescent="0.2">
      <c r="A2303" s="30">
        <v>44318</v>
      </c>
      <c r="B2303" s="3" t="s">
        <v>92</v>
      </c>
      <c r="C2303" s="3" t="s">
        <v>80</v>
      </c>
      <c r="D2303" s="3" t="s">
        <v>81</v>
      </c>
      <c r="E2303" s="3" t="s">
        <v>75</v>
      </c>
      <c r="F2303" s="3">
        <v>2482</v>
      </c>
      <c r="G2303" s="3">
        <v>1788.88</v>
      </c>
      <c r="H2303" s="3">
        <v>31</v>
      </c>
      <c r="I2303" s="3">
        <v>305.5</v>
      </c>
      <c r="J2303" s="3">
        <v>387.12</v>
      </c>
    </row>
    <row r="2304" spans="1:10" x14ac:dyDescent="0.2">
      <c r="A2304" s="30">
        <v>44318</v>
      </c>
      <c r="B2304" s="3" t="s">
        <v>92</v>
      </c>
      <c r="C2304" s="3" t="s">
        <v>82</v>
      </c>
      <c r="D2304" s="3" t="s">
        <v>83</v>
      </c>
      <c r="E2304" s="3" t="s">
        <v>75</v>
      </c>
      <c r="F2304" s="3">
        <v>2121</v>
      </c>
      <c r="G2304" s="3">
        <v>1525.29</v>
      </c>
      <c r="H2304" s="3">
        <v>25</v>
      </c>
      <c r="I2304" s="3">
        <v>236</v>
      </c>
      <c r="J2304" s="3">
        <v>358.21</v>
      </c>
    </row>
    <row r="2305" spans="1:10" x14ac:dyDescent="0.2">
      <c r="A2305" s="30">
        <v>44318</v>
      </c>
      <c r="B2305" s="3" t="s">
        <v>92</v>
      </c>
      <c r="C2305" s="3" t="s">
        <v>84</v>
      </c>
      <c r="D2305" s="3" t="s">
        <v>85</v>
      </c>
      <c r="E2305" s="3" t="s">
        <v>75</v>
      </c>
      <c r="F2305" s="3">
        <v>1943.5</v>
      </c>
      <c r="G2305" s="3">
        <v>1376.22</v>
      </c>
      <c r="H2305" s="3">
        <v>18</v>
      </c>
      <c r="I2305" s="3">
        <v>263.97000000000003</v>
      </c>
      <c r="J2305" s="3">
        <v>302.31</v>
      </c>
    </row>
    <row r="2306" spans="1:10" x14ac:dyDescent="0.2">
      <c r="A2306" s="30">
        <v>44318</v>
      </c>
      <c r="B2306" s="3" t="s">
        <v>92</v>
      </c>
      <c r="C2306" s="3" t="s">
        <v>86</v>
      </c>
      <c r="D2306" s="3" t="s">
        <v>87</v>
      </c>
      <c r="E2306" s="3" t="s">
        <v>75</v>
      </c>
      <c r="F2306" s="3">
        <v>2399</v>
      </c>
      <c r="G2306" s="3">
        <v>1718.22</v>
      </c>
      <c r="H2306" s="3">
        <v>27</v>
      </c>
      <c r="I2306" s="3">
        <v>303</v>
      </c>
      <c r="J2306" s="3">
        <v>377.28</v>
      </c>
    </row>
    <row r="2307" spans="1:10" x14ac:dyDescent="0.2">
      <c r="A2307" s="30">
        <v>44318</v>
      </c>
      <c r="B2307" s="3" t="s">
        <v>92</v>
      </c>
      <c r="C2307" s="3" t="s">
        <v>88</v>
      </c>
      <c r="D2307" s="3" t="s">
        <v>89</v>
      </c>
      <c r="E2307" s="3" t="s">
        <v>75</v>
      </c>
      <c r="F2307" s="3">
        <v>2025</v>
      </c>
      <c r="G2307" s="3">
        <v>1484.68</v>
      </c>
      <c r="H2307" s="3">
        <v>20</v>
      </c>
      <c r="I2307" s="3">
        <v>192</v>
      </c>
      <c r="J2307" s="3">
        <v>348.32</v>
      </c>
    </row>
    <row r="2308" spans="1:10" x14ac:dyDescent="0.2">
      <c r="A2308" s="30">
        <v>44318</v>
      </c>
      <c r="B2308" s="3" t="s">
        <v>92</v>
      </c>
      <c r="C2308" s="3" t="s">
        <v>90</v>
      </c>
      <c r="D2308" s="3" t="s">
        <v>91</v>
      </c>
      <c r="E2308" s="3" t="s">
        <v>75</v>
      </c>
      <c r="F2308" s="3">
        <v>3863.5</v>
      </c>
      <c r="G2308" s="3">
        <v>2845.39</v>
      </c>
      <c r="H2308" s="3">
        <v>41</v>
      </c>
      <c r="I2308" s="3">
        <v>349.5</v>
      </c>
      <c r="J2308" s="3">
        <v>668.11</v>
      </c>
    </row>
    <row r="2309" spans="1:10" x14ac:dyDescent="0.2">
      <c r="A2309" s="30">
        <v>44317</v>
      </c>
      <c r="B2309" s="3" t="s">
        <v>73</v>
      </c>
      <c r="C2309" s="3" t="s">
        <v>74</v>
      </c>
      <c r="D2309" s="3" t="s">
        <v>21</v>
      </c>
      <c r="E2309" s="3" t="s">
        <v>75</v>
      </c>
      <c r="F2309" s="3">
        <v>679</v>
      </c>
      <c r="G2309" s="3">
        <v>509.77</v>
      </c>
      <c r="H2309" s="3">
        <v>10</v>
      </c>
      <c r="I2309" s="3">
        <v>64.8</v>
      </c>
      <c r="J2309" s="3">
        <v>104.43</v>
      </c>
    </row>
    <row r="2310" spans="1:10" x14ac:dyDescent="0.2">
      <c r="A2310" s="30">
        <v>44317</v>
      </c>
      <c r="B2310" s="3" t="s">
        <v>73</v>
      </c>
      <c r="C2310" s="3" t="s">
        <v>76</v>
      </c>
      <c r="D2310" s="3" t="s">
        <v>77</v>
      </c>
      <c r="E2310" s="3" t="s">
        <v>75</v>
      </c>
      <c r="F2310" s="3">
        <v>388.5</v>
      </c>
      <c r="G2310" s="3">
        <v>273.88</v>
      </c>
      <c r="H2310" s="3">
        <v>5</v>
      </c>
      <c r="I2310" s="3">
        <v>60.5</v>
      </c>
      <c r="J2310" s="3">
        <v>54.12</v>
      </c>
    </row>
    <row r="2311" spans="1:10" x14ac:dyDescent="0.2">
      <c r="A2311" s="30">
        <v>44317</v>
      </c>
      <c r="B2311" s="3" t="s">
        <v>73</v>
      </c>
      <c r="C2311" s="3" t="s">
        <v>78</v>
      </c>
      <c r="D2311" s="3" t="s">
        <v>79</v>
      </c>
      <c r="E2311" s="3" t="s">
        <v>75</v>
      </c>
      <c r="F2311" s="3">
        <v>414</v>
      </c>
      <c r="G2311" s="3">
        <v>302.82</v>
      </c>
      <c r="H2311" s="3">
        <v>7</v>
      </c>
      <c r="I2311" s="3">
        <v>53.5</v>
      </c>
      <c r="J2311" s="3">
        <v>57.68</v>
      </c>
    </row>
    <row r="2312" spans="1:10" x14ac:dyDescent="0.2">
      <c r="A2312" s="30">
        <v>44317</v>
      </c>
      <c r="B2312" s="3" t="s">
        <v>73</v>
      </c>
      <c r="C2312" s="3" t="s">
        <v>80</v>
      </c>
      <c r="D2312" s="3" t="s">
        <v>81</v>
      </c>
      <c r="E2312" s="3" t="s">
        <v>75</v>
      </c>
      <c r="F2312" s="3">
        <v>1433.5</v>
      </c>
      <c r="G2312" s="3">
        <v>1086.4100000000001</v>
      </c>
      <c r="H2312" s="3">
        <v>18</v>
      </c>
      <c r="I2312" s="3">
        <v>140.15</v>
      </c>
      <c r="J2312" s="3">
        <v>206.94</v>
      </c>
    </row>
    <row r="2313" spans="1:10" x14ac:dyDescent="0.2">
      <c r="A2313" s="30">
        <v>44317</v>
      </c>
      <c r="B2313" s="3" t="s">
        <v>73</v>
      </c>
      <c r="C2313" s="3" t="s">
        <v>82</v>
      </c>
      <c r="D2313" s="3" t="s">
        <v>83</v>
      </c>
      <c r="E2313" s="3" t="s">
        <v>75</v>
      </c>
      <c r="F2313" s="3">
        <v>1086</v>
      </c>
      <c r="G2313" s="3">
        <v>859.32</v>
      </c>
      <c r="H2313" s="3">
        <v>7</v>
      </c>
      <c r="I2313" s="3">
        <v>63</v>
      </c>
      <c r="J2313" s="3">
        <v>163.68</v>
      </c>
    </row>
    <row r="2314" spans="1:10" x14ac:dyDescent="0.2">
      <c r="A2314" s="30">
        <v>44317</v>
      </c>
      <c r="B2314" s="3" t="s">
        <v>73</v>
      </c>
      <c r="C2314" s="3" t="s">
        <v>84</v>
      </c>
      <c r="D2314" s="3" t="s">
        <v>85</v>
      </c>
      <c r="E2314" s="3" t="s">
        <v>75</v>
      </c>
      <c r="F2314" s="3">
        <v>614</v>
      </c>
      <c r="G2314" s="3">
        <v>419.52</v>
      </c>
      <c r="H2314" s="3">
        <v>7</v>
      </c>
      <c r="I2314" s="3">
        <v>107.5</v>
      </c>
      <c r="J2314" s="3">
        <v>86.98</v>
      </c>
    </row>
    <row r="2315" spans="1:10" x14ac:dyDescent="0.2">
      <c r="A2315" s="30">
        <v>44317</v>
      </c>
      <c r="B2315" s="3" t="s">
        <v>73</v>
      </c>
      <c r="C2315" s="3" t="s">
        <v>86</v>
      </c>
      <c r="D2315" s="3" t="s">
        <v>87</v>
      </c>
      <c r="E2315" s="3" t="s">
        <v>75</v>
      </c>
      <c r="F2315" s="3">
        <v>1082.5</v>
      </c>
      <c r="G2315" s="3">
        <v>826.98</v>
      </c>
      <c r="H2315" s="3">
        <v>13</v>
      </c>
      <c r="I2315" s="3">
        <v>98</v>
      </c>
      <c r="J2315" s="3">
        <v>157.52000000000001</v>
      </c>
    </row>
    <row r="2316" spans="1:10" x14ac:dyDescent="0.2">
      <c r="A2316" s="30">
        <v>44317</v>
      </c>
      <c r="B2316" s="3" t="s">
        <v>73</v>
      </c>
      <c r="C2316" s="3" t="s">
        <v>88</v>
      </c>
      <c r="D2316" s="3" t="s">
        <v>89</v>
      </c>
      <c r="E2316" s="3" t="s">
        <v>75</v>
      </c>
      <c r="F2316" s="3">
        <v>2834.5</v>
      </c>
      <c r="G2316" s="3">
        <v>2225.66</v>
      </c>
      <c r="H2316" s="3">
        <v>24</v>
      </c>
      <c r="I2316" s="3">
        <v>184.9</v>
      </c>
      <c r="J2316" s="3">
        <v>423.94</v>
      </c>
    </row>
    <row r="2317" spans="1:10" x14ac:dyDescent="0.2">
      <c r="A2317" s="30">
        <v>44317</v>
      </c>
      <c r="B2317" s="3" t="s">
        <v>73</v>
      </c>
      <c r="C2317" s="3" t="s">
        <v>90</v>
      </c>
      <c r="D2317" s="3" t="s">
        <v>91</v>
      </c>
      <c r="E2317" s="3" t="s">
        <v>75</v>
      </c>
      <c r="F2317" s="3">
        <v>1149.5</v>
      </c>
      <c r="G2317" s="3">
        <v>868.98</v>
      </c>
      <c r="H2317" s="3">
        <v>15</v>
      </c>
      <c r="I2317" s="3">
        <v>115</v>
      </c>
      <c r="J2317" s="3">
        <v>165.52</v>
      </c>
    </row>
    <row r="2318" spans="1:10" x14ac:dyDescent="0.2">
      <c r="A2318" s="30">
        <v>44317</v>
      </c>
      <c r="B2318" s="3" t="s">
        <v>92</v>
      </c>
      <c r="C2318" s="3" t="s">
        <v>74</v>
      </c>
      <c r="D2318" s="3" t="s">
        <v>21</v>
      </c>
      <c r="E2318" s="3" t="s">
        <v>75</v>
      </c>
      <c r="F2318" s="3">
        <v>2779</v>
      </c>
      <c r="G2318" s="3">
        <v>2035.6</v>
      </c>
      <c r="H2318" s="3">
        <v>31</v>
      </c>
      <c r="I2318" s="3">
        <v>264</v>
      </c>
      <c r="J2318" s="3">
        <v>477.9</v>
      </c>
    </row>
    <row r="2319" spans="1:10" x14ac:dyDescent="0.2">
      <c r="A2319" s="30">
        <v>44317</v>
      </c>
      <c r="B2319" s="3" t="s">
        <v>92</v>
      </c>
      <c r="C2319" s="3" t="s">
        <v>76</v>
      </c>
      <c r="D2319" s="3" t="s">
        <v>77</v>
      </c>
      <c r="E2319" s="3" t="s">
        <v>75</v>
      </c>
      <c r="F2319" s="3">
        <v>1066</v>
      </c>
      <c r="G2319" s="3">
        <v>703.97</v>
      </c>
      <c r="H2319" s="3">
        <v>13</v>
      </c>
      <c r="I2319" s="3">
        <v>207.51</v>
      </c>
      <c r="J2319" s="3">
        <v>154.52000000000001</v>
      </c>
    </row>
    <row r="2320" spans="1:10" x14ac:dyDescent="0.2">
      <c r="A2320" s="30">
        <v>44317</v>
      </c>
      <c r="B2320" s="3" t="s">
        <v>92</v>
      </c>
      <c r="C2320" s="3" t="s">
        <v>78</v>
      </c>
      <c r="D2320" s="3" t="s">
        <v>79</v>
      </c>
      <c r="E2320" s="3" t="s">
        <v>75</v>
      </c>
      <c r="F2320" s="3">
        <v>2595</v>
      </c>
      <c r="G2320" s="3">
        <v>1921.67</v>
      </c>
      <c r="H2320" s="3">
        <v>23</v>
      </c>
      <c r="I2320" s="3">
        <v>222.5</v>
      </c>
      <c r="J2320" s="3">
        <v>450.83</v>
      </c>
    </row>
    <row r="2321" spans="1:10" x14ac:dyDescent="0.2">
      <c r="A2321" s="30">
        <v>44317</v>
      </c>
      <c r="B2321" s="3" t="s">
        <v>92</v>
      </c>
      <c r="C2321" s="3" t="s">
        <v>80</v>
      </c>
      <c r="D2321" s="3" t="s">
        <v>81</v>
      </c>
      <c r="E2321" s="3" t="s">
        <v>75</v>
      </c>
      <c r="F2321" s="3">
        <v>3986</v>
      </c>
      <c r="G2321" s="3">
        <v>2897.38</v>
      </c>
      <c r="H2321" s="3">
        <v>43</v>
      </c>
      <c r="I2321" s="3">
        <v>452</v>
      </c>
      <c r="J2321" s="3">
        <v>636.12</v>
      </c>
    </row>
    <row r="2322" spans="1:10" x14ac:dyDescent="0.2">
      <c r="A2322" s="30">
        <v>44317</v>
      </c>
      <c r="B2322" s="3" t="s">
        <v>92</v>
      </c>
      <c r="C2322" s="3" t="s">
        <v>82</v>
      </c>
      <c r="D2322" s="3" t="s">
        <v>83</v>
      </c>
      <c r="E2322" s="3" t="s">
        <v>75</v>
      </c>
      <c r="F2322" s="3">
        <v>2340.5</v>
      </c>
      <c r="G2322" s="3">
        <v>1677.66</v>
      </c>
      <c r="H2322" s="3">
        <v>29</v>
      </c>
      <c r="I2322" s="3">
        <v>268</v>
      </c>
      <c r="J2322" s="3">
        <v>393.84</v>
      </c>
    </row>
    <row r="2323" spans="1:10" x14ac:dyDescent="0.2">
      <c r="A2323" s="30">
        <v>44317</v>
      </c>
      <c r="B2323" s="3" t="s">
        <v>92</v>
      </c>
      <c r="C2323" s="3" t="s">
        <v>84</v>
      </c>
      <c r="D2323" s="3" t="s">
        <v>85</v>
      </c>
      <c r="E2323" s="3" t="s">
        <v>75</v>
      </c>
      <c r="F2323" s="3">
        <v>2366</v>
      </c>
      <c r="G2323" s="3">
        <v>1664.47</v>
      </c>
      <c r="H2323" s="3">
        <v>23</v>
      </c>
      <c r="I2323" s="3">
        <v>334.95</v>
      </c>
      <c r="J2323" s="3">
        <v>365.58</v>
      </c>
    </row>
    <row r="2324" spans="1:10" x14ac:dyDescent="0.2">
      <c r="A2324" s="30">
        <v>44317</v>
      </c>
      <c r="B2324" s="3" t="s">
        <v>92</v>
      </c>
      <c r="C2324" s="3" t="s">
        <v>86</v>
      </c>
      <c r="D2324" s="3" t="s">
        <v>87</v>
      </c>
      <c r="E2324" s="3" t="s">
        <v>75</v>
      </c>
      <c r="F2324" s="3">
        <v>1906.5</v>
      </c>
      <c r="G2324" s="3">
        <v>1366.26</v>
      </c>
      <c r="H2324" s="3">
        <v>22</v>
      </c>
      <c r="I2324" s="3">
        <v>238.5</v>
      </c>
      <c r="J2324" s="3">
        <v>300.24</v>
      </c>
    </row>
    <row r="2325" spans="1:10" x14ac:dyDescent="0.2">
      <c r="A2325" s="30">
        <v>44317</v>
      </c>
      <c r="B2325" s="3" t="s">
        <v>92</v>
      </c>
      <c r="C2325" s="3" t="s">
        <v>88</v>
      </c>
      <c r="D2325" s="3" t="s">
        <v>89</v>
      </c>
      <c r="E2325" s="3" t="s">
        <v>75</v>
      </c>
      <c r="F2325" s="3">
        <v>2798.5</v>
      </c>
      <c r="G2325" s="3">
        <v>2020.92</v>
      </c>
      <c r="H2325" s="3">
        <v>29</v>
      </c>
      <c r="I2325" s="3">
        <v>301</v>
      </c>
      <c r="J2325" s="3">
        <v>474.58</v>
      </c>
    </row>
    <row r="2326" spans="1:10" x14ac:dyDescent="0.2">
      <c r="A2326" s="31">
        <v>44317</v>
      </c>
      <c r="B2326" s="3" t="s">
        <v>92</v>
      </c>
      <c r="C2326" s="3" t="s">
        <v>90</v>
      </c>
      <c r="D2326" s="3" t="s">
        <v>91</v>
      </c>
      <c r="E2326" s="3" t="s">
        <v>75</v>
      </c>
      <c r="F2326" s="3">
        <v>2304.5</v>
      </c>
      <c r="G2326" s="3">
        <v>1685.58</v>
      </c>
      <c r="H2326" s="3">
        <v>26</v>
      </c>
      <c r="I2326" s="3">
        <v>223.5</v>
      </c>
      <c r="J2326" s="3">
        <v>395.42</v>
      </c>
    </row>
    <row r="2327" spans="1:10" x14ac:dyDescent="0.2">
      <c r="A2327" s="8" t="s">
        <v>94</v>
      </c>
      <c r="B2327" s="3" t="s">
        <v>73</v>
      </c>
      <c r="C2327" s="3" t="s">
        <v>74</v>
      </c>
      <c r="D2327" s="3" t="s">
        <v>21</v>
      </c>
      <c r="E2327" s="3" t="s">
        <v>75</v>
      </c>
      <c r="F2327" s="3">
        <v>1452</v>
      </c>
      <c r="G2327" s="3">
        <v>1093.8599999999999</v>
      </c>
      <c r="H2327" s="3">
        <v>18</v>
      </c>
      <c r="I2327" s="3">
        <v>125</v>
      </c>
      <c r="J2327" s="3">
        <v>233.14</v>
      </c>
    </row>
    <row r="2328" spans="1:10" x14ac:dyDescent="0.2">
      <c r="A2328" s="8" t="s">
        <v>94</v>
      </c>
      <c r="B2328" s="3" t="s">
        <v>73</v>
      </c>
      <c r="C2328" s="3" t="s">
        <v>76</v>
      </c>
      <c r="D2328" s="3" t="s">
        <v>77</v>
      </c>
      <c r="E2328" s="3" t="s">
        <v>75</v>
      </c>
      <c r="F2328" s="3">
        <v>592</v>
      </c>
      <c r="G2328" s="3">
        <v>439.94</v>
      </c>
      <c r="H2328" s="3">
        <v>9</v>
      </c>
      <c r="I2328" s="3">
        <v>57</v>
      </c>
      <c r="J2328" s="3">
        <v>95.06</v>
      </c>
    </row>
    <row r="2329" spans="1:10" x14ac:dyDescent="0.2">
      <c r="A2329" s="8" t="s">
        <v>94</v>
      </c>
      <c r="B2329" s="3" t="s">
        <v>73</v>
      </c>
      <c r="C2329" s="3" t="s">
        <v>78</v>
      </c>
      <c r="D2329" s="3" t="s">
        <v>79</v>
      </c>
      <c r="E2329" s="3" t="s">
        <v>75</v>
      </c>
      <c r="F2329" s="3">
        <v>693.5</v>
      </c>
      <c r="G2329" s="3">
        <v>538.47</v>
      </c>
      <c r="H2329" s="3">
        <v>4</v>
      </c>
      <c r="I2329" s="3">
        <v>42</v>
      </c>
      <c r="J2329" s="3">
        <v>113.03</v>
      </c>
    </row>
    <row r="2330" spans="1:10" x14ac:dyDescent="0.2">
      <c r="A2330" s="8" t="s">
        <v>94</v>
      </c>
      <c r="B2330" s="3" t="s">
        <v>73</v>
      </c>
      <c r="C2330" s="3" t="s">
        <v>80</v>
      </c>
      <c r="D2330" s="3" t="s">
        <v>81</v>
      </c>
      <c r="E2330" s="3" t="s">
        <v>75</v>
      </c>
      <c r="F2330" s="3">
        <v>1492.5</v>
      </c>
      <c r="G2330" s="3">
        <v>1073.9100000000001</v>
      </c>
      <c r="H2330" s="3">
        <v>21</v>
      </c>
      <c r="I2330" s="3">
        <v>184</v>
      </c>
      <c r="J2330" s="3">
        <v>234.59</v>
      </c>
    </row>
    <row r="2331" spans="1:10" x14ac:dyDescent="0.2">
      <c r="A2331" s="8" t="s">
        <v>94</v>
      </c>
      <c r="B2331" s="3" t="s">
        <v>73</v>
      </c>
      <c r="C2331" s="3" t="s">
        <v>82</v>
      </c>
      <c r="D2331" s="3" t="s">
        <v>83</v>
      </c>
      <c r="E2331" s="3" t="s">
        <v>75</v>
      </c>
      <c r="F2331" s="3">
        <v>1092.5</v>
      </c>
      <c r="G2331" s="3">
        <v>855.68</v>
      </c>
      <c r="H2331" s="3">
        <v>9</v>
      </c>
      <c r="I2331" s="3">
        <v>64.5</v>
      </c>
      <c r="J2331" s="3">
        <v>172.32</v>
      </c>
    </row>
    <row r="2332" spans="1:10" x14ac:dyDescent="0.2">
      <c r="A2332" s="8" t="s">
        <v>94</v>
      </c>
      <c r="B2332" s="3" t="s">
        <v>73</v>
      </c>
      <c r="C2332" s="3" t="s">
        <v>84</v>
      </c>
      <c r="D2332" s="3" t="s">
        <v>85</v>
      </c>
      <c r="E2332" s="3" t="s">
        <v>75</v>
      </c>
      <c r="F2332" s="3">
        <v>201</v>
      </c>
      <c r="G2332" s="3">
        <v>136.18</v>
      </c>
      <c r="H2332" s="3">
        <v>4</v>
      </c>
      <c r="I2332" s="3">
        <v>34</v>
      </c>
      <c r="J2332" s="3">
        <v>30.82</v>
      </c>
    </row>
    <row r="2333" spans="1:10" x14ac:dyDescent="0.2">
      <c r="A2333" s="8" t="s">
        <v>94</v>
      </c>
      <c r="B2333" s="3" t="s">
        <v>73</v>
      </c>
      <c r="C2333" s="3" t="s">
        <v>86</v>
      </c>
      <c r="D2333" s="3" t="s">
        <v>87</v>
      </c>
      <c r="E2333" s="3" t="s">
        <v>75</v>
      </c>
      <c r="F2333" s="3">
        <v>1221</v>
      </c>
      <c r="G2333" s="3">
        <v>925.9</v>
      </c>
      <c r="H2333" s="3">
        <v>15</v>
      </c>
      <c r="I2333" s="3">
        <v>97.5</v>
      </c>
      <c r="J2333" s="3">
        <v>197.6</v>
      </c>
    </row>
    <row r="2334" spans="1:10" x14ac:dyDescent="0.2">
      <c r="A2334" s="8" t="s">
        <v>94</v>
      </c>
      <c r="B2334" s="3" t="s">
        <v>73</v>
      </c>
      <c r="C2334" s="3" t="s">
        <v>88</v>
      </c>
      <c r="D2334" s="3" t="s">
        <v>89</v>
      </c>
      <c r="E2334" s="3" t="s">
        <v>75</v>
      </c>
      <c r="F2334" s="3">
        <v>1896.5</v>
      </c>
      <c r="G2334" s="3">
        <v>1417.83</v>
      </c>
      <c r="H2334" s="3">
        <v>19</v>
      </c>
      <c r="I2334" s="3">
        <v>186.5</v>
      </c>
      <c r="J2334" s="3">
        <v>292.17</v>
      </c>
    </row>
    <row r="2335" spans="1:10" x14ac:dyDescent="0.2">
      <c r="A2335" s="8" t="s">
        <v>94</v>
      </c>
      <c r="B2335" s="3" t="s">
        <v>73</v>
      </c>
      <c r="C2335" s="3" t="s">
        <v>90</v>
      </c>
      <c r="D2335" s="3" t="s">
        <v>91</v>
      </c>
      <c r="E2335" s="3" t="s">
        <v>75</v>
      </c>
      <c r="F2335" s="3">
        <v>1833</v>
      </c>
      <c r="G2335" s="3">
        <v>1360.85</v>
      </c>
      <c r="H2335" s="3">
        <v>22</v>
      </c>
      <c r="I2335" s="3">
        <v>180.7</v>
      </c>
      <c r="J2335" s="3">
        <v>291.45</v>
      </c>
    </row>
    <row r="2336" spans="1:10" x14ac:dyDescent="0.2">
      <c r="A2336" s="8" t="s">
        <v>94</v>
      </c>
      <c r="B2336" s="3" t="s">
        <v>92</v>
      </c>
      <c r="C2336" s="3" t="s">
        <v>74</v>
      </c>
      <c r="D2336" s="3" t="s">
        <v>21</v>
      </c>
      <c r="E2336" s="3" t="s">
        <v>75</v>
      </c>
      <c r="F2336" s="3">
        <v>2592.33</v>
      </c>
      <c r="G2336" s="3">
        <v>1846.91</v>
      </c>
      <c r="H2336" s="3">
        <v>35</v>
      </c>
      <c r="I2336" s="3">
        <v>299.39999999999998</v>
      </c>
      <c r="J2336" s="3">
        <v>444.02</v>
      </c>
    </row>
    <row r="2337" spans="1:10" x14ac:dyDescent="0.2">
      <c r="A2337" s="8" t="s">
        <v>94</v>
      </c>
      <c r="B2337" s="3" t="s">
        <v>92</v>
      </c>
      <c r="C2337" s="3" t="s">
        <v>76</v>
      </c>
      <c r="D2337" s="3" t="s">
        <v>77</v>
      </c>
      <c r="E2337" s="3" t="s">
        <v>75</v>
      </c>
      <c r="F2337" s="3">
        <v>1615.81</v>
      </c>
      <c r="G2337" s="3">
        <v>1162.69</v>
      </c>
      <c r="H2337" s="3">
        <v>20</v>
      </c>
      <c r="I2337" s="3">
        <v>194</v>
      </c>
      <c r="J2337" s="3">
        <v>259.12</v>
      </c>
    </row>
    <row r="2338" spans="1:10" x14ac:dyDescent="0.2">
      <c r="A2338" s="8" t="s">
        <v>94</v>
      </c>
      <c r="B2338" s="3" t="s">
        <v>92</v>
      </c>
      <c r="C2338" s="3" t="s">
        <v>78</v>
      </c>
      <c r="D2338" s="3" t="s">
        <v>79</v>
      </c>
      <c r="E2338" s="3" t="s">
        <v>75</v>
      </c>
      <c r="F2338" s="3">
        <v>2234.5</v>
      </c>
      <c r="G2338" s="3">
        <v>1635.62</v>
      </c>
      <c r="H2338" s="3">
        <v>30</v>
      </c>
      <c r="I2338" s="3">
        <v>239.9</v>
      </c>
      <c r="J2338" s="3">
        <v>358.98</v>
      </c>
    </row>
    <row r="2339" spans="1:10" x14ac:dyDescent="0.2">
      <c r="A2339" s="8" t="s">
        <v>94</v>
      </c>
      <c r="B2339" s="3" t="s">
        <v>92</v>
      </c>
      <c r="C2339" s="3" t="s">
        <v>80</v>
      </c>
      <c r="D2339" s="3" t="s">
        <v>81</v>
      </c>
      <c r="E2339" s="3" t="s">
        <v>75</v>
      </c>
      <c r="F2339" s="3">
        <v>4371.5</v>
      </c>
      <c r="G2339" s="3">
        <v>3161.03</v>
      </c>
      <c r="H2339" s="3">
        <v>57</v>
      </c>
      <c r="I2339" s="3">
        <v>515.5</v>
      </c>
      <c r="J2339" s="3">
        <v>693.97</v>
      </c>
    </row>
    <row r="2340" spans="1:10" x14ac:dyDescent="0.2">
      <c r="A2340" s="8" t="s">
        <v>94</v>
      </c>
      <c r="B2340" s="3" t="s">
        <v>92</v>
      </c>
      <c r="C2340" s="3" t="s">
        <v>82</v>
      </c>
      <c r="D2340" s="3" t="s">
        <v>83</v>
      </c>
      <c r="E2340" s="3" t="s">
        <v>75</v>
      </c>
      <c r="F2340" s="3">
        <v>2365.5</v>
      </c>
      <c r="G2340" s="3">
        <v>1697.2</v>
      </c>
      <c r="H2340" s="3">
        <v>31</v>
      </c>
      <c r="I2340" s="3">
        <v>270.10000000000002</v>
      </c>
      <c r="J2340" s="3">
        <v>398.2</v>
      </c>
    </row>
    <row r="2341" spans="1:10" x14ac:dyDescent="0.2">
      <c r="A2341" s="8" t="s">
        <v>94</v>
      </c>
      <c r="B2341" s="3" t="s">
        <v>92</v>
      </c>
      <c r="C2341" s="3" t="s">
        <v>84</v>
      </c>
      <c r="D2341" s="3" t="s">
        <v>85</v>
      </c>
      <c r="E2341" s="3" t="s">
        <v>75</v>
      </c>
      <c r="F2341" s="3">
        <v>1018</v>
      </c>
      <c r="G2341" s="3">
        <v>710.25</v>
      </c>
      <c r="H2341" s="3">
        <v>16</v>
      </c>
      <c r="I2341" s="3">
        <v>151.88999999999999</v>
      </c>
      <c r="J2341" s="3">
        <v>155.86000000000001</v>
      </c>
    </row>
    <row r="2342" spans="1:10" x14ac:dyDescent="0.2">
      <c r="A2342" s="8" t="s">
        <v>94</v>
      </c>
      <c r="B2342" s="3" t="s">
        <v>92</v>
      </c>
      <c r="C2342" s="3" t="s">
        <v>86</v>
      </c>
      <c r="D2342" s="3" t="s">
        <v>87</v>
      </c>
      <c r="E2342" s="3" t="s">
        <v>75</v>
      </c>
      <c r="F2342" s="3">
        <v>3128</v>
      </c>
      <c r="G2342" s="3">
        <v>2265.0300000000002</v>
      </c>
      <c r="H2342" s="3">
        <v>35</v>
      </c>
      <c r="I2342" s="3">
        <v>363.4</v>
      </c>
      <c r="J2342" s="3">
        <v>497.57</v>
      </c>
    </row>
    <row r="2343" spans="1:10" x14ac:dyDescent="0.2">
      <c r="A2343" s="8" t="s">
        <v>94</v>
      </c>
      <c r="B2343" s="3" t="s">
        <v>92</v>
      </c>
      <c r="C2343" s="3" t="s">
        <v>88</v>
      </c>
      <c r="D2343" s="3" t="s">
        <v>89</v>
      </c>
      <c r="E2343" s="3" t="s">
        <v>75</v>
      </c>
      <c r="F2343" s="3">
        <v>2633.5</v>
      </c>
      <c r="G2343" s="3">
        <v>1902.67</v>
      </c>
      <c r="H2343" s="3">
        <v>41</v>
      </c>
      <c r="I2343" s="3">
        <v>311.10000000000002</v>
      </c>
      <c r="J2343" s="3">
        <v>418.73</v>
      </c>
    </row>
    <row r="2344" spans="1:10" x14ac:dyDescent="0.2">
      <c r="A2344" s="8" t="s">
        <v>94</v>
      </c>
      <c r="B2344" s="3" t="s">
        <v>92</v>
      </c>
      <c r="C2344" s="3" t="s">
        <v>90</v>
      </c>
      <c r="D2344" s="3" t="s">
        <v>91</v>
      </c>
      <c r="E2344" s="3" t="s">
        <v>75</v>
      </c>
      <c r="F2344" s="3">
        <v>2534</v>
      </c>
      <c r="G2344" s="3">
        <v>1833.88</v>
      </c>
      <c r="H2344" s="3">
        <v>34</v>
      </c>
      <c r="I2344" s="3">
        <v>267.39999999999998</v>
      </c>
      <c r="J2344" s="3">
        <v>430.72</v>
      </c>
    </row>
    <row r="2345" spans="1:10" x14ac:dyDescent="0.2">
      <c r="A2345" s="8" t="s">
        <v>95</v>
      </c>
      <c r="B2345" s="3" t="s">
        <v>73</v>
      </c>
      <c r="C2345" s="3" t="s">
        <v>74</v>
      </c>
      <c r="D2345" s="3" t="s">
        <v>21</v>
      </c>
      <c r="E2345" s="3" t="s">
        <v>75</v>
      </c>
      <c r="F2345" s="3">
        <v>855</v>
      </c>
      <c r="G2345" s="3">
        <v>619.22</v>
      </c>
      <c r="H2345" s="3">
        <v>12</v>
      </c>
      <c r="I2345" s="3">
        <v>102</v>
      </c>
      <c r="J2345" s="3">
        <v>133.78</v>
      </c>
    </row>
    <row r="2346" spans="1:10" x14ac:dyDescent="0.2">
      <c r="A2346" s="8" t="s">
        <v>95</v>
      </c>
      <c r="B2346" s="3" t="s">
        <v>73</v>
      </c>
      <c r="C2346" s="3" t="s">
        <v>76</v>
      </c>
      <c r="D2346" s="3" t="s">
        <v>77</v>
      </c>
      <c r="E2346" s="3" t="s">
        <v>75</v>
      </c>
      <c r="F2346" s="3">
        <v>359.5</v>
      </c>
      <c r="G2346" s="3">
        <v>269</v>
      </c>
      <c r="H2346" s="3">
        <v>5</v>
      </c>
      <c r="I2346" s="3">
        <v>33</v>
      </c>
      <c r="J2346" s="3">
        <v>57.5</v>
      </c>
    </row>
    <row r="2347" spans="1:10" x14ac:dyDescent="0.2">
      <c r="A2347" s="8" t="s">
        <v>95</v>
      </c>
      <c r="B2347" s="3" t="s">
        <v>73</v>
      </c>
      <c r="C2347" s="3" t="s">
        <v>78</v>
      </c>
      <c r="D2347" s="3" t="s">
        <v>79</v>
      </c>
      <c r="E2347" s="3" t="s">
        <v>75</v>
      </c>
      <c r="F2347" s="3">
        <v>1015.5</v>
      </c>
      <c r="G2347" s="3">
        <v>743.21</v>
      </c>
      <c r="H2347" s="3">
        <v>15</v>
      </c>
      <c r="I2347" s="3">
        <v>112</v>
      </c>
      <c r="J2347" s="3">
        <v>160.29</v>
      </c>
    </row>
    <row r="2348" spans="1:10" x14ac:dyDescent="0.2">
      <c r="A2348" s="8" t="s">
        <v>95</v>
      </c>
      <c r="B2348" s="3" t="s">
        <v>73</v>
      </c>
      <c r="C2348" s="3" t="s">
        <v>80</v>
      </c>
      <c r="D2348" s="3" t="s">
        <v>81</v>
      </c>
      <c r="E2348" s="3" t="s">
        <v>75</v>
      </c>
      <c r="F2348" s="3">
        <v>2556.5</v>
      </c>
      <c r="G2348" s="3">
        <v>1907.26</v>
      </c>
      <c r="H2348" s="3">
        <v>28</v>
      </c>
      <c r="I2348" s="3">
        <v>241.5</v>
      </c>
      <c r="J2348" s="3">
        <v>407.74</v>
      </c>
    </row>
    <row r="2349" spans="1:10" x14ac:dyDescent="0.2">
      <c r="A2349" s="8" t="s">
        <v>95</v>
      </c>
      <c r="B2349" s="3" t="s">
        <v>73</v>
      </c>
      <c r="C2349" s="3" t="s">
        <v>82</v>
      </c>
      <c r="D2349" s="3" t="s">
        <v>83</v>
      </c>
      <c r="E2349" s="3" t="s">
        <v>75</v>
      </c>
      <c r="F2349" s="3">
        <v>1035</v>
      </c>
      <c r="G2349" s="3">
        <v>757.71</v>
      </c>
      <c r="H2349" s="3">
        <v>17</v>
      </c>
      <c r="I2349" s="3">
        <v>116.5</v>
      </c>
      <c r="J2349" s="3">
        <v>160.79</v>
      </c>
    </row>
    <row r="2350" spans="1:10" x14ac:dyDescent="0.2">
      <c r="A2350" s="8" t="s">
        <v>95</v>
      </c>
      <c r="B2350" s="3" t="s">
        <v>73</v>
      </c>
      <c r="C2350" s="3" t="s">
        <v>84</v>
      </c>
      <c r="D2350" s="3" t="s">
        <v>85</v>
      </c>
      <c r="E2350" s="3" t="s">
        <v>75</v>
      </c>
      <c r="F2350" s="3">
        <v>609.5</v>
      </c>
      <c r="G2350" s="3">
        <v>449.84</v>
      </c>
      <c r="H2350" s="3">
        <v>7</v>
      </c>
      <c r="I2350" s="3">
        <v>62</v>
      </c>
      <c r="J2350" s="3">
        <v>97.66</v>
      </c>
    </row>
    <row r="2351" spans="1:10" x14ac:dyDescent="0.2">
      <c r="A2351" s="8" t="s">
        <v>95</v>
      </c>
      <c r="B2351" s="3" t="s">
        <v>73</v>
      </c>
      <c r="C2351" s="3" t="s">
        <v>86</v>
      </c>
      <c r="D2351" s="3" t="s">
        <v>87</v>
      </c>
      <c r="E2351" s="3" t="s">
        <v>75</v>
      </c>
      <c r="F2351" s="3">
        <v>1032.5</v>
      </c>
      <c r="G2351" s="3">
        <v>777.26</v>
      </c>
      <c r="H2351" s="3">
        <v>13</v>
      </c>
      <c r="I2351" s="3">
        <v>88.3</v>
      </c>
      <c r="J2351" s="3">
        <v>166.94</v>
      </c>
    </row>
    <row r="2352" spans="1:10" x14ac:dyDescent="0.2">
      <c r="A2352" s="8" t="s">
        <v>95</v>
      </c>
      <c r="B2352" s="3" t="s">
        <v>73</v>
      </c>
      <c r="C2352" s="3" t="s">
        <v>88</v>
      </c>
      <c r="D2352" s="3" t="s">
        <v>89</v>
      </c>
      <c r="E2352" s="3" t="s">
        <v>75</v>
      </c>
      <c r="F2352" s="3">
        <v>1213.93</v>
      </c>
      <c r="G2352" s="3">
        <v>890.04</v>
      </c>
      <c r="H2352" s="3">
        <v>17</v>
      </c>
      <c r="I2352" s="3">
        <v>126</v>
      </c>
      <c r="J2352" s="3">
        <v>197.89</v>
      </c>
    </row>
    <row r="2353" spans="1:10" x14ac:dyDescent="0.2">
      <c r="A2353" s="8" t="s">
        <v>95</v>
      </c>
      <c r="B2353" s="3" t="s">
        <v>73</v>
      </c>
      <c r="C2353" s="3" t="s">
        <v>90</v>
      </c>
      <c r="D2353" s="3" t="s">
        <v>91</v>
      </c>
      <c r="E2353" s="3" t="s">
        <v>75</v>
      </c>
      <c r="F2353" s="3">
        <v>900.5</v>
      </c>
      <c r="G2353" s="3">
        <v>655.81</v>
      </c>
      <c r="H2353" s="3">
        <v>15</v>
      </c>
      <c r="I2353" s="3">
        <v>101</v>
      </c>
      <c r="J2353" s="3">
        <v>143.69</v>
      </c>
    </row>
    <row r="2354" spans="1:10" x14ac:dyDescent="0.2">
      <c r="A2354" s="8" t="s">
        <v>95</v>
      </c>
      <c r="B2354" s="3" t="s">
        <v>92</v>
      </c>
      <c r="C2354" s="3" t="s">
        <v>74</v>
      </c>
      <c r="D2354" s="3" t="s">
        <v>21</v>
      </c>
      <c r="E2354" s="3" t="s">
        <v>75</v>
      </c>
      <c r="F2354" s="3">
        <v>3167.5</v>
      </c>
      <c r="G2354" s="3">
        <v>2244.92</v>
      </c>
      <c r="H2354" s="3">
        <v>42</v>
      </c>
      <c r="I2354" s="3">
        <v>392.2</v>
      </c>
      <c r="J2354" s="3">
        <v>527.38</v>
      </c>
    </row>
    <row r="2355" spans="1:10" x14ac:dyDescent="0.2">
      <c r="A2355" s="8" t="s">
        <v>95</v>
      </c>
      <c r="B2355" s="3" t="s">
        <v>92</v>
      </c>
      <c r="C2355" s="3" t="s">
        <v>76</v>
      </c>
      <c r="D2355" s="3" t="s">
        <v>77</v>
      </c>
      <c r="E2355" s="3" t="s">
        <v>75</v>
      </c>
      <c r="F2355" s="3">
        <v>835</v>
      </c>
      <c r="G2355" s="3">
        <v>604.64</v>
      </c>
      <c r="H2355" s="3">
        <v>11</v>
      </c>
      <c r="I2355" s="3">
        <v>97</v>
      </c>
      <c r="J2355" s="3">
        <v>132.86000000000001</v>
      </c>
    </row>
    <row r="2356" spans="1:10" x14ac:dyDescent="0.2">
      <c r="A2356" s="8" t="s">
        <v>95</v>
      </c>
      <c r="B2356" s="3" t="s">
        <v>92</v>
      </c>
      <c r="C2356" s="3" t="s">
        <v>78</v>
      </c>
      <c r="D2356" s="3" t="s">
        <v>79</v>
      </c>
      <c r="E2356" s="3" t="s">
        <v>75</v>
      </c>
      <c r="F2356" s="3">
        <v>3613</v>
      </c>
      <c r="G2356" s="3">
        <v>2684.27</v>
      </c>
      <c r="H2356" s="3">
        <v>38</v>
      </c>
      <c r="I2356" s="3">
        <v>338.4</v>
      </c>
      <c r="J2356" s="3">
        <v>590.33000000000004</v>
      </c>
    </row>
    <row r="2357" spans="1:10" x14ac:dyDescent="0.2">
      <c r="A2357" s="8" t="s">
        <v>95</v>
      </c>
      <c r="B2357" s="3" t="s">
        <v>92</v>
      </c>
      <c r="C2357" s="3" t="s">
        <v>80</v>
      </c>
      <c r="D2357" s="3" t="s">
        <v>81</v>
      </c>
      <c r="E2357" s="3" t="s">
        <v>75</v>
      </c>
      <c r="F2357" s="3">
        <v>5245.5</v>
      </c>
      <c r="G2357" s="3">
        <v>3751.52</v>
      </c>
      <c r="H2357" s="3">
        <v>64</v>
      </c>
      <c r="I2357" s="3">
        <v>668.2</v>
      </c>
      <c r="J2357" s="3">
        <v>823.78</v>
      </c>
    </row>
    <row r="2358" spans="1:10" x14ac:dyDescent="0.2">
      <c r="A2358" s="8" t="s">
        <v>95</v>
      </c>
      <c r="B2358" s="3" t="s">
        <v>92</v>
      </c>
      <c r="C2358" s="3" t="s">
        <v>82</v>
      </c>
      <c r="D2358" s="3" t="s">
        <v>83</v>
      </c>
      <c r="E2358" s="3" t="s">
        <v>75</v>
      </c>
      <c r="F2358" s="3">
        <v>3305.5</v>
      </c>
      <c r="G2358" s="3">
        <v>2320.1799999999998</v>
      </c>
      <c r="H2358" s="3">
        <v>48</v>
      </c>
      <c r="I2358" s="3">
        <v>438</v>
      </c>
      <c r="J2358" s="3">
        <v>545.82000000000005</v>
      </c>
    </row>
    <row r="2359" spans="1:10" x14ac:dyDescent="0.2">
      <c r="A2359" s="8" t="s">
        <v>95</v>
      </c>
      <c r="B2359" s="3" t="s">
        <v>92</v>
      </c>
      <c r="C2359" s="3" t="s">
        <v>84</v>
      </c>
      <c r="D2359" s="3" t="s">
        <v>85</v>
      </c>
      <c r="E2359" s="3" t="s">
        <v>75</v>
      </c>
      <c r="F2359" s="3">
        <v>1082</v>
      </c>
      <c r="G2359" s="3">
        <v>759.64</v>
      </c>
      <c r="H2359" s="3">
        <v>16</v>
      </c>
      <c r="I2359" s="3">
        <v>153.87</v>
      </c>
      <c r="J2359" s="3">
        <v>168.49</v>
      </c>
    </row>
    <row r="2360" spans="1:10" x14ac:dyDescent="0.2">
      <c r="A2360" s="8" t="s">
        <v>95</v>
      </c>
      <c r="B2360" s="3" t="s">
        <v>92</v>
      </c>
      <c r="C2360" s="3" t="s">
        <v>86</v>
      </c>
      <c r="D2360" s="3" t="s">
        <v>87</v>
      </c>
      <c r="E2360" s="3" t="s">
        <v>75</v>
      </c>
      <c r="F2360" s="3">
        <v>3149</v>
      </c>
      <c r="G2360" s="3">
        <v>2257.4299999999998</v>
      </c>
      <c r="H2360" s="3">
        <v>37</v>
      </c>
      <c r="I2360" s="3">
        <v>394.9</v>
      </c>
      <c r="J2360" s="3">
        <v>495.67</v>
      </c>
    </row>
    <row r="2361" spans="1:10" x14ac:dyDescent="0.2">
      <c r="A2361" s="8" t="s">
        <v>95</v>
      </c>
      <c r="B2361" s="3" t="s">
        <v>92</v>
      </c>
      <c r="C2361" s="3" t="s">
        <v>88</v>
      </c>
      <c r="D2361" s="3" t="s">
        <v>89</v>
      </c>
      <c r="E2361" s="3" t="s">
        <v>75</v>
      </c>
      <c r="F2361" s="3">
        <v>2415.5</v>
      </c>
      <c r="G2361" s="3">
        <v>1709.55</v>
      </c>
      <c r="H2361" s="3">
        <v>34</v>
      </c>
      <c r="I2361" s="3">
        <v>328.9</v>
      </c>
      <c r="J2361" s="3">
        <v>375.55</v>
      </c>
    </row>
    <row r="2362" spans="1:10" x14ac:dyDescent="0.2">
      <c r="A2362" s="8" t="s">
        <v>95</v>
      </c>
      <c r="B2362" s="3" t="s">
        <v>92</v>
      </c>
      <c r="C2362" s="3" t="s">
        <v>90</v>
      </c>
      <c r="D2362" s="3" t="s">
        <v>91</v>
      </c>
      <c r="E2362" s="3" t="s">
        <v>75</v>
      </c>
      <c r="F2362" s="3">
        <v>1788</v>
      </c>
      <c r="G2362" s="3">
        <v>1311.42</v>
      </c>
      <c r="H2362" s="3">
        <v>23</v>
      </c>
      <c r="I2362" s="3">
        <v>168.3</v>
      </c>
      <c r="J2362" s="3">
        <v>307.77999999999997</v>
      </c>
    </row>
    <row r="2363" spans="1:10" x14ac:dyDescent="0.2">
      <c r="A2363" s="8" t="s">
        <v>96</v>
      </c>
      <c r="B2363" s="3" t="s">
        <v>73</v>
      </c>
      <c r="C2363" s="3" t="s">
        <v>74</v>
      </c>
      <c r="D2363" s="3" t="s">
        <v>21</v>
      </c>
      <c r="E2363" s="3" t="s">
        <v>75</v>
      </c>
      <c r="F2363" s="3">
        <v>1377</v>
      </c>
      <c r="G2363" s="3">
        <v>1033.2</v>
      </c>
      <c r="H2363" s="3">
        <v>19</v>
      </c>
      <c r="I2363" s="3">
        <v>125.5</v>
      </c>
      <c r="J2363" s="3">
        <v>218.3</v>
      </c>
    </row>
    <row r="2364" spans="1:10" x14ac:dyDescent="0.2">
      <c r="A2364" s="8" t="s">
        <v>96</v>
      </c>
      <c r="B2364" s="3" t="s">
        <v>73</v>
      </c>
      <c r="C2364" s="3" t="s">
        <v>76</v>
      </c>
      <c r="D2364" s="3" t="s">
        <v>77</v>
      </c>
      <c r="E2364" s="3" t="s">
        <v>75</v>
      </c>
      <c r="F2364" s="3">
        <v>475</v>
      </c>
      <c r="G2364" s="3">
        <v>349.92</v>
      </c>
      <c r="H2364" s="3">
        <v>6</v>
      </c>
      <c r="I2364" s="3">
        <v>50</v>
      </c>
      <c r="J2364" s="3">
        <v>75.08</v>
      </c>
    </row>
    <row r="2365" spans="1:10" x14ac:dyDescent="0.2">
      <c r="A2365" s="8" t="s">
        <v>96</v>
      </c>
      <c r="B2365" s="3" t="s">
        <v>73</v>
      </c>
      <c r="C2365" s="3" t="s">
        <v>78</v>
      </c>
      <c r="D2365" s="3" t="s">
        <v>79</v>
      </c>
      <c r="E2365" s="3" t="s">
        <v>75</v>
      </c>
      <c r="F2365" s="3">
        <v>543</v>
      </c>
      <c r="G2365" s="3">
        <v>405.53</v>
      </c>
      <c r="H2365" s="3">
        <v>8</v>
      </c>
      <c r="I2365" s="3">
        <v>51</v>
      </c>
      <c r="J2365" s="3">
        <v>86.47</v>
      </c>
    </row>
    <row r="2366" spans="1:10" x14ac:dyDescent="0.2">
      <c r="A2366" s="8" t="s">
        <v>96</v>
      </c>
      <c r="B2366" s="3" t="s">
        <v>73</v>
      </c>
      <c r="C2366" s="3" t="s">
        <v>80</v>
      </c>
      <c r="D2366" s="3" t="s">
        <v>81</v>
      </c>
      <c r="E2366" s="3" t="s">
        <v>75</v>
      </c>
      <c r="F2366" s="3">
        <v>2377.5</v>
      </c>
      <c r="G2366" s="3">
        <v>1769.19</v>
      </c>
      <c r="H2366" s="3">
        <v>32</v>
      </c>
      <c r="I2366" s="3">
        <v>232.5</v>
      </c>
      <c r="J2366" s="3">
        <v>375.81</v>
      </c>
    </row>
    <row r="2367" spans="1:10" x14ac:dyDescent="0.2">
      <c r="A2367" s="8" t="s">
        <v>96</v>
      </c>
      <c r="B2367" s="3" t="s">
        <v>73</v>
      </c>
      <c r="C2367" s="3" t="s">
        <v>82</v>
      </c>
      <c r="D2367" s="3" t="s">
        <v>83</v>
      </c>
      <c r="E2367" s="3" t="s">
        <v>75</v>
      </c>
      <c r="F2367" s="3">
        <v>218.5</v>
      </c>
      <c r="G2367" s="3">
        <v>158.13999999999999</v>
      </c>
      <c r="H2367" s="3">
        <v>3</v>
      </c>
      <c r="I2367" s="3">
        <v>26.5</v>
      </c>
      <c r="J2367" s="3">
        <v>33.86</v>
      </c>
    </row>
    <row r="2368" spans="1:10" x14ac:dyDescent="0.2">
      <c r="A2368" s="8" t="s">
        <v>96</v>
      </c>
      <c r="B2368" s="3" t="s">
        <v>73</v>
      </c>
      <c r="C2368" s="3" t="s">
        <v>84</v>
      </c>
      <c r="D2368" s="3" t="s">
        <v>85</v>
      </c>
      <c r="E2368" s="3" t="s">
        <v>75</v>
      </c>
      <c r="F2368" s="3">
        <v>275.5</v>
      </c>
      <c r="G2368" s="3">
        <v>207.21</v>
      </c>
      <c r="H2368" s="3">
        <v>3</v>
      </c>
      <c r="I2368" s="3">
        <v>24</v>
      </c>
      <c r="J2368" s="3">
        <v>44.29</v>
      </c>
    </row>
    <row r="2369" spans="1:10" x14ac:dyDescent="0.2">
      <c r="A2369" s="8" t="s">
        <v>96</v>
      </c>
      <c r="B2369" s="3" t="s">
        <v>73</v>
      </c>
      <c r="C2369" s="3" t="s">
        <v>86</v>
      </c>
      <c r="D2369" s="3" t="s">
        <v>87</v>
      </c>
      <c r="E2369" s="3" t="s">
        <v>75</v>
      </c>
      <c r="F2369" s="3">
        <v>1109.5</v>
      </c>
      <c r="G2369" s="3">
        <v>803.89</v>
      </c>
      <c r="H2369" s="3">
        <v>16</v>
      </c>
      <c r="I2369" s="3">
        <v>130.5</v>
      </c>
      <c r="J2369" s="3">
        <v>175.11</v>
      </c>
    </row>
    <row r="2370" spans="1:10" x14ac:dyDescent="0.2">
      <c r="A2370" s="8" t="s">
        <v>96</v>
      </c>
      <c r="B2370" s="3" t="s">
        <v>73</v>
      </c>
      <c r="C2370" s="3" t="s">
        <v>88</v>
      </c>
      <c r="D2370" s="3" t="s">
        <v>89</v>
      </c>
      <c r="E2370" s="3" t="s">
        <v>75</v>
      </c>
      <c r="F2370" s="3">
        <v>984</v>
      </c>
      <c r="G2370" s="3">
        <v>720.28</v>
      </c>
      <c r="H2370" s="3">
        <v>13</v>
      </c>
      <c r="I2370" s="3">
        <v>111.2</v>
      </c>
      <c r="J2370" s="3">
        <v>152.52000000000001</v>
      </c>
    </row>
    <row r="2371" spans="1:10" x14ac:dyDescent="0.2">
      <c r="A2371" s="8" t="s">
        <v>96</v>
      </c>
      <c r="B2371" s="3" t="s">
        <v>73</v>
      </c>
      <c r="C2371" s="3" t="s">
        <v>90</v>
      </c>
      <c r="D2371" s="3" t="s">
        <v>91</v>
      </c>
      <c r="E2371" s="3" t="s">
        <v>75</v>
      </c>
      <c r="F2371" s="3">
        <v>1445</v>
      </c>
      <c r="G2371" s="3">
        <v>1054.93</v>
      </c>
      <c r="H2371" s="3">
        <v>21</v>
      </c>
      <c r="I2371" s="3">
        <v>162.69999999999999</v>
      </c>
      <c r="J2371" s="3">
        <v>227.37</v>
      </c>
    </row>
    <row r="2372" spans="1:10" x14ac:dyDescent="0.2">
      <c r="A2372" s="8" t="s">
        <v>96</v>
      </c>
      <c r="B2372" s="3" t="s">
        <v>92</v>
      </c>
      <c r="C2372" s="3" t="s">
        <v>74</v>
      </c>
      <c r="D2372" s="3" t="s">
        <v>21</v>
      </c>
      <c r="E2372" s="3" t="s">
        <v>75</v>
      </c>
      <c r="F2372" s="3">
        <v>2346</v>
      </c>
      <c r="G2372" s="3">
        <v>1646.06</v>
      </c>
      <c r="H2372" s="3">
        <v>32</v>
      </c>
      <c r="I2372" s="3">
        <v>310.7</v>
      </c>
      <c r="J2372" s="3">
        <v>386.74</v>
      </c>
    </row>
    <row r="2373" spans="1:10" x14ac:dyDescent="0.2">
      <c r="A2373" s="8" t="s">
        <v>96</v>
      </c>
      <c r="B2373" s="3" t="s">
        <v>92</v>
      </c>
      <c r="C2373" s="3" t="s">
        <v>76</v>
      </c>
      <c r="D2373" s="3" t="s">
        <v>77</v>
      </c>
      <c r="E2373" s="3" t="s">
        <v>75</v>
      </c>
      <c r="F2373" s="3">
        <v>847.5</v>
      </c>
      <c r="G2373" s="3">
        <v>604.72</v>
      </c>
      <c r="H2373" s="3">
        <v>12</v>
      </c>
      <c r="I2373" s="3">
        <v>108.2</v>
      </c>
      <c r="J2373" s="3">
        <v>133.08000000000001</v>
      </c>
    </row>
    <row r="2374" spans="1:10" x14ac:dyDescent="0.2">
      <c r="A2374" s="8" t="s">
        <v>96</v>
      </c>
      <c r="B2374" s="3" t="s">
        <v>92</v>
      </c>
      <c r="C2374" s="3" t="s">
        <v>78</v>
      </c>
      <c r="D2374" s="3" t="s">
        <v>79</v>
      </c>
      <c r="E2374" s="3" t="s">
        <v>75</v>
      </c>
      <c r="F2374" s="3">
        <v>2318.5</v>
      </c>
      <c r="G2374" s="3">
        <v>1687.14</v>
      </c>
      <c r="H2374" s="3">
        <v>27</v>
      </c>
      <c r="I2374" s="3">
        <v>259.89999999999998</v>
      </c>
      <c r="J2374" s="3">
        <v>371.46</v>
      </c>
    </row>
    <row r="2375" spans="1:10" x14ac:dyDescent="0.2">
      <c r="A2375" s="8" t="s">
        <v>96</v>
      </c>
      <c r="B2375" s="3" t="s">
        <v>92</v>
      </c>
      <c r="C2375" s="3" t="s">
        <v>80</v>
      </c>
      <c r="D2375" s="3" t="s">
        <v>81</v>
      </c>
      <c r="E2375" s="3" t="s">
        <v>75</v>
      </c>
      <c r="F2375" s="3">
        <v>4474</v>
      </c>
      <c r="G2375" s="3">
        <v>3165.14</v>
      </c>
      <c r="H2375" s="3">
        <v>59</v>
      </c>
      <c r="I2375" s="3">
        <v>613</v>
      </c>
      <c r="J2375" s="3">
        <v>694.86</v>
      </c>
    </row>
    <row r="2376" spans="1:10" x14ac:dyDescent="0.2">
      <c r="A2376" s="8" t="s">
        <v>96</v>
      </c>
      <c r="B2376" s="3" t="s">
        <v>92</v>
      </c>
      <c r="C2376" s="3" t="s">
        <v>82</v>
      </c>
      <c r="D2376" s="3" t="s">
        <v>83</v>
      </c>
      <c r="E2376" s="3" t="s">
        <v>75</v>
      </c>
      <c r="F2376" s="3">
        <v>2591.29</v>
      </c>
      <c r="G2376" s="3">
        <v>1810.67</v>
      </c>
      <c r="H2376" s="3">
        <v>40</v>
      </c>
      <c r="I2376" s="3">
        <v>354.5</v>
      </c>
      <c r="J2376" s="3">
        <v>426.12</v>
      </c>
    </row>
    <row r="2377" spans="1:10" x14ac:dyDescent="0.2">
      <c r="A2377" s="8" t="s">
        <v>96</v>
      </c>
      <c r="B2377" s="3" t="s">
        <v>92</v>
      </c>
      <c r="C2377" s="3" t="s">
        <v>84</v>
      </c>
      <c r="D2377" s="3" t="s">
        <v>85</v>
      </c>
      <c r="E2377" s="3" t="s">
        <v>75</v>
      </c>
      <c r="F2377" s="3">
        <v>1679.5</v>
      </c>
      <c r="G2377" s="3">
        <v>1169.6300000000001</v>
      </c>
      <c r="H2377" s="3">
        <v>21</v>
      </c>
      <c r="I2377" s="3">
        <v>252.57</v>
      </c>
      <c r="J2377" s="3">
        <v>256.8</v>
      </c>
    </row>
    <row r="2378" spans="1:10" x14ac:dyDescent="0.2">
      <c r="A2378" s="8" t="s">
        <v>96</v>
      </c>
      <c r="B2378" s="3" t="s">
        <v>92</v>
      </c>
      <c r="C2378" s="3" t="s">
        <v>86</v>
      </c>
      <c r="D2378" s="3" t="s">
        <v>87</v>
      </c>
      <c r="E2378" s="3" t="s">
        <v>75</v>
      </c>
      <c r="F2378" s="3">
        <v>2498.5</v>
      </c>
      <c r="G2378" s="3">
        <v>1782.88</v>
      </c>
      <c r="H2378" s="3">
        <v>30</v>
      </c>
      <c r="I2378" s="3">
        <v>322.5</v>
      </c>
      <c r="J2378" s="3">
        <v>391.62</v>
      </c>
    </row>
    <row r="2379" spans="1:10" x14ac:dyDescent="0.2">
      <c r="A2379" s="8" t="s">
        <v>96</v>
      </c>
      <c r="B2379" s="3" t="s">
        <v>92</v>
      </c>
      <c r="C2379" s="3" t="s">
        <v>88</v>
      </c>
      <c r="D2379" s="3" t="s">
        <v>89</v>
      </c>
      <c r="E2379" s="3" t="s">
        <v>75</v>
      </c>
      <c r="F2379" s="3">
        <v>1987</v>
      </c>
      <c r="G2379" s="3">
        <v>1378.02</v>
      </c>
      <c r="H2379" s="3">
        <v>32</v>
      </c>
      <c r="I2379" s="3">
        <v>304.7</v>
      </c>
      <c r="J2379" s="3">
        <v>302.77999999999997</v>
      </c>
    </row>
    <row r="2380" spans="1:10" x14ac:dyDescent="0.2">
      <c r="A2380" s="8" t="s">
        <v>96</v>
      </c>
      <c r="B2380" s="3" t="s">
        <v>92</v>
      </c>
      <c r="C2380" s="3" t="s">
        <v>90</v>
      </c>
      <c r="D2380" s="3" t="s">
        <v>91</v>
      </c>
      <c r="E2380" s="3" t="s">
        <v>75</v>
      </c>
      <c r="F2380" s="3">
        <v>2567</v>
      </c>
      <c r="G2380" s="3">
        <v>1828.67</v>
      </c>
      <c r="H2380" s="3">
        <v>35</v>
      </c>
      <c r="I2380" s="3">
        <v>308.7</v>
      </c>
      <c r="J2380" s="3">
        <v>429.13</v>
      </c>
    </row>
    <row r="2381" spans="1:10" x14ac:dyDescent="0.2">
      <c r="A2381" s="8" t="s">
        <v>97</v>
      </c>
      <c r="B2381" s="3" t="s">
        <v>73</v>
      </c>
      <c r="C2381" s="3" t="s">
        <v>74</v>
      </c>
      <c r="D2381" s="3" t="s">
        <v>21</v>
      </c>
      <c r="E2381" s="3" t="s">
        <v>75</v>
      </c>
      <c r="F2381" s="3">
        <v>1091</v>
      </c>
      <c r="G2381" s="3">
        <v>796</v>
      </c>
      <c r="H2381" s="3">
        <v>15</v>
      </c>
      <c r="I2381" s="3">
        <v>122</v>
      </c>
      <c r="J2381" s="3">
        <v>173</v>
      </c>
    </row>
    <row r="2382" spans="1:10" x14ac:dyDescent="0.2">
      <c r="A2382" s="8" t="s">
        <v>97</v>
      </c>
      <c r="B2382" s="3" t="s">
        <v>73</v>
      </c>
      <c r="C2382" s="3" t="s">
        <v>76</v>
      </c>
      <c r="D2382" s="3" t="s">
        <v>77</v>
      </c>
      <c r="E2382" s="3" t="s">
        <v>75</v>
      </c>
      <c r="F2382" s="3">
        <v>573.5</v>
      </c>
      <c r="G2382" s="3">
        <v>421.75</v>
      </c>
      <c r="H2382" s="3">
        <v>7</v>
      </c>
      <c r="I2382" s="3">
        <v>61.5</v>
      </c>
      <c r="J2382" s="3">
        <v>90.25</v>
      </c>
    </row>
    <row r="2383" spans="1:10" x14ac:dyDescent="0.2">
      <c r="A2383" s="8" t="s">
        <v>97</v>
      </c>
      <c r="B2383" s="3" t="s">
        <v>73</v>
      </c>
      <c r="C2383" s="3" t="s">
        <v>78</v>
      </c>
      <c r="D2383" s="3" t="s">
        <v>79</v>
      </c>
      <c r="E2383" s="3" t="s">
        <v>75</v>
      </c>
      <c r="F2383" s="3">
        <v>1401</v>
      </c>
      <c r="G2383" s="3">
        <v>1044.51</v>
      </c>
      <c r="H2383" s="3">
        <v>16</v>
      </c>
      <c r="I2383" s="3">
        <v>134.5</v>
      </c>
      <c r="J2383" s="3">
        <v>221.99</v>
      </c>
    </row>
    <row r="2384" spans="1:10" x14ac:dyDescent="0.2">
      <c r="A2384" s="8" t="s">
        <v>97</v>
      </c>
      <c r="B2384" s="3" t="s">
        <v>73</v>
      </c>
      <c r="C2384" s="3" t="s">
        <v>80</v>
      </c>
      <c r="D2384" s="3" t="s">
        <v>81</v>
      </c>
      <c r="E2384" s="3" t="s">
        <v>75</v>
      </c>
      <c r="F2384" s="3">
        <v>2239</v>
      </c>
      <c r="G2384" s="3">
        <v>1632.51</v>
      </c>
      <c r="H2384" s="3">
        <v>32</v>
      </c>
      <c r="I2384" s="3">
        <v>255.5</v>
      </c>
      <c r="J2384" s="3">
        <v>350.99</v>
      </c>
    </row>
    <row r="2385" spans="1:10" x14ac:dyDescent="0.2">
      <c r="A2385" s="8" t="s">
        <v>97</v>
      </c>
      <c r="B2385" s="3" t="s">
        <v>73</v>
      </c>
      <c r="C2385" s="3" t="s">
        <v>82</v>
      </c>
      <c r="D2385" s="3" t="s">
        <v>83</v>
      </c>
      <c r="E2385" s="3" t="s">
        <v>75</v>
      </c>
      <c r="F2385" s="3">
        <v>539.83000000000004</v>
      </c>
      <c r="G2385" s="3">
        <v>392.66</v>
      </c>
      <c r="H2385" s="3">
        <v>9</v>
      </c>
      <c r="I2385" s="3">
        <v>58</v>
      </c>
      <c r="J2385" s="3">
        <v>89.17</v>
      </c>
    </row>
    <row r="2386" spans="1:10" x14ac:dyDescent="0.2">
      <c r="A2386" s="8" t="s">
        <v>97</v>
      </c>
      <c r="B2386" s="3" t="s">
        <v>73</v>
      </c>
      <c r="C2386" s="3" t="s">
        <v>84</v>
      </c>
      <c r="D2386" s="3" t="s">
        <v>85</v>
      </c>
      <c r="E2386" s="3" t="s">
        <v>75</v>
      </c>
      <c r="F2386" s="3">
        <v>984.5</v>
      </c>
      <c r="G2386" s="3">
        <v>778.77</v>
      </c>
      <c r="H2386" s="3">
        <v>6</v>
      </c>
      <c r="I2386" s="3">
        <v>66</v>
      </c>
      <c r="J2386" s="3">
        <v>139.72999999999999</v>
      </c>
    </row>
    <row r="2387" spans="1:10" x14ac:dyDescent="0.2">
      <c r="A2387" s="8" t="s">
        <v>97</v>
      </c>
      <c r="B2387" s="3" t="s">
        <v>73</v>
      </c>
      <c r="C2387" s="3" t="s">
        <v>86</v>
      </c>
      <c r="D2387" s="3" t="s">
        <v>87</v>
      </c>
      <c r="E2387" s="3" t="s">
        <v>75</v>
      </c>
      <c r="F2387" s="3">
        <v>1206</v>
      </c>
      <c r="G2387" s="3">
        <v>894.84</v>
      </c>
      <c r="H2387" s="3">
        <v>17</v>
      </c>
      <c r="I2387" s="3">
        <v>118</v>
      </c>
      <c r="J2387" s="3">
        <v>193.16</v>
      </c>
    </row>
    <row r="2388" spans="1:10" x14ac:dyDescent="0.2">
      <c r="A2388" s="8" t="s">
        <v>97</v>
      </c>
      <c r="B2388" s="3" t="s">
        <v>73</v>
      </c>
      <c r="C2388" s="3" t="s">
        <v>88</v>
      </c>
      <c r="D2388" s="3" t="s">
        <v>89</v>
      </c>
      <c r="E2388" s="3" t="s">
        <v>75</v>
      </c>
      <c r="F2388" s="3">
        <v>2580</v>
      </c>
      <c r="G2388" s="3">
        <v>1935.5</v>
      </c>
      <c r="H2388" s="3">
        <v>30</v>
      </c>
      <c r="I2388" s="3">
        <v>235.7</v>
      </c>
      <c r="J2388" s="3">
        <v>408.8</v>
      </c>
    </row>
    <row r="2389" spans="1:10" x14ac:dyDescent="0.2">
      <c r="A2389" s="8" t="s">
        <v>97</v>
      </c>
      <c r="B2389" s="3" t="s">
        <v>73</v>
      </c>
      <c r="C2389" s="3" t="s">
        <v>90</v>
      </c>
      <c r="D2389" s="3" t="s">
        <v>91</v>
      </c>
      <c r="E2389" s="3" t="s">
        <v>75</v>
      </c>
      <c r="F2389" s="3">
        <v>936.5</v>
      </c>
      <c r="G2389" s="3">
        <v>693.43</v>
      </c>
      <c r="H2389" s="3">
        <v>12</v>
      </c>
      <c r="I2389" s="3">
        <v>94</v>
      </c>
      <c r="J2389" s="3">
        <v>149.07</v>
      </c>
    </row>
    <row r="2390" spans="1:10" x14ac:dyDescent="0.2">
      <c r="A2390" s="8" t="s">
        <v>97</v>
      </c>
      <c r="B2390" s="3" t="s">
        <v>92</v>
      </c>
      <c r="C2390" s="3" t="s">
        <v>74</v>
      </c>
      <c r="D2390" s="3" t="s">
        <v>21</v>
      </c>
      <c r="E2390" s="3" t="s">
        <v>75</v>
      </c>
      <c r="F2390" s="3">
        <v>3088.5</v>
      </c>
      <c r="G2390" s="3">
        <v>2240.69</v>
      </c>
      <c r="H2390" s="3">
        <v>32</v>
      </c>
      <c r="I2390" s="3">
        <v>320.89999999999998</v>
      </c>
      <c r="J2390" s="3">
        <v>525.91</v>
      </c>
    </row>
    <row r="2391" spans="1:10" x14ac:dyDescent="0.2">
      <c r="A2391" s="8" t="s">
        <v>97</v>
      </c>
      <c r="B2391" s="3" t="s">
        <v>92</v>
      </c>
      <c r="C2391" s="3" t="s">
        <v>76</v>
      </c>
      <c r="D2391" s="3" t="s">
        <v>77</v>
      </c>
      <c r="E2391" s="3" t="s">
        <v>75</v>
      </c>
      <c r="F2391" s="3">
        <v>1936.5</v>
      </c>
      <c r="G2391" s="3">
        <v>1376.67</v>
      </c>
      <c r="H2391" s="3">
        <v>18</v>
      </c>
      <c r="I2391" s="3">
        <v>257</v>
      </c>
      <c r="J2391" s="3">
        <v>302.33</v>
      </c>
    </row>
    <row r="2392" spans="1:10" x14ac:dyDescent="0.2">
      <c r="A2392" s="8" t="s">
        <v>97</v>
      </c>
      <c r="B2392" s="3" t="s">
        <v>92</v>
      </c>
      <c r="C2392" s="3" t="s">
        <v>78</v>
      </c>
      <c r="D2392" s="3" t="s">
        <v>79</v>
      </c>
      <c r="E2392" s="3" t="s">
        <v>75</v>
      </c>
      <c r="F2392" s="3">
        <v>3482.5</v>
      </c>
      <c r="G2392" s="3">
        <v>2605.6</v>
      </c>
      <c r="H2392" s="3">
        <v>34</v>
      </c>
      <c r="I2392" s="3">
        <v>305</v>
      </c>
      <c r="J2392" s="3">
        <v>571.9</v>
      </c>
    </row>
    <row r="2393" spans="1:10" x14ac:dyDescent="0.2">
      <c r="A2393" s="8" t="s">
        <v>97</v>
      </c>
      <c r="B2393" s="3" t="s">
        <v>92</v>
      </c>
      <c r="C2393" s="3" t="s">
        <v>80</v>
      </c>
      <c r="D2393" s="3" t="s">
        <v>81</v>
      </c>
      <c r="E2393" s="3" t="s">
        <v>75</v>
      </c>
      <c r="F2393" s="3">
        <v>4521</v>
      </c>
      <c r="G2393" s="3">
        <v>3299.42</v>
      </c>
      <c r="H2393" s="3">
        <v>41</v>
      </c>
      <c r="I2393" s="3">
        <v>496.2</v>
      </c>
      <c r="J2393" s="3">
        <v>724.38</v>
      </c>
    </row>
    <row r="2394" spans="1:10" x14ac:dyDescent="0.2">
      <c r="A2394" s="8" t="s">
        <v>97</v>
      </c>
      <c r="B2394" s="3" t="s">
        <v>92</v>
      </c>
      <c r="C2394" s="3" t="s">
        <v>82</v>
      </c>
      <c r="D2394" s="3" t="s">
        <v>83</v>
      </c>
      <c r="E2394" s="3" t="s">
        <v>75</v>
      </c>
      <c r="F2394" s="3">
        <v>3666</v>
      </c>
      <c r="G2394" s="3">
        <v>2634.06</v>
      </c>
      <c r="H2394" s="3">
        <v>42</v>
      </c>
      <c r="I2394" s="3">
        <v>411.5</v>
      </c>
      <c r="J2394" s="3">
        <v>618.44000000000005</v>
      </c>
    </row>
    <row r="2395" spans="1:10" x14ac:dyDescent="0.2">
      <c r="A2395" s="8" t="s">
        <v>97</v>
      </c>
      <c r="B2395" s="3" t="s">
        <v>92</v>
      </c>
      <c r="C2395" s="3" t="s">
        <v>84</v>
      </c>
      <c r="D2395" s="3" t="s">
        <v>85</v>
      </c>
      <c r="E2395" s="3" t="s">
        <v>75</v>
      </c>
      <c r="F2395" s="3">
        <v>843</v>
      </c>
      <c r="G2395" s="3">
        <v>594.51</v>
      </c>
      <c r="H2395" s="3">
        <v>11</v>
      </c>
      <c r="I2395" s="3">
        <v>115.23</v>
      </c>
      <c r="J2395" s="3">
        <v>132.26</v>
      </c>
    </row>
    <row r="2396" spans="1:10" x14ac:dyDescent="0.2">
      <c r="A2396" s="8" t="s">
        <v>97</v>
      </c>
      <c r="B2396" s="3" t="s">
        <v>92</v>
      </c>
      <c r="C2396" s="3" t="s">
        <v>86</v>
      </c>
      <c r="D2396" s="3" t="s">
        <v>87</v>
      </c>
      <c r="E2396" s="3" t="s">
        <v>75</v>
      </c>
      <c r="F2396" s="3">
        <v>3537</v>
      </c>
      <c r="G2396" s="3">
        <v>2525.9499999999998</v>
      </c>
      <c r="H2396" s="3">
        <v>41</v>
      </c>
      <c r="I2396" s="3">
        <v>453</v>
      </c>
      <c r="J2396" s="3">
        <v>555.04999999999995</v>
      </c>
    </row>
    <row r="2397" spans="1:10" x14ac:dyDescent="0.2">
      <c r="A2397" s="8" t="s">
        <v>97</v>
      </c>
      <c r="B2397" s="3" t="s">
        <v>92</v>
      </c>
      <c r="C2397" s="3" t="s">
        <v>88</v>
      </c>
      <c r="D2397" s="3" t="s">
        <v>89</v>
      </c>
      <c r="E2397" s="3" t="s">
        <v>75</v>
      </c>
      <c r="F2397" s="3">
        <v>2312.5</v>
      </c>
      <c r="G2397" s="3">
        <v>1658.09</v>
      </c>
      <c r="H2397" s="3">
        <v>30</v>
      </c>
      <c r="I2397" s="3">
        <v>289.89999999999998</v>
      </c>
      <c r="J2397" s="3">
        <v>364.01</v>
      </c>
    </row>
    <row r="2398" spans="1:10" x14ac:dyDescent="0.2">
      <c r="A2398" s="8" t="s">
        <v>97</v>
      </c>
      <c r="B2398" s="3" t="s">
        <v>92</v>
      </c>
      <c r="C2398" s="3" t="s">
        <v>90</v>
      </c>
      <c r="D2398" s="3" t="s">
        <v>91</v>
      </c>
      <c r="E2398" s="3" t="s">
        <v>75</v>
      </c>
      <c r="F2398" s="3">
        <v>2680.5</v>
      </c>
      <c r="G2398" s="3">
        <v>1955.84</v>
      </c>
      <c r="H2398" s="3">
        <v>31</v>
      </c>
      <c r="I2398" s="3">
        <v>265.8</v>
      </c>
      <c r="J2398" s="3">
        <v>458.86</v>
      </c>
    </row>
    <row r="2399" spans="1:10" x14ac:dyDescent="0.2">
      <c r="A2399" s="8" t="s">
        <v>98</v>
      </c>
      <c r="B2399" s="3" t="s">
        <v>73</v>
      </c>
      <c r="C2399" s="3" t="s">
        <v>74</v>
      </c>
      <c r="D2399" s="3" t="s">
        <v>21</v>
      </c>
      <c r="E2399" s="3" t="s">
        <v>75</v>
      </c>
      <c r="F2399" s="3">
        <v>1154.5</v>
      </c>
      <c r="G2399" s="3">
        <v>854.36</v>
      </c>
      <c r="H2399" s="3">
        <v>15</v>
      </c>
      <c r="I2399" s="3">
        <v>118.5</v>
      </c>
      <c r="J2399" s="3">
        <v>181.64</v>
      </c>
    </row>
    <row r="2400" spans="1:10" x14ac:dyDescent="0.2">
      <c r="A2400" s="8" t="s">
        <v>98</v>
      </c>
      <c r="B2400" s="3" t="s">
        <v>73</v>
      </c>
      <c r="C2400" s="3" t="s">
        <v>76</v>
      </c>
      <c r="D2400" s="3" t="s">
        <v>77</v>
      </c>
      <c r="E2400" s="3" t="s">
        <v>75</v>
      </c>
      <c r="F2400" s="3">
        <v>621.5</v>
      </c>
      <c r="G2400" s="3">
        <v>462.52</v>
      </c>
      <c r="H2400" s="3">
        <v>8</v>
      </c>
      <c r="I2400" s="3">
        <v>60.5</v>
      </c>
      <c r="J2400" s="3">
        <v>98.48</v>
      </c>
    </row>
    <row r="2401" spans="1:10" x14ac:dyDescent="0.2">
      <c r="A2401" s="8" t="s">
        <v>98</v>
      </c>
      <c r="B2401" s="3" t="s">
        <v>73</v>
      </c>
      <c r="C2401" s="3" t="s">
        <v>78</v>
      </c>
      <c r="D2401" s="3" t="s">
        <v>79</v>
      </c>
      <c r="E2401" s="3" t="s">
        <v>75</v>
      </c>
      <c r="F2401" s="3">
        <v>1324.5</v>
      </c>
      <c r="G2401" s="3">
        <v>997.37</v>
      </c>
      <c r="H2401" s="3">
        <v>10</v>
      </c>
      <c r="I2401" s="3">
        <v>117</v>
      </c>
      <c r="J2401" s="3">
        <v>210.13</v>
      </c>
    </row>
    <row r="2402" spans="1:10" x14ac:dyDescent="0.2">
      <c r="A2402" s="8" t="s">
        <v>98</v>
      </c>
      <c r="B2402" s="3" t="s">
        <v>73</v>
      </c>
      <c r="C2402" s="3" t="s">
        <v>80</v>
      </c>
      <c r="D2402" s="3" t="s">
        <v>81</v>
      </c>
      <c r="E2402" s="3" t="s">
        <v>75</v>
      </c>
      <c r="F2402" s="3">
        <v>2489</v>
      </c>
      <c r="G2402" s="3">
        <v>1846.6</v>
      </c>
      <c r="H2402" s="3">
        <v>29</v>
      </c>
      <c r="I2402" s="3">
        <v>245</v>
      </c>
      <c r="J2402" s="3">
        <v>397.4</v>
      </c>
    </row>
    <row r="2403" spans="1:10" x14ac:dyDescent="0.2">
      <c r="A2403" s="8" t="s">
        <v>98</v>
      </c>
      <c r="B2403" s="3" t="s">
        <v>73</v>
      </c>
      <c r="C2403" s="3" t="s">
        <v>82</v>
      </c>
      <c r="D2403" s="3" t="s">
        <v>83</v>
      </c>
      <c r="E2403" s="3" t="s">
        <v>75</v>
      </c>
      <c r="F2403" s="3">
        <v>574</v>
      </c>
      <c r="G2403" s="3">
        <v>426.95</v>
      </c>
      <c r="H2403" s="3">
        <v>8</v>
      </c>
      <c r="I2403" s="3">
        <v>58</v>
      </c>
      <c r="J2403" s="3">
        <v>89.05</v>
      </c>
    </row>
    <row r="2404" spans="1:10" x14ac:dyDescent="0.2">
      <c r="A2404" s="8" t="s">
        <v>98</v>
      </c>
      <c r="B2404" s="3" t="s">
        <v>73</v>
      </c>
      <c r="C2404" s="3" t="s">
        <v>84</v>
      </c>
      <c r="D2404" s="3" t="s">
        <v>85</v>
      </c>
      <c r="E2404" s="3" t="s">
        <v>75</v>
      </c>
      <c r="F2404" s="3">
        <v>815.5</v>
      </c>
      <c r="G2404" s="3">
        <v>596.85</v>
      </c>
      <c r="H2404" s="3">
        <v>8</v>
      </c>
      <c r="I2404" s="3">
        <v>90</v>
      </c>
      <c r="J2404" s="3">
        <v>128.65</v>
      </c>
    </row>
    <row r="2405" spans="1:10" x14ac:dyDescent="0.2">
      <c r="A2405" s="8" t="s">
        <v>98</v>
      </c>
      <c r="B2405" s="3" t="s">
        <v>73</v>
      </c>
      <c r="C2405" s="3" t="s">
        <v>86</v>
      </c>
      <c r="D2405" s="3" t="s">
        <v>87</v>
      </c>
      <c r="E2405" s="3" t="s">
        <v>75</v>
      </c>
      <c r="F2405" s="3">
        <v>1375.5</v>
      </c>
      <c r="G2405" s="3">
        <v>1021.57</v>
      </c>
      <c r="H2405" s="3">
        <v>16</v>
      </c>
      <c r="I2405" s="3">
        <v>133.30000000000001</v>
      </c>
      <c r="J2405" s="3">
        <v>220.63</v>
      </c>
    </row>
    <row r="2406" spans="1:10" x14ac:dyDescent="0.2">
      <c r="A2406" s="8" t="s">
        <v>98</v>
      </c>
      <c r="B2406" s="3" t="s">
        <v>73</v>
      </c>
      <c r="C2406" s="3" t="s">
        <v>88</v>
      </c>
      <c r="D2406" s="3" t="s">
        <v>89</v>
      </c>
      <c r="E2406" s="3" t="s">
        <v>75</v>
      </c>
      <c r="F2406" s="3">
        <v>1904.5</v>
      </c>
      <c r="G2406" s="3">
        <v>1418.19</v>
      </c>
      <c r="H2406" s="3">
        <v>21</v>
      </c>
      <c r="I2406" s="3">
        <v>183</v>
      </c>
      <c r="J2406" s="3">
        <v>303.31</v>
      </c>
    </row>
    <row r="2407" spans="1:10" x14ac:dyDescent="0.2">
      <c r="A2407" s="8" t="s">
        <v>98</v>
      </c>
      <c r="B2407" s="3" t="s">
        <v>73</v>
      </c>
      <c r="C2407" s="3" t="s">
        <v>90</v>
      </c>
      <c r="D2407" s="3" t="s">
        <v>91</v>
      </c>
      <c r="E2407" s="3" t="s">
        <v>75</v>
      </c>
      <c r="F2407" s="3">
        <v>1099.5</v>
      </c>
      <c r="G2407" s="3">
        <v>816.21</v>
      </c>
      <c r="H2407" s="3">
        <v>11</v>
      </c>
      <c r="I2407" s="3">
        <v>110.5</v>
      </c>
      <c r="J2407" s="3">
        <v>172.79</v>
      </c>
    </row>
    <row r="2408" spans="1:10" x14ac:dyDescent="0.2">
      <c r="A2408" s="8" t="s">
        <v>98</v>
      </c>
      <c r="B2408" s="3" t="s">
        <v>92</v>
      </c>
      <c r="C2408" s="3" t="s">
        <v>74</v>
      </c>
      <c r="D2408" s="3" t="s">
        <v>21</v>
      </c>
      <c r="E2408" s="3" t="s">
        <v>75</v>
      </c>
      <c r="F2408" s="3">
        <v>3096</v>
      </c>
      <c r="G2408" s="3">
        <v>2205.56</v>
      </c>
      <c r="H2408" s="3">
        <v>39</v>
      </c>
      <c r="I2408" s="3">
        <v>372.4</v>
      </c>
      <c r="J2408" s="3">
        <v>517.54</v>
      </c>
    </row>
    <row r="2409" spans="1:10" x14ac:dyDescent="0.2">
      <c r="A2409" s="8" t="s">
        <v>98</v>
      </c>
      <c r="B2409" s="3" t="s">
        <v>92</v>
      </c>
      <c r="C2409" s="3" t="s">
        <v>76</v>
      </c>
      <c r="D2409" s="3" t="s">
        <v>77</v>
      </c>
      <c r="E2409" s="3" t="s">
        <v>75</v>
      </c>
      <c r="F2409" s="3">
        <v>1577</v>
      </c>
      <c r="G2409" s="3">
        <v>1136.18</v>
      </c>
      <c r="H2409" s="3">
        <v>20</v>
      </c>
      <c r="I2409" s="3">
        <v>191.4</v>
      </c>
      <c r="J2409" s="3">
        <v>249.42</v>
      </c>
    </row>
    <row r="2410" spans="1:10" x14ac:dyDescent="0.2">
      <c r="A2410" s="8" t="s">
        <v>98</v>
      </c>
      <c r="B2410" s="3" t="s">
        <v>92</v>
      </c>
      <c r="C2410" s="3" t="s">
        <v>78</v>
      </c>
      <c r="D2410" s="3" t="s">
        <v>79</v>
      </c>
      <c r="E2410" s="3" t="s">
        <v>75</v>
      </c>
      <c r="F2410" s="3">
        <v>2489.5</v>
      </c>
      <c r="G2410" s="3">
        <v>1875.55</v>
      </c>
      <c r="H2410" s="3">
        <v>23</v>
      </c>
      <c r="I2410" s="3">
        <v>202.3</v>
      </c>
      <c r="J2410" s="3">
        <v>411.65</v>
      </c>
    </row>
    <row r="2411" spans="1:10" x14ac:dyDescent="0.2">
      <c r="A2411" s="8" t="s">
        <v>98</v>
      </c>
      <c r="B2411" s="3" t="s">
        <v>92</v>
      </c>
      <c r="C2411" s="3" t="s">
        <v>80</v>
      </c>
      <c r="D2411" s="3" t="s">
        <v>81</v>
      </c>
      <c r="E2411" s="3" t="s">
        <v>75</v>
      </c>
      <c r="F2411" s="3">
        <v>4982</v>
      </c>
      <c r="G2411" s="3">
        <v>3584.24</v>
      </c>
      <c r="H2411" s="3">
        <v>55</v>
      </c>
      <c r="I2411" s="3">
        <v>607.70000000000005</v>
      </c>
      <c r="J2411" s="3">
        <v>788.56</v>
      </c>
    </row>
    <row r="2412" spans="1:10" x14ac:dyDescent="0.2">
      <c r="A2412" s="8" t="s">
        <v>98</v>
      </c>
      <c r="B2412" s="3" t="s">
        <v>92</v>
      </c>
      <c r="C2412" s="3" t="s">
        <v>82</v>
      </c>
      <c r="D2412" s="3" t="s">
        <v>83</v>
      </c>
      <c r="E2412" s="3" t="s">
        <v>75</v>
      </c>
      <c r="F2412" s="3">
        <v>2737</v>
      </c>
      <c r="G2412" s="3">
        <v>1974.65</v>
      </c>
      <c r="H2412" s="3">
        <v>29</v>
      </c>
      <c r="I2412" s="3">
        <v>299.10000000000002</v>
      </c>
      <c r="J2412" s="3">
        <v>463.25</v>
      </c>
    </row>
    <row r="2413" spans="1:10" x14ac:dyDescent="0.2">
      <c r="A2413" s="8" t="s">
        <v>98</v>
      </c>
      <c r="B2413" s="3" t="s">
        <v>92</v>
      </c>
      <c r="C2413" s="3" t="s">
        <v>84</v>
      </c>
      <c r="D2413" s="3" t="s">
        <v>85</v>
      </c>
      <c r="E2413" s="3" t="s">
        <v>75</v>
      </c>
      <c r="F2413" s="3">
        <v>2246</v>
      </c>
      <c r="G2413" s="3">
        <v>1599.37</v>
      </c>
      <c r="H2413" s="3">
        <v>26</v>
      </c>
      <c r="I2413" s="3">
        <v>291.20999999999998</v>
      </c>
      <c r="J2413" s="3">
        <v>354.92</v>
      </c>
    </row>
    <row r="2414" spans="1:10" x14ac:dyDescent="0.2">
      <c r="A2414" s="8" t="s">
        <v>98</v>
      </c>
      <c r="B2414" s="3" t="s">
        <v>92</v>
      </c>
      <c r="C2414" s="3" t="s">
        <v>86</v>
      </c>
      <c r="D2414" s="3" t="s">
        <v>87</v>
      </c>
      <c r="E2414" s="3" t="s">
        <v>75</v>
      </c>
      <c r="F2414" s="3">
        <v>3236.5</v>
      </c>
      <c r="G2414" s="3">
        <v>2323.5</v>
      </c>
      <c r="H2414" s="3">
        <v>31</v>
      </c>
      <c r="I2414" s="3">
        <v>400.6</v>
      </c>
      <c r="J2414" s="3">
        <v>510.4</v>
      </c>
    </row>
    <row r="2415" spans="1:10" x14ac:dyDescent="0.2">
      <c r="A2415" s="8" t="s">
        <v>98</v>
      </c>
      <c r="B2415" s="3" t="s">
        <v>92</v>
      </c>
      <c r="C2415" s="3" t="s">
        <v>88</v>
      </c>
      <c r="D2415" s="3" t="s">
        <v>89</v>
      </c>
      <c r="E2415" s="3" t="s">
        <v>75</v>
      </c>
      <c r="F2415" s="3">
        <v>2076</v>
      </c>
      <c r="G2415" s="3">
        <v>1515.23</v>
      </c>
      <c r="H2415" s="3">
        <v>27</v>
      </c>
      <c r="I2415" s="3">
        <v>227</v>
      </c>
      <c r="J2415" s="3">
        <v>332.77</v>
      </c>
    </row>
    <row r="2416" spans="1:10" x14ac:dyDescent="0.2">
      <c r="A2416" s="8" t="s">
        <v>98</v>
      </c>
      <c r="B2416" s="3" t="s">
        <v>92</v>
      </c>
      <c r="C2416" s="3" t="s">
        <v>90</v>
      </c>
      <c r="D2416" s="3" t="s">
        <v>91</v>
      </c>
      <c r="E2416" s="3" t="s">
        <v>75</v>
      </c>
      <c r="F2416" s="3">
        <v>2565.5</v>
      </c>
      <c r="G2416" s="3">
        <v>1850.47</v>
      </c>
      <c r="H2416" s="3">
        <v>29</v>
      </c>
      <c r="I2416" s="3">
        <v>280.3</v>
      </c>
      <c r="J2416" s="3">
        <v>434.23</v>
      </c>
    </row>
    <row r="2417" spans="1:10" x14ac:dyDescent="0.2">
      <c r="A2417" s="8" t="s">
        <v>99</v>
      </c>
      <c r="B2417" s="3" t="s">
        <v>73</v>
      </c>
      <c r="C2417" s="3" t="s">
        <v>74</v>
      </c>
      <c r="D2417" s="3" t="s">
        <v>21</v>
      </c>
      <c r="E2417" s="3" t="s">
        <v>75</v>
      </c>
      <c r="F2417" s="3">
        <v>1101.5</v>
      </c>
      <c r="G2417" s="3">
        <v>814.31</v>
      </c>
      <c r="H2417" s="3">
        <v>13</v>
      </c>
      <c r="I2417" s="3">
        <v>112.5</v>
      </c>
      <c r="J2417" s="3">
        <v>174.69</v>
      </c>
    </row>
    <row r="2418" spans="1:10" x14ac:dyDescent="0.2">
      <c r="A2418" s="8" t="s">
        <v>99</v>
      </c>
      <c r="B2418" s="3" t="s">
        <v>73</v>
      </c>
      <c r="C2418" s="3" t="s">
        <v>76</v>
      </c>
      <c r="D2418" s="3" t="s">
        <v>77</v>
      </c>
      <c r="E2418" s="3" t="s">
        <v>75</v>
      </c>
      <c r="F2418" s="3">
        <v>331</v>
      </c>
      <c r="G2418" s="3">
        <v>238.48</v>
      </c>
      <c r="H2418" s="3">
        <v>5</v>
      </c>
      <c r="I2418" s="3">
        <v>41</v>
      </c>
      <c r="J2418" s="3">
        <v>51.52</v>
      </c>
    </row>
    <row r="2419" spans="1:10" x14ac:dyDescent="0.2">
      <c r="A2419" s="8" t="s">
        <v>99</v>
      </c>
      <c r="B2419" s="3" t="s">
        <v>73</v>
      </c>
      <c r="C2419" s="3" t="s">
        <v>78</v>
      </c>
      <c r="D2419" s="3" t="s">
        <v>79</v>
      </c>
      <c r="E2419" s="3" t="s">
        <v>75</v>
      </c>
      <c r="F2419" s="3">
        <v>1344.5</v>
      </c>
      <c r="G2419" s="3">
        <v>999.47</v>
      </c>
      <c r="H2419" s="3">
        <v>14</v>
      </c>
      <c r="I2419" s="3">
        <v>133.5</v>
      </c>
      <c r="J2419" s="3">
        <v>211.53</v>
      </c>
    </row>
    <row r="2420" spans="1:10" x14ac:dyDescent="0.2">
      <c r="A2420" s="8" t="s">
        <v>99</v>
      </c>
      <c r="B2420" s="3" t="s">
        <v>73</v>
      </c>
      <c r="C2420" s="3" t="s">
        <v>80</v>
      </c>
      <c r="D2420" s="3" t="s">
        <v>81</v>
      </c>
      <c r="E2420" s="3" t="s">
        <v>75</v>
      </c>
      <c r="F2420" s="3">
        <v>2062.5</v>
      </c>
      <c r="G2420" s="3">
        <v>1477.86</v>
      </c>
      <c r="H2420" s="3">
        <v>30</v>
      </c>
      <c r="I2420" s="3">
        <v>264</v>
      </c>
      <c r="J2420" s="3">
        <v>320.64</v>
      </c>
    </row>
    <row r="2421" spans="1:10" x14ac:dyDescent="0.2">
      <c r="A2421" s="8" t="s">
        <v>99</v>
      </c>
      <c r="B2421" s="3" t="s">
        <v>73</v>
      </c>
      <c r="C2421" s="3" t="s">
        <v>82</v>
      </c>
      <c r="D2421" s="3" t="s">
        <v>83</v>
      </c>
      <c r="E2421" s="3" t="s">
        <v>75</v>
      </c>
      <c r="F2421" s="3">
        <v>852.5</v>
      </c>
      <c r="G2421" s="3">
        <v>628.9</v>
      </c>
      <c r="H2421" s="3">
        <v>11</v>
      </c>
      <c r="I2421" s="3">
        <v>93</v>
      </c>
      <c r="J2421" s="3">
        <v>130.6</v>
      </c>
    </row>
    <row r="2422" spans="1:10" x14ac:dyDescent="0.2">
      <c r="A2422" s="8" t="s">
        <v>99</v>
      </c>
      <c r="B2422" s="3" t="s">
        <v>73</v>
      </c>
      <c r="C2422" s="3" t="s">
        <v>84</v>
      </c>
      <c r="D2422" s="3" t="s">
        <v>85</v>
      </c>
      <c r="E2422" s="3" t="s">
        <v>75</v>
      </c>
      <c r="F2422" s="3">
        <v>414.5</v>
      </c>
      <c r="G2422" s="3">
        <v>292.74</v>
      </c>
      <c r="H2422" s="3">
        <v>7</v>
      </c>
      <c r="I2422" s="3">
        <v>58.5</v>
      </c>
      <c r="J2422" s="3">
        <v>63.26</v>
      </c>
    </row>
    <row r="2423" spans="1:10" x14ac:dyDescent="0.2">
      <c r="A2423" s="8" t="s">
        <v>99</v>
      </c>
      <c r="B2423" s="3" t="s">
        <v>73</v>
      </c>
      <c r="C2423" s="3" t="s">
        <v>86</v>
      </c>
      <c r="D2423" s="3" t="s">
        <v>87</v>
      </c>
      <c r="E2423" s="3" t="s">
        <v>75</v>
      </c>
      <c r="F2423" s="3">
        <v>764</v>
      </c>
      <c r="G2423" s="3">
        <v>568.38</v>
      </c>
      <c r="H2423" s="3">
        <v>10</v>
      </c>
      <c r="I2423" s="3">
        <v>74</v>
      </c>
      <c r="J2423" s="3">
        <v>121.62</v>
      </c>
    </row>
    <row r="2424" spans="1:10" x14ac:dyDescent="0.2">
      <c r="A2424" s="8" t="s">
        <v>99</v>
      </c>
      <c r="B2424" s="3" t="s">
        <v>73</v>
      </c>
      <c r="C2424" s="3" t="s">
        <v>88</v>
      </c>
      <c r="D2424" s="3" t="s">
        <v>89</v>
      </c>
      <c r="E2424" s="3" t="s">
        <v>75</v>
      </c>
      <c r="F2424" s="3">
        <v>3175.5</v>
      </c>
      <c r="G2424" s="3">
        <v>2641.49</v>
      </c>
      <c r="H2424" s="3">
        <v>20</v>
      </c>
      <c r="I2424" s="3">
        <v>180.7</v>
      </c>
      <c r="J2424" s="3">
        <v>353.31</v>
      </c>
    </row>
    <row r="2425" spans="1:10" x14ac:dyDescent="0.2">
      <c r="A2425" s="8" t="s">
        <v>99</v>
      </c>
      <c r="B2425" s="3" t="s">
        <v>73</v>
      </c>
      <c r="C2425" s="3" t="s">
        <v>90</v>
      </c>
      <c r="D2425" s="3" t="s">
        <v>91</v>
      </c>
      <c r="E2425" s="3" t="s">
        <v>75</v>
      </c>
      <c r="F2425" s="3">
        <v>1596.5</v>
      </c>
      <c r="G2425" s="3">
        <v>1180.56</v>
      </c>
      <c r="H2425" s="3">
        <v>22</v>
      </c>
      <c r="I2425" s="3">
        <v>160</v>
      </c>
      <c r="J2425" s="3">
        <v>255.94</v>
      </c>
    </row>
    <row r="2426" spans="1:10" x14ac:dyDescent="0.2">
      <c r="A2426" s="8" t="s">
        <v>99</v>
      </c>
      <c r="B2426" s="3" t="s">
        <v>92</v>
      </c>
      <c r="C2426" s="3" t="s">
        <v>74</v>
      </c>
      <c r="D2426" s="3" t="s">
        <v>21</v>
      </c>
      <c r="E2426" s="3" t="s">
        <v>75</v>
      </c>
      <c r="F2426" s="3">
        <v>3572</v>
      </c>
      <c r="G2426" s="3">
        <v>2559.2199999999998</v>
      </c>
      <c r="H2426" s="3">
        <v>44</v>
      </c>
      <c r="I2426" s="3">
        <v>412.4</v>
      </c>
      <c r="J2426" s="3">
        <v>600.38</v>
      </c>
    </row>
    <row r="2427" spans="1:10" x14ac:dyDescent="0.2">
      <c r="A2427" s="8" t="s">
        <v>99</v>
      </c>
      <c r="B2427" s="3" t="s">
        <v>92</v>
      </c>
      <c r="C2427" s="3" t="s">
        <v>76</v>
      </c>
      <c r="D2427" s="3" t="s">
        <v>77</v>
      </c>
      <c r="E2427" s="3" t="s">
        <v>75</v>
      </c>
      <c r="F2427" s="3">
        <v>2023</v>
      </c>
      <c r="G2427" s="3">
        <v>1464.99</v>
      </c>
      <c r="H2427" s="3">
        <v>23</v>
      </c>
      <c r="I2427" s="3">
        <v>235.8</v>
      </c>
      <c r="J2427" s="3">
        <v>321.70999999999998</v>
      </c>
    </row>
    <row r="2428" spans="1:10" x14ac:dyDescent="0.2">
      <c r="A2428" s="8" t="s">
        <v>99</v>
      </c>
      <c r="B2428" s="3" t="s">
        <v>92</v>
      </c>
      <c r="C2428" s="3" t="s">
        <v>78</v>
      </c>
      <c r="D2428" s="3" t="s">
        <v>79</v>
      </c>
      <c r="E2428" s="3" t="s">
        <v>75</v>
      </c>
      <c r="F2428" s="3">
        <v>2213.5</v>
      </c>
      <c r="G2428" s="3">
        <v>1606.51</v>
      </c>
      <c r="H2428" s="3">
        <v>30</v>
      </c>
      <c r="I2428" s="3">
        <v>254.4</v>
      </c>
      <c r="J2428" s="3">
        <v>352.59</v>
      </c>
    </row>
    <row r="2429" spans="1:10" x14ac:dyDescent="0.2">
      <c r="A2429" s="8" t="s">
        <v>99</v>
      </c>
      <c r="B2429" s="3" t="s">
        <v>92</v>
      </c>
      <c r="C2429" s="3" t="s">
        <v>80</v>
      </c>
      <c r="D2429" s="3" t="s">
        <v>81</v>
      </c>
      <c r="E2429" s="3" t="s">
        <v>75</v>
      </c>
      <c r="F2429" s="3">
        <v>3984.63</v>
      </c>
      <c r="G2429" s="3">
        <v>2902.51</v>
      </c>
      <c r="H2429" s="3">
        <v>46</v>
      </c>
      <c r="I2429" s="3">
        <v>433.1</v>
      </c>
      <c r="J2429" s="3">
        <v>649.02</v>
      </c>
    </row>
    <row r="2430" spans="1:10" x14ac:dyDescent="0.2">
      <c r="A2430" s="8" t="s">
        <v>99</v>
      </c>
      <c r="B2430" s="3" t="s">
        <v>92</v>
      </c>
      <c r="C2430" s="3" t="s">
        <v>82</v>
      </c>
      <c r="D2430" s="3" t="s">
        <v>83</v>
      </c>
      <c r="E2430" s="3" t="s">
        <v>75</v>
      </c>
      <c r="F2430" s="3">
        <v>3479.14</v>
      </c>
      <c r="G2430" s="3">
        <v>2441.36</v>
      </c>
      <c r="H2430" s="3">
        <v>49</v>
      </c>
      <c r="I2430" s="3">
        <v>444.5</v>
      </c>
      <c r="J2430" s="3">
        <v>591.28</v>
      </c>
    </row>
    <row r="2431" spans="1:10" x14ac:dyDescent="0.2">
      <c r="A2431" s="8" t="s">
        <v>99</v>
      </c>
      <c r="B2431" s="3" t="s">
        <v>92</v>
      </c>
      <c r="C2431" s="3" t="s">
        <v>84</v>
      </c>
      <c r="D2431" s="3" t="s">
        <v>85</v>
      </c>
      <c r="E2431" s="3" t="s">
        <v>75</v>
      </c>
      <c r="F2431" s="3">
        <v>1313</v>
      </c>
      <c r="G2431" s="3">
        <v>900.27</v>
      </c>
      <c r="H2431" s="3">
        <v>21</v>
      </c>
      <c r="I2431" s="3">
        <v>213.21</v>
      </c>
      <c r="J2431" s="3">
        <v>199.02</v>
      </c>
    </row>
    <row r="2432" spans="1:10" x14ac:dyDescent="0.2">
      <c r="A2432" s="8" t="s">
        <v>99</v>
      </c>
      <c r="B2432" s="3" t="s">
        <v>92</v>
      </c>
      <c r="C2432" s="3" t="s">
        <v>86</v>
      </c>
      <c r="D2432" s="3" t="s">
        <v>87</v>
      </c>
      <c r="E2432" s="3" t="s">
        <v>75</v>
      </c>
      <c r="F2432" s="3">
        <v>3166.5</v>
      </c>
      <c r="G2432" s="3">
        <v>2264.4</v>
      </c>
      <c r="H2432" s="3">
        <v>38</v>
      </c>
      <c r="I2432" s="3">
        <v>403.3</v>
      </c>
      <c r="J2432" s="3">
        <v>497.3</v>
      </c>
    </row>
    <row r="2433" spans="1:10" x14ac:dyDescent="0.2">
      <c r="A2433" s="8" t="s">
        <v>99</v>
      </c>
      <c r="B2433" s="3" t="s">
        <v>92</v>
      </c>
      <c r="C2433" s="3" t="s">
        <v>88</v>
      </c>
      <c r="D2433" s="3" t="s">
        <v>89</v>
      </c>
      <c r="E2433" s="3" t="s">
        <v>75</v>
      </c>
      <c r="F2433" s="3">
        <v>2478.5</v>
      </c>
      <c r="G2433" s="3">
        <v>1785.58</v>
      </c>
      <c r="H2433" s="3">
        <v>31</v>
      </c>
      <c r="I2433" s="3">
        <v>298.60000000000002</v>
      </c>
      <c r="J2433" s="3">
        <v>392.32</v>
      </c>
    </row>
    <row r="2434" spans="1:10" x14ac:dyDescent="0.2">
      <c r="A2434" s="8" t="s">
        <v>99</v>
      </c>
      <c r="B2434" s="3" t="s">
        <v>92</v>
      </c>
      <c r="C2434" s="3" t="s">
        <v>90</v>
      </c>
      <c r="D2434" s="3" t="s">
        <v>91</v>
      </c>
      <c r="E2434" s="3" t="s">
        <v>75</v>
      </c>
      <c r="F2434" s="3">
        <v>2577.5</v>
      </c>
      <c r="G2434" s="3">
        <v>1882.14</v>
      </c>
      <c r="H2434" s="3">
        <v>32</v>
      </c>
      <c r="I2434" s="3">
        <v>253.8</v>
      </c>
      <c r="J2434" s="3">
        <v>441.56</v>
      </c>
    </row>
    <row r="2435" spans="1:10" x14ac:dyDescent="0.2">
      <c r="A2435" s="8" t="s">
        <v>100</v>
      </c>
      <c r="B2435" s="3" t="s">
        <v>73</v>
      </c>
      <c r="C2435" s="3" t="s">
        <v>74</v>
      </c>
      <c r="D2435" s="3" t="s">
        <v>21</v>
      </c>
      <c r="E2435" s="3" t="s">
        <v>75</v>
      </c>
      <c r="F2435" s="3">
        <v>871.44</v>
      </c>
      <c r="G2435" s="3">
        <v>634.51</v>
      </c>
      <c r="H2435" s="3">
        <v>15</v>
      </c>
      <c r="I2435" s="3">
        <v>90.5</v>
      </c>
      <c r="J2435" s="3">
        <v>146.43</v>
      </c>
    </row>
    <row r="2436" spans="1:10" x14ac:dyDescent="0.2">
      <c r="A2436" s="8" t="s">
        <v>100</v>
      </c>
      <c r="B2436" s="3" t="s">
        <v>73</v>
      </c>
      <c r="C2436" s="3" t="s">
        <v>76</v>
      </c>
      <c r="D2436" s="3" t="s">
        <v>77</v>
      </c>
      <c r="E2436" s="3" t="s">
        <v>75</v>
      </c>
      <c r="F2436" s="3">
        <v>448</v>
      </c>
      <c r="G2436" s="3">
        <v>328.91</v>
      </c>
      <c r="H2436" s="3">
        <v>5</v>
      </c>
      <c r="I2436" s="3">
        <v>49</v>
      </c>
      <c r="J2436" s="3">
        <v>70.09</v>
      </c>
    </row>
    <row r="2437" spans="1:10" x14ac:dyDescent="0.2">
      <c r="A2437" s="8" t="s">
        <v>100</v>
      </c>
      <c r="B2437" s="3" t="s">
        <v>73</v>
      </c>
      <c r="C2437" s="3" t="s">
        <v>78</v>
      </c>
      <c r="D2437" s="3" t="s">
        <v>79</v>
      </c>
      <c r="E2437" s="3" t="s">
        <v>75</v>
      </c>
      <c r="F2437" s="3">
        <v>1582.5</v>
      </c>
      <c r="G2437" s="3">
        <v>1185.23</v>
      </c>
      <c r="H2437" s="3">
        <v>17</v>
      </c>
      <c r="I2437" s="3">
        <v>146</v>
      </c>
      <c r="J2437" s="3">
        <v>251.27</v>
      </c>
    </row>
    <row r="2438" spans="1:10" x14ac:dyDescent="0.2">
      <c r="A2438" s="8" t="s">
        <v>100</v>
      </c>
      <c r="B2438" s="3" t="s">
        <v>73</v>
      </c>
      <c r="C2438" s="3" t="s">
        <v>80</v>
      </c>
      <c r="D2438" s="3" t="s">
        <v>81</v>
      </c>
      <c r="E2438" s="3" t="s">
        <v>75</v>
      </c>
      <c r="F2438" s="3">
        <v>1886.5</v>
      </c>
      <c r="G2438" s="3">
        <v>1381.57</v>
      </c>
      <c r="H2438" s="3">
        <v>27</v>
      </c>
      <c r="I2438" s="3">
        <v>207.5</v>
      </c>
      <c r="J2438" s="3">
        <v>297.43</v>
      </c>
    </row>
    <row r="2439" spans="1:10" x14ac:dyDescent="0.2">
      <c r="A2439" s="8" t="s">
        <v>100</v>
      </c>
      <c r="B2439" s="3" t="s">
        <v>73</v>
      </c>
      <c r="C2439" s="3" t="s">
        <v>82</v>
      </c>
      <c r="D2439" s="3" t="s">
        <v>83</v>
      </c>
      <c r="E2439" s="3" t="s">
        <v>75</v>
      </c>
      <c r="F2439" s="3">
        <v>604.5</v>
      </c>
      <c r="G2439" s="3">
        <v>435.59</v>
      </c>
      <c r="H2439" s="3">
        <v>9</v>
      </c>
      <c r="I2439" s="3">
        <v>73.5</v>
      </c>
      <c r="J2439" s="3">
        <v>95.41</v>
      </c>
    </row>
    <row r="2440" spans="1:10" x14ac:dyDescent="0.2">
      <c r="A2440" s="8" t="s">
        <v>100</v>
      </c>
      <c r="B2440" s="3" t="s">
        <v>73</v>
      </c>
      <c r="C2440" s="3" t="s">
        <v>84</v>
      </c>
      <c r="D2440" s="3" t="s">
        <v>85</v>
      </c>
      <c r="E2440" s="3" t="s">
        <v>75</v>
      </c>
      <c r="F2440" s="3">
        <v>110</v>
      </c>
      <c r="G2440" s="3">
        <v>73.58</v>
      </c>
      <c r="H2440" s="3">
        <v>2</v>
      </c>
      <c r="I2440" s="3">
        <v>20</v>
      </c>
      <c r="J2440" s="3">
        <v>16.420000000000002</v>
      </c>
    </row>
    <row r="2441" spans="1:10" x14ac:dyDescent="0.2">
      <c r="A2441" s="8" t="s">
        <v>100</v>
      </c>
      <c r="B2441" s="3" t="s">
        <v>73</v>
      </c>
      <c r="C2441" s="3" t="s">
        <v>86</v>
      </c>
      <c r="D2441" s="3" t="s">
        <v>87</v>
      </c>
      <c r="E2441" s="3" t="s">
        <v>75</v>
      </c>
      <c r="F2441" s="3">
        <v>1296.5</v>
      </c>
      <c r="G2441" s="3">
        <v>969.74</v>
      </c>
      <c r="H2441" s="3">
        <v>16</v>
      </c>
      <c r="I2441" s="3">
        <v>118.8</v>
      </c>
      <c r="J2441" s="3">
        <v>207.96</v>
      </c>
    </row>
    <row r="2442" spans="1:10" x14ac:dyDescent="0.2">
      <c r="A2442" s="8" t="s">
        <v>100</v>
      </c>
      <c r="B2442" s="3" t="s">
        <v>73</v>
      </c>
      <c r="C2442" s="3" t="s">
        <v>88</v>
      </c>
      <c r="D2442" s="3" t="s">
        <v>89</v>
      </c>
      <c r="E2442" s="3" t="s">
        <v>75</v>
      </c>
      <c r="F2442" s="3">
        <v>2091</v>
      </c>
      <c r="G2442" s="3">
        <v>1531.81</v>
      </c>
      <c r="H2442" s="3">
        <v>31</v>
      </c>
      <c r="I2442" s="3">
        <v>231.2</v>
      </c>
      <c r="J2442" s="3">
        <v>327.99</v>
      </c>
    </row>
    <row r="2443" spans="1:10" x14ac:dyDescent="0.2">
      <c r="A2443" s="8" t="s">
        <v>100</v>
      </c>
      <c r="B2443" s="3" t="s">
        <v>73</v>
      </c>
      <c r="C2443" s="3" t="s">
        <v>90</v>
      </c>
      <c r="D2443" s="3" t="s">
        <v>91</v>
      </c>
      <c r="E2443" s="3" t="s">
        <v>75</v>
      </c>
      <c r="F2443" s="3">
        <v>1825</v>
      </c>
      <c r="G2443" s="3">
        <v>1362.6</v>
      </c>
      <c r="H2443" s="3">
        <v>22</v>
      </c>
      <c r="I2443" s="3">
        <v>174</v>
      </c>
      <c r="J2443" s="3">
        <v>288.39999999999998</v>
      </c>
    </row>
    <row r="2444" spans="1:10" x14ac:dyDescent="0.2">
      <c r="A2444" s="8" t="s">
        <v>100</v>
      </c>
      <c r="B2444" s="3" t="s">
        <v>92</v>
      </c>
      <c r="C2444" s="3" t="s">
        <v>74</v>
      </c>
      <c r="D2444" s="3" t="s">
        <v>21</v>
      </c>
      <c r="E2444" s="3" t="s">
        <v>75</v>
      </c>
      <c r="F2444" s="3">
        <v>3031</v>
      </c>
      <c r="G2444" s="3">
        <v>2090.63</v>
      </c>
      <c r="H2444" s="3">
        <v>42</v>
      </c>
      <c r="I2444" s="3">
        <v>446.7</v>
      </c>
      <c r="J2444" s="3">
        <v>491.17</v>
      </c>
    </row>
    <row r="2445" spans="1:10" x14ac:dyDescent="0.2">
      <c r="A2445" s="8" t="s">
        <v>100</v>
      </c>
      <c r="B2445" s="3" t="s">
        <v>92</v>
      </c>
      <c r="C2445" s="3" t="s">
        <v>76</v>
      </c>
      <c r="D2445" s="3" t="s">
        <v>77</v>
      </c>
      <c r="E2445" s="3" t="s">
        <v>75</v>
      </c>
      <c r="F2445" s="3">
        <v>1282</v>
      </c>
      <c r="G2445" s="3">
        <v>926.33</v>
      </c>
      <c r="H2445" s="3">
        <v>19</v>
      </c>
      <c r="I2445" s="3">
        <v>151.6</v>
      </c>
      <c r="J2445" s="3">
        <v>203.57</v>
      </c>
    </row>
    <row r="2446" spans="1:10" x14ac:dyDescent="0.2">
      <c r="A2446" s="8" t="s">
        <v>100</v>
      </c>
      <c r="B2446" s="3" t="s">
        <v>92</v>
      </c>
      <c r="C2446" s="3" t="s">
        <v>78</v>
      </c>
      <c r="D2446" s="3" t="s">
        <v>79</v>
      </c>
      <c r="E2446" s="3" t="s">
        <v>75</v>
      </c>
      <c r="F2446" s="3">
        <v>2212</v>
      </c>
      <c r="G2446" s="3">
        <v>1598.4</v>
      </c>
      <c r="H2446" s="3">
        <v>31</v>
      </c>
      <c r="I2446" s="3">
        <v>262.8</v>
      </c>
      <c r="J2446" s="3">
        <v>350.8</v>
      </c>
    </row>
    <row r="2447" spans="1:10" x14ac:dyDescent="0.2">
      <c r="A2447" s="8" t="s">
        <v>100</v>
      </c>
      <c r="B2447" s="3" t="s">
        <v>92</v>
      </c>
      <c r="C2447" s="3" t="s">
        <v>80</v>
      </c>
      <c r="D2447" s="3" t="s">
        <v>81</v>
      </c>
      <c r="E2447" s="3" t="s">
        <v>75</v>
      </c>
      <c r="F2447" s="3">
        <v>4736</v>
      </c>
      <c r="G2447" s="3">
        <v>3391.6</v>
      </c>
      <c r="H2447" s="3">
        <v>61</v>
      </c>
      <c r="I2447" s="3">
        <v>597.79999999999995</v>
      </c>
      <c r="J2447" s="3">
        <v>746.1</v>
      </c>
    </row>
    <row r="2448" spans="1:10" x14ac:dyDescent="0.2">
      <c r="A2448" s="8" t="s">
        <v>100</v>
      </c>
      <c r="B2448" s="3" t="s">
        <v>92</v>
      </c>
      <c r="C2448" s="3" t="s">
        <v>82</v>
      </c>
      <c r="D2448" s="3" t="s">
        <v>83</v>
      </c>
      <c r="E2448" s="3" t="s">
        <v>75</v>
      </c>
      <c r="F2448" s="3">
        <v>2826</v>
      </c>
      <c r="G2448" s="3">
        <v>2050.52</v>
      </c>
      <c r="H2448" s="3">
        <v>31</v>
      </c>
      <c r="I2448" s="3">
        <v>293.2</v>
      </c>
      <c r="J2448" s="3">
        <v>481.28</v>
      </c>
    </row>
    <row r="2449" spans="1:10" x14ac:dyDescent="0.2">
      <c r="A2449" s="8" t="s">
        <v>100</v>
      </c>
      <c r="B2449" s="3" t="s">
        <v>92</v>
      </c>
      <c r="C2449" s="3" t="s">
        <v>84</v>
      </c>
      <c r="D2449" s="3" t="s">
        <v>85</v>
      </c>
      <c r="E2449" s="3" t="s">
        <v>75</v>
      </c>
      <c r="F2449" s="3">
        <v>1540</v>
      </c>
      <c r="G2449" s="3">
        <v>1071.74</v>
      </c>
      <c r="H2449" s="3">
        <v>18</v>
      </c>
      <c r="I2449" s="3">
        <v>232.44</v>
      </c>
      <c r="J2449" s="3">
        <v>235.32</v>
      </c>
    </row>
    <row r="2450" spans="1:10" x14ac:dyDescent="0.2">
      <c r="A2450" s="8" t="s">
        <v>100</v>
      </c>
      <c r="B2450" s="3" t="s">
        <v>92</v>
      </c>
      <c r="C2450" s="3" t="s">
        <v>86</v>
      </c>
      <c r="D2450" s="3" t="s">
        <v>87</v>
      </c>
      <c r="E2450" s="3" t="s">
        <v>75</v>
      </c>
      <c r="F2450" s="3">
        <v>3062</v>
      </c>
      <c r="G2450" s="3">
        <v>2177.38</v>
      </c>
      <c r="H2450" s="3">
        <v>40</v>
      </c>
      <c r="I2450" s="3">
        <v>405</v>
      </c>
      <c r="J2450" s="3">
        <v>479.12</v>
      </c>
    </row>
    <row r="2451" spans="1:10" x14ac:dyDescent="0.2">
      <c r="A2451" s="8" t="s">
        <v>100</v>
      </c>
      <c r="B2451" s="3" t="s">
        <v>92</v>
      </c>
      <c r="C2451" s="3" t="s">
        <v>88</v>
      </c>
      <c r="D2451" s="3" t="s">
        <v>89</v>
      </c>
      <c r="E2451" s="3" t="s">
        <v>75</v>
      </c>
      <c r="F2451" s="3">
        <v>4378</v>
      </c>
      <c r="G2451" s="3">
        <v>3097.81</v>
      </c>
      <c r="H2451" s="3">
        <v>61</v>
      </c>
      <c r="I2451" s="3">
        <v>595.1</v>
      </c>
      <c r="J2451" s="3">
        <v>682.09</v>
      </c>
    </row>
    <row r="2452" spans="1:10" x14ac:dyDescent="0.2">
      <c r="A2452" s="8" t="s">
        <v>100</v>
      </c>
      <c r="B2452" s="3" t="s">
        <v>92</v>
      </c>
      <c r="C2452" s="3" t="s">
        <v>90</v>
      </c>
      <c r="D2452" s="3" t="s">
        <v>91</v>
      </c>
      <c r="E2452" s="3" t="s">
        <v>75</v>
      </c>
      <c r="F2452" s="3">
        <v>2530.5</v>
      </c>
      <c r="G2452" s="3">
        <v>1794.15</v>
      </c>
      <c r="H2452" s="3">
        <v>34</v>
      </c>
      <c r="I2452" s="3">
        <v>314.8</v>
      </c>
      <c r="J2452" s="3">
        <v>421.05</v>
      </c>
    </row>
    <row r="2453" spans="1:10" x14ac:dyDescent="0.2">
      <c r="A2453" s="8" t="s">
        <v>101</v>
      </c>
      <c r="B2453" s="3" t="s">
        <v>73</v>
      </c>
      <c r="C2453" s="3" t="s">
        <v>74</v>
      </c>
      <c r="D2453" s="3" t="s">
        <v>21</v>
      </c>
      <c r="E2453" s="3" t="s">
        <v>75</v>
      </c>
      <c r="F2453" s="3">
        <v>731</v>
      </c>
      <c r="G2453" s="3">
        <v>533.45000000000005</v>
      </c>
      <c r="H2453" s="3">
        <v>10</v>
      </c>
      <c r="I2453" s="3">
        <v>85</v>
      </c>
      <c r="J2453" s="3">
        <v>112.55</v>
      </c>
    </row>
    <row r="2454" spans="1:10" x14ac:dyDescent="0.2">
      <c r="A2454" s="8" t="s">
        <v>101</v>
      </c>
      <c r="B2454" s="3" t="s">
        <v>73</v>
      </c>
      <c r="C2454" s="3" t="s">
        <v>76</v>
      </c>
      <c r="D2454" s="3" t="s">
        <v>77</v>
      </c>
      <c r="E2454" s="3" t="s">
        <v>75</v>
      </c>
      <c r="F2454" s="3">
        <v>321.5</v>
      </c>
      <c r="G2454" s="3">
        <v>219.81</v>
      </c>
      <c r="H2454" s="3">
        <v>6</v>
      </c>
      <c r="I2454" s="3">
        <v>53</v>
      </c>
      <c r="J2454" s="3">
        <v>48.69</v>
      </c>
    </row>
    <row r="2455" spans="1:10" x14ac:dyDescent="0.2">
      <c r="A2455" s="8" t="s">
        <v>101</v>
      </c>
      <c r="B2455" s="3" t="s">
        <v>73</v>
      </c>
      <c r="C2455" s="3" t="s">
        <v>78</v>
      </c>
      <c r="D2455" s="3" t="s">
        <v>79</v>
      </c>
      <c r="E2455" s="3" t="s">
        <v>75</v>
      </c>
      <c r="F2455" s="3">
        <v>1126</v>
      </c>
      <c r="G2455" s="3">
        <v>842.76</v>
      </c>
      <c r="H2455" s="3">
        <v>14</v>
      </c>
      <c r="I2455" s="3">
        <v>103</v>
      </c>
      <c r="J2455" s="3">
        <v>180.24</v>
      </c>
    </row>
    <row r="2456" spans="1:10" x14ac:dyDescent="0.2">
      <c r="A2456" s="8" t="s">
        <v>101</v>
      </c>
      <c r="B2456" s="3" t="s">
        <v>73</v>
      </c>
      <c r="C2456" s="3" t="s">
        <v>80</v>
      </c>
      <c r="D2456" s="3" t="s">
        <v>81</v>
      </c>
      <c r="E2456" s="3" t="s">
        <v>75</v>
      </c>
      <c r="F2456" s="3">
        <v>2431.5</v>
      </c>
      <c r="G2456" s="3">
        <v>1737.11</v>
      </c>
      <c r="H2456" s="3">
        <v>34</v>
      </c>
      <c r="I2456" s="3">
        <v>320</v>
      </c>
      <c r="J2456" s="3">
        <v>374.39</v>
      </c>
    </row>
    <row r="2457" spans="1:10" x14ac:dyDescent="0.2">
      <c r="A2457" s="8" t="s">
        <v>101</v>
      </c>
      <c r="B2457" s="3" t="s">
        <v>73</v>
      </c>
      <c r="C2457" s="3" t="s">
        <v>82</v>
      </c>
      <c r="D2457" s="3" t="s">
        <v>83</v>
      </c>
      <c r="E2457" s="3" t="s">
        <v>75</v>
      </c>
      <c r="F2457" s="3">
        <v>794.5</v>
      </c>
      <c r="G2457" s="3">
        <v>582.1</v>
      </c>
      <c r="H2457" s="3">
        <v>12</v>
      </c>
      <c r="I2457" s="3">
        <v>88.5</v>
      </c>
      <c r="J2457" s="3">
        <v>123.9</v>
      </c>
    </row>
    <row r="2458" spans="1:10" x14ac:dyDescent="0.2">
      <c r="A2458" s="8" t="s">
        <v>101</v>
      </c>
      <c r="B2458" s="3" t="s">
        <v>73</v>
      </c>
      <c r="C2458" s="3" t="s">
        <v>84</v>
      </c>
      <c r="D2458" s="3" t="s">
        <v>85</v>
      </c>
      <c r="E2458" s="3" t="s">
        <v>75</v>
      </c>
      <c r="F2458" s="3">
        <v>710</v>
      </c>
      <c r="G2458" s="3">
        <v>519.5</v>
      </c>
      <c r="H2458" s="3">
        <v>8</v>
      </c>
      <c r="I2458" s="3">
        <v>78.2</v>
      </c>
      <c r="J2458" s="3">
        <v>112.3</v>
      </c>
    </row>
    <row r="2459" spans="1:10" x14ac:dyDescent="0.2">
      <c r="A2459" s="8" t="s">
        <v>101</v>
      </c>
      <c r="B2459" s="3" t="s">
        <v>73</v>
      </c>
      <c r="C2459" s="3" t="s">
        <v>86</v>
      </c>
      <c r="D2459" s="3" t="s">
        <v>87</v>
      </c>
      <c r="E2459" s="3" t="s">
        <v>75</v>
      </c>
      <c r="F2459" s="3">
        <v>1096</v>
      </c>
      <c r="G2459" s="3">
        <v>808.43</v>
      </c>
      <c r="H2459" s="3">
        <v>15</v>
      </c>
      <c r="I2459" s="3">
        <v>112.8</v>
      </c>
      <c r="J2459" s="3">
        <v>174.77</v>
      </c>
    </row>
    <row r="2460" spans="1:10" x14ac:dyDescent="0.2">
      <c r="A2460" s="8" t="s">
        <v>101</v>
      </c>
      <c r="B2460" s="3" t="s">
        <v>73</v>
      </c>
      <c r="C2460" s="3" t="s">
        <v>88</v>
      </c>
      <c r="D2460" s="3" t="s">
        <v>89</v>
      </c>
      <c r="E2460" s="3" t="s">
        <v>75</v>
      </c>
      <c r="F2460" s="3">
        <v>1319.5</v>
      </c>
      <c r="G2460" s="3">
        <v>987.49</v>
      </c>
      <c r="H2460" s="3">
        <v>14</v>
      </c>
      <c r="I2460" s="3">
        <v>122.5</v>
      </c>
      <c r="J2460" s="3">
        <v>209.51</v>
      </c>
    </row>
    <row r="2461" spans="1:10" x14ac:dyDescent="0.2">
      <c r="A2461" s="8" t="s">
        <v>101</v>
      </c>
      <c r="B2461" s="3" t="s">
        <v>73</v>
      </c>
      <c r="C2461" s="3" t="s">
        <v>90</v>
      </c>
      <c r="D2461" s="3" t="s">
        <v>91</v>
      </c>
      <c r="E2461" s="3" t="s">
        <v>75</v>
      </c>
      <c r="F2461" s="3">
        <v>1899.5</v>
      </c>
      <c r="G2461" s="3">
        <v>1409.57</v>
      </c>
      <c r="H2461" s="3">
        <v>22</v>
      </c>
      <c r="I2461" s="3">
        <v>187.5</v>
      </c>
      <c r="J2461" s="3">
        <v>302.43</v>
      </c>
    </row>
    <row r="2462" spans="1:10" x14ac:dyDescent="0.2">
      <c r="A2462" s="8" t="s">
        <v>101</v>
      </c>
      <c r="B2462" s="3" t="s">
        <v>92</v>
      </c>
      <c r="C2462" s="3" t="s">
        <v>74</v>
      </c>
      <c r="D2462" s="3" t="s">
        <v>21</v>
      </c>
      <c r="E2462" s="3" t="s">
        <v>75</v>
      </c>
      <c r="F2462" s="3">
        <v>2682.5</v>
      </c>
      <c r="G2462" s="3">
        <v>1906.34</v>
      </c>
      <c r="H2462" s="3">
        <v>32</v>
      </c>
      <c r="I2462" s="3">
        <v>327.7</v>
      </c>
      <c r="J2462" s="3">
        <v>447.46</v>
      </c>
    </row>
    <row r="2463" spans="1:10" x14ac:dyDescent="0.2">
      <c r="A2463" s="8" t="s">
        <v>101</v>
      </c>
      <c r="B2463" s="3" t="s">
        <v>92</v>
      </c>
      <c r="C2463" s="3" t="s">
        <v>76</v>
      </c>
      <c r="D2463" s="3" t="s">
        <v>77</v>
      </c>
      <c r="E2463" s="3" t="s">
        <v>75</v>
      </c>
      <c r="F2463" s="3">
        <v>1520.5</v>
      </c>
      <c r="G2463" s="3">
        <v>1092.51</v>
      </c>
      <c r="H2463" s="3">
        <v>22</v>
      </c>
      <c r="I2463" s="3">
        <v>186.6</v>
      </c>
      <c r="J2463" s="3">
        <v>240.39</v>
      </c>
    </row>
    <row r="2464" spans="1:10" x14ac:dyDescent="0.2">
      <c r="A2464" s="8" t="s">
        <v>101</v>
      </c>
      <c r="B2464" s="3" t="s">
        <v>92</v>
      </c>
      <c r="C2464" s="3" t="s">
        <v>78</v>
      </c>
      <c r="D2464" s="3" t="s">
        <v>79</v>
      </c>
      <c r="E2464" s="3" t="s">
        <v>75</v>
      </c>
      <c r="F2464" s="3">
        <v>1657</v>
      </c>
      <c r="G2464" s="3">
        <v>1219.8599999999999</v>
      </c>
      <c r="H2464" s="3">
        <v>22</v>
      </c>
      <c r="I2464" s="3">
        <v>169.4</v>
      </c>
      <c r="J2464" s="3">
        <v>267.74</v>
      </c>
    </row>
    <row r="2465" spans="1:10" x14ac:dyDescent="0.2">
      <c r="A2465" s="8" t="s">
        <v>101</v>
      </c>
      <c r="B2465" s="3" t="s">
        <v>92</v>
      </c>
      <c r="C2465" s="3" t="s">
        <v>80</v>
      </c>
      <c r="D2465" s="3" t="s">
        <v>81</v>
      </c>
      <c r="E2465" s="3" t="s">
        <v>75</v>
      </c>
      <c r="F2465" s="3">
        <v>4746.5</v>
      </c>
      <c r="G2465" s="3">
        <v>3376.66</v>
      </c>
      <c r="H2465" s="3">
        <v>60</v>
      </c>
      <c r="I2465" s="3">
        <v>628.1</v>
      </c>
      <c r="J2465" s="3">
        <v>741.24</v>
      </c>
    </row>
    <row r="2466" spans="1:10" x14ac:dyDescent="0.2">
      <c r="A2466" s="8" t="s">
        <v>101</v>
      </c>
      <c r="B2466" s="3" t="s">
        <v>92</v>
      </c>
      <c r="C2466" s="3" t="s">
        <v>82</v>
      </c>
      <c r="D2466" s="3" t="s">
        <v>83</v>
      </c>
      <c r="E2466" s="3" t="s">
        <v>75</v>
      </c>
      <c r="F2466" s="3">
        <v>4218.5</v>
      </c>
      <c r="G2466" s="3">
        <v>2980.25</v>
      </c>
      <c r="H2466" s="3">
        <v>54</v>
      </c>
      <c r="I2466" s="3">
        <v>536.1</v>
      </c>
      <c r="J2466" s="3">
        <v>700.65</v>
      </c>
    </row>
    <row r="2467" spans="1:10" x14ac:dyDescent="0.2">
      <c r="A2467" s="8" t="s">
        <v>101</v>
      </c>
      <c r="B2467" s="3" t="s">
        <v>92</v>
      </c>
      <c r="C2467" s="3" t="s">
        <v>84</v>
      </c>
      <c r="D2467" s="3" t="s">
        <v>85</v>
      </c>
      <c r="E2467" s="3" t="s">
        <v>75</v>
      </c>
      <c r="F2467" s="3">
        <v>1708.5</v>
      </c>
      <c r="G2467" s="3">
        <v>1194.0899999999999</v>
      </c>
      <c r="H2467" s="3">
        <v>23</v>
      </c>
      <c r="I2467" s="3">
        <v>251.75</v>
      </c>
      <c r="J2467" s="3">
        <v>262.16000000000003</v>
      </c>
    </row>
    <row r="2468" spans="1:10" x14ac:dyDescent="0.2">
      <c r="A2468" s="8" t="s">
        <v>101</v>
      </c>
      <c r="B2468" s="3" t="s">
        <v>92</v>
      </c>
      <c r="C2468" s="3" t="s">
        <v>86</v>
      </c>
      <c r="D2468" s="3" t="s">
        <v>87</v>
      </c>
      <c r="E2468" s="3" t="s">
        <v>75</v>
      </c>
      <c r="F2468" s="3">
        <v>2987</v>
      </c>
      <c r="G2468" s="3">
        <v>2087.9299999999998</v>
      </c>
      <c r="H2468" s="3">
        <v>39</v>
      </c>
      <c r="I2468" s="3">
        <v>438.4</v>
      </c>
      <c r="J2468" s="3">
        <v>458.67</v>
      </c>
    </row>
    <row r="2469" spans="1:10" x14ac:dyDescent="0.2">
      <c r="A2469" s="8" t="s">
        <v>101</v>
      </c>
      <c r="B2469" s="3" t="s">
        <v>92</v>
      </c>
      <c r="C2469" s="3" t="s">
        <v>88</v>
      </c>
      <c r="D2469" s="3" t="s">
        <v>89</v>
      </c>
      <c r="E2469" s="3" t="s">
        <v>75</v>
      </c>
      <c r="F2469" s="3">
        <v>2991</v>
      </c>
      <c r="G2469" s="3">
        <v>2174.83</v>
      </c>
      <c r="H2469" s="3">
        <v>38</v>
      </c>
      <c r="I2469" s="3">
        <v>335.8</v>
      </c>
      <c r="J2469" s="3">
        <v>479.87</v>
      </c>
    </row>
    <row r="2470" spans="1:10" x14ac:dyDescent="0.2">
      <c r="A2470" s="8" t="s">
        <v>101</v>
      </c>
      <c r="B2470" s="3" t="s">
        <v>92</v>
      </c>
      <c r="C2470" s="3" t="s">
        <v>90</v>
      </c>
      <c r="D2470" s="3" t="s">
        <v>91</v>
      </c>
      <c r="E2470" s="3" t="s">
        <v>75</v>
      </c>
      <c r="F2470" s="3">
        <v>2368</v>
      </c>
      <c r="G2470" s="3">
        <v>1724.06</v>
      </c>
      <c r="H2470" s="3">
        <v>30</v>
      </c>
      <c r="I2470" s="3">
        <v>239.5</v>
      </c>
      <c r="J2470" s="3">
        <v>404.44</v>
      </c>
    </row>
    <row r="2471" spans="1:10" x14ac:dyDescent="0.2">
      <c r="A2471" s="8" t="s">
        <v>102</v>
      </c>
      <c r="B2471" s="3" t="s">
        <v>73</v>
      </c>
      <c r="C2471" s="3" t="s">
        <v>74</v>
      </c>
      <c r="D2471" s="3" t="s">
        <v>21</v>
      </c>
      <c r="E2471" s="3" t="s">
        <v>75</v>
      </c>
      <c r="F2471" s="3">
        <v>826</v>
      </c>
      <c r="G2471" s="3">
        <v>604.28</v>
      </c>
      <c r="H2471" s="3">
        <v>11</v>
      </c>
      <c r="I2471" s="3">
        <v>93</v>
      </c>
      <c r="J2471" s="3">
        <v>128.72</v>
      </c>
    </row>
    <row r="2472" spans="1:10" x14ac:dyDescent="0.2">
      <c r="A2472" s="8" t="s">
        <v>102</v>
      </c>
      <c r="B2472" s="3" t="s">
        <v>73</v>
      </c>
      <c r="C2472" s="3" t="s">
        <v>76</v>
      </c>
      <c r="D2472" s="3" t="s">
        <v>77</v>
      </c>
      <c r="E2472" s="3" t="s">
        <v>75</v>
      </c>
      <c r="F2472" s="3">
        <v>232</v>
      </c>
      <c r="G2472" s="3">
        <v>157.06</v>
      </c>
      <c r="H2472" s="3">
        <v>4</v>
      </c>
      <c r="I2472" s="3">
        <v>41</v>
      </c>
      <c r="J2472" s="3">
        <v>33.94</v>
      </c>
    </row>
    <row r="2473" spans="1:10" x14ac:dyDescent="0.2">
      <c r="A2473" s="8" t="s">
        <v>102</v>
      </c>
      <c r="B2473" s="3" t="s">
        <v>73</v>
      </c>
      <c r="C2473" s="3" t="s">
        <v>78</v>
      </c>
      <c r="D2473" s="3" t="s">
        <v>79</v>
      </c>
      <c r="E2473" s="3" t="s">
        <v>75</v>
      </c>
      <c r="F2473" s="3">
        <v>1139</v>
      </c>
      <c r="G2473" s="3">
        <v>839.26</v>
      </c>
      <c r="H2473" s="3">
        <v>17</v>
      </c>
      <c r="I2473" s="3">
        <v>117.5</v>
      </c>
      <c r="J2473" s="3">
        <v>182.24</v>
      </c>
    </row>
    <row r="2474" spans="1:10" x14ac:dyDescent="0.2">
      <c r="A2474" s="8" t="s">
        <v>102</v>
      </c>
      <c r="B2474" s="3" t="s">
        <v>73</v>
      </c>
      <c r="C2474" s="3" t="s">
        <v>80</v>
      </c>
      <c r="D2474" s="3" t="s">
        <v>81</v>
      </c>
      <c r="E2474" s="3" t="s">
        <v>75</v>
      </c>
      <c r="F2474" s="3">
        <v>2593</v>
      </c>
      <c r="G2474" s="3">
        <v>1905.48</v>
      </c>
      <c r="H2474" s="3">
        <v>33</v>
      </c>
      <c r="I2474" s="3">
        <v>276</v>
      </c>
      <c r="J2474" s="3">
        <v>411.52</v>
      </c>
    </row>
    <row r="2475" spans="1:10" x14ac:dyDescent="0.2">
      <c r="A2475" s="8" t="s">
        <v>102</v>
      </c>
      <c r="B2475" s="3" t="s">
        <v>73</v>
      </c>
      <c r="C2475" s="3" t="s">
        <v>82</v>
      </c>
      <c r="D2475" s="3" t="s">
        <v>83</v>
      </c>
      <c r="E2475" s="3" t="s">
        <v>75</v>
      </c>
      <c r="F2475" s="3">
        <v>1161.5</v>
      </c>
      <c r="G2475" s="3">
        <v>851.47</v>
      </c>
      <c r="H2475" s="3">
        <v>17</v>
      </c>
      <c r="I2475" s="3">
        <v>128</v>
      </c>
      <c r="J2475" s="3">
        <v>182.03</v>
      </c>
    </row>
    <row r="2476" spans="1:10" x14ac:dyDescent="0.2">
      <c r="A2476" s="8" t="s">
        <v>102</v>
      </c>
      <c r="B2476" s="3" t="s">
        <v>73</v>
      </c>
      <c r="C2476" s="3" t="s">
        <v>84</v>
      </c>
      <c r="D2476" s="3" t="s">
        <v>85</v>
      </c>
      <c r="E2476" s="3" t="s">
        <v>75</v>
      </c>
      <c r="F2476" s="3">
        <v>449.5</v>
      </c>
      <c r="G2476" s="3">
        <v>326.23</v>
      </c>
      <c r="H2476" s="3">
        <v>6</v>
      </c>
      <c r="I2476" s="3">
        <v>51</v>
      </c>
      <c r="J2476" s="3">
        <v>72.27</v>
      </c>
    </row>
    <row r="2477" spans="1:10" x14ac:dyDescent="0.2">
      <c r="A2477" s="8" t="s">
        <v>102</v>
      </c>
      <c r="B2477" s="3" t="s">
        <v>73</v>
      </c>
      <c r="C2477" s="3" t="s">
        <v>86</v>
      </c>
      <c r="D2477" s="3" t="s">
        <v>87</v>
      </c>
      <c r="E2477" s="3" t="s">
        <v>75</v>
      </c>
      <c r="F2477" s="3">
        <v>1180.5</v>
      </c>
      <c r="G2477" s="3">
        <v>872.73</v>
      </c>
      <c r="H2477" s="3">
        <v>18</v>
      </c>
      <c r="I2477" s="3">
        <v>119</v>
      </c>
      <c r="J2477" s="3">
        <v>188.77</v>
      </c>
    </row>
    <row r="2478" spans="1:10" x14ac:dyDescent="0.2">
      <c r="A2478" s="8" t="s">
        <v>102</v>
      </c>
      <c r="B2478" s="3" t="s">
        <v>73</v>
      </c>
      <c r="C2478" s="3" t="s">
        <v>88</v>
      </c>
      <c r="D2478" s="3" t="s">
        <v>89</v>
      </c>
      <c r="E2478" s="3" t="s">
        <v>75</v>
      </c>
      <c r="F2478" s="3">
        <v>1557.5</v>
      </c>
      <c r="G2478" s="3">
        <v>1138.8900000000001</v>
      </c>
      <c r="H2478" s="3">
        <v>22</v>
      </c>
      <c r="I2478" s="3">
        <v>171.4</v>
      </c>
      <c r="J2478" s="3">
        <v>247.21</v>
      </c>
    </row>
    <row r="2479" spans="1:10" x14ac:dyDescent="0.2">
      <c r="A2479" s="8" t="s">
        <v>102</v>
      </c>
      <c r="B2479" s="3" t="s">
        <v>73</v>
      </c>
      <c r="C2479" s="3" t="s">
        <v>90</v>
      </c>
      <c r="D2479" s="3" t="s">
        <v>91</v>
      </c>
      <c r="E2479" s="3" t="s">
        <v>75</v>
      </c>
      <c r="F2479" s="3">
        <v>911.17</v>
      </c>
      <c r="G2479" s="3">
        <v>652.77</v>
      </c>
      <c r="H2479" s="3">
        <v>17</v>
      </c>
      <c r="I2479" s="3">
        <v>114.5</v>
      </c>
      <c r="J2479" s="3">
        <v>143.9</v>
      </c>
    </row>
    <row r="2480" spans="1:10" x14ac:dyDescent="0.2">
      <c r="A2480" s="8" t="s">
        <v>102</v>
      </c>
      <c r="B2480" s="3" t="s">
        <v>92</v>
      </c>
      <c r="C2480" s="3" t="s">
        <v>74</v>
      </c>
      <c r="D2480" s="3" t="s">
        <v>21</v>
      </c>
      <c r="E2480" s="3" t="s">
        <v>75</v>
      </c>
      <c r="F2480" s="3">
        <v>3297</v>
      </c>
      <c r="G2480" s="3">
        <v>2326.9299999999998</v>
      </c>
      <c r="H2480" s="3">
        <v>42</v>
      </c>
      <c r="I2480" s="3">
        <v>420.2</v>
      </c>
      <c r="J2480" s="3">
        <v>548.87</v>
      </c>
    </row>
    <row r="2481" spans="1:10" x14ac:dyDescent="0.2">
      <c r="A2481" s="8" t="s">
        <v>102</v>
      </c>
      <c r="B2481" s="3" t="s">
        <v>92</v>
      </c>
      <c r="C2481" s="3" t="s">
        <v>76</v>
      </c>
      <c r="D2481" s="3" t="s">
        <v>77</v>
      </c>
      <c r="E2481" s="3" t="s">
        <v>75</v>
      </c>
      <c r="F2481" s="3">
        <v>1520</v>
      </c>
      <c r="G2481" s="3">
        <v>1092.05</v>
      </c>
      <c r="H2481" s="3">
        <v>20</v>
      </c>
      <c r="I2481" s="3">
        <v>186.4</v>
      </c>
      <c r="J2481" s="3">
        <v>240.05</v>
      </c>
    </row>
    <row r="2482" spans="1:10" x14ac:dyDescent="0.2">
      <c r="A2482" s="8" t="s">
        <v>102</v>
      </c>
      <c r="B2482" s="3" t="s">
        <v>92</v>
      </c>
      <c r="C2482" s="3" t="s">
        <v>78</v>
      </c>
      <c r="D2482" s="3" t="s">
        <v>79</v>
      </c>
      <c r="E2482" s="3" t="s">
        <v>75</v>
      </c>
      <c r="F2482" s="3">
        <v>2503.5</v>
      </c>
      <c r="G2482" s="3">
        <v>1794.88</v>
      </c>
      <c r="H2482" s="3">
        <v>35</v>
      </c>
      <c r="I2482" s="3">
        <v>314.7</v>
      </c>
      <c r="J2482" s="3">
        <v>393.92</v>
      </c>
    </row>
    <row r="2483" spans="1:10" x14ac:dyDescent="0.2">
      <c r="A2483" s="8" t="s">
        <v>102</v>
      </c>
      <c r="B2483" s="3" t="s">
        <v>92</v>
      </c>
      <c r="C2483" s="3" t="s">
        <v>80</v>
      </c>
      <c r="D2483" s="3" t="s">
        <v>81</v>
      </c>
      <c r="E2483" s="3" t="s">
        <v>75</v>
      </c>
      <c r="F2483" s="3">
        <v>6514.7</v>
      </c>
      <c r="G2483" s="3">
        <v>4643.03</v>
      </c>
      <c r="H2483" s="3">
        <v>75</v>
      </c>
      <c r="I2483" s="3">
        <v>835.7</v>
      </c>
      <c r="J2483" s="3">
        <v>1033.97</v>
      </c>
    </row>
    <row r="2484" spans="1:10" x14ac:dyDescent="0.2">
      <c r="A2484" s="8" t="s">
        <v>102</v>
      </c>
      <c r="B2484" s="3" t="s">
        <v>92</v>
      </c>
      <c r="C2484" s="3" t="s">
        <v>82</v>
      </c>
      <c r="D2484" s="3" t="s">
        <v>83</v>
      </c>
      <c r="E2484" s="3" t="s">
        <v>75</v>
      </c>
      <c r="F2484" s="3">
        <v>3443</v>
      </c>
      <c r="G2484" s="3">
        <v>2378.4299999999998</v>
      </c>
      <c r="H2484" s="3">
        <v>50</v>
      </c>
      <c r="I2484" s="3">
        <v>504.7</v>
      </c>
      <c r="J2484" s="3">
        <v>558.37</v>
      </c>
    </row>
    <row r="2485" spans="1:10" x14ac:dyDescent="0.2">
      <c r="A2485" s="8" t="s">
        <v>102</v>
      </c>
      <c r="B2485" s="3" t="s">
        <v>92</v>
      </c>
      <c r="C2485" s="3" t="s">
        <v>84</v>
      </c>
      <c r="D2485" s="3" t="s">
        <v>85</v>
      </c>
      <c r="E2485" s="3" t="s">
        <v>75</v>
      </c>
      <c r="F2485" s="3">
        <v>1372</v>
      </c>
      <c r="G2485" s="3">
        <v>947.19</v>
      </c>
      <c r="H2485" s="3">
        <v>18</v>
      </c>
      <c r="I2485" s="3">
        <v>214.76</v>
      </c>
      <c r="J2485" s="3">
        <v>209.55</v>
      </c>
    </row>
    <row r="2486" spans="1:10" x14ac:dyDescent="0.2">
      <c r="A2486" s="8" t="s">
        <v>102</v>
      </c>
      <c r="B2486" s="3" t="s">
        <v>92</v>
      </c>
      <c r="C2486" s="3" t="s">
        <v>86</v>
      </c>
      <c r="D2486" s="3" t="s">
        <v>87</v>
      </c>
      <c r="E2486" s="3" t="s">
        <v>75</v>
      </c>
      <c r="F2486" s="3">
        <v>4756.5</v>
      </c>
      <c r="G2486" s="3">
        <v>3343.52</v>
      </c>
      <c r="H2486" s="3">
        <v>58</v>
      </c>
      <c r="I2486" s="3">
        <v>664.9</v>
      </c>
      <c r="J2486" s="3">
        <v>743.58</v>
      </c>
    </row>
    <row r="2487" spans="1:10" x14ac:dyDescent="0.2">
      <c r="A2487" s="8" t="s">
        <v>102</v>
      </c>
      <c r="B2487" s="3" t="s">
        <v>92</v>
      </c>
      <c r="C2487" s="3" t="s">
        <v>88</v>
      </c>
      <c r="D2487" s="3" t="s">
        <v>89</v>
      </c>
      <c r="E2487" s="3" t="s">
        <v>75</v>
      </c>
      <c r="F2487" s="3">
        <v>2858.5</v>
      </c>
      <c r="G2487" s="3">
        <v>2022.51</v>
      </c>
      <c r="H2487" s="3">
        <v>38</v>
      </c>
      <c r="I2487" s="3">
        <v>387.8</v>
      </c>
      <c r="J2487" s="3">
        <v>446.69</v>
      </c>
    </row>
    <row r="2488" spans="1:10" x14ac:dyDescent="0.2">
      <c r="A2488" s="8" t="s">
        <v>102</v>
      </c>
      <c r="B2488" s="3" t="s">
        <v>92</v>
      </c>
      <c r="C2488" s="3" t="s">
        <v>90</v>
      </c>
      <c r="D2488" s="3" t="s">
        <v>91</v>
      </c>
      <c r="E2488" s="3" t="s">
        <v>75</v>
      </c>
      <c r="F2488" s="3">
        <v>3387.5</v>
      </c>
      <c r="G2488" s="3">
        <v>2475.06</v>
      </c>
      <c r="H2488" s="3">
        <v>41</v>
      </c>
      <c r="I2488" s="3">
        <v>331.8</v>
      </c>
      <c r="J2488" s="3">
        <v>580.64</v>
      </c>
    </row>
    <row r="2489" spans="1:10" x14ac:dyDescent="0.2">
      <c r="A2489" s="8" t="s">
        <v>103</v>
      </c>
      <c r="B2489" s="3" t="s">
        <v>73</v>
      </c>
      <c r="C2489" s="3" t="s">
        <v>74</v>
      </c>
      <c r="D2489" s="3" t="s">
        <v>21</v>
      </c>
      <c r="E2489" s="3" t="s">
        <v>75</v>
      </c>
      <c r="F2489" s="3">
        <v>1018</v>
      </c>
      <c r="G2489" s="3">
        <v>771.56</v>
      </c>
      <c r="H2489" s="3">
        <v>13</v>
      </c>
      <c r="I2489" s="3">
        <v>84.5</v>
      </c>
      <c r="J2489" s="3">
        <v>161.94</v>
      </c>
    </row>
    <row r="2490" spans="1:10" x14ac:dyDescent="0.2">
      <c r="A2490" s="8" t="s">
        <v>103</v>
      </c>
      <c r="B2490" s="3" t="s">
        <v>73</v>
      </c>
      <c r="C2490" s="3" t="s">
        <v>76</v>
      </c>
      <c r="D2490" s="3" t="s">
        <v>77</v>
      </c>
      <c r="E2490" s="3" t="s">
        <v>75</v>
      </c>
      <c r="F2490" s="3">
        <v>607</v>
      </c>
      <c r="G2490" s="3">
        <v>446.86</v>
      </c>
      <c r="H2490" s="3">
        <v>8</v>
      </c>
      <c r="I2490" s="3">
        <v>65</v>
      </c>
      <c r="J2490" s="3">
        <v>95.14</v>
      </c>
    </row>
    <row r="2491" spans="1:10" x14ac:dyDescent="0.2">
      <c r="A2491" s="8" t="s">
        <v>103</v>
      </c>
      <c r="B2491" s="3" t="s">
        <v>73</v>
      </c>
      <c r="C2491" s="3" t="s">
        <v>78</v>
      </c>
      <c r="D2491" s="3" t="s">
        <v>79</v>
      </c>
      <c r="E2491" s="3" t="s">
        <v>75</v>
      </c>
      <c r="F2491" s="3">
        <v>1022.5</v>
      </c>
      <c r="G2491" s="3">
        <v>758.23</v>
      </c>
      <c r="H2491" s="3">
        <v>15</v>
      </c>
      <c r="I2491" s="3">
        <v>100.5</v>
      </c>
      <c r="J2491" s="3">
        <v>163.77000000000001</v>
      </c>
    </row>
    <row r="2492" spans="1:10" x14ac:dyDescent="0.2">
      <c r="A2492" s="8" t="s">
        <v>103</v>
      </c>
      <c r="B2492" s="3" t="s">
        <v>73</v>
      </c>
      <c r="C2492" s="3" t="s">
        <v>80</v>
      </c>
      <c r="D2492" s="3" t="s">
        <v>81</v>
      </c>
      <c r="E2492" s="3" t="s">
        <v>75</v>
      </c>
      <c r="F2492" s="3">
        <v>1940</v>
      </c>
      <c r="G2492" s="3">
        <v>1423.36</v>
      </c>
      <c r="H2492" s="3">
        <v>23</v>
      </c>
      <c r="I2492" s="3">
        <v>212</v>
      </c>
      <c r="J2492" s="3">
        <v>304.64</v>
      </c>
    </row>
    <row r="2493" spans="1:10" x14ac:dyDescent="0.2">
      <c r="A2493" s="8" t="s">
        <v>103</v>
      </c>
      <c r="B2493" s="3" t="s">
        <v>73</v>
      </c>
      <c r="C2493" s="3" t="s">
        <v>82</v>
      </c>
      <c r="D2493" s="3" t="s">
        <v>83</v>
      </c>
      <c r="E2493" s="3" t="s">
        <v>75</v>
      </c>
      <c r="F2493" s="3">
        <v>362</v>
      </c>
      <c r="G2493" s="3">
        <v>254.62</v>
      </c>
      <c r="H2493" s="3">
        <v>5</v>
      </c>
      <c r="I2493" s="3">
        <v>54.5</v>
      </c>
      <c r="J2493" s="3">
        <v>52.88</v>
      </c>
    </row>
    <row r="2494" spans="1:10" x14ac:dyDescent="0.2">
      <c r="A2494" s="8" t="s">
        <v>103</v>
      </c>
      <c r="B2494" s="3" t="s">
        <v>73</v>
      </c>
      <c r="C2494" s="3" t="s">
        <v>84</v>
      </c>
      <c r="D2494" s="3" t="s">
        <v>85</v>
      </c>
      <c r="E2494" s="3" t="s">
        <v>75</v>
      </c>
      <c r="F2494" s="3">
        <v>200.5</v>
      </c>
      <c r="G2494" s="3">
        <v>138.55000000000001</v>
      </c>
      <c r="H2494" s="3">
        <v>3</v>
      </c>
      <c r="I2494" s="3">
        <v>32.200000000000003</v>
      </c>
      <c r="J2494" s="3">
        <v>29.75</v>
      </c>
    </row>
    <row r="2495" spans="1:10" x14ac:dyDescent="0.2">
      <c r="A2495" s="8" t="s">
        <v>103</v>
      </c>
      <c r="B2495" s="3" t="s">
        <v>73</v>
      </c>
      <c r="C2495" s="3" t="s">
        <v>86</v>
      </c>
      <c r="D2495" s="3" t="s">
        <v>87</v>
      </c>
      <c r="E2495" s="3" t="s">
        <v>75</v>
      </c>
      <c r="F2495" s="3">
        <v>414</v>
      </c>
      <c r="G2495" s="3">
        <v>303.70999999999998</v>
      </c>
      <c r="H2495" s="3">
        <v>7</v>
      </c>
      <c r="I2495" s="3">
        <v>43.3</v>
      </c>
      <c r="J2495" s="3">
        <v>66.989999999999995</v>
      </c>
    </row>
    <row r="2496" spans="1:10" x14ac:dyDescent="0.2">
      <c r="A2496" s="8" t="s">
        <v>103</v>
      </c>
      <c r="B2496" s="3" t="s">
        <v>73</v>
      </c>
      <c r="C2496" s="3" t="s">
        <v>88</v>
      </c>
      <c r="D2496" s="3" t="s">
        <v>89</v>
      </c>
      <c r="E2496" s="3" t="s">
        <v>75</v>
      </c>
      <c r="F2496" s="3">
        <v>1523.5</v>
      </c>
      <c r="G2496" s="3">
        <v>1113.8399999999999</v>
      </c>
      <c r="H2496" s="3">
        <v>21</v>
      </c>
      <c r="I2496" s="3">
        <v>167.9</v>
      </c>
      <c r="J2496" s="3">
        <v>241.76</v>
      </c>
    </row>
    <row r="2497" spans="1:10" x14ac:dyDescent="0.2">
      <c r="A2497" s="8" t="s">
        <v>103</v>
      </c>
      <c r="B2497" s="3" t="s">
        <v>73</v>
      </c>
      <c r="C2497" s="3" t="s">
        <v>90</v>
      </c>
      <c r="D2497" s="3" t="s">
        <v>91</v>
      </c>
      <c r="E2497" s="3" t="s">
        <v>75</v>
      </c>
      <c r="F2497" s="3">
        <v>1142.5</v>
      </c>
      <c r="G2497" s="3">
        <v>840.96</v>
      </c>
      <c r="H2497" s="3">
        <v>15</v>
      </c>
      <c r="I2497" s="3">
        <v>120.5</v>
      </c>
      <c r="J2497" s="3">
        <v>181.04</v>
      </c>
    </row>
    <row r="2498" spans="1:10" x14ac:dyDescent="0.2">
      <c r="A2498" s="8" t="s">
        <v>103</v>
      </c>
      <c r="B2498" s="3" t="s">
        <v>92</v>
      </c>
      <c r="C2498" s="3" t="s">
        <v>74</v>
      </c>
      <c r="D2498" s="3" t="s">
        <v>21</v>
      </c>
      <c r="E2498" s="3" t="s">
        <v>75</v>
      </c>
      <c r="F2498" s="3">
        <v>2589.5</v>
      </c>
      <c r="G2498" s="3">
        <v>1833.19</v>
      </c>
      <c r="H2498" s="3">
        <v>32</v>
      </c>
      <c r="I2498" s="3">
        <v>324.39999999999998</v>
      </c>
      <c r="J2498" s="3">
        <v>430.41</v>
      </c>
    </row>
    <row r="2499" spans="1:10" x14ac:dyDescent="0.2">
      <c r="A2499" s="8" t="s">
        <v>103</v>
      </c>
      <c r="B2499" s="3" t="s">
        <v>92</v>
      </c>
      <c r="C2499" s="3" t="s">
        <v>76</v>
      </c>
      <c r="D2499" s="3" t="s">
        <v>77</v>
      </c>
      <c r="E2499" s="3" t="s">
        <v>75</v>
      </c>
      <c r="F2499" s="3">
        <v>1526.32</v>
      </c>
      <c r="G2499" s="3">
        <v>1078.6600000000001</v>
      </c>
      <c r="H2499" s="3">
        <v>24</v>
      </c>
      <c r="I2499" s="3">
        <v>193.2</v>
      </c>
      <c r="J2499" s="3">
        <v>253.96</v>
      </c>
    </row>
    <row r="2500" spans="1:10" x14ac:dyDescent="0.2">
      <c r="A2500" s="8" t="s">
        <v>103</v>
      </c>
      <c r="B2500" s="3" t="s">
        <v>92</v>
      </c>
      <c r="C2500" s="3" t="s">
        <v>78</v>
      </c>
      <c r="D2500" s="3" t="s">
        <v>79</v>
      </c>
      <c r="E2500" s="3" t="s">
        <v>75</v>
      </c>
      <c r="F2500" s="3">
        <v>1641</v>
      </c>
      <c r="G2500" s="3">
        <v>1158.46</v>
      </c>
      <c r="H2500" s="3">
        <v>26</v>
      </c>
      <c r="I2500" s="3">
        <v>228.3</v>
      </c>
      <c r="J2500" s="3">
        <v>254.24</v>
      </c>
    </row>
    <row r="2501" spans="1:10" x14ac:dyDescent="0.2">
      <c r="A2501" s="8" t="s">
        <v>103</v>
      </c>
      <c r="B2501" s="3" t="s">
        <v>92</v>
      </c>
      <c r="C2501" s="3" t="s">
        <v>80</v>
      </c>
      <c r="D2501" s="3" t="s">
        <v>81</v>
      </c>
      <c r="E2501" s="3" t="s">
        <v>75</v>
      </c>
      <c r="F2501" s="3">
        <v>4000</v>
      </c>
      <c r="G2501" s="3">
        <v>2877.88</v>
      </c>
      <c r="H2501" s="3">
        <v>51</v>
      </c>
      <c r="I2501" s="3">
        <v>489.9</v>
      </c>
      <c r="J2501" s="3">
        <v>631.72</v>
      </c>
    </row>
    <row r="2502" spans="1:10" x14ac:dyDescent="0.2">
      <c r="A2502" s="8" t="s">
        <v>103</v>
      </c>
      <c r="B2502" s="3" t="s">
        <v>92</v>
      </c>
      <c r="C2502" s="3" t="s">
        <v>82</v>
      </c>
      <c r="D2502" s="3" t="s">
        <v>83</v>
      </c>
      <c r="E2502" s="3" t="s">
        <v>75</v>
      </c>
      <c r="F2502" s="3">
        <v>2890</v>
      </c>
      <c r="G2502" s="3">
        <v>2023.15</v>
      </c>
      <c r="H2502" s="3">
        <v>37</v>
      </c>
      <c r="I2502" s="3">
        <v>390.5</v>
      </c>
      <c r="J2502" s="3">
        <v>475.85</v>
      </c>
    </row>
    <row r="2503" spans="1:10" x14ac:dyDescent="0.2">
      <c r="A2503" s="8" t="s">
        <v>103</v>
      </c>
      <c r="B2503" s="3" t="s">
        <v>92</v>
      </c>
      <c r="C2503" s="3" t="s">
        <v>84</v>
      </c>
      <c r="D2503" s="3" t="s">
        <v>85</v>
      </c>
      <c r="E2503" s="3" t="s">
        <v>75</v>
      </c>
      <c r="F2503" s="3">
        <v>1314</v>
      </c>
      <c r="G2503" s="3">
        <v>872.15</v>
      </c>
      <c r="H2503" s="3">
        <v>18</v>
      </c>
      <c r="I2503" s="3">
        <v>248.41</v>
      </c>
      <c r="J2503" s="3">
        <v>193.44</v>
      </c>
    </row>
    <row r="2504" spans="1:10" x14ac:dyDescent="0.2">
      <c r="A2504" s="8" t="s">
        <v>103</v>
      </c>
      <c r="B2504" s="3" t="s">
        <v>92</v>
      </c>
      <c r="C2504" s="3" t="s">
        <v>86</v>
      </c>
      <c r="D2504" s="3" t="s">
        <v>87</v>
      </c>
      <c r="E2504" s="3" t="s">
        <v>75</v>
      </c>
      <c r="F2504" s="3">
        <v>4873.5</v>
      </c>
      <c r="G2504" s="3">
        <v>3497.79</v>
      </c>
      <c r="H2504" s="3">
        <v>51</v>
      </c>
      <c r="I2504" s="3">
        <v>606.79999999999995</v>
      </c>
      <c r="J2504" s="3">
        <v>767.91</v>
      </c>
    </row>
    <row r="2505" spans="1:10" x14ac:dyDescent="0.2">
      <c r="A2505" s="8" t="s">
        <v>103</v>
      </c>
      <c r="B2505" s="3" t="s">
        <v>92</v>
      </c>
      <c r="C2505" s="3" t="s">
        <v>88</v>
      </c>
      <c r="D2505" s="3" t="s">
        <v>89</v>
      </c>
      <c r="E2505" s="3" t="s">
        <v>75</v>
      </c>
      <c r="F2505" s="3">
        <v>2826.5</v>
      </c>
      <c r="G2505" s="3">
        <v>2033.04</v>
      </c>
      <c r="H2505" s="3">
        <v>42</v>
      </c>
      <c r="I2505" s="3">
        <v>344.2</v>
      </c>
      <c r="J2505" s="3">
        <v>446.76</v>
      </c>
    </row>
    <row r="2506" spans="1:10" x14ac:dyDescent="0.2">
      <c r="A2506" s="8" t="s">
        <v>103</v>
      </c>
      <c r="B2506" s="3" t="s">
        <v>92</v>
      </c>
      <c r="C2506" s="3" t="s">
        <v>90</v>
      </c>
      <c r="D2506" s="3" t="s">
        <v>91</v>
      </c>
      <c r="E2506" s="3" t="s">
        <v>75</v>
      </c>
      <c r="F2506" s="3">
        <v>3454</v>
      </c>
      <c r="G2506" s="3">
        <v>2412.0700000000002</v>
      </c>
      <c r="H2506" s="3">
        <v>47</v>
      </c>
      <c r="I2506" s="3">
        <v>473.7</v>
      </c>
      <c r="J2506" s="3">
        <v>567.23</v>
      </c>
    </row>
    <row r="2507" spans="1:10" x14ac:dyDescent="0.2">
      <c r="A2507" s="8" t="s">
        <v>104</v>
      </c>
      <c r="B2507" s="3" t="s">
        <v>73</v>
      </c>
      <c r="C2507" s="3" t="s">
        <v>74</v>
      </c>
      <c r="D2507" s="3" t="s">
        <v>21</v>
      </c>
      <c r="E2507" s="3" t="s">
        <v>75</v>
      </c>
      <c r="F2507" s="3">
        <v>976.5</v>
      </c>
      <c r="G2507" s="3">
        <v>729.29</v>
      </c>
      <c r="H2507" s="3">
        <v>10</v>
      </c>
      <c r="I2507" s="3">
        <v>95</v>
      </c>
      <c r="J2507" s="3">
        <v>152.21</v>
      </c>
    </row>
    <row r="2508" spans="1:10" x14ac:dyDescent="0.2">
      <c r="A2508" s="8" t="s">
        <v>104</v>
      </c>
      <c r="B2508" s="3" t="s">
        <v>73</v>
      </c>
      <c r="C2508" s="3" t="s">
        <v>76</v>
      </c>
      <c r="D2508" s="3" t="s">
        <v>77</v>
      </c>
      <c r="E2508" s="3" t="s">
        <v>75</v>
      </c>
      <c r="F2508" s="3">
        <v>600</v>
      </c>
      <c r="G2508" s="3">
        <v>454.47</v>
      </c>
      <c r="H2508" s="3">
        <v>7</v>
      </c>
      <c r="I2508" s="3">
        <v>49</v>
      </c>
      <c r="J2508" s="3">
        <v>96.53</v>
      </c>
    </row>
    <row r="2509" spans="1:10" x14ac:dyDescent="0.2">
      <c r="A2509" s="8" t="s">
        <v>104</v>
      </c>
      <c r="B2509" s="3" t="s">
        <v>73</v>
      </c>
      <c r="C2509" s="3" t="s">
        <v>78</v>
      </c>
      <c r="D2509" s="3" t="s">
        <v>79</v>
      </c>
      <c r="E2509" s="3" t="s">
        <v>75</v>
      </c>
      <c r="F2509" s="3">
        <v>1485.5</v>
      </c>
      <c r="G2509" s="3">
        <v>1093.6400000000001</v>
      </c>
      <c r="H2509" s="3">
        <v>17</v>
      </c>
      <c r="I2509" s="3">
        <v>159</v>
      </c>
      <c r="J2509" s="3">
        <v>232.86</v>
      </c>
    </row>
    <row r="2510" spans="1:10" x14ac:dyDescent="0.2">
      <c r="A2510" s="8" t="s">
        <v>104</v>
      </c>
      <c r="B2510" s="3" t="s">
        <v>73</v>
      </c>
      <c r="C2510" s="3" t="s">
        <v>80</v>
      </c>
      <c r="D2510" s="3" t="s">
        <v>81</v>
      </c>
      <c r="E2510" s="3" t="s">
        <v>75</v>
      </c>
      <c r="F2510" s="3">
        <v>2831.5</v>
      </c>
      <c r="G2510" s="3">
        <v>2088.36</v>
      </c>
      <c r="H2510" s="3">
        <v>32</v>
      </c>
      <c r="I2510" s="3">
        <v>300</v>
      </c>
      <c r="J2510" s="3">
        <v>443.14</v>
      </c>
    </row>
    <row r="2511" spans="1:10" x14ac:dyDescent="0.2">
      <c r="A2511" s="8" t="s">
        <v>104</v>
      </c>
      <c r="B2511" s="3" t="s">
        <v>73</v>
      </c>
      <c r="C2511" s="3" t="s">
        <v>82</v>
      </c>
      <c r="D2511" s="3" t="s">
        <v>83</v>
      </c>
      <c r="E2511" s="3" t="s">
        <v>75</v>
      </c>
      <c r="F2511" s="3">
        <v>922</v>
      </c>
      <c r="G2511" s="3">
        <v>693.94</v>
      </c>
      <c r="H2511" s="3">
        <v>9</v>
      </c>
      <c r="I2511" s="3">
        <v>85.5</v>
      </c>
      <c r="J2511" s="3">
        <v>142.56</v>
      </c>
    </row>
    <row r="2512" spans="1:10" x14ac:dyDescent="0.2">
      <c r="A2512" s="8" t="s">
        <v>104</v>
      </c>
      <c r="B2512" s="3" t="s">
        <v>73</v>
      </c>
      <c r="C2512" s="3" t="s">
        <v>84</v>
      </c>
      <c r="D2512" s="3" t="s">
        <v>85</v>
      </c>
      <c r="E2512" s="3" t="s">
        <v>75</v>
      </c>
      <c r="F2512" s="3">
        <v>443</v>
      </c>
      <c r="G2512" s="3">
        <v>311.08999999999997</v>
      </c>
      <c r="H2512" s="3">
        <v>7</v>
      </c>
      <c r="I2512" s="3">
        <v>64.5</v>
      </c>
      <c r="J2512" s="3">
        <v>67.41</v>
      </c>
    </row>
    <row r="2513" spans="1:10" x14ac:dyDescent="0.2">
      <c r="A2513" s="8" t="s">
        <v>104</v>
      </c>
      <c r="B2513" s="3" t="s">
        <v>73</v>
      </c>
      <c r="C2513" s="3" t="s">
        <v>86</v>
      </c>
      <c r="D2513" s="3" t="s">
        <v>87</v>
      </c>
      <c r="E2513" s="3" t="s">
        <v>75</v>
      </c>
      <c r="F2513" s="3">
        <v>1318</v>
      </c>
      <c r="G2513" s="3">
        <v>976.59</v>
      </c>
      <c r="H2513" s="3">
        <v>18</v>
      </c>
      <c r="I2513" s="3">
        <v>131</v>
      </c>
      <c r="J2513" s="3">
        <v>210.41</v>
      </c>
    </row>
    <row r="2514" spans="1:10" x14ac:dyDescent="0.2">
      <c r="A2514" s="8" t="s">
        <v>104</v>
      </c>
      <c r="B2514" s="3" t="s">
        <v>73</v>
      </c>
      <c r="C2514" s="3" t="s">
        <v>88</v>
      </c>
      <c r="D2514" s="3" t="s">
        <v>89</v>
      </c>
      <c r="E2514" s="3" t="s">
        <v>75</v>
      </c>
      <c r="F2514" s="3">
        <v>1042.5</v>
      </c>
      <c r="G2514" s="3">
        <v>804.65</v>
      </c>
      <c r="H2514" s="3">
        <v>14</v>
      </c>
      <c r="I2514" s="3">
        <v>87.5</v>
      </c>
      <c r="J2514" s="3">
        <v>150.35</v>
      </c>
    </row>
    <row r="2515" spans="1:10" x14ac:dyDescent="0.2">
      <c r="A2515" s="8" t="s">
        <v>104</v>
      </c>
      <c r="B2515" s="3" t="s">
        <v>73</v>
      </c>
      <c r="C2515" s="3" t="s">
        <v>90</v>
      </c>
      <c r="D2515" s="3" t="s">
        <v>91</v>
      </c>
      <c r="E2515" s="3" t="s">
        <v>75</v>
      </c>
      <c r="F2515" s="3">
        <v>1050.5</v>
      </c>
      <c r="G2515" s="3">
        <v>778.85</v>
      </c>
      <c r="H2515" s="3">
        <v>15</v>
      </c>
      <c r="I2515" s="3">
        <v>104</v>
      </c>
      <c r="J2515" s="3">
        <v>167.65</v>
      </c>
    </row>
    <row r="2516" spans="1:10" x14ac:dyDescent="0.2">
      <c r="A2516" s="8" t="s">
        <v>104</v>
      </c>
      <c r="B2516" s="3" t="s">
        <v>92</v>
      </c>
      <c r="C2516" s="3" t="s">
        <v>74</v>
      </c>
      <c r="D2516" s="3" t="s">
        <v>21</v>
      </c>
      <c r="E2516" s="3" t="s">
        <v>75</v>
      </c>
      <c r="F2516" s="3">
        <v>3714</v>
      </c>
      <c r="G2516" s="3">
        <v>2695.95</v>
      </c>
      <c r="H2516" s="3">
        <v>37</v>
      </c>
      <c r="I2516" s="3">
        <v>384.2</v>
      </c>
      <c r="J2516" s="3">
        <v>632.85</v>
      </c>
    </row>
    <row r="2517" spans="1:10" x14ac:dyDescent="0.2">
      <c r="A2517" s="8" t="s">
        <v>104</v>
      </c>
      <c r="B2517" s="3" t="s">
        <v>92</v>
      </c>
      <c r="C2517" s="3" t="s">
        <v>76</v>
      </c>
      <c r="D2517" s="3" t="s">
        <v>77</v>
      </c>
      <c r="E2517" s="3" t="s">
        <v>75</v>
      </c>
      <c r="F2517" s="3">
        <v>1406.5</v>
      </c>
      <c r="G2517" s="3">
        <v>1014.42</v>
      </c>
      <c r="H2517" s="3">
        <v>17</v>
      </c>
      <c r="I2517" s="3">
        <v>169.4</v>
      </c>
      <c r="J2517" s="3">
        <v>222.68</v>
      </c>
    </row>
    <row r="2518" spans="1:10" x14ac:dyDescent="0.2">
      <c r="A2518" s="8" t="s">
        <v>104</v>
      </c>
      <c r="B2518" s="3" t="s">
        <v>92</v>
      </c>
      <c r="C2518" s="3" t="s">
        <v>78</v>
      </c>
      <c r="D2518" s="3" t="s">
        <v>79</v>
      </c>
      <c r="E2518" s="3" t="s">
        <v>75</v>
      </c>
      <c r="F2518" s="3">
        <v>3311.5</v>
      </c>
      <c r="G2518" s="3">
        <v>2445.04</v>
      </c>
      <c r="H2518" s="3">
        <v>35</v>
      </c>
      <c r="I2518" s="3">
        <v>329.8</v>
      </c>
      <c r="J2518" s="3">
        <v>536.66</v>
      </c>
    </row>
    <row r="2519" spans="1:10" x14ac:dyDescent="0.2">
      <c r="A2519" s="8" t="s">
        <v>104</v>
      </c>
      <c r="B2519" s="3" t="s">
        <v>92</v>
      </c>
      <c r="C2519" s="3" t="s">
        <v>80</v>
      </c>
      <c r="D2519" s="3" t="s">
        <v>81</v>
      </c>
      <c r="E2519" s="3" t="s">
        <v>75</v>
      </c>
      <c r="F2519" s="3">
        <v>4526.5</v>
      </c>
      <c r="G2519" s="3">
        <v>3238.11</v>
      </c>
      <c r="H2519" s="3">
        <v>52</v>
      </c>
      <c r="I2519" s="3">
        <v>576.5</v>
      </c>
      <c r="J2519" s="3">
        <v>710.89</v>
      </c>
    </row>
    <row r="2520" spans="1:10" x14ac:dyDescent="0.2">
      <c r="A2520" s="8" t="s">
        <v>104</v>
      </c>
      <c r="B2520" s="3" t="s">
        <v>92</v>
      </c>
      <c r="C2520" s="3" t="s">
        <v>82</v>
      </c>
      <c r="D2520" s="3" t="s">
        <v>83</v>
      </c>
      <c r="E2520" s="3" t="s">
        <v>75</v>
      </c>
      <c r="F2520" s="3">
        <v>2300.5</v>
      </c>
      <c r="G2520" s="3">
        <v>1658.12</v>
      </c>
      <c r="H2520" s="3">
        <v>28</v>
      </c>
      <c r="I2520" s="3">
        <v>250.9</v>
      </c>
      <c r="J2520" s="3">
        <v>389.48</v>
      </c>
    </row>
    <row r="2521" spans="1:10" x14ac:dyDescent="0.2">
      <c r="A2521" s="8" t="s">
        <v>104</v>
      </c>
      <c r="B2521" s="3" t="s">
        <v>92</v>
      </c>
      <c r="C2521" s="3" t="s">
        <v>84</v>
      </c>
      <c r="D2521" s="3" t="s">
        <v>85</v>
      </c>
      <c r="E2521" s="3" t="s">
        <v>75</v>
      </c>
      <c r="F2521" s="3">
        <v>1908</v>
      </c>
      <c r="G2521" s="3">
        <v>1356.99</v>
      </c>
      <c r="H2521" s="3">
        <v>21</v>
      </c>
      <c r="I2521" s="3">
        <v>253.2</v>
      </c>
      <c r="J2521" s="3">
        <v>297.81</v>
      </c>
    </row>
    <row r="2522" spans="1:10" x14ac:dyDescent="0.2">
      <c r="A2522" s="8" t="s">
        <v>104</v>
      </c>
      <c r="B2522" s="3" t="s">
        <v>92</v>
      </c>
      <c r="C2522" s="3" t="s">
        <v>86</v>
      </c>
      <c r="D2522" s="3" t="s">
        <v>87</v>
      </c>
      <c r="E2522" s="3" t="s">
        <v>75</v>
      </c>
      <c r="F2522" s="3">
        <v>2320.5</v>
      </c>
      <c r="G2522" s="3">
        <v>1650.67</v>
      </c>
      <c r="H2522" s="3">
        <v>28</v>
      </c>
      <c r="I2522" s="3">
        <v>306.3</v>
      </c>
      <c r="J2522" s="3">
        <v>362.53</v>
      </c>
    </row>
    <row r="2523" spans="1:10" x14ac:dyDescent="0.2">
      <c r="A2523" s="8" t="s">
        <v>104</v>
      </c>
      <c r="B2523" s="3" t="s">
        <v>92</v>
      </c>
      <c r="C2523" s="3" t="s">
        <v>88</v>
      </c>
      <c r="D2523" s="3" t="s">
        <v>89</v>
      </c>
      <c r="E2523" s="3" t="s">
        <v>75</v>
      </c>
      <c r="F2523" s="3">
        <v>2714.5</v>
      </c>
      <c r="G2523" s="3">
        <v>1931.06</v>
      </c>
      <c r="H2523" s="3">
        <v>34</v>
      </c>
      <c r="I2523" s="3">
        <v>352.9</v>
      </c>
      <c r="J2523" s="3">
        <v>429.04</v>
      </c>
    </row>
    <row r="2524" spans="1:10" x14ac:dyDescent="0.2">
      <c r="A2524" s="8" t="s">
        <v>104</v>
      </c>
      <c r="B2524" s="3" t="s">
        <v>92</v>
      </c>
      <c r="C2524" s="3" t="s">
        <v>90</v>
      </c>
      <c r="D2524" s="3" t="s">
        <v>91</v>
      </c>
      <c r="E2524" s="3" t="s">
        <v>75</v>
      </c>
      <c r="F2524" s="3">
        <v>3070.5</v>
      </c>
      <c r="G2524" s="3">
        <v>2207.08</v>
      </c>
      <c r="H2524" s="3">
        <v>34</v>
      </c>
      <c r="I2524" s="3">
        <v>343.8</v>
      </c>
      <c r="J2524" s="3">
        <v>518.12</v>
      </c>
    </row>
    <row r="2525" spans="1:10" x14ac:dyDescent="0.2">
      <c r="A2525" s="8" t="s">
        <v>105</v>
      </c>
      <c r="B2525" s="3" t="s">
        <v>73</v>
      </c>
      <c r="C2525" s="3" t="s">
        <v>74</v>
      </c>
      <c r="D2525" s="3" t="s">
        <v>21</v>
      </c>
      <c r="E2525" s="3" t="s">
        <v>75</v>
      </c>
      <c r="F2525" s="3">
        <v>1044</v>
      </c>
      <c r="G2525" s="3">
        <v>760.2</v>
      </c>
      <c r="H2525" s="3">
        <v>16</v>
      </c>
      <c r="I2525" s="3">
        <v>118.5</v>
      </c>
      <c r="J2525" s="3">
        <v>165.3</v>
      </c>
    </row>
    <row r="2526" spans="1:10" x14ac:dyDescent="0.2">
      <c r="A2526" s="8" t="s">
        <v>105</v>
      </c>
      <c r="B2526" s="3" t="s">
        <v>73</v>
      </c>
      <c r="C2526" s="3" t="s">
        <v>76</v>
      </c>
      <c r="D2526" s="3" t="s">
        <v>77</v>
      </c>
      <c r="E2526" s="3" t="s">
        <v>75</v>
      </c>
      <c r="F2526" s="3">
        <v>465</v>
      </c>
      <c r="G2526" s="3">
        <v>353.55</v>
      </c>
      <c r="H2526" s="3">
        <v>4</v>
      </c>
      <c r="I2526" s="3">
        <v>36.5</v>
      </c>
      <c r="J2526" s="3">
        <v>74.95</v>
      </c>
    </row>
    <row r="2527" spans="1:10" x14ac:dyDescent="0.2">
      <c r="A2527" s="8" t="s">
        <v>105</v>
      </c>
      <c r="B2527" s="3" t="s">
        <v>73</v>
      </c>
      <c r="C2527" s="3" t="s">
        <v>78</v>
      </c>
      <c r="D2527" s="3" t="s">
        <v>79</v>
      </c>
      <c r="E2527" s="3" t="s">
        <v>75</v>
      </c>
      <c r="F2527" s="3">
        <v>1460</v>
      </c>
      <c r="G2527" s="3">
        <v>1080.74</v>
      </c>
      <c r="H2527" s="3">
        <v>19</v>
      </c>
      <c r="I2527" s="3">
        <v>147</v>
      </c>
      <c r="J2527" s="3">
        <v>232.26</v>
      </c>
    </row>
    <row r="2528" spans="1:10" x14ac:dyDescent="0.2">
      <c r="A2528" s="8" t="s">
        <v>105</v>
      </c>
      <c r="B2528" s="3" t="s">
        <v>73</v>
      </c>
      <c r="C2528" s="3" t="s">
        <v>80</v>
      </c>
      <c r="D2528" s="3" t="s">
        <v>81</v>
      </c>
      <c r="E2528" s="3" t="s">
        <v>75</v>
      </c>
      <c r="F2528" s="3">
        <v>2595.5</v>
      </c>
      <c r="G2528" s="3">
        <v>1909.28</v>
      </c>
      <c r="H2528" s="3">
        <v>29</v>
      </c>
      <c r="I2528" s="3">
        <v>276</v>
      </c>
      <c r="J2528" s="3">
        <v>410.22</v>
      </c>
    </row>
    <row r="2529" spans="1:10" x14ac:dyDescent="0.2">
      <c r="A2529" s="8" t="s">
        <v>105</v>
      </c>
      <c r="B2529" s="3" t="s">
        <v>73</v>
      </c>
      <c r="C2529" s="3" t="s">
        <v>82</v>
      </c>
      <c r="D2529" s="3" t="s">
        <v>83</v>
      </c>
      <c r="E2529" s="3" t="s">
        <v>75</v>
      </c>
      <c r="F2529" s="3">
        <v>945.5</v>
      </c>
      <c r="G2529" s="3">
        <v>681.29</v>
      </c>
      <c r="H2529" s="3">
        <v>14</v>
      </c>
      <c r="I2529" s="3">
        <v>121</v>
      </c>
      <c r="J2529" s="3">
        <v>143.21</v>
      </c>
    </row>
    <row r="2530" spans="1:10" x14ac:dyDescent="0.2">
      <c r="A2530" s="8" t="s">
        <v>105</v>
      </c>
      <c r="B2530" s="3" t="s">
        <v>73</v>
      </c>
      <c r="C2530" s="3" t="s">
        <v>84</v>
      </c>
      <c r="D2530" s="3" t="s">
        <v>85</v>
      </c>
      <c r="E2530" s="3" t="s">
        <v>75</v>
      </c>
      <c r="F2530" s="3">
        <v>314.5</v>
      </c>
      <c r="G2530" s="3">
        <v>228.86</v>
      </c>
      <c r="H2530" s="3">
        <v>5</v>
      </c>
      <c r="I2530" s="3">
        <v>36.5</v>
      </c>
      <c r="J2530" s="3">
        <v>49.14</v>
      </c>
    </row>
    <row r="2531" spans="1:10" x14ac:dyDescent="0.2">
      <c r="A2531" s="8" t="s">
        <v>105</v>
      </c>
      <c r="B2531" s="3" t="s">
        <v>73</v>
      </c>
      <c r="C2531" s="3" t="s">
        <v>86</v>
      </c>
      <c r="D2531" s="3" t="s">
        <v>87</v>
      </c>
      <c r="E2531" s="3" t="s">
        <v>75</v>
      </c>
      <c r="F2531" s="3">
        <v>1231</v>
      </c>
      <c r="G2531" s="3">
        <v>932.08</v>
      </c>
      <c r="H2531" s="3">
        <v>14</v>
      </c>
      <c r="I2531" s="3">
        <v>98</v>
      </c>
      <c r="J2531" s="3">
        <v>200.92</v>
      </c>
    </row>
    <row r="2532" spans="1:10" x14ac:dyDescent="0.2">
      <c r="A2532" s="8" t="s">
        <v>105</v>
      </c>
      <c r="B2532" s="3" t="s">
        <v>73</v>
      </c>
      <c r="C2532" s="3" t="s">
        <v>88</v>
      </c>
      <c r="D2532" s="3" t="s">
        <v>89</v>
      </c>
      <c r="E2532" s="3" t="s">
        <v>75</v>
      </c>
      <c r="F2532" s="3">
        <v>1892.5</v>
      </c>
      <c r="G2532" s="3">
        <v>1398.99</v>
      </c>
      <c r="H2532" s="3">
        <v>23</v>
      </c>
      <c r="I2532" s="3">
        <v>194.9</v>
      </c>
      <c r="J2532" s="3">
        <v>298.61</v>
      </c>
    </row>
    <row r="2533" spans="1:10" x14ac:dyDescent="0.2">
      <c r="A2533" s="8" t="s">
        <v>105</v>
      </c>
      <c r="B2533" s="3" t="s">
        <v>73</v>
      </c>
      <c r="C2533" s="3" t="s">
        <v>90</v>
      </c>
      <c r="D2533" s="3" t="s">
        <v>91</v>
      </c>
      <c r="E2533" s="3" t="s">
        <v>75</v>
      </c>
      <c r="F2533" s="3">
        <v>991.5</v>
      </c>
      <c r="G2533" s="3">
        <v>738.3</v>
      </c>
      <c r="H2533" s="3">
        <v>13</v>
      </c>
      <c r="I2533" s="3">
        <v>96</v>
      </c>
      <c r="J2533" s="3">
        <v>157.19999999999999</v>
      </c>
    </row>
    <row r="2534" spans="1:10" x14ac:dyDescent="0.2">
      <c r="A2534" s="8" t="s">
        <v>105</v>
      </c>
      <c r="B2534" s="3" t="s">
        <v>92</v>
      </c>
      <c r="C2534" s="3" t="s">
        <v>74</v>
      </c>
      <c r="D2534" s="3" t="s">
        <v>21</v>
      </c>
      <c r="E2534" s="3" t="s">
        <v>75</v>
      </c>
      <c r="F2534" s="3">
        <v>1972.5</v>
      </c>
      <c r="G2534" s="3">
        <v>1425.8</v>
      </c>
      <c r="H2534" s="3">
        <v>24</v>
      </c>
      <c r="I2534" s="3">
        <v>211.6</v>
      </c>
      <c r="J2534" s="3">
        <v>334.6</v>
      </c>
    </row>
    <row r="2535" spans="1:10" x14ac:dyDescent="0.2">
      <c r="A2535" s="8" t="s">
        <v>105</v>
      </c>
      <c r="B2535" s="3" t="s">
        <v>92</v>
      </c>
      <c r="C2535" s="3" t="s">
        <v>76</v>
      </c>
      <c r="D2535" s="3" t="s">
        <v>77</v>
      </c>
      <c r="E2535" s="3" t="s">
        <v>75</v>
      </c>
      <c r="F2535" s="3">
        <v>1287</v>
      </c>
      <c r="G2535" s="3">
        <v>926.26</v>
      </c>
      <c r="H2535" s="3">
        <v>18</v>
      </c>
      <c r="I2535" s="3">
        <v>157.4</v>
      </c>
      <c r="J2535" s="3">
        <v>203.34</v>
      </c>
    </row>
    <row r="2536" spans="1:10" x14ac:dyDescent="0.2">
      <c r="A2536" s="8" t="s">
        <v>105</v>
      </c>
      <c r="B2536" s="3" t="s">
        <v>92</v>
      </c>
      <c r="C2536" s="3" t="s">
        <v>78</v>
      </c>
      <c r="D2536" s="3" t="s">
        <v>79</v>
      </c>
      <c r="E2536" s="3" t="s">
        <v>75</v>
      </c>
      <c r="F2536" s="3">
        <v>3201.5</v>
      </c>
      <c r="G2536" s="3">
        <v>2376.19</v>
      </c>
      <c r="H2536" s="3">
        <v>31</v>
      </c>
      <c r="I2536" s="3">
        <v>302.39999999999998</v>
      </c>
      <c r="J2536" s="3">
        <v>522.91</v>
      </c>
    </row>
    <row r="2537" spans="1:10" x14ac:dyDescent="0.2">
      <c r="A2537" s="8" t="s">
        <v>105</v>
      </c>
      <c r="B2537" s="3" t="s">
        <v>92</v>
      </c>
      <c r="C2537" s="3" t="s">
        <v>80</v>
      </c>
      <c r="D2537" s="3" t="s">
        <v>81</v>
      </c>
      <c r="E2537" s="3" t="s">
        <v>75</v>
      </c>
      <c r="F2537" s="3">
        <v>4236</v>
      </c>
      <c r="G2537" s="3">
        <v>3027.7</v>
      </c>
      <c r="H2537" s="3">
        <v>50</v>
      </c>
      <c r="I2537" s="3">
        <v>543.79999999999995</v>
      </c>
      <c r="J2537" s="3">
        <v>664.5</v>
      </c>
    </row>
    <row r="2538" spans="1:10" x14ac:dyDescent="0.2">
      <c r="A2538" s="8" t="s">
        <v>105</v>
      </c>
      <c r="B2538" s="3" t="s">
        <v>92</v>
      </c>
      <c r="C2538" s="3" t="s">
        <v>82</v>
      </c>
      <c r="D2538" s="3" t="s">
        <v>83</v>
      </c>
      <c r="E2538" s="3" t="s">
        <v>75</v>
      </c>
      <c r="F2538" s="3">
        <v>2843.5</v>
      </c>
      <c r="G2538" s="3">
        <v>2045.08</v>
      </c>
      <c r="H2538" s="3">
        <v>33</v>
      </c>
      <c r="I2538" s="3">
        <v>317.39999999999998</v>
      </c>
      <c r="J2538" s="3">
        <v>480.02</v>
      </c>
    </row>
    <row r="2539" spans="1:10" x14ac:dyDescent="0.2">
      <c r="A2539" s="8" t="s">
        <v>105</v>
      </c>
      <c r="B2539" s="3" t="s">
        <v>92</v>
      </c>
      <c r="C2539" s="3" t="s">
        <v>84</v>
      </c>
      <c r="D2539" s="3" t="s">
        <v>85</v>
      </c>
      <c r="E2539" s="3" t="s">
        <v>75</v>
      </c>
      <c r="F2539" s="3">
        <v>1201</v>
      </c>
      <c r="G2539" s="3">
        <v>828.66</v>
      </c>
      <c r="H2539" s="3">
        <v>16</v>
      </c>
      <c r="I2539" s="3">
        <v>189.88</v>
      </c>
      <c r="J2539" s="3">
        <v>181.96</v>
      </c>
    </row>
    <row r="2540" spans="1:10" x14ac:dyDescent="0.2">
      <c r="A2540" s="8" t="s">
        <v>105</v>
      </c>
      <c r="B2540" s="3" t="s">
        <v>92</v>
      </c>
      <c r="C2540" s="3" t="s">
        <v>86</v>
      </c>
      <c r="D2540" s="3" t="s">
        <v>87</v>
      </c>
      <c r="E2540" s="3" t="s">
        <v>75</v>
      </c>
      <c r="F2540" s="3">
        <v>4027</v>
      </c>
      <c r="G2540" s="3">
        <v>2859</v>
      </c>
      <c r="H2540" s="3">
        <v>39</v>
      </c>
      <c r="I2540" s="3">
        <v>539.9</v>
      </c>
      <c r="J2540" s="3">
        <v>627.6</v>
      </c>
    </row>
    <row r="2541" spans="1:10" x14ac:dyDescent="0.2">
      <c r="A2541" s="8" t="s">
        <v>105</v>
      </c>
      <c r="B2541" s="3" t="s">
        <v>92</v>
      </c>
      <c r="C2541" s="3" t="s">
        <v>88</v>
      </c>
      <c r="D2541" s="3" t="s">
        <v>89</v>
      </c>
      <c r="E2541" s="3" t="s">
        <v>75</v>
      </c>
      <c r="F2541" s="3">
        <v>2875</v>
      </c>
      <c r="G2541" s="3">
        <v>2117.9</v>
      </c>
      <c r="H2541" s="3">
        <v>34</v>
      </c>
      <c r="I2541" s="3">
        <v>290.7</v>
      </c>
      <c r="J2541" s="3">
        <v>466.4</v>
      </c>
    </row>
    <row r="2542" spans="1:10" x14ac:dyDescent="0.2">
      <c r="A2542" s="8" t="s">
        <v>105</v>
      </c>
      <c r="B2542" s="3" t="s">
        <v>92</v>
      </c>
      <c r="C2542" s="3" t="s">
        <v>90</v>
      </c>
      <c r="D2542" s="3" t="s">
        <v>91</v>
      </c>
      <c r="E2542" s="3" t="s">
        <v>75</v>
      </c>
      <c r="F2542" s="3">
        <v>2516</v>
      </c>
      <c r="G2542" s="3">
        <v>1810.55</v>
      </c>
      <c r="H2542" s="3">
        <v>30</v>
      </c>
      <c r="I2542" s="3">
        <v>280.10000000000002</v>
      </c>
      <c r="J2542" s="3">
        <v>424.85</v>
      </c>
    </row>
    <row r="2543" spans="1:10" x14ac:dyDescent="0.2">
      <c r="A2543" s="8" t="s">
        <v>106</v>
      </c>
      <c r="B2543" s="3" t="s">
        <v>73</v>
      </c>
      <c r="C2543" s="3" t="s">
        <v>74</v>
      </c>
      <c r="D2543" s="3" t="s">
        <v>21</v>
      </c>
      <c r="E2543" s="3" t="s">
        <v>75</v>
      </c>
      <c r="F2543" s="3">
        <v>1655</v>
      </c>
      <c r="G2543" s="3">
        <v>1241.3499999999999</v>
      </c>
      <c r="H2543" s="3">
        <v>20</v>
      </c>
      <c r="I2543" s="3">
        <v>150.5</v>
      </c>
      <c r="J2543" s="3">
        <v>263.14999999999998</v>
      </c>
    </row>
    <row r="2544" spans="1:10" x14ac:dyDescent="0.2">
      <c r="A2544" s="8" t="s">
        <v>106</v>
      </c>
      <c r="B2544" s="3" t="s">
        <v>73</v>
      </c>
      <c r="C2544" s="3" t="s">
        <v>76</v>
      </c>
      <c r="D2544" s="3" t="s">
        <v>77</v>
      </c>
      <c r="E2544" s="3" t="s">
        <v>75</v>
      </c>
      <c r="F2544" s="3">
        <v>352</v>
      </c>
      <c r="G2544" s="3">
        <v>258.41000000000003</v>
      </c>
      <c r="H2544" s="3">
        <v>5</v>
      </c>
      <c r="I2544" s="3">
        <v>38</v>
      </c>
      <c r="J2544" s="3">
        <v>55.59</v>
      </c>
    </row>
    <row r="2545" spans="1:10" x14ac:dyDescent="0.2">
      <c r="A2545" s="8" t="s">
        <v>106</v>
      </c>
      <c r="B2545" s="3" t="s">
        <v>73</v>
      </c>
      <c r="C2545" s="3" t="s">
        <v>78</v>
      </c>
      <c r="D2545" s="3" t="s">
        <v>79</v>
      </c>
      <c r="E2545" s="3" t="s">
        <v>75</v>
      </c>
      <c r="F2545" s="3">
        <v>914</v>
      </c>
      <c r="G2545" s="3">
        <v>667.9</v>
      </c>
      <c r="H2545" s="3">
        <v>12</v>
      </c>
      <c r="I2545" s="3">
        <v>103.5</v>
      </c>
      <c r="J2545" s="3">
        <v>142.6</v>
      </c>
    </row>
    <row r="2546" spans="1:10" x14ac:dyDescent="0.2">
      <c r="A2546" s="8" t="s">
        <v>106</v>
      </c>
      <c r="B2546" s="3" t="s">
        <v>73</v>
      </c>
      <c r="C2546" s="3" t="s">
        <v>80</v>
      </c>
      <c r="D2546" s="3" t="s">
        <v>81</v>
      </c>
      <c r="E2546" s="3" t="s">
        <v>75</v>
      </c>
      <c r="F2546" s="3">
        <v>2421</v>
      </c>
      <c r="G2546" s="3">
        <v>1761.92</v>
      </c>
      <c r="H2546" s="3">
        <v>27</v>
      </c>
      <c r="I2546" s="3">
        <v>283</v>
      </c>
      <c r="J2546" s="3">
        <v>376.08</v>
      </c>
    </row>
    <row r="2547" spans="1:10" x14ac:dyDescent="0.2">
      <c r="A2547" s="8" t="s">
        <v>106</v>
      </c>
      <c r="B2547" s="3" t="s">
        <v>73</v>
      </c>
      <c r="C2547" s="3" t="s">
        <v>82</v>
      </c>
      <c r="D2547" s="3" t="s">
        <v>83</v>
      </c>
      <c r="E2547" s="3" t="s">
        <v>75</v>
      </c>
      <c r="F2547" s="3">
        <v>629.5</v>
      </c>
      <c r="G2547" s="3">
        <v>452.23</v>
      </c>
      <c r="H2547" s="3">
        <v>10</v>
      </c>
      <c r="I2547" s="3">
        <v>80</v>
      </c>
      <c r="J2547" s="3">
        <v>97.27</v>
      </c>
    </row>
    <row r="2548" spans="1:10" x14ac:dyDescent="0.2">
      <c r="A2548" s="8" t="s">
        <v>106</v>
      </c>
      <c r="B2548" s="3" t="s">
        <v>73</v>
      </c>
      <c r="C2548" s="3" t="s">
        <v>84</v>
      </c>
      <c r="D2548" s="3" t="s">
        <v>85</v>
      </c>
      <c r="E2548" s="3" t="s">
        <v>75</v>
      </c>
      <c r="F2548" s="3">
        <v>166</v>
      </c>
      <c r="G2548" s="3">
        <v>114.65</v>
      </c>
      <c r="H2548" s="3">
        <v>3</v>
      </c>
      <c r="I2548" s="3">
        <v>26</v>
      </c>
      <c r="J2548" s="3">
        <v>25.35</v>
      </c>
    </row>
    <row r="2549" spans="1:10" x14ac:dyDescent="0.2">
      <c r="A2549" s="8" t="s">
        <v>106</v>
      </c>
      <c r="B2549" s="3" t="s">
        <v>73</v>
      </c>
      <c r="C2549" s="3" t="s">
        <v>86</v>
      </c>
      <c r="D2549" s="3" t="s">
        <v>87</v>
      </c>
      <c r="E2549" s="3" t="s">
        <v>75</v>
      </c>
      <c r="F2549" s="3">
        <v>1295.5</v>
      </c>
      <c r="G2549" s="3">
        <v>964.98</v>
      </c>
      <c r="H2549" s="3">
        <v>16</v>
      </c>
      <c r="I2549" s="3">
        <v>124.5</v>
      </c>
      <c r="J2549" s="3">
        <v>206.02</v>
      </c>
    </row>
    <row r="2550" spans="1:10" x14ac:dyDescent="0.2">
      <c r="A2550" s="8" t="s">
        <v>106</v>
      </c>
      <c r="B2550" s="3" t="s">
        <v>73</v>
      </c>
      <c r="C2550" s="3" t="s">
        <v>88</v>
      </c>
      <c r="D2550" s="3" t="s">
        <v>89</v>
      </c>
      <c r="E2550" s="3" t="s">
        <v>75</v>
      </c>
      <c r="F2550" s="3">
        <v>2002</v>
      </c>
      <c r="G2550" s="3">
        <v>1496.13</v>
      </c>
      <c r="H2550" s="3">
        <v>23</v>
      </c>
      <c r="I2550" s="3">
        <v>194.7</v>
      </c>
      <c r="J2550" s="3">
        <v>311.17</v>
      </c>
    </row>
    <row r="2551" spans="1:10" x14ac:dyDescent="0.2">
      <c r="A2551" s="8" t="s">
        <v>106</v>
      </c>
      <c r="B2551" s="3" t="s">
        <v>73</v>
      </c>
      <c r="C2551" s="3" t="s">
        <v>90</v>
      </c>
      <c r="D2551" s="3" t="s">
        <v>91</v>
      </c>
      <c r="E2551" s="3" t="s">
        <v>75</v>
      </c>
      <c r="F2551" s="3">
        <v>1713.5</v>
      </c>
      <c r="G2551" s="3">
        <v>1302.32</v>
      </c>
      <c r="H2551" s="3">
        <v>17</v>
      </c>
      <c r="I2551" s="3">
        <v>154.4</v>
      </c>
      <c r="J2551" s="3">
        <v>256.77999999999997</v>
      </c>
    </row>
    <row r="2552" spans="1:10" x14ac:dyDescent="0.2">
      <c r="A2552" s="8" t="s">
        <v>106</v>
      </c>
      <c r="B2552" s="3" t="s">
        <v>92</v>
      </c>
      <c r="C2552" s="3" t="s">
        <v>74</v>
      </c>
      <c r="D2552" s="3" t="s">
        <v>21</v>
      </c>
      <c r="E2552" s="3" t="s">
        <v>75</v>
      </c>
      <c r="F2552" s="3">
        <v>4195.5</v>
      </c>
      <c r="G2552" s="3">
        <v>3039.09</v>
      </c>
      <c r="H2552" s="3">
        <v>49</v>
      </c>
      <c r="I2552" s="3">
        <v>438.8</v>
      </c>
      <c r="J2552" s="3">
        <v>715.11</v>
      </c>
    </row>
    <row r="2553" spans="1:10" x14ac:dyDescent="0.2">
      <c r="A2553" s="8" t="s">
        <v>106</v>
      </c>
      <c r="B2553" s="3" t="s">
        <v>92</v>
      </c>
      <c r="C2553" s="3" t="s">
        <v>76</v>
      </c>
      <c r="D2553" s="3" t="s">
        <v>77</v>
      </c>
      <c r="E2553" s="3" t="s">
        <v>75</v>
      </c>
      <c r="F2553" s="3">
        <v>792</v>
      </c>
      <c r="G2553" s="3">
        <v>547.09</v>
      </c>
      <c r="H2553" s="3">
        <v>10</v>
      </c>
      <c r="I2553" s="3">
        <v>124.2</v>
      </c>
      <c r="J2553" s="3">
        <v>120.21</v>
      </c>
    </row>
    <row r="2554" spans="1:10" x14ac:dyDescent="0.2">
      <c r="A2554" s="8" t="s">
        <v>106</v>
      </c>
      <c r="B2554" s="3" t="s">
        <v>92</v>
      </c>
      <c r="C2554" s="3" t="s">
        <v>78</v>
      </c>
      <c r="D2554" s="3" t="s">
        <v>79</v>
      </c>
      <c r="E2554" s="3" t="s">
        <v>75</v>
      </c>
      <c r="F2554" s="3">
        <v>2730</v>
      </c>
      <c r="G2554" s="3">
        <v>2006.86</v>
      </c>
      <c r="H2554" s="3">
        <v>31</v>
      </c>
      <c r="I2554" s="3">
        <v>281.5</v>
      </c>
      <c r="J2554" s="3">
        <v>441.64</v>
      </c>
    </row>
    <row r="2555" spans="1:10" x14ac:dyDescent="0.2">
      <c r="A2555" s="8" t="s">
        <v>106</v>
      </c>
      <c r="B2555" s="3" t="s">
        <v>92</v>
      </c>
      <c r="C2555" s="3" t="s">
        <v>80</v>
      </c>
      <c r="D2555" s="3" t="s">
        <v>81</v>
      </c>
      <c r="E2555" s="3" t="s">
        <v>75</v>
      </c>
      <c r="F2555" s="3">
        <v>4679</v>
      </c>
      <c r="G2555" s="3">
        <v>3382.82</v>
      </c>
      <c r="H2555" s="3">
        <v>57</v>
      </c>
      <c r="I2555" s="3">
        <v>551.29999999999995</v>
      </c>
      <c r="J2555" s="3">
        <v>742.88</v>
      </c>
    </row>
    <row r="2556" spans="1:10" x14ac:dyDescent="0.2">
      <c r="A2556" s="8" t="s">
        <v>106</v>
      </c>
      <c r="B2556" s="3" t="s">
        <v>92</v>
      </c>
      <c r="C2556" s="3" t="s">
        <v>82</v>
      </c>
      <c r="D2556" s="3" t="s">
        <v>83</v>
      </c>
      <c r="E2556" s="3" t="s">
        <v>75</v>
      </c>
      <c r="F2556" s="3">
        <v>2757.38</v>
      </c>
      <c r="G2556" s="3">
        <v>1948.67</v>
      </c>
      <c r="H2556" s="3">
        <v>36</v>
      </c>
      <c r="I2556" s="3">
        <v>323</v>
      </c>
      <c r="J2556" s="3">
        <v>485.71</v>
      </c>
    </row>
    <row r="2557" spans="1:10" x14ac:dyDescent="0.2">
      <c r="A2557" s="8" t="s">
        <v>106</v>
      </c>
      <c r="B2557" s="3" t="s">
        <v>92</v>
      </c>
      <c r="C2557" s="3" t="s">
        <v>84</v>
      </c>
      <c r="D2557" s="3" t="s">
        <v>85</v>
      </c>
      <c r="E2557" s="3" t="s">
        <v>75</v>
      </c>
      <c r="F2557" s="3">
        <v>1623.5</v>
      </c>
      <c r="G2557" s="3">
        <v>1151.1199999999999</v>
      </c>
      <c r="H2557" s="3">
        <v>22</v>
      </c>
      <c r="I2557" s="3">
        <v>219.15</v>
      </c>
      <c r="J2557" s="3">
        <v>252.73</v>
      </c>
    </row>
    <row r="2558" spans="1:10" x14ac:dyDescent="0.2">
      <c r="A2558" s="8" t="s">
        <v>106</v>
      </c>
      <c r="B2558" s="3" t="s">
        <v>92</v>
      </c>
      <c r="C2558" s="3" t="s">
        <v>86</v>
      </c>
      <c r="D2558" s="3" t="s">
        <v>87</v>
      </c>
      <c r="E2558" s="3" t="s">
        <v>75</v>
      </c>
      <c r="F2558" s="3">
        <v>3090</v>
      </c>
      <c r="G2558" s="3">
        <v>2158.14</v>
      </c>
      <c r="H2558" s="3">
        <v>44</v>
      </c>
      <c r="I2558" s="3">
        <v>456.4</v>
      </c>
      <c r="J2558" s="3">
        <v>473.96</v>
      </c>
    </row>
    <row r="2559" spans="1:10" x14ac:dyDescent="0.2">
      <c r="A2559" s="8" t="s">
        <v>106</v>
      </c>
      <c r="B2559" s="3" t="s">
        <v>92</v>
      </c>
      <c r="C2559" s="3" t="s">
        <v>88</v>
      </c>
      <c r="D2559" s="3" t="s">
        <v>89</v>
      </c>
      <c r="E2559" s="3" t="s">
        <v>75</v>
      </c>
      <c r="F2559" s="3">
        <v>2377</v>
      </c>
      <c r="G2559" s="3">
        <v>1674.39</v>
      </c>
      <c r="H2559" s="3">
        <v>32</v>
      </c>
      <c r="I2559" s="3">
        <v>332.7</v>
      </c>
      <c r="J2559" s="3">
        <v>367.91</v>
      </c>
    </row>
    <row r="2560" spans="1:10" x14ac:dyDescent="0.2">
      <c r="A2560" s="8" t="s">
        <v>106</v>
      </c>
      <c r="B2560" s="3" t="s">
        <v>92</v>
      </c>
      <c r="C2560" s="3" t="s">
        <v>90</v>
      </c>
      <c r="D2560" s="3" t="s">
        <v>91</v>
      </c>
      <c r="E2560" s="3" t="s">
        <v>75</v>
      </c>
      <c r="F2560" s="3">
        <v>2469</v>
      </c>
      <c r="G2560" s="3">
        <v>1831.33</v>
      </c>
      <c r="H2560" s="3">
        <v>25</v>
      </c>
      <c r="I2560" s="3">
        <v>206.2</v>
      </c>
      <c r="J2560" s="3">
        <v>429.97</v>
      </c>
    </row>
    <row r="2561" spans="1:10" x14ac:dyDescent="0.2">
      <c r="A2561" s="8" t="s">
        <v>107</v>
      </c>
      <c r="B2561" s="3" t="s">
        <v>73</v>
      </c>
      <c r="C2561" s="3" t="s">
        <v>74</v>
      </c>
      <c r="D2561" s="3" t="s">
        <v>21</v>
      </c>
      <c r="E2561" s="3" t="s">
        <v>75</v>
      </c>
      <c r="F2561" s="3">
        <v>1041</v>
      </c>
      <c r="G2561" s="3">
        <v>779.37</v>
      </c>
      <c r="H2561" s="3">
        <v>12</v>
      </c>
      <c r="I2561" s="3">
        <v>96</v>
      </c>
      <c r="J2561" s="3">
        <v>165.63</v>
      </c>
    </row>
    <row r="2562" spans="1:10" x14ac:dyDescent="0.2">
      <c r="A2562" s="8" t="s">
        <v>107</v>
      </c>
      <c r="B2562" s="3" t="s">
        <v>73</v>
      </c>
      <c r="C2562" s="3" t="s">
        <v>76</v>
      </c>
      <c r="D2562" s="3" t="s">
        <v>77</v>
      </c>
      <c r="E2562" s="3" t="s">
        <v>75</v>
      </c>
      <c r="F2562" s="3">
        <v>499.5</v>
      </c>
      <c r="G2562" s="3">
        <v>366.72</v>
      </c>
      <c r="H2562" s="3">
        <v>6</v>
      </c>
      <c r="I2562" s="3">
        <v>54.5</v>
      </c>
      <c r="J2562" s="3">
        <v>78.28</v>
      </c>
    </row>
    <row r="2563" spans="1:10" x14ac:dyDescent="0.2">
      <c r="A2563" s="8" t="s">
        <v>107</v>
      </c>
      <c r="B2563" s="3" t="s">
        <v>73</v>
      </c>
      <c r="C2563" s="3" t="s">
        <v>78</v>
      </c>
      <c r="D2563" s="3" t="s">
        <v>79</v>
      </c>
      <c r="E2563" s="3" t="s">
        <v>75</v>
      </c>
      <c r="F2563" s="3">
        <v>810</v>
      </c>
      <c r="G2563" s="3">
        <v>603.51</v>
      </c>
      <c r="H2563" s="3">
        <v>11</v>
      </c>
      <c r="I2563" s="3">
        <v>77.5</v>
      </c>
      <c r="J2563" s="3">
        <v>128.99</v>
      </c>
    </row>
    <row r="2564" spans="1:10" x14ac:dyDescent="0.2">
      <c r="A2564" s="8" t="s">
        <v>107</v>
      </c>
      <c r="B2564" s="3" t="s">
        <v>73</v>
      </c>
      <c r="C2564" s="3" t="s">
        <v>80</v>
      </c>
      <c r="D2564" s="3" t="s">
        <v>81</v>
      </c>
      <c r="E2564" s="3" t="s">
        <v>75</v>
      </c>
      <c r="F2564" s="3">
        <v>2776</v>
      </c>
      <c r="G2564" s="3">
        <v>2061.38</v>
      </c>
      <c r="H2564" s="3">
        <v>35</v>
      </c>
      <c r="I2564" s="3">
        <v>276</v>
      </c>
      <c r="J2564" s="3">
        <v>438.62</v>
      </c>
    </row>
    <row r="2565" spans="1:10" x14ac:dyDescent="0.2">
      <c r="A2565" s="8" t="s">
        <v>107</v>
      </c>
      <c r="B2565" s="3" t="s">
        <v>73</v>
      </c>
      <c r="C2565" s="3" t="s">
        <v>82</v>
      </c>
      <c r="D2565" s="3" t="s">
        <v>83</v>
      </c>
      <c r="E2565" s="3" t="s">
        <v>75</v>
      </c>
      <c r="F2565" s="3">
        <v>950</v>
      </c>
      <c r="G2565" s="3">
        <v>693.15</v>
      </c>
      <c r="H2565" s="3">
        <v>12</v>
      </c>
      <c r="I2565" s="3">
        <v>109.5</v>
      </c>
      <c r="J2565" s="3">
        <v>147.35</v>
      </c>
    </row>
    <row r="2566" spans="1:10" x14ac:dyDescent="0.2">
      <c r="A2566" s="8" t="s">
        <v>107</v>
      </c>
      <c r="B2566" s="3" t="s">
        <v>73</v>
      </c>
      <c r="C2566" s="3" t="s">
        <v>84</v>
      </c>
      <c r="D2566" s="3" t="s">
        <v>85</v>
      </c>
      <c r="E2566" s="3" t="s">
        <v>75</v>
      </c>
      <c r="F2566" s="3">
        <v>350</v>
      </c>
      <c r="G2566" s="3">
        <v>247.71</v>
      </c>
      <c r="H2566" s="3">
        <v>6</v>
      </c>
      <c r="I2566" s="3">
        <v>48</v>
      </c>
      <c r="J2566" s="3">
        <v>54.29</v>
      </c>
    </row>
    <row r="2567" spans="1:10" x14ac:dyDescent="0.2">
      <c r="A2567" s="8" t="s">
        <v>107</v>
      </c>
      <c r="B2567" s="3" t="s">
        <v>73</v>
      </c>
      <c r="C2567" s="3" t="s">
        <v>86</v>
      </c>
      <c r="D2567" s="3" t="s">
        <v>87</v>
      </c>
      <c r="E2567" s="3" t="s">
        <v>75</v>
      </c>
      <c r="F2567" s="3">
        <v>1316.5</v>
      </c>
      <c r="G2567" s="3">
        <v>978.67</v>
      </c>
      <c r="H2567" s="3">
        <v>16</v>
      </c>
      <c r="I2567" s="3">
        <v>127</v>
      </c>
      <c r="J2567" s="3">
        <v>210.83</v>
      </c>
    </row>
    <row r="2568" spans="1:10" x14ac:dyDescent="0.2">
      <c r="A2568" s="8" t="s">
        <v>107</v>
      </c>
      <c r="B2568" s="3" t="s">
        <v>73</v>
      </c>
      <c r="C2568" s="3" t="s">
        <v>88</v>
      </c>
      <c r="D2568" s="3" t="s">
        <v>89</v>
      </c>
      <c r="E2568" s="3" t="s">
        <v>75</v>
      </c>
      <c r="F2568" s="3">
        <v>1178</v>
      </c>
      <c r="G2568" s="3">
        <v>877.92</v>
      </c>
      <c r="H2568" s="3">
        <v>13</v>
      </c>
      <c r="I2568" s="3">
        <v>122.4</v>
      </c>
      <c r="J2568" s="3">
        <v>177.68</v>
      </c>
    </row>
    <row r="2569" spans="1:10" x14ac:dyDescent="0.2">
      <c r="A2569" s="8" t="s">
        <v>107</v>
      </c>
      <c r="B2569" s="3" t="s">
        <v>73</v>
      </c>
      <c r="C2569" s="3" t="s">
        <v>90</v>
      </c>
      <c r="D2569" s="3" t="s">
        <v>91</v>
      </c>
      <c r="E2569" s="3" t="s">
        <v>75</v>
      </c>
      <c r="F2569" s="3">
        <v>980.5</v>
      </c>
      <c r="G2569" s="3">
        <v>717.71</v>
      </c>
      <c r="H2569" s="3">
        <v>14</v>
      </c>
      <c r="I2569" s="3">
        <v>107</v>
      </c>
      <c r="J2569" s="3">
        <v>155.79</v>
      </c>
    </row>
    <row r="2570" spans="1:10" x14ac:dyDescent="0.2">
      <c r="A2570" s="8" t="s">
        <v>107</v>
      </c>
      <c r="B2570" s="3" t="s">
        <v>92</v>
      </c>
      <c r="C2570" s="3" t="s">
        <v>74</v>
      </c>
      <c r="D2570" s="3" t="s">
        <v>21</v>
      </c>
      <c r="E2570" s="3" t="s">
        <v>75</v>
      </c>
      <c r="F2570" s="3">
        <v>4173</v>
      </c>
      <c r="G2570" s="3">
        <v>2970.83</v>
      </c>
      <c r="H2570" s="3">
        <v>52</v>
      </c>
      <c r="I2570" s="3">
        <v>502.1</v>
      </c>
      <c r="J2570" s="3">
        <v>697.57</v>
      </c>
    </row>
    <row r="2571" spans="1:10" x14ac:dyDescent="0.2">
      <c r="A2571" s="8" t="s">
        <v>107</v>
      </c>
      <c r="B2571" s="3" t="s">
        <v>92</v>
      </c>
      <c r="C2571" s="3" t="s">
        <v>76</v>
      </c>
      <c r="D2571" s="3" t="s">
        <v>77</v>
      </c>
      <c r="E2571" s="3" t="s">
        <v>75</v>
      </c>
      <c r="F2571" s="3">
        <v>1297.5</v>
      </c>
      <c r="G2571" s="3">
        <v>909.77</v>
      </c>
      <c r="H2571" s="3">
        <v>17</v>
      </c>
      <c r="I2571" s="3">
        <v>186.8</v>
      </c>
      <c r="J2571" s="3">
        <v>199.93</v>
      </c>
    </row>
    <row r="2572" spans="1:10" x14ac:dyDescent="0.2">
      <c r="A2572" s="8" t="s">
        <v>107</v>
      </c>
      <c r="B2572" s="3" t="s">
        <v>92</v>
      </c>
      <c r="C2572" s="3" t="s">
        <v>78</v>
      </c>
      <c r="D2572" s="3" t="s">
        <v>79</v>
      </c>
      <c r="E2572" s="3" t="s">
        <v>75</v>
      </c>
      <c r="F2572" s="3">
        <v>2460</v>
      </c>
      <c r="G2572" s="3">
        <v>1773.88</v>
      </c>
      <c r="H2572" s="3">
        <v>34</v>
      </c>
      <c r="I2572" s="3">
        <v>296.8</v>
      </c>
      <c r="J2572" s="3">
        <v>389.32</v>
      </c>
    </row>
    <row r="2573" spans="1:10" x14ac:dyDescent="0.2">
      <c r="A2573" s="8" t="s">
        <v>107</v>
      </c>
      <c r="B2573" s="3" t="s">
        <v>92</v>
      </c>
      <c r="C2573" s="3" t="s">
        <v>80</v>
      </c>
      <c r="D2573" s="3" t="s">
        <v>81</v>
      </c>
      <c r="E2573" s="3" t="s">
        <v>75</v>
      </c>
      <c r="F2573" s="3">
        <v>4237.6400000000003</v>
      </c>
      <c r="G2573" s="3">
        <v>3054.27</v>
      </c>
      <c r="H2573" s="3">
        <v>58</v>
      </c>
      <c r="I2573" s="3">
        <v>505.1</v>
      </c>
      <c r="J2573" s="3">
        <v>678.27</v>
      </c>
    </row>
    <row r="2574" spans="1:10" x14ac:dyDescent="0.2">
      <c r="A2574" s="8" t="s">
        <v>107</v>
      </c>
      <c r="B2574" s="3" t="s">
        <v>92</v>
      </c>
      <c r="C2574" s="3" t="s">
        <v>82</v>
      </c>
      <c r="D2574" s="3" t="s">
        <v>83</v>
      </c>
      <c r="E2574" s="3" t="s">
        <v>75</v>
      </c>
      <c r="F2574" s="3">
        <v>2671.5</v>
      </c>
      <c r="G2574" s="3">
        <v>1890.98</v>
      </c>
      <c r="H2574" s="3">
        <v>34</v>
      </c>
      <c r="I2574" s="3">
        <v>336.3</v>
      </c>
      <c r="J2574" s="3">
        <v>443.72</v>
      </c>
    </row>
    <row r="2575" spans="1:10" x14ac:dyDescent="0.2">
      <c r="A2575" s="8" t="s">
        <v>107</v>
      </c>
      <c r="B2575" s="3" t="s">
        <v>92</v>
      </c>
      <c r="C2575" s="3" t="s">
        <v>84</v>
      </c>
      <c r="D2575" s="3" t="s">
        <v>85</v>
      </c>
      <c r="E2575" s="3" t="s">
        <v>75</v>
      </c>
      <c r="F2575" s="3">
        <v>1081</v>
      </c>
      <c r="G2575" s="3">
        <v>762.34</v>
      </c>
      <c r="H2575" s="3">
        <v>14</v>
      </c>
      <c r="I2575" s="3">
        <v>151.36000000000001</v>
      </c>
      <c r="J2575" s="3">
        <v>167.3</v>
      </c>
    </row>
    <row r="2576" spans="1:10" x14ac:dyDescent="0.2">
      <c r="A2576" s="8" t="s">
        <v>107</v>
      </c>
      <c r="B2576" s="3" t="s">
        <v>92</v>
      </c>
      <c r="C2576" s="3" t="s">
        <v>86</v>
      </c>
      <c r="D2576" s="3" t="s">
        <v>87</v>
      </c>
      <c r="E2576" s="3" t="s">
        <v>75</v>
      </c>
      <c r="F2576" s="3">
        <v>2385</v>
      </c>
      <c r="G2576" s="3">
        <v>1644.49</v>
      </c>
      <c r="H2576" s="3">
        <v>36</v>
      </c>
      <c r="I2576" s="3">
        <v>377.1</v>
      </c>
      <c r="J2576" s="3">
        <v>361.41</v>
      </c>
    </row>
    <row r="2577" spans="1:10" x14ac:dyDescent="0.2">
      <c r="A2577" s="8" t="s">
        <v>107</v>
      </c>
      <c r="B2577" s="3" t="s">
        <v>92</v>
      </c>
      <c r="C2577" s="3" t="s">
        <v>88</v>
      </c>
      <c r="D2577" s="3" t="s">
        <v>89</v>
      </c>
      <c r="E2577" s="3" t="s">
        <v>75</v>
      </c>
      <c r="F2577" s="3">
        <v>4619.5</v>
      </c>
      <c r="G2577" s="3">
        <v>3311.91</v>
      </c>
      <c r="H2577" s="3">
        <v>59</v>
      </c>
      <c r="I2577" s="3">
        <v>578.9</v>
      </c>
      <c r="J2577" s="3">
        <v>727.19</v>
      </c>
    </row>
    <row r="2578" spans="1:10" x14ac:dyDescent="0.2">
      <c r="A2578" s="8" t="s">
        <v>107</v>
      </c>
      <c r="B2578" s="3" t="s">
        <v>92</v>
      </c>
      <c r="C2578" s="3" t="s">
        <v>90</v>
      </c>
      <c r="D2578" s="3" t="s">
        <v>91</v>
      </c>
      <c r="E2578" s="3" t="s">
        <v>75</v>
      </c>
      <c r="F2578" s="3">
        <v>3169.5</v>
      </c>
      <c r="G2578" s="3">
        <v>2301</v>
      </c>
      <c r="H2578" s="3">
        <v>38</v>
      </c>
      <c r="I2578" s="3">
        <v>327.39999999999998</v>
      </c>
      <c r="J2578" s="3">
        <v>540.1</v>
      </c>
    </row>
    <row r="2579" spans="1:10" x14ac:dyDescent="0.2">
      <c r="A2579" s="8" t="s">
        <v>108</v>
      </c>
      <c r="B2579" s="3" t="s">
        <v>73</v>
      </c>
      <c r="C2579" s="3" t="s">
        <v>74</v>
      </c>
      <c r="D2579" s="3" t="s">
        <v>21</v>
      </c>
      <c r="E2579" s="3" t="s">
        <v>75</v>
      </c>
      <c r="F2579" s="3">
        <v>829.5</v>
      </c>
      <c r="G2579" s="3">
        <v>614.35</v>
      </c>
      <c r="H2579" s="3">
        <v>10</v>
      </c>
      <c r="I2579" s="3">
        <v>82</v>
      </c>
      <c r="J2579" s="3">
        <v>133.15</v>
      </c>
    </row>
    <row r="2580" spans="1:10" x14ac:dyDescent="0.2">
      <c r="A2580" s="8" t="s">
        <v>108</v>
      </c>
      <c r="B2580" s="3" t="s">
        <v>73</v>
      </c>
      <c r="C2580" s="3" t="s">
        <v>76</v>
      </c>
      <c r="D2580" s="3" t="s">
        <v>77</v>
      </c>
      <c r="E2580" s="3" t="s">
        <v>75</v>
      </c>
      <c r="F2580" s="3">
        <v>523.5</v>
      </c>
      <c r="G2580" s="3">
        <v>375.62</v>
      </c>
      <c r="H2580" s="3">
        <v>7</v>
      </c>
      <c r="I2580" s="3">
        <v>66</v>
      </c>
      <c r="J2580" s="3">
        <v>81.88</v>
      </c>
    </row>
    <row r="2581" spans="1:10" x14ac:dyDescent="0.2">
      <c r="A2581" s="8" t="s">
        <v>108</v>
      </c>
      <c r="B2581" s="3" t="s">
        <v>73</v>
      </c>
      <c r="C2581" s="3" t="s">
        <v>78</v>
      </c>
      <c r="D2581" s="3" t="s">
        <v>79</v>
      </c>
      <c r="E2581" s="3" t="s">
        <v>75</v>
      </c>
      <c r="F2581" s="3">
        <v>1015</v>
      </c>
      <c r="G2581" s="3">
        <v>739.67</v>
      </c>
      <c r="H2581" s="3">
        <v>14</v>
      </c>
      <c r="I2581" s="3">
        <v>117</v>
      </c>
      <c r="J2581" s="3">
        <v>158.33000000000001</v>
      </c>
    </row>
    <row r="2582" spans="1:10" x14ac:dyDescent="0.2">
      <c r="A2582" s="8" t="s">
        <v>108</v>
      </c>
      <c r="B2582" s="3" t="s">
        <v>73</v>
      </c>
      <c r="C2582" s="3" t="s">
        <v>80</v>
      </c>
      <c r="D2582" s="3" t="s">
        <v>81</v>
      </c>
      <c r="E2582" s="3" t="s">
        <v>75</v>
      </c>
      <c r="F2582" s="3">
        <v>2325.5</v>
      </c>
      <c r="G2582" s="3">
        <v>1713.45</v>
      </c>
      <c r="H2582" s="3">
        <v>27</v>
      </c>
      <c r="I2582" s="3">
        <v>244.5</v>
      </c>
      <c r="J2582" s="3">
        <v>367.55</v>
      </c>
    </row>
    <row r="2583" spans="1:10" x14ac:dyDescent="0.2">
      <c r="A2583" s="8" t="s">
        <v>108</v>
      </c>
      <c r="B2583" s="3" t="s">
        <v>73</v>
      </c>
      <c r="C2583" s="3" t="s">
        <v>82</v>
      </c>
      <c r="D2583" s="3" t="s">
        <v>83</v>
      </c>
      <c r="E2583" s="3" t="s">
        <v>75</v>
      </c>
      <c r="F2583" s="3">
        <v>972</v>
      </c>
      <c r="G2583" s="3">
        <v>727.03</v>
      </c>
      <c r="H2583" s="3">
        <v>12</v>
      </c>
      <c r="I2583" s="3">
        <v>92</v>
      </c>
      <c r="J2583" s="3">
        <v>152.97</v>
      </c>
    </row>
    <row r="2584" spans="1:10" x14ac:dyDescent="0.2">
      <c r="A2584" s="8" t="s">
        <v>108</v>
      </c>
      <c r="B2584" s="3" t="s">
        <v>73</v>
      </c>
      <c r="C2584" s="3" t="s">
        <v>84</v>
      </c>
      <c r="D2584" s="3" t="s">
        <v>85</v>
      </c>
      <c r="E2584" s="3" t="s">
        <v>75</v>
      </c>
      <c r="F2584" s="3">
        <v>140</v>
      </c>
      <c r="G2584" s="3">
        <v>91.2</v>
      </c>
      <c r="H2584" s="3">
        <v>2</v>
      </c>
      <c r="I2584" s="3">
        <v>29</v>
      </c>
      <c r="J2584" s="3">
        <v>19.8</v>
      </c>
    </row>
    <row r="2585" spans="1:10" x14ac:dyDescent="0.2">
      <c r="A2585" s="8" t="s">
        <v>108</v>
      </c>
      <c r="B2585" s="3" t="s">
        <v>73</v>
      </c>
      <c r="C2585" s="3" t="s">
        <v>86</v>
      </c>
      <c r="D2585" s="3" t="s">
        <v>87</v>
      </c>
      <c r="E2585" s="3" t="s">
        <v>75</v>
      </c>
      <c r="F2585" s="3">
        <v>911.5</v>
      </c>
      <c r="G2585" s="3">
        <v>668.5</v>
      </c>
      <c r="H2585" s="3">
        <v>13</v>
      </c>
      <c r="I2585" s="3">
        <v>99.5</v>
      </c>
      <c r="J2585" s="3">
        <v>143.5</v>
      </c>
    </row>
    <row r="2586" spans="1:10" x14ac:dyDescent="0.2">
      <c r="A2586" s="8" t="s">
        <v>108</v>
      </c>
      <c r="B2586" s="3" t="s">
        <v>73</v>
      </c>
      <c r="C2586" s="3" t="s">
        <v>88</v>
      </c>
      <c r="D2586" s="3" t="s">
        <v>89</v>
      </c>
      <c r="E2586" s="3" t="s">
        <v>75</v>
      </c>
      <c r="F2586" s="3">
        <v>1514</v>
      </c>
      <c r="G2586" s="3">
        <v>1130.4000000000001</v>
      </c>
      <c r="H2586" s="3">
        <v>21</v>
      </c>
      <c r="I2586" s="3">
        <v>169.5</v>
      </c>
      <c r="J2586" s="3">
        <v>214.1</v>
      </c>
    </row>
    <row r="2587" spans="1:10" x14ac:dyDescent="0.2">
      <c r="A2587" s="8" t="s">
        <v>108</v>
      </c>
      <c r="B2587" s="3" t="s">
        <v>73</v>
      </c>
      <c r="C2587" s="3" t="s">
        <v>90</v>
      </c>
      <c r="D2587" s="3" t="s">
        <v>91</v>
      </c>
      <c r="E2587" s="3" t="s">
        <v>75</v>
      </c>
      <c r="F2587" s="3">
        <v>1079</v>
      </c>
      <c r="G2587" s="3">
        <v>803.72</v>
      </c>
      <c r="H2587" s="3">
        <v>14</v>
      </c>
      <c r="I2587" s="3">
        <v>101.2</v>
      </c>
      <c r="J2587" s="3">
        <v>174.08</v>
      </c>
    </row>
    <row r="2588" spans="1:10" x14ac:dyDescent="0.2">
      <c r="A2588" s="8" t="s">
        <v>108</v>
      </c>
      <c r="B2588" s="3" t="s">
        <v>92</v>
      </c>
      <c r="C2588" s="3" t="s">
        <v>74</v>
      </c>
      <c r="D2588" s="3" t="s">
        <v>21</v>
      </c>
      <c r="E2588" s="3" t="s">
        <v>75</v>
      </c>
      <c r="F2588" s="3">
        <v>3289</v>
      </c>
      <c r="G2588" s="3">
        <v>2325.09</v>
      </c>
      <c r="H2588" s="3">
        <v>42</v>
      </c>
      <c r="I2588" s="3">
        <v>417.2</v>
      </c>
      <c r="J2588" s="3">
        <v>545.71</v>
      </c>
    </row>
    <row r="2589" spans="1:10" x14ac:dyDescent="0.2">
      <c r="A2589" s="8" t="s">
        <v>108</v>
      </c>
      <c r="B2589" s="3" t="s">
        <v>92</v>
      </c>
      <c r="C2589" s="3" t="s">
        <v>76</v>
      </c>
      <c r="D2589" s="3" t="s">
        <v>77</v>
      </c>
      <c r="E2589" s="3" t="s">
        <v>75</v>
      </c>
      <c r="F2589" s="3">
        <v>1030</v>
      </c>
      <c r="G2589" s="3">
        <v>745.05</v>
      </c>
      <c r="H2589" s="3">
        <v>15</v>
      </c>
      <c r="I2589" s="3">
        <v>120.8</v>
      </c>
      <c r="J2589" s="3">
        <v>163.65</v>
      </c>
    </row>
    <row r="2590" spans="1:10" x14ac:dyDescent="0.2">
      <c r="A2590" s="8" t="s">
        <v>108</v>
      </c>
      <c r="B2590" s="3" t="s">
        <v>92</v>
      </c>
      <c r="C2590" s="3" t="s">
        <v>78</v>
      </c>
      <c r="D2590" s="3" t="s">
        <v>79</v>
      </c>
      <c r="E2590" s="3" t="s">
        <v>75</v>
      </c>
      <c r="F2590" s="3">
        <v>2143</v>
      </c>
      <c r="G2590" s="3">
        <v>1542.31</v>
      </c>
      <c r="H2590" s="3">
        <v>27</v>
      </c>
      <c r="I2590" s="3">
        <v>262.2</v>
      </c>
      <c r="J2590" s="3">
        <v>338.49</v>
      </c>
    </row>
    <row r="2591" spans="1:10" x14ac:dyDescent="0.2">
      <c r="A2591" s="8" t="s">
        <v>108</v>
      </c>
      <c r="B2591" s="3" t="s">
        <v>92</v>
      </c>
      <c r="C2591" s="3" t="s">
        <v>80</v>
      </c>
      <c r="D2591" s="3" t="s">
        <v>81</v>
      </c>
      <c r="E2591" s="3" t="s">
        <v>75</v>
      </c>
      <c r="F2591" s="3">
        <v>4454.5</v>
      </c>
      <c r="G2591" s="3">
        <v>3181.54</v>
      </c>
      <c r="H2591" s="3">
        <v>61</v>
      </c>
      <c r="I2591" s="3">
        <v>570.70000000000005</v>
      </c>
      <c r="J2591" s="3">
        <v>700.26</v>
      </c>
    </row>
    <row r="2592" spans="1:10" x14ac:dyDescent="0.2">
      <c r="A2592" s="8" t="s">
        <v>108</v>
      </c>
      <c r="B2592" s="3" t="s">
        <v>92</v>
      </c>
      <c r="C2592" s="3" t="s">
        <v>82</v>
      </c>
      <c r="D2592" s="3" t="s">
        <v>83</v>
      </c>
      <c r="E2592" s="3" t="s">
        <v>75</v>
      </c>
      <c r="F2592" s="3">
        <v>3293.5</v>
      </c>
      <c r="G2592" s="3">
        <v>2302.37</v>
      </c>
      <c r="H2592" s="3">
        <v>43</v>
      </c>
      <c r="I2592" s="3">
        <v>447.4</v>
      </c>
      <c r="J2592" s="3">
        <v>541.73</v>
      </c>
    </row>
    <row r="2593" spans="1:10" x14ac:dyDescent="0.2">
      <c r="A2593" s="8" t="s">
        <v>108</v>
      </c>
      <c r="B2593" s="3" t="s">
        <v>92</v>
      </c>
      <c r="C2593" s="3" t="s">
        <v>84</v>
      </c>
      <c r="D2593" s="3" t="s">
        <v>85</v>
      </c>
      <c r="E2593" s="3" t="s">
        <v>75</v>
      </c>
      <c r="F2593" s="3">
        <v>1605</v>
      </c>
      <c r="G2593" s="3">
        <v>1087.04</v>
      </c>
      <c r="H2593" s="3">
        <v>20</v>
      </c>
      <c r="I2593" s="3">
        <v>276.95999999999998</v>
      </c>
      <c r="J2593" s="3">
        <v>239</v>
      </c>
    </row>
    <row r="2594" spans="1:10" x14ac:dyDescent="0.2">
      <c r="A2594" s="8" t="s">
        <v>108</v>
      </c>
      <c r="B2594" s="3" t="s">
        <v>92</v>
      </c>
      <c r="C2594" s="3" t="s">
        <v>86</v>
      </c>
      <c r="D2594" s="3" t="s">
        <v>87</v>
      </c>
      <c r="E2594" s="3" t="s">
        <v>75</v>
      </c>
      <c r="F2594" s="3">
        <v>4032.5</v>
      </c>
      <c r="G2594" s="3">
        <v>2926.45</v>
      </c>
      <c r="H2594" s="3">
        <v>43</v>
      </c>
      <c r="I2594" s="3">
        <v>460.7</v>
      </c>
      <c r="J2594" s="3">
        <v>642.85</v>
      </c>
    </row>
    <row r="2595" spans="1:10" x14ac:dyDescent="0.2">
      <c r="A2595" s="8" t="s">
        <v>108</v>
      </c>
      <c r="B2595" s="3" t="s">
        <v>92</v>
      </c>
      <c r="C2595" s="3" t="s">
        <v>88</v>
      </c>
      <c r="D2595" s="3" t="s">
        <v>89</v>
      </c>
      <c r="E2595" s="3" t="s">
        <v>75</v>
      </c>
      <c r="F2595" s="3">
        <v>3442.5</v>
      </c>
      <c r="G2595" s="3">
        <v>2443.34</v>
      </c>
      <c r="H2595" s="3">
        <v>47</v>
      </c>
      <c r="I2595" s="3">
        <v>459.2</v>
      </c>
      <c r="J2595" s="3">
        <v>536.96</v>
      </c>
    </row>
    <row r="2596" spans="1:10" x14ac:dyDescent="0.2">
      <c r="A2596" s="8" t="s">
        <v>108</v>
      </c>
      <c r="B2596" s="3" t="s">
        <v>92</v>
      </c>
      <c r="C2596" s="3" t="s">
        <v>90</v>
      </c>
      <c r="D2596" s="3" t="s">
        <v>91</v>
      </c>
      <c r="E2596" s="3" t="s">
        <v>75</v>
      </c>
      <c r="F2596" s="3">
        <v>2946</v>
      </c>
      <c r="G2596" s="3">
        <v>2162.2399999999998</v>
      </c>
      <c r="H2596" s="3">
        <v>30</v>
      </c>
      <c r="I2596" s="3">
        <v>275.89999999999998</v>
      </c>
      <c r="J2596" s="3">
        <v>507.36</v>
      </c>
    </row>
    <row r="2597" spans="1:10" x14ac:dyDescent="0.2">
      <c r="A2597" s="8" t="s">
        <v>109</v>
      </c>
      <c r="B2597" s="3" t="s">
        <v>73</v>
      </c>
      <c r="C2597" s="3" t="s">
        <v>74</v>
      </c>
      <c r="D2597" s="3" t="s">
        <v>21</v>
      </c>
      <c r="E2597" s="3" t="s">
        <v>75</v>
      </c>
      <c r="F2597" s="3">
        <v>1578</v>
      </c>
      <c r="G2597" s="3">
        <v>1160.83</v>
      </c>
      <c r="H2597" s="3">
        <v>21</v>
      </c>
      <c r="I2597" s="3">
        <v>166.5</v>
      </c>
      <c r="J2597" s="3">
        <v>250.67</v>
      </c>
    </row>
    <row r="2598" spans="1:10" x14ac:dyDescent="0.2">
      <c r="A2598" s="8" t="s">
        <v>109</v>
      </c>
      <c r="B2598" s="3" t="s">
        <v>73</v>
      </c>
      <c r="C2598" s="3" t="s">
        <v>76</v>
      </c>
      <c r="D2598" s="3" t="s">
        <v>77</v>
      </c>
      <c r="E2598" s="3" t="s">
        <v>75</v>
      </c>
      <c r="F2598" s="3">
        <v>519.5</v>
      </c>
      <c r="G2598" s="3">
        <v>375.87</v>
      </c>
      <c r="H2598" s="3">
        <v>8</v>
      </c>
      <c r="I2598" s="3">
        <v>62.5</v>
      </c>
      <c r="J2598" s="3">
        <v>81.13</v>
      </c>
    </row>
    <row r="2599" spans="1:10" x14ac:dyDescent="0.2">
      <c r="A2599" s="8" t="s">
        <v>109</v>
      </c>
      <c r="B2599" s="3" t="s">
        <v>73</v>
      </c>
      <c r="C2599" s="3" t="s">
        <v>78</v>
      </c>
      <c r="D2599" s="3" t="s">
        <v>79</v>
      </c>
      <c r="E2599" s="3" t="s">
        <v>75</v>
      </c>
      <c r="F2599" s="3">
        <v>891.5</v>
      </c>
      <c r="G2599" s="3">
        <v>658.97</v>
      </c>
      <c r="H2599" s="3">
        <v>11</v>
      </c>
      <c r="I2599" s="3">
        <v>91.5</v>
      </c>
      <c r="J2599" s="3">
        <v>141.03</v>
      </c>
    </row>
    <row r="2600" spans="1:10" x14ac:dyDescent="0.2">
      <c r="A2600" s="8" t="s">
        <v>109</v>
      </c>
      <c r="B2600" s="3" t="s">
        <v>73</v>
      </c>
      <c r="C2600" s="3" t="s">
        <v>80</v>
      </c>
      <c r="D2600" s="3" t="s">
        <v>81</v>
      </c>
      <c r="E2600" s="3" t="s">
        <v>75</v>
      </c>
      <c r="F2600" s="3">
        <v>1529.5</v>
      </c>
      <c r="G2600" s="3">
        <v>1114.94</v>
      </c>
      <c r="H2600" s="3">
        <v>23</v>
      </c>
      <c r="I2600" s="3">
        <v>175</v>
      </c>
      <c r="J2600" s="3">
        <v>239.56</v>
      </c>
    </row>
    <row r="2601" spans="1:10" x14ac:dyDescent="0.2">
      <c r="A2601" s="8" t="s">
        <v>109</v>
      </c>
      <c r="B2601" s="3" t="s">
        <v>73</v>
      </c>
      <c r="C2601" s="3" t="s">
        <v>82</v>
      </c>
      <c r="D2601" s="3" t="s">
        <v>83</v>
      </c>
      <c r="E2601" s="3" t="s">
        <v>75</v>
      </c>
      <c r="F2601" s="3">
        <v>684.5</v>
      </c>
      <c r="G2601" s="3">
        <v>492.09</v>
      </c>
      <c r="H2601" s="3">
        <v>11</v>
      </c>
      <c r="I2601" s="3">
        <v>86.5</v>
      </c>
      <c r="J2601" s="3">
        <v>105.91</v>
      </c>
    </row>
    <row r="2602" spans="1:10" x14ac:dyDescent="0.2">
      <c r="A2602" s="8" t="s">
        <v>109</v>
      </c>
      <c r="B2602" s="3" t="s">
        <v>73</v>
      </c>
      <c r="C2602" s="3" t="s">
        <v>84</v>
      </c>
      <c r="D2602" s="3" t="s">
        <v>85</v>
      </c>
      <c r="E2602" s="3" t="s">
        <v>75</v>
      </c>
      <c r="F2602" s="3">
        <v>430</v>
      </c>
      <c r="G2602" s="3">
        <v>309.62</v>
      </c>
      <c r="H2602" s="3">
        <v>5</v>
      </c>
      <c r="I2602" s="3">
        <v>53.2</v>
      </c>
      <c r="J2602" s="3">
        <v>67.180000000000007</v>
      </c>
    </row>
    <row r="2603" spans="1:10" x14ac:dyDescent="0.2">
      <c r="A2603" s="8" t="s">
        <v>109</v>
      </c>
      <c r="B2603" s="3" t="s">
        <v>73</v>
      </c>
      <c r="C2603" s="3" t="s">
        <v>86</v>
      </c>
      <c r="D2603" s="3" t="s">
        <v>87</v>
      </c>
      <c r="E2603" s="3" t="s">
        <v>75</v>
      </c>
      <c r="F2603" s="3">
        <v>1633</v>
      </c>
      <c r="G2603" s="3">
        <v>1213.78</v>
      </c>
      <c r="H2603" s="3">
        <v>25</v>
      </c>
      <c r="I2603" s="3">
        <v>160.6</v>
      </c>
      <c r="J2603" s="3">
        <v>258.62</v>
      </c>
    </row>
    <row r="2604" spans="1:10" x14ac:dyDescent="0.2">
      <c r="A2604" s="8" t="s">
        <v>109</v>
      </c>
      <c r="B2604" s="3" t="s">
        <v>73</v>
      </c>
      <c r="C2604" s="3" t="s">
        <v>88</v>
      </c>
      <c r="D2604" s="3" t="s">
        <v>89</v>
      </c>
      <c r="E2604" s="3" t="s">
        <v>75</v>
      </c>
      <c r="F2604" s="3">
        <v>2100</v>
      </c>
      <c r="G2604" s="3">
        <v>1556.07</v>
      </c>
      <c r="H2604" s="3">
        <v>25</v>
      </c>
      <c r="I2604" s="3">
        <v>210.9</v>
      </c>
      <c r="J2604" s="3">
        <v>333.03</v>
      </c>
    </row>
    <row r="2605" spans="1:10" x14ac:dyDescent="0.2">
      <c r="A2605" s="8" t="s">
        <v>109</v>
      </c>
      <c r="B2605" s="3" t="s">
        <v>73</v>
      </c>
      <c r="C2605" s="3" t="s">
        <v>90</v>
      </c>
      <c r="D2605" s="3" t="s">
        <v>91</v>
      </c>
      <c r="E2605" s="3" t="s">
        <v>75</v>
      </c>
      <c r="F2605" s="3">
        <v>1610.5</v>
      </c>
      <c r="G2605" s="3">
        <v>1192.8699999999999</v>
      </c>
      <c r="H2605" s="3">
        <v>22</v>
      </c>
      <c r="I2605" s="3">
        <v>161.5</v>
      </c>
      <c r="J2605" s="3">
        <v>256.13</v>
      </c>
    </row>
    <row r="2606" spans="1:10" x14ac:dyDescent="0.2">
      <c r="A2606" s="8" t="s">
        <v>109</v>
      </c>
      <c r="B2606" s="3" t="s">
        <v>92</v>
      </c>
      <c r="C2606" s="3" t="s">
        <v>74</v>
      </c>
      <c r="D2606" s="3" t="s">
        <v>21</v>
      </c>
      <c r="E2606" s="3" t="s">
        <v>75</v>
      </c>
      <c r="F2606" s="3">
        <v>3783</v>
      </c>
      <c r="G2606" s="3">
        <v>2652.84</v>
      </c>
      <c r="H2606" s="3">
        <v>52</v>
      </c>
      <c r="I2606" s="3">
        <v>501</v>
      </c>
      <c r="J2606" s="3">
        <v>625.66</v>
      </c>
    </row>
    <row r="2607" spans="1:10" x14ac:dyDescent="0.2">
      <c r="A2607" s="8" t="s">
        <v>109</v>
      </c>
      <c r="B2607" s="3" t="s">
        <v>92</v>
      </c>
      <c r="C2607" s="3" t="s">
        <v>76</v>
      </c>
      <c r="D2607" s="3" t="s">
        <v>77</v>
      </c>
      <c r="E2607" s="3" t="s">
        <v>75</v>
      </c>
      <c r="F2607" s="3">
        <v>1344</v>
      </c>
      <c r="G2607" s="3">
        <v>920.69</v>
      </c>
      <c r="H2607" s="3">
        <v>15</v>
      </c>
      <c r="I2607" s="3">
        <v>221.2</v>
      </c>
      <c r="J2607" s="3">
        <v>202.11</v>
      </c>
    </row>
    <row r="2608" spans="1:10" x14ac:dyDescent="0.2">
      <c r="A2608" s="8" t="s">
        <v>109</v>
      </c>
      <c r="B2608" s="3" t="s">
        <v>92</v>
      </c>
      <c r="C2608" s="3" t="s">
        <v>78</v>
      </c>
      <c r="D2608" s="3" t="s">
        <v>79</v>
      </c>
      <c r="E2608" s="3" t="s">
        <v>75</v>
      </c>
      <c r="F2608" s="3">
        <v>2561</v>
      </c>
      <c r="G2608" s="3">
        <v>1879.58</v>
      </c>
      <c r="H2608" s="3">
        <v>32</v>
      </c>
      <c r="I2608" s="3">
        <v>268.89999999999998</v>
      </c>
      <c r="J2608" s="3">
        <v>412.52</v>
      </c>
    </row>
    <row r="2609" spans="1:10" x14ac:dyDescent="0.2">
      <c r="A2609" s="8" t="s">
        <v>109</v>
      </c>
      <c r="B2609" s="3" t="s">
        <v>92</v>
      </c>
      <c r="C2609" s="3" t="s">
        <v>80</v>
      </c>
      <c r="D2609" s="3" t="s">
        <v>81</v>
      </c>
      <c r="E2609" s="3" t="s">
        <v>75</v>
      </c>
      <c r="F2609" s="3">
        <v>4817</v>
      </c>
      <c r="G2609" s="3">
        <v>3445.03</v>
      </c>
      <c r="H2609" s="3">
        <v>58</v>
      </c>
      <c r="I2609" s="3">
        <v>619.1</v>
      </c>
      <c r="J2609" s="3">
        <v>750.87</v>
      </c>
    </row>
    <row r="2610" spans="1:10" x14ac:dyDescent="0.2">
      <c r="A2610" s="8" t="s">
        <v>109</v>
      </c>
      <c r="B2610" s="3" t="s">
        <v>92</v>
      </c>
      <c r="C2610" s="3" t="s">
        <v>82</v>
      </c>
      <c r="D2610" s="3" t="s">
        <v>83</v>
      </c>
      <c r="E2610" s="3" t="s">
        <v>75</v>
      </c>
      <c r="F2610" s="3">
        <v>3701.5</v>
      </c>
      <c r="G2610" s="3">
        <v>2625.77</v>
      </c>
      <c r="H2610" s="3">
        <v>45</v>
      </c>
      <c r="I2610" s="3">
        <v>458.5</v>
      </c>
      <c r="J2610" s="3">
        <v>616.23</v>
      </c>
    </row>
    <row r="2611" spans="1:10" x14ac:dyDescent="0.2">
      <c r="A2611" s="8" t="s">
        <v>109</v>
      </c>
      <c r="B2611" s="3" t="s">
        <v>92</v>
      </c>
      <c r="C2611" s="3" t="s">
        <v>84</v>
      </c>
      <c r="D2611" s="3" t="s">
        <v>85</v>
      </c>
      <c r="E2611" s="3" t="s">
        <v>75</v>
      </c>
      <c r="F2611" s="3">
        <v>1053</v>
      </c>
      <c r="G2611" s="3">
        <v>703.77</v>
      </c>
      <c r="H2611" s="3">
        <v>16</v>
      </c>
      <c r="I2611" s="3">
        <v>193.23</v>
      </c>
      <c r="J2611" s="3">
        <v>155.5</v>
      </c>
    </row>
    <row r="2612" spans="1:10" x14ac:dyDescent="0.2">
      <c r="A2612" s="8" t="s">
        <v>109</v>
      </c>
      <c r="B2612" s="3" t="s">
        <v>92</v>
      </c>
      <c r="C2612" s="3" t="s">
        <v>86</v>
      </c>
      <c r="D2612" s="3" t="s">
        <v>87</v>
      </c>
      <c r="E2612" s="3" t="s">
        <v>75</v>
      </c>
      <c r="F2612" s="3">
        <v>4509</v>
      </c>
      <c r="G2612" s="3">
        <v>3211.67</v>
      </c>
      <c r="H2612" s="3">
        <v>49</v>
      </c>
      <c r="I2612" s="3">
        <v>589.4</v>
      </c>
      <c r="J2612" s="3">
        <v>705.43</v>
      </c>
    </row>
    <row r="2613" spans="1:10" x14ac:dyDescent="0.2">
      <c r="A2613" s="8" t="s">
        <v>109</v>
      </c>
      <c r="B2613" s="3" t="s">
        <v>92</v>
      </c>
      <c r="C2613" s="3" t="s">
        <v>88</v>
      </c>
      <c r="D2613" s="3" t="s">
        <v>89</v>
      </c>
      <c r="E2613" s="3" t="s">
        <v>75</v>
      </c>
      <c r="F2613" s="3">
        <v>2734.5</v>
      </c>
      <c r="G2613" s="3">
        <v>1917.93</v>
      </c>
      <c r="H2613" s="3">
        <v>40</v>
      </c>
      <c r="I2613" s="3">
        <v>394.4</v>
      </c>
      <c r="J2613" s="3">
        <v>421.17</v>
      </c>
    </row>
    <row r="2614" spans="1:10" x14ac:dyDescent="0.2">
      <c r="A2614" s="8" t="s">
        <v>109</v>
      </c>
      <c r="B2614" s="3" t="s">
        <v>92</v>
      </c>
      <c r="C2614" s="3" t="s">
        <v>90</v>
      </c>
      <c r="D2614" s="3" t="s">
        <v>91</v>
      </c>
      <c r="E2614" s="3" t="s">
        <v>75</v>
      </c>
      <c r="F2614" s="3">
        <v>2869.5</v>
      </c>
      <c r="G2614" s="3">
        <v>2058.5300000000002</v>
      </c>
      <c r="H2614" s="3">
        <v>39</v>
      </c>
      <c r="I2614" s="3">
        <v>326.8</v>
      </c>
      <c r="J2614" s="3">
        <v>483.17</v>
      </c>
    </row>
    <row r="2615" spans="1:10" x14ac:dyDescent="0.2">
      <c r="A2615" s="8" t="s">
        <v>110</v>
      </c>
      <c r="B2615" s="3" t="s">
        <v>73</v>
      </c>
      <c r="C2615" s="3" t="s">
        <v>74</v>
      </c>
      <c r="D2615" s="3" t="s">
        <v>21</v>
      </c>
      <c r="E2615" s="3" t="s">
        <v>75</v>
      </c>
      <c r="F2615" s="3">
        <v>960</v>
      </c>
      <c r="G2615" s="3">
        <v>690.92</v>
      </c>
      <c r="H2615" s="3">
        <v>14</v>
      </c>
      <c r="I2615" s="3">
        <v>122.5</v>
      </c>
      <c r="J2615" s="3">
        <v>146.58000000000001</v>
      </c>
    </row>
    <row r="2616" spans="1:10" x14ac:dyDescent="0.2">
      <c r="A2616" s="8" t="s">
        <v>110</v>
      </c>
      <c r="B2616" s="3" t="s">
        <v>73</v>
      </c>
      <c r="C2616" s="3" t="s">
        <v>76</v>
      </c>
      <c r="D2616" s="3" t="s">
        <v>77</v>
      </c>
      <c r="E2616" s="3" t="s">
        <v>75</v>
      </c>
      <c r="F2616" s="3">
        <v>561</v>
      </c>
      <c r="G2616" s="3">
        <v>419.8</v>
      </c>
      <c r="H2616" s="3">
        <v>6</v>
      </c>
      <c r="I2616" s="3">
        <v>51.5</v>
      </c>
      <c r="J2616" s="3">
        <v>89.7</v>
      </c>
    </row>
    <row r="2617" spans="1:10" x14ac:dyDescent="0.2">
      <c r="A2617" s="8" t="s">
        <v>110</v>
      </c>
      <c r="B2617" s="3" t="s">
        <v>73</v>
      </c>
      <c r="C2617" s="3" t="s">
        <v>78</v>
      </c>
      <c r="D2617" s="3" t="s">
        <v>79</v>
      </c>
      <c r="E2617" s="3" t="s">
        <v>75</v>
      </c>
      <c r="F2617" s="3">
        <v>1551</v>
      </c>
      <c r="G2617" s="3">
        <v>1183.24</v>
      </c>
      <c r="H2617" s="3">
        <v>13</v>
      </c>
      <c r="I2617" s="3">
        <v>118</v>
      </c>
      <c r="J2617" s="3">
        <v>249.76</v>
      </c>
    </row>
    <row r="2618" spans="1:10" x14ac:dyDescent="0.2">
      <c r="A2618" s="8" t="s">
        <v>110</v>
      </c>
      <c r="B2618" s="3" t="s">
        <v>73</v>
      </c>
      <c r="C2618" s="3" t="s">
        <v>80</v>
      </c>
      <c r="D2618" s="3" t="s">
        <v>81</v>
      </c>
      <c r="E2618" s="3" t="s">
        <v>75</v>
      </c>
      <c r="F2618" s="3">
        <v>2469</v>
      </c>
      <c r="G2618" s="3">
        <v>1828.66</v>
      </c>
      <c r="H2618" s="3">
        <v>26</v>
      </c>
      <c r="I2618" s="3">
        <v>253</v>
      </c>
      <c r="J2618" s="3">
        <v>387.34</v>
      </c>
    </row>
    <row r="2619" spans="1:10" x14ac:dyDescent="0.2">
      <c r="A2619" s="8" t="s">
        <v>110</v>
      </c>
      <c r="B2619" s="3" t="s">
        <v>73</v>
      </c>
      <c r="C2619" s="3" t="s">
        <v>82</v>
      </c>
      <c r="D2619" s="3" t="s">
        <v>83</v>
      </c>
      <c r="E2619" s="3" t="s">
        <v>75</v>
      </c>
      <c r="F2619" s="3">
        <v>983.5</v>
      </c>
      <c r="G2619" s="3">
        <v>720.34</v>
      </c>
      <c r="H2619" s="3">
        <v>11</v>
      </c>
      <c r="I2619" s="3">
        <v>110</v>
      </c>
      <c r="J2619" s="3">
        <v>153.16</v>
      </c>
    </row>
    <row r="2620" spans="1:10" x14ac:dyDescent="0.2">
      <c r="A2620" s="8" t="s">
        <v>110</v>
      </c>
      <c r="B2620" s="3" t="s">
        <v>73</v>
      </c>
      <c r="C2620" s="3" t="s">
        <v>84</v>
      </c>
      <c r="D2620" s="3" t="s">
        <v>85</v>
      </c>
      <c r="E2620" s="3" t="s">
        <v>75</v>
      </c>
      <c r="F2620" s="3">
        <v>334</v>
      </c>
      <c r="G2620" s="3">
        <v>252.29</v>
      </c>
      <c r="H2620" s="3">
        <v>3</v>
      </c>
      <c r="I2620" s="3">
        <v>28</v>
      </c>
      <c r="J2620" s="3">
        <v>53.71</v>
      </c>
    </row>
    <row r="2621" spans="1:10" x14ac:dyDescent="0.2">
      <c r="A2621" s="8" t="s">
        <v>110</v>
      </c>
      <c r="B2621" s="3" t="s">
        <v>73</v>
      </c>
      <c r="C2621" s="3" t="s">
        <v>86</v>
      </c>
      <c r="D2621" s="3" t="s">
        <v>87</v>
      </c>
      <c r="E2621" s="3" t="s">
        <v>75</v>
      </c>
      <c r="F2621" s="3">
        <v>1171.5</v>
      </c>
      <c r="G2621" s="3">
        <v>875.94</v>
      </c>
      <c r="H2621" s="3">
        <v>17</v>
      </c>
      <c r="I2621" s="3">
        <v>105.5</v>
      </c>
      <c r="J2621" s="3">
        <v>190.06</v>
      </c>
    </row>
    <row r="2622" spans="1:10" x14ac:dyDescent="0.2">
      <c r="A2622" s="8" t="s">
        <v>110</v>
      </c>
      <c r="B2622" s="3" t="s">
        <v>73</v>
      </c>
      <c r="C2622" s="3" t="s">
        <v>88</v>
      </c>
      <c r="D2622" s="3" t="s">
        <v>89</v>
      </c>
      <c r="E2622" s="3" t="s">
        <v>75</v>
      </c>
      <c r="F2622" s="3">
        <v>1426</v>
      </c>
      <c r="G2622" s="3">
        <v>1064.2</v>
      </c>
      <c r="H2622" s="3">
        <v>16</v>
      </c>
      <c r="I2622" s="3">
        <v>134</v>
      </c>
      <c r="J2622" s="3">
        <v>227.8</v>
      </c>
    </row>
    <row r="2623" spans="1:10" x14ac:dyDescent="0.2">
      <c r="A2623" s="8" t="s">
        <v>110</v>
      </c>
      <c r="B2623" s="3" t="s">
        <v>73</v>
      </c>
      <c r="C2623" s="3" t="s">
        <v>90</v>
      </c>
      <c r="D2623" s="3" t="s">
        <v>91</v>
      </c>
      <c r="E2623" s="3" t="s">
        <v>75</v>
      </c>
      <c r="F2623" s="3">
        <v>1120.5</v>
      </c>
      <c r="G2623" s="3">
        <v>844.16</v>
      </c>
      <c r="H2623" s="3">
        <v>13</v>
      </c>
      <c r="I2623" s="3">
        <v>97</v>
      </c>
      <c r="J2623" s="3">
        <v>179.34</v>
      </c>
    </row>
    <row r="2624" spans="1:10" x14ac:dyDescent="0.2">
      <c r="A2624" s="8" t="s">
        <v>110</v>
      </c>
      <c r="B2624" s="3" t="s">
        <v>92</v>
      </c>
      <c r="C2624" s="3" t="s">
        <v>74</v>
      </c>
      <c r="D2624" s="3" t="s">
        <v>21</v>
      </c>
      <c r="E2624" s="3" t="s">
        <v>75</v>
      </c>
      <c r="F2624" s="3">
        <v>4177.5</v>
      </c>
      <c r="G2624" s="3">
        <v>3068.31</v>
      </c>
      <c r="H2624" s="3">
        <v>43</v>
      </c>
      <c r="I2624" s="3">
        <v>385.7</v>
      </c>
      <c r="J2624" s="3">
        <v>720.49</v>
      </c>
    </row>
    <row r="2625" spans="1:10" x14ac:dyDescent="0.2">
      <c r="A2625" s="8" t="s">
        <v>110</v>
      </c>
      <c r="B2625" s="3" t="s">
        <v>92</v>
      </c>
      <c r="C2625" s="3" t="s">
        <v>76</v>
      </c>
      <c r="D2625" s="3" t="s">
        <v>77</v>
      </c>
      <c r="E2625" s="3" t="s">
        <v>75</v>
      </c>
      <c r="F2625" s="3">
        <v>1695</v>
      </c>
      <c r="G2625" s="3">
        <v>1204.9000000000001</v>
      </c>
      <c r="H2625" s="3">
        <v>20</v>
      </c>
      <c r="I2625" s="3">
        <v>225.6</v>
      </c>
      <c r="J2625" s="3">
        <v>264.5</v>
      </c>
    </row>
    <row r="2626" spans="1:10" x14ac:dyDescent="0.2">
      <c r="A2626" s="8" t="s">
        <v>110</v>
      </c>
      <c r="B2626" s="3" t="s">
        <v>92</v>
      </c>
      <c r="C2626" s="3" t="s">
        <v>78</v>
      </c>
      <c r="D2626" s="3" t="s">
        <v>79</v>
      </c>
      <c r="E2626" s="3" t="s">
        <v>75</v>
      </c>
      <c r="F2626" s="3">
        <v>2780</v>
      </c>
      <c r="G2626" s="3">
        <v>2050.1999999999998</v>
      </c>
      <c r="H2626" s="3">
        <v>29</v>
      </c>
      <c r="I2626" s="3">
        <v>279.8</v>
      </c>
      <c r="J2626" s="3">
        <v>450</v>
      </c>
    </row>
    <row r="2627" spans="1:10" x14ac:dyDescent="0.2">
      <c r="A2627" s="8" t="s">
        <v>110</v>
      </c>
      <c r="B2627" s="3" t="s">
        <v>92</v>
      </c>
      <c r="C2627" s="3" t="s">
        <v>80</v>
      </c>
      <c r="D2627" s="3" t="s">
        <v>81</v>
      </c>
      <c r="E2627" s="3" t="s">
        <v>75</v>
      </c>
      <c r="F2627" s="3">
        <v>3950.5</v>
      </c>
      <c r="G2627" s="3">
        <v>2881.87</v>
      </c>
      <c r="H2627" s="3">
        <v>37</v>
      </c>
      <c r="I2627" s="3">
        <v>434.9</v>
      </c>
      <c r="J2627" s="3">
        <v>632.73</v>
      </c>
    </row>
    <row r="2628" spans="1:10" x14ac:dyDescent="0.2">
      <c r="A2628" s="8" t="s">
        <v>110</v>
      </c>
      <c r="B2628" s="3" t="s">
        <v>92</v>
      </c>
      <c r="C2628" s="3" t="s">
        <v>82</v>
      </c>
      <c r="D2628" s="3" t="s">
        <v>83</v>
      </c>
      <c r="E2628" s="3" t="s">
        <v>75</v>
      </c>
      <c r="F2628" s="3">
        <v>1951.5</v>
      </c>
      <c r="G2628" s="3">
        <v>1374.67</v>
      </c>
      <c r="H2628" s="3">
        <v>24</v>
      </c>
      <c r="I2628" s="3">
        <v>252.6</v>
      </c>
      <c r="J2628" s="3">
        <v>323.73</v>
      </c>
    </row>
    <row r="2629" spans="1:10" x14ac:dyDescent="0.2">
      <c r="A2629" s="8" t="s">
        <v>110</v>
      </c>
      <c r="B2629" s="3" t="s">
        <v>92</v>
      </c>
      <c r="C2629" s="3" t="s">
        <v>84</v>
      </c>
      <c r="D2629" s="3" t="s">
        <v>85</v>
      </c>
      <c r="E2629" s="3" t="s">
        <v>75</v>
      </c>
      <c r="F2629" s="3">
        <v>1170.5</v>
      </c>
      <c r="G2629" s="3">
        <v>796.91</v>
      </c>
      <c r="H2629" s="3">
        <v>17</v>
      </c>
      <c r="I2629" s="3">
        <v>197.14</v>
      </c>
      <c r="J2629" s="3">
        <v>176.45</v>
      </c>
    </row>
    <row r="2630" spans="1:10" x14ac:dyDescent="0.2">
      <c r="A2630" s="8" t="s">
        <v>110</v>
      </c>
      <c r="B2630" s="3" t="s">
        <v>92</v>
      </c>
      <c r="C2630" s="3" t="s">
        <v>86</v>
      </c>
      <c r="D2630" s="3" t="s">
        <v>87</v>
      </c>
      <c r="E2630" s="3" t="s">
        <v>75</v>
      </c>
      <c r="F2630" s="3">
        <v>3037.66</v>
      </c>
      <c r="G2630" s="3">
        <v>2173.42</v>
      </c>
      <c r="H2630" s="3">
        <v>39</v>
      </c>
      <c r="I2630" s="3">
        <v>383.1</v>
      </c>
      <c r="J2630" s="3">
        <v>481.14</v>
      </c>
    </row>
    <row r="2631" spans="1:10" x14ac:dyDescent="0.2">
      <c r="A2631" s="8" t="s">
        <v>110</v>
      </c>
      <c r="B2631" s="3" t="s">
        <v>92</v>
      </c>
      <c r="C2631" s="3" t="s">
        <v>88</v>
      </c>
      <c r="D2631" s="3" t="s">
        <v>89</v>
      </c>
      <c r="E2631" s="3" t="s">
        <v>75</v>
      </c>
      <c r="F2631" s="3">
        <v>3936.5</v>
      </c>
      <c r="G2631" s="3">
        <v>2858.09</v>
      </c>
      <c r="H2631" s="3">
        <v>43</v>
      </c>
      <c r="I2631" s="3">
        <v>449.3</v>
      </c>
      <c r="J2631" s="3">
        <v>627.61</v>
      </c>
    </row>
    <row r="2632" spans="1:10" x14ac:dyDescent="0.2">
      <c r="A2632" s="8" t="s">
        <v>110</v>
      </c>
      <c r="B2632" s="3" t="s">
        <v>92</v>
      </c>
      <c r="C2632" s="3" t="s">
        <v>90</v>
      </c>
      <c r="D2632" s="3" t="s">
        <v>91</v>
      </c>
      <c r="E2632" s="3" t="s">
        <v>75</v>
      </c>
      <c r="F2632" s="3">
        <v>2327</v>
      </c>
      <c r="G2632" s="3">
        <v>1656.77</v>
      </c>
      <c r="H2632" s="3">
        <v>31</v>
      </c>
      <c r="I2632" s="3">
        <v>281.5</v>
      </c>
      <c r="J2632" s="3">
        <v>388.73</v>
      </c>
    </row>
    <row r="2633" spans="1:10" x14ac:dyDescent="0.2">
      <c r="A2633" s="8" t="s">
        <v>111</v>
      </c>
      <c r="B2633" s="3" t="s">
        <v>73</v>
      </c>
      <c r="C2633" s="3" t="s">
        <v>74</v>
      </c>
      <c r="D2633" s="3" t="s">
        <v>21</v>
      </c>
      <c r="E2633" s="3" t="s">
        <v>75</v>
      </c>
      <c r="F2633" s="3">
        <v>924</v>
      </c>
      <c r="G2633" s="3">
        <v>676.04</v>
      </c>
      <c r="H2633" s="3">
        <v>10</v>
      </c>
      <c r="I2633" s="3">
        <v>103</v>
      </c>
      <c r="J2633" s="3">
        <v>144.96</v>
      </c>
    </row>
    <row r="2634" spans="1:10" x14ac:dyDescent="0.2">
      <c r="A2634" s="8" t="s">
        <v>111</v>
      </c>
      <c r="B2634" s="3" t="s">
        <v>73</v>
      </c>
      <c r="C2634" s="3" t="s">
        <v>76</v>
      </c>
      <c r="D2634" s="3" t="s">
        <v>77</v>
      </c>
      <c r="E2634" s="3" t="s">
        <v>75</v>
      </c>
      <c r="F2634" s="3">
        <v>398</v>
      </c>
      <c r="G2634" s="3">
        <v>284.06</v>
      </c>
      <c r="H2634" s="3">
        <v>6</v>
      </c>
      <c r="I2634" s="3">
        <v>52.5</v>
      </c>
      <c r="J2634" s="3">
        <v>61.44</v>
      </c>
    </row>
    <row r="2635" spans="1:10" x14ac:dyDescent="0.2">
      <c r="A2635" s="8" t="s">
        <v>111</v>
      </c>
      <c r="B2635" s="3" t="s">
        <v>73</v>
      </c>
      <c r="C2635" s="3" t="s">
        <v>78</v>
      </c>
      <c r="D2635" s="3" t="s">
        <v>79</v>
      </c>
      <c r="E2635" s="3" t="s">
        <v>75</v>
      </c>
      <c r="F2635" s="3">
        <v>1266.5</v>
      </c>
      <c r="G2635" s="3">
        <v>957.6</v>
      </c>
      <c r="H2635" s="3">
        <v>13</v>
      </c>
      <c r="I2635" s="3">
        <v>106</v>
      </c>
      <c r="J2635" s="3">
        <v>202.9</v>
      </c>
    </row>
    <row r="2636" spans="1:10" x14ac:dyDescent="0.2">
      <c r="A2636" s="8" t="s">
        <v>111</v>
      </c>
      <c r="B2636" s="3" t="s">
        <v>73</v>
      </c>
      <c r="C2636" s="3" t="s">
        <v>80</v>
      </c>
      <c r="D2636" s="3" t="s">
        <v>81</v>
      </c>
      <c r="E2636" s="3" t="s">
        <v>75</v>
      </c>
      <c r="F2636" s="3">
        <v>2546</v>
      </c>
      <c r="G2636" s="3">
        <v>1877.72</v>
      </c>
      <c r="H2636" s="3">
        <v>29</v>
      </c>
      <c r="I2636" s="3">
        <v>266</v>
      </c>
      <c r="J2636" s="3">
        <v>402.28</v>
      </c>
    </row>
    <row r="2637" spans="1:10" x14ac:dyDescent="0.2">
      <c r="A2637" s="8" t="s">
        <v>111</v>
      </c>
      <c r="B2637" s="3" t="s">
        <v>73</v>
      </c>
      <c r="C2637" s="3" t="s">
        <v>84</v>
      </c>
      <c r="D2637" s="3" t="s">
        <v>85</v>
      </c>
      <c r="E2637" s="3" t="s">
        <v>75</v>
      </c>
      <c r="F2637" s="3">
        <v>96</v>
      </c>
      <c r="G2637" s="3">
        <v>58.93</v>
      </c>
      <c r="H2637" s="3">
        <v>2</v>
      </c>
      <c r="I2637" s="3">
        <v>24</v>
      </c>
      <c r="J2637" s="3">
        <v>13.07</v>
      </c>
    </row>
    <row r="2638" spans="1:10" x14ac:dyDescent="0.2">
      <c r="A2638" s="8" t="s">
        <v>111</v>
      </c>
      <c r="B2638" s="3" t="s">
        <v>73</v>
      </c>
      <c r="C2638" s="3" t="s">
        <v>86</v>
      </c>
      <c r="D2638" s="3" t="s">
        <v>87</v>
      </c>
      <c r="E2638" s="3" t="s">
        <v>75</v>
      </c>
      <c r="F2638" s="3">
        <v>2246.5</v>
      </c>
      <c r="G2638" s="3">
        <v>1710.91</v>
      </c>
      <c r="H2638" s="3">
        <v>20</v>
      </c>
      <c r="I2638" s="3">
        <v>172.1</v>
      </c>
      <c r="J2638" s="3">
        <v>363.49</v>
      </c>
    </row>
    <row r="2639" spans="1:10" x14ac:dyDescent="0.2">
      <c r="A2639" s="8" t="s">
        <v>111</v>
      </c>
      <c r="B2639" s="3" t="s">
        <v>73</v>
      </c>
      <c r="C2639" s="3" t="s">
        <v>88</v>
      </c>
      <c r="D2639" s="3" t="s">
        <v>89</v>
      </c>
      <c r="E2639" s="3" t="s">
        <v>75</v>
      </c>
      <c r="F2639" s="3">
        <v>1407</v>
      </c>
      <c r="G2639" s="3">
        <v>1029.18</v>
      </c>
      <c r="H2639" s="3">
        <v>17</v>
      </c>
      <c r="I2639" s="3">
        <v>157</v>
      </c>
      <c r="J2639" s="3">
        <v>220.82</v>
      </c>
    </row>
    <row r="2640" spans="1:10" x14ac:dyDescent="0.2">
      <c r="A2640" s="8" t="s">
        <v>111</v>
      </c>
      <c r="B2640" s="3" t="s">
        <v>73</v>
      </c>
      <c r="C2640" s="3" t="s">
        <v>90</v>
      </c>
      <c r="D2640" s="3" t="s">
        <v>91</v>
      </c>
      <c r="E2640" s="3" t="s">
        <v>75</v>
      </c>
      <c r="F2640" s="3">
        <v>1906</v>
      </c>
      <c r="G2640" s="3">
        <v>1445.96</v>
      </c>
      <c r="H2640" s="3">
        <v>15</v>
      </c>
      <c r="I2640" s="3">
        <v>155.1</v>
      </c>
      <c r="J2640" s="3">
        <v>304.94</v>
      </c>
    </row>
    <row r="2641" spans="1:10" x14ac:dyDescent="0.2">
      <c r="A2641" s="8" t="s">
        <v>111</v>
      </c>
      <c r="B2641" s="3" t="s">
        <v>92</v>
      </c>
      <c r="C2641" s="3" t="s">
        <v>74</v>
      </c>
      <c r="D2641" s="3" t="s">
        <v>21</v>
      </c>
      <c r="E2641" s="3" t="s">
        <v>75</v>
      </c>
      <c r="F2641" s="3">
        <v>3147</v>
      </c>
      <c r="G2641" s="3">
        <v>2277.1999999999998</v>
      </c>
      <c r="H2641" s="3">
        <v>34</v>
      </c>
      <c r="I2641" s="3">
        <v>333.1</v>
      </c>
      <c r="J2641" s="3">
        <v>534.70000000000005</v>
      </c>
    </row>
    <row r="2642" spans="1:10" x14ac:dyDescent="0.2">
      <c r="A2642" s="8" t="s">
        <v>111</v>
      </c>
      <c r="B2642" s="3" t="s">
        <v>92</v>
      </c>
      <c r="C2642" s="3" t="s">
        <v>76</v>
      </c>
      <c r="D2642" s="3" t="s">
        <v>77</v>
      </c>
      <c r="E2642" s="3" t="s">
        <v>75</v>
      </c>
      <c r="F2642" s="3">
        <v>1768</v>
      </c>
      <c r="G2642" s="3">
        <v>1246.54</v>
      </c>
      <c r="H2642" s="3">
        <v>18</v>
      </c>
      <c r="I2642" s="3">
        <v>247.2</v>
      </c>
      <c r="J2642" s="3">
        <v>273.76</v>
      </c>
    </row>
    <row r="2643" spans="1:10" x14ac:dyDescent="0.2">
      <c r="A2643" s="8" t="s">
        <v>111</v>
      </c>
      <c r="B2643" s="3" t="s">
        <v>92</v>
      </c>
      <c r="C2643" s="3" t="s">
        <v>78</v>
      </c>
      <c r="D2643" s="3" t="s">
        <v>79</v>
      </c>
      <c r="E2643" s="3" t="s">
        <v>75</v>
      </c>
      <c r="F2643" s="3">
        <v>2073</v>
      </c>
      <c r="G2643" s="3">
        <v>1528.13</v>
      </c>
      <c r="H2643" s="3">
        <v>22</v>
      </c>
      <c r="I2643" s="3">
        <v>207.9</v>
      </c>
      <c r="J2643" s="3">
        <v>336.97</v>
      </c>
    </row>
    <row r="2644" spans="1:10" x14ac:dyDescent="0.2">
      <c r="A2644" s="8" t="s">
        <v>111</v>
      </c>
      <c r="B2644" s="3" t="s">
        <v>92</v>
      </c>
      <c r="C2644" s="3" t="s">
        <v>80</v>
      </c>
      <c r="D2644" s="3" t="s">
        <v>81</v>
      </c>
      <c r="E2644" s="3" t="s">
        <v>75</v>
      </c>
      <c r="F2644" s="3">
        <v>3059</v>
      </c>
      <c r="G2644" s="3">
        <v>2220.62</v>
      </c>
      <c r="H2644" s="3">
        <v>34</v>
      </c>
      <c r="I2644" s="3">
        <v>350.4</v>
      </c>
      <c r="J2644" s="3">
        <v>487.48</v>
      </c>
    </row>
    <row r="2645" spans="1:10" x14ac:dyDescent="0.2">
      <c r="A2645" s="8" t="s">
        <v>111</v>
      </c>
      <c r="B2645" s="3" t="s">
        <v>92</v>
      </c>
      <c r="C2645" s="3" t="s">
        <v>82</v>
      </c>
      <c r="D2645" s="3" t="s">
        <v>83</v>
      </c>
      <c r="E2645" s="3" t="s">
        <v>75</v>
      </c>
      <c r="F2645" s="3">
        <v>2142.5</v>
      </c>
      <c r="G2645" s="3">
        <v>1532.86</v>
      </c>
      <c r="H2645" s="3">
        <v>23</v>
      </c>
      <c r="I2645" s="3">
        <v>249.4</v>
      </c>
      <c r="J2645" s="3">
        <v>359.74</v>
      </c>
    </row>
    <row r="2646" spans="1:10" x14ac:dyDescent="0.2">
      <c r="A2646" s="8" t="s">
        <v>111</v>
      </c>
      <c r="B2646" s="3" t="s">
        <v>92</v>
      </c>
      <c r="C2646" s="3" t="s">
        <v>84</v>
      </c>
      <c r="D2646" s="3" t="s">
        <v>85</v>
      </c>
      <c r="E2646" s="3" t="s">
        <v>75</v>
      </c>
      <c r="F2646" s="3">
        <v>1759</v>
      </c>
      <c r="G2646" s="3">
        <v>1239.01</v>
      </c>
      <c r="H2646" s="3">
        <v>17</v>
      </c>
      <c r="I2646" s="3">
        <v>246.84</v>
      </c>
      <c r="J2646" s="3">
        <v>272.14999999999998</v>
      </c>
    </row>
    <row r="2647" spans="1:10" x14ac:dyDescent="0.2">
      <c r="A2647" s="8" t="s">
        <v>111</v>
      </c>
      <c r="B2647" s="3" t="s">
        <v>92</v>
      </c>
      <c r="C2647" s="3" t="s">
        <v>86</v>
      </c>
      <c r="D2647" s="3" t="s">
        <v>87</v>
      </c>
      <c r="E2647" s="3" t="s">
        <v>75</v>
      </c>
      <c r="F2647" s="3">
        <v>2835.04</v>
      </c>
      <c r="G2647" s="3">
        <v>1998.23</v>
      </c>
      <c r="H2647" s="3">
        <v>28</v>
      </c>
      <c r="I2647" s="3">
        <v>396.2</v>
      </c>
      <c r="J2647" s="3">
        <v>439.11</v>
      </c>
    </row>
    <row r="2648" spans="1:10" x14ac:dyDescent="0.2">
      <c r="A2648" s="8" t="s">
        <v>111</v>
      </c>
      <c r="B2648" s="3" t="s">
        <v>92</v>
      </c>
      <c r="C2648" s="3" t="s">
        <v>88</v>
      </c>
      <c r="D2648" s="3" t="s">
        <v>89</v>
      </c>
      <c r="E2648" s="3" t="s">
        <v>75</v>
      </c>
      <c r="F2648" s="3">
        <v>4633.5</v>
      </c>
      <c r="G2648" s="3">
        <v>3445.85</v>
      </c>
      <c r="H2648" s="3">
        <v>44</v>
      </c>
      <c r="I2648" s="3">
        <v>428.3</v>
      </c>
      <c r="J2648" s="3">
        <v>756.85</v>
      </c>
    </row>
    <row r="2649" spans="1:10" x14ac:dyDescent="0.2">
      <c r="A2649" s="8" t="s">
        <v>111</v>
      </c>
      <c r="B2649" s="3" t="s">
        <v>92</v>
      </c>
      <c r="C2649" s="3" t="s">
        <v>90</v>
      </c>
      <c r="D2649" s="3" t="s">
        <v>91</v>
      </c>
      <c r="E2649" s="3" t="s">
        <v>75</v>
      </c>
      <c r="F2649" s="3">
        <v>2819.5</v>
      </c>
      <c r="G2649" s="3">
        <v>2063.16</v>
      </c>
      <c r="H2649" s="3">
        <v>30</v>
      </c>
      <c r="I2649" s="3">
        <v>272.3</v>
      </c>
      <c r="J2649" s="3">
        <v>484.04</v>
      </c>
    </row>
    <row r="2650" spans="1:10" x14ac:dyDescent="0.2">
      <c r="A2650" s="8" t="s">
        <v>112</v>
      </c>
      <c r="B2650" s="3" t="s">
        <v>73</v>
      </c>
      <c r="C2650" s="3" t="s">
        <v>74</v>
      </c>
      <c r="D2650" s="3" t="s">
        <v>21</v>
      </c>
      <c r="E2650" s="3" t="s">
        <v>75</v>
      </c>
      <c r="F2650" s="3">
        <v>1110</v>
      </c>
      <c r="G2650" s="3">
        <v>824.71</v>
      </c>
      <c r="H2650" s="3">
        <v>12</v>
      </c>
      <c r="I2650" s="3">
        <v>113</v>
      </c>
      <c r="J2650" s="3">
        <v>172.29</v>
      </c>
    </row>
    <row r="2651" spans="1:10" x14ac:dyDescent="0.2">
      <c r="A2651" s="8" t="s">
        <v>112</v>
      </c>
      <c r="B2651" s="3" t="s">
        <v>73</v>
      </c>
      <c r="C2651" s="3" t="s">
        <v>76</v>
      </c>
      <c r="D2651" s="3" t="s">
        <v>77</v>
      </c>
      <c r="E2651" s="3" t="s">
        <v>75</v>
      </c>
      <c r="F2651" s="3">
        <v>523.5</v>
      </c>
      <c r="G2651" s="3">
        <v>380.6</v>
      </c>
      <c r="H2651" s="3">
        <v>8</v>
      </c>
      <c r="I2651" s="3">
        <v>61</v>
      </c>
      <c r="J2651" s="3">
        <v>81.900000000000006</v>
      </c>
    </row>
    <row r="2652" spans="1:10" x14ac:dyDescent="0.2">
      <c r="A2652" s="8" t="s">
        <v>112</v>
      </c>
      <c r="B2652" s="3" t="s">
        <v>73</v>
      </c>
      <c r="C2652" s="3" t="s">
        <v>78</v>
      </c>
      <c r="D2652" s="3" t="s">
        <v>79</v>
      </c>
      <c r="E2652" s="3" t="s">
        <v>75</v>
      </c>
      <c r="F2652" s="3">
        <v>1081</v>
      </c>
      <c r="G2652" s="3">
        <v>809.82</v>
      </c>
      <c r="H2652" s="3">
        <v>13</v>
      </c>
      <c r="I2652" s="3">
        <v>99</v>
      </c>
      <c r="J2652" s="3">
        <v>172.18</v>
      </c>
    </row>
    <row r="2653" spans="1:10" x14ac:dyDescent="0.2">
      <c r="A2653" s="8" t="s">
        <v>112</v>
      </c>
      <c r="B2653" s="3" t="s">
        <v>73</v>
      </c>
      <c r="C2653" s="3" t="s">
        <v>80</v>
      </c>
      <c r="D2653" s="3" t="s">
        <v>81</v>
      </c>
      <c r="E2653" s="3" t="s">
        <v>75</v>
      </c>
      <c r="F2653" s="3">
        <v>1899</v>
      </c>
      <c r="G2653" s="3">
        <v>1451.27</v>
      </c>
      <c r="H2653" s="3">
        <v>20</v>
      </c>
      <c r="I2653" s="3">
        <v>141.5</v>
      </c>
      <c r="J2653" s="3">
        <v>306.23</v>
      </c>
    </row>
    <row r="2654" spans="1:10" x14ac:dyDescent="0.2">
      <c r="A2654" s="8" t="s">
        <v>112</v>
      </c>
      <c r="B2654" s="3" t="s">
        <v>73</v>
      </c>
      <c r="C2654" s="3" t="s">
        <v>82</v>
      </c>
      <c r="D2654" s="3" t="s">
        <v>83</v>
      </c>
      <c r="E2654" s="3" t="s">
        <v>75</v>
      </c>
      <c r="F2654" s="3">
        <v>619.5</v>
      </c>
      <c r="G2654" s="3">
        <v>450.65</v>
      </c>
      <c r="H2654" s="3">
        <v>9</v>
      </c>
      <c r="I2654" s="3">
        <v>72.5</v>
      </c>
      <c r="J2654" s="3">
        <v>96.35</v>
      </c>
    </row>
    <row r="2655" spans="1:10" x14ac:dyDescent="0.2">
      <c r="A2655" s="8" t="s">
        <v>112</v>
      </c>
      <c r="B2655" s="3" t="s">
        <v>73</v>
      </c>
      <c r="C2655" s="3" t="s">
        <v>84</v>
      </c>
      <c r="D2655" s="3" t="s">
        <v>85</v>
      </c>
      <c r="E2655" s="3" t="s">
        <v>75</v>
      </c>
      <c r="F2655" s="3">
        <v>572.5</v>
      </c>
      <c r="G2655" s="3">
        <v>413.85</v>
      </c>
      <c r="H2655" s="3">
        <v>7</v>
      </c>
      <c r="I2655" s="3">
        <v>69</v>
      </c>
      <c r="J2655" s="3">
        <v>89.65</v>
      </c>
    </row>
    <row r="2656" spans="1:10" x14ac:dyDescent="0.2">
      <c r="A2656" s="8" t="s">
        <v>112</v>
      </c>
      <c r="B2656" s="3" t="s">
        <v>73</v>
      </c>
      <c r="C2656" s="3" t="s">
        <v>86</v>
      </c>
      <c r="D2656" s="3" t="s">
        <v>87</v>
      </c>
      <c r="E2656" s="3" t="s">
        <v>75</v>
      </c>
      <c r="F2656" s="3">
        <v>974.5</v>
      </c>
      <c r="G2656" s="3">
        <v>734.17</v>
      </c>
      <c r="H2656" s="3">
        <v>12</v>
      </c>
      <c r="I2656" s="3">
        <v>83</v>
      </c>
      <c r="J2656" s="3">
        <v>157.33000000000001</v>
      </c>
    </row>
    <row r="2657" spans="1:10" x14ac:dyDescent="0.2">
      <c r="A2657" s="8" t="s">
        <v>112</v>
      </c>
      <c r="B2657" s="3" t="s">
        <v>73</v>
      </c>
      <c r="C2657" s="3" t="s">
        <v>88</v>
      </c>
      <c r="D2657" s="3" t="s">
        <v>89</v>
      </c>
      <c r="E2657" s="3" t="s">
        <v>75</v>
      </c>
      <c r="F2657" s="3">
        <v>1833.5</v>
      </c>
      <c r="G2657" s="3">
        <v>1367.63</v>
      </c>
      <c r="H2657" s="3">
        <v>19</v>
      </c>
      <c r="I2657" s="3">
        <v>174</v>
      </c>
      <c r="J2657" s="3">
        <v>291.87</v>
      </c>
    </row>
    <row r="2658" spans="1:10" x14ac:dyDescent="0.2">
      <c r="A2658" s="8" t="s">
        <v>112</v>
      </c>
      <c r="B2658" s="3" t="s">
        <v>73</v>
      </c>
      <c r="C2658" s="3" t="s">
        <v>90</v>
      </c>
      <c r="D2658" s="3" t="s">
        <v>91</v>
      </c>
      <c r="E2658" s="3" t="s">
        <v>75</v>
      </c>
      <c r="F2658" s="3">
        <v>1336.5</v>
      </c>
      <c r="G2658" s="3">
        <v>993.39</v>
      </c>
      <c r="H2658" s="3">
        <v>17</v>
      </c>
      <c r="I2658" s="3">
        <v>130</v>
      </c>
      <c r="J2658" s="3">
        <v>213.11</v>
      </c>
    </row>
    <row r="2659" spans="1:10" x14ac:dyDescent="0.2">
      <c r="A2659" s="8" t="s">
        <v>112</v>
      </c>
      <c r="B2659" s="3" t="s">
        <v>92</v>
      </c>
      <c r="C2659" s="3" t="s">
        <v>74</v>
      </c>
      <c r="D2659" s="3" t="s">
        <v>21</v>
      </c>
      <c r="E2659" s="3" t="s">
        <v>75</v>
      </c>
      <c r="F2659" s="3">
        <v>2813</v>
      </c>
      <c r="G2659" s="3">
        <v>1994.89</v>
      </c>
      <c r="H2659" s="3">
        <v>35</v>
      </c>
      <c r="I2659" s="3">
        <v>347</v>
      </c>
      <c r="J2659" s="3">
        <v>468.61</v>
      </c>
    </row>
    <row r="2660" spans="1:10" x14ac:dyDescent="0.2">
      <c r="A2660" s="8" t="s">
        <v>112</v>
      </c>
      <c r="B2660" s="3" t="s">
        <v>92</v>
      </c>
      <c r="C2660" s="3" t="s">
        <v>76</v>
      </c>
      <c r="D2660" s="3" t="s">
        <v>77</v>
      </c>
      <c r="E2660" s="3" t="s">
        <v>75</v>
      </c>
      <c r="F2660" s="3">
        <v>1682.5</v>
      </c>
      <c r="G2660" s="3">
        <v>1209.4000000000001</v>
      </c>
      <c r="H2660" s="3">
        <v>18</v>
      </c>
      <c r="I2660" s="3">
        <v>207.6</v>
      </c>
      <c r="J2660" s="3">
        <v>265.5</v>
      </c>
    </row>
    <row r="2661" spans="1:10" x14ac:dyDescent="0.2">
      <c r="A2661" s="8" t="s">
        <v>112</v>
      </c>
      <c r="B2661" s="3" t="s">
        <v>92</v>
      </c>
      <c r="C2661" s="3" t="s">
        <v>78</v>
      </c>
      <c r="D2661" s="3" t="s">
        <v>79</v>
      </c>
      <c r="E2661" s="3" t="s">
        <v>75</v>
      </c>
      <c r="F2661" s="3">
        <v>3012</v>
      </c>
      <c r="G2661" s="3">
        <v>2187.0700000000002</v>
      </c>
      <c r="H2661" s="3">
        <v>33</v>
      </c>
      <c r="I2661" s="3">
        <v>344.9</v>
      </c>
      <c r="J2661" s="3">
        <v>480.03</v>
      </c>
    </row>
    <row r="2662" spans="1:10" x14ac:dyDescent="0.2">
      <c r="A2662" s="8" t="s">
        <v>112</v>
      </c>
      <c r="B2662" s="3" t="s">
        <v>92</v>
      </c>
      <c r="C2662" s="3" t="s">
        <v>80</v>
      </c>
      <c r="D2662" s="3" t="s">
        <v>81</v>
      </c>
      <c r="E2662" s="3" t="s">
        <v>75</v>
      </c>
      <c r="F2662" s="3">
        <v>3314</v>
      </c>
      <c r="G2662" s="3">
        <v>2343.89</v>
      </c>
      <c r="H2662" s="3">
        <v>41</v>
      </c>
      <c r="I2662" s="3">
        <v>454.2</v>
      </c>
      <c r="J2662" s="3">
        <v>514.91</v>
      </c>
    </row>
    <row r="2663" spans="1:10" x14ac:dyDescent="0.2">
      <c r="A2663" s="8" t="s">
        <v>112</v>
      </c>
      <c r="B2663" s="3" t="s">
        <v>92</v>
      </c>
      <c r="C2663" s="3" t="s">
        <v>82</v>
      </c>
      <c r="D2663" s="3" t="s">
        <v>83</v>
      </c>
      <c r="E2663" s="3" t="s">
        <v>75</v>
      </c>
      <c r="F2663" s="3">
        <v>1676</v>
      </c>
      <c r="G2663" s="3">
        <v>1204.02</v>
      </c>
      <c r="H2663" s="3">
        <v>19</v>
      </c>
      <c r="I2663" s="3">
        <v>188.9</v>
      </c>
      <c r="J2663" s="3">
        <v>282.58</v>
      </c>
    </row>
    <row r="2664" spans="1:10" x14ac:dyDescent="0.2">
      <c r="A2664" s="8" t="s">
        <v>112</v>
      </c>
      <c r="B2664" s="3" t="s">
        <v>92</v>
      </c>
      <c r="C2664" s="3" t="s">
        <v>84</v>
      </c>
      <c r="D2664" s="3" t="s">
        <v>85</v>
      </c>
      <c r="E2664" s="3" t="s">
        <v>75</v>
      </c>
      <c r="F2664" s="3">
        <v>1162.5</v>
      </c>
      <c r="G2664" s="3">
        <v>796.42</v>
      </c>
      <c r="H2664" s="3">
        <v>14</v>
      </c>
      <c r="I2664" s="3">
        <v>191.04</v>
      </c>
      <c r="J2664" s="3">
        <v>175.04</v>
      </c>
    </row>
    <row r="2665" spans="1:10" x14ac:dyDescent="0.2">
      <c r="A2665" s="8" t="s">
        <v>112</v>
      </c>
      <c r="B2665" s="3" t="s">
        <v>92</v>
      </c>
      <c r="C2665" s="3" t="s">
        <v>86</v>
      </c>
      <c r="D2665" s="3" t="s">
        <v>87</v>
      </c>
      <c r="E2665" s="3" t="s">
        <v>75</v>
      </c>
      <c r="F2665" s="3">
        <v>2328.5</v>
      </c>
      <c r="G2665" s="3">
        <v>1654.86</v>
      </c>
      <c r="H2665" s="3">
        <v>25</v>
      </c>
      <c r="I2665" s="3">
        <v>308</v>
      </c>
      <c r="J2665" s="3">
        <v>363.64</v>
      </c>
    </row>
    <row r="2666" spans="1:10" x14ac:dyDescent="0.2">
      <c r="A2666" s="8" t="s">
        <v>112</v>
      </c>
      <c r="B2666" s="3" t="s">
        <v>92</v>
      </c>
      <c r="C2666" s="3" t="s">
        <v>88</v>
      </c>
      <c r="D2666" s="3" t="s">
        <v>89</v>
      </c>
      <c r="E2666" s="3" t="s">
        <v>75</v>
      </c>
      <c r="F2666" s="3">
        <v>3843.5</v>
      </c>
      <c r="G2666" s="3">
        <v>2806.34</v>
      </c>
      <c r="H2666" s="3">
        <v>45</v>
      </c>
      <c r="I2666" s="3">
        <v>416.5</v>
      </c>
      <c r="J2666" s="3">
        <v>617.16</v>
      </c>
    </row>
    <row r="2667" spans="1:10" x14ac:dyDescent="0.2">
      <c r="A2667" s="8" t="s">
        <v>112</v>
      </c>
      <c r="B2667" s="3" t="s">
        <v>92</v>
      </c>
      <c r="C2667" s="3" t="s">
        <v>90</v>
      </c>
      <c r="D2667" s="3" t="s">
        <v>91</v>
      </c>
      <c r="E2667" s="3" t="s">
        <v>75</v>
      </c>
      <c r="F2667" s="3">
        <v>2380</v>
      </c>
      <c r="G2667" s="3">
        <v>1717.15</v>
      </c>
      <c r="H2667" s="3">
        <v>30</v>
      </c>
      <c r="I2667" s="3">
        <v>259.39999999999998</v>
      </c>
      <c r="J2667" s="3">
        <v>402.95</v>
      </c>
    </row>
    <row r="2668" spans="1:10" x14ac:dyDescent="0.2">
      <c r="A2668" s="8" t="s">
        <v>113</v>
      </c>
      <c r="B2668" s="3" t="s">
        <v>73</v>
      </c>
      <c r="C2668" s="3" t="s">
        <v>74</v>
      </c>
      <c r="D2668" s="3" t="s">
        <v>21</v>
      </c>
      <c r="E2668" s="3" t="s">
        <v>75</v>
      </c>
      <c r="F2668" s="3">
        <v>1370</v>
      </c>
      <c r="G2668" s="3">
        <v>1025.6600000000001</v>
      </c>
      <c r="H2668" s="3">
        <v>16</v>
      </c>
      <c r="I2668" s="3">
        <v>123</v>
      </c>
      <c r="J2668" s="3">
        <v>221.34</v>
      </c>
    </row>
    <row r="2669" spans="1:10" x14ac:dyDescent="0.2">
      <c r="A2669" s="8" t="s">
        <v>113</v>
      </c>
      <c r="B2669" s="3" t="s">
        <v>73</v>
      </c>
      <c r="C2669" s="3" t="s">
        <v>76</v>
      </c>
      <c r="D2669" s="3" t="s">
        <v>77</v>
      </c>
      <c r="E2669" s="3" t="s">
        <v>75</v>
      </c>
      <c r="F2669" s="3">
        <v>360</v>
      </c>
      <c r="G2669" s="3">
        <v>264.27</v>
      </c>
      <c r="H2669" s="3">
        <v>5</v>
      </c>
      <c r="I2669" s="3">
        <v>39.5</v>
      </c>
      <c r="J2669" s="3">
        <v>56.23</v>
      </c>
    </row>
    <row r="2670" spans="1:10" x14ac:dyDescent="0.2">
      <c r="A2670" s="8" t="s">
        <v>113</v>
      </c>
      <c r="B2670" s="3" t="s">
        <v>73</v>
      </c>
      <c r="C2670" s="3" t="s">
        <v>78</v>
      </c>
      <c r="D2670" s="3" t="s">
        <v>79</v>
      </c>
      <c r="E2670" s="3" t="s">
        <v>75</v>
      </c>
      <c r="F2670" s="3">
        <v>1017</v>
      </c>
      <c r="G2670" s="3">
        <v>745.69</v>
      </c>
      <c r="H2670" s="3">
        <v>14</v>
      </c>
      <c r="I2670" s="3">
        <v>112.5</v>
      </c>
      <c r="J2670" s="3">
        <v>158.81</v>
      </c>
    </row>
    <row r="2671" spans="1:10" x14ac:dyDescent="0.2">
      <c r="A2671" s="8" t="s">
        <v>113</v>
      </c>
      <c r="B2671" s="3" t="s">
        <v>73</v>
      </c>
      <c r="C2671" s="3" t="s">
        <v>80</v>
      </c>
      <c r="D2671" s="3" t="s">
        <v>81</v>
      </c>
      <c r="E2671" s="3" t="s">
        <v>75</v>
      </c>
      <c r="F2671" s="3">
        <v>3028.56</v>
      </c>
      <c r="G2671" s="3">
        <v>2225.19</v>
      </c>
      <c r="H2671" s="3">
        <v>37</v>
      </c>
      <c r="I2671" s="3">
        <v>318.5</v>
      </c>
      <c r="J2671" s="3">
        <v>484.87</v>
      </c>
    </row>
    <row r="2672" spans="1:10" x14ac:dyDescent="0.2">
      <c r="A2672" s="8" t="s">
        <v>113</v>
      </c>
      <c r="B2672" s="3" t="s">
        <v>73</v>
      </c>
      <c r="C2672" s="3" t="s">
        <v>82</v>
      </c>
      <c r="D2672" s="3" t="s">
        <v>83</v>
      </c>
      <c r="E2672" s="3" t="s">
        <v>75</v>
      </c>
      <c r="F2672" s="3">
        <v>1020</v>
      </c>
      <c r="G2672" s="3">
        <v>783.49</v>
      </c>
      <c r="H2672" s="3">
        <v>9</v>
      </c>
      <c r="I2672" s="3">
        <v>74</v>
      </c>
      <c r="J2672" s="3">
        <v>162.51</v>
      </c>
    </row>
    <row r="2673" spans="1:10" x14ac:dyDescent="0.2">
      <c r="A2673" s="8" t="s">
        <v>113</v>
      </c>
      <c r="B2673" s="3" t="s">
        <v>73</v>
      </c>
      <c r="C2673" s="3" t="s">
        <v>84</v>
      </c>
      <c r="D2673" s="3" t="s">
        <v>85</v>
      </c>
      <c r="E2673" s="3" t="s">
        <v>75</v>
      </c>
      <c r="F2673" s="3">
        <v>144.5</v>
      </c>
      <c r="G2673" s="3">
        <v>93.78</v>
      </c>
      <c r="H2673" s="3">
        <v>3</v>
      </c>
      <c r="I2673" s="3">
        <v>28</v>
      </c>
      <c r="J2673" s="3">
        <v>22.72</v>
      </c>
    </row>
    <row r="2674" spans="1:10" x14ac:dyDescent="0.2">
      <c r="A2674" s="8" t="s">
        <v>113</v>
      </c>
      <c r="B2674" s="3" t="s">
        <v>73</v>
      </c>
      <c r="C2674" s="3" t="s">
        <v>86</v>
      </c>
      <c r="D2674" s="3" t="s">
        <v>87</v>
      </c>
      <c r="E2674" s="3" t="s">
        <v>75</v>
      </c>
      <c r="F2674" s="3">
        <v>1490.5</v>
      </c>
      <c r="G2674" s="3">
        <v>1109.8499999999999</v>
      </c>
      <c r="H2674" s="3">
        <v>18</v>
      </c>
      <c r="I2674" s="3">
        <v>142.80000000000001</v>
      </c>
      <c r="J2674" s="3">
        <v>237.85</v>
      </c>
    </row>
    <row r="2675" spans="1:10" x14ac:dyDescent="0.2">
      <c r="A2675" s="8" t="s">
        <v>113</v>
      </c>
      <c r="B2675" s="3" t="s">
        <v>73</v>
      </c>
      <c r="C2675" s="3" t="s">
        <v>88</v>
      </c>
      <c r="D2675" s="3" t="s">
        <v>89</v>
      </c>
      <c r="E2675" s="3" t="s">
        <v>75</v>
      </c>
      <c r="F2675" s="3">
        <v>1848</v>
      </c>
      <c r="G2675" s="3">
        <v>1393.44</v>
      </c>
      <c r="H2675" s="3">
        <v>20</v>
      </c>
      <c r="I2675" s="3">
        <v>167.5</v>
      </c>
      <c r="J2675" s="3">
        <v>287.06</v>
      </c>
    </row>
    <row r="2676" spans="1:10" x14ac:dyDescent="0.2">
      <c r="A2676" s="8" t="s">
        <v>113</v>
      </c>
      <c r="B2676" s="3" t="s">
        <v>73</v>
      </c>
      <c r="C2676" s="3" t="s">
        <v>90</v>
      </c>
      <c r="D2676" s="3" t="s">
        <v>91</v>
      </c>
      <c r="E2676" s="3" t="s">
        <v>75</v>
      </c>
      <c r="F2676" s="3">
        <v>1289.5</v>
      </c>
      <c r="G2676" s="3">
        <v>949.36</v>
      </c>
      <c r="H2676" s="3">
        <v>18</v>
      </c>
      <c r="I2676" s="3">
        <v>136.5</v>
      </c>
      <c r="J2676" s="3">
        <v>203.64</v>
      </c>
    </row>
    <row r="2677" spans="1:10" x14ac:dyDescent="0.2">
      <c r="A2677" s="8" t="s">
        <v>113</v>
      </c>
      <c r="B2677" s="3" t="s">
        <v>92</v>
      </c>
      <c r="C2677" s="3" t="s">
        <v>74</v>
      </c>
      <c r="D2677" s="3" t="s">
        <v>21</v>
      </c>
      <c r="E2677" s="3" t="s">
        <v>75</v>
      </c>
      <c r="F2677" s="3">
        <v>2976</v>
      </c>
      <c r="G2677" s="3">
        <v>2093.9699999999998</v>
      </c>
      <c r="H2677" s="3">
        <v>38</v>
      </c>
      <c r="I2677" s="3">
        <v>388.8</v>
      </c>
      <c r="J2677" s="3">
        <v>491.73</v>
      </c>
    </row>
    <row r="2678" spans="1:10" x14ac:dyDescent="0.2">
      <c r="A2678" s="8" t="s">
        <v>113</v>
      </c>
      <c r="B2678" s="3" t="s">
        <v>92</v>
      </c>
      <c r="C2678" s="3" t="s">
        <v>76</v>
      </c>
      <c r="D2678" s="3" t="s">
        <v>77</v>
      </c>
      <c r="E2678" s="3" t="s">
        <v>75</v>
      </c>
      <c r="F2678" s="3">
        <v>874</v>
      </c>
      <c r="G2678" s="3">
        <v>637.78</v>
      </c>
      <c r="H2678" s="3">
        <v>12</v>
      </c>
      <c r="I2678" s="3">
        <v>95.6</v>
      </c>
      <c r="J2678" s="3">
        <v>140.12</v>
      </c>
    </row>
    <row r="2679" spans="1:10" x14ac:dyDescent="0.2">
      <c r="A2679" s="8" t="s">
        <v>113</v>
      </c>
      <c r="B2679" s="3" t="s">
        <v>92</v>
      </c>
      <c r="C2679" s="3" t="s">
        <v>78</v>
      </c>
      <c r="D2679" s="3" t="s">
        <v>79</v>
      </c>
      <c r="E2679" s="3" t="s">
        <v>75</v>
      </c>
      <c r="F2679" s="3">
        <v>2349</v>
      </c>
      <c r="G2679" s="3">
        <v>1717.79</v>
      </c>
      <c r="H2679" s="3">
        <v>30</v>
      </c>
      <c r="I2679" s="3">
        <v>254.2</v>
      </c>
      <c r="J2679" s="3">
        <v>377.01</v>
      </c>
    </row>
    <row r="2680" spans="1:10" x14ac:dyDescent="0.2">
      <c r="A2680" s="8" t="s">
        <v>113</v>
      </c>
      <c r="B2680" s="3" t="s">
        <v>92</v>
      </c>
      <c r="C2680" s="3" t="s">
        <v>80</v>
      </c>
      <c r="D2680" s="3" t="s">
        <v>81</v>
      </c>
      <c r="E2680" s="3" t="s">
        <v>75</v>
      </c>
      <c r="F2680" s="3">
        <v>5044.5</v>
      </c>
      <c r="G2680" s="3">
        <v>3606.62</v>
      </c>
      <c r="H2680" s="3">
        <v>58</v>
      </c>
      <c r="I2680" s="3">
        <v>644.5</v>
      </c>
      <c r="J2680" s="3">
        <v>791.88</v>
      </c>
    </row>
    <row r="2681" spans="1:10" x14ac:dyDescent="0.2">
      <c r="A2681" s="8" t="s">
        <v>113</v>
      </c>
      <c r="B2681" s="3" t="s">
        <v>92</v>
      </c>
      <c r="C2681" s="3" t="s">
        <v>82</v>
      </c>
      <c r="D2681" s="3" t="s">
        <v>83</v>
      </c>
      <c r="E2681" s="3" t="s">
        <v>75</v>
      </c>
      <c r="F2681" s="3">
        <v>2662.65</v>
      </c>
      <c r="G2681" s="3">
        <v>1850.39</v>
      </c>
      <c r="H2681" s="3">
        <v>40</v>
      </c>
      <c r="I2681" s="3">
        <v>370.6</v>
      </c>
      <c r="J2681" s="3">
        <v>440.16</v>
      </c>
    </row>
    <row r="2682" spans="1:10" x14ac:dyDescent="0.2">
      <c r="A2682" s="8" t="s">
        <v>113</v>
      </c>
      <c r="B2682" s="3" t="s">
        <v>92</v>
      </c>
      <c r="C2682" s="3" t="s">
        <v>84</v>
      </c>
      <c r="D2682" s="3" t="s">
        <v>85</v>
      </c>
      <c r="E2682" s="3" t="s">
        <v>75</v>
      </c>
      <c r="F2682" s="3">
        <v>2650.33</v>
      </c>
      <c r="G2682" s="3">
        <v>1902.9</v>
      </c>
      <c r="H2682" s="3">
        <v>32</v>
      </c>
      <c r="I2682" s="3">
        <v>318.52</v>
      </c>
      <c r="J2682" s="3">
        <v>428.41</v>
      </c>
    </row>
    <row r="2683" spans="1:10" x14ac:dyDescent="0.2">
      <c r="A2683" s="8" t="s">
        <v>113</v>
      </c>
      <c r="B2683" s="3" t="s">
        <v>92</v>
      </c>
      <c r="C2683" s="3" t="s">
        <v>86</v>
      </c>
      <c r="D2683" s="3" t="s">
        <v>87</v>
      </c>
      <c r="E2683" s="3" t="s">
        <v>75</v>
      </c>
      <c r="F2683" s="3">
        <v>3055.5</v>
      </c>
      <c r="G2683" s="3">
        <v>2187.0700000000002</v>
      </c>
      <c r="H2683" s="3">
        <v>35</v>
      </c>
      <c r="I2683" s="3">
        <v>387.2</v>
      </c>
      <c r="J2683" s="3">
        <v>480.23</v>
      </c>
    </row>
    <row r="2684" spans="1:10" x14ac:dyDescent="0.2">
      <c r="A2684" s="8" t="s">
        <v>113</v>
      </c>
      <c r="B2684" s="3" t="s">
        <v>92</v>
      </c>
      <c r="C2684" s="3" t="s">
        <v>88</v>
      </c>
      <c r="D2684" s="3" t="s">
        <v>89</v>
      </c>
      <c r="E2684" s="3" t="s">
        <v>75</v>
      </c>
      <c r="F2684" s="3">
        <v>2584.5</v>
      </c>
      <c r="G2684" s="3">
        <v>1833.39</v>
      </c>
      <c r="H2684" s="3">
        <v>39</v>
      </c>
      <c r="I2684" s="3">
        <v>348.1</v>
      </c>
      <c r="J2684" s="3">
        <v>402.51</v>
      </c>
    </row>
    <row r="2685" spans="1:10" x14ac:dyDescent="0.2">
      <c r="A2685" s="8" t="s">
        <v>113</v>
      </c>
      <c r="B2685" s="3" t="s">
        <v>92</v>
      </c>
      <c r="C2685" s="3" t="s">
        <v>90</v>
      </c>
      <c r="D2685" s="3" t="s">
        <v>91</v>
      </c>
      <c r="E2685" s="3" t="s">
        <v>75</v>
      </c>
      <c r="F2685" s="3">
        <v>2819</v>
      </c>
      <c r="G2685" s="3">
        <v>2037.01</v>
      </c>
      <c r="H2685" s="3">
        <v>34</v>
      </c>
      <c r="I2685" s="3">
        <v>303.5</v>
      </c>
      <c r="J2685" s="3">
        <v>477.99</v>
      </c>
    </row>
    <row r="2686" spans="1:10" x14ac:dyDescent="0.2">
      <c r="A2686" s="8" t="s">
        <v>114</v>
      </c>
      <c r="B2686" s="3" t="s">
        <v>73</v>
      </c>
      <c r="C2686" s="3" t="s">
        <v>74</v>
      </c>
      <c r="D2686" s="3" t="s">
        <v>21</v>
      </c>
      <c r="E2686" s="3" t="s">
        <v>75</v>
      </c>
      <c r="F2686" s="3">
        <v>1365</v>
      </c>
      <c r="G2686" s="3">
        <v>1030.18</v>
      </c>
      <c r="H2686" s="3">
        <v>14</v>
      </c>
      <c r="I2686" s="3">
        <v>119</v>
      </c>
      <c r="J2686" s="3">
        <v>215.82</v>
      </c>
    </row>
    <row r="2687" spans="1:10" x14ac:dyDescent="0.2">
      <c r="A2687" s="8" t="s">
        <v>114</v>
      </c>
      <c r="B2687" s="3" t="s">
        <v>73</v>
      </c>
      <c r="C2687" s="3" t="s">
        <v>76</v>
      </c>
      <c r="D2687" s="3" t="s">
        <v>77</v>
      </c>
      <c r="E2687" s="3" t="s">
        <v>75</v>
      </c>
      <c r="F2687" s="3">
        <v>1031.5</v>
      </c>
      <c r="G2687" s="3">
        <v>767.08</v>
      </c>
      <c r="H2687" s="3">
        <v>13</v>
      </c>
      <c r="I2687" s="3">
        <v>100.5</v>
      </c>
      <c r="J2687" s="3">
        <v>163.92</v>
      </c>
    </row>
    <row r="2688" spans="1:10" x14ac:dyDescent="0.2">
      <c r="A2688" s="8" t="s">
        <v>114</v>
      </c>
      <c r="B2688" s="3" t="s">
        <v>73</v>
      </c>
      <c r="C2688" s="3" t="s">
        <v>78</v>
      </c>
      <c r="D2688" s="3" t="s">
        <v>79</v>
      </c>
      <c r="E2688" s="3" t="s">
        <v>75</v>
      </c>
      <c r="F2688" s="3">
        <v>811.5</v>
      </c>
      <c r="G2688" s="3">
        <v>597.61</v>
      </c>
      <c r="H2688" s="3">
        <v>10</v>
      </c>
      <c r="I2688" s="3">
        <v>86</v>
      </c>
      <c r="J2688" s="3">
        <v>127.89</v>
      </c>
    </row>
    <row r="2689" spans="1:10" x14ac:dyDescent="0.2">
      <c r="A2689" s="8" t="s">
        <v>114</v>
      </c>
      <c r="B2689" s="3" t="s">
        <v>73</v>
      </c>
      <c r="C2689" s="3" t="s">
        <v>80</v>
      </c>
      <c r="D2689" s="3" t="s">
        <v>81</v>
      </c>
      <c r="E2689" s="3" t="s">
        <v>75</v>
      </c>
      <c r="F2689" s="3">
        <v>1801</v>
      </c>
      <c r="G2689" s="3">
        <v>1321.76</v>
      </c>
      <c r="H2689" s="3">
        <v>21</v>
      </c>
      <c r="I2689" s="3">
        <v>192</v>
      </c>
      <c r="J2689" s="3">
        <v>287.24</v>
      </c>
    </row>
    <row r="2690" spans="1:10" x14ac:dyDescent="0.2">
      <c r="A2690" s="8" t="s">
        <v>114</v>
      </c>
      <c r="B2690" s="3" t="s">
        <v>73</v>
      </c>
      <c r="C2690" s="3" t="s">
        <v>82</v>
      </c>
      <c r="D2690" s="3" t="s">
        <v>83</v>
      </c>
      <c r="E2690" s="3" t="s">
        <v>75</v>
      </c>
      <c r="F2690" s="3">
        <v>1004.5</v>
      </c>
      <c r="G2690" s="3">
        <v>765.52</v>
      </c>
      <c r="H2690" s="3">
        <v>9</v>
      </c>
      <c r="I2690" s="3">
        <v>78.5</v>
      </c>
      <c r="J2690" s="3">
        <v>160.47999999999999</v>
      </c>
    </row>
    <row r="2691" spans="1:10" x14ac:dyDescent="0.2">
      <c r="A2691" s="8" t="s">
        <v>114</v>
      </c>
      <c r="B2691" s="3" t="s">
        <v>73</v>
      </c>
      <c r="C2691" s="3" t="s">
        <v>84</v>
      </c>
      <c r="D2691" s="3" t="s">
        <v>85</v>
      </c>
      <c r="E2691" s="3" t="s">
        <v>75</v>
      </c>
      <c r="F2691" s="3">
        <v>277</v>
      </c>
      <c r="G2691" s="3">
        <v>188.2</v>
      </c>
      <c r="H2691" s="3">
        <v>5</v>
      </c>
      <c r="I2691" s="3">
        <v>48</v>
      </c>
      <c r="J2691" s="3">
        <v>40.799999999999997</v>
      </c>
    </row>
    <row r="2692" spans="1:10" x14ac:dyDescent="0.2">
      <c r="A2692" s="8" t="s">
        <v>114</v>
      </c>
      <c r="B2692" s="3" t="s">
        <v>73</v>
      </c>
      <c r="C2692" s="3" t="s">
        <v>86</v>
      </c>
      <c r="D2692" s="3" t="s">
        <v>87</v>
      </c>
      <c r="E2692" s="3" t="s">
        <v>75</v>
      </c>
      <c r="F2692" s="3">
        <v>2056.5</v>
      </c>
      <c r="G2692" s="3">
        <v>1537.01</v>
      </c>
      <c r="H2692" s="3">
        <v>23</v>
      </c>
      <c r="I2692" s="3">
        <v>190.5</v>
      </c>
      <c r="J2692" s="3">
        <v>328.99</v>
      </c>
    </row>
    <row r="2693" spans="1:10" x14ac:dyDescent="0.2">
      <c r="A2693" s="8" t="s">
        <v>114</v>
      </c>
      <c r="B2693" s="3" t="s">
        <v>73</v>
      </c>
      <c r="C2693" s="3" t="s">
        <v>88</v>
      </c>
      <c r="D2693" s="3" t="s">
        <v>89</v>
      </c>
      <c r="E2693" s="3" t="s">
        <v>75</v>
      </c>
      <c r="F2693" s="3">
        <v>2750.5</v>
      </c>
      <c r="G2693" s="3">
        <v>2069.9899999999998</v>
      </c>
      <c r="H2693" s="3">
        <v>28</v>
      </c>
      <c r="I2693" s="3">
        <v>240.9</v>
      </c>
      <c r="J2693" s="3">
        <v>439.61</v>
      </c>
    </row>
    <row r="2694" spans="1:10" x14ac:dyDescent="0.2">
      <c r="A2694" s="8" t="s">
        <v>114</v>
      </c>
      <c r="B2694" s="3" t="s">
        <v>73</v>
      </c>
      <c r="C2694" s="3" t="s">
        <v>90</v>
      </c>
      <c r="D2694" s="3" t="s">
        <v>91</v>
      </c>
      <c r="E2694" s="3" t="s">
        <v>75</v>
      </c>
      <c r="F2694" s="3">
        <v>1402</v>
      </c>
      <c r="G2694" s="3">
        <v>1025.8499999999999</v>
      </c>
      <c r="H2694" s="3">
        <v>19</v>
      </c>
      <c r="I2694" s="3">
        <v>155.69999999999999</v>
      </c>
      <c r="J2694" s="3">
        <v>220.45</v>
      </c>
    </row>
    <row r="2695" spans="1:10" x14ac:dyDescent="0.2">
      <c r="A2695" s="8" t="s">
        <v>114</v>
      </c>
      <c r="B2695" s="3" t="s">
        <v>92</v>
      </c>
      <c r="C2695" s="3" t="s">
        <v>74</v>
      </c>
      <c r="D2695" s="3" t="s">
        <v>21</v>
      </c>
      <c r="E2695" s="3" t="s">
        <v>75</v>
      </c>
      <c r="F2695" s="3">
        <v>4820</v>
      </c>
      <c r="G2695" s="3">
        <v>3440.49</v>
      </c>
      <c r="H2695" s="3">
        <v>60</v>
      </c>
      <c r="I2695" s="3">
        <v>568</v>
      </c>
      <c r="J2695" s="3">
        <v>810.01</v>
      </c>
    </row>
    <row r="2696" spans="1:10" x14ac:dyDescent="0.2">
      <c r="A2696" s="8" t="s">
        <v>114</v>
      </c>
      <c r="B2696" s="3" t="s">
        <v>92</v>
      </c>
      <c r="C2696" s="3" t="s">
        <v>76</v>
      </c>
      <c r="D2696" s="3" t="s">
        <v>77</v>
      </c>
      <c r="E2696" s="3" t="s">
        <v>75</v>
      </c>
      <c r="F2696" s="3">
        <v>1515.5</v>
      </c>
      <c r="G2696" s="3">
        <v>1099.69</v>
      </c>
      <c r="H2696" s="3">
        <v>19</v>
      </c>
      <c r="I2696" s="3">
        <v>173.8</v>
      </c>
      <c r="J2696" s="3">
        <v>241.51</v>
      </c>
    </row>
    <row r="2697" spans="1:10" x14ac:dyDescent="0.2">
      <c r="A2697" s="8" t="s">
        <v>114</v>
      </c>
      <c r="B2697" s="3" t="s">
        <v>92</v>
      </c>
      <c r="C2697" s="3" t="s">
        <v>78</v>
      </c>
      <c r="D2697" s="3" t="s">
        <v>79</v>
      </c>
      <c r="E2697" s="3" t="s">
        <v>75</v>
      </c>
      <c r="F2697" s="3">
        <v>3365.5</v>
      </c>
      <c r="G2697" s="3">
        <v>2438.37</v>
      </c>
      <c r="H2697" s="3">
        <v>40</v>
      </c>
      <c r="I2697" s="3">
        <v>390.6</v>
      </c>
      <c r="J2697" s="3">
        <v>536.53</v>
      </c>
    </row>
    <row r="2698" spans="1:10" x14ac:dyDescent="0.2">
      <c r="A2698" s="8" t="s">
        <v>114</v>
      </c>
      <c r="B2698" s="3" t="s">
        <v>92</v>
      </c>
      <c r="C2698" s="3" t="s">
        <v>80</v>
      </c>
      <c r="D2698" s="3" t="s">
        <v>81</v>
      </c>
      <c r="E2698" s="3" t="s">
        <v>75</v>
      </c>
      <c r="F2698" s="3">
        <v>5024</v>
      </c>
      <c r="G2698" s="3">
        <v>3671.29</v>
      </c>
      <c r="H2698" s="3">
        <v>56</v>
      </c>
      <c r="I2698" s="3">
        <v>544.5</v>
      </c>
      <c r="J2698" s="3">
        <v>806.21</v>
      </c>
    </row>
    <row r="2699" spans="1:10" x14ac:dyDescent="0.2">
      <c r="A2699" s="8" t="s">
        <v>114</v>
      </c>
      <c r="B2699" s="3" t="s">
        <v>92</v>
      </c>
      <c r="C2699" s="3" t="s">
        <v>82</v>
      </c>
      <c r="D2699" s="3" t="s">
        <v>83</v>
      </c>
      <c r="E2699" s="3" t="s">
        <v>75</v>
      </c>
      <c r="F2699" s="3">
        <v>2844</v>
      </c>
      <c r="G2699" s="3">
        <v>2007.52</v>
      </c>
      <c r="H2699" s="3">
        <v>36</v>
      </c>
      <c r="I2699" s="3">
        <v>365.5</v>
      </c>
      <c r="J2699" s="3">
        <v>470.98</v>
      </c>
    </row>
    <row r="2700" spans="1:10" x14ac:dyDescent="0.2">
      <c r="A2700" s="8" t="s">
        <v>114</v>
      </c>
      <c r="B2700" s="3" t="s">
        <v>92</v>
      </c>
      <c r="C2700" s="3" t="s">
        <v>84</v>
      </c>
      <c r="D2700" s="3" t="s">
        <v>85</v>
      </c>
      <c r="E2700" s="3" t="s">
        <v>75</v>
      </c>
      <c r="F2700" s="3">
        <v>1059</v>
      </c>
      <c r="G2700" s="3">
        <v>753.35</v>
      </c>
      <c r="H2700" s="3">
        <v>13</v>
      </c>
      <c r="I2700" s="3">
        <v>138.49</v>
      </c>
      <c r="J2700" s="3">
        <v>165.66</v>
      </c>
    </row>
    <row r="2701" spans="1:10" x14ac:dyDescent="0.2">
      <c r="A2701" s="8" t="s">
        <v>114</v>
      </c>
      <c r="B2701" s="3" t="s">
        <v>92</v>
      </c>
      <c r="C2701" s="3" t="s">
        <v>86</v>
      </c>
      <c r="D2701" s="3" t="s">
        <v>87</v>
      </c>
      <c r="E2701" s="3" t="s">
        <v>75</v>
      </c>
      <c r="F2701" s="3">
        <v>4097</v>
      </c>
      <c r="G2701" s="3">
        <v>2937.54</v>
      </c>
      <c r="H2701" s="3">
        <v>46</v>
      </c>
      <c r="I2701" s="3">
        <v>512.29999999999995</v>
      </c>
      <c r="J2701" s="3">
        <v>645.16</v>
      </c>
    </row>
    <row r="2702" spans="1:10" x14ac:dyDescent="0.2">
      <c r="A2702" s="8" t="s">
        <v>114</v>
      </c>
      <c r="B2702" s="3" t="s">
        <v>92</v>
      </c>
      <c r="C2702" s="3" t="s">
        <v>88</v>
      </c>
      <c r="D2702" s="3" t="s">
        <v>89</v>
      </c>
      <c r="E2702" s="3" t="s">
        <v>75</v>
      </c>
      <c r="F2702" s="3">
        <v>3194</v>
      </c>
      <c r="G2702" s="3">
        <v>2260.62</v>
      </c>
      <c r="H2702" s="3">
        <v>45</v>
      </c>
      <c r="I2702" s="3">
        <v>436</v>
      </c>
      <c r="J2702" s="3">
        <v>496.38</v>
      </c>
    </row>
    <row r="2703" spans="1:10" x14ac:dyDescent="0.2">
      <c r="A2703" s="8" t="s">
        <v>114</v>
      </c>
      <c r="B2703" s="3" t="s">
        <v>92</v>
      </c>
      <c r="C2703" s="3" t="s">
        <v>90</v>
      </c>
      <c r="D2703" s="3" t="s">
        <v>91</v>
      </c>
      <c r="E2703" s="3" t="s">
        <v>75</v>
      </c>
      <c r="F2703" s="3">
        <v>4258.5</v>
      </c>
      <c r="G2703" s="3">
        <v>3100.98</v>
      </c>
      <c r="H2703" s="3">
        <v>48</v>
      </c>
      <c r="I2703" s="3">
        <v>427.4</v>
      </c>
      <c r="J2703" s="3">
        <v>728.12</v>
      </c>
    </row>
    <row r="2704" spans="1:10" x14ac:dyDescent="0.2">
      <c r="A2704" s="8" t="s">
        <v>115</v>
      </c>
      <c r="B2704" s="3" t="s">
        <v>73</v>
      </c>
      <c r="C2704" s="3" t="s">
        <v>74</v>
      </c>
      <c r="D2704" s="3" t="s">
        <v>21</v>
      </c>
      <c r="E2704" s="3" t="s">
        <v>75</v>
      </c>
      <c r="F2704" s="3">
        <v>1163.5</v>
      </c>
      <c r="G2704" s="3">
        <v>869.64</v>
      </c>
      <c r="H2704" s="3">
        <v>17</v>
      </c>
      <c r="I2704" s="3">
        <v>108.5</v>
      </c>
      <c r="J2704" s="3">
        <v>185.36</v>
      </c>
    </row>
    <row r="2705" spans="1:10" x14ac:dyDescent="0.2">
      <c r="A2705" s="8" t="s">
        <v>115</v>
      </c>
      <c r="B2705" s="3" t="s">
        <v>73</v>
      </c>
      <c r="C2705" s="3" t="s">
        <v>76</v>
      </c>
      <c r="D2705" s="3" t="s">
        <v>77</v>
      </c>
      <c r="E2705" s="3" t="s">
        <v>75</v>
      </c>
      <c r="F2705" s="3">
        <v>657.5</v>
      </c>
      <c r="G2705" s="3">
        <v>477.68</v>
      </c>
      <c r="H2705" s="3">
        <v>11</v>
      </c>
      <c r="I2705" s="3">
        <v>76.5</v>
      </c>
      <c r="J2705" s="3">
        <v>103.32</v>
      </c>
    </row>
    <row r="2706" spans="1:10" x14ac:dyDescent="0.2">
      <c r="A2706" s="8" t="s">
        <v>115</v>
      </c>
      <c r="B2706" s="3" t="s">
        <v>73</v>
      </c>
      <c r="C2706" s="3" t="s">
        <v>78</v>
      </c>
      <c r="D2706" s="3" t="s">
        <v>79</v>
      </c>
      <c r="E2706" s="3" t="s">
        <v>75</v>
      </c>
      <c r="F2706" s="3">
        <v>949.5</v>
      </c>
      <c r="G2706" s="3">
        <v>702.3</v>
      </c>
      <c r="H2706" s="3">
        <v>13</v>
      </c>
      <c r="I2706" s="3">
        <v>97.5</v>
      </c>
      <c r="J2706" s="3">
        <v>149.69999999999999</v>
      </c>
    </row>
    <row r="2707" spans="1:10" x14ac:dyDescent="0.2">
      <c r="A2707" s="8" t="s">
        <v>115</v>
      </c>
      <c r="B2707" s="3" t="s">
        <v>73</v>
      </c>
      <c r="C2707" s="3" t="s">
        <v>80</v>
      </c>
      <c r="D2707" s="3" t="s">
        <v>81</v>
      </c>
      <c r="E2707" s="3" t="s">
        <v>75</v>
      </c>
      <c r="F2707" s="3">
        <v>1326</v>
      </c>
      <c r="G2707" s="3">
        <v>960.82</v>
      </c>
      <c r="H2707" s="3">
        <v>19</v>
      </c>
      <c r="I2707" s="3">
        <v>156.5</v>
      </c>
      <c r="J2707" s="3">
        <v>208.68</v>
      </c>
    </row>
    <row r="2708" spans="1:10" x14ac:dyDescent="0.2">
      <c r="A2708" s="8" t="s">
        <v>115</v>
      </c>
      <c r="B2708" s="3" t="s">
        <v>73</v>
      </c>
      <c r="C2708" s="3" t="s">
        <v>82</v>
      </c>
      <c r="D2708" s="3" t="s">
        <v>83</v>
      </c>
      <c r="E2708" s="3" t="s">
        <v>75</v>
      </c>
      <c r="F2708" s="3">
        <v>1177</v>
      </c>
      <c r="G2708" s="3">
        <v>840.39</v>
      </c>
      <c r="H2708" s="3">
        <v>18</v>
      </c>
      <c r="I2708" s="3">
        <v>153.5</v>
      </c>
      <c r="J2708" s="3">
        <v>183.11</v>
      </c>
    </row>
    <row r="2709" spans="1:10" x14ac:dyDescent="0.2">
      <c r="A2709" s="8" t="s">
        <v>115</v>
      </c>
      <c r="B2709" s="3" t="s">
        <v>73</v>
      </c>
      <c r="C2709" s="3" t="s">
        <v>84</v>
      </c>
      <c r="D2709" s="3" t="s">
        <v>85</v>
      </c>
      <c r="E2709" s="3" t="s">
        <v>75</v>
      </c>
      <c r="F2709" s="3">
        <v>433</v>
      </c>
      <c r="G2709" s="3">
        <v>303</v>
      </c>
      <c r="H2709" s="3">
        <v>7</v>
      </c>
      <c r="I2709" s="3">
        <v>64.5</v>
      </c>
      <c r="J2709" s="3">
        <v>65.5</v>
      </c>
    </row>
    <row r="2710" spans="1:10" x14ac:dyDescent="0.2">
      <c r="A2710" s="8" t="s">
        <v>115</v>
      </c>
      <c r="B2710" s="3" t="s">
        <v>73</v>
      </c>
      <c r="C2710" s="3" t="s">
        <v>86</v>
      </c>
      <c r="D2710" s="3" t="s">
        <v>87</v>
      </c>
      <c r="E2710" s="3" t="s">
        <v>75</v>
      </c>
      <c r="F2710" s="3">
        <v>1680</v>
      </c>
      <c r="G2710" s="3">
        <v>1258.07</v>
      </c>
      <c r="H2710" s="3">
        <v>21</v>
      </c>
      <c r="I2710" s="3">
        <v>151</v>
      </c>
      <c r="J2710" s="3">
        <v>270.93</v>
      </c>
    </row>
    <row r="2711" spans="1:10" x14ac:dyDescent="0.2">
      <c r="A2711" s="8" t="s">
        <v>115</v>
      </c>
      <c r="B2711" s="3" t="s">
        <v>73</v>
      </c>
      <c r="C2711" s="3" t="s">
        <v>88</v>
      </c>
      <c r="D2711" s="3" t="s">
        <v>89</v>
      </c>
      <c r="E2711" s="3" t="s">
        <v>75</v>
      </c>
      <c r="F2711" s="3">
        <v>1347</v>
      </c>
      <c r="G2711" s="3">
        <v>1013.41</v>
      </c>
      <c r="H2711" s="3">
        <v>17</v>
      </c>
      <c r="I2711" s="3">
        <v>115.5</v>
      </c>
      <c r="J2711" s="3">
        <v>218.09</v>
      </c>
    </row>
    <row r="2712" spans="1:10" x14ac:dyDescent="0.2">
      <c r="A2712" s="8" t="s">
        <v>115</v>
      </c>
      <c r="B2712" s="3" t="s">
        <v>73</v>
      </c>
      <c r="C2712" s="3" t="s">
        <v>90</v>
      </c>
      <c r="D2712" s="3" t="s">
        <v>91</v>
      </c>
      <c r="E2712" s="3" t="s">
        <v>75</v>
      </c>
      <c r="F2712" s="3">
        <v>1579.5</v>
      </c>
      <c r="G2712" s="3">
        <v>1182.56</v>
      </c>
      <c r="H2712" s="3">
        <v>21</v>
      </c>
      <c r="I2712" s="3">
        <v>143</v>
      </c>
      <c r="J2712" s="3">
        <v>253.94</v>
      </c>
    </row>
    <row r="2713" spans="1:10" x14ac:dyDescent="0.2">
      <c r="A2713" s="8" t="s">
        <v>115</v>
      </c>
      <c r="B2713" s="3" t="s">
        <v>92</v>
      </c>
      <c r="C2713" s="3" t="s">
        <v>74</v>
      </c>
      <c r="D2713" s="3" t="s">
        <v>21</v>
      </c>
      <c r="E2713" s="3" t="s">
        <v>75</v>
      </c>
      <c r="F2713" s="3">
        <v>3314.5</v>
      </c>
      <c r="G2713" s="3">
        <v>2320.09</v>
      </c>
      <c r="H2713" s="3">
        <v>44</v>
      </c>
      <c r="I2713" s="3">
        <v>448.9</v>
      </c>
      <c r="J2713" s="3">
        <v>544.51</v>
      </c>
    </row>
    <row r="2714" spans="1:10" x14ac:dyDescent="0.2">
      <c r="A2714" s="8" t="s">
        <v>115</v>
      </c>
      <c r="B2714" s="3" t="s">
        <v>92</v>
      </c>
      <c r="C2714" s="3" t="s">
        <v>76</v>
      </c>
      <c r="D2714" s="3" t="s">
        <v>77</v>
      </c>
      <c r="E2714" s="3" t="s">
        <v>75</v>
      </c>
      <c r="F2714" s="3">
        <v>1184</v>
      </c>
      <c r="G2714" s="3">
        <v>849.34</v>
      </c>
      <c r="H2714" s="3">
        <v>17</v>
      </c>
      <c r="I2714" s="3">
        <v>146.4</v>
      </c>
      <c r="J2714" s="3">
        <v>186.76</v>
      </c>
    </row>
    <row r="2715" spans="1:10" x14ac:dyDescent="0.2">
      <c r="A2715" s="8" t="s">
        <v>115</v>
      </c>
      <c r="B2715" s="3" t="s">
        <v>92</v>
      </c>
      <c r="C2715" s="3" t="s">
        <v>78</v>
      </c>
      <c r="D2715" s="3" t="s">
        <v>79</v>
      </c>
      <c r="E2715" s="3" t="s">
        <v>75</v>
      </c>
      <c r="F2715" s="3">
        <v>2241.5</v>
      </c>
      <c r="G2715" s="3">
        <v>1631.54</v>
      </c>
      <c r="H2715" s="3">
        <v>24</v>
      </c>
      <c r="I2715" s="3">
        <v>227.2</v>
      </c>
      <c r="J2715" s="3">
        <v>382.76</v>
      </c>
    </row>
    <row r="2716" spans="1:10" x14ac:dyDescent="0.2">
      <c r="A2716" s="8" t="s">
        <v>115</v>
      </c>
      <c r="B2716" s="3" t="s">
        <v>92</v>
      </c>
      <c r="C2716" s="3" t="s">
        <v>80</v>
      </c>
      <c r="D2716" s="3" t="s">
        <v>81</v>
      </c>
      <c r="E2716" s="3" t="s">
        <v>75</v>
      </c>
      <c r="F2716" s="3">
        <v>3956</v>
      </c>
      <c r="G2716" s="3">
        <v>2859.02</v>
      </c>
      <c r="H2716" s="3">
        <v>54</v>
      </c>
      <c r="I2716" s="3">
        <v>468.3</v>
      </c>
      <c r="J2716" s="3">
        <v>627.67999999999995</v>
      </c>
    </row>
    <row r="2717" spans="1:10" x14ac:dyDescent="0.2">
      <c r="A2717" s="8" t="s">
        <v>115</v>
      </c>
      <c r="B2717" s="3" t="s">
        <v>92</v>
      </c>
      <c r="C2717" s="3" t="s">
        <v>82</v>
      </c>
      <c r="D2717" s="3" t="s">
        <v>83</v>
      </c>
      <c r="E2717" s="3" t="s">
        <v>75</v>
      </c>
      <c r="F2717" s="3">
        <v>3208</v>
      </c>
      <c r="G2717" s="3">
        <v>2206.4</v>
      </c>
      <c r="H2717" s="3">
        <v>41</v>
      </c>
      <c r="I2717" s="3">
        <v>482.1</v>
      </c>
      <c r="J2717" s="3">
        <v>519</v>
      </c>
    </row>
    <row r="2718" spans="1:10" x14ac:dyDescent="0.2">
      <c r="A2718" s="8" t="s">
        <v>115</v>
      </c>
      <c r="B2718" s="3" t="s">
        <v>92</v>
      </c>
      <c r="C2718" s="3" t="s">
        <v>84</v>
      </c>
      <c r="D2718" s="3" t="s">
        <v>85</v>
      </c>
      <c r="E2718" s="3" t="s">
        <v>75</v>
      </c>
      <c r="F2718" s="3">
        <v>1966.5</v>
      </c>
      <c r="G2718" s="3">
        <v>1377.52</v>
      </c>
      <c r="H2718" s="3">
        <v>22</v>
      </c>
      <c r="I2718" s="3">
        <v>284.48</v>
      </c>
      <c r="J2718" s="3">
        <v>304</v>
      </c>
    </row>
    <row r="2719" spans="1:10" x14ac:dyDescent="0.2">
      <c r="A2719" s="8" t="s">
        <v>115</v>
      </c>
      <c r="B2719" s="3" t="s">
        <v>92</v>
      </c>
      <c r="C2719" s="3" t="s">
        <v>86</v>
      </c>
      <c r="D2719" s="3" t="s">
        <v>87</v>
      </c>
      <c r="E2719" s="3" t="s">
        <v>75</v>
      </c>
      <c r="F2719" s="3">
        <v>3351</v>
      </c>
      <c r="G2719" s="3">
        <v>2375.1799999999998</v>
      </c>
      <c r="H2719" s="3">
        <v>37</v>
      </c>
      <c r="I2719" s="3">
        <v>452.7</v>
      </c>
      <c r="J2719" s="3">
        <v>521.62</v>
      </c>
    </row>
    <row r="2720" spans="1:10" x14ac:dyDescent="0.2">
      <c r="A2720" s="8" t="s">
        <v>115</v>
      </c>
      <c r="B2720" s="3" t="s">
        <v>92</v>
      </c>
      <c r="C2720" s="3" t="s">
        <v>88</v>
      </c>
      <c r="D2720" s="3" t="s">
        <v>89</v>
      </c>
      <c r="E2720" s="3" t="s">
        <v>75</v>
      </c>
      <c r="F2720" s="3">
        <v>2636</v>
      </c>
      <c r="G2720" s="3">
        <v>1811.68</v>
      </c>
      <c r="H2720" s="3">
        <v>43</v>
      </c>
      <c r="I2720" s="3">
        <v>396.8</v>
      </c>
      <c r="J2720" s="3">
        <v>426.52</v>
      </c>
    </row>
    <row r="2721" spans="1:10" x14ac:dyDescent="0.2">
      <c r="A2721" s="8" t="s">
        <v>115</v>
      </c>
      <c r="B2721" s="3" t="s">
        <v>92</v>
      </c>
      <c r="C2721" s="3" t="s">
        <v>90</v>
      </c>
      <c r="D2721" s="3" t="s">
        <v>91</v>
      </c>
      <c r="E2721" s="3" t="s">
        <v>75</v>
      </c>
      <c r="F2721" s="3">
        <v>2646.5</v>
      </c>
      <c r="G2721" s="3">
        <v>1874.8</v>
      </c>
      <c r="H2721" s="3">
        <v>35</v>
      </c>
      <c r="I2721" s="3">
        <v>329.5</v>
      </c>
      <c r="J2721" s="3">
        <v>441.2</v>
      </c>
    </row>
    <row r="2722" spans="1:10" x14ac:dyDescent="0.2">
      <c r="A2722" s="8" t="s">
        <v>116</v>
      </c>
      <c r="B2722" s="3" t="s">
        <v>73</v>
      </c>
      <c r="C2722" s="3" t="s">
        <v>74</v>
      </c>
      <c r="D2722" s="3" t="s">
        <v>21</v>
      </c>
      <c r="E2722" s="3" t="s">
        <v>75</v>
      </c>
      <c r="F2722" s="3">
        <v>1580</v>
      </c>
      <c r="G2722" s="3">
        <v>1190.6600000000001</v>
      </c>
      <c r="H2722" s="3">
        <v>17</v>
      </c>
      <c r="I2722" s="3">
        <v>143</v>
      </c>
      <c r="J2722" s="3">
        <v>246.34</v>
      </c>
    </row>
    <row r="2723" spans="1:10" x14ac:dyDescent="0.2">
      <c r="A2723" s="8" t="s">
        <v>116</v>
      </c>
      <c r="B2723" s="3" t="s">
        <v>73</v>
      </c>
      <c r="C2723" s="3" t="s">
        <v>76</v>
      </c>
      <c r="D2723" s="3" t="s">
        <v>77</v>
      </c>
      <c r="E2723" s="3" t="s">
        <v>75</v>
      </c>
      <c r="F2723" s="3">
        <v>675.5</v>
      </c>
      <c r="G2723" s="3">
        <v>482.41</v>
      </c>
      <c r="H2723" s="3">
        <v>10</v>
      </c>
      <c r="I2723" s="3">
        <v>88.5</v>
      </c>
      <c r="J2723" s="3">
        <v>104.59</v>
      </c>
    </row>
    <row r="2724" spans="1:10" x14ac:dyDescent="0.2">
      <c r="A2724" s="8" t="s">
        <v>116</v>
      </c>
      <c r="B2724" s="3" t="s">
        <v>73</v>
      </c>
      <c r="C2724" s="3" t="s">
        <v>78</v>
      </c>
      <c r="D2724" s="3" t="s">
        <v>79</v>
      </c>
      <c r="E2724" s="3" t="s">
        <v>75</v>
      </c>
      <c r="F2724" s="3">
        <v>546</v>
      </c>
      <c r="G2724" s="3">
        <v>392.43</v>
      </c>
      <c r="H2724" s="3">
        <v>8</v>
      </c>
      <c r="I2724" s="3">
        <v>68</v>
      </c>
      <c r="J2724" s="3">
        <v>85.57</v>
      </c>
    </row>
    <row r="2725" spans="1:10" x14ac:dyDescent="0.2">
      <c r="A2725" s="8" t="s">
        <v>116</v>
      </c>
      <c r="B2725" s="3" t="s">
        <v>73</v>
      </c>
      <c r="C2725" s="3" t="s">
        <v>80</v>
      </c>
      <c r="D2725" s="3" t="s">
        <v>81</v>
      </c>
      <c r="E2725" s="3" t="s">
        <v>75</v>
      </c>
      <c r="F2725" s="3">
        <v>2116</v>
      </c>
      <c r="G2725" s="3">
        <v>1544.39</v>
      </c>
      <c r="H2725" s="3">
        <v>27</v>
      </c>
      <c r="I2725" s="3">
        <v>240</v>
      </c>
      <c r="J2725" s="3">
        <v>331.61</v>
      </c>
    </row>
    <row r="2726" spans="1:10" x14ac:dyDescent="0.2">
      <c r="A2726" s="8" t="s">
        <v>116</v>
      </c>
      <c r="B2726" s="3" t="s">
        <v>73</v>
      </c>
      <c r="C2726" s="3" t="s">
        <v>82</v>
      </c>
      <c r="D2726" s="3" t="s">
        <v>83</v>
      </c>
      <c r="E2726" s="3" t="s">
        <v>75</v>
      </c>
      <c r="F2726" s="3">
        <v>1232</v>
      </c>
      <c r="G2726" s="3">
        <v>897.33</v>
      </c>
      <c r="H2726" s="3">
        <v>16</v>
      </c>
      <c r="I2726" s="3">
        <v>144.5</v>
      </c>
      <c r="J2726" s="3">
        <v>190.17</v>
      </c>
    </row>
    <row r="2727" spans="1:10" x14ac:dyDescent="0.2">
      <c r="A2727" s="8" t="s">
        <v>116</v>
      </c>
      <c r="B2727" s="3" t="s">
        <v>73</v>
      </c>
      <c r="C2727" s="3" t="s">
        <v>84</v>
      </c>
      <c r="D2727" s="3" t="s">
        <v>85</v>
      </c>
      <c r="E2727" s="3" t="s">
        <v>75</v>
      </c>
      <c r="F2727" s="3">
        <v>455</v>
      </c>
      <c r="G2727" s="3">
        <v>327.24</v>
      </c>
      <c r="H2727" s="3">
        <v>6</v>
      </c>
      <c r="I2727" s="3">
        <v>58</v>
      </c>
      <c r="J2727" s="3">
        <v>69.760000000000005</v>
      </c>
    </row>
    <row r="2728" spans="1:10" x14ac:dyDescent="0.2">
      <c r="A2728" s="8" t="s">
        <v>116</v>
      </c>
      <c r="B2728" s="3" t="s">
        <v>73</v>
      </c>
      <c r="C2728" s="3" t="s">
        <v>86</v>
      </c>
      <c r="D2728" s="3" t="s">
        <v>87</v>
      </c>
      <c r="E2728" s="3" t="s">
        <v>75</v>
      </c>
      <c r="F2728" s="3">
        <v>1567</v>
      </c>
      <c r="G2728" s="3">
        <v>1151.53</v>
      </c>
      <c r="H2728" s="3">
        <v>21</v>
      </c>
      <c r="I2728" s="3">
        <v>169</v>
      </c>
      <c r="J2728" s="3">
        <v>246.47</v>
      </c>
    </row>
    <row r="2729" spans="1:10" x14ac:dyDescent="0.2">
      <c r="A2729" s="8" t="s">
        <v>116</v>
      </c>
      <c r="B2729" s="3" t="s">
        <v>73</v>
      </c>
      <c r="C2729" s="3" t="s">
        <v>88</v>
      </c>
      <c r="D2729" s="3" t="s">
        <v>89</v>
      </c>
      <c r="E2729" s="3" t="s">
        <v>75</v>
      </c>
      <c r="F2729" s="3">
        <v>1482.5</v>
      </c>
      <c r="G2729" s="3">
        <v>1104.97</v>
      </c>
      <c r="H2729" s="3">
        <v>16</v>
      </c>
      <c r="I2729" s="3">
        <v>142.69999999999999</v>
      </c>
      <c r="J2729" s="3">
        <v>234.83</v>
      </c>
    </row>
    <row r="2730" spans="1:10" x14ac:dyDescent="0.2">
      <c r="A2730" s="8" t="s">
        <v>116</v>
      </c>
      <c r="B2730" s="3" t="s">
        <v>73</v>
      </c>
      <c r="C2730" s="3" t="s">
        <v>90</v>
      </c>
      <c r="D2730" s="3" t="s">
        <v>91</v>
      </c>
      <c r="E2730" s="3" t="s">
        <v>75</v>
      </c>
      <c r="F2730" s="3">
        <v>1396</v>
      </c>
      <c r="G2730" s="3">
        <v>1041.51</v>
      </c>
      <c r="H2730" s="3">
        <v>18</v>
      </c>
      <c r="I2730" s="3">
        <v>131.5</v>
      </c>
      <c r="J2730" s="3">
        <v>222.99</v>
      </c>
    </row>
    <row r="2731" spans="1:10" x14ac:dyDescent="0.2">
      <c r="A2731" s="8" t="s">
        <v>116</v>
      </c>
      <c r="B2731" s="3" t="s">
        <v>92</v>
      </c>
      <c r="C2731" s="3" t="s">
        <v>74</v>
      </c>
      <c r="D2731" s="3" t="s">
        <v>21</v>
      </c>
      <c r="E2731" s="3" t="s">
        <v>75</v>
      </c>
      <c r="F2731" s="3">
        <v>2245</v>
      </c>
      <c r="G2731" s="3">
        <v>1592.21</v>
      </c>
      <c r="H2731" s="3">
        <v>30</v>
      </c>
      <c r="I2731" s="3">
        <v>278</v>
      </c>
      <c r="J2731" s="3">
        <v>373.79</v>
      </c>
    </row>
    <row r="2732" spans="1:10" x14ac:dyDescent="0.2">
      <c r="A2732" s="8" t="s">
        <v>116</v>
      </c>
      <c r="B2732" s="3" t="s">
        <v>92</v>
      </c>
      <c r="C2732" s="3" t="s">
        <v>76</v>
      </c>
      <c r="D2732" s="3" t="s">
        <v>77</v>
      </c>
      <c r="E2732" s="3" t="s">
        <v>75</v>
      </c>
      <c r="F2732" s="3">
        <v>645</v>
      </c>
      <c r="G2732" s="3">
        <v>433.49</v>
      </c>
      <c r="H2732" s="3">
        <v>9</v>
      </c>
      <c r="I2732" s="3">
        <v>115.4</v>
      </c>
      <c r="J2732" s="3">
        <v>95.61</v>
      </c>
    </row>
    <row r="2733" spans="1:10" x14ac:dyDescent="0.2">
      <c r="A2733" s="8" t="s">
        <v>116</v>
      </c>
      <c r="B2733" s="3" t="s">
        <v>92</v>
      </c>
      <c r="C2733" s="3" t="s">
        <v>78</v>
      </c>
      <c r="D2733" s="3" t="s">
        <v>79</v>
      </c>
      <c r="E2733" s="3" t="s">
        <v>75</v>
      </c>
      <c r="F2733" s="3">
        <v>2151.5</v>
      </c>
      <c r="G2733" s="3">
        <v>1543.15</v>
      </c>
      <c r="H2733" s="3">
        <v>30</v>
      </c>
      <c r="I2733" s="3">
        <v>246.3</v>
      </c>
      <c r="J2733" s="3">
        <v>362.05</v>
      </c>
    </row>
    <row r="2734" spans="1:10" x14ac:dyDescent="0.2">
      <c r="A2734" s="8" t="s">
        <v>116</v>
      </c>
      <c r="B2734" s="3" t="s">
        <v>92</v>
      </c>
      <c r="C2734" s="3" t="s">
        <v>80</v>
      </c>
      <c r="D2734" s="3" t="s">
        <v>81</v>
      </c>
      <c r="E2734" s="3" t="s">
        <v>75</v>
      </c>
      <c r="F2734" s="3">
        <v>4818.5</v>
      </c>
      <c r="G2734" s="3">
        <v>3388.77</v>
      </c>
      <c r="H2734" s="3">
        <v>61</v>
      </c>
      <c r="I2734" s="3">
        <v>686</v>
      </c>
      <c r="J2734" s="3">
        <v>743.73</v>
      </c>
    </row>
    <row r="2735" spans="1:10" x14ac:dyDescent="0.2">
      <c r="A2735" s="8" t="s">
        <v>116</v>
      </c>
      <c r="B2735" s="3" t="s">
        <v>92</v>
      </c>
      <c r="C2735" s="3" t="s">
        <v>82</v>
      </c>
      <c r="D2735" s="3" t="s">
        <v>83</v>
      </c>
      <c r="E2735" s="3" t="s">
        <v>75</v>
      </c>
      <c r="F2735" s="3">
        <v>2785.5</v>
      </c>
      <c r="G2735" s="3">
        <v>1934.69</v>
      </c>
      <c r="H2735" s="3">
        <v>39</v>
      </c>
      <c r="I2735" s="3">
        <v>395.2</v>
      </c>
      <c r="J2735" s="3">
        <v>455.11</v>
      </c>
    </row>
    <row r="2736" spans="1:10" x14ac:dyDescent="0.2">
      <c r="A2736" s="8" t="s">
        <v>116</v>
      </c>
      <c r="B2736" s="3" t="s">
        <v>92</v>
      </c>
      <c r="C2736" s="3" t="s">
        <v>84</v>
      </c>
      <c r="D2736" s="3" t="s">
        <v>85</v>
      </c>
      <c r="E2736" s="3" t="s">
        <v>75</v>
      </c>
      <c r="F2736" s="3">
        <v>918</v>
      </c>
      <c r="G2736" s="3">
        <v>610.73</v>
      </c>
      <c r="H2736" s="3">
        <v>15</v>
      </c>
      <c r="I2736" s="3">
        <v>171.29</v>
      </c>
      <c r="J2736" s="3">
        <v>135.47999999999999</v>
      </c>
    </row>
    <row r="2737" spans="1:10" x14ac:dyDescent="0.2">
      <c r="A2737" s="8" t="s">
        <v>116</v>
      </c>
      <c r="B2737" s="3" t="s">
        <v>92</v>
      </c>
      <c r="C2737" s="3" t="s">
        <v>86</v>
      </c>
      <c r="D2737" s="3" t="s">
        <v>87</v>
      </c>
      <c r="E2737" s="3" t="s">
        <v>75</v>
      </c>
      <c r="F2737" s="3">
        <v>3300.5</v>
      </c>
      <c r="G2737" s="3">
        <v>2319.7800000000002</v>
      </c>
      <c r="H2737" s="3">
        <v>45</v>
      </c>
      <c r="I2737" s="3">
        <v>471</v>
      </c>
      <c r="J2737" s="3">
        <v>509.22</v>
      </c>
    </row>
    <row r="2738" spans="1:10" x14ac:dyDescent="0.2">
      <c r="A2738" s="8" t="s">
        <v>116</v>
      </c>
      <c r="B2738" s="3" t="s">
        <v>92</v>
      </c>
      <c r="C2738" s="3" t="s">
        <v>88</v>
      </c>
      <c r="D2738" s="3" t="s">
        <v>89</v>
      </c>
      <c r="E2738" s="3" t="s">
        <v>75</v>
      </c>
      <c r="F2738" s="3">
        <v>3699.5</v>
      </c>
      <c r="G2738" s="3">
        <v>2637.26</v>
      </c>
      <c r="H2738" s="3">
        <v>46</v>
      </c>
      <c r="I2738" s="3">
        <v>450.5</v>
      </c>
      <c r="J2738" s="3">
        <v>611.74</v>
      </c>
    </row>
    <row r="2739" spans="1:10" x14ac:dyDescent="0.2">
      <c r="A2739" s="8" t="s">
        <v>116</v>
      </c>
      <c r="B2739" s="3" t="s">
        <v>92</v>
      </c>
      <c r="C2739" s="3" t="s">
        <v>90</v>
      </c>
      <c r="D2739" s="3" t="s">
        <v>91</v>
      </c>
      <c r="E2739" s="3" t="s">
        <v>75</v>
      </c>
      <c r="F2739" s="3">
        <v>2344.5</v>
      </c>
      <c r="G2739" s="3">
        <v>1645.68</v>
      </c>
      <c r="H2739" s="3">
        <v>32</v>
      </c>
      <c r="I2739" s="3">
        <v>311.5</v>
      </c>
      <c r="J2739" s="3">
        <v>386.32</v>
      </c>
    </row>
    <row r="2740" spans="1:10" x14ac:dyDescent="0.2">
      <c r="A2740" s="8" t="s">
        <v>117</v>
      </c>
      <c r="B2740" s="3" t="s">
        <v>73</v>
      </c>
      <c r="C2740" s="3" t="s">
        <v>74</v>
      </c>
      <c r="D2740" s="3" t="s">
        <v>21</v>
      </c>
      <c r="E2740" s="3" t="s">
        <v>75</v>
      </c>
      <c r="F2740" s="3">
        <v>1073.5</v>
      </c>
      <c r="G2740" s="3">
        <v>797.29</v>
      </c>
      <c r="H2740" s="3">
        <v>13</v>
      </c>
      <c r="I2740" s="3">
        <v>105.5</v>
      </c>
      <c r="J2740" s="3">
        <v>170.71</v>
      </c>
    </row>
    <row r="2741" spans="1:10" x14ac:dyDescent="0.2">
      <c r="A2741" s="8" t="s">
        <v>117</v>
      </c>
      <c r="B2741" s="3" t="s">
        <v>73</v>
      </c>
      <c r="C2741" s="3" t="s">
        <v>76</v>
      </c>
      <c r="D2741" s="3" t="s">
        <v>77</v>
      </c>
      <c r="E2741" s="3" t="s">
        <v>75</v>
      </c>
      <c r="F2741" s="3">
        <v>607.5</v>
      </c>
      <c r="G2741" s="3">
        <v>445.31</v>
      </c>
      <c r="H2741" s="3">
        <v>7</v>
      </c>
      <c r="I2741" s="3">
        <v>67</v>
      </c>
      <c r="J2741" s="3">
        <v>95.19</v>
      </c>
    </row>
    <row r="2742" spans="1:10" x14ac:dyDescent="0.2">
      <c r="A2742" s="8" t="s">
        <v>117</v>
      </c>
      <c r="B2742" s="3" t="s">
        <v>73</v>
      </c>
      <c r="C2742" s="3" t="s">
        <v>78</v>
      </c>
      <c r="D2742" s="3" t="s">
        <v>79</v>
      </c>
      <c r="E2742" s="3" t="s">
        <v>75</v>
      </c>
      <c r="F2742" s="3">
        <v>527</v>
      </c>
      <c r="G2742" s="3">
        <v>385.73</v>
      </c>
      <c r="H2742" s="3">
        <v>7</v>
      </c>
      <c r="I2742" s="3">
        <v>58.5</v>
      </c>
      <c r="J2742" s="3">
        <v>82.77</v>
      </c>
    </row>
    <row r="2743" spans="1:10" x14ac:dyDescent="0.2">
      <c r="A2743" s="8" t="s">
        <v>117</v>
      </c>
      <c r="B2743" s="3" t="s">
        <v>73</v>
      </c>
      <c r="C2743" s="3" t="s">
        <v>80</v>
      </c>
      <c r="D2743" s="3" t="s">
        <v>81</v>
      </c>
      <c r="E2743" s="3" t="s">
        <v>75</v>
      </c>
      <c r="F2743" s="3">
        <v>2044</v>
      </c>
      <c r="G2743" s="3">
        <v>1527.61</v>
      </c>
      <c r="H2743" s="3">
        <v>21</v>
      </c>
      <c r="I2743" s="3">
        <v>192.5</v>
      </c>
      <c r="J2743" s="3">
        <v>323.89</v>
      </c>
    </row>
    <row r="2744" spans="1:10" x14ac:dyDescent="0.2">
      <c r="A2744" s="8" t="s">
        <v>117</v>
      </c>
      <c r="B2744" s="3" t="s">
        <v>73</v>
      </c>
      <c r="C2744" s="3" t="s">
        <v>82</v>
      </c>
      <c r="D2744" s="3" t="s">
        <v>83</v>
      </c>
      <c r="E2744" s="3" t="s">
        <v>75</v>
      </c>
      <c r="F2744" s="3">
        <v>1206</v>
      </c>
      <c r="G2744" s="3">
        <v>891.65</v>
      </c>
      <c r="H2744" s="3">
        <v>16</v>
      </c>
      <c r="I2744" s="3">
        <v>124.5</v>
      </c>
      <c r="J2744" s="3">
        <v>189.85</v>
      </c>
    </row>
    <row r="2745" spans="1:10" x14ac:dyDescent="0.2">
      <c r="A2745" s="8" t="s">
        <v>117</v>
      </c>
      <c r="B2745" s="3" t="s">
        <v>73</v>
      </c>
      <c r="C2745" s="3" t="s">
        <v>84</v>
      </c>
      <c r="D2745" s="3" t="s">
        <v>85</v>
      </c>
      <c r="E2745" s="3" t="s">
        <v>75</v>
      </c>
      <c r="F2745" s="3">
        <v>351</v>
      </c>
      <c r="G2745" s="3">
        <v>233.38</v>
      </c>
      <c r="H2745" s="3">
        <v>7</v>
      </c>
      <c r="I2745" s="3">
        <v>65.5</v>
      </c>
      <c r="J2745" s="3">
        <v>52.12</v>
      </c>
    </row>
    <row r="2746" spans="1:10" x14ac:dyDescent="0.2">
      <c r="A2746" s="8" t="s">
        <v>117</v>
      </c>
      <c r="B2746" s="3" t="s">
        <v>73</v>
      </c>
      <c r="C2746" s="3" t="s">
        <v>86</v>
      </c>
      <c r="D2746" s="3" t="s">
        <v>87</v>
      </c>
      <c r="E2746" s="3" t="s">
        <v>75</v>
      </c>
      <c r="F2746" s="3">
        <v>1408</v>
      </c>
      <c r="G2746" s="3">
        <v>1038.71</v>
      </c>
      <c r="H2746" s="3">
        <v>22</v>
      </c>
      <c r="I2746" s="3">
        <v>146.5</v>
      </c>
      <c r="J2746" s="3">
        <v>222.79</v>
      </c>
    </row>
    <row r="2747" spans="1:10" x14ac:dyDescent="0.2">
      <c r="A2747" s="8" t="s">
        <v>117</v>
      </c>
      <c r="B2747" s="3" t="s">
        <v>73</v>
      </c>
      <c r="C2747" s="3" t="s">
        <v>88</v>
      </c>
      <c r="D2747" s="3" t="s">
        <v>89</v>
      </c>
      <c r="E2747" s="3" t="s">
        <v>75</v>
      </c>
      <c r="F2747" s="3">
        <v>1520.5</v>
      </c>
      <c r="G2747" s="3">
        <v>1131.23</v>
      </c>
      <c r="H2747" s="3">
        <v>19</v>
      </c>
      <c r="I2747" s="3">
        <v>145</v>
      </c>
      <c r="J2747" s="3">
        <v>244.27</v>
      </c>
    </row>
    <row r="2748" spans="1:10" x14ac:dyDescent="0.2">
      <c r="A2748" s="8" t="s">
        <v>117</v>
      </c>
      <c r="B2748" s="3" t="s">
        <v>73</v>
      </c>
      <c r="C2748" s="3" t="s">
        <v>90</v>
      </c>
      <c r="D2748" s="3" t="s">
        <v>91</v>
      </c>
      <c r="E2748" s="3" t="s">
        <v>75</v>
      </c>
      <c r="F2748" s="3">
        <v>2002</v>
      </c>
      <c r="G2748" s="3">
        <v>1475.43</v>
      </c>
      <c r="H2748" s="3">
        <v>26</v>
      </c>
      <c r="I2748" s="3">
        <v>209.5</v>
      </c>
      <c r="J2748" s="3">
        <v>317.07</v>
      </c>
    </row>
    <row r="2749" spans="1:10" x14ac:dyDescent="0.2">
      <c r="A2749" s="8" t="s">
        <v>117</v>
      </c>
      <c r="B2749" s="3" t="s">
        <v>92</v>
      </c>
      <c r="C2749" s="3" t="s">
        <v>74</v>
      </c>
      <c r="D2749" s="3" t="s">
        <v>21</v>
      </c>
      <c r="E2749" s="3" t="s">
        <v>75</v>
      </c>
      <c r="F2749" s="3">
        <v>2922.5</v>
      </c>
      <c r="G2749" s="3">
        <v>2073.16</v>
      </c>
      <c r="H2749" s="3">
        <v>37</v>
      </c>
      <c r="I2749" s="3">
        <v>362.4</v>
      </c>
      <c r="J2749" s="3">
        <v>486.44</v>
      </c>
    </row>
    <row r="2750" spans="1:10" x14ac:dyDescent="0.2">
      <c r="A2750" s="8" t="s">
        <v>117</v>
      </c>
      <c r="B2750" s="3" t="s">
        <v>92</v>
      </c>
      <c r="C2750" s="3" t="s">
        <v>76</v>
      </c>
      <c r="D2750" s="3" t="s">
        <v>77</v>
      </c>
      <c r="E2750" s="3" t="s">
        <v>75</v>
      </c>
      <c r="F2750" s="3">
        <v>708</v>
      </c>
      <c r="G2750" s="3">
        <v>489.43</v>
      </c>
      <c r="H2750" s="3">
        <v>10</v>
      </c>
      <c r="I2750" s="3">
        <v>110.8</v>
      </c>
      <c r="J2750" s="3">
        <v>107.77</v>
      </c>
    </row>
    <row r="2751" spans="1:10" x14ac:dyDescent="0.2">
      <c r="A2751" s="8" t="s">
        <v>117</v>
      </c>
      <c r="B2751" s="3" t="s">
        <v>92</v>
      </c>
      <c r="C2751" s="3" t="s">
        <v>78</v>
      </c>
      <c r="D2751" s="3" t="s">
        <v>79</v>
      </c>
      <c r="E2751" s="3" t="s">
        <v>75</v>
      </c>
      <c r="F2751" s="3">
        <v>1963</v>
      </c>
      <c r="G2751" s="3">
        <v>1408.95</v>
      </c>
      <c r="H2751" s="3">
        <v>23</v>
      </c>
      <c r="I2751" s="3">
        <v>223.5</v>
      </c>
      <c r="J2751" s="3">
        <v>330.55</v>
      </c>
    </row>
    <row r="2752" spans="1:10" x14ac:dyDescent="0.2">
      <c r="A2752" s="8" t="s">
        <v>117</v>
      </c>
      <c r="B2752" s="3" t="s">
        <v>92</v>
      </c>
      <c r="C2752" s="3" t="s">
        <v>80</v>
      </c>
      <c r="D2752" s="3" t="s">
        <v>81</v>
      </c>
      <c r="E2752" s="3" t="s">
        <v>75</v>
      </c>
      <c r="F2752" s="3">
        <v>5338</v>
      </c>
      <c r="G2752" s="3">
        <v>3834.43</v>
      </c>
      <c r="H2752" s="3">
        <v>66</v>
      </c>
      <c r="I2752" s="3">
        <v>660.8</v>
      </c>
      <c r="J2752" s="3">
        <v>841.77</v>
      </c>
    </row>
    <row r="2753" spans="1:10" x14ac:dyDescent="0.2">
      <c r="A2753" s="8" t="s">
        <v>117</v>
      </c>
      <c r="B2753" s="3" t="s">
        <v>92</v>
      </c>
      <c r="C2753" s="3" t="s">
        <v>82</v>
      </c>
      <c r="D2753" s="3" t="s">
        <v>83</v>
      </c>
      <c r="E2753" s="3" t="s">
        <v>75</v>
      </c>
      <c r="F2753" s="3">
        <v>4427.5</v>
      </c>
      <c r="G2753" s="3">
        <v>3221.88</v>
      </c>
      <c r="H2753" s="3">
        <v>45</v>
      </c>
      <c r="I2753" s="3">
        <v>447.7</v>
      </c>
      <c r="J2753" s="3">
        <v>756.92</v>
      </c>
    </row>
    <row r="2754" spans="1:10" x14ac:dyDescent="0.2">
      <c r="A2754" s="8" t="s">
        <v>117</v>
      </c>
      <c r="B2754" s="3" t="s">
        <v>92</v>
      </c>
      <c r="C2754" s="3" t="s">
        <v>84</v>
      </c>
      <c r="D2754" s="3" t="s">
        <v>85</v>
      </c>
      <c r="E2754" s="3" t="s">
        <v>75</v>
      </c>
      <c r="F2754" s="3">
        <v>1862</v>
      </c>
      <c r="G2754" s="3">
        <v>1309.78</v>
      </c>
      <c r="H2754" s="3">
        <v>25</v>
      </c>
      <c r="I2754" s="3">
        <v>261.60000000000002</v>
      </c>
      <c r="J2754" s="3">
        <v>289.12</v>
      </c>
    </row>
    <row r="2755" spans="1:10" x14ac:dyDescent="0.2">
      <c r="A2755" s="8" t="s">
        <v>117</v>
      </c>
      <c r="B2755" s="3" t="s">
        <v>92</v>
      </c>
      <c r="C2755" s="3" t="s">
        <v>86</v>
      </c>
      <c r="D2755" s="3" t="s">
        <v>87</v>
      </c>
      <c r="E2755" s="3" t="s">
        <v>75</v>
      </c>
      <c r="F2755" s="3">
        <v>3049</v>
      </c>
      <c r="G2755" s="3">
        <v>2161.2800000000002</v>
      </c>
      <c r="H2755" s="3">
        <v>40</v>
      </c>
      <c r="I2755" s="3">
        <v>410.9</v>
      </c>
      <c r="J2755" s="3">
        <v>474.82</v>
      </c>
    </row>
    <row r="2756" spans="1:10" x14ac:dyDescent="0.2">
      <c r="A2756" s="8" t="s">
        <v>117</v>
      </c>
      <c r="B2756" s="3" t="s">
        <v>92</v>
      </c>
      <c r="C2756" s="3" t="s">
        <v>88</v>
      </c>
      <c r="D2756" s="3" t="s">
        <v>89</v>
      </c>
      <c r="E2756" s="3" t="s">
        <v>75</v>
      </c>
      <c r="F2756" s="3">
        <v>3579</v>
      </c>
      <c r="G2756" s="3">
        <v>2590.35</v>
      </c>
      <c r="H2756" s="3">
        <v>37</v>
      </c>
      <c r="I2756" s="3">
        <v>379.7</v>
      </c>
      <c r="J2756" s="3">
        <v>607.95000000000005</v>
      </c>
    </row>
    <row r="2757" spans="1:10" x14ac:dyDescent="0.2">
      <c r="A2757" s="8" t="s">
        <v>117</v>
      </c>
      <c r="B2757" s="3" t="s">
        <v>92</v>
      </c>
      <c r="C2757" s="3" t="s">
        <v>90</v>
      </c>
      <c r="D2757" s="3" t="s">
        <v>91</v>
      </c>
      <c r="E2757" s="3" t="s">
        <v>75</v>
      </c>
      <c r="F2757" s="3">
        <v>2985.5</v>
      </c>
      <c r="G2757" s="3">
        <v>2145.14</v>
      </c>
      <c r="H2757" s="3">
        <v>37</v>
      </c>
      <c r="I2757" s="3">
        <v>337.1</v>
      </c>
      <c r="J2757" s="3">
        <v>503.26</v>
      </c>
    </row>
    <row r="2758" spans="1:10" x14ac:dyDescent="0.2">
      <c r="A2758" s="8" t="s">
        <v>118</v>
      </c>
      <c r="B2758" s="3" t="s">
        <v>73</v>
      </c>
      <c r="C2758" s="3" t="s">
        <v>74</v>
      </c>
      <c r="D2758" s="3" t="s">
        <v>21</v>
      </c>
      <c r="E2758" s="3" t="s">
        <v>75</v>
      </c>
      <c r="F2758" s="3">
        <v>1284.5</v>
      </c>
      <c r="G2758" s="3">
        <v>948.97</v>
      </c>
      <c r="H2758" s="3">
        <v>15</v>
      </c>
      <c r="I2758" s="3">
        <v>132</v>
      </c>
      <c r="J2758" s="3">
        <v>203.53</v>
      </c>
    </row>
    <row r="2759" spans="1:10" x14ac:dyDescent="0.2">
      <c r="A2759" s="8" t="s">
        <v>118</v>
      </c>
      <c r="B2759" s="3" t="s">
        <v>73</v>
      </c>
      <c r="C2759" s="3" t="s">
        <v>76</v>
      </c>
      <c r="D2759" s="3" t="s">
        <v>77</v>
      </c>
      <c r="E2759" s="3" t="s">
        <v>75</v>
      </c>
      <c r="F2759" s="3">
        <v>1109</v>
      </c>
      <c r="G2759" s="3">
        <v>807.5</v>
      </c>
      <c r="H2759" s="3">
        <v>13</v>
      </c>
      <c r="I2759" s="3">
        <v>129</v>
      </c>
      <c r="J2759" s="3">
        <v>172.5</v>
      </c>
    </row>
    <row r="2760" spans="1:10" x14ac:dyDescent="0.2">
      <c r="A2760" s="8" t="s">
        <v>118</v>
      </c>
      <c r="B2760" s="3" t="s">
        <v>73</v>
      </c>
      <c r="C2760" s="3" t="s">
        <v>78</v>
      </c>
      <c r="D2760" s="3" t="s">
        <v>79</v>
      </c>
      <c r="E2760" s="3" t="s">
        <v>75</v>
      </c>
      <c r="F2760" s="3">
        <v>1016</v>
      </c>
      <c r="G2760" s="3">
        <v>753.96</v>
      </c>
      <c r="H2760" s="3">
        <v>14</v>
      </c>
      <c r="I2760" s="3">
        <v>100.5</v>
      </c>
      <c r="J2760" s="3">
        <v>161.54</v>
      </c>
    </row>
    <row r="2761" spans="1:10" x14ac:dyDescent="0.2">
      <c r="A2761" s="8" t="s">
        <v>118</v>
      </c>
      <c r="B2761" s="3" t="s">
        <v>73</v>
      </c>
      <c r="C2761" s="3" t="s">
        <v>80</v>
      </c>
      <c r="D2761" s="3" t="s">
        <v>81</v>
      </c>
      <c r="E2761" s="3" t="s">
        <v>75</v>
      </c>
      <c r="F2761" s="3">
        <v>2237.5</v>
      </c>
      <c r="G2761" s="3">
        <v>1651.79</v>
      </c>
      <c r="H2761" s="3">
        <v>27</v>
      </c>
      <c r="I2761" s="3">
        <v>229.5</v>
      </c>
      <c r="J2761" s="3">
        <v>356.21</v>
      </c>
    </row>
    <row r="2762" spans="1:10" x14ac:dyDescent="0.2">
      <c r="A2762" s="8" t="s">
        <v>118</v>
      </c>
      <c r="B2762" s="3" t="s">
        <v>73</v>
      </c>
      <c r="C2762" s="3" t="s">
        <v>82</v>
      </c>
      <c r="D2762" s="3" t="s">
        <v>83</v>
      </c>
      <c r="E2762" s="3" t="s">
        <v>75</v>
      </c>
      <c r="F2762" s="3">
        <v>958.18</v>
      </c>
      <c r="G2762" s="3">
        <v>703.69</v>
      </c>
      <c r="H2762" s="3">
        <v>12</v>
      </c>
      <c r="I2762" s="3">
        <v>103</v>
      </c>
      <c r="J2762" s="3">
        <v>151.49</v>
      </c>
    </row>
    <row r="2763" spans="1:10" x14ac:dyDescent="0.2">
      <c r="A2763" s="8" t="s">
        <v>118</v>
      </c>
      <c r="B2763" s="3" t="s">
        <v>73</v>
      </c>
      <c r="C2763" s="3" t="s">
        <v>84</v>
      </c>
      <c r="D2763" s="3" t="s">
        <v>85</v>
      </c>
      <c r="E2763" s="3" t="s">
        <v>75</v>
      </c>
      <c r="F2763" s="3">
        <v>212</v>
      </c>
      <c r="G2763" s="3">
        <v>153.80000000000001</v>
      </c>
      <c r="H2763" s="3">
        <v>3</v>
      </c>
      <c r="I2763" s="3">
        <v>25</v>
      </c>
      <c r="J2763" s="3">
        <v>33.200000000000003</v>
      </c>
    </row>
    <row r="2764" spans="1:10" x14ac:dyDescent="0.2">
      <c r="A2764" s="8" t="s">
        <v>118</v>
      </c>
      <c r="B2764" s="3" t="s">
        <v>73</v>
      </c>
      <c r="C2764" s="3" t="s">
        <v>86</v>
      </c>
      <c r="D2764" s="3" t="s">
        <v>87</v>
      </c>
      <c r="E2764" s="3" t="s">
        <v>75</v>
      </c>
      <c r="F2764" s="3">
        <v>890</v>
      </c>
      <c r="G2764" s="3">
        <v>653.5</v>
      </c>
      <c r="H2764" s="3">
        <v>13</v>
      </c>
      <c r="I2764" s="3">
        <v>93.5</v>
      </c>
      <c r="J2764" s="3">
        <v>143</v>
      </c>
    </row>
    <row r="2765" spans="1:10" x14ac:dyDescent="0.2">
      <c r="A2765" s="8" t="s">
        <v>118</v>
      </c>
      <c r="B2765" s="3" t="s">
        <v>73</v>
      </c>
      <c r="C2765" s="3" t="s">
        <v>88</v>
      </c>
      <c r="D2765" s="3" t="s">
        <v>89</v>
      </c>
      <c r="E2765" s="3" t="s">
        <v>75</v>
      </c>
      <c r="F2765" s="3">
        <v>1393</v>
      </c>
      <c r="G2765" s="3">
        <v>1033.8</v>
      </c>
      <c r="H2765" s="3">
        <v>17</v>
      </c>
      <c r="I2765" s="3">
        <v>137</v>
      </c>
      <c r="J2765" s="3">
        <v>222.2</v>
      </c>
    </row>
    <row r="2766" spans="1:10" x14ac:dyDescent="0.2">
      <c r="A2766" s="8" t="s">
        <v>118</v>
      </c>
      <c r="B2766" s="3" t="s">
        <v>73</v>
      </c>
      <c r="C2766" s="3" t="s">
        <v>90</v>
      </c>
      <c r="D2766" s="3" t="s">
        <v>91</v>
      </c>
      <c r="E2766" s="3" t="s">
        <v>75</v>
      </c>
      <c r="F2766" s="3">
        <v>1798</v>
      </c>
      <c r="G2766" s="3">
        <v>1344.37</v>
      </c>
      <c r="H2766" s="3">
        <v>20</v>
      </c>
      <c r="I2766" s="3">
        <v>165.7</v>
      </c>
      <c r="J2766" s="3">
        <v>287.93</v>
      </c>
    </row>
    <row r="2767" spans="1:10" x14ac:dyDescent="0.2">
      <c r="A2767" s="8" t="s">
        <v>118</v>
      </c>
      <c r="B2767" s="3" t="s">
        <v>92</v>
      </c>
      <c r="C2767" s="3" t="s">
        <v>74</v>
      </c>
      <c r="D2767" s="3" t="s">
        <v>21</v>
      </c>
      <c r="E2767" s="3" t="s">
        <v>75</v>
      </c>
      <c r="F2767" s="3">
        <v>3103.5</v>
      </c>
      <c r="G2767" s="3">
        <v>2264.17</v>
      </c>
      <c r="H2767" s="3">
        <v>32</v>
      </c>
      <c r="I2767" s="3">
        <v>306.2</v>
      </c>
      <c r="J2767" s="3">
        <v>531.63</v>
      </c>
    </row>
    <row r="2768" spans="1:10" x14ac:dyDescent="0.2">
      <c r="A2768" s="8" t="s">
        <v>118</v>
      </c>
      <c r="B2768" s="3" t="s">
        <v>92</v>
      </c>
      <c r="C2768" s="3" t="s">
        <v>76</v>
      </c>
      <c r="D2768" s="3" t="s">
        <v>77</v>
      </c>
      <c r="E2768" s="3" t="s">
        <v>75</v>
      </c>
      <c r="F2768" s="3">
        <v>1001.5</v>
      </c>
      <c r="G2768" s="3">
        <v>720.42</v>
      </c>
      <c r="H2768" s="3">
        <v>12</v>
      </c>
      <c r="I2768" s="3">
        <v>122.6</v>
      </c>
      <c r="J2768" s="3">
        <v>158.47999999999999</v>
      </c>
    </row>
    <row r="2769" spans="1:10" x14ac:dyDescent="0.2">
      <c r="A2769" s="8" t="s">
        <v>118</v>
      </c>
      <c r="B2769" s="3" t="s">
        <v>92</v>
      </c>
      <c r="C2769" s="3" t="s">
        <v>78</v>
      </c>
      <c r="D2769" s="3" t="s">
        <v>79</v>
      </c>
      <c r="E2769" s="3" t="s">
        <v>75</v>
      </c>
      <c r="F2769" s="3">
        <v>2168</v>
      </c>
      <c r="G2769" s="3">
        <v>1574.77</v>
      </c>
      <c r="H2769" s="3">
        <v>23</v>
      </c>
      <c r="I2769" s="3">
        <v>223.8</v>
      </c>
      <c r="J2769" s="3">
        <v>369.43</v>
      </c>
    </row>
    <row r="2770" spans="1:10" x14ac:dyDescent="0.2">
      <c r="A2770" s="8" t="s">
        <v>118</v>
      </c>
      <c r="B2770" s="3" t="s">
        <v>92</v>
      </c>
      <c r="C2770" s="3" t="s">
        <v>80</v>
      </c>
      <c r="D2770" s="3" t="s">
        <v>81</v>
      </c>
      <c r="E2770" s="3" t="s">
        <v>75</v>
      </c>
      <c r="F2770" s="3">
        <v>4577.5</v>
      </c>
      <c r="G2770" s="3">
        <v>3311.08</v>
      </c>
      <c r="H2770" s="3">
        <v>48</v>
      </c>
      <c r="I2770" s="3">
        <v>539.70000000000005</v>
      </c>
      <c r="J2770" s="3">
        <v>726.72</v>
      </c>
    </row>
    <row r="2771" spans="1:10" x14ac:dyDescent="0.2">
      <c r="A2771" s="8" t="s">
        <v>118</v>
      </c>
      <c r="B2771" s="3" t="s">
        <v>92</v>
      </c>
      <c r="C2771" s="3" t="s">
        <v>82</v>
      </c>
      <c r="D2771" s="3" t="s">
        <v>83</v>
      </c>
      <c r="E2771" s="3" t="s">
        <v>75</v>
      </c>
      <c r="F2771" s="3">
        <v>1403.5</v>
      </c>
      <c r="G2771" s="3">
        <v>1017.08</v>
      </c>
      <c r="H2771" s="3">
        <v>17</v>
      </c>
      <c r="I2771" s="3">
        <v>147.19999999999999</v>
      </c>
      <c r="J2771" s="3">
        <v>238.72</v>
      </c>
    </row>
    <row r="2772" spans="1:10" x14ac:dyDescent="0.2">
      <c r="A2772" s="8" t="s">
        <v>118</v>
      </c>
      <c r="B2772" s="3" t="s">
        <v>92</v>
      </c>
      <c r="C2772" s="3" t="s">
        <v>84</v>
      </c>
      <c r="D2772" s="3" t="s">
        <v>85</v>
      </c>
      <c r="E2772" s="3" t="s">
        <v>75</v>
      </c>
      <c r="F2772" s="3">
        <v>1566</v>
      </c>
      <c r="G2772" s="3">
        <v>1087.77</v>
      </c>
      <c r="H2772" s="3">
        <v>17</v>
      </c>
      <c r="I2772" s="3">
        <v>239.5</v>
      </c>
      <c r="J2772" s="3">
        <v>238.73</v>
      </c>
    </row>
    <row r="2773" spans="1:10" x14ac:dyDescent="0.2">
      <c r="A2773" s="8" t="s">
        <v>118</v>
      </c>
      <c r="B2773" s="3" t="s">
        <v>92</v>
      </c>
      <c r="C2773" s="3" t="s">
        <v>86</v>
      </c>
      <c r="D2773" s="3" t="s">
        <v>87</v>
      </c>
      <c r="E2773" s="3" t="s">
        <v>75</v>
      </c>
      <c r="F2773" s="3">
        <v>1728.5</v>
      </c>
      <c r="G2773" s="3">
        <v>1219.04</v>
      </c>
      <c r="H2773" s="3">
        <v>18</v>
      </c>
      <c r="I2773" s="3">
        <v>241.3</v>
      </c>
      <c r="J2773" s="3">
        <v>267.66000000000003</v>
      </c>
    </row>
    <row r="2774" spans="1:10" x14ac:dyDescent="0.2">
      <c r="A2774" s="8" t="s">
        <v>118</v>
      </c>
      <c r="B2774" s="3" t="s">
        <v>92</v>
      </c>
      <c r="C2774" s="3" t="s">
        <v>88</v>
      </c>
      <c r="D2774" s="3" t="s">
        <v>89</v>
      </c>
      <c r="E2774" s="3" t="s">
        <v>75</v>
      </c>
      <c r="F2774" s="3">
        <v>2827.5</v>
      </c>
      <c r="G2774" s="3">
        <v>2041.43</v>
      </c>
      <c r="H2774" s="3">
        <v>28</v>
      </c>
      <c r="I2774" s="3">
        <v>306.8</v>
      </c>
      <c r="J2774" s="3">
        <v>479.27</v>
      </c>
    </row>
    <row r="2775" spans="1:10" x14ac:dyDescent="0.2">
      <c r="A2775" s="8" t="s">
        <v>118</v>
      </c>
      <c r="B2775" s="3" t="s">
        <v>92</v>
      </c>
      <c r="C2775" s="3" t="s">
        <v>90</v>
      </c>
      <c r="D2775" s="3" t="s">
        <v>91</v>
      </c>
      <c r="E2775" s="3" t="s">
        <v>75</v>
      </c>
      <c r="F2775" s="3">
        <v>3575.5</v>
      </c>
      <c r="G2775" s="3">
        <v>2645.09</v>
      </c>
      <c r="H2775" s="3">
        <v>36</v>
      </c>
      <c r="I2775" s="3">
        <v>309.89999999999998</v>
      </c>
      <c r="J2775" s="3">
        <v>620.51</v>
      </c>
    </row>
    <row r="2776" spans="1:10" x14ac:dyDescent="0.2">
      <c r="A2776" s="8" t="s">
        <v>119</v>
      </c>
      <c r="B2776" s="3" t="s">
        <v>73</v>
      </c>
      <c r="C2776" s="3" t="s">
        <v>74</v>
      </c>
      <c r="D2776" s="3" t="s">
        <v>21</v>
      </c>
      <c r="E2776" s="3" t="s">
        <v>75</v>
      </c>
      <c r="F2776" s="3">
        <v>1135.5</v>
      </c>
      <c r="G2776" s="3">
        <v>839.16</v>
      </c>
      <c r="H2776" s="3">
        <v>13</v>
      </c>
      <c r="I2776" s="3">
        <v>117</v>
      </c>
      <c r="J2776" s="3">
        <v>179.34</v>
      </c>
    </row>
    <row r="2777" spans="1:10" x14ac:dyDescent="0.2">
      <c r="A2777" s="8" t="s">
        <v>119</v>
      </c>
      <c r="B2777" s="3" t="s">
        <v>73</v>
      </c>
      <c r="C2777" s="3" t="s">
        <v>76</v>
      </c>
      <c r="D2777" s="3" t="s">
        <v>77</v>
      </c>
      <c r="E2777" s="3" t="s">
        <v>75</v>
      </c>
      <c r="F2777" s="3">
        <v>637</v>
      </c>
      <c r="G2777" s="3">
        <v>454.7</v>
      </c>
      <c r="H2777" s="3">
        <v>8</v>
      </c>
      <c r="I2777" s="3">
        <v>85</v>
      </c>
      <c r="J2777" s="3">
        <v>97.3</v>
      </c>
    </row>
    <row r="2778" spans="1:10" x14ac:dyDescent="0.2">
      <c r="A2778" s="8" t="s">
        <v>119</v>
      </c>
      <c r="B2778" s="3" t="s">
        <v>73</v>
      </c>
      <c r="C2778" s="3" t="s">
        <v>78</v>
      </c>
      <c r="D2778" s="3" t="s">
        <v>79</v>
      </c>
      <c r="E2778" s="3" t="s">
        <v>75</v>
      </c>
      <c r="F2778" s="3">
        <v>1840.5</v>
      </c>
      <c r="G2778" s="3">
        <v>1374.78</v>
      </c>
      <c r="H2778" s="3">
        <v>23</v>
      </c>
      <c r="I2778" s="3">
        <v>170.5</v>
      </c>
      <c r="J2778" s="3">
        <v>295.22000000000003</v>
      </c>
    </row>
    <row r="2779" spans="1:10" x14ac:dyDescent="0.2">
      <c r="A2779" s="8" t="s">
        <v>119</v>
      </c>
      <c r="B2779" s="3" t="s">
        <v>73</v>
      </c>
      <c r="C2779" s="3" t="s">
        <v>80</v>
      </c>
      <c r="D2779" s="3" t="s">
        <v>81</v>
      </c>
      <c r="E2779" s="3" t="s">
        <v>75</v>
      </c>
      <c r="F2779" s="3">
        <v>2234</v>
      </c>
      <c r="G2779" s="3">
        <v>1655.79</v>
      </c>
      <c r="H2779" s="3">
        <v>23</v>
      </c>
      <c r="I2779" s="3">
        <v>228</v>
      </c>
      <c r="J2779" s="3">
        <v>350.21</v>
      </c>
    </row>
    <row r="2780" spans="1:10" x14ac:dyDescent="0.2">
      <c r="A2780" s="8" t="s">
        <v>119</v>
      </c>
      <c r="B2780" s="3" t="s">
        <v>73</v>
      </c>
      <c r="C2780" s="3" t="s">
        <v>82</v>
      </c>
      <c r="D2780" s="3" t="s">
        <v>83</v>
      </c>
      <c r="E2780" s="3" t="s">
        <v>75</v>
      </c>
      <c r="F2780" s="3">
        <v>768.5</v>
      </c>
      <c r="G2780" s="3">
        <v>553.72</v>
      </c>
      <c r="H2780" s="3">
        <v>11</v>
      </c>
      <c r="I2780" s="3">
        <v>95</v>
      </c>
      <c r="J2780" s="3">
        <v>119.78</v>
      </c>
    </row>
    <row r="2781" spans="1:10" x14ac:dyDescent="0.2">
      <c r="A2781" s="8" t="s">
        <v>119</v>
      </c>
      <c r="B2781" s="3" t="s">
        <v>73</v>
      </c>
      <c r="C2781" s="3" t="s">
        <v>84</v>
      </c>
      <c r="D2781" s="3" t="s">
        <v>85</v>
      </c>
      <c r="E2781" s="3" t="s">
        <v>75</v>
      </c>
      <c r="F2781" s="3">
        <v>679</v>
      </c>
      <c r="G2781" s="3">
        <v>498.72</v>
      </c>
      <c r="H2781" s="3">
        <v>9</v>
      </c>
      <c r="I2781" s="3">
        <v>74</v>
      </c>
      <c r="J2781" s="3">
        <v>106.28</v>
      </c>
    </row>
    <row r="2782" spans="1:10" x14ac:dyDescent="0.2">
      <c r="A2782" s="8" t="s">
        <v>119</v>
      </c>
      <c r="B2782" s="3" t="s">
        <v>73</v>
      </c>
      <c r="C2782" s="3" t="s">
        <v>86</v>
      </c>
      <c r="D2782" s="3" t="s">
        <v>87</v>
      </c>
      <c r="E2782" s="3" t="s">
        <v>75</v>
      </c>
      <c r="F2782" s="3">
        <v>1018.5</v>
      </c>
      <c r="G2782" s="3">
        <v>759.17</v>
      </c>
      <c r="H2782" s="3">
        <v>13</v>
      </c>
      <c r="I2782" s="3">
        <v>93</v>
      </c>
      <c r="J2782" s="3">
        <v>166.33</v>
      </c>
    </row>
    <row r="2783" spans="1:10" x14ac:dyDescent="0.2">
      <c r="A2783" s="8" t="s">
        <v>119</v>
      </c>
      <c r="B2783" s="3" t="s">
        <v>73</v>
      </c>
      <c r="C2783" s="3" t="s">
        <v>88</v>
      </c>
      <c r="D2783" s="3" t="s">
        <v>89</v>
      </c>
      <c r="E2783" s="3" t="s">
        <v>75</v>
      </c>
      <c r="F2783" s="3">
        <v>1267.5</v>
      </c>
      <c r="G2783" s="3">
        <v>924.98</v>
      </c>
      <c r="H2783" s="3">
        <v>18</v>
      </c>
      <c r="I2783" s="3">
        <v>140.5</v>
      </c>
      <c r="J2783" s="3">
        <v>202.02</v>
      </c>
    </row>
    <row r="2784" spans="1:10" x14ac:dyDescent="0.2">
      <c r="A2784" s="8" t="s">
        <v>119</v>
      </c>
      <c r="B2784" s="3" t="s">
        <v>73</v>
      </c>
      <c r="C2784" s="3" t="s">
        <v>90</v>
      </c>
      <c r="D2784" s="3" t="s">
        <v>91</v>
      </c>
      <c r="E2784" s="3" t="s">
        <v>75</v>
      </c>
      <c r="F2784" s="3">
        <v>1244</v>
      </c>
      <c r="G2784" s="3">
        <v>920.21</v>
      </c>
      <c r="H2784" s="3">
        <v>15</v>
      </c>
      <c r="I2784" s="3">
        <v>125</v>
      </c>
      <c r="J2784" s="3">
        <v>198.79</v>
      </c>
    </row>
    <row r="2785" spans="1:10" x14ac:dyDescent="0.2">
      <c r="A2785" s="8" t="s">
        <v>119</v>
      </c>
      <c r="B2785" s="3" t="s">
        <v>92</v>
      </c>
      <c r="C2785" s="3" t="s">
        <v>74</v>
      </c>
      <c r="D2785" s="3" t="s">
        <v>21</v>
      </c>
      <c r="E2785" s="3" t="s">
        <v>75</v>
      </c>
      <c r="F2785" s="3">
        <v>2484.5</v>
      </c>
      <c r="G2785" s="3">
        <v>1790.74</v>
      </c>
      <c r="H2785" s="3">
        <v>29</v>
      </c>
      <c r="I2785" s="3">
        <v>272.39999999999998</v>
      </c>
      <c r="J2785" s="3">
        <v>420.36</v>
      </c>
    </row>
    <row r="2786" spans="1:10" x14ac:dyDescent="0.2">
      <c r="A2786" s="8" t="s">
        <v>119</v>
      </c>
      <c r="B2786" s="3" t="s">
        <v>92</v>
      </c>
      <c r="C2786" s="3" t="s">
        <v>76</v>
      </c>
      <c r="D2786" s="3" t="s">
        <v>77</v>
      </c>
      <c r="E2786" s="3" t="s">
        <v>75</v>
      </c>
      <c r="F2786" s="3">
        <v>739</v>
      </c>
      <c r="G2786" s="3">
        <v>533.49</v>
      </c>
      <c r="H2786" s="3">
        <v>9</v>
      </c>
      <c r="I2786" s="3">
        <v>88.4</v>
      </c>
      <c r="J2786" s="3">
        <v>117.11</v>
      </c>
    </row>
    <row r="2787" spans="1:10" x14ac:dyDescent="0.2">
      <c r="A2787" s="8" t="s">
        <v>119</v>
      </c>
      <c r="B2787" s="3" t="s">
        <v>92</v>
      </c>
      <c r="C2787" s="3" t="s">
        <v>78</v>
      </c>
      <c r="D2787" s="3" t="s">
        <v>79</v>
      </c>
      <c r="E2787" s="3" t="s">
        <v>75</v>
      </c>
      <c r="F2787" s="3">
        <v>2225</v>
      </c>
      <c r="G2787" s="3">
        <v>1647.84</v>
      </c>
      <c r="H2787" s="3">
        <v>21</v>
      </c>
      <c r="I2787" s="3">
        <v>190.6</v>
      </c>
      <c r="J2787" s="3">
        <v>386.56</v>
      </c>
    </row>
    <row r="2788" spans="1:10" x14ac:dyDescent="0.2">
      <c r="A2788" s="8" t="s">
        <v>119</v>
      </c>
      <c r="B2788" s="3" t="s">
        <v>92</v>
      </c>
      <c r="C2788" s="3" t="s">
        <v>80</v>
      </c>
      <c r="D2788" s="3" t="s">
        <v>81</v>
      </c>
      <c r="E2788" s="3" t="s">
        <v>75</v>
      </c>
      <c r="F2788" s="3">
        <v>4493.99</v>
      </c>
      <c r="G2788" s="3">
        <v>3292.71</v>
      </c>
      <c r="H2788" s="3">
        <v>41</v>
      </c>
      <c r="I2788" s="3">
        <v>472.9</v>
      </c>
      <c r="J2788" s="3">
        <v>726.38</v>
      </c>
    </row>
    <row r="2789" spans="1:10" x14ac:dyDescent="0.2">
      <c r="A2789" s="8" t="s">
        <v>119</v>
      </c>
      <c r="B2789" s="3" t="s">
        <v>92</v>
      </c>
      <c r="C2789" s="3" t="s">
        <v>82</v>
      </c>
      <c r="D2789" s="3" t="s">
        <v>83</v>
      </c>
      <c r="E2789" s="3" t="s">
        <v>75</v>
      </c>
      <c r="F2789" s="3">
        <v>1977</v>
      </c>
      <c r="G2789" s="3">
        <v>1419.63</v>
      </c>
      <c r="H2789" s="3">
        <v>23</v>
      </c>
      <c r="I2789" s="3">
        <v>224.3</v>
      </c>
      <c r="J2789" s="3">
        <v>333.07</v>
      </c>
    </row>
    <row r="2790" spans="1:10" x14ac:dyDescent="0.2">
      <c r="A2790" s="8" t="s">
        <v>119</v>
      </c>
      <c r="B2790" s="3" t="s">
        <v>92</v>
      </c>
      <c r="C2790" s="3" t="s">
        <v>84</v>
      </c>
      <c r="D2790" s="3" t="s">
        <v>85</v>
      </c>
      <c r="E2790" s="3" t="s">
        <v>75</v>
      </c>
      <c r="F2790" s="3">
        <v>1984.5</v>
      </c>
      <c r="G2790" s="3">
        <v>1394.92</v>
      </c>
      <c r="H2790" s="3">
        <v>21</v>
      </c>
      <c r="I2790" s="3">
        <v>283.43</v>
      </c>
      <c r="J2790" s="3">
        <v>306.14999999999998</v>
      </c>
    </row>
    <row r="2791" spans="1:10" x14ac:dyDescent="0.2">
      <c r="A2791" s="8" t="s">
        <v>119</v>
      </c>
      <c r="B2791" s="3" t="s">
        <v>92</v>
      </c>
      <c r="C2791" s="3" t="s">
        <v>86</v>
      </c>
      <c r="D2791" s="3" t="s">
        <v>87</v>
      </c>
      <c r="E2791" s="3" t="s">
        <v>75</v>
      </c>
      <c r="F2791" s="3">
        <v>2598</v>
      </c>
      <c r="G2791" s="3">
        <v>1840.38</v>
      </c>
      <c r="H2791" s="3">
        <v>34</v>
      </c>
      <c r="I2791" s="3">
        <v>353.1</v>
      </c>
      <c r="J2791" s="3">
        <v>404.02</v>
      </c>
    </row>
    <row r="2792" spans="1:10" x14ac:dyDescent="0.2">
      <c r="A2792" s="8" t="s">
        <v>119</v>
      </c>
      <c r="B2792" s="3" t="s">
        <v>92</v>
      </c>
      <c r="C2792" s="3" t="s">
        <v>88</v>
      </c>
      <c r="D2792" s="3" t="s">
        <v>89</v>
      </c>
      <c r="E2792" s="3" t="s">
        <v>75</v>
      </c>
      <c r="F2792" s="3">
        <v>3102</v>
      </c>
      <c r="G2792" s="3">
        <v>2265.23</v>
      </c>
      <c r="H2792" s="3">
        <v>37</v>
      </c>
      <c r="I2792" s="3">
        <v>320</v>
      </c>
      <c r="J2792" s="3">
        <v>515.77</v>
      </c>
    </row>
    <row r="2793" spans="1:10" x14ac:dyDescent="0.2">
      <c r="A2793" s="8" t="s">
        <v>119</v>
      </c>
      <c r="B2793" s="3" t="s">
        <v>92</v>
      </c>
      <c r="C2793" s="3" t="s">
        <v>90</v>
      </c>
      <c r="D2793" s="3" t="s">
        <v>91</v>
      </c>
      <c r="E2793" s="3" t="s">
        <v>75</v>
      </c>
      <c r="F2793" s="3">
        <v>1977.5</v>
      </c>
      <c r="G2793" s="3">
        <v>1427.16</v>
      </c>
      <c r="H2793" s="3">
        <v>25</v>
      </c>
      <c r="I2793" s="3">
        <v>214.9</v>
      </c>
      <c r="J2793" s="3">
        <v>334.94</v>
      </c>
    </row>
    <row r="2794" spans="1:10" x14ac:dyDescent="0.2">
      <c r="A2794" s="8" t="s">
        <v>120</v>
      </c>
      <c r="B2794" s="3" t="s">
        <v>73</v>
      </c>
      <c r="C2794" s="3" t="s">
        <v>74</v>
      </c>
      <c r="D2794" s="3" t="s">
        <v>21</v>
      </c>
      <c r="E2794" s="3" t="s">
        <v>75</v>
      </c>
      <c r="F2794" s="3">
        <v>1348.5</v>
      </c>
      <c r="G2794" s="3">
        <v>1000.92</v>
      </c>
      <c r="H2794" s="3">
        <v>18</v>
      </c>
      <c r="I2794" s="3">
        <v>132.5</v>
      </c>
      <c r="J2794" s="3">
        <v>215.08</v>
      </c>
    </row>
    <row r="2795" spans="1:10" x14ac:dyDescent="0.2">
      <c r="A2795" s="8" t="s">
        <v>120</v>
      </c>
      <c r="B2795" s="3" t="s">
        <v>73</v>
      </c>
      <c r="C2795" s="3" t="s">
        <v>76</v>
      </c>
      <c r="D2795" s="3" t="s">
        <v>77</v>
      </c>
      <c r="E2795" s="3" t="s">
        <v>75</v>
      </c>
      <c r="F2795" s="3">
        <v>142</v>
      </c>
      <c r="G2795" s="3">
        <v>102.12</v>
      </c>
      <c r="H2795" s="3">
        <v>2</v>
      </c>
      <c r="I2795" s="3">
        <v>18</v>
      </c>
      <c r="J2795" s="3">
        <v>21.88</v>
      </c>
    </row>
    <row r="2796" spans="1:10" x14ac:dyDescent="0.2">
      <c r="A2796" s="8" t="s">
        <v>120</v>
      </c>
      <c r="B2796" s="3" t="s">
        <v>73</v>
      </c>
      <c r="C2796" s="3" t="s">
        <v>78</v>
      </c>
      <c r="D2796" s="3" t="s">
        <v>79</v>
      </c>
      <c r="E2796" s="3" t="s">
        <v>75</v>
      </c>
      <c r="F2796" s="3">
        <v>754</v>
      </c>
      <c r="G2796" s="3">
        <v>566.66999999999996</v>
      </c>
      <c r="H2796" s="3">
        <v>7</v>
      </c>
      <c r="I2796" s="3">
        <v>65.5</v>
      </c>
      <c r="J2796" s="3">
        <v>121.83</v>
      </c>
    </row>
    <row r="2797" spans="1:10" x14ac:dyDescent="0.2">
      <c r="A2797" s="8" t="s">
        <v>120</v>
      </c>
      <c r="B2797" s="3" t="s">
        <v>73</v>
      </c>
      <c r="C2797" s="3" t="s">
        <v>80</v>
      </c>
      <c r="D2797" s="3" t="s">
        <v>81</v>
      </c>
      <c r="E2797" s="3" t="s">
        <v>75</v>
      </c>
      <c r="F2797" s="3">
        <v>2545.5</v>
      </c>
      <c r="G2797" s="3">
        <v>1916.95</v>
      </c>
      <c r="H2797" s="3">
        <v>25</v>
      </c>
      <c r="I2797" s="3">
        <v>238.5</v>
      </c>
      <c r="J2797" s="3">
        <v>390.05</v>
      </c>
    </row>
    <row r="2798" spans="1:10" x14ac:dyDescent="0.2">
      <c r="A2798" s="8" t="s">
        <v>120</v>
      </c>
      <c r="B2798" s="3" t="s">
        <v>73</v>
      </c>
      <c r="C2798" s="3" t="s">
        <v>82</v>
      </c>
      <c r="D2798" s="3" t="s">
        <v>83</v>
      </c>
      <c r="E2798" s="3" t="s">
        <v>75</v>
      </c>
      <c r="F2798" s="3">
        <v>1001</v>
      </c>
      <c r="G2798" s="3">
        <v>728.56</v>
      </c>
      <c r="H2798" s="3">
        <v>14</v>
      </c>
      <c r="I2798" s="3">
        <v>121.5</v>
      </c>
      <c r="J2798" s="3">
        <v>150.94</v>
      </c>
    </row>
    <row r="2799" spans="1:10" x14ac:dyDescent="0.2">
      <c r="A2799" s="8" t="s">
        <v>120</v>
      </c>
      <c r="B2799" s="3" t="s">
        <v>73</v>
      </c>
      <c r="C2799" s="3" t="s">
        <v>84</v>
      </c>
      <c r="D2799" s="3" t="s">
        <v>85</v>
      </c>
      <c r="E2799" s="3" t="s">
        <v>75</v>
      </c>
      <c r="F2799" s="3">
        <v>152.5</v>
      </c>
      <c r="G2799" s="3">
        <v>110.36</v>
      </c>
      <c r="H2799" s="3">
        <v>2</v>
      </c>
      <c r="I2799" s="3">
        <v>18.5</v>
      </c>
      <c r="J2799" s="3">
        <v>23.64</v>
      </c>
    </row>
    <row r="2800" spans="1:10" x14ac:dyDescent="0.2">
      <c r="A2800" s="8" t="s">
        <v>120</v>
      </c>
      <c r="B2800" s="3" t="s">
        <v>73</v>
      </c>
      <c r="C2800" s="3" t="s">
        <v>86</v>
      </c>
      <c r="D2800" s="3" t="s">
        <v>87</v>
      </c>
      <c r="E2800" s="3" t="s">
        <v>75</v>
      </c>
      <c r="F2800" s="3">
        <v>1340</v>
      </c>
      <c r="G2800" s="3">
        <v>1008.67</v>
      </c>
      <c r="H2800" s="3">
        <v>17</v>
      </c>
      <c r="I2800" s="3">
        <v>118</v>
      </c>
      <c r="J2800" s="3">
        <v>213.33</v>
      </c>
    </row>
    <row r="2801" spans="1:10" x14ac:dyDescent="0.2">
      <c r="A2801" s="8" t="s">
        <v>120</v>
      </c>
      <c r="B2801" s="3" t="s">
        <v>73</v>
      </c>
      <c r="C2801" s="3" t="s">
        <v>88</v>
      </c>
      <c r="D2801" s="3" t="s">
        <v>89</v>
      </c>
      <c r="E2801" s="3" t="s">
        <v>75</v>
      </c>
      <c r="F2801" s="3">
        <v>1845</v>
      </c>
      <c r="G2801" s="3">
        <v>1359.26</v>
      </c>
      <c r="H2801" s="3">
        <v>23</v>
      </c>
      <c r="I2801" s="3">
        <v>193</v>
      </c>
      <c r="J2801" s="3">
        <v>292.74</v>
      </c>
    </row>
    <row r="2802" spans="1:10" x14ac:dyDescent="0.2">
      <c r="A2802" s="8" t="s">
        <v>120</v>
      </c>
      <c r="B2802" s="3" t="s">
        <v>73</v>
      </c>
      <c r="C2802" s="3" t="s">
        <v>90</v>
      </c>
      <c r="D2802" s="3" t="s">
        <v>91</v>
      </c>
      <c r="E2802" s="3" t="s">
        <v>75</v>
      </c>
      <c r="F2802" s="3">
        <v>1419.5</v>
      </c>
      <c r="G2802" s="3">
        <v>1041.53</v>
      </c>
      <c r="H2802" s="3">
        <v>20</v>
      </c>
      <c r="I2802" s="3">
        <v>153.5</v>
      </c>
      <c r="J2802" s="3">
        <v>224.47</v>
      </c>
    </row>
    <row r="2803" spans="1:10" x14ac:dyDescent="0.2">
      <c r="A2803" s="8" t="s">
        <v>120</v>
      </c>
      <c r="B2803" s="3" t="s">
        <v>92</v>
      </c>
      <c r="C2803" s="3" t="s">
        <v>74</v>
      </c>
      <c r="D2803" s="3" t="s">
        <v>21</v>
      </c>
      <c r="E2803" s="3" t="s">
        <v>75</v>
      </c>
      <c r="F2803" s="3">
        <v>3695.43</v>
      </c>
      <c r="G2803" s="3">
        <v>2627.59</v>
      </c>
      <c r="H2803" s="3">
        <v>47</v>
      </c>
      <c r="I2803" s="3">
        <v>444.5</v>
      </c>
      <c r="J2803" s="3">
        <v>622.34</v>
      </c>
    </row>
    <row r="2804" spans="1:10" x14ac:dyDescent="0.2">
      <c r="A2804" s="8" t="s">
        <v>120</v>
      </c>
      <c r="B2804" s="3" t="s">
        <v>92</v>
      </c>
      <c r="C2804" s="3" t="s">
        <v>76</v>
      </c>
      <c r="D2804" s="3" t="s">
        <v>77</v>
      </c>
      <c r="E2804" s="3" t="s">
        <v>75</v>
      </c>
      <c r="F2804" s="3">
        <v>529</v>
      </c>
      <c r="G2804" s="3">
        <v>385.4</v>
      </c>
      <c r="H2804" s="3">
        <v>8</v>
      </c>
      <c r="I2804" s="3">
        <v>59</v>
      </c>
      <c r="J2804" s="3">
        <v>84.6</v>
      </c>
    </row>
    <row r="2805" spans="1:10" x14ac:dyDescent="0.2">
      <c r="A2805" s="8" t="s">
        <v>120</v>
      </c>
      <c r="B2805" s="3" t="s">
        <v>92</v>
      </c>
      <c r="C2805" s="3" t="s">
        <v>78</v>
      </c>
      <c r="D2805" s="3" t="s">
        <v>79</v>
      </c>
      <c r="E2805" s="3" t="s">
        <v>75</v>
      </c>
      <c r="F2805" s="3">
        <v>2818.5</v>
      </c>
      <c r="G2805" s="3">
        <v>2011.03</v>
      </c>
      <c r="H2805" s="3">
        <v>36</v>
      </c>
      <c r="I2805" s="3">
        <v>340.8</v>
      </c>
      <c r="J2805" s="3">
        <v>466.67</v>
      </c>
    </row>
    <row r="2806" spans="1:10" x14ac:dyDescent="0.2">
      <c r="A2806" s="8" t="s">
        <v>120</v>
      </c>
      <c r="B2806" s="3" t="s">
        <v>92</v>
      </c>
      <c r="C2806" s="3" t="s">
        <v>80</v>
      </c>
      <c r="D2806" s="3" t="s">
        <v>81</v>
      </c>
      <c r="E2806" s="3" t="s">
        <v>75</v>
      </c>
      <c r="F2806" s="3">
        <v>4052</v>
      </c>
      <c r="G2806" s="3">
        <v>2858.79</v>
      </c>
      <c r="H2806" s="3">
        <v>53</v>
      </c>
      <c r="I2806" s="3">
        <v>564.9</v>
      </c>
      <c r="J2806" s="3">
        <v>627.80999999999995</v>
      </c>
    </row>
    <row r="2807" spans="1:10" x14ac:dyDescent="0.2">
      <c r="A2807" s="8" t="s">
        <v>120</v>
      </c>
      <c r="B2807" s="3" t="s">
        <v>92</v>
      </c>
      <c r="C2807" s="3" t="s">
        <v>82</v>
      </c>
      <c r="D2807" s="3" t="s">
        <v>83</v>
      </c>
      <c r="E2807" s="3" t="s">
        <v>75</v>
      </c>
      <c r="F2807" s="3">
        <v>2815.5</v>
      </c>
      <c r="G2807" s="3">
        <v>1979.72</v>
      </c>
      <c r="H2807" s="3">
        <v>35</v>
      </c>
      <c r="I2807" s="3">
        <v>369.4</v>
      </c>
      <c r="J2807" s="3">
        <v>466.38</v>
      </c>
    </row>
    <row r="2808" spans="1:10" x14ac:dyDescent="0.2">
      <c r="A2808" s="8" t="s">
        <v>120</v>
      </c>
      <c r="B2808" s="3" t="s">
        <v>92</v>
      </c>
      <c r="C2808" s="3" t="s">
        <v>84</v>
      </c>
      <c r="D2808" s="3" t="s">
        <v>85</v>
      </c>
      <c r="E2808" s="3" t="s">
        <v>75</v>
      </c>
      <c r="F2808" s="3">
        <v>1790.5</v>
      </c>
      <c r="G2808" s="3">
        <v>1245.77</v>
      </c>
      <c r="H2808" s="3">
        <v>25</v>
      </c>
      <c r="I2808" s="3">
        <v>270.12</v>
      </c>
      <c r="J2808" s="3">
        <v>273.61</v>
      </c>
    </row>
    <row r="2809" spans="1:10" x14ac:dyDescent="0.2">
      <c r="A2809" s="8" t="s">
        <v>120</v>
      </c>
      <c r="B2809" s="3" t="s">
        <v>92</v>
      </c>
      <c r="C2809" s="3" t="s">
        <v>86</v>
      </c>
      <c r="D2809" s="3" t="s">
        <v>87</v>
      </c>
      <c r="E2809" s="3" t="s">
        <v>75</v>
      </c>
      <c r="F2809" s="3">
        <v>3215.5</v>
      </c>
      <c r="G2809" s="3">
        <v>2285.0300000000002</v>
      </c>
      <c r="H2809" s="3">
        <v>41</v>
      </c>
      <c r="I2809" s="3">
        <v>424.1</v>
      </c>
      <c r="J2809" s="3">
        <v>502.37</v>
      </c>
    </row>
    <row r="2810" spans="1:10" x14ac:dyDescent="0.2">
      <c r="A2810" s="8" t="s">
        <v>120</v>
      </c>
      <c r="B2810" s="3" t="s">
        <v>92</v>
      </c>
      <c r="C2810" s="3" t="s">
        <v>88</v>
      </c>
      <c r="D2810" s="3" t="s">
        <v>89</v>
      </c>
      <c r="E2810" s="3" t="s">
        <v>75</v>
      </c>
      <c r="F2810" s="3">
        <v>2590</v>
      </c>
      <c r="G2810" s="3">
        <v>1831.66</v>
      </c>
      <c r="H2810" s="3">
        <v>36</v>
      </c>
      <c r="I2810" s="3">
        <v>327.39999999999998</v>
      </c>
      <c r="J2810" s="3">
        <v>429.94</v>
      </c>
    </row>
    <row r="2811" spans="1:10" x14ac:dyDescent="0.2">
      <c r="A2811" s="8" t="s">
        <v>120</v>
      </c>
      <c r="B2811" s="3" t="s">
        <v>92</v>
      </c>
      <c r="C2811" s="3" t="s">
        <v>90</v>
      </c>
      <c r="D2811" s="3" t="s">
        <v>91</v>
      </c>
      <c r="E2811" s="3" t="s">
        <v>75</v>
      </c>
      <c r="F2811" s="3">
        <v>1740.5</v>
      </c>
      <c r="G2811" s="3">
        <v>1244.52</v>
      </c>
      <c r="H2811" s="3">
        <v>23</v>
      </c>
      <c r="I2811" s="3">
        <v>202.8</v>
      </c>
      <c r="J2811" s="3">
        <v>292.18</v>
      </c>
    </row>
    <row r="2812" spans="1:10" x14ac:dyDescent="0.2">
      <c r="A2812" s="8" t="s">
        <v>121</v>
      </c>
      <c r="B2812" s="3" t="s">
        <v>73</v>
      </c>
      <c r="C2812" s="3" t="s">
        <v>74</v>
      </c>
      <c r="D2812" s="3" t="s">
        <v>21</v>
      </c>
      <c r="E2812" s="3" t="s">
        <v>75</v>
      </c>
      <c r="F2812" s="3">
        <v>1028</v>
      </c>
      <c r="G2812" s="3">
        <v>740.54</v>
      </c>
      <c r="H2812" s="3">
        <v>14</v>
      </c>
      <c r="I2812" s="3">
        <v>127</v>
      </c>
      <c r="J2812" s="3">
        <v>160.46</v>
      </c>
    </row>
    <row r="2813" spans="1:10" x14ac:dyDescent="0.2">
      <c r="A2813" s="8" t="s">
        <v>121</v>
      </c>
      <c r="B2813" s="3" t="s">
        <v>73</v>
      </c>
      <c r="C2813" s="3" t="s">
        <v>76</v>
      </c>
      <c r="D2813" s="3" t="s">
        <v>77</v>
      </c>
      <c r="E2813" s="3" t="s">
        <v>75</v>
      </c>
      <c r="F2813" s="3">
        <v>468.5</v>
      </c>
      <c r="G2813" s="3">
        <v>336.53</v>
      </c>
      <c r="H2813" s="3">
        <v>8</v>
      </c>
      <c r="I2813" s="3">
        <v>59.5</v>
      </c>
      <c r="J2813" s="3">
        <v>72.47</v>
      </c>
    </row>
    <row r="2814" spans="1:10" x14ac:dyDescent="0.2">
      <c r="A2814" s="8" t="s">
        <v>121</v>
      </c>
      <c r="B2814" s="3" t="s">
        <v>73</v>
      </c>
      <c r="C2814" s="3" t="s">
        <v>78</v>
      </c>
      <c r="D2814" s="3" t="s">
        <v>79</v>
      </c>
      <c r="E2814" s="3" t="s">
        <v>75</v>
      </c>
      <c r="F2814" s="3">
        <v>1464.5</v>
      </c>
      <c r="G2814" s="3">
        <v>1100.76</v>
      </c>
      <c r="H2814" s="3">
        <v>18</v>
      </c>
      <c r="I2814" s="3">
        <v>128.5</v>
      </c>
      <c r="J2814" s="3">
        <v>235.24</v>
      </c>
    </row>
    <row r="2815" spans="1:10" x14ac:dyDescent="0.2">
      <c r="A2815" s="8" t="s">
        <v>121</v>
      </c>
      <c r="B2815" s="3" t="s">
        <v>73</v>
      </c>
      <c r="C2815" s="3" t="s">
        <v>80</v>
      </c>
      <c r="D2815" s="3" t="s">
        <v>81</v>
      </c>
      <c r="E2815" s="3" t="s">
        <v>75</v>
      </c>
      <c r="F2815" s="3">
        <v>2154.5</v>
      </c>
      <c r="G2815" s="3">
        <v>1618.99</v>
      </c>
      <c r="H2815" s="3">
        <v>22</v>
      </c>
      <c r="I2815" s="3">
        <v>188</v>
      </c>
      <c r="J2815" s="3">
        <v>347.51</v>
      </c>
    </row>
    <row r="2816" spans="1:10" x14ac:dyDescent="0.2">
      <c r="A2816" s="8" t="s">
        <v>121</v>
      </c>
      <c r="B2816" s="3" t="s">
        <v>73</v>
      </c>
      <c r="C2816" s="3" t="s">
        <v>82</v>
      </c>
      <c r="D2816" s="3" t="s">
        <v>83</v>
      </c>
      <c r="E2816" s="3" t="s">
        <v>75</v>
      </c>
      <c r="F2816" s="3">
        <v>529.5</v>
      </c>
      <c r="G2816" s="3">
        <v>380.08</v>
      </c>
      <c r="H2816" s="3">
        <v>8</v>
      </c>
      <c r="I2816" s="3">
        <v>67.5</v>
      </c>
      <c r="J2816" s="3">
        <v>81.92</v>
      </c>
    </row>
    <row r="2817" spans="1:10" x14ac:dyDescent="0.2">
      <c r="A2817" s="8" t="s">
        <v>121</v>
      </c>
      <c r="B2817" s="3" t="s">
        <v>73</v>
      </c>
      <c r="C2817" s="3" t="s">
        <v>84</v>
      </c>
      <c r="D2817" s="3" t="s">
        <v>85</v>
      </c>
      <c r="E2817" s="3" t="s">
        <v>75</v>
      </c>
      <c r="F2817" s="3">
        <v>253</v>
      </c>
      <c r="G2817" s="3">
        <v>176.62</v>
      </c>
      <c r="H2817" s="3">
        <v>4</v>
      </c>
      <c r="I2817" s="3">
        <v>38</v>
      </c>
      <c r="J2817" s="3">
        <v>38.380000000000003</v>
      </c>
    </row>
    <row r="2818" spans="1:10" x14ac:dyDescent="0.2">
      <c r="A2818" s="8" t="s">
        <v>121</v>
      </c>
      <c r="B2818" s="3" t="s">
        <v>73</v>
      </c>
      <c r="C2818" s="3" t="s">
        <v>86</v>
      </c>
      <c r="D2818" s="3" t="s">
        <v>87</v>
      </c>
      <c r="E2818" s="3" t="s">
        <v>75</v>
      </c>
      <c r="F2818" s="3">
        <v>1384.5</v>
      </c>
      <c r="G2818" s="3">
        <v>1040.1500000000001</v>
      </c>
      <c r="H2818" s="3">
        <v>19</v>
      </c>
      <c r="I2818" s="3">
        <v>124</v>
      </c>
      <c r="J2818" s="3">
        <v>220.35</v>
      </c>
    </row>
    <row r="2819" spans="1:10" x14ac:dyDescent="0.2">
      <c r="A2819" s="8" t="s">
        <v>121</v>
      </c>
      <c r="B2819" s="3" t="s">
        <v>73</v>
      </c>
      <c r="C2819" s="3" t="s">
        <v>88</v>
      </c>
      <c r="D2819" s="3" t="s">
        <v>89</v>
      </c>
      <c r="E2819" s="3" t="s">
        <v>75</v>
      </c>
      <c r="F2819" s="3">
        <v>1010.5</v>
      </c>
      <c r="G2819" s="3">
        <v>742.92</v>
      </c>
      <c r="H2819" s="3">
        <v>15</v>
      </c>
      <c r="I2819" s="3">
        <v>104.5</v>
      </c>
      <c r="J2819" s="3">
        <v>163.08000000000001</v>
      </c>
    </row>
    <row r="2820" spans="1:10" x14ac:dyDescent="0.2">
      <c r="A2820" s="8" t="s">
        <v>121</v>
      </c>
      <c r="B2820" s="3" t="s">
        <v>73</v>
      </c>
      <c r="C2820" s="3" t="s">
        <v>90</v>
      </c>
      <c r="D2820" s="3" t="s">
        <v>91</v>
      </c>
      <c r="E2820" s="3" t="s">
        <v>75</v>
      </c>
      <c r="F2820" s="3">
        <v>876.5</v>
      </c>
      <c r="G2820" s="3">
        <v>650.07000000000005</v>
      </c>
      <c r="H2820" s="3">
        <v>12</v>
      </c>
      <c r="I2820" s="3">
        <v>86.5</v>
      </c>
      <c r="J2820" s="3">
        <v>139.93</v>
      </c>
    </row>
    <row r="2821" spans="1:10" x14ac:dyDescent="0.2">
      <c r="A2821" s="8" t="s">
        <v>121</v>
      </c>
      <c r="B2821" s="3" t="s">
        <v>92</v>
      </c>
      <c r="C2821" s="3" t="s">
        <v>74</v>
      </c>
      <c r="D2821" s="3" t="s">
        <v>21</v>
      </c>
      <c r="E2821" s="3" t="s">
        <v>75</v>
      </c>
      <c r="F2821" s="3">
        <v>3262</v>
      </c>
      <c r="G2821" s="3">
        <v>2318.2199999999998</v>
      </c>
      <c r="H2821" s="3">
        <v>41</v>
      </c>
      <c r="I2821" s="3">
        <v>396.2</v>
      </c>
      <c r="J2821" s="3">
        <v>544.58000000000004</v>
      </c>
    </row>
    <row r="2822" spans="1:10" x14ac:dyDescent="0.2">
      <c r="A2822" s="8" t="s">
        <v>121</v>
      </c>
      <c r="B2822" s="3" t="s">
        <v>92</v>
      </c>
      <c r="C2822" s="3" t="s">
        <v>76</v>
      </c>
      <c r="D2822" s="3" t="s">
        <v>77</v>
      </c>
      <c r="E2822" s="3" t="s">
        <v>75</v>
      </c>
      <c r="F2822" s="3">
        <v>1904</v>
      </c>
      <c r="G2822" s="3">
        <v>1402.26</v>
      </c>
      <c r="H2822" s="3">
        <v>23</v>
      </c>
      <c r="I2822" s="3">
        <v>203.2</v>
      </c>
      <c r="J2822" s="3">
        <v>297.04000000000002</v>
      </c>
    </row>
    <row r="2823" spans="1:10" x14ac:dyDescent="0.2">
      <c r="A2823" s="8" t="s">
        <v>121</v>
      </c>
      <c r="B2823" s="3" t="s">
        <v>92</v>
      </c>
      <c r="C2823" s="3" t="s">
        <v>78</v>
      </c>
      <c r="D2823" s="3" t="s">
        <v>79</v>
      </c>
      <c r="E2823" s="3" t="s">
        <v>75</v>
      </c>
      <c r="F2823" s="3">
        <v>3684</v>
      </c>
      <c r="G2823" s="3">
        <v>2674.29</v>
      </c>
      <c r="H2823" s="3">
        <v>44</v>
      </c>
      <c r="I2823" s="3">
        <v>381.5</v>
      </c>
      <c r="J2823" s="3">
        <v>628.21</v>
      </c>
    </row>
    <row r="2824" spans="1:10" x14ac:dyDescent="0.2">
      <c r="A2824" s="8" t="s">
        <v>121</v>
      </c>
      <c r="B2824" s="3" t="s">
        <v>92</v>
      </c>
      <c r="C2824" s="3" t="s">
        <v>80</v>
      </c>
      <c r="D2824" s="3" t="s">
        <v>81</v>
      </c>
      <c r="E2824" s="3" t="s">
        <v>75</v>
      </c>
      <c r="F2824" s="3">
        <v>4709.24</v>
      </c>
      <c r="G2824" s="3">
        <v>3393.91</v>
      </c>
      <c r="H2824" s="3">
        <v>56</v>
      </c>
      <c r="I2824" s="3">
        <v>564.9</v>
      </c>
      <c r="J2824" s="3">
        <v>749.93</v>
      </c>
    </row>
    <row r="2825" spans="1:10" x14ac:dyDescent="0.2">
      <c r="A2825" s="8" t="s">
        <v>121</v>
      </c>
      <c r="B2825" s="3" t="s">
        <v>92</v>
      </c>
      <c r="C2825" s="3" t="s">
        <v>82</v>
      </c>
      <c r="D2825" s="3" t="s">
        <v>83</v>
      </c>
      <c r="E2825" s="3" t="s">
        <v>75</v>
      </c>
      <c r="F2825" s="3">
        <v>2074.5</v>
      </c>
      <c r="G2825" s="3">
        <v>1482.69</v>
      </c>
      <c r="H2825" s="3">
        <v>24</v>
      </c>
      <c r="I2825" s="3">
        <v>244</v>
      </c>
      <c r="J2825" s="3">
        <v>347.81</v>
      </c>
    </row>
    <row r="2826" spans="1:10" x14ac:dyDescent="0.2">
      <c r="A2826" s="8" t="s">
        <v>121</v>
      </c>
      <c r="B2826" s="3" t="s">
        <v>92</v>
      </c>
      <c r="C2826" s="3" t="s">
        <v>84</v>
      </c>
      <c r="D2826" s="3" t="s">
        <v>85</v>
      </c>
      <c r="E2826" s="3" t="s">
        <v>75</v>
      </c>
      <c r="F2826" s="3">
        <v>1226.5</v>
      </c>
      <c r="G2826" s="3">
        <v>837.19</v>
      </c>
      <c r="H2826" s="3">
        <v>19</v>
      </c>
      <c r="I2826" s="3">
        <v>203.41</v>
      </c>
      <c r="J2826" s="3">
        <v>185.4</v>
      </c>
    </row>
    <row r="2827" spans="1:10" x14ac:dyDescent="0.2">
      <c r="A2827" s="8" t="s">
        <v>121</v>
      </c>
      <c r="B2827" s="3" t="s">
        <v>92</v>
      </c>
      <c r="C2827" s="3" t="s">
        <v>86</v>
      </c>
      <c r="D2827" s="3" t="s">
        <v>87</v>
      </c>
      <c r="E2827" s="3" t="s">
        <v>75</v>
      </c>
      <c r="F2827" s="3">
        <v>2717.5</v>
      </c>
      <c r="G2827" s="3">
        <v>1940.28</v>
      </c>
      <c r="H2827" s="3">
        <v>33</v>
      </c>
      <c r="I2827" s="3">
        <v>349.6</v>
      </c>
      <c r="J2827" s="3">
        <v>426.12</v>
      </c>
    </row>
    <row r="2828" spans="1:10" x14ac:dyDescent="0.2">
      <c r="A2828" s="8" t="s">
        <v>121</v>
      </c>
      <c r="B2828" s="3" t="s">
        <v>92</v>
      </c>
      <c r="C2828" s="3" t="s">
        <v>88</v>
      </c>
      <c r="D2828" s="3" t="s">
        <v>89</v>
      </c>
      <c r="E2828" s="3" t="s">
        <v>75</v>
      </c>
      <c r="F2828" s="3">
        <v>1935</v>
      </c>
      <c r="G2828" s="3">
        <v>1358.45</v>
      </c>
      <c r="H2828" s="3">
        <v>30</v>
      </c>
      <c r="I2828" s="3">
        <v>256.60000000000002</v>
      </c>
      <c r="J2828" s="3">
        <v>318.95</v>
      </c>
    </row>
    <row r="2829" spans="1:10" x14ac:dyDescent="0.2">
      <c r="A2829" s="8" t="s">
        <v>121</v>
      </c>
      <c r="B2829" s="3" t="s">
        <v>92</v>
      </c>
      <c r="C2829" s="3" t="s">
        <v>90</v>
      </c>
      <c r="D2829" s="3" t="s">
        <v>91</v>
      </c>
      <c r="E2829" s="3" t="s">
        <v>75</v>
      </c>
      <c r="F2829" s="3">
        <v>2820.5</v>
      </c>
      <c r="G2829" s="3">
        <v>2032.3</v>
      </c>
      <c r="H2829" s="3">
        <v>33</v>
      </c>
      <c r="I2829" s="3">
        <v>309.60000000000002</v>
      </c>
      <c r="J2829" s="3">
        <v>477.1</v>
      </c>
    </row>
    <row r="2830" spans="1:10" x14ac:dyDescent="0.2">
      <c r="A2830" s="8" t="s">
        <v>122</v>
      </c>
      <c r="B2830" s="3" t="s">
        <v>73</v>
      </c>
      <c r="C2830" s="3" t="s">
        <v>74</v>
      </c>
      <c r="D2830" s="3" t="s">
        <v>21</v>
      </c>
      <c r="E2830" s="3" t="s">
        <v>75</v>
      </c>
      <c r="F2830" s="3">
        <v>1812</v>
      </c>
      <c r="G2830" s="3">
        <v>1333.52</v>
      </c>
      <c r="H2830" s="3">
        <v>22</v>
      </c>
      <c r="I2830" s="3">
        <v>193.5</v>
      </c>
      <c r="J2830" s="3">
        <v>284.98</v>
      </c>
    </row>
    <row r="2831" spans="1:10" x14ac:dyDescent="0.2">
      <c r="A2831" s="8" t="s">
        <v>122</v>
      </c>
      <c r="B2831" s="3" t="s">
        <v>73</v>
      </c>
      <c r="C2831" s="3" t="s">
        <v>76</v>
      </c>
      <c r="D2831" s="3" t="s">
        <v>77</v>
      </c>
      <c r="E2831" s="3" t="s">
        <v>75</v>
      </c>
      <c r="F2831" s="3">
        <v>789</v>
      </c>
      <c r="G2831" s="3">
        <v>586.89</v>
      </c>
      <c r="H2831" s="3">
        <v>8</v>
      </c>
      <c r="I2831" s="3">
        <v>77</v>
      </c>
      <c r="J2831" s="3">
        <v>125.11</v>
      </c>
    </row>
    <row r="2832" spans="1:10" x14ac:dyDescent="0.2">
      <c r="A2832" s="8" t="s">
        <v>122</v>
      </c>
      <c r="B2832" s="3" t="s">
        <v>73</v>
      </c>
      <c r="C2832" s="3" t="s">
        <v>78</v>
      </c>
      <c r="D2832" s="3" t="s">
        <v>79</v>
      </c>
      <c r="E2832" s="3" t="s">
        <v>75</v>
      </c>
      <c r="F2832" s="3">
        <v>1290.5</v>
      </c>
      <c r="G2832" s="3">
        <v>975.06</v>
      </c>
      <c r="H2832" s="3">
        <v>13</v>
      </c>
      <c r="I2832" s="3">
        <v>108</v>
      </c>
      <c r="J2832" s="3">
        <v>207.44</v>
      </c>
    </row>
    <row r="2833" spans="1:10" x14ac:dyDescent="0.2">
      <c r="A2833" s="8" t="s">
        <v>122</v>
      </c>
      <c r="B2833" s="3" t="s">
        <v>73</v>
      </c>
      <c r="C2833" s="3" t="s">
        <v>80</v>
      </c>
      <c r="D2833" s="3" t="s">
        <v>81</v>
      </c>
      <c r="E2833" s="3" t="s">
        <v>75</v>
      </c>
      <c r="F2833" s="3">
        <v>1502.45</v>
      </c>
      <c r="G2833" s="3">
        <v>1083.9100000000001</v>
      </c>
      <c r="H2833" s="3">
        <v>23</v>
      </c>
      <c r="I2833" s="3">
        <v>181</v>
      </c>
      <c r="J2833" s="3">
        <v>237.54</v>
      </c>
    </row>
    <row r="2834" spans="1:10" x14ac:dyDescent="0.2">
      <c r="A2834" s="8" t="s">
        <v>122</v>
      </c>
      <c r="B2834" s="3" t="s">
        <v>73</v>
      </c>
      <c r="C2834" s="3" t="s">
        <v>82</v>
      </c>
      <c r="D2834" s="3" t="s">
        <v>83</v>
      </c>
      <c r="E2834" s="3" t="s">
        <v>75</v>
      </c>
      <c r="F2834" s="3">
        <v>697.5</v>
      </c>
      <c r="G2834" s="3">
        <v>515.02</v>
      </c>
      <c r="H2834" s="3">
        <v>10</v>
      </c>
      <c r="I2834" s="3">
        <v>78</v>
      </c>
      <c r="J2834" s="3">
        <v>104.48</v>
      </c>
    </row>
    <row r="2835" spans="1:10" x14ac:dyDescent="0.2">
      <c r="A2835" s="8" t="s">
        <v>122</v>
      </c>
      <c r="B2835" s="3" t="s">
        <v>73</v>
      </c>
      <c r="C2835" s="3" t="s">
        <v>84</v>
      </c>
      <c r="D2835" s="3" t="s">
        <v>85</v>
      </c>
      <c r="E2835" s="3" t="s">
        <v>75</v>
      </c>
      <c r="F2835" s="3">
        <v>614</v>
      </c>
      <c r="G2835" s="3">
        <v>434.11</v>
      </c>
      <c r="H2835" s="3">
        <v>6</v>
      </c>
      <c r="I2835" s="3">
        <v>87</v>
      </c>
      <c r="J2835" s="3">
        <v>92.89</v>
      </c>
    </row>
    <row r="2836" spans="1:10" x14ac:dyDescent="0.2">
      <c r="A2836" s="8" t="s">
        <v>122</v>
      </c>
      <c r="B2836" s="3" t="s">
        <v>73</v>
      </c>
      <c r="C2836" s="3" t="s">
        <v>86</v>
      </c>
      <c r="D2836" s="3" t="s">
        <v>87</v>
      </c>
      <c r="E2836" s="3" t="s">
        <v>75</v>
      </c>
      <c r="F2836" s="3">
        <v>1111</v>
      </c>
      <c r="G2836" s="3">
        <v>821.43</v>
      </c>
      <c r="H2836" s="3">
        <v>17</v>
      </c>
      <c r="I2836" s="3">
        <v>109</v>
      </c>
      <c r="J2836" s="3">
        <v>180.57</v>
      </c>
    </row>
    <row r="2837" spans="1:10" x14ac:dyDescent="0.2">
      <c r="A2837" s="8" t="s">
        <v>122</v>
      </c>
      <c r="B2837" s="3" t="s">
        <v>73</v>
      </c>
      <c r="C2837" s="3" t="s">
        <v>88</v>
      </c>
      <c r="D2837" s="3" t="s">
        <v>89</v>
      </c>
      <c r="E2837" s="3" t="s">
        <v>75</v>
      </c>
      <c r="F2837" s="3">
        <v>1359.5</v>
      </c>
      <c r="G2837" s="3">
        <v>996.47</v>
      </c>
      <c r="H2837" s="3">
        <v>22</v>
      </c>
      <c r="I2837" s="3">
        <v>141</v>
      </c>
      <c r="J2837" s="3">
        <v>222.03</v>
      </c>
    </row>
    <row r="2838" spans="1:10" x14ac:dyDescent="0.2">
      <c r="A2838" s="8" t="s">
        <v>122</v>
      </c>
      <c r="B2838" s="3" t="s">
        <v>73</v>
      </c>
      <c r="C2838" s="3" t="s">
        <v>90</v>
      </c>
      <c r="D2838" s="3" t="s">
        <v>91</v>
      </c>
      <c r="E2838" s="3" t="s">
        <v>75</v>
      </c>
      <c r="F2838" s="3">
        <v>1109</v>
      </c>
      <c r="G2838" s="3">
        <v>833.8</v>
      </c>
      <c r="H2838" s="3">
        <v>13</v>
      </c>
      <c r="I2838" s="3">
        <v>95.5</v>
      </c>
      <c r="J2838" s="3">
        <v>179.7</v>
      </c>
    </row>
    <row r="2839" spans="1:10" x14ac:dyDescent="0.2">
      <c r="A2839" s="8" t="s">
        <v>122</v>
      </c>
      <c r="B2839" s="3" t="s">
        <v>92</v>
      </c>
      <c r="C2839" s="3" t="s">
        <v>74</v>
      </c>
      <c r="D2839" s="3" t="s">
        <v>21</v>
      </c>
      <c r="E2839" s="3" t="s">
        <v>75</v>
      </c>
      <c r="F2839" s="3">
        <v>3541.5</v>
      </c>
      <c r="G2839" s="3">
        <v>2513.12</v>
      </c>
      <c r="H2839" s="3">
        <v>48</v>
      </c>
      <c r="I2839" s="3">
        <v>437.6</v>
      </c>
      <c r="J2839" s="3">
        <v>589.78</v>
      </c>
    </row>
    <row r="2840" spans="1:10" x14ac:dyDescent="0.2">
      <c r="A2840" s="8" t="s">
        <v>122</v>
      </c>
      <c r="B2840" s="3" t="s">
        <v>92</v>
      </c>
      <c r="C2840" s="3" t="s">
        <v>76</v>
      </c>
      <c r="D2840" s="3" t="s">
        <v>77</v>
      </c>
      <c r="E2840" s="3" t="s">
        <v>75</v>
      </c>
      <c r="F2840" s="3">
        <v>1227</v>
      </c>
      <c r="G2840" s="3">
        <v>873.33</v>
      </c>
      <c r="H2840" s="3">
        <v>15</v>
      </c>
      <c r="I2840" s="3">
        <v>161.4</v>
      </c>
      <c r="J2840" s="3">
        <v>192.27</v>
      </c>
    </row>
    <row r="2841" spans="1:10" x14ac:dyDescent="0.2">
      <c r="A2841" s="8" t="s">
        <v>122</v>
      </c>
      <c r="B2841" s="3" t="s">
        <v>92</v>
      </c>
      <c r="C2841" s="3" t="s">
        <v>78</v>
      </c>
      <c r="D2841" s="3" t="s">
        <v>79</v>
      </c>
      <c r="E2841" s="3" t="s">
        <v>75</v>
      </c>
      <c r="F2841" s="3">
        <v>2349</v>
      </c>
      <c r="G2841" s="3">
        <v>1665.68</v>
      </c>
      <c r="H2841" s="3">
        <v>39</v>
      </c>
      <c r="I2841" s="3">
        <v>292.60000000000002</v>
      </c>
      <c r="J2841" s="3">
        <v>390.72</v>
      </c>
    </row>
    <row r="2842" spans="1:10" x14ac:dyDescent="0.2">
      <c r="A2842" s="8" t="s">
        <v>122</v>
      </c>
      <c r="B2842" s="3" t="s">
        <v>92</v>
      </c>
      <c r="C2842" s="3" t="s">
        <v>80</v>
      </c>
      <c r="D2842" s="3" t="s">
        <v>81</v>
      </c>
      <c r="E2842" s="3" t="s">
        <v>75</v>
      </c>
      <c r="F2842" s="3">
        <v>5085</v>
      </c>
      <c r="G2842" s="3">
        <v>3714.63</v>
      </c>
      <c r="H2842" s="3">
        <v>63</v>
      </c>
      <c r="I2842" s="3">
        <v>554</v>
      </c>
      <c r="J2842" s="3">
        <v>815.37</v>
      </c>
    </row>
    <row r="2843" spans="1:10" x14ac:dyDescent="0.2">
      <c r="A2843" s="8" t="s">
        <v>122</v>
      </c>
      <c r="B2843" s="3" t="s">
        <v>92</v>
      </c>
      <c r="C2843" s="3" t="s">
        <v>82</v>
      </c>
      <c r="D2843" s="3" t="s">
        <v>83</v>
      </c>
      <c r="E2843" s="3" t="s">
        <v>75</v>
      </c>
      <c r="F2843" s="3">
        <v>3567.5</v>
      </c>
      <c r="G2843" s="3">
        <v>2544.5500000000002</v>
      </c>
      <c r="H2843" s="3">
        <v>47</v>
      </c>
      <c r="I2843" s="3">
        <v>425.4</v>
      </c>
      <c r="J2843" s="3">
        <v>597.04999999999995</v>
      </c>
    </row>
    <row r="2844" spans="1:10" x14ac:dyDescent="0.2">
      <c r="A2844" s="8" t="s">
        <v>122</v>
      </c>
      <c r="B2844" s="3" t="s">
        <v>92</v>
      </c>
      <c r="C2844" s="3" t="s">
        <v>84</v>
      </c>
      <c r="D2844" s="3" t="s">
        <v>85</v>
      </c>
      <c r="E2844" s="3" t="s">
        <v>75</v>
      </c>
      <c r="F2844" s="3">
        <v>1430.5</v>
      </c>
      <c r="G2844" s="3">
        <v>989.6</v>
      </c>
      <c r="H2844" s="3">
        <v>18</v>
      </c>
      <c r="I2844" s="3">
        <v>223.66</v>
      </c>
      <c r="J2844" s="3">
        <v>217.24</v>
      </c>
    </row>
    <row r="2845" spans="1:10" x14ac:dyDescent="0.2">
      <c r="A2845" s="8" t="s">
        <v>122</v>
      </c>
      <c r="B2845" s="3" t="s">
        <v>92</v>
      </c>
      <c r="C2845" s="3" t="s">
        <v>86</v>
      </c>
      <c r="D2845" s="3" t="s">
        <v>87</v>
      </c>
      <c r="E2845" s="3" t="s">
        <v>75</v>
      </c>
      <c r="F2845" s="3">
        <v>3018</v>
      </c>
      <c r="G2845" s="3">
        <v>2160.91</v>
      </c>
      <c r="H2845" s="3">
        <v>40</v>
      </c>
      <c r="I2845" s="3">
        <v>380.5</v>
      </c>
      <c r="J2845" s="3">
        <v>474.59</v>
      </c>
    </row>
    <row r="2846" spans="1:10" x14ac:dyDescent="0.2">
      <c r="A2846" s="8" t="s">
        <v>122</v>
      </c>
      <c r="B2846" s="3" t="s">
        <v>92</v>
      </c>
      <c r="C2846" s="3" t="s">
        <v>88</v>
      </c>
      <c r="D2846" s="3" t="s">
        <v>89</v>
      </c>
      <c r="E2846" s="3" t="s">
        <v>75</v>
      </c>
      <c r="F2846" s="3">
        <v>2674</v>
      </c>
      <c r="G2846" s="3">
        <v>1924.79</v>
      </c>
      <c r="H2846" s="3">
        <v>41</v>
      </c>
      <c r="I2846" s="3">
        <v>295.2</v>
      </c>
      <c r="J2846" s="3">
        <v>452.01</v>
      </c>
    </row>
    <row r="2847" spans="1:10" x14ac:dyDescent="0.2">
      <c r="A2847" s="8" t="s">
        <v>122</v>
      </c>
      <c r="B2847" s="3" t="s">
        <v>92</v>
      </c>
      <c r="C2847" s="3" t="s">
        <v>90</v>
      </c>
      <c r="D2847" s="3" t="s">
        <v>91</v>
      </c>
      <c r="E2847" s="3" t="s">
        <v>75</v>
      </c>
      <c r="F2847" s="3">
        <v>1988</v>
      </c>
      <c r="G2847" s="3">
        <v>1460.07</v>
      </c>
      <c r="H2847" s="3">
        <v>24</v>
      </c>
      <c r="I2847" s="3">
        <v>184.8</v>
      </c>
      <c r="J2847" s="3">
        <v>342.63</v>
      </c>
    </row>
    <row r="2848" spans="1:10" x14ac:dyDescent="0.2">
      <c r="A2848" s="8" t="s">
        <v>123</v>
      </c>
      <c r="B2848" s="3" t="s">
        <v>73</v>
      </c>
      <c r="C2848" s="3" t="s">
        <v>74</v>
      </c>
      <c r="D2848" s="3" t="s">
        <v>21</v>
      </c>
      <c r="E2848" s="3" t="s">
        <v>75</v>
      </c>
      <c r="F2848" s="3">
        <v>1166</v>
      </c>
      <c r="G2848" s="3">
        <v>871.5</v>
      </c>
      <c r="H2848" s="3">
        <v>14</v>
      </c>
      <c r="I2848" s="3">
        <v>110.5</v>
      </c>
      <c r="J2848" s="3">
        <v>184</v>
      </c>
    </row>
    <row r="2849" spans="1:10" x14ac:dyDescent="0.2">
      <c r="A2849" s="8" t="s">
        <v>123</v>
      </c>
      <c r="B2849" s="3" t="s">
        <v>73</v>
      </c>
      <c r="C2849" s="3" t="s">
        <v>76</v>
      </c>
      <c r="D2849" s="3" t="s">
        <v>77</v>
      </c>
      <c r="E2849" s="3" t="s">
        <v>75</v>
      </c>
      <c r="F2849" s="3">
        <v>633.5</v>
      </c>
      <c r="G2849" s="3">
        <v>471.33</v>
      </c>
      <c r="H2849" s="3">
        <v>7</v>
      </c>
      <c r="I2849" s="3">
        <v>62.5</v>
      </c>
      <c r="J2849" s="3">
        <v>99.67</v>
      </c>
    </row>
    <row r="2850" spans="1:10" x14ac:dyDescent="0.2">
      <c r="A2850" s="8" t="s">
        <v>123</v>
      </c>
      <c r="B2850" s="3" t="s">
        <v>73</v>
      </c>
      <c r="C2850" s="3" t="s">
        <v>78</v>
      </c>
      <c r="D2850" s="3" t="s">
        <v>79</v>
      </c>
      <c r="E2850" s="3" t="s">
        <v>75</v>
      </c>
      <c r="F2850" s="3">
        <v>928</v>
      </c>
      <c r="G2850" s="3">
        <v>673.93</v>
      </c>
      <c r="H2850" s="3">
        <v>15</v>
      </c>
      <c r="I2850" s="3">
        <v>109</v>
      </c>
      <c r="J2850" s="3">
        <v>145.07</v>
      </c>
    </row>
    <row r="2851" spans="1:10" x14ac:dyDescent="0.2">
      <c r="A2851" s="8" t="s">
        <v>123</v>
      </c>
      <c r="B2851" s="3" t="s">
        <v>73</v>
      </c>
      <c r="C2851" s="3" t="s">
        <v>80</v>
      </c>
      <c r="D2851" s="3" t="s">
        <v>81</v>
      </c>
      <c r="E2851" s="3" t="s">
        <v>75</v>
      </c>
      <c r="F2851" s="3">
        <v>2302.5</v>
      </c>
      <c r="G2851" s="3">
        <v>1673.22</v>
      </c>
      <c r="H2851" s="3">
        <v>28</v>
      </c>
      <c r="I2851" s="3">
        <v>272</v>
      </c>
      <c r="J2851" s="3">
        <v>357.28</v>
      </c>
    </row>
    <row r="2852" spans="1:10" x14ac:dyDescent="0.2">
      <c r="A2852" s="8" t="s">
        <v>123</v>
      </c>
      <c r="B2852" s="3" t="s">
        <v>73</v>
      </c>
      <c r="C2852" s="3" t="s">
        <v>82</v>
      </c>
      <c r="D2852" s="3" t="s">
        <v>83</v>
      </c>
      <c r="E2852" s="3" t="s">
        <v>75</v>
      </c>
      <c r="F2852" s="3">
        <v>756.5</v>
      </c>
      <c r="G2852" s="3">
        <v>542.44000000000005</v>
      </c>
      <c r="H2852" s="3">
        <v>11</v>
      </c>
      <c r="I2852" s="3">
        <v>98</v>
      </c>
      <c r="J2852" s="3">
        <v>116.06</v>
      </c>
    </row>
    <row r="2853" spans="1:10" x14ac:dyDescent="0.2">
      <c r="A2853" s="8" t="s">
        <v>123</v>
      </c>
      <c r="B2853" s="3" t="s">
        <v>73</v>
      </c>
      <c r="C2853" s="3" t="s">
        <v>84</v>
      </c>
      <c r="D2853" s="3" t="s">
        <v>85</v>
      </c>
      <c r="E2853" s="3" t="s">
        <v>75</v>
      </c>
      <c r="F2853" s="3">
        <v>758</v>
      </c>
      <c r="G2853" s="3">
        <v>520.30999999999995</v>
      </c>
      <c r="H2853" s="3">
        <v>9</v>
      </c>
      <c r="I2853" s="3">
        <v>126</v>
      </c>
      <c r="J2853" s="3">
        <v>111.69</v>
      </c>
    </row>
    <row r="2854" spans="1:10" x14ac:dyDescent="0.2">
      <c r="A2854" s="8" t="s">
        <v>123</v>
      </c>
      <c r="B2854" s="3" t="s">
        <v>73</v>
      </c>
      <c r="C2854" s="3" t="s">
        <v>86</v>
      </c>
      <c r="D2854" s="3" t="s">
        <v>87</v>
      </c>
      <c r="E2854" s="3" t="s">
        <v>75</v>
      </c>
      <c r="F2854" s="3">
        <v>1670.5</v>
      </c>
      <c r="G2854" s="3">
        <v>1245.6199999999999</v>
      </c>
      <c r="H2854" s="3">
        <v>20</v>
      </c>
      <c r="I2854" s="3">
        <v>158.5</v>
      </c>
      <c r="J2854" s="3">
        <v>266.38</v>
      </c>
    </row>
    <row r="2855" spans="1:10" x14ac:dyDescent="0.2">
      <c r="A2855" s="8" t="s">
        <v>123</v>
      </c>
      <c r="B2855" s="3" t="s">
        <v>73</v>
      </c>
      <c r="C2855" s="3" t="s">
        <v>88</v>
      </c>
      <c r="D2855" s="3" t="s">
        <v>89</v>
      </c>
      <c r="E2855" s="3" t="s">
        <v>75</v>
      </c>
      <c r="F2855" s="3">
        <v>1514.5</v>
      </c>
      <c r="G2855" s="3">
        <v>1111.25</v>
      </c>
      <c r="H2855" s="3">
        <v>20</v>
      </c>
      <c r="I2855" s="3">
        <v>162.5</v>
      </c>
      <c r="J2855" s="3">
        <v>240.75</v>
      </c>
    </row>
    <row r="2856" spans="1:10" x14ac:dyDescent="0.2">
      <c r="A2856" s="8" t="s">
        <v>123</v>
      </c>
      <c r="B2856" s="3" t="s">
        <v>73</v>
      </c>
      <c r="C2856" s="3" t="s">
        <v>90</v>
      </c>
      <c r="D2856" s="3" t="s">
        <v>91</v>
      </c>
      <c r="E2856" s="3" t="s">
        <v>75</v>
      </c>
      <c r="F2856" s="3">
        <v>1361.5</v>
      </c>
      <c r="G2856" s="3">
        <v>993.67</v>
      </c>
      <c r="H2856" s="3">
        <v>19</v>
      </c>
      <c r="I2856" s="3">
        <v>154</v>
      </c>
      <c r="J2856" s="3">
        <v>213.83</v>
      </c>
    </row>
    <row r="2857" spans="1:10" x14ac:dyDescent="0.2">
      <c r="A2857" s="8" t="s">
        <v>123</v>
      </c>
      <c r="B2857" s="3" t="s">
        <v>92</v>
      </c>
      <c r="C2857" s="3" t="s">
        <v>74</v>
      </c>
      <c r="D2857" s="3" t="s">
        <v>21</v>
      </c>
      <c r="E2857" s="3" t="s">
        <v>75</v>
      </c>
      <c r="F2857" s="3">
        <v>3186.5</v>
      </c>
      <c r="G2857" s="3">
        <v>2292.9499999999998</v>
      </c>
      <c r="H2857" s="3">
        <v>40</v>
      </c>
      <c r="I2857" s="3">
        <v>352.6</v>
      </c>
      <c r="J2857" s="3">
        <v>538.45000000000005</v>
      </c>
    </row>
    <row r="2858" spans="1:10" x14ac:dyDescent="0.2">
      <c r="A2858" s="8" t="s">
        <v>123</v>
      </c>
      <c r="B2858" s="3" t="s">
        <v>92</v>
      </c>
      <c r="C2858" s="3" t="s">
        <v>76</v>
      </c>
      <c r="D2858" s="3" t="s">
        <v>77</v>
      </c>
      <c r="E2858" s="3" t="s">
        <v>75</v>
      </c>
      <c r="F2858" s="3">
        <v>1046</v>
      </c>
      <c r="G2858" s="3">
        <v>753.76</v>
      </c>
      <c r="H2858" s="3">
        <v>12</v>
      </c>
      <c r="I2858" s="3">
        <v>124.6</v>
      </c>
      <c r="J2858" s="3">
        <v>166.14</v>
      </c>
    </row>
    <row r="2859" spans="1:10" x14ac:dyDescent="0.2">
      <c r="A2859" s="8" t="s">
        <v>123</v>
      </c>
      <c r="B2859" s="3" t="s">
        <v>92</v>
      </c>
      <c r="C2859" s="3" t="s">
        <v>78</v>
      </c>
      <c r="D2859" s="3" t="s">
        <v>79</v>
      </c>
      <c r="E2859" s="3" t="s">
        <v>75</v>
      </c>
      <c r="F2859" s="3">
        <v>3446</v>
      </c>
      <c r="G2859" s="3">
        <v>2530.21</v>
      </c>
      <c r="H2859" s="3">
        <v>36</v>
      </c>
      <c r="I2859" s="3">
        <v>322.3</v>
      </c>
      <c r="J2859" s="3">
        <v>593.49</v>
      </c>
    </row>
    <row r="2860" spans="1:10" x14ac:dyDescent="0.2">
      <c r="A2860" s="8" t="s">
        <v>123</v>
      </c>
      <c r="B2860" s="3" t="s">
        <v>92</v>
      </c>
      <c r="C2860" s="3" t="s">
        <v>80</v>
      </c>
      <c r="D2860" s="3" t="s">
        <v>81</v>
      </c>
      <c r="E2860" s="3" t="s">
        <v>75</v>
      </c>
      <c r="F2860" s="3">
        <v>3935.5</v>
      </c>
      <c r="G2860" s="3">
        <v>2871.98</v>
      </c>
      <c r="H2860" s="3">
        <v>53</v>
      </c>
      <c r="I2860" s="3">
        <v>432.1</v>
      </c>
      <c r="J2860" s="3">
        <v>630.41999999999996</v>
      </c>
    </row>
    <row r="2861" spans="1:10" x14ac:dyDescent="0.2">
      <c r="A2861" s="8" t="s">
        <v>123</v>
      </c>
      <c r="B2861" s="3" t="s">
        <v>92</v>
      </c>
      <c r="C2861" s="3" t="s">
        <v>82</v>
      </c>
      <c r="D2861" s="3" t="s">
        <v>83</v>
      </c>
      <c r="E2861" s="3" t="s">
        <v>75</v>
      </c>
      <c r="F2861" s="3">
        <v>2546</v>
      </c>
      <c r="G2861" s="3">
        <v>1797.41</v>
      </c>
      <c r="H2861" s="3">
        <v>35</v>
      </c>
      <c r="I2861" s="3">
        <v>325.7</v>
      </c>
      <c r="J2861" s="3">
        <v>421.89</v>
      </c>
    </row>
    <row r="2862" spans="1:10" x14ac:dyDescent="0.2">
      <c r="A2862" s="8" t="s">
        <v>123</v>
      </c>
      <c r="B2862" s="3" t="s">
        <v>92</v>
      </c>
      <c r="C2862" s="3" t="s">
        <v>84</v>
      </c>
      <c r="D2862" s="3" t="s">
        <v>85</v>
      </c>
      <c r="E2862" s="3" t="s">
        <v>75</v>
      </c>
      <c r="F2862" s="3">
        <v>937</v>
      </c>
      <c r="G2862" s="3">
        <v>645.27</v>
      </c>
      <c r="H2862" s="3">
        <v>15</v>
      </c>
      <c r="I2862" s="3">
        <v>149.46</v>
      </c>
      <c r="J2862" s="3">
        <v>141.77000000000001</v>
      </c>
    </row>
    <row r="2863" spans="1:10" x14ac:dyDescent="0.2">
      <c r="A2863" s="8" t="s">
        <v>123</v>
      </c>
      <c r="B2863" s="3" t="s">
        <v>92</v>
      </c>
      <c r="C2863" s="3" t="s">
        <v>86</v>
      </c>
      <c r="D2863" s="3" t="s">
        <v>87</v>
      </c>
      <c r="E2863" s="3" t="s">
        <v>75</v>
      </c>
      <c r="F2863" s="3">
        <v>3064.5</v>
      </c>
      <c r="G2863" s="3">
        <v>2183.73</v>
      </c>
      <c r="H2863" s="3">
        <v>38</v>
      </c>
      <c r="I2863" s="3">
        <v>401.6</v>
      </c>
      <c r="J2863" s="3">
        <v>479.17</v>
      </c>
    </row>
    <row r="2864" spans="1:10" x14ac:dyDescent="0.2">
      <c r="A2864" s="8" t="s">
        <v>123</v>
      </c>
      <c r="B2864" s="3" t="s">
        <v>92</v>
      </c>
      <c r="C2864" s="3" t="s">
        <v>88</v>
      </c>
      <c r="D2864" s="3" t="s">
        <v>89</v>
      </c>
      <c r="E2864" s="3" t="s">
        <v>75</v>
      </c>
      <c r="F2864" s="3">
        <v>2471</v>
      </c>
      <c r="G2864" s="3">
        <v>1763.47</v>
      </c>
      <c r="H2864" s="3">
        <v>40</v>
      </c>
      <c r="I2864" s="3">
        <v>291.39999999999998</v>
      </c>
      <c r="J2864" s="3">
        <v>414.63</v>
      </c>
    </row>
    <row r="2865" spans="1:10" x14ac:dyDescent="0.2">
      <c r="A2865" s="8" t="s">
        <v>123</v>
      </c>
      <c r="B2865" s="3" t="s">
        <v>92</v>
      </c>
      <c r="C2865" s="3" t="s">
        <v>90</v>
      </c>
      <c r="D2865" s="3" t="s">
        <v>91</v>
      </c>
      <c r="E2865" s="3" t="s">
        <v>75</v>
      </c>
      <c r="F2865" s="3">
        <v>2644.5</v>
      </c>
      <c r="G2865" s="3">
        <v>1922.2</v>
      </c>
      <c r="H2865" s="3">
        <v>31</v>
      </c>
      <c r="I2865" s="3">
        <v>271.10000000000002</v>
      </c>
      <c r="J2865" s="3">
        <v>451.2</v>
      </c>
    </row>
    <row r="2866" spans="1:10" x14ac:dyDescent="0.2">
      <c r="A2866" s="32" t="s">
        <v>124</v>
      </c>
      <c r="B2866" s="3" t="s">
        <v>73</v>
      </c>
      <c r="C2866" s="3" t="s">
        <v>74</v>
      </c>
      <c r="D2866" s="3" t="s">
        <v>21</v>
      </c>
      <c r="E2866" s="3" t="s">
        <v>75</v>
      </c>
      <c r="F2866" s="3">
        <v>929</v>
      </c>
      <c r="G2866" s="3">
        <v>693.15</v>
      </c>
      <c r="H2866" s="3">
        <v>10</v>
      </c>
      <c r="I2866" s="3">
        <v>91</v>
      </c>
      <c r="J2866" s="3">
        <v>144.85</v>
      </c>
    </row>
    <row r="2867" spans="1:10" x14ac:dyDescent="0.2">
      <c r="A2867" s="32" t="s">
        <v>124</v>
      </c>
      <c r="B2867" s="3" t="s">
        <v>73</v>
      </c>
      <c r="C2867" s="3" t="s">
        <v>76</v>
      </c>
      <c r="D2867" s="3" t="s">
        <v>77</v>
      </c>
      <c r="E2867" s="3" t="s">
        <v>75</v>
      </c>
      <c r="F2867" s="3">
        <v>379.5</v>
      </c>
      <c r="G2867" s="3">
        <v>266.88</v>
      </c>
      <c r="H2867" s="3">
        <v>6</v>
      </c>
      <c r="I2867" s="3">
        <v>54.5</v>
      </c>
      <c r="J2867" s="3">
        <v>58.12</v>
      </c>
    </row>
    <row r="2868" spans="1:10" x14ac:dyDescent="0.2">
      <c r="A2868" s="32" t="s">
        <v>124</v>
      </c>
      <c r="B2868" s="3" t="s">
        <v>73</v>
      </c>
      <c r="C2868" s="3" t="s">
        <v>78</v>
      </c>
      <c r="D2868" s="3" t="s">
        <v>79</v>
      </c>
      <c r="E2868" s="3" t="s">
        <v>75</v>
      </c>
      <c r="F2868" s="3">
        <v>1605</v>
      </c>
      <c r="G2868" s="3">
        <v>1198.03</v>
      </c>
      <c r="H2868" s="3">
        <v>17</v>
      </c>
      <c r="I2868" s="3">
        <v>152</v>
      </c>
      <c r="J2868" s="3">
        <v>254.97</v>
      </c>
    </row>
    <row r="2869" spans="1:10" x14ac:dyDescent="0.2">
      <c r="A2869" s="32" t="s">
        <v>124</v>
      </c>
      <c r="B2869" s="3" t="s">
        <v>73</v>
      </c>
      <c r="C2869" s="3" t="s">
        <v>80</v>
      </c>
      <c r="D2869" s="3" t="s">
        <v>81</v>
      </c>
      <c r="E2869" s="3" t="s">
        <v>75</v>
      </c>
      <c r="F2869" s="3">
        <v>2713.5</v>
      </c>
      <c r="G2869" s="3">
        <v>1945.2</v>
      </c>
      <c r="H2869" s="3">
        <v>28</v>
      </c>
      <c r="I2869" s="3">
        <v>349.5</v>
      </c>
      <c r="J2869" s="3">
        <v>418.8</v>
      </c>
    </row>
    <row r="2870" spans="1:10" x14ac:dyDescent="0.2">
      <c r="A2870" s="32" t="s">
        <v>124</v>
      </c>
      <c r="B2870" s="3" t="s">
        <v>73</v>
      </c>
      <c r="C2870" s="3" t="s">
        <v>82</v>
      </c>
      <c r="D2870" s="3" t="s">
        <v>83</v>
      </c>
      <c r="E2870" s="3" t="s">
        <v>75</v>
      </c>
      <c r="F2870" s="3">
        <v>654</v>
      </c>
      <c r="G2870" s="3">
        <v>468.95</v>
      </c>
      <c r="H2870" s="3">
        <v>10</v>
      </c>
      <c r="I2870" s="3">
        <v>85</v>
      </c>
      <c r="J2870" s="3">
        <v>100.05</v>
      </c>
    </row>
    <row r="2871" spans="1:10" x14ac:dyDescent="0.2">
      <c r="A2871" s="32" t="s">
        <v>124</v>
      </c>
      <c r="B2871" s="3" t="s">
        <v>73</v>
      </c>
      <c r="C2871" s="3" t="s">
        <v>84</v>
      </c>
      <c r="D2871" s="3" t="s">
        <v>85</v>
      </c>
      <c r="E2871" s="3" t="s">
        <v>75</v>
      </c>
      <c r="F2871" s="3">
        <v>1278.5</v>
      </c>
      <c r="G2871" s="3">
        <v>938.93</v>
      </c>
      <c r="H2871" s="3">
        <v>12</v>
      </c>
      <c r="I2871" s="3">
        <v>139.5</v>
      </c>
      <c r="J2871" s="3">
        <v>200.07</v>
      </c>
    </row>
    <row r="2872" spans="1:10" x14ac:dyDescent="0.2">
      <c r="A2872" s="32" t="s">
        <v>124</v>
      </c>
      <c r="B2872" s="3" t="s">
        <v>73</v>
      </c>
      <c r="C2872" s="3" t="s">
        <v>86</v>
      </c>
      <c r="D2872" s="3" t="s">
        <v>87</v>
      </c>
      <c r="E2872" s="3" t="s">
        <v>75</v>
      </c>
      <c r="F2872" s="3">
        <v>1396.5</v>
      </c>
      <c r="G2872" s="3">
        <v>1008.71</v>
      </c>
      <c r="H2872" s="3">
        <v>16</v>
      </c>
      <c r="I2872" s="3">
        <v>175</v>
      </c>
      <c r="J2872" s="3">
        <v>212.79</v>
      </c>
    </row>
    <row r="2873" spans="1:10" x14ac:dyDescent="0.2">
      <c r="A2873" s="32" t="s">
        <v>124</v>
      </c>
      <c r="B2873" s="3" t="s">
        <v>73</v>
      </c>
      <c r="C2873" s="3" t="s">
        <v>125</v>
      </c>
      <c r="D2873" s="3" t="s">
        <v>126</v>
      </c>
      <c r="E2873" s="3" t="s">
        <v>127</v>
      </c>
      <c r="F2873" s="3">
        <v>743.5</v>
      </c>
      <c r="G2873" s="3">
        <v>523.79</v>
      </c>
      <c r="H2873" s="3">
        <v>6</v>
      </c>
      <c r="I2873" s="3">
        <v>89</v>
      </c>
      <c r="J2873" s="3">
        <v>130.71</v>
      </c>
    </row>
    <row r="2874" spans="1:10" x14ac:dyDescent="0.2">
      <c r="A2874" s="32" t="s">
        <v>124</v>
      </c>
      <c r="B2874" s="3" t="s">
        <v>73</v>
      </c>
      <c r="C2874" s="3" t="s">
        <v>88</v>
      </c>
      <c r="D2874" s="3" t="s">
        <v>89</v>
      </c>
      <c r="E2874" s="3" t="s">
        <v>75</v>
      </c>
      <c r="F2874" s="3">
        <v>1445</v>
      </c>
      <c r="G2874" s="3">
        <v>1049.47</v>
      </c>
      <c r="H2874" s="3">
        <v>18</v>
      </c>
      <c r="I2874" s="3">
        <v>171</v>
      </c>
      <c r="J2874" s="3">
        <v>224.53</v>
      </c>
    </row>
    <row r="2875" spans="1:10" x14ac:dyDescent="0.2">
      <c r="A2875" s="32" t="s">
        <v>124</v>
      </c>
      <c r="B2875" s="3" t="s">
        <v>73</v>
      </c>
      <c r="C2875" s="3" t="s">
        <v>90</v>
      </c>
      <c r="D2875" s="3" t="s">
        <v>91</v>
      </c>
      <c r="E2875" s="3" t="s">
        <v>75</v>
      </c>
      <c r="F2875" s="3">
        <v>1238.75</v>
      </c>
      <c r="G2875" s="3">
        <v>912.38</v>
      </c>
      <c r="H2875" s="3">
        <v>12</v>
      </c>
      <c r="I2875" s="3">
        <v>123.5</v>
      </c>
      <c r="J2875" s="3">
        <v>202.87</v>
      </c>
    </row>
    <row r="2876" spans="1:10" x14ac:dyDescent="0.2">
      <c r="A2876" s="32" t="s">
        <v>124</v>
      </c>
      <c r="B2876" s="3" t="s">
        <v>92</v>
      </c>
      <c r="C2876" s="3" t="s">
        <v>74</v>
      </c>
      <c r="D2876" s="3" t="s">
        <v>21</v>
      </c>
      <c r="E2876" s="3" t="s">
        <v>75</v>
      </c>
      <c r="F2876" s="3">
        <v>3203</v>
      </c>
      <c r="G2876" s="3">
        <v>2289.56</v>
      </c>
      <c r="H2876" s="3">
        <v>34</v>
      </c>
      <c r="I2876" s="3">
        <v>375.7</v>
      </c>
      <c r="J2876" s="3">
        <v>537.24</v>
      </c>
    </row>
    <row r="2877" spans="1:10" x14ac:dyDescent="0.2">
      <c r="A2877" s="32" t="s">
        <v>124</v>
      </c>
      <c r="B2877" s="3" t="s">
        <v>92</v>
      </c>
      <c r="C2877" s="3" t="s">
        <v>76</v>
      </c>
      <c r="D2877" s="3" t="s">
        <v>77</v>
      </c>
      <c r="E2877" s="3" t="s">
        <v>75</v>
      </c>
      <c r="F2877" s="3">
        <v>1973.5</v>
      </c>
      <c r="G2877" s="3">
        <v>1394.25</v>
      </c>
      <c r="H2877" s="3">
        <v>19</v>
      </c>
      <c r="I2877" s="3">
        <v>273.2</v>
      </c>
      <c r="J2877" s="3">
        <v>306.05</v>
      </c>
    </row>
    <row r="2878" spans="1:10" x14ac:dyDescent="0.2">
      <c r="A2878" s="32" t="s">
        <v>124</v>
      </c>
      <c r="B2878" s="3" t="s">
        <v>92</v>
      </c>
      <c r="C2878" s="3" t="s">
        <v>78</v>
      </c>
      <c r="D2878" s="3" t="s">
        <v>79</v>
      </c>
      <c r="E2878" s="3" t="s">
        <v>75</v>
      </c>
      <c r="F2878" s="3">
        <v>2591</v>
      </c>
      <c r="G2878" s="3">
        <v>1917</v>
      </c>
      <c r="H2878" s="3">
        <v>24</v>
      </c>
      <c r="I2878" s="3">
        <v>253.2</v>
      </c>
      <c r="J2878" s="3">
        <v>420.8</v>
      </c>
    </row>
    <row r="2879" spans="1:10" x14ac:dyDescent="0.2">
      <c r="A2879" s="32" t="s">
        <v>124</v>
      </c>
      <c r="B2879" s="3" t="s">
        <v>92</v>
      </c>
      <c r="C2879" s="3" t="s">
        <v>80</v>
      </c>
      <c r="D2879" s="3" t="s">
        <v>81</v>
      </c>
      <c r="E2879" s="3" t="s">
        <v>75</v>
      </c>
      <c r="F2879" s="3">
        <v>3281</v>
      </c>
      <c r="G2879" s="3">
        <v>2317.94</v>
      </c>
      <c r="H2879" s="3">
        <v>37</v>
      </c>
      <c r="I2879" s="3">
        <v>451.2</v>
      </c>
      <c r="J2879" s="3">
        <v>509.36</v>
      </c>
    </row>
    <row r="2880" spans="1:10" x14ac:dyDescent="0.2">
      <c r="A2880" s="32" t="s">
        <v>124</v>
      </c>
      <c r="B2880" s="3" t="s">
        <v>92</v>
      </c>
      <c r="C2880" s="3" t="s">
        <v>82</v>
      </c>
      <c r="D2880" s="3" t="s">
        <v>83</v>
      </c>
      <c r="E2880" s="3" t="s">
        <v>75</v>
      </c>
      <c r="F2880" s="3">
        <v>2449.5</v>
      </c>
      <c r="G2880" s="3">
        <v>1751.02</v>
      </c>
      <c r="H2880" s="3">
        <v>27</v>
      </c>
      <c r="I2880" s="3">
        <v>313.5</v>
      </c>
      <c r="J2880" s="3">
        <v>384.48</v>
      </c>
    </row>
    <row r="2881" spans="1:10" x14ac:dyDescent="0.2">
      <c r="A2881" s="32" t="s">
        <v>124</v>
      </c>
      <c r="B2881" s="3" t="s">
        <v>92</v>
      </c>
      <c r="C2881" s="3" t="s">
        <v>84</v>
      </c>
      <c r="D2881" s="3" t="s">
        <v>85</v>
      </c>
      <c r="E2881" s="3" t="s">
        <v>75</v>
      </c>
      <c r="F2881" s="3">
        <v>615.5</v>
      </c>
      <c r="G2881" s="3">
        <v>437.75</v>
      </c>
      <c r="H2881" s="3">
        <v>7</v>
      </c>
      <c r="I2881" s="3">
        <v>81.66</v>
      </c>
      <c r="J2881" s="3">
        <v>96.09</v>
      </c>
    </row>
    <row r="2882" spans="1:10" x14ac:dyDescent="0.2">
      <c r="A2882" s="32" t="s">
        <v>124</v>
      </c>
      <c r="B2882" s="3" t="s">
        <v>92</v>
      </c>
      <c r="C2882" s="3" t="s">
        <v>86</v>
      </c>
      <c r="D2882" s="3" t="s">
        <v>87</v>
      </c>
      <c r="E2882" s="3" t="s">
        <v>75</v>
      </c>
      <c r="F2882" s="3">
        <v>2414</v>
      </c>
      <c r="G2882" s="3">
        <v>1685.56</v>
      </c>
      <c r="H2882" s="3">
        <v>29</v>
      </c>
      <c r="I2882" s="3">
        <v>356</v>
      </c>
      <c r="J2882" s="3">
        <v>370.44</v>
      </c>
    </row>
    <row r="2883" spans="1:10" x14ac:dyDescent="0.2">
      <c r="A2883" s="32" t="s">
        <v>124</v>
      </c>
      <c r="B2883" s="3" t="s">
        <v>92</v>
      </c>
      <c r="C2883" s="3" t="s">
        <v>125</v>
      </c>
      <c r="D2883" s="3" t="s">
        <v>126</v>
      </c>
      <c r="E2883" s="3" t="s">
        <v>127</v>
      </c>
      <c r="F2883" s="3">
        <v>351</v>
      </c>
      <c r="G2883" s="3">
        <v>257.88</v>
      </c>
      <c r="H2883" s="3">
        <v>5</v>
      </c>
      <c r="I2883" s="3">
        <v>44</v>
      </c>
      <c r="J2883" s="3">
        <v>49.12</v>
      </c>
    </row>
    <row r="2884" spans="1:10" x14ac:dyDescent="0.2">
      <c r="A2884" s="32" t="s">
        <v>124</v>
      </c>
      <c r="B2884" s="3" t="s">
        <v>92</v>
      </c>
      <c r="C2884" s="3" t="s">
        <v>88</v>
      </c>
      <c r="D2884" s="3" t="s">
        <v>89</v>
      </c>
      <c r="E2884" s="3" t="s">
        <v>75</v>
      </c>
      <c r="F2884" s="3">
        <v>2758</v>
      </c>
      <c r="G2884" s="3">
        <v>1978.39</v>
      </c>
      <c r="H2884" s="3">
        <v>29</v>
      </c>
      <c r="I2884" s="3">
        <v>343.5</v>
      </c>
      <c r="J2884" s="3">
        <v>434.61</v>
      </c>
    </row>
    <row r="2885" spans="1:10" x14ac:dyDescent="0.2">
      <c r="A2885" s="32" t="s">
        <v>124</v>
      </c>
      <c r="B2885" s="3" t="s">
        <v>92</v>
      </c>
      <c r="C2885" s="3" t="s">
        <v>90</v>
      </c>
      <c r="D2885" s="3" t="s">
        <v>91</v>
      </c>
      <c r="E2885" s="3" t="s">
        <v>75</v>
      </c>
      <c r="F2885" s="3">
        <v>2113</v>
      </c>
      <c r="G2885" s="3">
        <v>1530.03</v>
      </c>
      <c r="H2885" s="3">
        <v>25</v>
      </c>
      <c r="I2885" s="3">
        <v>246.5</v>
      </c>
      <c r="J2885" s="3">
        <v>335.97</v>
      </c>
    </row>
    <row r="2886" spans="1:10" x14ac:dyDescent="0.2">
      <c r="A2886" s="32" t="s">
        <v>128</v>
      </c>
      <c r="B2886" s="3" t="s">
        <v>73</v>
      </c>
      <c r="C2886" s="3" t="s">
        <v>74</v>
      </c>
      <c r="D2886" s="3" t="s">
        <v>21</v>
      </c>
      <c r="E2886" s="3" t="s">
        <v>75</v>
      </c>
      <c r="F2886" s="3">
        <v>1405.5</v>
      </c>
      <c r="G2886" s="3">
        <v>1020.65</v>
      </c>
      <c r="H2886" s="3">
        <v>19</v>
      </c>
      <c r="I2886" s="3">
        <v>166.5</v>
      </c>
      <c r="J2886" s="3">
        <v>218.35</v>
      </c>
    </row>
    <row r="2887" spans="1:10" x14ac:dyDescent="0.2">
      <c r="A2887" s="32" t="s">
        <v>128</v>
      </c>
      <c r="B2887" s="3" t="s">
        <v>73</v>
      </c>
      <c r="C2887" s="3" t="s">
        <v>76</v>
      </c>
      <c r="D2887" s="3" t="s">
        <v>77</v>
      </c>
      <c r="E2887" s="3" t="s">
        <v>75</v>
      </c>
      <c r="F2887" s="3">
        <v>624.5</v>
      </c>
      <c r="G2887" s="3">
        <v>430.38</v>
      </c>
      <c r="H2887" s="3">
        <v>9</v>
      </c>
      <c r="I2887" s="3">
        <v>101.5</v>
      </c>
      <c r="J2887" s="3">
        <v>92.62</v>
      </c>
    </row>
    <row r="2888" spans="1:10" x14ac:dyDescent="0.2">
      <c r="A2888" s="32" t="s">
        <v>128</v>
      </c>
      <c r="B2888" s="3" t="s">
        <v>73</v>
      </c>
      <c r="C2888" s="3" t="s">
        <v>78</v>
      </c>
      <c r="D2888" s="3" t="s">
        <v>79</v>
      </c>
      <c r="E2888" s="3" t="s">
        <v>75</v>
      </c>
      <c r="F2888" s="3">
        <v>1186</v>
      </c>
      <c r="G2888" s="3">
        <v>891.03</v>
      </c>
      <c r="H2888" s="3">
        <v>10</v>
      </c>
      <c r="I2888" s="3">
        <v>107</v>
      </c>
      <c r="J2888" s="3">
        <v>187.97</v>
      </c>
    </row>
    <row r="2889" spans="1:10" x14ac:dyDescent="0.2">
      <c r="A2889" s="32" t="s">
        <v>128</v>
      </c>
      <c r="B2889" s="3" t="s">
        <v>73</v>
      </c>
      <c r="C2889" s="3" t="s">
        <v>80</v>
      </c>
      <c r="D2889" s="3" t="s">
        <v>81</v>
      </c>
      <c r="E2889" s="3" t="s">
        <v>75</v>
      </c>
      <c r="F2889" s="3">
        <v>2858.33</v>
      </c>
      <c r="G2889" s="3">
        <v>2070.54</v>
      </c>
      <c r="H2889" s="3">
        <v>32</v>
      </c>
      <c r="I2889" s="3">
        <v>340</v>
      </c>
      <c r="J2889" s="3">
        <v>447.79</v>
      </c>
    </row>
    <row r="2890" spans="1:10" x14ac:dyDescent="0.2">
      <c r="A2890" s="32" t="s">
        <v>128</v>
      </c>
      <c r="B2890" s="3" t="s">
        <v>73</v>
      </c>
      <c r="C2890" s="3" t="s">
        <v>82</v>
      </c>
      <c r="D2890" s="3" t="s">
        <v>83</v>
      </c>
      <c r="E2890" s="3" t="s">
        <v>75</v>
      </c>
      <c r="F2890" s="3">
        <v>909</v>
      </c>
      <c r="G2890" s="3">
        <v>653.23</v>
      </c>
      <c r="H2890" s="3">
        <v>11</v>
      </c>
      <c r="I2890" s="3">
        <v>119</v>
      </c>
      <c r="J2890" s="3">
        <v>136.77000000000001</v>
      </c>
    </row>
    <row r="2891" spans="1:10" x14ac:dyDescent="0.2">
      <c r="A2891" s="32" t="s">
        <v>128</v>
      </c>
      <c r="B2891" s="3" t="s">
        <v>73</v>
      </c>
      <c r="C2891" s="3" t="s">
        <v>84</v>
      </c>
      <c r="D2891" s="3" t="s">
        <v>85</v>
      </c>
      <c r="E2891" s="3" t="s">
        <v>75</v>
      </c>
      <c r="F2891" s="3">
        <v>1236.5</v>
      </c>
      <c r="G2891" s="3">
        <v>854.2</v>
      </c>
      <c r="H2891" s="3">
        <v>16</v>
      </c>
      <c r="I2891" s="3">
        <v>195.5</v>
      </c>
      <c r="J2891" s="3">
        <v>186.8</v>
      </c>
    </row>
    <row r="2892" spans="1:10" x14ac:dyDescent="0.2">
      <c r="A2892" s="32" t="s">
        <v>128</v>
      </c>
      <c r="B2892" s="3" t="s">
        <v>73</v>
      </c>
      <c r="C2892" s="3" t="s">
        <v>86</v>
      </c>
      <c r="D2892" s="3" t="s">
        <v>87</v>
      </c>
      <c r="E2892" s="3" t="s">
        <v>75</v>
      </c>
      <c r="F2892" s="3">
        <v>1838</v>
      </c>
      <c r="G2892" s="3">
        <v>1365.91</v>
      </c>
      <c r="H2892" s="3">
        <v>21</v>
      </c>
      <c r="I2892" s="3">
        <v>190</v>
      </c>
      <c r="J2892" s="3">
        <v>282.08999999999997</v>
      </c>
    </row>
    <row r="2893" spans="1:10" x14ac:dyDescent="0.2">
      <c r="A2893" s="32" t="s">
        <v>128</v>
      </c>
      <c r="B2893" s="3" t="s">
        <v>73</v>
      </c>
      <c r="C2893" s="3" t="s">
        <v>125</v>
      </c>
      <c r="D2893" s="3" t="s">
        <v>126</v>
      </c>
      <c r="E2893" s="3" t="s">
        <v>127</v>
      </c>
      <c r="F2893" s="3">
        <v>593</v>
      </c>
      <c r="G2893" s="3">
        <v>402.68</v>
      </c>
      <c r="H2893" s="3">
        <v>7</v>
      </c>
      <c r="I2893" s="3">
        <v>89</v>
      </c>
      <c r="J2893" s="3">
        <v>101.32</v>
      </c>
    </row>
    <row r="2894" spans="1:10" x14ac:dyDescent="0.2">
      <c r="A2894" s="32" t="s">
        <v>128</v>
      </c>
      <c r="B2894" s="3" t="s">
        <v>73</v>
      </c>
      <c r="C2894" s="3" t="s">
        <v>88</v>
      </c>
      <c r="D2894" s="3" t="s">
        <v>89</v>
      </c>
      <c r="E2894" s="3" t="s">
        <v>75</v>
      </c>
      <c r="F2894" s="3">
        <v>2504</v>
      </c>
      <c r="G2894" s="3">
        <v>1784.31</v>
      </c>
      <c r="H2894" s="3">
        <v>32</v>
      </c>
      <c r="I2894" s="3">
        <v>340.9</v>
      </c>
      <c r="J2894" s="3">
        <v>378.79</v>
      </c>
    </row>
    <row r="2895" spans="1:10" x14ac:dyDescent="0.2">
      <c r="A2895" s="32" t="s">
        <v>128</v>
      </c>
      <c r="B2895" s="3" t="s">
        <v>73</v>
      </c>
      <c r="C2895" s="3" t="s">
        <v>90</v>
      </c>
      <c r="D2895" s="3" t="s">
        <v>91</v>
      </c>
      <c r="E2895" s="3" t="s">
        <v>75</v>
      </c>
      <c r="F2895" s="3">
        <v>1126.5</v>
      </c>
      <c r="G2895" s="3">
        <v>831.26</v>
      </c>
      <c r="H2895" s="3">
        <v>13</v>
      </c>
      <c r="I2895" s="3">
        <v>117.5</v>
      </c>
      <c r="J2895" s="3">
        <v>177.74</v>
      </c>
    </row>
    <row r="2896" spans="1:10" x14ac:dyDescent="0.2">
      <c r="A2896" s="32" t="s">
        <v>128</v>
      </c>
      <c r="B2896" s="3" t="s">
        <v>92</v>
      </c>
      <c r="C2896" s="3" t="s">
        <v>74</v>
      </c>
      <c r="D2896" s="3" t="s">
        <v>21</v>
      </c>
      <c r="E2896" s="3" t="s">
        <v>75</v>
      </c>
      <c r="F2896" s="3">
        <v>3516</v>
      </c>
      <c r="G2896" s="3">
        <v>2487.16</v>
      </c>
      <c r="H2896" s="3">
        <v>40</v>
      </c>
      <c r="I2896" s="3">
        <v>443.5</v>
      </c>
      <c r="J2896" s="3">
        <v>583.84</v>
      </c>
    </row>
    <row r="2897" spans="1:10" x14ac:dyDescent="0.2">
      <c r="A2897" s="32" t="s">
        <v>128</v>
      </c>
      <c r="B2897" s="3" t="s">
        <v>92</v>
      </c>
      <c r="C2897" s="3" t="s">
        <v>76</v>
      </c>
      <c r="D2897" s="3" t="s">
        <v>77</v>
      </c>
      <c r="E2897" s="3" t="s">
        <v>75</v>
      </c>
      <c r="F2897" s="3">
        <v>1055</v>
      </c>
      <c r="G2897" s="3">
        <v>742.11</v>
      </c>
      <c r="H2897" s="3">
        <v>14</v>
      </c>
      <c r="I2897" s="3">
        <v>149</v>
      </c>
      <c r="J2897" s="3">
        <v>163.89</v>
      </c>
    </row>
    <row r="2898" spans="1:10" x14ac:dyDescent="0.2">
      <c r="A2898" s="32" t="s">
        <v>128</v>
      </c>
      <c r="B2898" s="3" t="s">
        <v>92</v>
      </c>
      <c r="C2898" s="3" t="s">
        <v>78</v>
      </c>
      <c r="D2898" s="3" t="s">
        <v>79</v>
      </c>
      <c r="E2898" s="3" t="s">
        <v>75</v>
      </c>
      <c r="F2898" s="3">
        <v>2545.5</v>
      </c>
      <c r="G2898" s="3">
        <v>1843.36</v>
      </c>
      <c r="H2898" s="3">
        <v>31</v>
      </c>
      <c r="I2898" s="3">
        <v>297.5</v>
      </c>
      <c r="J2898" s="3">
        <v>404.64</v>
      </c>
    </row>
    <row r="2899" spans="1:10" x14ac:dyDescent="0.2">
      <c r="A2899" s="32" t="s">
        <v>128</v>
      </c>
      <c r="B2899" s="3" t="s">
        <v>92</v>
      </c>
      <c r="C2899" s="3" t="s">
        <v>80</v>
      </c>
      <c r="D2899" s="3" t="s">
        <v>81</v>
      </c>
      <c r="E2899" s="3" t="s">
        <v>75</v>
      </c>
      <c r="F2899" s="3">
        <v>3843.5</v>
      </c>
      <c r="G2899" s="3">
        <v>2797.42</v>
      </c>
      <c r="H2899" s="3">
        <v>39</v>
      </c>
      <c r="I2899" s="3">
        <v>431.4</v>
      </c>
      <c r="J2899" s="3">
        <v>614.17999999999995</v>
      </c>
    </row>
    <row r="2900" spans="1:10" x14ac:dyDescent="0.2">
      <c r="A2900" s="32" t="s">
        <v>128</v>
      </c>
      <c r="B2900" s="3" t="s">
        <v>92</v>
      </c>
      <c r="C2900" s="3" t="s">
        <v>82</v>
      </c>
      <c r="D2900" s="3" t="s">
        <v>83</v>
      </c>
      <c r="E2900" s="3" t="s">
        <v>75</v>
      </c>
      <c r="F2900" s="3">
        <v>2185.5</v>
      </c>
      <c r="G2900" s="3">
        <v>1548.39</v>
      </c>
      <c r="H2900" s="3">
        <v>29</v>
      </c>
      <c r="I2900" s="3">
        <v>296</v>
      </c>
      <c r="J2900" s="3">
        <v>340.11</v>
      </c>
    </row>
    <row r="2901" spans="1:10" x14ac:dyDescent="0.2">
      <c r="A2901" s="32" t="s">
        <v>128</v>
      </c>
      <c r="B2901" s="3" t="s">
        <v>92</v>
      </c>
      <c r="C2901" s="3" t="s">
        <v>84</v>
      </c>
      <c r="D2901" s="3" t="s">
        <v>85</v>
      </c>
      <c r="E2901" s="3" t="s">
        <v>75</v>
      </c>
      <c r="F2901" s="3">
        <v>1332.5</v>
      </c>
      <c r="G2901" s="3">
        <v>943.49</v>
      </c>
      <c r="H2901" s="3">
        <v>20</v>
      </c>
      <c r="I2901" s="3">
        <v>181.3</v>
      </c>
      <c r="J2901" s="3">
        <v>207.21</v>
      </c>
    </row>
    <row r="2902" spans="1:10" x14ac:dyDescent="0.2">
      <c r="A2902" s="32" t="s">
        <v>128</v>
      </c>
      <c r="B2902" s="3" t="s">
        <v>92</v>
      </c>
      <c r="C2902" s="3" t="s">
        <v>86</v>
      </c>
      <c r="D2902" s="3" t="s">
        <v>87</v>
      </c>
      <c r="E2902" s="3" t="s">
        <v>75</v>
      </c>
      <c r="F2902" s="3">
        <v>2960</v>
      </c>
      <c r="G2902" s="3">
        <v>2068.5</v>
      </c>
      <c r="H2902" s="3">
        <v>34</v>
      </c>
      <c r="I2902" s="3">
        <v>435</v>
      </c>
      <c r="J2902" s="3">
        <v>454.5</v>
      </c>
    </row>
    <row r="2903" spans="1:10" x14ac:dyDescent="0.2">
      <c r="A2903" s="32" t="s">
        <v>128</v>
      </c>
      <c r="B2903" s="3" t="s">
        <v>92</v>
      </c>
      <c r="C2903" s="3" t="s">
        <v>125</v>
      </c>
      <c r="D2903" s="3" t="s">
        <v>126</v>
      </c>
      <c r="E2903" s="3" t="s">
        <v>127</v>
      </c>
      <c r="F2903" s="3">
        <v>112</v>
      </c>
      <c r="G2903" s="3">
        <v>82.32</v>
      </c>
      <c r="H2903" s="3">
        <v>3</v>
      </c>
      <c r="I2903" s="3">
        <v>14</v>
      </c>
      <c r="J2903" s="3">
        <v>15.68</v>
      </c>
    </row>
    <row r="2904" spans="1:10" x14ac:dyDescent="0.2">
      <c r="A2904" s="32" t="s">
        <v>128</v>
      </c>
      <c r="B2904" s="3" t="s">
        <v>92</v>
      </c>
      <c r="C2904" s="3" t="s">
        <v>88</v>
      </c>
      <c r="D2904" s="3" t="s">
        <v>89</v>
      </c>
      <c r="E2904" s="3" t="s">
        <v>75</v>
      </c>
      <c r="F2904" s="3">
        <v>2040</v>
      </c>
      <c r="G2904" s="3">
        <v>1423.02</v>
      </c>
      <c r="H2904" s="3">
        <v>27</v>
      </c>
      <c r="I2904" s="3">
        <v>304</v>
      </c>
      <c r="J2904" s="3">
        <v>312.48</v>
      </c>
    </row>
    <row r="2905" spans="1:10" x14ac:dyDescent="0.2">
      <c r="A2905" s="32" t="s">
        <v>128</v>
      </c>
      <c r="B2905" s="3" t="s">
        <v>92</v>
      </c>
      <c r="C2905" s="3" t="s">
        <v>90</v>
      </c>
      <c r="D2905" s="3" t="s">
        <v>91</v>
      </c>
      <c r="E2905" s="3" t="s">
        <v>75</v>
      </c>
      <c r="F2905" s="3">
        <v>2341</v>
      </c>
      <c r="G2905" s="3">
        <v>1716.33</v>
      </c>
      <c r="H2905" s="3">
        <v>27</v>
      </c>
      <c r="I2905" s="3">
        <v>246.7</v>
      </c>
      <c r="J2905" s="3">
        <v>376.97</v>
      </c>
    </row>
    <row r="2906" spans="1:10" x14ac:dyDescent="0.2">
      <c r="A2906" s="32" t="s">
        <v>129</v>
      </c>
      <c r="B2906" s="3" t="s">
        <v>73</v>
      </c>
      <c r="C2906" s="3" t="s">
        <v>74</v>
      </c>
      <c r="D2906" s="3" t="s">
        <v>21</v>
      </c>
      <c r="E2906" s="3" t="s">
        <v>75</v>
      </c>
      <c r="F2906" s="3">
        <v>1900</v>
      </c>
      <c r="G2906" s="3">
        <v>1360.34</v>
      </c>
      <c r="H2906" s="3">
        <v>27</v>
      </c>
      <c r="I2906" s="3">
        <v>247</v>
      </c>
      <c r="J2906" s="3">
        <v>292.66000000000003</v>
      </c>
    </row>
    <row r="2907" spans="1:10" x14ac:dyDescent="0.2">
      <c r="A2907" s="32" t="s">
        <v>129</v>
      </c>
      <c r="B2907" s="3" t="s">
        <v>73</v>
      </c>
      <c r="C2907" s="3" t="s">
        <v>76</v>
      </c>
      <c r="D2907" s="3" t="s">
        <v>77</v>
      </c>
      <c r="E2907" s="3" t="s">
        <v>75</v>
      </c>
      <c r="F2907" s="3">
        <v>813.5</v>
      </c>
      <c r="G2907" s="3">
        <v>592.62</v>
      </c>
      <c r="H2907" s="3">
        <v>10</v>
      </c>
      <c r="I2907" s="3">
        <v>94</v>
      </c>
      <c r="J2907" s="3">
        <v>126.88</v>
      </c>
    </row>
    <row r="2908" spans="1:10" x14ac:dyDescent="0.2">
      <c r="A2908" s="32" t="s">
        <v>129</v>
      </c>
      <c r="B2908" s="3" t="s">
        <v>73</v>
      </c>
      <c r="C2908" s="3" t="s">
        <v>78</v>
      </c>
      <c r="D2908" s="3" t="s">
        <v>79</v>
      </c>
      <c r="E2908" s="3" t="s">
        <v>75</v>
      </c>
      <c r="F2908" s="3">
        <v>1239</v>
      </c>
      <c r="G2908" s="3">
        <v>926.62</v>
      </c>
      <c r="H2908" s="3">
        <v>13</v>
      </c>
      <c r="I2908" s="3">
        <v>116</v>
      </c>
      <c r="J2908" s="3">
        <v>196.38</v>
      </c>
    </row>
    <row r="2909" spans="1:10" x14ac:dyDescent="0.2">
      <c r="A2909" s="32" t="s">
        <v>129</v>
      </c>
      <c r="B2909" s="3" t="s">
        <v>73</v>
      </c>
      <c r="C2909" s="3" t="s">
        <v>80</v>
      </c>
      <c r="D2909" s="3" t="s">
        <v>81</v>
      </c>
      <c r="E2909" s="3" t="s">
        <v>75</v>
      </c>
      <c r="F2909" s="3">
        <v>3327</v>
      </c>
      <c r="G2909" s="3">
        <v>2428.39</v>
      </c>
      <c r="H2909" s="3">
        <v>35</v>
      </c>
      <c r="I2909" s="3">
        <v>378.5</v>
      </c>
      <c r="J2909" s="3">
        <v>520.11</v>
      </c>
    </row>
    <row r="2910" spans="1:10" x14ac:dyDescent="0.2">
      <c r="A2910" s="32" t="s">
        <v>129</v>
      </c>
      <c r="B2910" s="3" t="s">
        <v>73</v>
      </c>
      <c r="C2910" s="3" t="s">
        <v>82</v>
      </c>
      <c r="D2910" s="3" t="s">
        <v>83</v>
      </c>
      <c r="E2910" s="3" t="s">
        <v>75</v>
      </c>
      <c r="F2910" s="3">
        <v>695.5</v>
      </c>
      <c r="G2910" s="3">
        <v>494.86</v>
      </c>
      <c r="H2910" s="3">
        <v>11</v>
      </c>
      <c r="I2910" s="3">
        <v>96</v>
      </c>
      <c r="J2910" s="3">
        <v>104.64</v>
      </c>
    </row>
    <row r="2911" spans="1:10" x14ac:dyDescent="0.2">
      <c r="A2911" s="32" t="s">
        <v>129</v>
      </c>
      <c r="B2911" s="3" t="s">
        <v>73</v>
      </c>
      <c r="C2911" s="3" t="s">
        <v>84</v>
      </c>
      <c r="D2911" s="3" t="s">
        <v>85</v>
      </c>
      <c r="E2911" s="3" t="s">
        <v>75</v>
      </c>
      <c r="F2911" s="3">
        <v>569.5</v>
      </c>
      <c r="G2911" s="3">
        <v>391.34</v>
      </c>
      <c r="H2911" s="3">
        <v>8</v>
      </c>
      <c r="I2911" s="3">
        <v>93.5</v>
      </c>
      <c r="J2911" s="3">
        <v>84.66</v>
      </c>
    </row>
    <row r="2912" spans="1:10" x14ac:dyDescent="0.2">
      <c r="A2912" s="32" t="s">
        <v>129</v>
      </c>
      <c r="B2912" s="3" t="s">
        <v>73</v>
      </c>
      <c r="C2912" s="3" t="s">
        <v>86</v>
      </c>
      <c r="D2912" s="3" t="s">
        <v>87</v>
      </c>
      <c r="E2912" s="3" t="s">
        <v>75</v>
      </c>
      <c r="F2912" s="3">
        <v>1723.5</v>
      </c>
      <c r="G2912" s="3">
        <v>1272.05</v>
      </c>
      <c r="H2912" s="3">
        <v>21</v>
      </c>
      <c r="I2912" s="3">
        <v>189</v>
      </c>
      <c r="J2912" s="3">
        <v>262.45</v>
      </c>
    </row>
    <row r="2913" spans="1:10" x14ac:dyDescent="0.2">
      <c r="A2913" s="32" t="s">
        <v>129</v>
      </c>
      <c r="B2913" s="3" t="s">
        <v>73</v>
      </c>
      <c r="C2913" s="3" t="s">
        <v>125</v>
      </c>
      <c r="D2913" s="3" t="s">
        <v>126</v>
      </c>
      <c r="E2913" s="3" t="s">
        <v>127</v>
      </c>
      <c r="F2913" s="3">
        <v>593</v>
      </c>
      <c r="G2913" s="3">
        <v>407.07</v>
      </c>
      <c r="H2913" s="3">
        <v>8</v>
      </c>
      <c r="I2913" s="3">
        <v>83</v>
      </c>
      <c r="J2913" s="3">
        <v>102.93</v>
      </c>
    </row>
    <row r="2914" spans="1:10" x14ac:dyDescent="0.2">
      <c r="A2914" s="32" t="s">
        <v>129</v>
      </c>
      <c r="B2914" s="3" t="s">
        <v>73</v>
      </c>
      <c r="C2914" s="3" t="s">
        <v>88</v>
      </c>
      <c r="D2914" s="3" t="s">
        <v>89</v>
      </c>
      <c r="E2914" s="3" t="s">
        <v>75</v>
      </c>
      <c r="F2914" s="3">
        <v>1843.5</v>
      </c>
      <c r="G2914" s="3">
        <v>1335.9</v>
      </c>
      <c r="H2914" s="3">
        <v>21</v>
      </c>
      <c r="I2914" s="3">
        <v>227</v>
      </c>
      <c r="J2914" s="3">
        <v>280.60000000000002</v>
      </c>
    </row>
    <row r="2915" spans="1:10" x14ac:dyDescent="0.2">
      <c r="A2915" s="32" t="s">
        <v>129</v>
      </c>
      <c r="B2915" s="3" t="s">
        <v>73</v>
      </c>
      <c r="C2915" s="3" t="s">
        <v>90</v>
      </c>
      <c r="D2915" s="3" t="s">
        <v>91</v>
      </c>
      <c r="E2915" s="3" t="s">
        <v>75</v>
      </c>
      <c r="F2915" s="3">
        <v>604.5</v>
      </c>
      <c r="G2915" s="3">
        <v>433.56</v>
      </c>
      <c r="H2915" s="3">
        <v>10</v>
      </c>
      <c r="I2915" s="3">
        <v>77.5</v>
      </c>
      <c r="J2915" s="3">
        <v>93.44</v>
      </c>
    </row>
    <row r="2916" spans="1:10" x14ac:dyDescent="0.2">
      <c r="A2916" s="32" t="s">
        <v>129</v>
      </c>
      <c r="B2916" s="3" t="s">
        <v>92</v>
      </c>
      <c r="C2916" s="3" t="s">
        <v>74</v>
      </c>
      <c r="D2916" s="3" t="s">
        <v>21</v>
      </c>
      <c r="E2916" s="3" t="s">
        <v>75</v>
      </c>
      <c r="F2916" s="3">
        <v>2378.5</v>
      </c>
      <c r="G2916" s="3">
        <v>1653.65</v>
      </c>
      <c r="H2916" s="3">
        <v>32</v>
      </c>
      <c r="I2916" s="3">
        <v>335</v>
      </c>
      <c r="J2916" s="3">
        <v>388.35</v>
      </c>
    </row>
    <row r="2917" spans="1:10" x14ac:dyDescent="0.2">
      <c r="A2917" s="32" t="s">
        <v>129</v>
      </c>
      <c r="B2917" s="3" t="s">
        <v>92</v>
      </c>
      <c r="C2917" s="3" t="s">
        <v>76</v>
      </c>
      <c r="D2917" s="3" t="s">
        <v>77</v>
      </c>
      <c r="E2917" s="3" t="s">
        <v>75</v>
      </c>
      <c r="F2917" s="3">
        <v>1457</v>
      </c>
      <c r="G2917" s="3">
        <v>1015.65</v>
      </c>
      <c r="H2917" s="3">
        <v>19</v>
      </c>
      <c r="I2917" s="3">
        <v>218.4</v>
      </c>
      <c r="J2917" s="3">
        <v>222.95</v>
      </c>
    </row>
    <row r="2918" spans="1:10" x14ac:dyDescent="0.2">
      <c r="A2918" s="32" t="s">
        <v>129</v>
      </c>
      <c r="B2918" s="3" t="s">
        <v>92</v>
      </c>
      <c r="C2918" s="3" t="s">
        <v>78</v>
      </c>
      <c r="D2918" s="3" t="s">
        <v>79</v>
      </c>
      <c r="E2918" s="3" t="s">
        <v>75</v>
      </c>
      <c r="F2918" s="3">
        <v>2764.5</v>
      </c>
      <c r="G2918" s="3">
        <v>2029.55</v>
      </c>
      <c r="H2918" s="3">
        <v>29</v>
      </c>
      <c r="I2918" s="3">
        <v>288</v>
      </c>
      <c r="J2918" s="3">
        <v>446.95</v>
      </c>
    </row>
    <row r="2919" spans="1:10" x14ac:dyDescent="0.2">
      <c r="A2919" s="32" t="s">
        <v>129</v>
      </c>
      <c r="B2919" s="3" t="s">
        <v>92</v>
      </c>
      <c r="C2919" s="3" t="s">
        <v>80</v>
      </c>
      <c r="D2919" s="3" t="s">
        <v>81</v>
      </c>
      <c r="E2919" s="3" t="s">
        <v>75</v>
      </c>
      <c r="F2919" s="3">
        <v>5564.5</v>
      </c>
      <c r="G2919" s="3">
        <v>4011.83</v>
      </c>
      <c r="H2919" s="3">
        <v>56</v>
      </c>
      <c r="I2919" s="3">
        <v>669.6</v>
      </c>
      <c r="J2919" s="3">
        <v>881.07</v>
      </c>
    </row>
    <row r="2920" spans="1:10" x14ac:dyDescent="0.2">
      <c r="A2920" s="32" t="s">
        <v>129</v>
      </c>
      <c r="B2920" s="3" t="s">
        <v>92</v>
      </c>
      <c r="C2920" s="3" t="s">
        <v>82</v>
      </c>
      <c r="D2920" s="3" t="s">
        <v>83</v>
      </c>
      <c r="E2920" s="3" t="s">
        <v>75</v>
      </c>
      <c r="F2920" s="3">
        <v>4017.5</v>
      </c>
      <c r="G2920" s="3">
        <v>2833.06</v>
      </c>
      <c r="H2920" s="3">
        <v>49</v>
      </c>
      <c r="I2920" s="3">
        <v>559.5</v>
      </c>
      <c r="J2920" s="3">
        <v>622.44000000000005</v>
      </c>
    </row>
    <row r="2921" spans="1:10" x14ac:dyDescent="0.2">
      <c r="A2921" s="32" t="s">
        <v>129</v>
      </c>
      <c r="B2921" s="3" t="s">
        <v>92</v>
      </c>
      <c r="C2921" s="3" t="s">
        <v>84</v>
      </c>
      <c r="D2921" s="3" t="s">
        <v>85</v>
      </c>
      <c r="E2921" s="3" t="s">
        <v>75</v>
      </c>
      <c r="F2921" s="3">
        <v>1457.5</v>
      </c>
      <c r="G2921" s="3">
        <v>1036.53</v>
      </c>
      <c r="H2921" s="3">
        <v>20</v>
      </c>
      <c r="I2921" s="3">
        <v>192.84</v>
      </c>
      <c r="J2921" s="3">
        <v>227.63</v>
      </c>
    </row>
    <row r="2922" spans="1:10" x14ac:dyDescent="0.2">
      <c r="A2922" s="32" t="s">
        <v>129</v>
      </c>
      <c r="B2922" s="3" t="s">
        <v>92</v>
      </c>
      <c r="C2922" s="3" t="s">
        <v>86</v>
      </c>
      <c r="D2922" s="3" t="s">
        <v>87</v>
      </c>
      <c r="E2922" s="3" t="s">
        <v>75</v>
      </c>
      <c r="F2922" s="3">
        <v>3804</v>
      </c>
      <c r="G2922" s="3">
        <v>2677.96</v>
      </c>
      <c r="H2922" s="3">
        <v>39</v>
      </c>
      <c r="I2922" s="3">
        <v>536.20000000000005</v>
      </c>
      <c r="J2922" s="3">
        <v>588.84</v>
      </c>
    </row>
    <row r="2923" spans="1:10" x14ac:dyDescent="0.2">
      <c r="A2923" s="32" t="s">
        <v>129</v>
      </c>
      <c r="B2923" s="3" t="s">
        <v>92</v>
      </c>
      <c r="C2923" s="3" t="s">
        <v>125</v>
      </c>
      <c r="D2923" s="3" t="s">
        <v>126</v>
      </c>
      <c r="E2923" s="3" t="s">
        <v>127</v>
      </c>
      <c r="F2923" s="3">
        <v>828</v>
      </c>
      <c r="G2923" s="3">
        <v>608.16</v>
      </c>
      <c r="H2923" s="3">
        <v>7</v>
      </c>
      <c r="I2923" s="3">
        <v>104</v>
      </c>
      <c r="J2923" s="3">
        <v>115.84</v>
      </c>
    </row>
    <row r="2924" spans="1:10" x14ac:dyDescent="0.2">
      <c r="A2924" s="32" t="s">
        <v>129</v>
      </c>
      <c r="B2924" s="3" t="s">
        <v>92</v>
      </c>
      <c r="C2924" s="3" t="s">
        <v>88</v>
      </c>
      <c r="D2924" s="3" t="s">
        <v>89</v>
      </c>
      <c r="E2924" s="3" t="s">
        <v>75</v>
      </c>
      <c r="F2924" s="3">
        <v>1791</v>
      </c>
      <c r="G2924" s="3">
        <v>1251.78</v>
      </c>
      <c r="H2924" s="3">
        <v>25</v>
      </c>
      <c r="I2924" s="3">
        <v>262</v>
      </c>
      <c r="J2924" s="3">
        <v>275.22000000000003</v>
      </c>
    </row>
    <row r="2925" spans="1:10" x14ac:dyDescent="0.2">
      <c r="A2925" s="32" t="s">
        <v>129</v>
      </c>
      <c r="B2925" s="3" t="s">
        <v>92</v>
      </c>
      <c r="C2925" s="3" t="s">
        <v>90</v>
      </c>
      <c r="D2925" s="3" t="s">
        <v>91</v>
      </c>
      <c r="E2925" s="3" t="s">
        <v>75</v>
      </c>
      <c r="F2925" s="3">
        <v>2230</v>
      </c>
      <c r="G2925" s="3">
        <v>1601.04</v>
      </c>
      <c r="H2925" s="3">
        <v>30</v>
      </c>
      <c r="I2925" s="3">
        <v>274.2</v>
      </c>
      <c r="J2925" s="3">
        <v>353.76</v>
      </c>
    </row>
    <row r="2926" spans="1:10" x14ac:dyDescent="0.2">
      <c r="A2926" s="32" t="s">
        <v>130</v>
      </c>
      <c r="B2926" s="3" t="s">
        <v>73</v>
      </c>
      <c r="C2926" s="3" t="s">
        <v>74</v>
      </c>
      <c r="D2926" s="3" t="s">
        <v>21</v>
      </c>
      <c r="E2926" s="3" t="s">
        <v>75</v>
      </c>
      <c r="F2926" s="3">
        <v>1818</v>
      </c>
      <c r="G2926" s="3">
        <v>1332.22</v>
      </c>
      <c r="H2926" s="3">
        <v>18</v>
      </c>
      <c r="I2926" s="3">
        <v>201.5</v>
      </c>
      <c r="J2926" s="3">
        <v>284.27999999999997</v>
      </c>
    </row>
    <row r="2927" spans="1:10" x14ac:dyDescent="0.2">
      <c r="A2927" s="32" t="s">
        <v>130</v>
      </c>
      <c r="B2927" s="3" t="s">
        <v>73</v>
      </c>
      <c r="C2927" s="3" t="s">
        <v>76</v>
      </c>
      <c r="D2927" s="3" t="s">
        <v>77</v>
      </c>
      <c r="E2927" s="3" t="s">
        <v>75</v>
      </c>
      <c r="F2927" s="3">
        <v>342</v>
      </c>
      <c r="G2927" s="3">
        <v>241.32</v>
      </c>
      <c r="H2927" s="3">
        <v>5</v>
      </c>
      <c r="I2927" s="3">
        <v>49</v>
      </c>
      <c r="J2927" s="3">
        <v>51.68</v>
      </c>
    </row>
    <row r="2928" spans="1:10" x14ac:dyDescent="0.2">
      <c r="A2928" s="32" t="s">
        <v>130</v>
      </c>
      <c r="B2928" s="3" t="s">
        <v>73</v>
      </c>
      <c r="C2928" s="3" t="s">
        <v>78</v>
      </c>
      <c r="D2928" s="3" t="s">
        <v>79</v>
      </c>
      <c r="E2928" s="3" t="s">
        <v>75</v>
      </c>
      <c r="F2928" s="3">
        <v>1502.5</v>
      </c>
      <c r="G2928" s="3">
        <v>1093.95</v>
      </c>
      <c r="H2928" s="3">
        <v>20</v>
      </c>
      <c r="I2928" s="3">
        <v>174.5</v>
      </c>
      <c r="J2928" s="3">
        <v>234.05</v>
      </c>
    </row>
    <row r="2929" spans="1:10" x14ac:dyDescent="0.2">
      <c r="A2929" s="32" t="s">
        <v>130</v>
      </c>
      <c r="B2929" s="3" t="s">
        <v>73</v>
      </c>
      <c r="C2929" s="3" t="s">
        <v>80</v>
      </c>
      <c r="D2929" s="3" t="s">
        <v>81</v>
      </c>
      <c r="E2929" s="3" t="s">
        <v>75</v>
      </c>
      <c r="F2929" s="3">
        <v>2178</v>
      </c>
      <c r="G2929" s="3">
        <v>1569.59</v>
      </c>
      <c r="H2929" s="3">
        <v>29</v>
      </c>
      <c r="I2929" s="3">
        <v>270</v>
      </c>
      <c r="J2929" s="3">
        <v>338.41</v>
      </c>
    </row>
    <row r="2930" spans="1:10" x14ac:dyDescent="0.2">
      <c r="A2930" s="32" t="s">
        <v>130</v>
      </c>
      <c r="B2930" s="3" t="s">
        <v>73</v>
      </c>
      <c r="C2930" s="3" t="s">
        <v>82</v>
      </c>
      <c r="D2930" s="3" t="s">
        <v>83</v>
      </c>
      <c r="E2930" s="3" t="s">
        <v>75</v>
      </c>
      <c r="F2930" s="3">
        <v>840.5</v>
      </c>
      <c r="G2930" s="3">
        <v>628.79</v>
      </c>
      <c r="H2930" s="3">
        <v>12</v>
      </c>
      <c r="I2930" s="3">
        <v>76.5</v>
      </c>
      <c r="J2930" s="3">
        <v>135.21</v>
      </c>
    </row>
    <row r="2931" spans="1:10" x14ac:dyDescent="0.2">
      <c r="A2931" s="32" t="s">
        <v>130</v>
      </c>
      <c r="B2931" s="3" t="s">
        <v>73</v>
      </c>
      <c r="C2931" s="3" t="s">
        <v>84</v>
      </c>
      <c r="D2931" s="3" t="s">
        <v>85</v>
      </c>
      <c r="E2931" s="3" t="s">
        <v>75</v>
      </c>
      <c r="F2931" s="3">
        <v>653</v>
      </c>
      <c r="G2931" s="3">
        <v>450.79</v>
      </c>
      <c r="H2931" s="3">
        <v>9</v>
      </c>
      <c r="I2931" s="3">
        <v>104.5</v>
      </c>
      <c r="J2931" s="3">
        <v>97.71</v>
      </c>
    </row>
    <row r="2932" spans="1:10" x14ac:dyDescent="0.2">
      <c r="A2932" s="32" t="s">
        <v>130</v>
      </c>
      <c r="B2932" s="3" t="s">
        <v>73</v>
      </c>
      <c r="C2932" s="3" t="s">
        <v>86</v>
      </c>
      <c r="D2932" s="3" t="s">
        <v>87</v>
      </c>
      <c r="E2932" s="3" t="s">
        <v>75</v>
      </c>
      <c r="F2932" s="3">
        <v>1717.5</v>
      </c>
      <c r="G2932" s="3">
        <v>1250.3499999999999</v>
      </c>
      <c r="H2932" s="3">
        <v>19</v>
      </c>
      <c r="I2932" s="3">
        <v>207.5</v>
      </c>
      <c r="J2932" s="3">
        <v>259.64999999999998</v>
      </c>
    </row>
    <row r="2933" spans="1:10" x14ac:dyDescent="0.2">
      <c r="A2933" s="32" t="s">
        <v>130</v>
      </c>
      <c r="B2933" s="3" t="s">
        <v>73</v>
      </c>
      <c r="C2933" s="3" t="s">
        <v>125</v>
      </c>
      <c r="D2933" s="3" t="s">
        <v>126</v>
      </c>
      <c r="E2933" s="3" t="s">
        <v>127</v>
      </c>
      <c r="F2933" s="3">
        <v>839.5</v>
      </c>
      <c r="G2933" s="3">
        <v>571.95000000000005</v>
      </c>
      <c r="H2933" s="3">
        <v>8</v>
      </c>
      <c r="I2933" s="3">
        <v>124</v>
      </c>
      <c r="J2933" s="3">
        <v>143.55000000000001</v>
      </c>
    </row>
    <row r="2934" spans="1:10" x14ac:dyDescent="0.2">
      <c r="A2934" s="32" t="s">
        <v>130</v>
      </c>
      <c r="B2934" s="3" t="s">
        <v>73</v>
      </c>
      <c r="C2934" s="3" t="s">
        <v>88</v>
      </c>
      <c r="D2934" s="3" t="s">
        <v>89</v>
      </c>
      <c r="E2934" s="3" t="s">
        <v>75</v>
      </c>
      <c r="F2934" s="3">
        <v>1810.5</v>
      </c>
      <c r="G2934" s="3">
        <v>1341.03</v>
      </c>
      <c r="H2934" s="3">
        <v>17</v>
      </c>
      <c r="I2934" s="3">
        <v>190.4</v>
      </c>
      <c r="J2934" s="3">
        <v>279.07</v>
      </c>
    </row>
    <row r="2935" spans="1:10" x14ac:dyDescent="0.2">
      <c r="A2935" s="32" t="s">
        <v>130</v>
      </c>
      <c r="B2935" s="3" t="s">
        <v>73</v>
      </c>
      <c r="C2935" s="3" t="s">
        <v>90</v>
      </c>
      <c r="D2935" s="3" t="s">
        <v>91</v>
      </c>
      <c r="E2935" s="3" t="s">
        <v>75</v>
      </c>
      <c r="F2935" s="3">
        <v>806</v>
      </c>
      <c r="G2935" s="3">
        <v>584.71</v>
      </c>
      <c r="H2935" s="3">
        <v>12</v>
      </c>
      <c r="I2935" s="3">
        <v>94</v>
      </c>
      <c r="J2935" s="3">
        <v>127.29</v>
      </c>
    </row>
    <row r="2936" spans="1:10" x14ac:dyDescent="0.2">
      <c r="A2936" s="32" t="s">
        <v>130</v>
      </c>
      <c r="B2936" s="3" t="s">
        <v>92</v>
      </c>
      <c r="C2936" s="3" t="s">
        <v>74</v>
      </c>
      <c r="D2936" s="3" t="s">
        <v>21</v>
      </c>
      <c r="E2936" s="3" t="s">
        <v>75</v>
      </c>
      <c r="F2936" s="3">
        <v>1456.5</v>
      </c>
      <c r="G2936" s="3">
        <v>1018.9</v>
      </c>
      <c r="H2936" s="3">
        <v>21</v>
      </c>
      <c r="I2936" s="3">
        <v>196.5</v>
      </c>
      <c r="J2936" s="3">
        <v>240.6</v>
      </c>
    </row>
    <row r="2937" spans="1:10" x14ac:dyDescent="0.2">
      <c r="A2937" s="32" t="s">
        <v>130</v>
      </c>
      <c r="B2937" s="3" t="s">
        <v>92</v>
      </c>
      <c r="C2937" s="3" t="s">
        <v>76</v>
      </c>
      <c r="D2937" s="3" t="s">
        <v>77</v>
      </c>
      <c r="E2937" s="3" t="s">
        <v>75</v>
      </c>
      <c r="F2937" s="3">
        <v>1966</v>
      </c>
      <c r="G2937" s="3">
        <v>1395.32</v>
      </c>
      <c r="H2937" s="3">
        <v>19</v>
      </c>
      <c r="I2937" s="3">
        <v>263.8</v>
      </c>
      <c r="J2937" s="3">
        <v>306.38</v>
      </c>
    </row>
    <row r="2938" spans="1:10" x14ac:dyDescent="0.2">
      <c r="A2938" s="32" t="s">
        <v>130</v>
      </c>
      <c r="B2938" s="3" t="s">
        <v>92</v>
      </c>
      <c r="C2938" s="3" t="s">
        <v>78</v>
      </c>
      <c r="D2938" s="3" t="s">
        <v>79</v>
      </c>
      <c r="E2938" s="3" t="s">
        <v>75</v>
      </c>
      <c r="F2938" s="3">
        <v>2535.5</v>
      </c>
      <c r="G2938" s="3">
        <v>1859.65</v>
      </c>
      <c r="H2938" s="3">
        <v>28</v>
      </c>
      <c r="I2938" s="3">
        <v>266.2</v>
      </c>
      <c r="J2938" s="3">
        <v>409.65</v>
      </c>
    </row>
    <row r="2939" spans="1:10" x14ac:dyDescent="0.2">
      <c r="A2939" s="32" t="s">
        <v>130</v>
      </c>
      <c r="B2939" s="3" t="s">
        <v>92</v>
      </c>
      <c r="C2939" s="3" t="s">
        <v>80</v>
      </c>
      <c r="D2939" s="3" t="s">
        <v>81</v>
      </c>
      <c r="E2939" s="3" t="s">
        <v>75</v>
      </c>
      <c r="F2939" s="3">
        <v>3859</v>
      </c>
      <c r="G2939" s="3">
        <v>2742.87</v>
      </c>
      <c r="H2939" s="3">
        <v>44</v>
      </c>
      <c r="I2939" s="3">
        <v>509.9</v>
      </c>
      <c r="J2939" s="3">
        <v>604.73</v>
      </c>
    </row>
    <row r="2940" spans="1:10" x14ac:dyDescent="0.2">
      <c r="A2940" s="32" t="s">
        <v>130</v>
      </c>
      <c r="B2940" s="3" t="s">
        <v>92</v>
      </c>
      <c r="C2940" s="3" t="s">
        <v>82</v>
      </c>
      <c r="D2940" s="3" t="s">
        <v>83</v>
      </c>
      <c r="E2940" s="3" t="s">
        <v>75</v>
      </c>
      <c r="F2940" s="3">
        <v>3104.5</v>
      </c>
      <c r="G2940" s="3">
        <v>2228.2600000000002</v>
      </c>
      <c r="H2940" s="3">
        <v>39</v>
      </c>
      <c r="I2940" s="3">
        <v>386.5</v>
      </c>
      <c r="J2940" s="3">
        <v>489.24</v>
      </c>
    </row>
    <row r="2941" spans="1:10" x14ac:dyDescent="0.2">
      <c r="A2941" s="32" t="s">
        <v>130</v>
      </c>
      <c r="B2941" s="3" t="s">
        <v>92</v>
      </c>
      <c r="C2941" s="3" t="s">
        <v>84</v>
      </c>
      <c r="D2941" s="3" t="s">
        <v>85</v>
      </c>
      <c r="E2941" s="3" t="s">
        <v>75</v>
      </c>
      <c r="F2941" s="3">
        <v>1454.5</v>
      </c>
      <c r="G2941" s="3">
        <v>1045.69</v>
      </c>
      <c r="H2941" s="3">
        <v>17</v>
      </c>
      <c r="I2941" s="3">
        <v>178.05</v>
      </c>
      <c r="J2941" s="3">
        <v>229.76</v>
      </c>
    </row>
    <row r="2942" spans="1:10" x14ac:dyDescent="0.2">
      <c r="A2942" s="32" t="s">
        <v>130</v>
      </c>
      <c r="B2942" s="3" t="s">
        <v>92</v>
      </c>
      <c r="C2942" s="3" t="s">
        <v>86</v>
      </c>
      <c r="D2942" s="3" t="s">
        <v>87</v>
      </c>
      <c r="E2942" s="3" t="s">
        <v>75</v>
      </c>
      <c r="F2942" s="3">
        <v>3075.5</v>
      </c>
      <c r="G2942" s="3">
        <v>2167.67</v>
      </c>
      <c r="H2942" s="3">
        <v>34</v>
      </c>
      <c r="I2942" s="3">
        <v>432</v>
      </c>
      <c r="J2942" s="3">
        <v>475.83</v>
      </c>
    </row>
    <row r="2943" spans="1:10" x14ac:dyDescent="0.2">
      <c r="A2943" s="32" t="s">
        <v>130</v>
      </c>
      <c r="B2943" s="3" t="s">
        <v>92</v>
      </c>
      <c r="C2943" s="3" t="s">
        <v>125</v>
      </c>
      <c r="D2943" s="3" t="s">
        <v>126</v>
      </c>
      <c r="E2943" s="3" t="s">
        <v>127</v>
      </c>
      <c r="F2943" s="3">
        <v>466</v>
      </c>
      <c r="G2943" s="3">
        <v>341.04</v>
      </c>
      <c r="H2943" s="3">
        <v>5</v>
      </c>
      <c r="I2943" s="3">
        <v>60</v>
      </c>
      <c r="J2943" s="3">
        <v>64.959999999999994</v>
      </c>
    </row>
    <row r="2944" spans="1:10" x14ac:dyDescent="0.2">
      <c r="A2944" s="32" t="s">
        <v>130</v>
      </c>
      <c r="B2944" s="3" t="s">
        <v>92</v>
      </c>
      <c r="C2944" s="3" t="s">
        <v>88</v>
      </c>
      <c r="D2944" s="3" t="s">
        <v>89</v>
      </c>
      <c r="E2944" s="3" t="s">
        <v>75</v>
      </c>
      <c r="F2944" s="3">
        <v>2326</v>
      </c>
      <c r="G2944" s="3">
        <v>1673.73</v>
      </c>
      <c r="H2944" s="3">
        <v>30</v>
      </c>
      <c r="I2944" s="3">
        <v>279.5</v>
      </c>
      <c r="J2944" s="3">
        <v>371.27</v>
      </c>
    </row>
    <row r="2945" spans="1:10" x14ac:dyDescent="0.2">
      <c r="A2945" s="32" t="s">
        <v>130</v>
      </c>
      <c r="B2945" s="3" t="s">
        <v>92</v>
      </c>
      <c r="C2945" s="3" t="s">
        <v>90</v>
      </c>
      <c r="D2945" s="3" t="s">
        <v>91</v>
      </c>
      <c r="E2945" s="3" t="s">
        <v>75</v>
      </c>
      <c r="F2945" s="3">
        <v>2734.5</v>
      </c>
      <c r="G2945" s="3">
        <v>1987</v>
      </c>
      <c r="H2945" s="3">
        <v>31</v>
      </c>
      <c r="I2945" s="3">
        <v>309.89999999999998</v>
      </c>
      <c r="J2945" s="3">
        <v>437.6</v>
      </c>
    </row>
    <row r="2946" spans="1:10" x14ac:dyDescent="0.2">
      <c r="A2946" s="32" t="s">
        <v>131</v>
      </c>
      <c r="B2946" s="3" t="s">
        <v>73</v>
      </c>
      <c r="C2946" s="3" t="s">
        <v>74</v>
      </c>
      <c r="D2946" s="3" t="s">
        <v>21</v>
      </c>
      <c r="E2946" s="3" t="s">
        <v>75</v>
      </c>
      <c r="F2946" s="3">
        <v>1818.5</v>
      </c>
      <c r="G2946" s="3">
        <v>1346.53</v>
      </c>
      <c r="H2946" s="3">
        <v>22</v>
      </c>
      <c r="I2946" s="3">
        <v>184.5</v>
      </c>
      <c r="J2946" s="3">
        <v>287.47000000000003</v>
      </c>
    </row>
    <row r="2947" spans="1:10" x14ac:dyDescent="0.2">
      <c r="A2947" s="32" t="s">
        <v>131</v>
      </c>
      <c r="B2947" s="3" t="s">
        <v>73</v>
      </c>
      <c r="C2947" s="3" t="s">
        <v>76</v>
      </c>
      <c r="D2947" s="3" t="s">
        <v>77</v>
      </c>
      <c r="E2947" s="3" t="s">
        <v>75</v>
      </c>
      <c r="F2947" s="3">
        <v>534.5</v>
      </c>
      <c r="G2947" s="3">
        <v>387.38</v>
      </c>
      <c r="H2947" s="3">
        <v>7</v>
      </c>
      <c r="I2947" s="3">
        <v>64</v>
      </c>
      <c r="J2947" s="3">
        <v>83.12</v>
      </c>
    </row>
    <row r="2948" spans="1:10" x14ac:dyDescent="0.2">
      <c r="A2948" s="32" t="s">
        <v>131</v>
      </c>
      <c r="B2948" s="3" t="s">
        <v>73</v>
      </c>
      <c r="C2948" s="3" t="s">
        <v>78</v>
      </c>
      <c r="D2948" s="3" t="s">
        <v>79</v>
      </c>
      <c r="E2948" s="3" t="s">
        <v>75</v>
      </c>
      <c r="F2948" s="3">
        <v>1202.5</v>
      </c>
      <c r="G2948" s="3">
        <v>875.97</v>
      </c>
      <c r="H2948" s="3">
        <v>16</v>
      </c>
      <c r="I2948" s="3">
        <v>139</v>
      </c>
      <c r="J2948" s="3">
        <v>187.53</v>
      </c>
    </row>
    <row r="2949" spans="1:10" x14ac:dyDescent="0.2">
      <c r="A2949" s="32" t="s">
        <v>131</v>
      </c>
      <c r="B2949" s="3" t="s">
        <v>73</v>
      </c>
      <c r="C2949" s="3" t="s">
        <v>80</v>
      </c>
      <c r="D2949" s="3" t="s">
        <v>81</v>
      </c>
      <c r="E2949" s="3" t="s">
        <v>75</v>
      </c>
      <c r="F2949" s="3">
        <v>2420.5</v>
      </c>
      <c r="G2949" s="3">
        <v>1747.19</v>
      </c>
      <c r="H2949" s="3">
        <v>32</v>
      </c>
      <c r="I2949" s="3">
        <v>297</v>
      </c>
      <c r="J2949" s="3">
        <v>376.31</v>
      </c>
    </row>
    <row r="2950" spans="1:10" x14ac:dyDescent="0.2">
      <c r="A2950" s="32" t="s">
        <v>131</v>
      </c>
      <c r="B2950" s="3" t="s">
        <v>73</v>
      </c>
      <c r="C2950" s="3" t="s">
        <v>82</v>
      </c>
      <c r="D2950" s="3" t="s">
        <v>83</v>
      </c>
      <c r="E2950" s="3" t="s">
        <v>75</v>
      </c>
      <c r="F2950" s="3">
        <v>1149.5</v>
      </c>
      <c r="G2950" s="3">
        <v>854.28</v>
      </c>
      <c r="H2950" s="3">
        <v>13</v>
      </c>
      <c r="I2950" s="3">
        <v>111.5</v>
      </c>
      <c r="J2950" s="3">
        <v>183.72</v>
      </c>
    </row>
    <row r="2951" spans="1:10" x14ac:dyDescent="0.2">
      <c r="A2951" s="32" t="s">
        <v>131</v>
      </c>
      <c r="B2951" s="3" t="s">
        <v>73</v>
      </c>
      <c r="C2951" s="3" t="s">
        <v>84</v>
      </c>
      <c r="D2951" s="3" t="s">
        <v>85</v>
      </c>
      <c r="E2951" s="3" t="s">
        <v>75</v>
      </c>
      <c r="F2951" s="3">
        <v>1098</v>
      </c>
      <c r="G2951" s="3">
        <v>789.48</v>
      </c>
      <c r="H2951" s="3">
        <v>14</v>
      </c>
      <c r="I2951" s="3">
        <v>141</v>
      </c>
      <c r="J2951" s="3">
        <v>167.52</v>
      </c>
    </row>
    <row r="2952" spans="1:10" x14ac:dyDescent="0.2">
      <c r="A2952" s="32" t="s">
        <v>131</v>
      </c>
      <c r="B2952" s="3" t="s">
        <v>73</v>
      </c>
      <c r="C2952" s="3" t="s">
        <v>86</v>
      </c>
      <c r="D2952" s="3" t="s">
        <v>87</v>
      </c>
      <c r="E2952" s="3" t="s">
        <v>75</v>
      </c>
      <c r="F2952" s="3">
        <v>1629</v>
      </c>
      <c r="G2952" s="3">
        <v>1174.1199999999999</v>
      </c>
      <c r="H2952" s="3">
        <v>24</v>
      </c>
      <c r="I2952" s="3">
        <v>219.5</v>
      </c>
      <c r="J2952" s="3">
        <v>235.38</v>
      </c>
    </row>
    <row r="2953" spans="1:10" x14ac:dyDescent="0.2">
      <c r="A2953" s="32" t="s">
        <v>131</v>
      </c>
      <c r="B2953" s="3" t="s">
        <v>73</v>
      </c>
      <c r="C2953" s="3" t="s">
        <v>125</v>
      </c>
      <c r="D2953" s="3" t="s">
        <v>126</v>
      </c>
      <c r="E2953" s="3" t="s">
        <v>127</v>
      </c>
      <c r="F2953" s="3">
        <v>526.5</v>
      </c>
      <c r="G2953" s="3">
        <v>358.35</v>
      </c>
      <c r="H2953" s="3">
        <v>7</v>
      </c>
      <c r="I2953" s="3">
        <v>78</v>
      </c>
      <c r="J2953" s="3">
        <v>90.15</v>
      </c>
    </row>
    <row r="2954" spans="1:10" x14ac:dyDescent="0.2">
      <c r="A2954" s="32" t="s">
        <v>131</v>
      </c>
      <c r="B2954" s="3" t="s">
        <v>73</v>
      </c>
      <c r="C2954" s="3" t="s">
        <v>88</v>
      </c>
      <c r="D2954" s="3" t="s">
        <v>89</v>
      </c>
      <c r="E2954" s="3" t="s">
        <v>75</v>
      </c>
      <c r="F2954" s="3">
        <v>2112</v>
      </c>
      <c r="G2954" s="3">
        <v>1541.96</v>
      </c>
      <c r="H2954" s="3">
        <v>29</v>
      </c>
      <c r="I2954" s="3">
        <v>248</v>
      </c>
      <c r="J2954" s="3">
        <v>322.04000000000002</v>
      </c>
    </row>
    <row r="2955" spans="1:10" x14ac:dyDescent="0.2">
      <c r="A2955" s="32" t="s">
        <v>131</v>
      </c>
      <c r="B2955" s="3" t="s">
        <v>73</v>
      </c>
      <c r="C2955" s="3" t="s">
        <v>90</v>
      </c>
      <c r="D2955" s="3" t="s">
        <v>91</v>
      </c>
      <c r="E2955" s="3" t="s">
        <v>75</v>
      </c>
      <c r="F2955" s="3">
        <v>202.5</v>
      </c>
      <c r="G2955" s="3">
        <v>153.97</v>
      </c>
      <c r="H2955" s="3">
        <v>2</v>
      </c>
      <c r="I2955" s="3">
        <v>16</v>
      </c>
      <c r="J2955" s="3">
        <v>32.53</v>
      </c>
    </row>
    <row r="2956" spans="1:10" x14ac:dyDescent="0.2">
      <c r="A2956" s="32" t="s">
        <v>131</v>
      </c>
      <c r="B2956" s="3" t="s">
        <v>92</v>
      </c>
      <c r="C2956" s="3" t="s">
        <v>74</v>
      </c>
      <c r="D2956" s="3" t="s">
        <v>21</v>
      </c>
      <c r="E2956" s="3" t="s">
        <v>75</v>
      </c>
      <c r="F2956" s="3">
        <v>2938</v>
      </c>
      <c r="G2956" s="3">
        <v>2111.02</v>
      </c>
      <c r="H2956" s="3">
        <v>34</v>
      </c>
      <c r="I2956" s="3">
        <v>327.5</v>
      </c>
      <c r="J2956" s="3">
        <v>497.98</v>
      </c>
    </row>
    <row r="2957" spans="1:10" x14ac:dyDescent="0.2">
      <c r="A2957" s="32" t="s">
        <v>131</v>
      </c>
      <c r="B2957" s="3" t="s">
        <v>92</v>
      </c>
      <c r="C2957" s="3" t="s">
        <v>76</v>
      </c>
      <c r="D2957" s="3" t="s">
        <v>77</v>
      </c>
      <c r="E2957" s="3" t="s">
        <v>75</v>
      </c>
      <c r="F2957" s="3">
        <v>1260</v>
      </c>
      <c r="G2957" s="3">
        <v>869.58</v>
      </c>
      <c r="H2957" s="3">
        <v>18</v>
      </c>
      <c r="I2957" s="3">
        <v>199.2</v>
      </c>
      <c r="J2957" s="3">
        <v>191.22</v>
      </c>
    </row>
    <row r="2958" spans="1:10" x14ac:dyDescent="0.2">
      <c r="A2958" s="32" t="s">
        <v>131</v>
      </c>
      <c r="B2958" s="3" t="s">
        <v>92</v>
      </c>
      <c r="C2958" s="3" t="s">
        <v>78</v>
      </c>
      <c r="D2958" s="3" t="s">
        <v>79</v>
      </c>
      <c r="E2958" s="3" t="s">
        <v>75</v>
      </c>
      <c r="F2958" s="3">
        <v>2177.5</v>
      </c>
      <c r="G2958" s="3">
        <v>1606.47</v>
      </c>
      <c r="H2958" s="3">
        <v>24</v>
      </c>
      <c r="I2958" s="3">
        <v>218.4</v>
      </c>
      <c r="J2958" s="3">
        <v>352.63</v>
      </c>
    </row>
    <row r="2959" spans="1:10" x14ac:dyDescent="0.2">
      <c r="A2959" s="32" t="s">
        <v>131</v>
      </c>
      <c r="B2959" s="3" t="s">
        <v>92</v>
      </c>
      <c r="C2959" s="3" t="s">
        <v>80</v>
      </c>
      <c r="D2959" s="3" t="s">
        <v>81</v>
      </c>
      <c r="E2959" s="3" t="s">
        <v>75</v>
      </c>
      <c r="F2959" s="3">
        <v>6179</v>
      </c>
      <c r="G2959" s="3">
        <v>4435.88</v>
      </c>
      <c r="H2959" s="3">
        <v>71</v>
      </c>
      <c r="I2959" s="3">
        <v>768.8</v>
      </c>
      <c r="J2959" s="3">
        <v>973.82</v>
      </c>
    </row>
    <row r="2960" spans="1:10" x14ac:dyDescent="0.2">
      <c r="A2960" s="32" t="s">
        <v>131</v>
      </c>
      <c r="B2960" s="3" t="s">
        <v>92</v>
      </c>
      <c r="C2960" s="3" t="s">
        <v>82</v>
      </c>
      <c r="D2960" s="3" t="s">
        <v>83</v>
      </c>
      <c r="E2960" s="3" t="s">
        <v>75</v>
      </c>
      <c r="F2960" s="3">
        <v>1906</v>
      </c>
      <c r="G2960" s="3">
        <v>1332.23</v>
      </c>
      <c r="H2960" s="3">
        <v>28</v>
      </c>
      <c r="I2960" s="3">
        <v>279.5</v>
      </c>
      <c r="J2960" s="3">
        <v>292.77</v>
      </c>
    </row>
    <row r="2961" spans="1:10" x14ac:dyDescent="0.2">
      <c r="A2961" s="32" t="s">
        <v>131</v>
      </c>
      <c r="B2961" s="3" t="s">
        <v>92</v>
      </c>
      <c r="C2961" s="3" t="s">
        <v>84</v>
      </c>
      <c r="D2961" s="3" t="s">
        <v>85</v>
      </c>
      <c r="E2961" s="3" t="s">
        <v>75</v>
      </c>
      <c r="F2961" s="3">
        <v>858</v>
      </c>
      <c r="G2961" s="3">
        <v>638.84</v>
      </c>
      <c r="H2961" s="3">
        <v>12</v>
      </c>
      <c r="I2961" s="3">
        <v>78.319999999999993</v>
      </c>
      <c r="J2961" s="3">
        <v>140.34</v>
      </c>
    </row>
    <row r="2962" spans="1:10" x14ac:dyDescent="0.2">
      <c r="A2962" s="32" t="s">
        <v>131</v>
      </c>
      <c r="B2962" s="3" t="s">
        <v>92</v>
      </c>
      <c r="C2962" s="3" t="s">
        <v>86</v>
      </c>
      <c r="D2962" s="3" t="s">
        <v>87</v>
      </c>
      <c r="E2962" s="3" t="s">
        <v>75</v>
      </c>
      <c r="F2962" s="3">
        <v>2985.5</v>
      </c>
      <c r="G2962" s="3">
        <v>2136.7399999999998</v>
      </c>
      <c r="H2962" s="3">
        <v>39</v>
      </c>
      <c r="I2962" s="3">
        <v>378.5</v>
      </c>
      <c r="J2962" s="3">
        <v>469.26</v>
      </c>
    </row>
    <row r="2963" spans="1:10" x14ac:dyDescent="0.2">
      <c r="A2963" s="32" t="s">
        <v>131</v>
      </c>
      <c r="B2963" s="3" t="s">
        <v>92</v>
      </c>
      <c r="C2963" s="3" t="s">
        <v>125</v>
      </c>
      <c r="D2963" s="3" t="s">
        <v>126</v>
      </c>
      <c r="E2963" s="3" t="s">
        <v>127</v>
      </c>
      <c r="F2963" s="3">
        <v>420</v>
      </c>
      <c r="G2963" s="3">
        <v>312.48</v>
      </c>
      <c r="H2963" s="3">
        <v>5</v>
      </c>
      <c r="I2963" s="3">
        <v>48</v>
      </c>
      <c r="J2963" s="3">
        <v>59.52</v>
      </c>
    </row>
    <row r="2964" spans="1:10" x14ac:dyDescent="0.2">
      <c r="A2964" s="32" t="s">
        <v>131</v>
      </c>
      <c r="B2964" s="3" t="s">
        <v>92</v>
      </c>
      <c r="C2964" s="3" t="s">
        <v>88</v>
      </c>
      <c r="D2964" s="3" t="s">
        <v>89</v>
      </c>
      <c r="E2964" s="3" t="s">
        <v>75</v>
      </c>
      <c r="F2964" s="3">
        <v>2073</v>
      </c>
      <c r="G2964" s="3">
        <v>1491.08</v>
      </c>
      <c r="H2964" s="3">
        <v>26</v>
      </c>
      <c r="I2964" s="3">
        <v>254</v>
      </c>
      <c r="J2964" s="3">
        <v>327.42</v>
      </c>
    </row>
    <row r="2965" spans="1:10" x14ac:dyDescent="0.2">
      <c r="A2965" s="32" t="s">
        <v>131</v>
      </c>
      <c r="B2965" s="3" t="s">
        <v>92</v>
      </c>
      <c r="C2965" s="3" t="s">
        <v>90</v>
      </c>
      <c r="D2965" s="3" t="s">
        <v>91</v>
      </c>
      <c r="E2965" s="3" t="s">
        <v>75</v>
      </c>
      <c r="F2965" s="3">
        <v>3977</v>
      </c>
      <c r="G2965" s="3">
        <v>2925.67</v>
      </c>
      <c r="H2965" s="3">
        <v>45</v>
      </c>
      <c r="I2965" s="3">
        <v>408.5</v>
      </c>
      <c r="J2965" s="3">
        <v>642.33000000000004</v>
      </c>
    </row>
    <row r="2966" spans="1:10" x14ac:dyDescent="0.2">
      <c r="A2966" s="32" t="s">
        <v>132</v>
      </c>
      <c r="B2966" s="3" t="s">
        <v>73</v>
      </c>
      <c r="C2966" s="3" t="s">
        <v>76</v>
      </c>
      <c r="D2966" s="3" t="s">
        <v>77</v>
      </c>
      <c r="E2966" s="3" t="s">
        <v>75</v>
      </c>
      <c r="F2966" s="3">
        <v>254.5</v>
      </c>
      <c r="G2966" s="3">
        <v>184.27</v>
      </c>
      <c r="H2966" s="3">
        <v>6</v>
      </c>
      <c r="I2966" s="3">
        <v>30</v>
      </c>
      <c r="J2966" s="3">
        <v>40.229999999999997</v>
      </c>
    </row>
    <row r="2967" spans="1:10" x14ac:dyDescent="0.2">
      <c r="A2967" s="32" t="s">
        <v>132</v>
      </c>
      <c r="B2967" s="3" t="s">
        <v>73</v>
      </c>
      <c r="C2967" s="3" t="s">
        <v>78</v>
      </c>
      <c r="D2967" s="3" t="s">
        <v>79</v>
      </c>
      <c r="E2967" s="3" t="s">
        <v>75</v>
      </c>
      <c r="F2967" s="3">
        <v>2219.5</v>
      </c>
      <c r="G2967" s="3">
        <v>1621.75</v>
      </c>
      <c r="H2967" s="3">
        <v>22</v>
      </c>
      <c r="I2967" s="3">
        <v>253.5</v>
      </c>
      <c r="J2967" s="3">
        <v>344.25</v>
      </c>
    </row>
    <row r="2968" spans="1:10" x14ac:dyDescent="0.2">
      <c r="A2968" s="32" t="s">
        <v>132</v>
      </c>
      <c r="B2968" s="3" t="s">
        <v>73</v>
      </c>
      <c r="C2968" s="3" t="s">
        <v>80</v>
      </c>
      <c r="D2968" s="3" t="s">
        <v>81</v>
      </c>
      <c r="E2968" s="3" t="s">
        <v>75</v>
      </c>
      <c r="F2968" s="3">
        <v>522</v>
      </c>
      <c r="G2968" s="3">
        <v>374.45</v>
      </c>
      <c r="H2968" s="3">
        <v>8</v>
      </c>
      <c r="I2968" s="3">
        <v>70</v>
      </c>
      <c r="J2968" s="3">
        <v>77.55</v>
      </c>
    </row>
    <row r="2969" spans="1:10" x14ac:dyDescent="0.2">
      <c r="A2969" s="32" t="s">
        <v>132</v>
      </c>
      <c r="B2969" s="3" t="s">
        <v>73</v>
      </c>
      <c r="C2969" s="3" t="s">
        <v>84</v>
      </c>
      <c r="D2969" s="3" t="s">
        <v>85</v>
      </c>
      <c r="E2969" s="3" t="s">
        <v>75</v>
      </c>
      <c r="F2969" s="3">
        <v>249</v>
      </c>
      <c r="G2969" s="3">
        <v>185.9</v>
      </c>
      <c r="H2969" s="3">
        <v>2</v>
      </c>
      <c r="I2969" s="3">
        <v>24</v>
      </c>
      <c r="J2969" s="3">
        <v>39.1</v>
      </c>
    </row>
    <row r="2970" spans="1:10" x14ac:dyDescent="0.2">
      <c r="A2970" s="32" t="s">
        <v>132</v>
      </c>
      <c r="B2970" s="3" t="s">
        <v>73</v>
      </c>
      <c r="C2970" s="3" t="s">
        <v>86</v>
      </c>
      <c r="D2970" s="3" t="s">
        <v>87</v>
      </c>
      <c r="E2970" s="3" t="s">
        <v>75</v>
      </c>
      <c r="F2970" s="3">
        <v>989.5</v>
      </c>
      <c r="G2970" s="3">
        <v>743.5</v>
      </c>
      <c r="H2970" s="3">
        <v>12</v>
      </c>
      <c r="I2970" s="3">
        <v>103.8</v>
      </c>
      <c r="J2970" s="3">
        <v>142.19999999999999</v>
      </c>
    </row>
    <row r="2971" spans="1:10" x14ac:dyDescent="0.2">
      <c r="A2971" s="32" t="s">
        <v>132</v>
      </c>
      <c r="B2971" s="3" t="s">
        <v>73</v>
      </c>
      <c r="C2971" s="3" t="s">
        <v>125</v>
      </c>
      <c r="D2971" s="3" t="s">
        <v>126</v>
      </c>
      <c r="E2971" s="3" t="s">
        <v>127</v>
      </c>
      <c r="F2971" s="3">
        <v>347.5</v>
      </c>
      <c r="G2971" s="3">
        <v>237.71</v>
      </c>
      <c r="H2971" s="3">
        <v>4</v>
      </c>
      <c r="I2971" s="3">
        <v>50</v>
      </c>
      <c r="J2971" s="3">
        <v>59.79</v>
      </c>
    </row>
    <row r="2972" spans="1:10" x14ac:dyDescent="0.2">
      <c r="A2972" s="32" t="s">
        <v>132</v>
      </c>
      <c r="B2972" s="3" t="s">
        <v>92</v>
      </c>
      <c r="C2972" s="3" t="s">
        <v>76</v>
      </c>
      <c r="D2972" s="3" t="s">
        <v>77</v>
      </c>
      <c r="E2972" s="3" t="s">
        <v>75</v>
      </c>
      <c r="F2972" s="3">
        <v>1530.5</v>
      </c>
      <c r="G2972" s="3">
        <v>1081.1600000000001</v>
      </c>
      <c r="H2972" s="3">
        <v>15</v>
      </c>
      <c r="I2972" s="3">
        <v>211.4</v>
      </c>
      <c r="J2972" s="3">
        <v>237.44</v>
      </c>
    </row>
    <row r="2973" spans="1:10" x14ac:dyDescent="0.2">
      <c r="A2973" s="32" t="s">
        <v>132</v>
      </c>
      <c r="B2973" s="3" t="s">
        <v>92</v>
      </c>
      <c r="C2973" s="3" t="s">
        <v>78</v>
      </c>
      <c r="D2973" s="3" t="s">
        <v>79</v>
      </c>
      <c r="E2973" s="3" t="s">
        <v>75</v>
      </c>
      <c r="F2973" s="3">
        <v>3866</v>
      </c>
      <c r="G2973" s="3">
        <v>2970.74</v>
      </c>
      <c r="H2973" s="3">
        <v>37</v>
      </c>
      <c r="I2973" s="3">
        <v>243.2</v>
      </c>
      <c r="J2973" s="3">
        <v>652.05999999999995</v>
      </c>
    </row>
    <row r="2974" spans="1:10" x14ac:dyDescent="0.2">
      <c r="A2974" s="32" t="s">
        <v>132</v>
      </c>
      <c r="B2974" s="3" t="s">
        <v>92</v>
      </c>
      <c r="C2974" s="3" t="s">
        <v>80</v>
      </c>
      <c r="D2974" s="3" t="s">
        <v>81</v>
      </c>
      <c r="E2974" s="3" t="s">
        <v>75</v>
      </c>
      <c r="F2974" s="3">
        <v>2395</v>
      </c>
      <c r="G2974" s="3">
        <v>1751.9</v>
      </c>
      <c r="H2974" s="3">
        <v>29</v>
      </c>
      <c r="I2974" s="3">
        <v>255</v>
      </c>
      <c r="J2974" s="3">
        <v>387.1</v>
      </c>
    </row>
    <row r="2975" spans="1:10" x14ac:dyDescent="0.2">
      <c r="A2975" s="32" t="s">
        <v>132</v>
      </c>
      <c r="B2975" s="3" t="s">
        <v>92</v>
      </c>
      <c r="C2975" s="3" t="s">
        <v>84</v>
      </c>
      <c r="D2975" s="3" t="s">
        <v>85</v>
      </c>
      <c r="E2975" s="3" t="s">
        <v>75</v>
      </c>
      <c r="F2975" s="3">
        <v>222.5</v>
      </c>
      <c r="G2975" s="3">
        <v>166.33</v>
      </c>
      <c r="H2975" s="3">
        <v>3</v>
      </c>
      <c r="I2975" s="3">
        <v>19.66</v>
      </c>
      <c r="J2975" s="3">
        <v>36.51</v>
      </c>
    </row>
    <row r="2976" spans="1:10" x14ac:dyDescent="0.2">
      <c r="A2976" s="32" t="s">
        <v>132</v>
      </c>
      <c r="B2976" s="3" t="s">
        <v>92</v>
      </c>
      <c r="C2976" s="3" t="s">
        <v>86</v>
      </c>
      <c r="D2976" s="3" t="s">
        <v>87</v>
      </c>
      <c r="E2976" s="3" t="s">
        <v>75</v>
      </c>
      <c r="F2976" s="3">
        <v>3210</v>
      </c>
      <c r="G2976" s="3">
        <v>2330.9</v>
      </c>
      <c r="H2976" s="3">
        <v>32</v>
      </c>
      <c r="I2976" s="3">
        <v>365</v>
      </c>
      <c r="J2976" s="3">
        <v>512.1</v>
      </c>
    </row>
    <row r="2977" spans="1:10" x14ac:dyDescent="0.2">
      <c r="A2977" s="32" t="s">
        <v>132</v>
      </c>
      <c r="B2977" s="3" t="s">
        <v>92</v>
      </c>
      <c r="C2977" s="3" t="s">
        <v>125</v>
      </c>
      <c r="D2977" s="3" t="s">
        <v>126</v>
      </c>
      <c r="E2977" s="3" t="s">
        <v>127</v>
      </c>
      <c r="F2977" s="3">
        <v>504</v>
      </c>
      <c r="G2977" s="3">
        <v>362.4</v>
      </c>
      <c r="H2977" s="3">
        <v>7</v>
      </c>
      <c r="I2977" s="3">
        <v>72</v>
      </c>
      <c r="J2977" s="3">
        <v>69.599999999999994</v>
      </c>
    </row>
    <row r="2978" spans="1:10" x14ac:dyDescent="0.2">
      <c r="A2978" s="32" t="s">
        <v>133</v>
      </c>
      <c r="B2978" s="3" t="s">
        <v>73</v>
      </c>
      <c r="C2978" s="3" t="s">
        <v>74</v>
      </c>
      <c r="D2978" s="3" t="s">
        <v>21</v>
      </c>
      <c r="E2978" s="3" t="s">
        <v>75</v>
      </c>
      <c r="F2978" s="3">
        <v>423</v>
      </c>
      <c r="G2978" s="3">
        <v>301.64999999999998</v>
      </c>
      <c r="H2978" s="3">
        <v>5</v>
      </c>
      <c r="I2978" s="3">
        <v>57</v>
      </c>
      <c r="J2978" s="3">
        <v>64.349999999999994</v>
      </c>
    </row>
    <row r="2979" spans="1:10" x14ac:dyDescent="0.2">
      <c r="A2979" s="32" t="s">
        <v>133</v>
      </c>
      <c r="B2979" s="3" t="s">
        <v>73</v>
      </c>
      <c r="C2979" s="3" t="s">
        <v>76</v>
      </c>
      <c r="D2979" s="3" t="s">
        <v>77</v>
      </c>
      <c r="E2979" s="3" t="s">
        <v>75</v>
      </c>
      <c r="F2979" s="3">
        <v>187.5</v>
      </c>
      <c r="G2979" s="3">
        <v>137.13999999999999</v>
      </c>
      <c r="H2979" s="3">
        <v>3</v>
      </c>
      <c r="I2979" s="3">
        <v>21</v>
      </c>
      <c r="J2979" s="3">
        <v>29.36</v>
      </c>
    </row>
    <row r="2980" spans="1:10" x14ac:dyDescent="0.2">
      <c r="A2980" s="32" t="s">
        <v>133</v>
      </c>
      <c r="B2980" s="3" t="s">
        <v>73</v>
      </c>
      <c r="C2980" s="3" t="s">
        <v>78</v>
      </c>
      <c r="D2980" s="3" t="s">
        <v>79</v>
      </c>
      <c r="E2980" s="3" t="s">
        <v>75</v>
      </c>
      <c r="F2980" s="3">
        <v>970.5</v>
      </c>
      <c r="G2980" s="3">
        <v>731.08</v>
      </c>
      <c r="H2980" s="3">
        <v>10</v>
      </c>
      <c r="I2980" s="3">
        <v>84.5</v>
      </c>
      <c r="J2980" s="3">
        <v>154.91999999999999</v>
      </c>
    </row>
    <row r="2981" spans="1:10" x14ac:dyDescent="0.2">
      <c r="A2981" s="32" t="s">
        <v>133</v>
      </c>
      <c r="B2981" s="3" t="s">
        <v>73</v>
      </c>
      <c r="C2981" s="3" t="s">
        <v>80</v>
      </c>
      <c r="D2981" s="3" t="s">
        <v>81</v>
      </c>
      <c r="E2981" s="3" t="s">
        <v>75</v>
      </c>
      <c r="F2981" s="3">
        <v>818</v>
      </c>
      <c r="G2981" s="3">
        <v>591.52</v>
      </c>
      <c r="H2981" s="3">
        <v>9</v>
      </c>
      <c r="I2981" s="3">
        <v>101</v>
      </c>
      <c r="J2981" s="3">
        <v>125.48</v>
      </c>
    </row>
    <row r="2982" spans="1:10" x14ac:dyDescent="0.2">
      <c r="A2982" s="32" t="s">
        <v>133</v>
      </c>
      <c r="B2982" s="3" t="s">
        <v>73</v>
      </c>
      <c r="C2982" s="3" t="s">
        <v>82</v>
      </c>
      <c r="D2982" s="3" t="s">
        <v>83</v>
      </c>
      <c r="E2982" s="3" t="s">
        <v>75</v>
      </c>
      <c r="F2982" s="3">
        <v>434.5</v>
      </c>
      <c r="G2982" s="3">
        <v>321.93</v>
      </c>
      <c r="H2982" s="3">
        <v>4</v>
      </c>
      <c r="I2982" s="3">
        <v>44.5</v>
      </c>
      <c r="J2982" s="3">
        <v>68.069999999999993</v>
      </c>
    </row>
    <row r="2983" spans="1:10" x14ac:dyDescent="0.2">
      <c r="A2983" s="32" t="s">
        <v>133</v>
      </c>
      <c r="B2983" s="3" t="s">
        <v>73</v>
      </c>
      <c r="C2983" s="3" t="s">
        <v>84</v>
      </c>
      <c r="D2983" s="3" t="s">
        <v>85</v>
      </c>
      <c r="E2983" s="3" t="s">
        <v>75</v>
      </c>
      <c r="F2983" s="3">
        <v>403</v>
      </c>
      <c r="G2983" s="3">
        <v>305.88</v>
      </c>
      <c r="H2983" s="3">
        <v>3</v>
      </c>
      <c r="I2983" s="3">
        <v>32.5</v>
      </c>
      <c r="J2983" s="3">
        <v>64.62</v>
      </c>
    </row>
    <row r="2984" spans="1:10" x14ac:dyDescent="0.2">
      <c r="A2984" s="32" t="s">
        <v>133</v>
      </c>
      <c r="B2984" s="3" t="s">
        <v>73</v>
      </c>
      <c r="C2984" s="3" t="s">
        <v>86</v>
      </c>
      <c r="D2984" s="3" t="s">
        <v>87</v>
      </c>
      <c r="E2984" s="3" t="s">
        <v>75</v>
      </c>
      <c r="F2984" s="3">
        <v>172</v>
      </c>
      <c r="G2984" s="3">
        <v>119.94</v>
      </c>
      <c r="H2984" s="3">
        <v>3</v>
      </c>
      <c r="I2984" s="3">
        <v>26</v>
      </c>
      <c r="J2984" s="3">
        <v>26.06</v>
      </c>
    </row>
    <row r="2985" spans="1:10" x14ac:dyDescent="0.2">
      <c r="A2985" s="32" t="s">
        <v>133</v>
      </c>
      <c r="B2985" s="3" t="s">
        <v>73</v>
      </c>
      <c r="C2985" s="3" t="s">
        <v>125</v>
      </c>
      <c r="D2985" s="3" t="s">
        <v>126</v>
      </c>
      <c r="E2985" s="3" t="s">
        <v>127</v>
      </c>
      <c r="F2985" s="3">
        <v>700.5</v>
      </c>
      <c r="G2985" s="3">
        <v>489</v>
      </c>
      <c r="H2985" s="3">
        <v>7</v>
      </c>
      <c r="I2985" s="3">
        <v>89</v>
      </c>
      <c r="J2985" s="3">
        <v>122.5</v>
      </c>
    </row>
    <row r="2986" spans="1:10" x14ac:dyDescent="0.2">
      <c r="A2986" s="32" t="s">
        <v>133</v>
      </c>
      <c r="B2986" s="3" t="s">
        <v>73</v>
      </c>
      <c r="C2986" s="3" t="s">
        <v>88</v>
      </c>
      <c r="D2986" s="3" t="s">
        <v>89</v>
      </c>
      <c r="E2986" s="3" t="s">
        <v>75</v>
      </c>
      <c r="F2986" s="3">
        <v>260.5</v>
      </c>
      <c r="G2986" s="3">
        <v>187.25</v>
      </c>
      <c r="H2986" s="3">
        <v>3</v>
      </c>
      <c r="I2986" s="3">
        <v>33.5</v>
      </c>
      <c r="J2986" s="3">
        <v>39.75</v>
      </c>
    </row>
    <row r="2987" spans="1:10" x14ac:dyDescent="0.2">
      <c r="A2987" s="32" t="s">
        <v>133</v>
      </c>
      <c r="B2987" s="3" t="s">
        <v>73</v>
      </c>
      <c r="C2987" s="3" t="s">
        <v>90</v>
      </c>
      <c r="D2987" s="3" t="s">
        <v>91</v>
      </c>
      <c r="E2987" s="3" t="s">
        <v>75</v>
      </c>
      <c r="F2987" s="3">
        <v>639</v>
      </c>
      <c r="G2987" s="3">
        <v>473.84</v>
      </c>
      <c r="H2987" s="3">
        <v>9</v>
      </c>
      <c r="I2987" s="3">
        <v>64</v>
      </c>
      <c r="J2987" s="3">
        <v>101.16</v>
      </c>
    </row>
    <row r="2988" spans="1:10" x14ac:dyDescent="0.2">
      <c r="A2988" s="32" t="s">
        <v>133</v>
      </c>
      <c r="B2988" s="3" t="s">
        <v>92</v>
      </c>
      <c r="C2988" s="3" t="s">
        <v>74</v>
      </c>
      <c r="D2988" s="3" t="s">
        <v>21</v>
      </c>
      <c r="E2988" s="3" t="s">
        <v>75</v>
      </c>
      <c r="F2988" s="3">
        <v>741.5</v>
      </c>
      <c r="G2988" s="3">
        <v>561.71</v>
      </c>
      <c r="H2988" s="3">
        <v>9</v>
      </c>
      <c r="I2988" s="3">
        <v>48</v>
      </c>
      <c r="J2988" s="3">
        <v>131.79</v>
      </c>
    </row>
    <row r="2989" spans="1:10" x14ac:dyDescent="0.2">
      <c r="A2989" s="32" t="s">
        <v>133</v>
      </c>
      <c r="B2989" s="3" t="s">
        <v>92</v>
      </c>
      <c r="C2989" s="3" t="s">
        <v>76</v>
      </c>
      <c r="D2989" s="3" t="s">
        <v>77</v>
      </c>
      <c r="E2989" s="3" t="s">
        <v>75</v>
      </c>
      <c r="F2989" s="3">
        <v>1380.5</v>
      </c>
      <c r="G2989" s="3">
        <v>1020.49</v>
      </c>
      <c r="H2989" s="3">
        <v>13</v>
      </c>
      <c r="I2989" s="3">
        <v>136</v>
      </c>
      <c r="J2989" s="3">
        <v>224.01</v>
      </c>
    </row>
    <row r="2990" spans="1:10" x14ac:dyDescent="0.2">
      <c r="A2990" s="32" t="s">
        <v>133</v>
      </c>
      <c r="B2990" s="3" t="s">
        <v>92</v>
      </c>
      <c r="C2990" s="3" t="s">
        <v>78</v>
      </c>
      <c r="D2990" s="3" t="s">
        <v>79</v>
      </c>
      <c r="E2990" s="3" t="s">
        <v>75</v>
      </c>
      <c r="F2990" s="3">
        <v>886</v>
      </c>
      <c r="G2990" s="3">
        <v>676.84</v>
      </c>
      <c r="H2990" s="3">
        <v>9</v>
      </c>
      <c r="I2990" s="3">
        <v>60.6</v>
      </c>
      <c r="J2990" s="3">
        <v>148.56</v>
      </c>
    </row>
    <row r="2991" spans="1:10" x14ac:dyDescent="0.2">
      <c r="A2991" s="32" t="s">
        <v>133</v>
      </c>
      <c r="B2991" s="3" t="s">
        <v>92</v>
      </c>
      <c r="C2991" s="3" t="s">
        <v>80</v>
      </c>
      <c r="D2991" s="3" t="s">
        <v>81</v>
      </c>
      <c r="E2991" s="3" t="s">
        <v>75</v>
      </c>
      <c r="F2991" s="3">
        <v>1893.62</v>
      </c>
      <c r="G2991" s="3">
        <v>1382.06</v>
      </c>
      <c r="H2991" s="3">
        <v>21</v>
      </c>
      <c r="I2991" s="3">
        <v>207</v>
      </c>
      <c r="J2991" s="3">
        <v>304.56</v>
      </c>
    </row>
    <row r="2992" spans="1:10" x14ac:dyDescent="0.2">
      <c r="A2992" s="32" t="s">
        <v>133</v>
      </c>
      <c r="B2992" s="3" t="s">
        <v>92</v>
      </c>
      <c r="C2992" s="3" t="s">
        <v>82</v>
      </c>
      <c r="D2992" s="3" t="s">
        <v>83</v>
      </c>
      <c r="E2992" s="3" t="s">
        <v>75</v>
      </c>
      <c r="F2992" s="3">
        <v>854</v>
      </c>
      <c r="G2992" s="3">
        <v>622.79</v>
      </c>
      <c r="H2992" s="3">
        <v>11</v>
      </c>
      <c r="I2992" s="3">
        <v>94.5</v>
      </c>
      <c r="J2992" s="3">
        <v>136.71</v>
      </c>
    </row>
    <row r="2993" spans="1:10" x14ac:dyDescent="0.2">
      <c r="A2993" s="32" t="s">
        <v>133</v>
      </c>
      <c r="B2993" s="3" t="s">
        <v>92</v>
      </c>
      <c r="C2993" s="3" t="s">
        <v>84</v>
      </c>
      <c r="D2993" s="3" t="s">
        <v>85</v>
      </c>
      <c r="E2993" s="3" t="s">
        <v>75</v>
      </c>
      <c r="F2993" s="3">
        <v>394.5</v>
      </c>
      <c r="G2993" s="3">
        <v>315.29000000000002</v>
      </c>
      <c r="H2993" s="3">
        <v>3</v>
      </c>
      <c r="I2993" s="3">
        <v>10</v>
      </c>
      <c r="J2993" s="3">
        <v>69.209999999999994</v>
      </c>
    </row>
    <row r="2994" spans="1:10" x14ac:dyDescent="0.2">
      <c r="A2994" s="32" t="s">
        <v>133</v>
      </c>
      <c r="B2994" s="3" t="s">
        <v>92</v>
      </c>
      <c r="C2994" s="3" t="s">
        <v>86</v>
      </c>
      <c r="D2994" s="3" t="s">
        <v>87</v>
      </c>
      <c r="E2994" s="3" t="s">
        <v>75</v>
      </c>
      <c r="F2994" s="3">
        <v>1150</v>
      </c>
      <c r="G2994" s="3">
        <v>818.2</v>
      </c>
      <c r="H2994" s="3">
        <v>11</v>
      </c>
      <c r="I2994" s="3">
        <v>152.19999999999999</v>
      </c>
      <c r="J2994" s="3">
        <v>179.6</v>
      </c>
    </row>
    <row r="2995" spans="1:10" x14ac:dyDescent="0.2">
      <c r="A2995" s="32" t="s">
        <v>133</v>
      </c>
      <c r="B2995" s="3" t="s">
        <v>92</v>
      </c>
      <c r="C2995" s="3" t="s">
        <v>125</v>
      </c>
      <c r="D2995" s="3" t="s">
        <v>126</v>
      </c>
      <c r="E2995" s="3" t="s">
        <v>127</v>
      </c>
      <c r="F2995" s="3">
        <v>362</v>
      </c>
      <c r="G2995" s="3">
        <v>262.08</v>
      </c>
      <c r="H2995" s="3">
        <v>6</v>
      </c>
      <c r="I2995" s="3">
        <v>50</v>
      </c>
      <c r="J2995" s="3">
        <v>49.92</v>
      </c>
    </row>
    <row r="2996" spans="1:10" x14ac:dyDescent="0.2">
      <c r="A2996" s="32" t="s">
        <v>133</v>
      </c>
      <c r="B2996" s="3" t="s">
        <v>92</v>
      </c>
      <c r="C2996" s="3" t="s">
        <v>88</v>
      </c>
      <c r="D2996" s="3" t="s">
        <v>89</v>
      </c>
      <c r="E2996" s="3" t="s">
        <v>75</v>
      </c>
      <c r="F2996" s="3">
        <v>907</v>
      </c>
      <c r="G2996" s="3">
        <v>625.66</v>
      </c>
      <c r="H2996" s="3">
        <v>14</v>
      </c>
      <c r="I2996" s="3">
        <v>144</v>
      </c>
      <c r="J2996" s="3">
        <v>137.34</v>
      </c>
    </row>
    <row r="2997" spans="1:10" x14ac:dyDescent="0.2">
      <c r="A2997" s="32" t="s">
        <v>133</v>
      </c>
      <c r="B2997" s="3" t="s">
        <v>92</v>
      </c>
      <c r="C2997" s="3" t="s">
        <v>90</v>
      </c>
      <c r="D2997" s="3" t="s">
        <v>91</v>
      </c>
      <c r="E2997" s="3" t="s">
        <v>75</v>
      </c>
      <c r="F2997" s="3">
        <v>769.5</v>
      </c>
      <c r="G2997" s="3">
        <v>545.52</v>
      </c>
      <c r="H2997" s="3">
        <v>9</v>
      </c>
      <c r="I2997" s="3">
        <v>96</v>
      </c>
      <c r="J2997" s="3">
        <v>127.98</v>
      </c>
    </row>
    <row r="2998" spans="1:10" x14ac:dyDescent="0.2">
      <c r="A2998" s="32" t="s">
        <v>134</v>
      </c>
      <c r="B2998" s="3" t="s">
        <v>73</v>
      </c>
      <c r="C2998" s="3" t="s">
        <v>74</v>
      </c>
      <c r="D2998" s="3" t="s">
        <v>21</v>
      </c>
      <c r="E2998" s="3" t="s">
        <v>75</v>
      </c>
      <c r="F2998" s="3">
        <v>1203</v>
      </c>
      <c r="G2998" s="3">
        <v>897.87</v>
      </c>
      <c r="H2998" s="3">
        <v>13</v>
      </c>
      <c r="I2998" s="3">
        <v>113.5</v>
      </c>
      <c r="J2998" s="3">
        <v>191.63</v>
      </c>
    </row>
    <row r="2999" spans="1:10" x14ac:dyDescent="0.2">
      <c r="A2999" s="32" t="s">
        <v>134</v>
      </c>
      <c r="B2999" s="3" t="s">
        <v>73</v>
      </c>
      <c r="C2999" s="3" t="s">
        <v>76</v>
      </c>
      <c r="D2999" s="3" t="s">
        <v>77</v>
      </c>
      <c r="E2999" s="3" t="s">
        <v>75</v>
      </c>
      <c r="F2999" s="3">
        <v>333.5</v>
      </c>
      <c r="G2999" s="3">
        <v>242.95</v>
      </c>
      <c r="H2999" s="3">
        <v>4</v>
      </c>
      <c r="I2999" s="3">
        <v>38.5</v>
      </c>
      <c r="J2999" s="3">
        <v>52.05</v>
      </c>
    </row>
    <row r="3000" spans="1:10" x14ac:dyDescent="0.2">
      <c r="A3000" s="32" t="s">
        <v>134</v>
      </c>
      <c r="B3000" s="3" t="s">
        <v>73</v>
      </c>
      <c r="C3000" s="3" t="s">
        <v>78</v>
      </c>
      <c r="D3000" s="3" t="s">
        <v>79</v>
      </c>
      <c r="E3000" s="3" t="s">
        <v>75</v>
      </c>
      <c r="F3000" s="3">
        <v>1315</v>
      </c>
      <c r="G3000" s="3">
        <v>989.04</v>
      </c>
      <c r="H3000" s="3">
        <v>12</v>
      </c>
      <c r="I3000" s="3">
        <v>117</v>
      </c>
      <c r="J3000" s="3">
        <v>208.96</v>
      </c>
    </row>
    <row r="3001" spans="1:10" x14ac:dyDescent="0.2">
      <c r="A3001" s="32" t="s">
        <v>134</v>
      </c>
      <c r="B3001" s="3" t="s">
        <v>73</v>
      </c>
      <c r="C3001" s="3" t="s">
        <v>80</v>
      </c>
      <c r="D3001" s="3" t="s">
        <v>81</v>
      </c>
      <c r="E3001" s="3" t="s">
        <v>75</v>
      </c>
      <c r="F3001" s="3">
        <v>2749.5</v>
      </c>
      <c r="G3001" s="3">
        <v>2002.51</v>
      </c>
      <c r="H3001" s="3">
        <v>33</v>
      </c>
      <c r="I3001" s="3">
        <v>319</v>
      </c>
      <c r="J3001" s="3">
        <v>427.99</v>
      </c>
    </row>
    <row r="3002" spans="1:10" x14ac:dyDescent="0.2">
      <c r="A3002" s="32" t="s">
        <v>134</v>
      </c>
      <c r="B3002" s="3" t="s">
        <v>73</v>
      </c>
      <c r="C3002" s="3" t="s">
        <v>82</v>
      </c>
      <c r="D3002" s="3" t="s">
        <v>83</v>
      </c>
      <c r="E3002" s="3" t="s">
        <v>75</v>
      </c>
      <c r="F3002" s="3">
        <v>645</v>
      </c>
      <c r="G3002" s="3">
        <v>487.05</v>
      </c>
      <c r="H3002" s="3">
        <v>7</v>
      </c>
      <c r="I3002" s="3">
        <v>54.5</v>
      </c>
      <c r="J3002" s="3">
        <v>103.45</v>
      </c>
    </row>
    <row r="3003" spans="1:10" x14ac:dyDescent="0.2">
      <c r="A3003" s="32" t="s">
        <v>134</v>
      </c>
      <c r="B3003" s="3" t="s">
        <v>73</v>
      </c>
      <c r="C3003" s="3" t="s">
        <v>84</v>
      </c>
      <c r="D3003" s="3" t="s">
        <v>85</v>
      </c>
      <c r="E3003" s="3" t="s">
        <v>75</v>
      </c>
      <c r="F3003" s="3">
        <v>705</v>
      </c>
      <c r="G3003" s="3">
        <v>519.44000000000005</v>
      </c>
      <c r="H3003" s="3">
        <v>7</v>
      </c>
      <c r="I3003" s="3">
        <v>74.5</v>
      </c>
      <c r="J3003" s="3">
        <v>111.06</v>
      </c>
    </row>
    <row r="3004" spans="1:10" x14ac:dyDescent="0.2">
      <c r="A3004" s="32" t="s">
        <v>134</v>
      </c>
      <c r="B3004" s="3" t="s">
        <v>73</v>
      </c>
      <c r="C3004" s="3" t="s">
        <v>86</v>
      </c>
      <c r="D3004" s="3" t="s">
        <v>87</v>
      </c>
      <c r="E3004" s="3" t="s">
        <v>75</v>
      </c>
      <c r="F3004" s="3">
        <v>1215</v>
      </c>
      <c r="G3004" s="3">
        <v>892.49</v>
      </c>
      <c r="H3004" s="3">
        <v>15</v>
      </c>
      <c r="I3004" s="3">
        <v>130.5</v>
      </c>
      <c r="J3004" s="3">
        <v>192.01</v>
      </c>
    </row>
    <row r="3005" spans="1:10" x14ac:dyDescent="0.2">
      <c r="A3005" s="32" t="s">
        <v>134</v>
      </c>
      <c r="B3005" s="3" t="s">
        <v>73</v>
      </c>
      <c r="C3005" s="3" t="s">
        <v>125</v>
      </c>
      <c r="D3005" s="3" t="s">
        <v>126</v>
      </c>
      <c r="E3005" s="3" t="s">
        <v>127</v>
      </c>
      <c r="F3005" s="3">
        <v>291.5</v>
      </c>
      <c r="G3005" s="3">
        <v>193.65</v>
      </c>
      <c r="H3005" s="3">
        <v>4</v>
      </c>
      <c r="I3005" s="3">
        <v>49</v>
      </c>
      <c r="J3005" s="3">
        <v>48.85</v>
      </c>
    </row>
    <row r="3006" spans="1:10" x14ac:dyDescent="0.2">
      <c r="A3006" s="32" t="s">
        <v>134</v>
      </c>
      <c r="B3006" s="3" t="s">
        <v>73</v>
      </c>
      <c r="C3006" s="3" t="s">
        <v>88</v>
      </c>
      <c r="D3006" s="3" t="s">
        <v>89</v>
      </c>
      <c r="E3006" s="3" t="s">
        <v>75</v>
      </c>
      <c r="F3006" s="3">
        <v>1322</v>
      </c>
      <c r="G3006" s="3">
        <v>939.75</v>
      </c>
      <c r="H3006" s="3">
        <v>20</v>
      </c>
      <c r="I3006" s="3">
        <v>178.5</v>
      </c>
      <c r="J3006" s="3">
        <v>203.75</v>
      </c>
    </row>
    <row r="3007" spans="1:10" x14ac:dyDescent="0.2">
      <c r="A3007" s="32" t="s">
        <v>134</v>
      </c>
      <c r="B3007" s="3" t="s">
        <v>73</v>
      </c>
      <c r="C3007" s="3" t="s">
        <v>90</v>
      </c>
      <c r="D3007" s="3" t="s">
        <v>91</v>
      </c>
      <c r="E3007" s="3" t="s">
        <v>75</v>
      </c>
      <c r="F3007" s="3">
        <v>1200</v>
      </c>
      <c r="G3007" s="3">
        <v>882</v>
      </c>
      <c r="H3007" s="3">
        <v>14</v>
      </c>
      <c r="I3007" s="3">
        <v>128.5</v>
      </c>
      <c r="J3007" s="3">
        <v>189.5</v>
      </c>
    </row>
    <row r="3008" spans="1:10" x14ac:dyDescent="0.2">
      <c r="A3008" s="32" t="s">
        <v>134</v>
      </c>
      <c r="B3008" s="3" t="s">
        <v>92</v>
      </c>
      <c r="C3008" s="3" t="s">
        <v>74</v>
      </c>
      <c r="D3008" s="3" t="s">
        <v>21</v>
      </c>
      <c r="E3008" s="3" t="s">
        <v>75</v>
      </c>
      <c r="F3008" s="3">
        <v>2888.5</v>
      </c>
      <c r="G3008" s="3">
        <v>2033.87</v>
      </c>
      <c r="H3008" s="3">
        <v>35</v>
      </c>
      <c r="I3008" s="3">
        <v>375</v>
      </c>
      <c r="J3008" s="3">
        <v>477.63</v>
      </c>
    </row>
    <row r="3009" spans="1:10" x14ac:dyDescent="0.2">
      <c r="A3009" s="32" t="s">
        <v>134</v>
      </c>
      <c r="B3009" s="3" t="s">
        <v>92</v>
      </c>
      <c r="C3009" s="3" t="s">
        <v>76</v>
      </c>
      <c r="D3009" s="3" t="s">
        <v>77</v>
      </c>
      <c r="E3009" s="3" t="s">
        <v>75</v>
      </c>
      <c r="F3009" s="3">
        <v>1580.5</v>
      </c>
      <c r="G3009" s="3">
        <v>1089.8599999999999</v>
      </c>
      <c r="H3009" s="3">
        <v>18</v>
      </c>
      <c r="I3009" s="3">
        <v>250.8</v>
      </c>
      <c r="J3009" s="3">
        <v>239.34</v>
      </c>
    </row>
    <row r="3010" spans="1:10" x14ac:dyDescent="0.2">
      <c r="A3010" s="32" t="s">
        <v>134</v>
      </c>
      <c r="B3010" s="3" t="s">
        <v>92</v>
      </c>
      <c r="C3010" s="3" t="s">
        <v>78</v>
      </c>
      <c r="D3010" s="3" t="s">
        <v>79</v>
      </c>
      <c r="E3010" s="3" t="s">
        <v>75</v>
      </c>
      <c r="F3010" s="3">
        <v>2353.5</v>
      </c>
      <c r="G3010" s="3">
        <v>1776.78</v>
      </c>
      <c r="H3010" s="3">
        <v>22</v>
      </c>
      <c r="I3010" s="3">
        <v>186.7</v>
      </c>
      <c r="J3010" s="3">
        <v>390.02</v>
      </c>
    </row>
    <row r="3011" spans="1:10" x14ac:dyDescent="0.2">
      <c r="A3011" s="32" t="s">
        <v>134</v>
      </c>
      <c r="B3011" s="3" t="s">
        <v>92</v>
      </c>
      <c r="C3011" s="3" t="s">
        <v>80</v>
      </c>
      <c r="D3011" s="3" t="s">
        <v>81</v>
      </c>
      <c r="E3011" s="3" t="s">
        <v>75</v>
      </c>
      <c r="F3011" s="3">
        <v>4392.5</v>
      </c>
      <c r="G3011" s="3">
        <v>3172.28</v>
      </c>
      <c r="H3011" s="3">
        <v>46</v>
      </c>
      <c r="I3011" s="3">
        <v>518.5</v>
      </c>
      <c r="J3011" s="3">
        <v>699.22</v>
      </c>
    </row>
    <row r="3012" spans="1:10" x14ac:dyDescent="0.2">
      <c r="A3012" s="32" t="s">
        <v>134</v>
      </c>
      <c r="B3012" s="3" t="s">
        <v>92</v>
      </c>
      <c r="C3012" s="3" t="s">
        <v>82</v>
      </c>
      <c r="D3012" s="3" t="s">
        <v>83</v>
      </c>
      <c r="E3012" s="3" t="s">
        <v>75</v>
      </c>
      <c r="F3012" s="3">
        <v>1786</v>
      </c>
      <c r="G3012" s="3">
        <v>1296.42</v>
      </c>
      <c r="H3012" s="3">
        <v>18</v>
      </c>
      <c r="I3012" s="3">
        <v>205</v>
      </c>
      <c r="J3012" s="3">
        <v>284.58</v>
      </c>
    </row>
    <row r="3013" spans="1:10" x14ac:dyDescent="0.2">
      <c r="A3013" s="32" t="s">
        <v>134</v>
      </c>
      <c r="B3013" s="3" t="s">
        <v>92</v>
      </c>
      <c r="C3013" s="3" t="s">
        <v>84</v>
      </c>
      <c r="D3013" s="3" t="s">
        <v>85</v>
      </c>
      <c r="E3013" s="3" t="s">
        <v>75</v>
      </c>
      <c r="F3013" s="3">
        <v>1273</v>
      </c>
      <c r="G3013" s="3">
        <v>908.58</v>
      </c>
      <c r="H3013" s="3">
        <v>13</v>
      </c>
      <c r="I3013" s="3">
        <v>164.98</v>
      </c>
      <c r="J3013" s="3">
        <v>199.44</v>
      </c>
    </row>
    <row r="3014" spans="1:10" x14ac:dyDescent="0.2">
      <c r="A3014" s="32" t="s">
        <v>134</v>
      </c>
      <c r="B3014" s="3" t="s">
        <v>92</v>
      </c>
      <c r="C3014" s="3" t="s">
        <v>86</v>
      </c>
      <c r="D3014" s="3" t="s">
        <v>87</v>
      </c>
      <c r="E3014" s="3" t="s">
        <v>75</v>
      </c>
      <c r="F3014" s="3">
        <v>2553</v>
      </c>
      <c r="G3014" s="3">
        <v>1790.38</v>
      </c>
      <c r="H3014" s="3">
        <v>26</v>
      </c>
      <c r="I3014" s="3">
        <v>369</v>
      </c>
      <c r="J3014" s="3">
        <v>393.12</v>
      </c>
    </row>
    <row r="3015" spans="1:10" x14ac:dyDescent="0.2">
      <c r="A3015" s="32" t="s">
        <v>134</v>
      </c>
      <c r="B3015" s="3" t="s">
        <v>92</v>
      </c>
      <c r="C3015" s="3" t="s">
        <v>125</v>
      </c>
      <c r="D3015" s="3" t="s">
        <v>126</v>
      </c>
      <c r="E3015" s="3" t="s">
        <v>127</v>
      </c>
      <c r="F3015" s="3">
        <v>177</v>
      </c>
      <c r="G3015" s="3">
        <v>129.36000000000001</v>
      </c>
      <c r="H3015" s="3">
        <v>2</v>
      </c>
      <c r="I3015" s="3">
        <v>23</v>
      </c>
      <c r="J3015" s="3">
        <v>24.64</v>
      </c>
    </row>
    <row r="3016" spans="1:10" x14ac:dyDescent="0.2">
      <c r="A3016" s="32" t="s">
        <v>134</v>
      </c>
      <c r="B3016" s="3" t="s">
        <v>92</v>
      </c>
      <c r="C3016" s="3" t="s">
        <v>88</v>
      </c>
      <c r="D3016" s="3" t="s">
        <v>89</v>
      </c>
      <c r="E3016" s="3" t="s">
        <v>75</v>
      </c>
      <c r="F3016" s="3">
        <v>2119.5</v>
      </c>
      <c r="G3016" s="3">
        <v>1546.82</v>
      </c>
      <c r="H3016" s="3">
        <v>23</v>
      </c>
      <c r="I3016" s="3">
        <v>228.5</v>
      </c>
      <c r="J3016" s="3">
        <v>343.18</v>
      </c>
    </row>
    <row r="3017" spans="1:10" x14ac:dyDescent="0.2">
      <c r="A3017" s="32" t="s">
        <v>134</v>
      </c>
      <c r="B3017" s="3" t="s">
        <v>92</v>
      </c>
      <c r="C3017" s="3" t="s">
        <v>90</v>
      </c>
      <c r="D3017" s="3" t="s">
        <v>91</v>
      </c>
      <c r="E3017" s="3" t="s">
        <v>75</v>
      </c>
      <c r="F3017" s="3">
        <v>2037</v>
      </c>
      <c r="G3017" s="3">
        <v>1468.31</v>
      </c>
      <c r="H3017" s="3">
        <v>22</v>
      </c>
      <c r="I3017" s="3">
        <v>223</v>
      </c>
      <c r="J3017" s="3">
        <v>344.69</v>
      </c>
    </row>
    <row r="3018" spans="1:10" x14ac:dyDescent="0.2">
      <c r="A3018" s="32" t="s">
        <v>135</v>
      </c>
      <c r="B3018" s="3" t="s">
        <v>73</v>
      </c>
      <c r="C3018" s="3" t="s">
        <v>74</v>
      </c>
      <c r="D3018" s="3" t="s">
        <v>21</v>
      </c>
      <c r="E3018" s="3" t="s">
        <v>75</v>
      </c>
      <c r="F3018" s="3">
        <v>1174.5</v>
      </c>
      <c r="G3018" s="3">
        <v>886.47</v>
      </c>
      <c r="H3018" s="3">
        <v>14</v>
      </c>
      <c r="I3018" s="3">
        <v>99</v>
      </c>
      <c r="J3018" s="3">
        <v>189.03</v>
      </c>
    </row>
    <row r="3019" spans="1:10" x14ac:dyDescent="0.2">
      <c r="A3019" s="32" t="s">
        <v>135</v>
      </c>
      <c r="B3019" s="3" t="s">
        <v>73</v>
      </c>
      <c r="C3019" s="3" t="s">
        <v>76</v>
      </c>
      <c r="D3019" s="3" t="s">
        <v>77</v>
      </c>
      <c r="E3019" s="3" t="s">
        <v>75</v>
      </c>
      <c r="F3019" s="3">
        <v>903</v>
      </c>
      <c r="G3019" s="3">
        <v>662.66</v>
      </c>
      <c r="H3019" s="3">
        <v>10</v>
      </c>
      <c r="I3019" s="3">
        <v>99.5</v>
      </c>
      <c r="J3019" s="3">
        <v>140.84</v>
      </c>
    </row>
    <row r="3020" spans="1:10" x14ac:dyDescent="0.2">
      <c r="A3020" s="32" t="s">
        <v>135</v>
      </c>
      <c r="B3020" s="3" t="s">
        <v>73</v>
      </c>
      <c r="C3020" s="3" t="s">
        <v>78</v>
      </c>
      <c r="D3020" s="3" t="s">
        <v>79</v>
      </c>
      <c r="E3020" s="3" t="s">
        <v>75</v>
      </c>
      <c r="F3020" s="3">
        <v>1225.5</v>
      </c>
      <c r="G3020" s="3">
        <v>906.32</v>
      </c>
      <c r="H3020" s="3">
        <v>16</v>
      </c>
      <c r="I3020" s="3">
        <v>124.5</v>
      </c>
      <c r="J3020" s="3">
        <v>194.68</v>
      </c>
    </row>
    <row r="3021" spans="1:10" x14ac:dyDescent="0.2">
      <c r="A3021" s="32" t="s">
        <v>135</v>
      </c>
      <c r="B3021" s="3" t="s">
        <v>73</v>
      </c>
      <c r="C3021" s="3" t="s">
        <v>80</v>
      </c>
      <c r="D3021" s="3" t="s">
        <v>81</v>
      </c>
      <c r="E3021" s="3" t="s">
        <v>75</v>
      </c>
      <c r="F3021" s="3">
        <v>2592</v>
      </c>
      <c r="G3021" s="3">
        <v>1900.73</v>
      </c>
      <c r="H3021" s="3">
        <v>34</v>
      </c>
      <c r="I3021" s="3">
        <v>284.5</v>
      </c>
      <c r="J3021" s="3">
        <v>406.77</v>
      </c>
    </row>
    <row r="3022" spans="1:10" x14ac:dyDescent="0.2">
      <c r="A3022" s="32" t="s">
        <v>135</v>
      </c>
      <c r="B3022" s="3" t="s">
        <v>73</v>
      </c>
      <c r="C3022" s="3" t="s">
        <v>82</v>
      </c>
      <c r="D3022" s="3" t="s">
        <v>83</v>
      </c>
      <c r="E3022" s="3" t="s">
        <v>75</v>
      </c>
      <c r="F3022" s="3">
        <v>977</v>
      </c>
      <c r="G3022" s="3">
        <v>730.75</v>
      </c>
      <c r="H3022" s="3">
        <v>12</v>
      </c>
      <c r="I3022" s="3">
        <v>92</v>
      </c>
      <c r="J3022" s="3">
        <v>154.25</v>
      </c>
    </row>
    <row r="3023" spans="1:10" x14ac:dyDescent="0.2">
      <c r="A3023" s="32" t="s">
        <v>135</v>
      </c>
      <c r="B3023" s="3" t="s">
        <v>73</v>
      </c>
      <c r="C3023" s="3" t="s">
        <v>84</v>
      </c>
      <c r="D3023" s="3" t="s">
        <v>85</v>
      </c>
      <c r="E3023" s="3" t="s">
        <v>75</v>
      </c>
      <c r="F3023" s="3">
        <v>574</v>
      </c>
      <c r="G3023" s="3">
        <v>421.52</v>
      </c>
      <c r="H3023" s="3">
        <v>5</v>
      </c>
      <c r="I3023" s="3">
        <v>62.5</v>
      </c>
      <c r="J3023" s="3">
        <v>89.98</v>
      </c>
    </row>
    <row r="3024" spans="1:10" x14ac:dyDescent="0.2">
      <c r="A3024" s="32" t="s">
        <v>135</v>
      </c>
      <c r="B3024" s="3" t="s">
        <v>73</v>
      </c>
      <c r="C3024" s="3" t="s">
        <v>86</v>
      </c>
      <c r="D3024" s="3" t="s">
        <v>87</v>
      </c>
      <c r="E3024" s="3" t="s">
        <v>75</v>
      </c>
      <c r="F3024" s="3">
        <v>859.5</v>
      </c>
      <c r="G3024" s="3">
        <v>639.16999999999996</v>
      </c>
      <c r="H3024" s="3">
        <v>11</v>
      </c>
      <c r="I3024" s="3">
        <v>83</v>
      </c>
      <c r="J3024" s="3">
        <v>137.33000000000001</v>
      </c>
    </row>
    <row r="3025" spans="1:10" x14ac:dyDescent="0.2">
      <c r="A3025" s="32" t="s">
        <v>135</v>
      </c>
      <c r="B3025" s="3" t="s">
        <v>73</v>
      </c>
      <c r="C3025" s="3" t="s">
        <v>125</v>
      </c>
      <c r="D3025" s="3" t="s">
        <v>126</v>
      </c>
      <c r="E3025" s="3" t="s">
        <v>127</v>
      </c>
      <c r="F3025" s="3">
        <v>448</v>
      </c>
      <c r="G3025" s="3">
        <v>307.55</v>
      </c>
      <c r="H3025" s="3">
        <v>5</v>
      </c>
      <c r="I3025" s="3">
        <v>63</v>
      </c>
      <c r="J3025" s="3">
        <v>77.45</v>
      </c>
    </row>
    <row r="3026" spans="1:10" x14ac:dyDescent="0.2">
      <c r="A3026" s="32" t="s">
        <v>135</v>
      </c>
      <c r="B3026" s="3" t="s">
        <v>73</v>
      </c>
      <c r="C3026" s="3" t="s">
        <v>88</v>
      </c>
      <c r="D3026" s="3" t="s">
        <v>89</v>
      </c>
      <c r="E3026" s="3" t="s">
        <v>75</v>
      </c>
      <c r="F3026" s="3">
        <v>1707</v>
      </c>
      <c r="G3026" s="3">
        <v>1271.33</v>
      </c>
      <c r="H3026" s="3">
        <v>21</v>
      </c>
      <c r="I3026" s="3">
        <v>169.2</v>
      </c>
      <c r="J3026" s="3">
        <v>266.47000000000003</v>
      </c>
    </row>
    <row r="3027" spans="1:10" x14ac:dyDescent="0.2">
      <c r="A3027" s="32" t="s">
        <v>135</v>
      </c>
      <c r="B3027" s="3" t="s">
        <v>73</v>
      </c>
      <c r="C3027" s="3" t="s">
        <v>90</v>
      </c>
      <c r="D3027" s="3" t="s">
        <v>91</v>
      </c>
      <c r="E3027" s="3" t="s">
        <v>75</v>
      </c>
      <c r="F3027" s="3">
        <v>1263.5</v>
      </c>
      <c r="G3027" s="3">
        <v>917.21</v>
      </c>
      <c r="H3027" s="3">
        <v>19</v>
      </c>
      <c r="I3027" s="3">
        <v>148.5</v>
      </c>
      <c r="J3027" s="3">
        <v>197.79</v>
      </c>
    </row>
    <row r="3028" spans="1:10" x14ac:dyDescent="0.2">
      <c r="A3028" s="32" t="s">
        <v>135</v>
      </c>
      <c r="B3028" s="3" t="s">
        <v>92</v>
      </c>
      <c r="C3028" s="3" t="s">
        <v>74</v>
      </c>
      <c r="D3028" s="3" t="s">
        <v>21</v>
      </c>
      <c r="E3028" s="3" t="s">
        <v>75</v>
      </c>
      <c r="F3028" s="3">
        <v>2413</v>
      </c>
      <c r="G3028" s="3">
        <v>1701.65</v>
      </c>
      <c r="H3028" s="3">
        <v>31</v>
      </c>
      <c r="I3028" s="3">
        <v>311.5</v>
      </c>
      <c r="J3028" s="3">
        <v>399.35</v>
      </c>
    </row>
    <row r="3029" spans="1:10" x14ac:dyDescent="0.2">
      <c r="A3029" s="32" t="s">
        <v>135</v>
      </c>
      <c r="B3029" s="3" t="s">
        <v>92</v>
      </c>
      <c r="C3029" s="3" t="s">
        <v>76</v>
      </c>
      <c r="D3029" s="3" t="s">
        <v>77</v>
      </c>
      <c r="E3029" s="3" t="s">
        <v>75</v>
      </c>
      <c r="F3029" s="3">
        <v>1611.5</v>
      </c>
      <c r="G3029" s="3">
        <v>1056.43</v>
      </c>
      <c r="H3029" s="3">
        <v>22</v>
      </c>
      <c r="I3029" s="3">
        <v>321.2</v>
      </c>
      <c r="J3029" s="3">
        <v>232.37</v>
      </c>
    </row>
    <row r="3030" spans="1:10" x14ac:dyDescent="0.2">
      <c r="A3030" s="32" t="s">
        <v>135</v>
      </c>
      <c r="B3030" s="3" t="s">
        <v>92</v>
      </c>
      <c r="C3030" s="3" t="s">
        <v>78</v>
      </c>
      <c r="D3030" s="3" t="s">
        <v>79</v>
      </c>
      <c r="E3030" s="3" t="s">
        <v>75</v>
      </c>
      <c r="F3030" s="3">
        <v>2108.5</v>
      </c>
      <c r="G3030" s="3">
        <v>1550.87</v>
      </c>
      <c r="H3030" s="3">
        <v>22</v>
      </c>
      <c r="I3030" s="3">
        <v>217.2</v>
      </c>
      <c r="J3030" s="3">
        <v>340.43</v>
      </c>
    </row>
    <row r="3031" spans="1:10" x14ac:dyDescent="0.2">
      <c r="A3031" s="32" t="s">
        <v>135</v>
      </c>
      <c r="B3031" s="3" t="s">
        <v>92</v>
      </c>
      <c r="C3031" s="3" t="s">
        <v>80</v>
      </c>
      <c r="D3031" s="3" t="s">
        <v>81</v>
      </c>
      <c r="E3031" s="3" t="s">
        <v>75</v>
      </c>
      <c r="F3031" s="3">
        <v>4683.5</v>
      </c>
      <c r="G3031" s="3">
        <v>3305.58</v>
      </c>
      <c r="H3031" s="3">
        <v>58</v>
      </c>
      <c r="I3031" s="3">
        <v>651.70000000000005</v>
      </c>
      <c r="J3031" s="3">
        <v>725.72</v>
      </c>
    </row>
    <row r="3032" spans="1:10" x14ac:dyDescent="0.2">
      <c r="A3032" s="32" t="s">
        <v>135</v>
      </c>
      <c r="B3032" s="3" t="s">
        <v>92</v>
      </c>
      <c r="C3032" s="3" t="s">
        <v>82</v>
      </c>
      <c r="D3032" s="3" t="s">
        <v>83</v>
      </c>
      <c r="E3032" s="3" t="s">
        <v>75</v>
      </c>
      <c r="F3032" s="3">
        <v>2638</v>
      </c>
      <c r="G3032" s="3">
        <v>1887.64</v>
      </c>
      <c r="H3032" s="3">
        <v>32</v>
      </c>
      <c r="I3032" s="3">
        <v>336</v>
      </c>
      <c r="J3032" s="3">
        <v>414.36</v>
      </c>
    </row>
    <row r="3033" spans="1:10" x14ac:dyDescent="0.2">
      <c r="A3033" s="32" t="s">
        <v>135</v>
      </c>
      <c r="B3033" s="3" t="s">
        <v>92</v>
      </c>
      <c r="C3033" s="3" t="s">
        <v>84</v>
      </c>
      <c r="D3033" s="3" t="s">
        <v>85</v>
      </c>
      <c r="E3033" s="3" t="s">
        <v>75</v>
      </c>
      <c r="F3033" s="3">
        <v>1432.5</v>
      </c>
      <c r="G3033" s="3">
        <v>1047.04</v>
      </c>
      <c r="H3033" s="3">
        <v>15</v>
      </c>
      <c r="I3033" s="3">
        <v>155.63</v>
      </c>
      <c r="J3033" s="3">
        <v>229.83</v>
      </c>
    </row>
    <row r="3034" spans="1:10" x14ac:dyDescent="0.2">
      <c r="A3034" s="32" t="s">
        <v>135</v>
      </c>
      <c r="B3034" s="3" t="s">
        <v>92</v>
      </c>
      <c r="C3034" s="3" t="s">
        <v>86</v>
      </c>
      <c r="D3034" s="3" t="s">
        <v>87</v>
      </c>
      <c r="E3034" s="3" t="s">
        <v>75</v>
      </c>
      <c r="F3034" s="3">
        <v>2936.5</v>
      </c>
      <c r="G3034" s="3">
        <v>2033.51</v>
      </c>
      <c r="H3034" s="3">
        <v>40</v>
      </c>
      <c r="I3034" s="3">
        <v>456</v>
      </c>
      <c r="J3034" s="3">
        <v>446.49</v>
      </c>
    </row>
    <row r="3035" spans="1:10" x14ac:dyDescent="0.2">
      <c r="A3035" s="32" t="s">
        <v>135</v>
      </c>
      <c r="B3035" s="3" t="s">
        <v>92</v>
      </c>
      <c r="C3035" s="3" t="s">
        <v>125</v>
      </c>
      <c r="D3035" s="3" t="s">
        <v>126</v>
      </c>
      <c r="E3035" s="3" t="s">
        <v>127</v>
      </c>
      <c r="F3035" s="3">
        <v>319</v>
      </c>
      <c r="G3035" s="3">
        <v>235.28</v>
      </c>
      <c r="H3035" s="3">
        <v>4</v>
      </c>
      <c r="I3035" s="3">
        <v>43</v>
      </c>
      <c r="J3035" s="3">
        <v>40.72</v>
      </c>
    </row>
    <row r="3036" spans="1:10" x14ac:dyDescent="0.2">
      <c r="A3036" s="32" t="s">
        <v>135</v>
      </c>
      <c r="B3036" s="3" t="s">
        <v>92</v>
      </c>
      <c r="C3036" s="3" t="s">
        <v>88</v>
      </c>
      <c r="D3036" s="3" t="s">
        <v>89</v>
      </c>
      <c r="E3036" s="3" t="s">
        <v>75</v>
      </c>
      <c r="F3036" s="3">
        <v>3709.5</v>
      </c>
      <c r="G3036" s="3">
        <v>2634.85</v>
      </c>
      <c r="H3036" s="3">
        <v>46</v>
      </c>
      <c r="I3036" s="3">
        <v>493</v>
      </c>
      <c r="J3036" s="3">
        <v>580.15</v>
      </c>
    </row>
    <row r="3037" spans="1:10" x14ac:dyDescent="0.2">
      <c r="A3037" s="32" t="s">
        <v>135</v>
      </c>
      <c r="B3037" s="3" t="s">
        <v>92</v>
      </c>
      <c r="C3037" s="3" t="s">
        <v>90</v>
      </c>
      <c r="D3037" s="3" t="s">
        <v>91</v>
      </c>
      <c r="E3037" s="3" t="s">
        <v>75</v>
      </c>
      <c r="F3037" s="3">
        <v>3192</v>
      </c>
      <c r="G3037" s="3">
        <v>2283.87</v>
      </c>
      <c r="H3037" s="3">
        <v>39</v>
      </c>
      <c r="I3037" s="3">
        <v>371.1</v>
      </c>
      <c r="J3037" s="3">
        <v>536.03</v>
      </c>
    </row>
    <row r="3038" spans="1:10" x14ac:dyDescent="0.2">
      <c r="A3038" s="32" t="s">
        <v>136</v>
      </c>
      <c r="B3038" s="3" t="s">
        <v>73</v>
      </c>
      <c r="C3038" s="3" t="s">
        <v>74</v>
      </c>
      <c r="D3038" s="3" t="s">
        <v>21</v>
      </c>
      <c r="E3038" s="3" t="s">
        <v>75</v>
      </c>
      <c r="F3038" s="3">
        <v>1443</v>
      </c>
      <c r="G3038" s="3">
        <v>1030.3</v>
      </c>
      <c r="H3038" s="3">
        <v>24</v>
      </c>
      <c r="I3038" s="3">
        <v>188.5</v>
      </c>
      <c r="J3038" s="3">
        <v>224.2</v>
      </c>
    </row>
    <row r="3039" spans="1:10" x14ac:dyDescent="0.2">
      <c r="A3039" s="32" t="s">
        <v>136</v>
      </c>
      <c r="B3039" s="3" t="s">
        <v>73</v>
      </c>
      <c r="C3039" s="3" t="s">
        <v>76</v>
      </c>
      <c r="D3039" s="3" t="s">
        <v>77</v>
      </c>
      <c r="E3039" s="3" t="s">
        <v>75</v>
      </c>
      <c r="F3039" s="3">
        <v>211.5</v>
      </c>
      <c r="G3039" s="3">
        <v>147.08000000000001</v>
      </c>
      <c r="H3039" s="3">
        <v>4</v>
      </c>
      <c r="I3039" s="3">
        <v>32</v>
      </c>
      <c r="J3039" s="3">
        <v>32.42</v>
      </c>
    </row>
    <row r="3040" spans="1:10" x14ac:dyDescent="0.2">
      <c r="A3040" s="32" t="s">
        <v>136</v>
      </c>
      <c r="B3040" s="3" t="s">
        <v>73</v>
      </c>
      <c r="C3040" s="3" t="s">
        <v>78</v>
      </c>
      <c r="D3040" s="3" t="s">
        <v>79</v>
      </c>
      <c r="E3040" s="3" t="s">
        <v>75</v>
      </c>
      <c r="F3040" s="3">
        <v>1192.5</v>
      </c>
      <c r="G3040" s="3">
        <v>866.14</v>
      </c>
      <c r="H3040" s="3">
        <v>16</v>
      </c>
      <c r="I3040" s="3">
        <v>141.5</v>
      </c>
      <c r="J3040" s="3">
        <v>184.86</v>
      </c>
    </row>
    <row r="3041" spans="1:10" x14ac:dyDescent="0.2">
      <c r="A3041" s="32" t="s">
        <v>136</v>
      </c>
      <c r="B3041" s="3" t="s">
        <v>73</v>
      </c>
      <c r="C3041" s="3" t="s">
        <v>80</v>
      </c>
      <c r="D3041" s="3" t="s">
        <v>81</v>
      </c>
      <c r="E3041" s="3" t="s">
        <v>75</v>
      </c>
      <c r="F3041" s="3">
        <v>2685.76</v>
      </c>
      <c r="G3041" s="3">
        <v>1957.79</v>
      </c>
      <c r="H3041" s="3">
        <v>31</v>
      </c>
      <c r="I3041" s="3">
        <v>318.5</v>
      </c>
      <c r="J3041" s="3">
        <v>409.47</v>
      </c>
    </row>
    <row r="3042" spans="1:10" x14ac:dyDescent="0.2">
      <c r="A3042" s="32" t="s">
        <v>136</v>
      </c>
      <c r="B3042" s="3" t="s">
        <v>73</v>
      </c>
      <c r="C3042" s="3" t="s">
        <v>82</v>
      </c>
      <c r="D3042" s="3" t="s">
        <v>83</v>
      </c>
      <c r="E3042" s="3" t="s">
        <v>75</v>
      </c>
      <c r="F3042" s="3">
        <v>1051</v>
      </c>
      <c r="G3042" s="3">
        <v>783.2</v>
      </c>
      <c r="H3042" s="3">
        <v>13</v>
      </c>
      <c r="I3042" s="3">
        <v>103.5</v>
      </c>
      <c r="J3042" s="3">
        <v>164.3</v>
      </c>
    </row>
    <row r="3043" spans="1:10" x14ac:dyDescent="0.2">
      <c r="A3043" s="32" t="s">
        <v>136</v>
      </c>
      <c r="B3043" s="3" t="s">
        <v>73</v>
      </c>
      <c r="C3043" s="3" t="s">
        <v>84</v>
      </c>
      <c r="D3043" s="3" t="s">
        <v>85</v>
      </c>
      <c r="E3043" s="3" t="s">
        <v>75</v>
      </c>
      <c r="F3043" s="3">
        <v>220.5</v>
      </c>
      <c r="G3043" s="3">
        <v>145.77000000000001</v>
      </c>
      <c r="H3043" s="3">
        <v>4</v>
      </c>
      <c r="I3043" s="3">
        <v>43</v>
      </c>
      <c r="J3043" s="3">
        <v>31.73</v>
      </c>
    </row>
    <row r="3044" spans="1:10" x14ac:dyDescent="0.2">
      <c r="A3044" s="32" t="s">
        <v>136</v>
      </c>
      <c r="B3044" s="3" t="s">
        <v>73</v>
      </c>
      <c r="C3044" s="3" t="s">
        <v>86</v>
      </c>
      <c r="D3044" s="3" t="s">
        <v>87</v>
      </c>
      <c r="E3044" s="3" t="s">
        <v>75</v>
      </c>
      <c r="F3044" s="3">
        <v>1016.5</v>
      </c>
      <c r="G3044" s="3">
        <v>733.06</v>
      </c>
      <c r="H3044" s="3">
        <v>15</v>
      </c>
      <c r="I3044" s="3">
        <v>124.8</v>
      </c>
      <c r="J3044" s="3">
        <v>158.63999999999999</v>
      </c>
    </row>
    <row r="3045" spans="1:10" x14ac:dyDescent="0.2">
      <c r="A3045" s="32" t="s">
        <v>136</v>
      </c>
      <c r="B3045" s="3" t="s">
        <v>73</v>
      </c>
      <c r="C3045" s="3" t="s">
        <v>125</v>
      </c>
      <c r="D3045" s="3" t="s">
        <v>126</v>
      </c>
      <c r="E3045" s="3" t="s">
        <v>127</v>
      </c>
      <c r="F3045" s="3">
        <v>375</v>
      </c>
      <c r="G3045" s="3">
        <v>243.78</v>
      </c>
      <c r="H3045" s="3">
        <v>4</v>
      </c>
      <c r="I3045" s="3">
        <v>70</v>
      </c>
      <c r="J3045" s="3">
        <v>61.22</v>
      </c>
    </row>
    <row r="3046" spans="1:10" x14ac:dyDescent="0.2">
      <c r="A3046" s="32" t="s">
        <v>136</v>
      </c>
      <c r="B3046" s="3" t="s">
        <v>73</v>
      </c>
      <c r="C3046" s="3" t="s">
        <v>88</v>
      </c>
      <c r="D3046" s="3" t="s">
        <v>89</v>
      </c>
      <c r="E3046" s="3" t="s">
        <v>75</v>
      </c>
      <c r="F3046" s="3">
        <v>1229.5</v>
      </c>
      <c r="G3046" s="3">
        <v>891.51</v>
      </c>
      <c r="H3046" s="3">
        <v>16</v>
      </c>
      <c r="I3046" s="3">
        <v>163.19999999999999</v>
      </c>
      <c r="J3046" s="3">
        <v>174.79</v>
      </c>
    </row>
    <row r="3047" spans="1:10" x14ac:dyDescent="0.2">
      <c r="A3047" s="32" t="s">
        <v>136</v>
      </c>
      <c r="B3047" s="3" t="s">
        <v>73</v>
      </c>
      <c r="C3047" s="3" t="s">
        <v>90</v>
      </c>
      <c r="D3047" s="3" t="s">
        <v>91</v>
      </c>
      <c r="E3047" s="3" t="s">
        <v>75</v>
      </c>
      <c r="F3047" s="3">
        <v>1316.5</v>
      </c>
      <c r="G3047" s="3">
        <v>967.86</v>
      </c>
      <c r="H3047" s="3">
        <v>15</v>
      </c>
      <c r="I3047" s="3">
        <v>141.19999999999999</v>
      </c>
      <c r="J3047" s="3">
        <v>207.44</v>
      </c>
    </row>
    <row r="3048" spans="1:10" x14ac:dyDescent="0.2">
      <c r="A3048" s="32" t="s">
        <v>136</v>
      </c>
      <c r="B3048" s="3" t="s">
        <v>92</v>
      </c>
      <c r="C3048" s="3" t="s">
        <v>74</v>
      </c>
      <c r="D3048" s="3" t="s">
        <v>21</v>
      </c>
      <c r="E3048" s="3" t="s">
        <v>75</v>
      </c>
      <c r="F3048" s="3">
        <v>3017</v>
      </c>
      <c r="G3048" s="3">
        <v>2119.38</v>
      </c>
      <c r="H3048" s="3">
        <v>38</v>
      </c>
      <c r="I3048" s="3">
        <v>398.5</v>
      </c>
      <c r="J3048" s="3">
        <v>497.62</v>
      </c>
    </row>
    <row r="3049" spans="1:10" x14ac:dyDescent="0.2">
      <c r="A3049" s="32" t="s">
        <v>136</v>
      </c>
      <c r="B3049" s="3" t="s">
        <v>92</v>
      </c>
      <c r="C3049" s="3" t="s">
        <v>76</v>
      </c>
      <c r="D3049" s="3" t="s">
        <v>77</v>
      </c>
      <c r="E3049" s="3" t="s">
        <v>75</v>
      </c>
      <c r="F3049" s="3">
        <v>2343.5</v>
      </c>
      <c r="G3049" s="3">
        <v>1491.15</v>
      </c>
      <c r="H3049" s="3">
        <v>29</v>
      </c>
      <c r="I3049" s="3">
        <v>519.4</v>
      </c>
      <c r="J3049" s="3">
        <v>330.95</v>
      </c>
    </row>
    <row r="3050" spans="1:10" x14ac:dyDescent="0.2">
      <c r="A3050" s="32" t="s">
        <v>136</v>
      </c>
      <c r="B3050" s="3" t="s">
        <v>92</v>
      </c>
      <c r="C3050" s="3" t="s">
        <v>78</v>
      </c>
      <c r="D3050" s="3" t="s">
        <v>79</v>
      </c>
      <c r="E3050" s="3" t="s">
        <v>75</v>
      </c>
      <c r="F3050" s="3">
        <v>2005</v>
      </c>
      <c r="G3050" s="3">
        <v>1451.24</v>
      </c>
      <c r="H3050" s="3">
        <v>24</v>
      </c>
      <c r="I3050" s="3">
        <v>235.2</v>
      </c>
      <c r="J3050" s="3">
        <v>318.56</v>
      </c>
    </row>
    <row r="3051" spans="1:10" x14ac:dyDescent="0.2">
      <c r="A3051" s="32" t="s">
        <v>136</v>
      </c>
      <c r="B3051" s="3" t="s">
        <v>92</v>
      </c>
      <c r="C3051" s="3" t="s">
        <v>80</v>
      </c>
      <c r="D3051" s="3" t="s">
        <v>81</v>
      </c>
      <c r="E3051" s="3" t="s">
        <v>75</v>
      </c>
      <c r="F3051" s="3">
        <v>5992</v>
      </c>
      <c r="G3051" s="3">
        <v>4335.7700000000004</v>
      </c>
      <c r="H3051" s="3">
        <v>73</v>
      </c>
      <c r="I3051" s="3">
        <v>697.9</v>
      </c>
      <c r="J3051" s="3">
        <v>954.83</v>
      </c>
    </row>
    <row r="3052" spans="1:10" x14ac:dyDescent="0.2">
      <c r="A3052" s="32" t="s">
        <v>136</v>
      </c>
      <c r="B3052" s="3" t="s">
        <v>92</v>
      </c>
      <c r="C3052" s="3" t="s">
        <v>82</v>
      </c>
      <c r="D3052" s="3" t="s">
        <v>83</v>
      </c>
      <c r="E3052" s="3" t="s">
        <v>75</v>
      </c>
      <c r="F3052" s="3">
        <v>2658.5</v>
      </c>
      <c r="G3052" s="3">
        <v>1918.99</v>
      </c>
      <c r="H3052" s="3">
        <v>36</v>
      </c>
      <c r="I3052" s="3">
        <v>316</v>
      </c>
      <c r="J3052" s="3">
        <v>423.01</v>
      </c>
    </row>
    <row r="3053" spans="1:10" x14ac:dyDescent="0.2">
      <c r="A3053" s="32" t="s">
        <v>136</v>
      </c>
      <c r="B3053" s="3" t="s">
        <v>92</v>
      </c>
      <c r="C3053" s="3" t="s">
        <v>84</v>
      </c>
      <c r="D3053" s="3" t="s">
        <v>85</v>
      </c>
      <c r="E3053" s="3" t="s">
        <v>75</v>
      </c>
      <c r="F3053" s="3">
        <v>1115</v>
      </c>
      <c r="G3053" s="3">
        <v>801.82</v>
      </c>
      <c r="H3053" s="3">
        <v>14</v>
      </c>
      <c r="I3053" s="3">
        <v>137.18</v>
      </c>
      <c r="J3053" s="3">
        <v>176</v>
      </c>
    </row>
    <row r="3054" spans="1:10" x14ac:dyDescent="0.2">
      <c r="A3054" s="32" t="s">
        <v>136</v>
      </c>
      <c r="B3054" s="3" t="s">
        <v>92</v>
      </c>
      <c r="C3054" s="3" t="s">
        <v>86</v>
      </c>
      <c r="D3054" s="3" t="s">
        <v>87</v>
      </c>
      <c r="E3054" s="3" t="s">
        <v>75</v>
      </c>
      <c r="F3054" s="3">
        <v>2624.5</v>
      </c>
      <c r="G3054" s="3">
        <v>1833.07</v>
      </c>
      <c r="H3054" s="3">
        <v>36</v>
      </c>
      <c r="I3054" s="3">
        <v>386</v>
      </c>
      <c r="J3054" s="3">
        <v>402.93</v>
      </c>
    </row>
    <row r="3055" spans="1:10" x14ac:dyDescent="0.2">
      <c r="A3055" s="32" t="s">
        <v>136</v>
      </c>
      <c r="B3055" s="3" t="s">
        <v>92</v>
      </c>
      <c r="C3055" s="3" t="s">
        <v>125</v>
      </c>
      <c r="D3055" s="3" t="s">
        <v>126</v>
      </c>
      <c r="E3055" s="3" t="s">
        <v>127</v>
      </c>
      <c r="F3055" s="3">
        <v>655</v>
      </c>
      <c r="G3055" s="3">
        <v>490.56</v>
      </c>
      <c r="H3055" s="3">
        <v>6</v>
      </c>
      <c r="I3055" s="3">
        <v>71</v>
      </c>
      <c r="J3055" s="3">
        <v>93.44</v>
      </c>
    </row>
    <row r="3056" spans="1:10" x14ac:dyDescent="0.2">
      <c r="A3056" s="32" t="s">
        <v>136</v>
      </c>
      <c r="B3056" s="3" t="s">
        <v>92</v>
      </c>
      <c r="C3056" s="3" t="s">
        <v>88</v>
      </c>
      <c r="D3056" s="3" t="s">
        <v>89</v>
      </c>
      <c r="E3056" s="3" t="s">
        <v>75</v>
      </c>
      <c r="F3056" s="3">
        <v>2407.5</v>
      </c>
      <c r="G3056" s="3">
        <v>1675.77</v>
      </c>
      <c r="H3056" s="3">
        <v>38</v>
      </c>
      <c r="I3056" s="3">
        <v>360</v>
      </c>
      <c r="J3056" s="3">
        <v>369.73</v>
      </c>
    </row>
    <row r="3057" spans="1:10" x14ac:dyDescent="0.2">
      <c r="A3057" s="32" t="s">
        <v>136</v>
      </c>
      <c r="B3057" s="3" t="s">
        <v>92</v>
      </c>
      <c r="C3057" s="3" t="s">
        <v>90</v>
      </c>
      <c r="D3057" s="3" t="s">
        <v>91</v>
      </c>
      <c r="E3057" s="3" t="s">
        <v>75</v>
      </c>
      <c r="F3057" s="3">
        <v>2157.5</v>
      </c>
      <c r="G3057" s="3">
        <v>1526.28</v>
      </c>
      <c r="H3057" s="3">
        <v>29</v>
      </c>
      <c r="I3057" s="3">
        <v>272.5</v>
      </c>
      <c r="J3057" s="3">
        <v>358.22</v>
      </c>
    </row>
    <row r="3058" spans="1:10" x14ac:dyDescent="0.2">
      <c r="A3058" s="32" t="s">
        <v>137</v>
      </c>
      <c r="B3058" s="3" t="s">
        <v>73</v>
      </c>
      <c r="C3058" s="3" t="s">
        <v>74</v>
      </c>
      <c r="D3058" s="3" t="s">
        <v>21</v>
      </c>
      <c r="E3058" s="3" t="s">
        <v>75</v>
      </c>
      <c r="F3058" s="3">
        <v>1170</v>
      </c>
      <c r="G3058" s="3">
        <v>839.25</v>
      </c>
      <c r="H3058" s="3">
        <v>17</v>
      </c>
      <c r="I3058" s="3">
        <v>151</v>
      </c>
      <c r="J3058" s="3">
        <v>179.75</v>
      </c>
    </row>
    <row r="3059" spans="1:10" x14ac:dyDescent="0.2">
      <c r="A3059" s="32" t="s">
        <v>137</v>
      </c>
      <c r="B3059" s="3" t="s">
        <v>73</v>
      </c>
      <c r="C3059" s="3" t="s">
        <v>76</v>
      </c>
      <c r="D3059" s="3" t="s">
        <v>77</v>
      </c>
      <c r="E3059" s="3" t="s">
        <v>75</v>
      </c>
      <c r="F3059" s="3">
        <v>494</v>
      </c>
      <c r="G3059" s="3">
        <v>346.2</v>
      </c>
      <c r="H3059" s="3">
        <v>8</v>
      </c>
      <c r="I3059" s="3">
        <v>72.5</v>
      </c>
      <c r="J3059" s="3">
        <v>75.3</v>
      </c>
    </row>
    <row r="3060" spans="1:10" x14ac:dyDescent="0.2">
      <c r="A3060" s="32" t="s">
        <v>137</v>
      </c>
      <c r="B3060" s="3" t="s">
        <v>73</v>
      </c>
      <c r="C3060" s="3" t="s">
        <v>78</v>
      </c>
      <c r="D3060" s="3" t="s">
        <v>79</v>
      </c>
      <c r="E3060" s="3" t="s">
        <v>75</v>
      </c>
      <c r="F3060" s="3">
        <v>1143.5</v>
      </c>
      <c r="G3060" s="3">
        <v>844.45</v>
      </c>
      <c r="H3060" s="3">
        <v>15</v>
      </c>
      <c r="I3060" s="3">
        <v>118</v>
      </c>
      <c r="J3060" s="3">
        <v>181.05</v>
      </c>
    </row>
    <row r="3061" spans="1:10" x14ac:dyDescent="0.2">
      <c r="A3061" s="32" t="s">
        <v>137</v>
      </c>
      <c r="B3061" s="3" t="s">
        <v>73</v>
      </c>
      <c r="C3061" s="3" t="s">
        <v>80</v>
      </c>
      <c r="D3061" s="3" t="s">
        <v>81</v>
      </c>
      <c r="E3061" s="3" t="s">
        <v>75</v>
      </c>
      <c r="F3061" s="3">
        <v>2602.5</v>
      </c>
      <c r="G3061" s="3">
        <v>1881.72</v>
      </c>
      <c r="H3061" s="3">
        <v>31</v>
      </c>
      <c r="I3061" s="3">
        <v>315.5</v>
      </c>
      <c r="J3061" s="3">
        <v>405.28</v>
      </c>
    </row>
    <row r="3062" spans="1:10" x14ac:dyDescent="0.2">
      <c r="A3062" s="32" t="s">
        <v>137</v>
      </c>
      <c r="B3062" s="3" t="s">
        <v>73</v>
      </c>
      <c r="C3062" s="3" t="s">
        <v>82</v>
      </c>
      <c r="D3062" s="3" t="s">
        <v>83</v>
      </c>
      <c r="E3062" s="3" t="s">
        <v>75</v>
      </c>
      <c r="F3062" s="3">
        <v>1317.5</v>
      </c>
      <c r="G3062" s="3">
        <v>975.15</v>
      </c>
      <c r="H3062" s="3">
        <v>17</v>
      </c>
      <c r="I3062" s="3">
        <v>136</v>
      </c>
      <c r="J3062" s="3">
        <v>206.35</v>
      </c>
    </row>
    <row r="3063" spans="1:10" x14ac:dyDescent="0.2">
      <c r="A3063" s="32" t="s">
        <v>137</v>
      </c>
      <c r="B3063" s="3" t="s">
        <v>73</v>
      </c>
      <c r="C3063" s="3" t="s">
        <v>84</v>
      </c>
      <c r="D3063" s="3" t="s">
        <v>85</v>
      </c>
      <c r="E3063" s="3" t="s">
        <v>75</v>
      </c>
      <c r="F3063" s="3">
        <v>232</v>
      </c>
      <c r="G3063" s="3">
        <v>151.57</v>
      </c>
      <c r="H3063" s="3">
        <v>4</v>
      </c>
      <c r="I3063" s="3">
        <v>47.5</v>
      </c>
      <c r="J3063" s="3">
        <v>32.93</v>
      </c>
    </row>
    <row r="3064" spans="1:10" x14ac:dyDescent="0.2">
      <c r="A3064" s="32" t="s">
        <v>137</v>
      </c>
      <c r="B3064" s="3" t="s">
        <v>73</v>
      </c>
      <c r="C3064" s="3" t="s">
        <v>86</v>
      </c>
      <c r="D3064" s="3" t="s">
        <v>87</v>
      </c>
      <c r="E3064" s="3" t="s">
        <v>75</v>
      </c>
      <c r="F3064" s="3">
        <v>700.5</v>
      </c>
      <c r="G3064" s="3">
        <v>516.42999999999995</v>
      </c>
      <c r="H3064" s="3">
        <v>12</v>
      </c>
      <c r="I3064" s="3">
        <v>73.5</v>
      </c>
      <c r="J3064" s="3">
        <v>110.57</v>
      </c>
    </row>
    <row r="3065" spans="1:10" x14ac:dyDescent="0.2">
      <c r="A3065" s="32" t="s">
        <v>137</v>
      </c>
      <c r="B3065" s="3" t="s">
        <v>73</v>
      </c>
      <c r="C3065" s="3" t="s">
        <v>125</v>
      </c>
      <c r="D3065" s="3" t="s">
        <v>126</v>
      </c>
      <c r="E3065" s="3" t="s">
        <v>127</v>
      </c>
      <c r="F3065" s="3">
        <v>184.5</v>
      </c>
      <c r="G3065" s="3">
        <v>126.43</v>
      </c>
      <c r="H3065" s="3">
        <v>3</v>
      </c>
      <c r="I3065" s="3">
        <v>26</v>
      </c>
      <c r="J3065" s="3">
        <v>32.07</v>
      </c>
    </row>
    <row r="3066" spans="1:10" x14ac:dyDescent="0.2">
      <c r="A3066" s="32" t="s">
        <v>137</v>
      </c>
      <c r="B3066" s="3" t="s">
        <v>73</v>
      </c>
      <c r="C3066" s="3" t="s">
        <v>88</v>
      </c>
      <c r="D3066" s="3" t="s">
        <v>89</v>
      </c>
      <c r="E3066" s="3" t="s">
        <v>75</v>
      </c>
      <c r="F3066" s="3">
        <v>1586</v>
      </c>
      <c r="G3066" s="3">
        <v>1155.95</v>
      </c>
      <c r="H3066" s="3">
        <v>20</v>
      </c>
      <c r="I3066" s="3">
        <v>185.9</v>
      </c>
      <c r="J3066" s="3">
        <v>244.15</v>
      </c>
    </row>
    <row r="3067" spans="1:10" x14ac:dyDescent="0.2">
      <c r="A3067" s="32" t="s">
        <v>137</v>
      </c>
      <c r="B3067" s="3" t="s">
        <v>73</v>
      </c>
      <c r="C3067" s="3" t="s">
        <v>90</v>
      </c>
      <c r="D3067" s="3" t="s">
        <v>91</v>
      </c>
      <c r="E3067" s="3" t="s">
        <v>75</v>
      </c>
      <c r="F3067" s="3">
        <v>1384</v>
      </c>
      <c r="G3067" s="3">
        <v>1009.92</v>
      </c>
      <c r="H3067" s="3">
        <v>18</v>
      </c>
      <c r="I3067" s="3">
        <v>156.5</v>
      </c>
      <c r="J3067" s="3">
        <v>217.58</v>
      </c>
    </row>
    <row r="3068" spans="1:10" x14ac:dyDescent="0.2">
      <c r="A3068" s="32" t="s">
        <v>137</v>
      </c>
      <c r="B3068" s="3" t="s">
        <v>92</v>
      </c>
      <c r="C3068" s="3" t="s">
        <v>74</v>
      </c>
      <c r="D3068" s="3" t="s">
        <v>21</v>
      </c>
      <c r="E3068" s="3" t="s">
        <v>75</v>
      </c>
      <c r="F3068" s="3">
        <v>2808</v>
      </c>
      <c r="G3068" s="3">
        <v>1954.66</v>
      </c>
      <c r="H3068" s="3">
        <v>36</v>
      </c>
      <c r="I3068" s="3">
        <v>393.5</v>
      </c>
      <c r="J3068" s="3">
        <v>458.84</v>
      </c>
    </row>
    <row r="3069" spans="1:10" x14ac:dyDescent="0.2">
      <c r="A3069" s="32" t="s">
        <v>137</v>
      </c>
      <c r="B3069" s="3" t="s">
        <v>92</v>
      </c>
      <c r="C3069" s="3" t="s">
        <v>76</v>
      </c>
      <c r="D3069" s="3" t="s">
        <v>77</v>
      </c>
      <c r="E3069" s="3" t="s">
        <v>75</v>
      </c>
      <c r="F3069" s="3">
        <v>2013.5</v>
      </c>
      <c r="G3069" s="3">
        <v>1269.97</v>
      </c>
      <c r="H3069" s="3">
        <v>28</v>
      </c>
      <c r="I3069" s="3">
        <v>458</v>
      </c>
      <c r="J3069" s="3">
        <v>284.52999999999997</v>
      </c>
    </row>
    <row r="3070" spans="1:10" x14ac:dyDescent="0.2">
      <c r="A3070" s="32" t="s">
        <v>137</v>
      </c>
      <c r="B3070" s="3" t="s">
        <v>92</v>
      </c>
      <c r="C3070" s="3" t="s">
        <v>78</v>
      </c>
      <c r="D3070" s="3" t="s">
        <v>79</v>
      </c>
      <c r="E3070" s="3" t="s">
        <v>75</v>
      </c>
      <c r="F3070" s="3">
        <v>2241.5</v>
      </c>
      <c r="G3070" s="3">
        <v>1662.14</v>
      </c>
      <c r="H3070" s="3">
        <v>23</v>
      </c>
      <c r="I3070" s="3">
        <v>214.5</v>
      </c>
      <c r="J3070" s="3">
        <v>364.86</v>
      </c>
    </row>
    <row r="3071" spans="1:10" x14ac:dyDescent="0.2">
      <c r="A3071" s="32" t="s">
        <v>137</v>
      </c>
      <c r="B3071" s="3" t="s">
        <v>92</v>
      </c>
      <c r="C3071" s="3" t="s">
        <v>80</v>
      </c>
      <c r="D3071" s="3" t="s">
        <v>81</v>
      </c>
      <c r="E3071" s="3" t="s">
        <v>75</v>
      </c>
      <c r="F3071" s="3">
        <v>4255</v>
      </c>
      <c r="G3071" s="3">
        <v>3015.94</v>
      </c>
      <c r="H3071" s="3">
        <v>59</v>
      </c>
      <c r="I3071" s="3">
        <v>575.20000000000005</v>
      </c>
      <c r="J3071" s="3">
        <v>662.36</v>
      </c>
    </row>
    <row r="3072" spans="1:10" x14ac:dyDescent="0.2">
      <c r="A3072" s="32" t="s">
        <v>137</v>
      </c>
      <c r="B3072" s="3" t="s">
        <v>92</v>
      </c>
      <c r="C3072" s="3" t="s">
        <v>82</v>
      </c>
      <c r="D3072" s="3" t="s">
        <v>83</v>
      </c>
      <c r="E3072" s="3" t="s">
        <v>75</v>
      </c>
      <c r="F3072" s="3">
        <v>2800</v>
      </c>
      <c r="G3072" s="3">
        <v>1989.55</v>
      </c>
      <c r="H3072" s="3">
        <v>37</v>
      </c>
      <c r="I3072" s="3">
        <v>372.5</v>
      </c>
      <c r="J3072" s="3">
        <v>436.95</v>
      </c>
    </row>
    <row r="3073" spans="1:10" x14ac:dyDescent="0.2">
      <c r="A3073" s="32" t="s">
        <v>137</v>
      </c>
      <c r="B3073" s="3" t="s">
        <v>92</v>
      </c>
      <c r="C3073" s="3" t="s">
        <v>84</v>
      </c>
      <c r="D3073" s="3" t="s">
        <v>85</v>
      </c>
      <c r="E3073" s="3" t="s">
        <v>75</v>
      </c>
      <c r="F3073" s="3">
        <v>708</v>
      </c>
      <c r="G3073" s="3">
        <v>513.33000000000004</v>
      </c>
      <c r="H3073" s="3">
        <v>11</v>
      </c>
      <c r="I3073" s="3">
        <v>81.99</v>
      </c>
      <c r="J3073" s="3">
        <v>112.68</v>
      </c>
    </row>
    <row r="3074" spans="1:10" x14ac:dyDescent="0.2">
      <c r="A3074" s="32" t="s">
        <v>137</v>
      </c>
      <c r="B3074" s="3" t="s">
        <v>92</v>
      </c>
      <c r="C3074" s="3" t="s">
        <v>86</v>
      </c>
      <c r="D3074" s="3" t="s">
        <v>87</v>
      </c>
      <c r="E3074" s="3" t="s">
        <v>75</v>
      </c>
      <c r="F3074" s="3">
        <v>3285</v>
      </c>
      <c r="G3074" s="3">
        <v>2319.19</v>
      </c>
      <c r="H3074" s="3">
        <v>43</v>
      </c>
      <c r="I3074" s="3">
        <v>455.5</v>
      </c>
      <c r="J3074" s="3">
        <v>509.31</v>
      </c>
    </row>
    <row r="3075" spans="1:10" x14ac:dyDescent="0.2">
      <c r="A3075" s="32" t="s">
        <v>137</v>
      </c>
      <c r="B3075" s="3" t="s">
        <v>92</v>
      </c>
      <c r="C3075" s="3" t="s">
        <v>125</v>
      </c>
      <c r="D3075" s="3" t="s">
        <v>126</v>
      </c>
      <c r="E3075" s="3" t="s">
        <v>127</v>
      </c>
      <c r="F3075" s="3">
        <v>292</v>
      </c>
      <c r="G3075" s="3">
        <v>208.32</v>
      </c>
      <c r="H3075" s="3">
        <v>3</v>
      </c>
      <c r="I3075" s="3">
        <v>44</v>
      </c>
      <c r="J3075" s="3">
        <v>39.68</v>
      </c>
    </row>
    <row r="3076" spans="1:10" x14ac:dyDescent="0.2">
      <c r="A3076" s="32" t="s">
        <v>137</v>
      </c>
      <c r="B3076" s="3" t="s">
        <v>92</v>
      </c>
      <c r="C3076" s="3" t="s">
        <v>88</v>
      </c>
      <c r="D3076" s="3" t="s">
        <v>89</v>
      </c>
      <c r="E3076" s="3" t="s">
        <v>75</v>
      </c>
      <c r="F3076" s="3">
        <v>2632</v>
      </c>
      <c r="G3076" s="3">
        <v>1853.94</v>
      </c>
      <c r="H3076" s="3">
        <v>39</v>
      </c>
      <c r="I3076" s="3">
        <v>367</v>
      </c>
      <c r="J3076" s="3">
        <v>410.06</v>
      </c>
    </row>
    <row r="3077" spans="1:10" x14ac:dyDescent="0.2">
      <c r="A3077" s="32" t="s">
        <v>137</v>
      </c>
      <c r="B3077" s="3" t="s">
        <v>92</v>
      </c>
      <c r="C3077" s="3" t="s">
        <v>90</v>
      </c>
      <c r="D3077" s="3" t="s">
        <v>91</v>
      </c>
      <c r="E3077" s="3" t="s">
        <v>75</v>
      </c>
      <c r="F3077" s="3">
        <v>2304.5</v>
      </c>
      <c r="G3077" s="3">
        <v>1634.73</v>
      </c>
      <c r="H3077" s="3">
        <v>32</v>
      </c>
      <c r="I3077" s="3">
        <v>285</v>
      </c>
      <c r="J3077" s="3">
        <v>383.77</v>
      </c>
    </row>
    <row r="3078" spans="1:10" x14ac:dyDescent="0.2">
      <c r="A3078" s="32" t="s">
        <v>138</v>
      </c>
      <c r="B3078" s="3" t="s">
        <v>73</v>
      </c>
      <c r="C3078" s="3" t="s">
        <v>74</v>
      </c>
      <c r="D3078" s="3" t="s">
        <v>21</v>
      </c>
      <c r="E3078" s="3" t="s">
        <v>75</v>
      </c>
      <c r="F3078" s="3">
        <v>1202.5</v>
      </c>
      <c r="G3078" s="3">
        <v>880.23</v>
      </c>
      <c r="H3078" s="3">
        <v>17</v>
      </c>
      <c r="I3078" s="3">
        <v>128.5</v>
      </c>
      <c r="J3078" s="3">
        <v>193.77</v>
      </c>
    </row>
    <row r="3079" spans="1:10" x14ac:dyDescent="0.2">
      <c r="A3079" s="32" t="s">
        <v>138</v>
      </c>
      <c r="B3079" s="3" t="s">
        <v>73</v>
      </c>
      <c r="C3079" s="3" t="s">
        <v>76</v>
      </c>
      <c r="D3079" s="3" t="s">
        <v>77</v>
      </c>
      <c r="E3079" s="3" t="s">
        <v>75</v>
      </c>
      <c r="F3079" s="3">
        <v>579</v>
      </c>
      <c r="G3079" s="3">
        <v>418.31</v>
      </c>
      <c r="H3079" s="3">
        <v>8</v>
      </c>
      <c r="I3079" s="3">
        <v>71.5</v>
      </c>
      <c r="J3079" s="3">
        <v>89.19</v>
      </c>
    </row>
    <row r="3080" spans="1:10" x14ac:dyDescent="0.2">
      <c r="A3080" s="32" t="s">
        <v>138</v>
      </c>
      <c r="B3080" s="3" t="s">
        <v>73</v>
      </c>
      <c r="C3080" s="3" t="s">
        <v>78</v>
      </c>
      <c r="D3080" s="3" t="s">
        <v>79</v>
      </c>
      <c r="E3080" s="3" t="s">
        <v>75</v>
      </c>
      <c r="F3080" s="3">
        <v>2515</v>
      </c>
      <c r="G3080" s="3">
        <v>2027.71</v>
      </c>
      <c r="H3080" s="3">
        <v>17</v>
      </c>
      <c r="I3080" s="3">
        <v>159</v>
      </c>
      <c r="J3080" s="3">
        <v>328.29</v>
      </c>
    </row>
    <row r="3081" spans="1:10" x14ac:dyDescent="0.2">
      <c r="A3081" s="32" t="s">
        <v>138</v>
      </c>
      <c r="B3081" s="3" t="s">
        <v>73</v>
      </c>
      <c r="C3081" s="3" t="s">
        <v>80</v>
      </c>
      <c r="D3081" s="3" t="s">
        <v>81</v>
      </c>
      <c r="E3081" s="3" t="s">
        <v>75</v>
      </c>
      <c r="F3081" s="3">
        <v>2499.5</v>
      </c>
      <c r="G3081" s="3">
        <v>1842.13</v>
      </c>
      <c r="H3081" s="3">
        <v>30</v>
      </c>
      <c r="I3081" s="3">
        <v>265.5</v>
      </c>
      <c r="J3081" s="3">
        <v>391.87</v>
      </c>
    </row>
    <row r="3082" spans="1:10" x14ac:dyDescent="0.2">
      <c r="A3082" s="32" t="s">
        <v>138</v>
      </c>
      <c r="B3082" s="3" t="s">
        <v>73</v>
      </c>
      <c r="C3082" s="3" t="s">
        <v>82</v>
      </c>
      <c r="D3082" s="3" t="s">
        <v>83</v>
      </c>
      <c r="E3082" s="3" t="s">
        <v>75</v>
      </c>
      <c r="F3082" s="3">
        <v>1524.5</v>
      </c>
      <c r="G3082" s="3">
        <v>1128.8900000000001</v>
      </c>
      <c r="H3082" s="3">
        <v>18</v>
      </c>
      <c r="I3082" s="3">
        <v>155</v>
      </c>
      <c r="J3082" s="3">
        <v>240.61</v>
      </c>
    </row>
    <row r="3083" spans="1:10" x14ac:dyDescent="0.2">
      <c r="A3083" s="32" t="s">
        <v>138</v>
      </c>
      <c r="B3083" s="3" t="s">
        <v>73</v>
      </c>
      <c r="C3083" s="3" t="s">
        <v>84</v>
      </c>
      <c r="D3083" s="3" t="s">
        <v>85</v>
      </c>
      <c r="E3083" s="3" t="s">
        <v>75</v>
      </c>
      <c r="F3083" s="3">
        <v>372</v>
      </c>
      <c r="G3083" s="3">
        <v>267.36</v>
      </c>
      <c r="H3083" s="3">
        <v>5</v>
      </c>
      <c r="I3083" s="3">
        <v>47.5</v>
      </c>
      <c r="J3083" s="3">
        <v>57.14</v>
      </c>
    </row>
    <row r="3084" spans="1:10" x14ac:dyDescent="0.2">
      <c r="A3084" s="32" t="s">
        <v>138</v>
      </c>
      <c r="B3084" s="3" t="s">
        <v>73</v>
      </c>
      <c r="C3084" s="3" t="s">
        <v>86</v>
      </c>
      <c r="D3084" s="3" t="s">
        <v>87</v>
      </c>
      <c r="E3084" s="3" t="s">
        <v>75</v>
      </c>
      <c r="F3084" s="3">
        <v>1619.72</v>
      </c>
      <c r="G3084" s="3">
        <v>1179.49</v>
      </c>
      <c r="H3084" s="3">
        <v>22</v>
      </c>
      <c r="I3084" s="3">
        <v>180</v>
      </c>
      <c r="J3084" s="3">
        <v>260.23</v>
      </c>
    </row>
    <row r="3085" spans="1:10" x14ac:dyDescent="0.2">
      <c r="A3085" s="32" t="s">
        <v>138</v>
      </c>
      <c r="B3085" s="3" t="s">
        <v>73</v>
      </c>
      <c r="C3085" s="3" t="s">
        <v>125</v>
      </c>
      <c r="D3085" s="3" t="s">
        <v>126</v>
      </c>
      <c r="E3085" s="3" t="s">
        <v>127</v>
      </c>
      <c r="F3085" s="3">
        <v>912.5</v>
      </c>
      <c r="G3085" s="3">
        <v>646.26</v>
      </c>
      <c r="H3085" s="3">
        <v>6</v>
      </c>
      <c r="I3085" s="3">
        <v>106</v>
      </c>
      <c r="J3085" s="3">
        <v>160.24</v>
      </c>
    </row>
    <row r="3086" spans="1:10" x14ac:dyDescent="0.2">
      <c r="A3086" s="32" t="s">
        <v>138</v>
      </c>
      <c r="B3086" s="3" t="s">
        <v>73</v>
      </c>
      <c r="C3086" s="3" t="s">
        <v>88</v>
      </c>
      <c r="D3086" s="3" t="s">
        <v>89</v>
      </c>
      <c r="E3086" s="3" t="s">
        <v>75</v>
      </c>
      <c r="F3086" s="3">
        <v>1102.5</v>
      </c>
      <c r="G3086" s="3">
        <v>809</v>
      </c>
      <c r="H3086" s="3">
        <v>14</v>
      </c>
      <c r="I3086" s="3">
        <v>125.5</v>
      </c>
      <c r="J3086" s="3">
        <v>168</v>
      </c>
    </row>
    <row r="3087" spans="1:10" x14ac:dyDescent="0.2">
      <c r="A3087" s="32" t="s">
        <v>138</v>
      </c>
      <c r="B3087" s="3" t="s">
        <v>73</v>
      </c>
      <c r="C3087" s="3" t="s">
        <v>90</v>
      </c>
      <c r="D3087" s="3" t="s">
        <v>91</v>
      </c>
      <c r="E3087" s="3" t="s">
        <v>75</v>
      </c>
      <c r="F3087" s="3">
        <v>1500</v>
      </c>
      <c r="G3087" s="3">
        <v>1105.8800000000001</v>
      </c>
      <c r="H3087" s="3">
        <v>14</v>
      </c>
      <c r="I3087" s="3">
        <v>158.19999999999999</v>
      </c>
      <c r="J3087" s="3">
        <v>235.92</v>
      </c>
    </row>
    <row r="3088" spans="1:10" x14ac:dyDescent="0.2">
      <c r="A3088" s="32" t="s">
        <v>138</v>
      </c>
      <c r="B3088" s="3" t="s">
        <v>92</v>
      </c>
      <c r="C3088" s="3" t="s">
        <v>74</v>
      </c>
      <c r="D3088" s="3" t="s">
        <v>21</v>
      </c>
      <c r="E3088" s="3" t="s">
        <v>75</v>
      </c>
      <c r="F3088" s="3">
        <v>2069</v>
      </c>
      <c r="G3088" s="3">
        <v>1452.09</v>
      </c>
      <c r="H3088" s="3">
        <v>28</v>
      </c>
      <c r="I3088" s="3">
        <v>272.5</v>
      </c>
      <c r="J3088" s="3">
        <v>341.41</v>
      </c>
    </row>
    <row r="3089" spans="1:10" x14ac:dyDescent="0.2">
      <c r="A3089" s="32" t="s">
        <v>138</v>
      </c>
      <c r="B3089" s="3" t="s">
        <v>92</v>
      </c>
      <c r="C3089" s="3" t="s">
        <v>76</v>
      </c>
      <c r="D3089" s="3" t="s">
        <v>77</v>
      </c>
      <c r="E3089" s="3" t="s">
        <v>75</v>
      </c>
      <c r="F3089" s="3">
        <v>1728.5</v>
      </c>
      <c r="G3089" s="3">
        <v>1099.05</v>
      </c>
      <c r="H3089" s="3">
        <v>23</v>
      </c>
      <c r="I3089" s="3">
        <v>385.2</v>
      </c>
      <c r="J3089" s="3">
        <v>244.25</v>
      </c>
    </row>
    <row r="3090" spans="1:10" x14ac:dyDescent="0.2">
      <c r="A3090" s="32" t="s">
        <v>138</v>
      </c>
      <c r="B3090" s="3" t="s">
        <v>92</v>
      </c>
      <c r="C3090" s="3" t="s">
        <v>78</v>
      </c>
      <c r="D3090" s="3" t="s">
        <v>79</v>
      </c>
      <c r="E3090" s="3" t="s">
        <v>75</v>
      </c>
      <c r="F3090" s="3">
        <v>1449.54</v>
      </c>
      <c r="G3090" s="3">
        <v>1050.5999999999999</v>
      </c>
      <c r="H3090" s="3">
        <v>18</v>
      </c>
      <c r="I3090" s="3">
        <v>163.5</v>
      </c>
      <c r="J3090" s="3">
        <v>235.44</v>
      </c>
    </row>
    <row r="3091" spans="1:10" x14ac:dyDescent="0.2">
      <c r="A3091" s="32" t="s">
        <v>138</v>
      </c>
      <c r="B3091" s="3" t="s">
        <v>92</v>
      </c>
      <c r="C3091" s="3" t="s">
        <v>80</v>
      </c>
      <c r="D3091" s="3" t="s">
        <v>81</v>
      </c>
      <c r="E3091" s="3" t="s">
        <v>75</v>
      </c>
      <c r="F3091" s="3">
        <v>4310.5</v>
      </c>
      <c r="G3091" s="3">
        <v>3106.98</v>
      </c>
      <c r="H3091" s="3">
        <v>51</v>
      </c>
      <c r="I3091" s="3">
        <v>520.9</v>
      </c>
      <c r="J3091" s="3">
        <v>682.12</v>
      </c>
    </row>
    <row r="3092" spans="1:10" x14ac:dyDescent="0.2">
      <c r="A3092" s="32" t="s">
        <v>138</v>
      </c>
      <c r="B3092" s="3" t="s">
        <v>92</v>
      </c>
      <c r="C3092" s="3" t="s">
        <v>82</v>
      </c>
      <c r="D3092" s="3" t="s">
        <v>83</v>
      </c>
      <c r="E3092" s="3" t="s">
        <v>75</v>
      </c>
      <c r="F3092" s="3">
        <v>2053.5</v>
      </c>
      <c r="G3092" s="3">
        <v>1452.69</v>
      </c>
      <c r="H3092" s="3">
        <v>27</v>
      </c>
      <c r="I3092" s="3">
        <v>279</v>
      </c>
      <c r="J3092" s="3">
        <v>321.31</v>
      </c>
    </row>
    <row r="3093" spans="1:10" x14ac:dyDescent="0.2">
      <c r="A3093" s="32" t="s">
        <v>138</v>
      </c>
      <c r="B3093" s="3" t="s">
        <v>92</v>
      </c>
      <c r="C3093" s="3" t="s">
        <v>84</v>
      </c>
      <c r="D3093" s="3" t="s">
        <v>85</v>
      </c>
      <c r="E3093" s="3" t="s">
        <v>75</v>
      </c>
      <c r="F3093" s="3">
        <v>1189.5</v>
      </c>
      <c r="G3093" s="3">
        <v>805.13</v>
      </c>
      <c r="H3093" s="3">
        <v>17</v>
      </c>
      <c r="I3093" s="3">
        <v>207.64</v>
      </c>
      <c r="J3093" s="3">
        <v>176.73</v>
      </c>
    </row>
    <row r="3094" spans="1:10" x14ac:dyDescent="0.2">
      <c r="A3094" s="32" t="s">
        <v>138</v>
      </c>
      <c r="B3094" s="3" t="s">
        <v>92</v>
      </c>
      <c r="C3094" s="3" t="s">
        <v>86</v>
      </c>
      <c r="D3094" s="3" t="s">
        <v>87</v>
      </c>
      <c r="E3094" s="3" t="s">
        <v>75</v>
      </c>
      <c r="F3094" s="3">
        <v>3547.5</v>
      </c>
      <c r="G3094" s="3">
        <v>2525.0100000000002</v>
      </c>
      <c r="H3094" s="3">
        <v>37</v>
      </c>
      <c r="I3094" s="3">
        <v>466.4</v>
      </c>
      <c r="J3094" s="3">
        <v>554.59</v>
      </c>
    </row>
    <row r="3095" spans="1:10" x14ac:dyDescent="0.2">
      <c r="A3095" s="32" t="s">
        <v>138</v>
      </c>
      <c r="B3095" s="3" t="s">
        <v>92</v>
      </c>
      <c r="C3095" s="3" t="s">
        <v>125</v>
      </c>
      <c r="D3095" s="3" t="s">
        <v>126</v>
      </c>
      <c r="E3095" s="3" t="s">
        <v>127</v>
      </c>
      <c r="F3095" s="3">
        <v>147</v>
      </c>
      <c r="G3095" s="3">
        <v>104.16</v>
      </c>
      <c r="H3095" s="3">
        <v>2</v>
      </c>
      <c r="I3095" s="3">
        <v>23</v>
      </c>
      <c r="J3095" s="3">
        <v>19.84</v>
      </c>
    </row>
    <row r="3096" spans="1:10" x14ac:dyDescent="0.2">
      <c r="A3096" s="32" t="s">
        <v>138</v>
      </c>
      <c r="B3096" s="3" t="s">
        <v>92</v>
      </c>
      <c r="C3096" s="3" t="s">
        <v>88</v>
      </c>
      <c r="D3096" s="3" t="s">
        <v>89</v>
      </c>
      <c r="E3096" s="3" t="s">
        <v>75</v>
      </c>
      <c r="F3096" s="3">
        <v>2847</v>
      </c>
      <c r="G3096" s="3">
        <v>2053.2399999999998</v>
      </c>
      <c r="H3096" s="3">
        <v>36</v>
      </c>
      <c r="I3096" s="3">
        <v>341</v>
      </c>
      <c r="J3096" s="3">
        <v>452.26</v>
      </c>
    </row>
    <row r="3097" spans="1:10" x14ac:dyDescent="0.2">
      <c r="A3097" s="32" t="s">
        <v>138</v>
      </c>
      <c r="B3097" s="3" t="s">
        <v>92</v>
      </c>
      <c r="C3097" s="3" t="s">
        <v>90</v>
      </c>
      <c r="D3097" s="3" t="s">
        <v>91</v>
      </c>
      <c r="E3097" s="3" t="s">
        <v>75</v>
      </c>
      <c r="F3097" s="3">
        <v>2502</v>
      </c>
      <c r="G3097" s="3">
        <v>1774.12</v>
      </c>
      <c r="H3097" s="3">
        <v>34</v>
      </c>
      <c r="I3097" s="3">
        <v>311</v>
      </c>
      <c r="J3097" s="3">
        <v>416.38</v>
      </c>
    </row>
    <row r="3098" spans="1:10" x14ac:dyDescent="0.2">
      <c r="A3098" s="32" t="s">
        <v>139</v>
      </c>
      <c r="B3098" s="3" t="s">
        <v>73</v>
      </c>
      <c r="C3098" s="3" t="s">
        <v>74</v>
      </c>
      <c r="D3098" s="3" t="s">
        <v>21</v>
      </c>
      <c r="E3098" s="3" t="s">
        <v>75</v>
      </c>
      <c r="F3098" s="3">
        <v>1273.5</v>
      </c>
      <c r="G3098" s="3">
        <v>933.75</v>
      </c>
      <c r="H3098" s="3">
        <v>21</v>
      </c>
      <c r="I3098" s="3">
        <v>139</v>
      </c>
      <c r="J3098" s="3">
        <v>200.75</v>
      </c>
    </row>
    <row r="3099" spans="1:10" x14ac:dyDescent="0.2">
      <c r="A3099" s="32" t="s">
        <v>139</v>
      </c>
      <c r="B3099" s="3" t="s">
        <v>73</v>
      </c>
      <c r="C3099" s="3" t="s">
        <v>76</v>
      </c>
      <c r="D3099" s="3" t="s">
        <v>77</v>
      </c>
      <c r="E3099" s="3" t="s">
        <v>75</v>
      </c>
      <c r="F3099" s="3">
        <v>508</v>
      </c>
      <c r="G3099" s="3">
        <v>366.17</v>
      </c>
      <c r="H3099" s="3">
        <v>7</v>
      </c>
      <c r="I3099" s="3">
        <v>63.5</v>
      </c>
      <c r="J3099" s="3">
        <v>78.33</v>
      </c>
    </row>
    <row r="3100" spans="1:10" x14ac:dyDescent="0.2">
      <c r="A3100" s="32" t="s">
        <v>139</v>
      </c>
      <c r="B3100" s="3" t="s">
        <v>73</v>
      </c>
      <c r="C3100" s="3" t="s">
        <v>78</v>
      </c>
      <c r="D3100" s="3" t="s">
        <v>79</v>
      </c>
      <c r="E3100" s="3" t="s">
        <v>75</v>
      </c>
      <c r="F3100" s="3">
        <v>1219</v>
      </c>
      <c r="G3100" s="3">
        <v>875.65</v>
      </c>
      <c r="H3100" s="3">
        <v>15</v>
      </c>
      <c r="I3100" s="3">
        <v>157</v>
      </c>
      <c r="J3100" s="3">
        <v>186.35</v>
      </c>
    </row>
    <row r="3101" spans="1:10" x14ac:dyDescent="0.2">
      <c r="A3101" s="32" t="s">
        <v>139</v>
      </c>
      <c r="B3101" s="3" t="s">
        <v>73</v>
      </c>
      <c r="C3101" s="3" t="s">
        <v>80</v>
      </c>
      <c r="D3101" s="3" t="s">
        <v>81</v>
      </c>
      <c r="E3101" s="3" t="s">
        <v>75</v>
      </c>
      <c r="F3101" s="3">
        <v>1891</v>
      </c>
      <c r="G3101" s="3">
        <v>1379.32</v>
      </c>
      <c r="H3101" s="3">
        <v>23</v>
      </c>
      <c r="I3101" s="3">
        <v>219.5</v>
      </c>
      <c r="J3101" s="3">
        <v>292.18</v>
      </c>
    </row>
    <row r="3102" spans="1:10" x14ac:dyDescent="0.2">
      <c r="A3102" s="32" t="s">
        <v>139</v>
      </c>
      <c r="B3102" s="3" t="s">
        <v>73</v>
      </c>
      <c r="C3102" s="3" t="s">
        <v>82</v>
      </c>
      <c r="D3102" s="3" t="s">
        <v>83</v>
      </c>
      <c r="E3102" s="3" t="s">
        <v>75</v>
      </c>
      <c r="F3102" s="3">
        <v>725</v>
      </c>
      <c r="G3102" s="3">
        <v>519.37</v>
      </c>
      <c r="H3102" s="3">
        <v>11</v>
      </c>
      <c r="I3102" s="3">
        <v>96</v>
      </c>
      <c r="J3102" s="3">
        <v>109.63</v>
      </c>
    </row>
    <row r="3103" spans="1:10" x14ac:dyDescent="0.2">
      <c r="A3103" s="32" t="s">
        <v>139</v>
      </c>
      <c r="B3103" s="3" t="s">
        <v>73</v>
      </c>
      <c r="C3103" s="3" t="s">
        <v>84</v>
      </c>
      <c r="D3103" s="3" t="s">
        <v>85</v>
      </c>
      <c r="E3103" s="3" t="s">
        <v>75</v>
      </c>
      <c r="F3103" s="3">
        <v>268.5</v>
      </c>
      <c r="G3103" s="3">
        <v>180.76</v>
      </c>
      <c r="H3103" s="3">
        <v>4</v>
      </c>
      <c r="I3103" s="3">
        <v>48</v>
      </c>
      <c r="J3103" s="3">
        <v>39.74</v>
      </c>
    </row>
    <row r="3104" spans="1:10" x14ac:dyDescent="0.2">
      <c r="A3104" s="32" t="s">
        <v>139</v>
      </c>
      <c r="B3104" s="3" t="s">
        <v>73</v>
      </c>
      <c r="C3104" s="3" t="s">
        <v>86</v>
      </c>
      <c r="D3104" s="3" t="s">
        <v>87</v>
      </c>
      <c r="E3104" s="3" t="s">
        <v>75</v>
      </c>
      <c r="F3104" s="3">
        <v>1375</v>
      </c>
      <c r="G3104" s="3">
        <v>1007.58</v>
      </c>
      <c r="H3104" s="3">
        <v>18</v>
      </c>
      <c r="I3104" s="3">
        <v>151.30000000000001</v>
      </c>
      <c r="J3104" s="3">
        <v>216.12</v>
      </c>
    </row>
    <row r="3105" spans="1:10" x14ac:dyDescent="0.2">
      <c r="A3105" s="32" t="s">
        <v>139</v>
      </c>
      <c r="B3105" s="3" t="s">
        <v>73</v>
      </c>
      <c r="C3105" s="3" t="s">
        <v>125</v>
      </c>
      <c r="D3105" s="3" t="s">
        <v>126</v>
      </c>
      <c r="E3105" s="3" t="s">
        <v>127</v>
      </c>
      <c r="F3105" s="3">
        <v>296.5</v>
      </c>
      <c r="G3105" s="3">
        <v>190.28</v>
      </c>
      <c r="H3105" s="3">
        <v>4</v>
      </c>
      <c r="I3105" s="3">
        <v>57</v>
      </c>
      <c r="J3105" s="3">
        <v>49.22</v>
      </c>
    </row>
    <row r="3106" spans="1:10" x14ac:dyDescent="0.2">
      <c r="A3106" s="32" t="s">
        <v>139</v>
      </c>
      <c r="B3106" s="3" t="s">
        <v>73</v>
      </c>
      <c r="C3106" s="3" t="s">
        <v>88</v>
      </c>
      <c r="D3106" s="3" t="s">
        <v>89</v>
      </c>
      <c r="E3106" s="3" t="s">
        <v>75</v>
      </c>
      <c r="F3106" s="3">
        <v>1088</v>
      </c>
      <c r="G3106" s="3">
        <v>770.56</v>
      </c>
      <c r="H3106" s="3">
        <v>17</v>
      </c>
      <c r="I3106" s="3">
        <v>149.5</v>
      </c>
      <c r="J3106" s="3">
        <v>167.94</v>
      </c>
    </row>
    <row r="3107" spans="1:10" x14ac:dyDescent="0.2">
      <c r="A3107" s="32" t="s">
        <v>139</v>
      </c>
      <c r="B3107" s="3" t="s">
        <v>73</v>
      </c>
      <c r="C3107" s="3" t="s">
        <v>90</v>
      </c>
      <c r="D3107" s="3" t="s">
        <v>91</v>
      </c>
      <c r="E3107" s="3" t="s">
        <v>75</v>
      </c>
      <c r="F3107" s="3">
        <v>1199</v>
      </c>
      <c r="G3107" s="3">
        <v>881.89</v>
      </c>
      <c r="H3107" s="3">
        <v>15</v>
      </c>
      <c r="I3107" s="3">
        <v>128.5</v>
      </c>
      <c r="J3107" s="3">
        <v>188.61</v>
      </c>
    </row>
    <row r="3108" spans="1:10" x14ac:dyDescent="0.2">
      <c r="A3108" s="32" t="s">
        <v>139</v>
      </c>
      <c r="B3108" s="3" t="s">
        <v>92</v>
      </c>
      <c r="C3108" s="3" t="s">
        <v>74</v>
      </c>
      <c r="D3108" s="3" t="s">
        <v>21</v>
      </c>
      <c r="E3108" s="3" t="s">
        <v>75</v>
      </c>
      <c r="F3108" s="3">
        <v>2821.5</v>
      </c>
      <c r="G3108" s="3">
        <v>2008.78</v>
      </c>
      <c r="H3108" s="3">
        <v>35</v>
      </c>
      <c r="I3108" s="3">
        <v>340.2</v>
      </c>
      <c r="J3108" s="3">
        <v>471.52</v>
      </c>
    </row>
    <row r="3109" spans="1:10" x14ac:dyDescent="0.2">
      <c r="A3109" s="32" t="s">
        <v>139</v>
      </c>
      <c r="B3109" s="3" t="s">
        <v>92</v>
      </c>
      <c r="C3109" s="3" t="s">
        <v>76</v>
      </c>
      <c r="D3109" s="3" t="s">
        <v>77</v>
      </c>
      <c r="E3109" s="3" t="s">
        <v>75</v>
      </c>
      <c r="F3109" s="3">
        <v>2501</v>
      </c>
      <c r="G3109" s="3">
        <v>1658.83</v>
      </c>
      <c r="H3109" s="3">
        <v>32</v>
      </c>
      <c r="I3109" s="3">
        <v>473.8</v>
      </c>
      <c r="J3109" s="3">
        <v>367.87</v>
      </c>
    </row>
    <row r="3110" spans="1:10" x14ac:dyDescent="0.2">
      <c r="A3110" s="32" t="s">
        <v>139</v>
      </c>
      <c r="B3110" s="3" t="s">
        <v>92</v>
      </c>
      <c r="C3110" s="3" t="s">
        <v>78</v>
      </c>
      <c r="D3110" s="3" t="s">
        <v>79</v>
      </c>
      <c r="E3110" s="3" t="s">
        <v>75</v>
      </c>
      <c r="F3110" s="3">
        <v>1922.5</v>
      </c>
      <c r="G3110" s="3">
        <v>1379.79</v>
      </c>
      <c r="H3110" s="3">
        <v>25</v>
      </c>
      <c r="I3110" s="3">
        <v>238.4</v>
      </c>
      <c r="J3110" s="3">
        <v>304.31</v>
      </c>
    </row>
    <row r="3111" spans="1:10" x14ac:dyDescent="0.2">
      <c r="A3111" s="32" t="s">
        <v>139</v>
      </c>
      <c r="B3111" s="3" t="s">
        <v>92</v>
      </c>
      <c r="C3111" s="3" t="s">
        <v>80</v>
      </c>
      <c r="D3111" s="3" t="s">
        <v>81</v>
      </c>
      <c r="E3111" s="3" t="s">
        <v>75</v>
      </c>
      <c r="F3111" s="3">
        <v>5559.5</v>
      </c>
      <c r="G3111" s="3">
        <v>4003.06</v>
      </c>
      <c r="H3111" s="3">
        <v>67</v>
      </c>
      <c r="I3111" s="3">
        <v>676.5</v>
      </c>
      <c r="J3111" s="3">
        <v>878.94</v>
      </c>
    </row>
    <row r="3112" spans="1:10" x14ac:dyDescent="0.2">
      <c r="A3112" s="32" t="s">
        <v>139</v>
      </c>
      <c r="B3112" s="3" t="s">
        <v>92</v>
      </c>
      <c r="C3112" s="3" t="s">
        <v>82</v>
      </c>
      <c r="D3112" s="3" t="s">
        <v>83</v>
      </c>
      <c r="E3112" s="3" t="s">
        <v>75</v>
      </c>
      <c r="F3112" s="3">
        <v>2455.5</v>
      </c>
      <c r="G3112" s="3">
        <v>1743.69</v>
      </c>
      <c r="H3112" s="3">
        <v>31</v>
      </c>
      <c r="I3112" s="3">
        <v>327</v>
      </c>
      <c r="J3112" s="3">
        <v>384.31</v>
      </c>
    </row>
    <row r="3113" spans="1:10" x14ac:dyDescent="0.2">
      <c r="A3113" s="32" t="s">
        <v>139</v>
      </c>
      <c r="B3113" s="3" t="s">
        <v>92</v>
      </c>
      <c r="C3113" s="3" t="s">
        <v>84</v>
      </c>
      <c r="D3113" s="3" t="s">
        <v>85</v>
      </c>
      <c r="E3113" s="3" t="s">
        <v>75</v>
      </c>
      <c r="F3113" s="3">
        <v>1988</v>
      </c>
      <c r="G3113" s="3">
        <v>1315.55</v>
      </c>
      <c r="H3113" s="3">
        <v>27</v>
      </c>
      <c r="I3113" s="3">
        <v>381.63</v>
      </c>
      <c r="J3113" s="3">
        <v>290.32</v>
      </c>
    </row>
    <row r="3114" spans="1:10" x14ac:dyDescent="0.2">
      <c r="A3114" s="32" t="s">
        <v>139</v>
      </c>
      <c r="B3114" s="3" t="s">
        <v>92</v>
      </c>
      <c r="C3114" s="3" t="s">
        <v>86</v>
      </c>
      <c r="D3114" s="3" t="s">
        <v>87</v>
      </c>
      <c r="E3114" s="3" t="s">
        <v>75</v>
      </c>
      <c r="F3114" s="3">
        <v>4323.5</v>
      </c>
      <c r="G3114" s="3">
        <v>3086.37</v>
      </c>
      <c r="H3114" s="3">
        <v>46</v>
      </c>
      <c r="I3114" s="3">
        <v>557.79999999999995</v>
      </c>
      <c r="J3114" s="3">
        <v>677.83</v>
      </c>
    </row>
    <row r="3115" spans="1:10" x14ac:dyDescent="0.2">
      <c r="A3115" s="32" t="s">
        <v>139</v>
      </c>
      <c r="B3115" s="3" t="s">
        <v>92</v>
      </c>
      <c r="C3115" s="3" t="s">
        <v>125</v>
      </c>
      <c r="D3115" s="3" t="s">
        <v>126</v>
      </c>
      <c r="E3115" s="3" t="s">
        <v>127</v>
      </c>
      <c r="F3115" s="3">
        <v>526</v>
      </c>
      <c r="G3115" s="3">
        <v>374.64</v>
      </c>
      <c r="H3115" s="3">
        <v>7</v>
      </c>
      <c r="I3115" s="3">
        <v>80</v>
      </c>
      <c r="J3115" s="3">
        <v>71.36</v>
      </c>
    </row>
    <row r="3116" spans="1:10" x14ac:dyDescent="0.2">
      <c r="A3116" s="32" t="s">
        <v>139</v>
      </c>
      <c r="B3116" s="3" t="s">
        <v>92</v>
      </c>
      <c r="C3116" s="3" t="s">
        <v>88</v>
      </c>
      <c r="D3116" s="3" t="s">
        <v>89</v>
      </c>
      <c r="E3116" s="3" t="s">
        <v>75</v>
      </c>
      <c r="F3116" s="3">
        <v>3395.5</v>
      </c>
      <c r="G3116" s="3">
        <v>2492.36</v>
      </c>
      <c r="H3116" s="3">
        <v>35</v>
      </c>
      <c r="I3116" s="3">
        <v>352.5</v>
      </c>
      <c r="J3116" s="3">
        <v>550.64</v>
      </c>
    </row>
    <row r="3117" spans="1:10" x14ac:dyDescent="0.2">
      <c r="A3117" s="32" t="s">
        <v>139</v>
      </c>
      <c r="B3117" s="3" t="s">
        <v>92</v>
      </c>
      <c r="C3117" s="3" t="s">
        <v>90</v>
      </c>
      <c r="D3117" s="3" t="s">
        <v>91</v>
      </c>
      <c r="E3117" s="3" t="s">
        <v>75</v>
      </c>
      <c r="F3117" s="3">
        <v>3073</v>
      </c>
      <c r="G3117" s="3">
        <v>2212.27</v>
      </c>
      <c r="H3117" s="3">
        <v>35</v>
      </c>
      <c r="I3117" s="3">
        <v>341.1</v>
      </c>
      <c r="J3117" s="3">
        <v>519.13</v>
      </c>
    </row>
    <row r="3118" spans="1:10" x14ac:dyDescent="0.2">
      <c r="A3118" s="32" t="s">
        <v>140</v>
      </c>
      <c r="B3118" s="3" t="s">
        <v>73</v>
      </c>
      <c r="C3118" s="3" t="s">
        <v>74</v>
      </c>
      <c r="D3118" s="3" t="s">
        <v>21</v>
      </c>
      <c r="E3118" s="3" t="s">
        <v>75</v>
      </c>
      <c r="F3118" s="3">
        <v>1727</v>
      </c>
      <c r="G3118" s="3">
        <v>1311.94</v>
      </c>
      <c r="H3118" s="3">
        <v>18</v>
      </c>
      <c r="I3118" s="3">
        <v>135</v>
      </c>
      <c r="J3118" s="3">
        <v>280.06</v>
      </c>
    </row>
    <row r="3119" spans="1:10" x14ac:dyDescent="0.2">
      <c r="A3119" s="32" t="s">
        <v>140</v>
      </c>
      <c r="B3119" s="3" t="s">
        <v>73</v>
      </c>
      <c r="C3119" s="3" t="s">
        <v>76</v>
      </c>
      <c r="D3119" s="3" t="s">
        <v>77</v>
      </c>
      <c r="E3119" s="3" t="s">
        <v>75</v>
      </c>
      <c r="F3119" s="3">
        <v>339.5</v>
      </c>
      <c r="G3119" s="3">
        <v>247.91</v>
      </c>
      <c r="H3119" s="3">
        <v>5</v>
      </c>
      <c r="I3119" s="3">
        <v>38</v>
      </c>
      <c r="J3119" s="3">
        <v>53.59</v>
      </c>
    </row>
    <row r="3120" spans="1:10" x14ac:dyDescent="0.2">
      <c r="A3120" s="32" t="s">
        <v>140</v>
      </c>
      <c r="B3120" s="3" t="s">
        <v>73</v>
      </c>
      <c r="C3120" s="3" t="s">
        <v>78</v>
      </c>
      <c r="D3120" s="3" t="s">
        <v>79</v>
      </c>
      <c r="E3120" s="3" t="s">
        <v>75</v>
      </c>
      <c r="F3120" s="3">
        <v>387</v>
      </c>
      <c r="G3120" s="3">
        <v>279.51</v>
      </c>
      <c r="H3120" s="3">
        <v>4</v>
      </c>
      <c r="I3120" s="3">
        <v>48</v>
      </c>
      <c r="J3120" s="3">
        <v>59.49</v>
      </c>
    </row>
    <row r="3121" spans="1:10" x14ac:dyDescent="0.2">
      <c r="A3121" s="32" t="s">
        <v>140</v>
      </c>
      <c r="B3121" s="3" t="s">
        <v>73</v>
      </c>
      <c r="C3121" s="3" t="s">
        <v>80</v>
      </c>
      <c r="D3121" s="3" t="s">
        <v>81</v>
      </c>
      <c r="E3121" s="3" t="s">
        <v>75</v>
      </c>
      <c r="F3121" s="3">
        <v>1928.43</v>
      </c>
      <c r="G3121" s="3">
        <v>1419.87</v>
      </c>
      <c r="H3121" s="3">
        <v>24</v>
      </c>
      <c r="I3121" s="3">
        <v>203.5</v>
      </c>
      <c r="J3121" s="3">
        <v>305.06</v>
      </c>
    </row>
    <row r="3122" spans="1:10" x14ac:dyDescent="0.2">
      <c r="A3122" s="32" t="s">
        <v>140</v>
      </c>
      <c r="B3122" s="3" t="s">
        <v>73</v>
      </c>
      <c r="C3122" s="3" t="s">
        <v>82</v>
      </c>
      <c r="D3122" s="3" t="s">
        <v>83</v>
      </c>
      <c r="E3122" s="3" t="s">
        <v>75</v>
      </c>
      <c r="F3122" s="3">
        <v>584.5</v>
      </c>
      <c r="G3122" s="3">
        <v>430.91</v>
      </c>
      <c r="H3122" s="3">
        <v>8</v>
      </c>
      <c r="I3122" s="3">
        <v>61.5</v>
      </c>
      <c r="J3122" s="3">
        <v>92.09</v>
      </c>
    </row>
    <row r="3123" spans="1:10" x14ac:dyDescent="0.2">
      <c r="A3123" s="32" t="s">
        <v>140</v>
      </c>
      <c r="B3123" s="3" t="s">
        <v>73</v>
      </c>
      <c r="C3123" s="3" t="s">
        <v>84</v>
      </c>
      <c r="D3123" s="3" t="s">
        <v>85</v>
      </c>
      <c r="E3123" s="3" t="s">
        <v>75</v>
      </c>
      <c r="F3123" s="3">
        <v>594.5</v>
      </c>
      <c r="G3123" s="3">
        <v>430.16</v>
      </c>
      <c r="H3123" s="3">
        <v>6</v>
      </c>
      <c r="I3123" s="3">
        <v>73</v>
      </c>
      <c r="J3123" s="3">
        <v>91.34</v>
      </c>
    </row>
    <row r="3124" spans="1:10" x14ac:dyDescent="0.2">
      <c r="A3124" s="32" t="s">
        <v>140</v>
      </c>
      <c r="B3124" s="3" t="s">
        <v>73</v>
      </c>
      <c r="C3124" s="3" t="s">
        <v>86</v>
      </c>
      <c r="D3124" s="3" t="s">
        <v>87</v>
      </c>
      <c r="E3124" s="3" t="s">
        <v>75</v>
      </c>
      <c r="F3124" s="3">
        <v>901.5</v>
      </c>
      <c r="G3124" s="3">
        <v>655.96</v>
      </c>
      <c r="H3124" s="3">
        <v>11</v>
      </c>
      <c r="I3124" s="3">
        <v>102.5</v>
      </c>
      <c r="J3124" s="3">
        <v>143.04</v>
      </c>
    </row>
    <row r="3125" spans="1:10" x14ac:dyDescent="0.2">
      <c r="A3125" s="32" t="s">
        <v>140</v>
      </c>
      <c r="B3125" s="3" t="s">
        <v>73</v>
      </c>
      <c r="C3125" s="3" t="s">
        <v>125</v>
      </c>
      <c r="D3125" s="3" t="s">
        <v>126</v>
      </c>
      <c r="E3125" s="3" t="s">
        <v>127</v>
      </c>
      <c r="F3125" s="3">
        <v>748.5</v>
      </c>
      <c r="G3125" s="3">
        <v>502.07</v>
      </c>
      <c r="H3125" s="3">
        <v>8</v>
      </c>
      <c r="I3125" s="3">
        <v>120</v>
      </c>
      <c r="J3125" s="3">
        <v>126.43</v>
      </c>
    </row>
    <row r="3126" spans="1:10" x14ac:dyDescent="0.2">
      <c r="A3126" s="32" t="s">
        <v>140</v>
      </c>
      <c r="B3126" s="3" t="s">
        <v>73</v>
      </c>
      <c r="C3126" s="3" t="s">
        <v>88</v>
      </c>
      <c r="D3126" s="3" t="s">
        <v>89</v>
      </c>
      <c r="E3126" s="3" t="s">
        <v>75</v>
      </c>
      <c r="F3126" s="3">
        <v>1656.5</v>
      </c>
      <c r="G3126" s="3">
        <v>1224.4000000000001</v>
      </c>
      <c r="H3126" s="3">
        <v>19</v>
      </c>
      <c r="I3126" s="3">
        <v>173.5</v>
      </c>
      <c r="J3126" s="3">
        <v>258.60000000000002</v>
      </c>
    </row>
    <row r="3127" spans="1:10" x14ac:dyDescent="0.2">
      <c r="A3127" s="32" t="s">
        <v>140</v>
      </c>
      <c r="B3127" s="3" t="s">
        <v>73</v>
      </c>
      <c r="C3127" s="3" t="s">
        <v>90</v>
      </c>
      <c r="D3127" s="3" t="s">
        <v>91</v>
      </c>
      <c r="E3127" s="3" t="s">
        <v>75</v>
      </c>
      <c r="F3127" s="3">
        <v>1862</v>
      </c>
      <c r="G3127" s="3">
        <v>1453.34</v>
      </c>
      <c r="H3127" s="3">
        <v>16</v>
      </c>
      <c r="I3127" s="3">
        <v>147.5</v>
      </c>
      <c r="J3127" s="3">
        <v>261.16000000000003</v>
      </c>
    </row>
    <row r="3128" spans="1:10" x14ac:dyDescent="0.2">
      <c r="A3128" s="32" t="s">
        <v>140</v>
      </c>
      <c r="B3128" s="3" t="s">
        <v>92</v>
      </c>
      <c r="C3128" s="3" t="s">
        <v>74</v>
      </c>
      <c r="D3128" s="3" t="s">
        <v>21</v>
      </c>
      <c r="E3128" s="3" t="s">
        <v>75</v>
      </c>
      <c r="F3128" s="3">
        <v>2676</v>
      </c>
      <c r="G3128" s="3">
        <v>1922.78</v>
      </c>
      <c r="H3128" s="3">
        <v>30</v>
      </c>
      <c r="I3128" s="3">
        <v>301.5</v>
      </c>
      <c r="J3128" s="3">
        <v>451.22</v>
      </c>
    </row>
    <row r="3129" spans="1:10" x14ac:dyDescent="0.2">
      <c r="A3129" s="32" t="s">
        <v>140</v>
      </c>
      <c r="B3129" s="3" t="s">
        <v>92</v>
      </c>
      <c r="C3129" s="3" t="s">
        <v>76</v>
      </c>
      <c r="D3129" s="3" t="s">
        <v>77</v>
      </c>
      <c r="E3129" s="3" t="s">
        <v>75</v>
      </c>
      <c r="F3129" s="3">
        <v>2670</v>
      </c>
      <c r="G3129" s="3">
        <v>1726.61</v>
      </c>
      <c r="H3129" s="3">
        <v>31</v>
      </c>
      <c r="I3129" s="3">
        <v>564.4</v>
      </c>
      <c r="J3129" s="3">
        <v>378.99</v>
      </c>
    </row>
    <row r="3130" spans="1:10" x14ac:dyDescent="0.2">
      <c r="A3130" s="32" t="s">
        <v>140</v>
      </c>
      <c r="B3130" s="3" t="s">
        <v>92</v>
      </c>
      <c r="C3130" s="3" t="s">
        <v>78</v>
      </c>
      <c r="D3130" s="3" t="s">
        <v>79</v>
      </c>
      <c r="E3130" s="3" t="s">
        <v>75</v>
      </c>
      <c r="F3130" s="3">
        <v>2274</v>
      </c>
      <c r="G3130" s="3">
        <v>1651.07</v>
      </c>
      <c r="H3130" s="3">
        <v>26</v>
      </c>
      <c r="I3130" s="3">
        <v>260.5</v>
      </c>
      <c r="J3130" s="3">
        <v>362.43</v>
      </c>
    </row>
    <row r="3131" spans="1:10" x14ac:dyDescent="0.2">
      <c r="A3131" s="32" t="s">
        <v>140</v>
      </c>
      <c r="B3131" s="3" t="s">
        <v>92</v>
      </c>
      <c r="C3131" s="3" t="s">
        <v>80</v>
      </c>
      <c r="D3131" s="3" t="s">
        <v>81</v>
      </c>
      <c r="E3131" s="3" t="s">
        <v>75</v>
      </c>
      <c r="F3131" s="3">
        <v>2748.5</v>
      </c>
      <c r="G3131" s="3">
        <v>1968.48</v>
      </c>
      <c r="H3131" s="3">
        <v>34</v>
      </c>
      <c r="I3131" s="3">
        <v>346.7</v>
      </c>
      <c r="J3131" s="3">
        <v>432.32</v>
      </c>
    </row>
    <row r="3132" spans="1:10" x14ac:dyDescent="0.2">
      <c r="A3132" s="32" t="s">
        <v>140</v>
      </c>
      <c r="B3132" s="3" t="s">
        <v>92</v>
      </c>
      <c r="C3132" s="3" t="s">
        <v>82</v>
      </c>
      <c r="D3132" s="3" t="s">
        <v>83</v>
      </c>
      <c r="E3132" s="3" t="s">
        <v>75</v>
      </c>
      <c r="F3132" s="3">
        <v>1931</v>
      </c>
      <c r="G3132" s="3">
        <v>1398.33</v>
      </c>
      <c r="H3132" s="3">
        <v>23</v>
      </c>
      <c r="I3132" s="3">
        <v>224.5</v>
      </c>
      <c r="J3132" s="3">
        <v>307.17</v>
      </c>
    </row>
    <row r="3133" spans="1:10" x14ac:dyDescent="0.2">
      <c r="A3133" s="32" t="s">
        <v>140</v>
      </c>
      <c r="B3133" s="3" t="s">
        <v>92</v>
      </c>
      <c r="C3133" s="3" t="s">
        <v>84</v>
      </c>
      <c r="D3133" s="3" t="s">
        <v>85</v>
      </c>
      <c r="E3133" s="3" t="s">
        <v>75</v>
      </c>
      <c r="F3133" s="3">
        <v>1667</v>
      </c>
      <c r="G3133" s="3">
        <v>1088.6099999999999</v>
      </c>
      <c r="H3133" s="3">
        <v>17</v>
      </c>
      <c r="I3133" s="3">
        <v>338.83</v>
      </c>
      <c r="J3133" s="3">
        <v>239.06</v>
      </c>
    </row>
    <row r="3134" spans="1:10" x14ac:dyDescent="0.2">
      <c r="A3134" s="32" t="s">
        <v>140</v>
      </c>
      <c r="B3134" s="3" t="s">
        <v>92</v>
      </c>
      <c r="C3134" s="3" t="s">
        <v>86</v>
      </c>
      <c r="D3134" s="3" t="s">
        <v>87</v>
      </c>
      <c r="E3134" s="3" t="s">
        <v>75</v>
      </c>
      <c r="F3134" s="3">
        <v>2471</v>
      </c>
      <c r="G3134" s="3">
        <v>1737.79</v>
      </c>
      <c r="H3134" s="3">
        <v>31</v>
      </c>
      <c r="I3134" s="3">
        <v>348.7</v>
      </c>
      <c r="J3134" s="3">
        <v>382.01</v>
      </c>
    </row>
    <row r="3135" spans="1:10" x14ac:dyDescent="0.2">
      <c r="A3135" s="32" t="s">
        <v>140</v>
      </c>
      <c r="B3135" s="3" t="s">
        <v>92</v>
      </c>
      <c r="C3135" s="3" t="s">
        <v>125</v>
      </c>
      <c r="D3135" s="3" t="s">
        <v>126</v>
      </c>
      <c r="E3135" s="3" t="s">
        <v>127</v>
      </c>
      <c r="F3135" s="3">
        <v>876</v>
      </c>
      <c r="G3135" s="3">
        <v>680.4</v>
      </c>
      <c r="H3135" s="3">
        <v>7</v>
      </c>
      <c r="I3135" s="3">
        <v>66</v>
      </c>
      <c r="J3135" s="3">
        <v>129.6</v>
      </c>
    </row>
    <row r="3136" spans="1:10" x14ac:dyDescent="0.2">
      <c r="A3136" s="32" t="s">
        <v>140</v>
      </c>
      <c r="B3136" s="3" t="s">
        <v>92</v>
      </c>
      <c r="C3136" s="3" t="s">
        <v>88</v>
      </c>
      <c r="D3136" s="3" t="s">
        <v>89</v>
      </c>
      <c r="E3136" s="3" t="s">
        <v>75</v>
      </c>
      <c r="F3136" s="3">
        <v>2525.5</v>
      </c>
      <c r="G3136" s="3">
        <v>1820.45</v>
      </c>
      <c r="H3136" s="3">
        <v>32</v>
      </c>
      <c r="I3136" s="3">
        <v>304</v>
      </c>
      <c r="J3136" s="3">
        <v>401.05</v>
      </c>
    </row>
    <row r="3137" spans="1:10" x14ac:dyDescent="0.2">
      <c r="A3137" s="32" t="s">
        <v>140</v>
      </c>
      <c r="B3137" s="3" t="s">
        <v>92</v>
      </c>
      <c r="C3137" s="3" t="s">
        <v>90</v>
      </c>
      <c r="D3137" s="3" t="s">
        <v>91</v>
      </c>
      <c r="E3137" s="3" t="s">
        <v>75</v>
      </c>
      <c r="F3137" s="3">
        <v>2142.5</v>
      </c>
      <c r="G3137" s="3">
        <v>1532.06</v>
      </c>
      <c r="H3137" s="3">
        <v>26</v>
      </c>
      <c r="I3137" s="3">
        <v>250.4</v>
      </c>
      <c r="J3137" s="3">
        <v>359.54</v>
      </c>
    </row>
    <row r="3138" spans="1:10" x14ac:dyDescent="0.2">
      <c r="A3138" s="32" t="s">
        <v>141</v>
      </c>
      <c r="B3138" s="3" t="s">
        <v>73</v>
      </c>
      <c r="C3138" s="3" t="s">
        <v>74</v>
      </c>
      <c r="D3138" s="3" t="s">
        <v>21</v>
      </c>
      <c r="E3138" s="3" t="s">
        <v>75</v>
      </c>
      <c r="F3138" s="3">
        <v>926</v>
      </c>
      <c r="G3138" s="3">
        <v>664.53</v>
      </c>
      <c r="H3138" s="3">
        <v>13</v>
      </c>
      <c r="I3138" s="3">
        <v>119.5</v>
      </c>
      <c r="J3138" s="3">
        <v>141.97</v>
      </c>
    </row>
    <row r="3139" spans="1:10" x14ac:dyDescent="0.2">
      <c r="A3139" s="32" t="s">
        <v>141</v>
      </c>
      <c r="B3139" s="3" t="s">
        <v>73</v>
      </c>
      <c r="C3139" s="3" t="s">
        <v>76</v>
      </c>
      <c r="D3139" s="3" t="s">
        <v>77</v>
      </c>
      <c r="E3139" s="3" t="s">
        <v>75</v>
      </c>
      <c r="F3139" s="3">
        <v>423.5</v>
      </c>
      <c r="G3139" s="3">
        <v>301.70999999999998</v>
      </c>
      <c r="H3139" s="3">
        <v>7</v>
      </c>
      <c r="I3139" s="3">
        <v>56</v>
      </c>
      <c r="J3139" s="3">
        <v>65.790000000000006</v>
      </c>
    </row>
    <row r="3140" spans="1:10" x14ac:dyDescent="0.2">
      <c r="A3140" s="32" t="s">
        <v>141</v>
      </c>
      <c r="B3140" s="3" t="s">
        <v>73</v>
      </c>
      <c r="C3140" s="3" t="s">
        <v>78</v>
      </c>
      <c r="D3140" s="3" t="s">
        <v>79</v>
      </c>
      <c r="E3140" s="3" t="s">
        <v>75</v>
      </c>
      <c r="F3140" s="3">
        <v>1055.5</v>
      </c>
      <c r="G3140" s="3">
        <v>781.65</v>
      </c>
      <c r="H3140" s="3">
        <v>12</v>
      </c>
      <c r="I3140" s="3">
        <v>105.5</v>
      </c>
      <c r="J3140" s="3">
        <v>168.35</v>
      </c>
    </row>
    <row r="3141" spans="1:10" x14ac:dyDescent="0.2">
      <c r="A3141" s="32" t="s">
        <v>141</v>
      </c>
      <c r="B3141" s="3" t="s">
        <v>73</v>
      </c>
      <c r="C3141" s="3" t="s">
        <v>80</v>
      </c>
      <c r="D3141" s="3" t="s">
        <v>81</v>
      </c>
      <c r="E3141" s="3" t="s">
        <v>75</v>
      </c>
      <c r="F3141" s="3">
        <v>2506</v>
      </c>
      <c r="G3141" s="3">
        <v>1889.85</v>
      </c>
      <c r="H3141" s="3">
        <v>23</v>
      </c>
      <c r="I3141" s="3">
        <v>217</v>
      </c>
      <c r="J3141" s="3">
        <v>399.15</v>
      </c>
    </row>
    <row r="3142" spans="1:10" x14ac:dyDescent="0.2">
      <c r="A3142" s="32" t="s">
        <v>141</v>
      </c>
      <c r="B3142" s="3" t="s">
        <v>73</v>
      </c>
      <c r="C3142" s="3" t="s">
        <v>82</v>
      </c>
      <c r="D3142" s="3" t="s">
        <v>83</v>
      </c>
      <c r="E3142" s="3" t="s">
        <v>75</v>
      </c>
      <c r="F3142" s="3">
        <v>848</v>
      </c>
      <c r="G3142" s="3">
        <v>628.52</v>
      </c>
      <c r="H3142" s="3">
        <v>11</v>
      </c>
      <c r="I3142" s="3">
        <v>84</v>
      </c>
      <c r="J3142" s="3">
        <v>135.47999999999999</v>
      </c>
    </row>
    <row r="3143" spans="1:10" x14ac:dyDescent="0.2">
      <c r="A3143" s="32" t="s">
        <v>141</v>
      </c>
      <c r="B3143" s="3" t="s">
        <v>73</v>
      </c>
      <c r="C3143" s="3" t="s">
        <v>84</v>
      </c>
      <c r="D3143" s="3" t="s">
        <v>85</v>
      </c>
      <c r="E3143" s="3" t="s">
        <v>75</v>
      </c>
      <c r="F3143" s="3">
        <v>221.5</v>
      </c>
      <c r="G3143" s="3">
        <v>152.06</v>
      </c>
      <c r="H3143" s="3">
        <v>3</v>
      </c>
      <c r="I3143" s="3">
        <v>37</v>
      </c>
      <c r="J3143" s="3">
        <v>32.44</v>
      </c>
    </row>
    <row r="3144" spans="1:10" x14ac:dyDescent="0.2">
      <c r="A3144" s="32" t="s">
        <v>141</v>
      </c>
      <c r="B3144" s="3" t="s">
        <v>73</v>
      </c>
      <c r="C3144" s="3" t="s">
        <v>86</v>
      </c>
      <c r="D3144" s="3" t="s">
        <v>87</v>
      </c>
      <c r="E3144" s="3" t="s">
        <v>75</v>
      </c>
      <c r="F3144" s="3">
        <v>1914.5</v>
      </c>
      <c r="G3144" s="3">
        <v>1406.6</v>
      </c>
      <c r="H3144" s="3">
        <v>21</v>
      </c>
      <c r="I3144" s="3">
        <v>207.3</v>
      </c>
      <c r="J3144" s="3">
        <v>300.60000000000002</v>
      </c>
    </row>
    <row r="3145" spans="1:10" x14ac:dyDescent="0.2">
      <c r="A3145" s="32" t="s">
        <v>141</v>
      </c>
      <c r="B3145" s="3" t="s">
        <v>73</v>
      </c>
      <c r="C3145" s="3" t="s">
        <v>125</v>
      </c>
      <c r="D3145" s="3" t="s">
        <v>126</v>
      </c>
      <c r="E3145" s="3" t="s">
        <v>127</v>
      </c>
      <c r="F3145" s="3">
        <v>292.5</v>
      </c>
      <c r="G3145" s="3">
        <v>205.74</v>
      </c>
      <c r="H3145" s="3">
        <v>4</v>
      </c>
      <c r="I3145" s="3">
        <v>35</v>
      </c>
      <c r="J3145" s="3">
        <v>51.76</v>
      </c>
    </row>
    <row r="3146" spans="1:10" x14ac:dyDescent="0.2">
      <c r="A3146" s="32" t="s">
        <v>141</v>
      </c>
      <c r="B3146" s="3" t="s">
        <v>73</v>
      </c>
      <c r="C3146" s="3" t="s">
        <v>88</v>
      </c>
      <c r="D3146" s="3" t="s">
        <v>89</v>
      </c>
      <c r="E3146" s="3" t="s">
        <v>75</v>
      </c>
      <c r="F3146" s="3">
        <v>1930.5</v>
      </c>
      <c r="G3146" s="3">
        <v>1431.91</v>
      </c>
      <c r="H3146" s="3">
        <v>24</v>
      </c>
      <c r="I3146" s="3">
        <v>193</v>
      </c>
      <c r="J3146" s="3">
        <v>305.58999999999997</v>
      </c>
    </row>
    <row r="3147" spans="1:10" x14ac:dyDescent="0.2">
      <c r="A3147" s="32" t="s">
        <v>141</v>
      </c>
      <c r="B3147" s="3" t="s">
        <v>73</v>
      </c>
      <c r="C3147" s="3" t="s">
        <v>90</v>
      </c>
      <c r="D3147" s="3" t="s">
        <v>91</v>
      </c>
      <c r="E3147" s="3" t="s">
        <v>75</v>
      </c>
      <c r="F3147" s="3">
        <v>807.5</v>
      </c>
      <c r="G3147" s="3">
        <v>586.33000000000004</v>
      </c>
      <c r="H3147" s="3">
        <v>11</v>
      </c>
      <c r="I3147" s="3">
        <v>95</v>
      </c>
      <c r="J3147" s="3">
        <v>126.17</v>
      </c>
    </row>
    <row r="3148" spans="1:10" x14ac:dyDescent="0.2">
      <c r="A3148" s="32" t="s">
        <v>141</v>
      </c>
      <c r="B3148" s="3" t="s">
        <v>92</v>
      </c>
      <c r="C3148" s="3" t="s">
        <v>74</v>
      </c>
      <c r="D3148" s="3" t="s">
        <v>21</v>
      </c>
      <c r="E3148" s="3" t="s">
        <v>75</v>
      </c>
      <c r="F3148" s="3">
        <v>3043.5</v>
      </c>
      <c r="G3148" s="3">
        <v>2143.8000000000002</v>
      </c>
      <c r="H3148" s="3">
        <v>38</v>
      </c>
      <c r="I3148" s="3">
        <v>395.5</v>
      </c>
      <c r="J3148" s="3">
        <v>503.2</v>
      </c>
    </row>
    <row r="3149" spans="1:10" x14ac:dyDescent="0.2">
      <c r="A3149" s="32" t="s">
        <v>141</v>
      </c>
      <c r="B3149" s="3" t="s">
        <v>92</v>
      </c>
      <c r="C3149" s="3" t="s">
        <v>76</v>
      </c>
      <c r="D3149" s="3" t="s">
        <v>77</v>
      </c>
      <c r="E3149" s="3" t="s">
        <v>75</v>
      </c>
      <c r="F3149" s="3">
        <v>2670</v>
      </c>
      <c r="G3149" s="3">
        <v>1836.95</v>
      </c>
      <c r="H3149" s="3">
        <v>24</v>
      </c>
      <c r="I3149" s="3">
        <v>429.2</v>
      </c>
      <c r="J3149" s="3">
        <v>403.35</v>
      </c>
    </row>
    <row r="3150" spans="1:10" x14ac:dyDescent="0.2">
      <c r="A3150" s="32" t="s">
        <v>141</v>
      </c>
      <c r="B3150" s="3" t="s">
        <v>92</v>
      </c>
      <c r="C3150" s="3" t="s">
        <v>78</v>
      </c>
      <c r="D3150" s="3" t="s">
        <v>79</v>
      </c>
      <c r="E3150" s="3" t="s">
        <v>75</v>
      </c>
      <c r="F3150" s="3">
        <v>2039</v>
      </c>
      <c r="G3150" s="3">
        <v>1526.68</v>
      </c>
      <c r="H3150" s="3">
        <v>18</v>
      </c>
      <c r="I3150" s="3">
        <v>177.2</v>
      </c>
      <c r="J3150" s="3">
        <v>335.12</v>
      </c>
    </row>
    <row r="3151" spans="1:10" x14ac:dyDescent="0.2">
      <c r="A3151" s="32" t="s">
        <v>141</v>
      </c>
      <c r="B3151" s="3" t="s">
        <v>92</v>
      </c>
      <c r="C3151" s="3" t="s">
        <v>80</v>
      </c>
      <c r="D3151" s="3" t="s">
        <v>81</v>
      </c>
      <c r="E3151" s="3" t="s">
        <v>75</v>
      </c>
      <c r="F3151" s="3">
        <v>3306</v>
      </c>
      <c r="G3151" s="3">
        <v>2399.87</v>
      </c>
      <c r="H3151" s="3">
        <v>33</v>
      </c>
      <c r="I3151" s="3">
        <v>377.5</v>
      </c>
      <c r="J3151" s="3">
        <v>527.13</v>
      </c>
    </row>
    <row r="3152" spans="1:10" x14ac:dyDescent="0.2">
      <c r="A3152" s="32" t="s">
        <v>141</v>
      </c>
      <c r="B3152" s="3" t="s">
        <v>92</v>
      </c>
      <c r="C3152" s="3" t="s">
        <v>82</v>
      </c>
      <c r="D3152" s="3" t="s">
        <v>83</v>
      </c>
      <c r="E3152" s="3" t="s">
        <v>75</v>
      </c>
      <c r="F3152" s="3">
        <v>2837</v>
      </c>
      <c r="G3152" s="3">
        <v>2086.81</v>
      </c>
      <c r="H3152" s="3">
        <v>27</v>
      </c>
      <c r="I3152" s="3">
        <v>291.5</v>
      </c>
      <c r="J3152" s="3">
        <v>458.19</v>
      </c>
    </row>
    <row r="3153" spans="1:10" x14ac:dyDescent="0.2">
      <c r="A3153" s="32" t="s">
        <v>141</v>
      </c>
      <c r="B3153" s="3" t="s">
        <v>92</v>
      </c>
      <c r="C3153" s="3" t="s">
        <v>84</v>
      </c>
      <c r="D3153" s="3" t="s">
        <v>85</v>
      </c>
      <c r="E3153" s="3" t="s">
        <v>75</v>
      </c>
      <c r="F3153" s="3">
        <v>1673.5</v>
      </c>
      <c r="G3153" s="3">
        <v>1099.51</v>
      </c>
      <c r="H3153" s="3">
        <v>18</v>
      </c>
      <c r="I3153" s="3">
        <v>330.31</v>
      </c>
      <c r="J3153" s="3">
        <v>243.68</v>
      </c>
    </row>
    <row r="3154" spans="1:10" x14ac:dyDescent="0.2">
      <c r="A3154" s="32" t="s">
        <v>141</v>
      </c>
      <c r="B3154" s="3" t="s">
        <v>92</v>
      </c>
      <c r="C3154" s="3" t="s">
        <v>86</v>
      </c>
      <c r="D3154" s="3" t="s">
        <v>87</v>
      </c>
      <c r="E3154" s="3" t="s">
        <v>75</v>
      </c>
      <c r="F3154" s="3">
        <v>3188.5</v>
      </c>
      <c r="G3154" s="3">
        <v>2248.9</v>
      </c>
      <c r="H3154" s="3">
        <v>33</v>
      </c>
      <c r="I3154" s="3">
        <v>443.5</v>
      </c>
      <c r="J3154" s="3">
        <v>494.1</v>
      </c>
    </row>
    <row r="3155" spans="1:10" x14ac:dyDescent="0.2">
      <c r="A3155" s="32" t="s">
        <v>141</v>
      </c>
      <c r="B3155" s="3" t="s">
        <v>92</v>
      </c>
      <c r="C3155" s="3" t="s">
        <v>125</v>
      </c>
      <c r="D3155" s="3" t="s">
        <v>126</v>
      </c>
      <c r="E3155" s="3" t="s">
        <v>127</v>
      </c>
      <c r="F3155" s="3">
        <v>523</v>
      </c>
      <c r="G3155" s="3">
        <v>389.76</v>
      </c>
      <c r="H3155" s="3">
        <v>5</v>
      </c>
      <c r="I3155" s="3">
        <v>59</v>
      </c>
      <c r="J3155" s="3">
        <v>74.239999999999995</v>
      </c>
    </row>
    <row r="3156" spans="1:10" x14ac:dyDescent="0.2">
      <c r="A3156" s="32" t="s">
        <v>141</v>
      </c>
      <c r="B3156" s="3" t="s">
        <v>92</v>
      </c>
      <c r="C3156" s="3" t="s">
        <v>88</v>
      </c>
      <c r="D3156" s="3" t="s">
        <v>89</v>
      </c>
      <c r="E3156" s="3" t="s">
        <v>75</v>
      </c>
      <c r="F3156" s="3">
        <v>1841.5</v>
      </c>
      <c r="G3156" s="3">
        <v>1317.39</v>
      </c>
      <c r="H3156" s="3">
        <v>23</v>
      </c>
      <c r="I3156" s="3">
        <v>232</v>
      </c>
      <c r="J3156" s="3">
        <v>291.61</v>
      </c>
    </row>
    <row r="3157" spans="1:10" x14ac:dyDescent="0.2">
      <c r="A3157" s="32" t="s">
        <v>141</v>
      </c>
      <c r="B3157" s="3" t="s">
        <v>92</v>
      </c>
      <c r="C3157" s="3" t="s">
        <v>90</v>
      </c>
      <c r="D3157" s="3" t="s">
        <v>91</v>
      </c>
      <c r="E3157" s="3" t="s">
        <v>75</v>
      </c>
      <c r="F3157" s="3">
        <v>1908.5</v>
      </c>
      <c r="G3157" s="3">
        <v>1381.8</v>
      </c>
      <c r="H3157" s="3">
        <v>22</v>
      </c>
      <c r="I3157" s="3">
        <v>201.9</v>
      </c>
      <c r="J3157" s="3">
        <v>324.3</v>
      </c>
    </row>
    <row r="3158" spans="1:10" x14ac:dyDescent="0.2">
      <c r="A3158" s="32" t="s">
        <v>142</v>
      </c>
      <c r="B3158" s="3" t="s">
        <v>73</v>
      </c>
      <c r="C3158" s="3" t="s">
        <v>74</v>
      </c>
      <c r="D3158" s="3" t="s">
        <v>21</v>
      </c>
      <c r="E3158" s="3" t="s">
        <v>75</v>
      </c>
      <c r="F3158" s="3">
        <v>960.62</v>
      </c>
      <c r="G3158" s="3">
        <v>714.04</v>
      </c>
      <c r="H3158" s="3">
        <v>15</v>
      </c>
      <c r="I3158" s="3">
        <v>91</v>
      </c>
      <c r="J3158" s="3">
        <v>155.58000000000001</v>
      </c>
    </row>
    <row r="3159" spans="1:10" x14ac:dyDescent="0.2">
      <c r="A3159" s="32" t="s">
        <v>142</v>
      </c>
      <c r="B3159" s="3" t="s">
        <v>73</v>
      </c>
      <c r="C3159" s="3" t="s">
        <v>76</v>
      </c>
      <c r="D3159" s="3" t="s">
        <v>77</v>
      </c>
      <c r="E3159" s="3" t="s">
        <v>75</v>
      </c>
      <c r="F3159" s="3">
        <v>886.5</v>
      </c>
      <c r="G3159" s="3">
        <v>668.09</v>
      </c>
      <c r="H3159" s="3">
        <v>10</v>
      </c>
      <c r="I3159" s="3">
        <v>76</v>
      </c>
      <c r="J3159" s="3">
        <v>142.41</v>
      </c>
    </row>
    <row r="3160" spans="1:10" x14ac:dyDescent="0.2">
      <c r="A3160" s="32" t="s">
        <v>142</v>
      </c>
      <c r="B3160" s="3" t="s">
        <v>73</v>
      </c>
      <c r="C3160" s="3" t="s">
        <v>78</v>
      </c>
      <c r="D3160" s="3" t="s">
        <v>79</v>
      </c>
      <c r="E3160" s="3" t="s">
        <v>75</v>
      </c>
      <c r="F3160" s="3">
        <v>1119.5</v>
      </c>
      <c r="G3160" s="3">
        <v>838.87</v>
      </c>
      <c r="H3160" s="3">
        <v>13</v>
      </c>
      <c r="I3160" s="3">
        <v>102</v>
      </c>
      <c r="J3160" s="3">
        <v>178.63</v>
      </c>
    </row>
    <row r="3161" spans="1:10" x14ac:dyDescent="0.2">
      <c r="A3161" s="32" t="s">
        <v>142</v>
      </c>
      <c r="B3161" s="3" t="s">
        <v>73</v>
      </c>
      <c r="C3161" s="3" t="s">
        <v>80</v>
      </c>
      <c r="D3161" s="3" t="s">
        <v>81</v>
      </c>
      <c r="E3161" s="3" t="s">
        <v>75</v>
      </c>
      <c r="F3161" s="3">
        <v>2557.5</v>
      </c>
      <c r="G3161" s="3">
        <v>1862.26</v>
      </c>
      <c r="H3161" s="3">
        <v>34</v>
      </c>
      <c r="I3161" s="3">
        <v>293.5</v>
      </c>
      <c r="J3161" s="3">
        <v>401.74</v>
      </c>
    </row>
    <row r="3162" spans="1:10" x14ac:dyDescent="0.2">
      <c r="A3162" s="32" t="s">
        <v>142</v>
      </c>
      <c r="B3162" s="3" t="s">
        <v>73</v>
      </c>
      <c r="C3162" s="3" t="s">
        <v>82</v>
      </c>
      <c r="D3162" s="3" t="s">
        <v>83</v>
      </c>
      <c r="E3162" s="3" t="s">
        <v>75</v>
      </c>
      <c r="F3162" s="3">
        <v>1263</v>
      </c>
      <c r="G3162" s="3">
        <v>933.33</v>
      </c>
      <c r="H3162" s="3">
        <v>15</v>
      </c>
      <c r="I3162" s="3">
        <v>137.5</v>
      </c>
      <c r="J3162" s="3">
        <v>192.17</v>
      </c>
    </row>
    <row r="3163" spans="1:10" x14ac:dyDescent="0.2">
      <c r="A3163" s="32" t="s">
        <v>142</v>
      </c>
      <c r="B3163" s="3" t="s">
        <v>73</v>
      </c>
      <c r="C3163" s="3" t="s">
        <v>84</v>
      </c>
      <c r="D3163" s="3" t="s">
        <v>85</v>
      </c>
      <c r="E3163" s="3" t="s">
        <v>75</v>
      </c>
      <c r="F3163" s="3">
        <v>417</v>
      </c>
      <c r="G3163" s="3">
        <v>298.05</v>
      </c>
      <c r="H3163" s="3">
        <v>6</v>
      </c>
      <c r="I3163" s="3">
        <v>55</v>
      </c>
      <c r="J3163" s="3">
        <v>63.95</v>
      </c>
    </row>
    <row r="3164" spans="1:10" x14ac:dyDescent="0.2">
      <c r="A3164" s="32" t="s">
        <v>142</v>
      </c>
      <c r="B3164" s="3" t="s">
        <v>73</v>
      </c>
      <c r="C3164" s="3" t="s">
        <v>86</v>
      </c>
      <c r="D3164" s="3" t="s">
        <v>87</v>
      </c>
      <c r="E3164" s="3" t="s">
        <v>75</v>
      </c>
      <c r="F3164" s="3">
        <v>2609.5</v>
      </c>
      <c r="G3164" s="3">
        <v>2096.4899999999998</v>
      </c>
      <c r="H3164" s="3">
        <v>19</v>
      </c>
      <c r="I3164" s="3">
        <v>151.30000000000001</v>
      </c>
      <c r="J3164" s="3">
        <v>361.71</v>
      </c>
    </row>
    <row r="3165" spans="1:10" x14ac:dyDescent="0.2">
      <c r="A3165" s="32" t="s">
        <v>142</v>
      </c>
      <c r="B3165" s="3" t="s">
        <v>73</v>
      </c>
      <c r="C3165" s="3" t="s">
        <v>125</v>
      </c>
      <c r="D3165" s="3" t="s">
        <v>126</v>
      </c>
      <c r="E3165" s="3" t="s">
        <v>127</v>
      </c>
      <c r="F3165" s="3">
        <v>659.5</v>
      </c>
      <c r="G3165" s="3">
        <v>460.99</v>
      </c>
      <c r="H3165" s="3">
        <v>7</v>
      </c>
      <c r="I3165" s="3">
        <v>82.8</v>
      </c>
      <c r="J3165" s="3">
        <v>115.71</v>
      </c>
    </row>
    <row r="3166" spans="1:10" x14ac:dyDescent="0.2">
      <c r="A3166" s="32" t="s">
        <v>142</v>
      </c>
      <c r="B3166" s="3" t="s">
        <v>73</v>
      </c>
      <c r="C3166" s="3" t="s">
        <v>88</v>
      </c>
      <c r="D3166" s="3" t="s">
        <v>89</v>
      </c>
      <c r="E3166" s="3" t="s">
        <v>75</v>
      </c>
      <c r="F3166" s="3">
        <v>1420.5</v>
      </c>
      <c r="G3166" s="3">
        <v>1027.44</v>
      </c>
      <c r="H3166" s="3">
        <v>21</v>
      </c>
      <c r="I3166" s="3">
        <v>171.5</v>
      </c>
      <c r="J3166" s="3">
        <v>221.56</v>
      </c>
    </row>
    <row r="3167" spans="1:10" x14ac:dyDescent="0.2">
      <c r="A3167" s="32" t="s">
        <v>142</v>
      </c>
      <c r="B3167" s="3" t="s">
        <v>73</v>
      </c>
      <c r="C3167" s="3" t="s">
        <v>90</v>
      </c>
      <c r="D3167" s="3" t="s">
        <v>91</v>
      </c>
      <c r="E3167" s="3" t="s">
        <v>75</v>
      </c>
      <c r="F3167" s="3">
        <v>883.5</v>
      </c>
      <c r="G3167" s="3">
        <v>644</v>
      </c>
      <c r="H3167" s="3">
        <v>12</v>
      </c>
      <c r="I3167" s="3">
        <v>102</v>
      </c>
      <c r="J3167" s="3">
        <v>137.5</v>
      </c>
    </row>
    <row r="3168" spans="1:10" x14ac:dyDescent="0.2">
      <c r="A3168" s="32" t="s">
        <v>142</v>
      </c>
      <c r="B3168" s="3" t="s">
        <v>92</v>
      </c>
      <c r="C3168" s="3" t="s">
        <v>74</v>
      </c>
      <c r="D3168" s="3" t="s">
        <v>21</v>
      </c>
      <c r="E3168" s="3" t="s">
        <v>75</v>
      </c>
      <c r="F3168" s="3">
        <v>3119.5</v>
      </c>
      <c r="G3168" s="3">
        <v>2248.8000000000002</v>
      </c>
      <c r="H3168" s="3">
        <v>35</v>
      </c>
      <c r="I3168" s="3">
        <v>342.5</v>
      </c>
      <c r="J3168" s="3">
        <v>527.70000000000005</v>
      </c>
    </row>
    <row r="3169" spans="1:10" x14ac:dyDescent="0.2">
      <c r="A3169" s="32" t="s">
        <v>142</v>
      </c>
      <c r="B3169" s="3" t="s">
        <v>92</v>
      </c>
      <c r="C3169" s="3" t="s">
        <v>76</v>
      </c>
      <c r="D3169" s="3" t="s">
        <v>77</v>
      </c>
      <c r="E3169" s="3" t="s">
        <v>75</v>
      </c>
      <c r="F3169" s="3">
        <v>2661.5</v>
      </c>
      <c r="G3169" s="3">
        <v>1708.75</v>
      </c>
      <c r="H3169" s="3">
        <v>31</v>
      </c>
      <c r="I3169" s="3">
        <v>574</v>
      </c>
      <c r="J3169" s="3">
        <v>378.75</v>
      </c>
    </row>
    <row r="3170" spans="1:10" x14ac:dyDescent="0.2">
      <c r="A3170" s="32" t="s">
        <v>142</v>
      </c>
      <c r="B3170" s="3" t="s">
        <v>92</v>
      </c>
      <c r="C3170" s="3" t="s">
        <v>78</v>
      </c>
      <c r="D3170" s="3" t="s">
        <v>79</v>
      </c>
      <c r="E3170" s="3" t="s">
        <v>75</v>
      </c>
      <c r="F3170" s="3">
        <v>2016.5</v>
      </c>
      <c r="G3170" s="3">
        <v>1463.54</v>
      </c>
      <c r="H3170" s="3">
        <v>25</v>
      </c>
      <c r="I3170" s="3">
        <v>231.7</v>
      </c>
      <c r="J3170" s="3">
        <v>321.26</v>
      </c>
    </row>
    <row r="3171" spans="1:10" x14ac:dyDescent="0.2">
      <c r="A3171" s="32" t="s">
        <v>142</v>
      </c>
      <c r="B3171" s="3" t="s">
        <v>92</v>
      </c>
      <c r="C3171" s="3" t="s">
        <v>80</v>
      </c>
      <c r="D3171" s="3" t="s">
        <v>81</v>
      </c>
      <c r="E3171" s="3" t="s">
        <v>75</v>
      </c>
      <c r="F3171" s="3">
        <v>3567</v>
      </c>
      <c r="G3171" s="3">
        <v>2520.0700000000002</v>
      </c>
      <c r="H3171" s="3">
        <v>49</v>
      </c>
      <c r="I3171" s="3">
        <v>498.2</v>
      </c>
      <c r="J3171" s="3">
        <v>548.23</v>
      </c>
    </row>
    <row r="3172" spans="1:10" x14ac:dyDescent="0.2">
      <c r="A3172" s="32" t="s">
        <v>142</v>
      </c>
      <c r="B3172" s="3" t="s">
        <v>92</v>
      </c>
      <c r="C3172" s="3" t="s">
        <v>82</v>
      </c>
      <c r="D3172" s="3" t="s">
        <v>83</v>
      </c>
      <c r="E3172" s="3" t="s">
        <v>75</v>
      </c>
      <c r="F3172" s="3">
        <v>2943</v>
      </c>
      <c r="G3172" s="3">
        <v>2155.1</v>
      </c>
      <c r="H3172" s="3">
        <v>33</v>
      </c>
      <c r="I3172" s="3">
        <v>313</v>
      </c>
      <c r="J3172" s="3">
        <v>473.4</v>
      </c>
    </row>
    <row r="3173" spans="1:10" x14ac:dyDescent="0.2">
      <c r="A3173" s="32" t="s">
        <v>142</v>
      </c>
      <c r="B3173" s="3" t="s">
        <v>92</v>
      </c>
      <c r="C3173" s="3" t="s">
        <v>84</v>
      </c>
      <c r="D3173" s="3" t="s">
        <v>85</v>
      </c>
      <c r="E3173" s="3" t="s">
        <v>75</v>
      </c>
      <c r="F3173" s="3">
        <v>1982.5</v>
      </c>
      <c r="G3173" s="3">
        <v>1296.03</v>
      </c>
      <c r="H3173" s="3">
        <v>27</v>
      </c>
      <c r="I3173" s="3">
        <v>401.97</v>
      </c>
      <c r="J3173" s="3">
        <v>284.5</v>
      </c>
    </row>
    <row r="3174" spans="1:10" x14ac:dyDescent="0.2">
      <c r="A3174" s="32" t="s">
        <v>142</v>
      </c>
      <c r="B3174" s="3" t="s">
        <v>92</v>
      </c>
      <c r="C3174" s="3" t="s">
        <v>86</v>
      </c>
      <c r="D3174" s="3" t="s">
        <v>87</v>
      </c>
      <c r="E3174" s="3" t="s">
        <v>75</v>
      </c>
      <c r="F3174" s="3">
        <v>3001</v>
      </c>
      <c r="G3174" s="3">
        <v>2117.04</v>
      </c>
      <c r="H3174" s="3">
        <v>38</v>
      </c>
      <c r="I3174" s="3">
        <v>416.2</v>
      </c>
      <c r="J3174" s="3">
        <v>465.26</v>
      </c>
    </row>
    <row r="3175" spans="1:10" x14ac:dyDescent="0.2">
      <c r="A3175" s="32" t="s">
        <v>142</v>
      </c>
      <c r="B3175" s="3" t="s">
        <v>92</v>
      </c>
      <c r="C3175" s="3" t="s">
        <v>125</v>
      </c>
      <c r="D3175" s="3" t="s">
        <v>126</v>
      </c>
      <c r="E3175" s="3" t="s">
        <v>127</v>
      </c>
      <c r="F3175" s="3">
        <v>247</v>
      </c>
      <c r="G3175" s="3">
        <v>168.84</v>
      </c>
      <c r="H3175" s="3">
        <v>4</v>
      </c>
      <c r="I3175" s="3">
        <v>46</v>
      </c>
      <c r="J3175" s="3">
        <v>32.159999999999997</v>
      </c>
    </row>
    <row r="3176" spans="1:10" x14ac:dyDescent="0.2">
      <c r="A3176" s="32" t="s">
        <v>142</v>
      </c>
      <c r="B3176" s="3" t="s">
        <v>92</v>
      </c>
      <c r="C3176" s="3" t="s">
        <v>88</v>
      </c>
      <c r="D3176" s="3" t="s">
        <v>89</v>
      </c>
      <c r="E3176" s="3" t="s">
        <v>75</v>
      </c>
      <c r="F3176" s="3">
        <v>2732.5</v>
      </c>
      <c r="G3176" s="3">
        <v>1936.95</v>
      </c>
      <c r="H3176" s="3">
        <v>38</v>
      </c>
      <c r="I3176" s="3">
        <v>365</v>
      </c>
      <c r="J3176" s="3">
        <v>429.05</v>
      </c>
    </row>
    <row r="3177" spans="1:10" x14ac:dyDescent="0.2">
      <c r="A3177" s="32" t="s">
        <v>142</v>
      </c>
      <c r="B3177" s="3" t="s">
        <v>92</v>
      </c>
      <c r="C3177" s="3" t="s">
        <v>90</v>
      </c>
      <c r="D3177" s="3" t="s">
        <v>91</v>
      </c>
      <c r="E3177" s="3" t="s">
        <v>75</v>
      </c>
      <c r="F3177" s="3">
        <v>2381</v>
      </c>
      <c r="G3177" s="3">
        <v>1667.53</v>
      </c>
      <c r="H3177" s="3">
        <v>34</v>
      </c>
      <c r="I3177" s="3">
        <v>321</v>
      </c>
      <c r="J3177" s="3">
        <v>391.47</v>
      </c>
    </row>
    <row r="3178" spans="1:10" x14ac:dyDescent="0.2">
      <c r="A3178" s="32" t="s">
        <v>143</v>
      </c>
      <c r="B3178" s="3" t="s">
        <v>73</v>
      </c>
      <c r="C3178" s="3" t="s">
        <v>74</v>
      </c>
      <c r="D3178" s="3" t="s">
        <v>21</v>
      </c>
      <c r="E3178" s="3" t="s">
        <v>75</v>
      </c>
      <c r="F3178" s="3">
        <v>1737</v>
      </c>
      <c r="G3178" s="3">
        <v>1281.05</v>
      </c>
      <c r="H3178" s="3">
        <v>20</v>
      </c>
      <c r="I3178" s="3">
        <v>183</v>
      </c>
      <c r="J3178" s="3">
        <v>272.95</v>
      </c>
    </row>
    <row r="3179" spans="1:10" x14ac:dyDescent="0.2">
      <c r="A3179" s="32" t="s">
        <v>143</v>
      </c>
      <c r="B3179" s="3" t="s">
        <v>73</v>
      </c>
      <c r="C3179" s="3" t="s">
        <v>76</v>
      </c>
      <c r="D3179" s="3" t="s">
        <v>77</v>
      </c>
      <c r="E3179" s="3" t="s">
        <v>75</v>
      </c>
      <c r="F3179" s="3">
        <v>559.5</v>
      </c>
      <c r="G3179" s="3">
        <v>410.57</v>
      </c>
      <c r="H3179" s="3">
        <v>8</v>
      </c>
      <c r="I3179" s="3">
        <v>61</v>
      </c>
      <c r="J3179" s="3">
        <v>87.93</v>
      </c>
    </row>
    <row r="3180" spans="1:10" x14ac:dyDescent="0.2">
      <c r="A3180" s="32" t="s">
        <v>143</v>
      </c>
      <c r="B3180" s="3" t="s">
        <v>73</v>
      </c>
      <c r="C3180" s="3" t="s">
        <v>78</v>
      </c>
      <c r="D3180" s="3" t="s">
        <v>79</v>
      </c>
      <c r="E3180" s="3" t="s">
        <v>75</v>
      </c>
      <c r="F3180" s="3">
        <v>1035</v>
      </c>
      <c r="G3180" s="3">
        <v>771.96</v>
      </c>
      <c r="H3180" s="3">
        <v>14</v>
      </c>
      <c r="I3180" s="3">
        <v>98</v>
      </c>
      <c r="J3180" s="3">
        <v>165.04</v>
      </c>
    </row>
    <row r="3181" spans="1:10" x14ac:dyDescent="0.2">
      <c r="A3181" s="32" t="s">
        <v>143</v>
      </c>
      <c r="B3181" s="3" t="s">
        <v>73</v>
      </c>
      <c r="C3181" s="3" t="s">
        <v>80</v>
      </c>
      <c r="D3181" s="3" t="s">
        <v>81</v>
      </c>
      <c r="E3181" s="3" t="s">
        <v>75</v>
      </c>
      <c r="F3181" s="3">
        <v>1430</v>
      </c>
      <c r="G3181" s="3">
        <v>1018.28</v>
      </c>
      <c r="H3181" s="3">
        <v>25</v>
      </c>
      <c r="I3181" s="3">
        <v>188.5</v>
      </c>
      <c r="J3181" s="3">
        <v>223.22</v>
      </c>
    </row>
    <row r="3182" spans="1:10" x14ac:dyDescent="0.2">
      <c r="A3182" s="32" t="s">
        <v>143</v>
      </c>
      <c r="B3182" s="3" t="s">
        <v>73</v>
      </c>
      <c r="C3182" s="3" t="s">
        <v>82</v>
      </c>
      <c r="D3182" s="3" t="s">
        <v>83</v>
      </c>
      <c r="E3182" s="3" t="s">
        <v>75</v>
      </c>
      <c r="F3182" s="3">
        <v>515.5</v>
      </c>
      <c r="G3182" s="3">
        <v>373.3</v>
      </c>
      <c r="H3182" s="3">
        <v>8</v>
      </c>
      <c r="I3182" s="3">
        <v>61</v>
      </c>
      <c r="J3182" s="3">
        <v>81.2</v>
      </c>
    </row>
    <row r="3183" spans="1:10" x14ac:dyDescent="0.2">
      <c r="A3183" s="32" t="s">
        <v>143</v>
      </c>
      <c r="B3183" s="3" t="s">
        <v>73</v>
      </c>
      <c r="C3183" s="3" t="s">
        <v>84</v>
      </c>
      <c r="D3183" s="3" t="s">
        <v>85</v>
      </c>
      <c r="E3183" s="3" t="s">
        <v>75</v>
      </c>
      <c r="F3183" s="3">
        <v>88.5</v>
      </c>
      <c r="G3183" s="3">
        <v>59.87</v>
      </c>
      <c r="H3183" s="3">
        <v>4</v>
      </c>
      <c r="I3183" s="3">
        <v>15.5</v>
      </c>
      <c r="J3183" s="3">
        <v>13.13</v>
      </c>
    </row>
    <row r="3184" spans="1:10" x14ac:dyDescent="0.2">
      <c r="A3184" s="32" t="s">
        <v>143</v>
      </c>
      <c r="B3184" s="3" t="s">
        <v>73</v>
      </c>
      <c r="C3184" s="3" t="s">
        <v>86</v>
      </c>
      <c r="D3184" s="3" t="s">
        <v>87</v>
      </c>
      <c r="E3184" s="3" t="s">
        <v>75</v>
      </c>
      <c r="F3184" s="3">
        <v>1477.5</v>
      </c>
      <c r="G3184" s="3">
        <v>1095.51</v>
      </c>
      <c r="H3184" s="3">
        <v>18</v>
      </c>
      <c r="I3184" s="3">
        <v>147.30000000000001</v>
      </c>
      <c r="J3184" s="3">
        <v>234.69</v>
      </c>
    </row>
    <row r="3185" spans="1:10" x14ac:dyDescent="0.2">
      <c r="A3185" s="32" t="s">
        <v>143</v>
      </c>
      <c r="B3185" s="3" t="s">
        <v>73</v>
      </c>
      <c r="C3185" s="3" t="s">
        <v>125</v>
      </c>
      <c r="D3185" s="3" t="s">
        <v>126</v>
      </c>
      <c r="E3185" s="3" t="s">
        <v>127</v>
      </c>
      <c r="F3185" s="3">
        <v>213</v>
      </c>
      <c r="G3185" s="3">
        <v>147.13999999999999</v>
      </c>
      <c r="H3185" s="3">
        <v>2</v>
      </c>
      <c r="I3185" s="3">
        <v>29</v>
      </c>
      <c r="J3185" s="3">
        <v>36.86</v>
      </c>
    </row>
    <row r="3186" spans="1:10" x14ac:dyDescent="0.2">
      <c r="A3186" s="32" t="s">
        <v>143</v>
      </c>
      <c r="B3186" s="3" t="s">
        <v>73</v>
      </c>
      <c r="C3186" s="3" t="s">
        <v>88</v>
      </c>
      <c r="D3186" s="3" t="s">
        <v>89</v>
      </c>
      <c r="E3186" s="3" t="s">
        <v>75</v>
      </c>
      <c r="F3186" s="3">
        <v>1948</v>
      </c>
      <c r="G3186" s="3">
        <v>1419.4</v>
      </c>
      <c r="H3186" s="3">
        <v>25</v>
      </c>
      <c r="I3186" s="3">
        <v>227</v>
      </c>
      <c r="J3186" s="3">
        <v>301.60000000000002</v>
      </c>
    </row>
    <row r="3187" spans="1:10" x14ac:dyDescent="0.2">
      <c r="A3187" s="32" t="s">
        <v>143</v>
      </c>
      <c r="B3187" s="3" t="s">
        <v>73</v>
      </c>
      <c r="C3187" s="3" t="s">
        <v>90</v>
      </c>
      <c r="D3187" s="3" t="s">
        <v>91</v>
      </c>
      <c r="E3187" s="3" t="s">
        <v>75</v>
      </c>
      <c r="F3187" s="3">
        <v>1393.5</v>
      </c>
      <c r="G3187" s="3">
        <v>1043.08</v>
      </c>
      <c r="H3187" s="3">
        <v>18</v>
      </c>
      <c r="I3187" s="3">
        <v>127.2</v>
      </c>
      <c r="J3187" s="3">
        <v>223.22</v>
      </c>
    </row>
    <row r="3188" spans="1:10" x14ac:dyDescent="0.2">
      <c r="A3188" s="32" t="s">
        <v>143</v>
      </c>
      <c r="B3188" s="3" t="s">
        <v>92</v>
      </c>
      <c r="C3188" s="3" t="s">
        <v>74</v>
      </c>
      <c r="D3188" s="3" t="s">
        <v>21</v>
      </c>
      <c r="E3188" s="3" t="s">
        <v>75</v>
      </c>
      <c r="F3188" s="3">
        <v>1883.5</v>
      </c>
      <c r="G3188" s="3">
        <v>1322.93</v>
      </c>
      <c r="H3188" s="3">
        <v>27</v>
      </c>
      <c r="I3188" s="3">
        <v>247.7</v>
      </c>
      <c r="J3188" s="3">
        <v>310.87</v>
      </c>
    </row>
    <row r="3189" spans="1:10" x14ac:dyDescent="0.2">
      <c r="A3189" s="32" t="s">
        <v>143</v>
      </c>
      <c r="B3189" s="3" t="s">
        <v>92</v>
      </c>
      <c r="C3189" s="3" t="s">
        <v>76</v>
      </c>
      <c r="D3189" s="3" t="s">
        <v>77</v>
      </c>
      <c r="E3189" s="3" t="s">
        <v>75</v>
      </c>
      <c r="F3189" s="3">
        <v>2094</v>
      </c>
      <c r="G3189" s="3">
        <v>1433.41</v>
      </c>
      <c r="H3189" s="3">
        <v>28</v>
      </c>
      <c r="I3189" s="3">
        <v>345.2</v>
      </c>
      <c r="J3189" s="3">
        <v>314.89</v>
      </c>
    </row>
    <row r="3190" spans="1:10" x14ac:dyDescent="0.2">
      <c r="A3190" s="32" t="s">
        <v>143</v>
      </c>
      <c r="B3190" s="3" t="s">
        <v>92</v>
      </c>
      <c r="C3190" s="3" t="s">
        <v>78</v>
      </c>
      <c r="D3190" s="3" t="s">
        <v>79</v>
      </c>
      <c r="E3190" s="3" t="s">
        <v>75</v>
      </c>
      <c r="F3190" s="3">
        <v>1312.5</v>
      </c>
      <c r="G3190" s="3">
        <v>929.06</v>
      </c>
      <c r="H3190" s="3">
        <v>18</v>
      </c>
      <c r="I3190" s="3">
        <v>179.5</v>
      </c>
      <c r="J3190" s="3">
        <v>203.94</v>
      </c>
    </row>
    <row r="3191" spans="1:10" x14ac:dyDescent="0.2">
      <c r="A3191" s="32" t="s">
        <v>143</v>
      </c>
      <c r="B3191" s="3" t="s">
        <v>92</v>
      </c>
      <c r="C3191" s="3" t="s">
        <v>80</v>
      </c>
      <c r="D3191" s="3" t="s">
        <v>81</v>
      </c>
      <c r="E3191" s="3" t="s">
        <v>75</v>
      </c>
      <c r="F3191" s="3">
        <v>6094</v>
      </c>
      <c r="G3191" s="3">
        <v>4424.08</v>
      </c>
      <c r="H3191" s="3">
        <v>63</v>
      </c>
      <c r="I3191" s="3">
        <v>694.9</v>
      </c>
      <c r="J3191" s="3">
        <v>973.02</v>
      </c>
    </row>
    <row r="3192" spans="1:10" x14ac:dyDescent="0.2">
      <c r="A3192" s="32" t="s">
        <v>143</v>
      </c>
      <c r="B3192" s="3" t="s">
        <v>92</v>
      </c>
      <c r="C3192" s="3" t="s">
        <v>82</v>
      </c>
      <c r="D3192" s="3" t="s">
        <v>83</v>
      </c>
      <c r="E3192" s="3" t="s">
        <v>75</v>
      </c>
      <c r="F3192" s="3">
        <v>3795.5</v>
      </c>
      <c r="G3192" s="3">
        <v>2782.17</v>
      </c>
      <c r="H3192" s="3">
        <v>43</v>
      </c>
      <c r="I3192" s="3">
        <v>402</v>
      </c>
      <c r="J3192" s="3">
        <v>610.83000000000004</v>
      </c>
    </row>
    <row r="3193" spans="1:10" x14ac:dyDescent="0.2">
      <c r="A3193" s="32" t="s">
        <v>143</v>
      </c>
      <c r="B3193" s="3" t="s">
        <v>92</v>
      </c>
      <c r="C3193" s="3" t="s">
        <v>84</v>
      </c>
      <c r="D3193" s="3" t="s">
        <v>85</v>
      </c>
      <c r="E3193" s="3" t="s">
        <v>75</v>
      </c>
      <c r="F3193" s="3">
        <v>768</v>
      </c>
      <c r="G3193" s="3">
        <v>506.24</v>
      </c>
      <c r="H3193" s="3">
        <v>10</v>
      </c>
      <c r="I3193" s="3">
        <v>150.63999999999999</v>
      </c>
      <c r="J3193" s="3">
        <v>111.12</v>
      </c>
    </row>
    <row r="3194" spans="1:10" x14ac:dyDescent="0.2">
      <c r="A3194" s="32" t="s">
        <v>143</v>
      </c>
      <c r="B3194" s="3" t="s">
        <v>92</v>
      </c>
      <c r="C3194" s="3" t="s">
        <v>86</v>
      </c>
      <c r="D3194" s="3" t="s">
        <v>87</v>
      </c>
      <c r="E3194" s="3" t="s">
        <v>75</v>
      </c>
      <c r="F3194" s="3">
        <v>3108.5</v>
      </c>
      <c r="G3194" s="3">
        <v>2223.02</v>
      </c>
      <c r="H3194" s="3">
        <v>38</v>
      </c>
      <c r="I3194" s="3">
        <v>397.5</v>
      </c>
      <c r="J3194" s="3">
        <v>487.98</v>
      </c>
    </row>
    <row r="3195" spans="1:10" x14ac:dyDescent="0.2">
      <c r="A3195" s="32" t="s">
        <v>143</v>
      </c>
      <c r="B3195" s="3" t="s">
        <v>92</v>
      </c>
      <c r="C3195" s="3" t="s">
        <v>125</v>
      </c>
      <c r="D3195" s="3" t="s">
        <v>126</v>
      </c>
      <c r="E3195" s="3" t="s">
        <v>127</v>
      </c>
      <c r="F3195" s="3">
        <v>391</v>
      </c>
      <c r="G3195" s="3">
        <v>281.39999999999998</v>
      </c>
      <c r="H3195" s="3">
        <v>5</v>
      </c>
      <c r="I3195" s="3">
        <v>56</v>
      </c>
      <c r="J3195" s="3">
        <v>53.6</v>
      </c>
    </row>
    <row r="3196" spans="1:10" x14ac:dyDescent="0.2">
      <c r="A3196" s="32" t="s">
        <v>143</v>
      </c>
      <c r="B3196" s="3" t="s">
        <v>92</v>
      </c>
      <c r="C3196" s="3" t="s">
        <v>88</v>
      </c>
      <c r="D3196" s="3" t="s">
        <v>89</v>
      </c>
      <c r="E3196" s="3" t="s">
        <v>75</v>
      </c>
      <c r="F3196" s="3">
        <v>2766</v>
      </c>
      <c r="G3196" s="3">
        <v>1978.12</v>
      </c>
      <c r="H3196" s="3">
        <v>37</v>
      </c>
      <c r="I3196" s="3">
        <v>351</v>
      </c>
      <c r="J3196" s="3">
        <v>435.88</v>
      </c>
    </row>
    <row r="3197" spans="1:10" x14ac:dyDescent="0.2">
      <c r="A3197" s="32" t="s">
        <v>143</v>
      </c>
      <c r="B3197" s="3" t="s">
        <v>92</v>
      </c>
      <c r="C3197" s="3" t="s">
        <v>90</v>
      </c>
      <c r="D3197" s="3" t="s">
        <v>91</v>
      </c>
      <c r="E3197" s="3" t="s">
        <v>75</v>
      </c>
      <c r="F3197" s="3">
        <v>1881</v>
      </c>
      <c r="G3197" s="3">
        <v>1335.77</v>
      </c>
      <c r="H3197" s="3">
        <v>27</v>
      </c>
      <c r="I3197" s="3">
        <v>231.2</v>
      </c>
      <c r="J3197" s="3">
        <v>313.52999999999997</v>
      </c>
    </row>
    <row r="3198" spans="1:10" x14ac:dyDescent="0.2">
      <c r="A3198" s="32" t="s">
        <v>144</v>
      </c>
      <c r="B3198" s="3" t="s">
        <v>73</v>
      </c>
      <c r="C3198" s="3" t="s">
        <v>74</v>
      </c>
      <c r="D3198" s="3" t="s">
        <v>21</v>
      </c>
      <c r="E3198" s="3" t="s">
        <v>75</v>
      </c>
      <c r="F3198" s="3">
        <v>883.5</v>
      </c>
      <c r="G3198" s="3">
        <v>664.83</v>
      </c>
      <c r="H3198" s="3">
        <v>11</v>
      </c>
      <c r="I3198" s="3">
        <v>78.5</v>
      </c>
      <c r="J3198" s="3">
        <v>140.16999999999999</v>
      </c>
    </row>
    <row r="3199" spans="1:10" x14ac:dyDescent="0.2">
      <c r="A3199" s="32" t="s">
        <v>144</v>
      </c>
      <c r="B3199" s="3" t="s">
        <v>73</v>
      </c>
      <c r="C3199" s="3" t="s">
        <v>76</v>
      </c>
      <c r="D3199" s="3" t="s">
        <v>77</v>
      </c>
      <c r="E3199" s="3" t="s">
        <v>75</v>
      </c>
      <c r="F3199" s="3">
        <v>449.5</v>
      </c>
      <c r="G3199" s="3">
        <v>313.82</v>
      </c>
      <c r="H3199" s="3">
        <v>7</v>
      </c>
      <c r="I3199" s="3">
        <v>68</v>
      </c>
      <c r="J3199" s="3">
        <v>67.680000000000007</v>
      </c>
    </row>
    <row r="3200" spans="1:10" x14ac:dyDescent="0.2">
      <c r="A3200" s="32" t="s">
        <v>144</v>
      </c>
      <c r="B3200" s="3" t="s">
        <v>73</v>
      </c>
      <c r="C3200" s="3" t="s">
        <v>78</v>
      </c>
      <c r="D3200" s="3" t="s">
        <v>79</v>
      </c>
      <c r="E3200" s="3" t="s">
        <v>75</v>
      </c>
      <c r="F3200" s="3">
        <v>1039</v>
      </c>
      <c r="G3200" s="3">
        <v>765.99</v>
      </c>
      <c r="H3200" s="3">
        <v>16</v>
      </c>
      <c r="I3200" s="3">
        <v>109</v>
      </c>
      <c r="J3200" s="3">
        <v>164.01</v>
      </c>
    </row>
    <row r="3201" spans="1:10" x14ac:dyDescent="0.2">
      <c r="A3201" s="32" t="s">
        <v>144</v>
      </c>
      <c r="B3201" s="3" t="s">
        <v>73</v>
      </c>
      <c r="C3201" s="3" t="s">
        <v>80</v>
      </c>
      <c r="D3201" s="3" t="s">
        <v>81</v>
      </c>
      <c r="E3201" s="3" t="s">
        <v>75</v>
      </c>
      <c r="F3201" s="3">
        <v>2083</v>
      </c>
      <c r="G3201" s="3">
        <v>1510.75</v>
      </c>
      <c r="H3201" s="3">
        <v>27</v>
      </c>
      <c r="I3201" s="3">
        <v>247.5</v>
      </c>
      <c r="J3201" s="3">
        <v>324.75</v>
      </c>
    </row>
    <row r="3202" spans="1:10" x14ac:dyDescent="0.2">
      <c r="A3202" s="32" t="s">
        <v>144</v>
      </c>
      <c r="B3202" s="3" t="s">
        <v>73</v>
      </c>
      <c r="C3202" s="3" t="s">
        <v>82</v>
      </c>
      <c r="D3202" s="3" t="s">
        <v>83</v>
      </c>
      <c r="E3202" s="3" t="s">
        <v>75</v>
      </c>
      <c r="F3202" s="3">
        <v>632</v>
      </c>
      <c r="G3202" s="3">
        <v>474.25</v>
      </c>
      <c r="H3202" s="3">
        <v>10</v>
      </c>
      <c r="I3202" s="3">
        <v>57</v>
      </c>
      <c r="J3202" s="3">
        <v>100.75</v>
      </c>
    </row>
    <row r="3203" spans="1:10" x14ac:dyDescent="0.2">
      <c r="A3203" s="32" t="s">
        <v>144</v>
      </c>
      <c r="B3203" s="3" t="s">
        <v>73</v>
      </c>
      <c r="C3203" s="3" t="s">
        <v>84</v>
      </c>
      <c r="D3203" s="3" t="s">
        <v>85</v>
      </c>
      <c r="E3203" s="3" t="s">
        <v>75</v>
      </c>
      <c r="F3203" s="3">
        <v>201.5</v>
      </c>
      <c r="G3203" s="3">
        <v>145.38999999999999</v>
      </c>
      <c r="H3203" s="3">
        <v>3</v>
      </c>
      <c r="I3203" s="3">
        <v>25</v>
      </c>
      <c r="J3203" s="3">
        <v>31.11</v>
      </c>
    </row>
    <row r="3204" spans="1:10" x14ac:dyDescent="0.2">
      <c r="A3204" s="32" t="s">
        <v>144</v>
      </c>
      <c r="B3204" s="3" t="s">
        <v>73</v>
      </c>
      <c r="C3204" s="3" t="s">
        <v>86</v>
      </c>
      <c r="D3204" s="3" t="s">
        <v>87</v>
      </c>
      <c r="E3204" s="3" t="s">
        <v>75</v>
      </c>
      <c r="F3204" s="3">
        <v>1273.18</v>
      </c>
      <c r="G3204" s="3">
        <v>902.42</v>
      </c>
      <c r="H3204" s="3">
        <v>22</v>
      </c>
      <c r="I3204" s="3">
        <v>165</v>
      </c>
      <c r="J3204" s="3">
        <v>205.76</v>
      </c>
    </row>
    <row r="3205" spans="1:10" x14ac:dyDescent="0.2">
      <c r="A3205" s="32" t="s">
        <v>144</v>
      </c>
      <c r="B3205" s="3" t="s">
        <v>73</v>
      </c>
      <c r="C3205" s="3" t="s">
        <v>125</v>
      </c>
      <c r="D3205" s="3" t="s">
        <v>126</v>
      </c>
      <c r="E3205" s="3" t="s">
        <v>127</v>
      </c>
      <c r="F3205" s="3">
        <v>692.5</v>
      </c>
      <c r="G3205" s="3">
        <v>498.41</v>
      </c>
      <c r="H3205" s="3">
        <v>9</v>
      </c>
      <c r="I3205" s="3">
        <v>69</v>
      </c>
      <c r="J3205" s="3">
        <v>125.09</v>
      </c>
    </row>
    <row r="3206" spans="1:10" x14ac:dyDescent="0.2">
      <c r="A3206" s="32" t="s">
        <v>144</v>
      </c>
      <c r="B3206" s="3" t="s">
        <v>73</v>
      </c>
      <c r="C3206" s="3" t="s">
        <v>88</v>
      </c>
      <c r="D3206" s="3" t="s">
        <v>89</v>
      </c>
      <c r="E3206" s="3" t="s">
        <v>75</v>
      </c>
      <c r="F3206" s="3">
        <v>1520.5</v>
      </c>
      <c r="G3206" s="3">
        <v>1120.74</v>
      </c>
      <c r="H3206" s="3">
        <v>20</v>
      </c>
      <c r="I3206" s="3">
        <v>164.5</v>
      </c>
      <c r="J3206" s="3">
        <v>235.26</v>
      </c>
    </row>
    <row r="3207" spans="1:10" x14ac:dyDescent="0.2">
      <c r="A3207" s="32" t="s">
        <v>144</v>
      </c>
      <c r="B3207" s="3" t="s">
        <v>73</v>
      </c>
      <c r="C3207" s="3" t="s">
        <v>90</v>
      </c>
      <c r="D3207" s="3" t="s">
        <v>91</v>
      </c>
      <c r="E3207" s="3" t="s">
        <v>75</v>
      </c>
      <c r="F3207" s="3">
        <v>802</v>
      </c>
      <c r="G3207" s="3">
        <v>586.1</v>
      </c>
      <c r="H3207" s="3">
        <v>12</v>
      </c>
      <c r="I3207" s="3">
        <v>89.5</v>
      </c>
      <c r="J3207" s="3">
        <v>126.4</v>
      </c>
    </row>
    <row r="3208" spans="1:10" x14ac:dyDescent="0.2">
      <c r="A3208" s="32" t="s">
        <v>144</v>
      </c>
      <c r="B3208" s="3" t="s">
        <v>92</v>
      </c>
      <c r="C3208" s="3" t="s">
        <v>74</v>
      </c>
      <c r="D3208" s="3" t="s">
        <v>21</v>
      </c>
      <c r="E3208" s="3" t="s">
        <v>75</v>
      </c>
      <c r="F3208" s="3">
        <v>2801.33</v>
      </c>
      <c r="G3208" s="3">
        <v>1967.56</v>
      </c>
      <c r="H3208" s="3">
        <v>39</v>
      </c>
      <c r="I3208" s="3">
        <v>361</v>
      </c>
      <c r="J3208" s="3">
        <v>471.77</v>
      </c>
    </row>
    <row r="3209" spans="1:10" x14ac:dyDescent="0.2">
      <c r="A3209" s="32" t="s">
        <v>144</v>
      </c>
      <c r="B3209" s="3" t="s">
        <v>92</v>
      </c>
      <c r="C3209" s="3" t="s">
        <v>76</v>
      </c>
      <c r="D3209" s="3" t="s">
        <v>77</v>
      </c>
      <c r="E3209" s="3" t="s">
        <v>75</v>
      </c>
      <c r="F3209" s="3">
        <v>1839</v>
      </c>
      <c r="G3209" s="3">
        <v>1268.8399999999999</v>
      </c>
      <c r="H3209" s="3">
        <v>24</v>
      </c>
      <c r="I3209" s="3">
        <v>289.8</v>
      </c>
      <c r="J3209" s="3">
        <v>279.86</v>
      </c>
    </row>
    <row r="3210" spans="1:10" x14ac:dyDescent="0.2">
      <c r="A3210" s="32" t="s">
        <v>144</v>
      </c>
      <c r="B3210" s="3" t="s">
        <v>92</v>
      </c>
      <c r="C3210" s="3" t="s">
        <v>78</v>
      </c>
      <c r="D3210" s="3" t="s">
        <v>79</v>
      </c>
      <c r="E3210" s="3" t="s">
        <v>75</v>
      </c>
      <c r="F3210" s="3">
        <v>2139.5</v>
      </c>
      <c r="G3210" s="3">
        <v>1598.43</v>
      </c>
      <c r="H3210" s="3">
        <v>20</v>
      </c>
      <c r="I3210" s="3">
        <v>190.2</v>
      </c>
      <c r="J3210" s="3">
        <v>350.87</v>
      </c>
    </row>
    <row r="3211" spans="1:10" x14ac:dyDescent="0.2">
      <c r="A3211" s="32" t="s">
        <v>144</v>
      </c>
      <c r="B3211" s="3" t="s">
        <v>92</v>
      </c>
      <c r="C3211" s="3" t="s">
        <v>80</v>
      </c>
      <c r="D3211" s="3" t="s">
        <v>81</v>
      </c>
      <c r="E3211" s="3" t="s">
        <v>75</v>
      </c>
      <c r="F3211" s="3">
        <v>5591.5</v>
      </c>
      <c r="G3211" s="3">
        <v>3990.12</v>
      </c>
      <c r="H3211" s="3">
        <v>71</v>
      </c>
      <c r="I3211" s="3">
        <v>725.5</v>
      </c>
      <c r="J3211" s="3">
        <v>875.88</v>
      </c>
    </row>
    <row r="3212" spans="1:10" x14ac:dyDescent="0.2">
      <c r="A3212" s="32" t="s">
        <v>144</v>
      </c>
      <c r="B3212" s="3" t="s">
        <v>92</v>
      </c>
      <c r="C3212" s="3" t="s">
        <v>82</v>
      </c>
      <c r="D3212" s="3" t="s">
        <v>83</v>
      </c>
      <c r="E3212" s="3" t="s">
        <v>75</v>
      </c>
      <c r="F3212" s="3">
        <v>2746</v>
      </c>
      <c r="G3212" s="3">
        <v>1999.48</v>
      </c>
      <c r="H3212" s="3">
        <v>32</v>
      </c>
      <c r="I3212" s="3">
        <v>307</v>
      </c>
      <c r="J3212" s="3">
        <v>439.02</v>
      </c>
    </row>
    <row r="3213" spans="1:10" x14ac:dyDescent="0.2">
      <c r="A3213" s="32" t="s">
        <v>144</v>
      </c>
      <c r="B3213" s="3" t="s">
        <v>92</v>
      </c>
      <c r="C3213" s="3" t="s">
        <v>84</v>
      </c>
      <c r="D3213" s="3" t="s">
        <v>85</v>
      </c>
      <c r="E3213" s="3" t="s">
        <v>75</v>
      </c>
      <c r="F3213" s="3">
        <v>672</v>
      </c>
      <c r="G3213" s="3">
        <v>455.01</v>
      </c>
      <c r="H3213" s="3">
        <v>12</v>
      </c>
      <c r="I3213" s="3">
        <v>115.66</v>
      </c>
      <c r="J3213" s="3">
        <v>101.33</v>
      </c>
    </row>
    <row r="3214" spans="1:10" x14ac:dyDescent="0.2">
      <c r="A3214" s="32" t="s">
        <v>144</v>
      </c>
      <c r="B3214" s="3" t="s">
        <v>92</v>
      </c>
      <c r="C3214" s="3" t="s">
        <v>86</v>
      </c>
      <c r="D3214" s="3" t="s">
        <v>87</v>
      </c>
      <c r="E3214" s="3" t="s">
        <v>75</v>
      </c>
      <c r="F3214" s="3">
        <v>3742</v>
      </c>
      <c r="G3214" s="3">
        <v>2625.11</v>
      </c>
      <c r="H3214" s="3">
        <v>44</v>
      </c>
      <c r="I3214" s="3">
        <v>538.70000000000005</v>
      </c>
      <c r="J3214" s="3">
        <v>576.69000000000005</v>
      </c>
    </row>
    <row r="3215" spans="1:10" x14ac:dyDescent="0.2">
      <c r="A3215" s="32" t="s">
        <v>144</v>
      </c>
      <c r="B3215" s="3" t="s">
        <v>92</v>
      </c>
      <c r="C3215" s="3" t="s">
        <v>125</v>
      </c>
      <c r="D3215" s="3" t="s">
        <v>126</v>
      </c>
      <c r="E3215" s="3" t="s">
        <v>127</v>
      </c>
      <c r="F3215" s="3">
        <v>503</v>
      </c>
      <c r="G3215" s="3">
        <v>367.92</v>
      </c>
      <c r="H3215" s="3">
        <v>5</v>
      </c>
      <c r="I3215" s="3">
        <v>65</v>
      </c>
      <c r="J3215" s="3">
        <v>70.08</v>
      </c>
    </row>
    <row r="3216" spans="1:10" x14ac:dyDescent="0.2">
      <c r="A3216" s="32" t="s">
        <v>144</v>
      </c>
      <c r="B3216" s="3" t="s">
        <v>92</v>
      </c>
      <c r="C3216" s="3" t="s">
        <v>88</v>
      </c>
      <c r="D3216" s="3" t="s">
        <v>89</v>
      </c>
      <c r="E3216" s="3" t="s">
        <v>75</v>
      </c>
      <c r="F3216" s="3">
        <v>2423</v>
      </c>
      <c r="G3216" s="3">
        <v>1713.26</v>
      </c>
      <c r="H3216" s="3">
        <v>35</v>
      </c>
      <c r="I3216" s="3">
        <v>331</v>
      </c>
      <c r="J3216" s="3">
        <v>377.74</v>
      </c>
    </row>
    <row r="3217" spans="1:10" x14ac:dyDescent="0.2">
      <c r="A3217" s="32" t="s">
        <v>144</v>
      </c>
      <c r="B3217" s="3" t="s">
        <v>92</v>
      </c>
      <c r="C3217" s="3" t="s">
        <v>90</v>
      </c>
      <c r="D3217" s="3" t="s">
        <v>91</v>
      </c>
      <c r="E3217" s="3" t="s">
        <v>75</v>
      </c>
      <c r="F3217" s="3">
        <v>1965.5</v>
      </c>
      <c r="G3217" s="3">
        <v>1425.94</v>
      </c>
      <c r="H3217" s="3">
        <v>26</v>
      </c>
      <c r="I3217" s="3">
        <v>205</v>
      </c>
      <c r="J3217" s="3">
        <v>334.56</v>
      </c>
    </row>
    <row r="3218" spans="1:10" x14ac:dyDescent="0.2">
      <c r="A3218" s="32" t="s">
        <v>145</v>
      </c>
      <c r="B3218" s="3" t="s">
        <v>73</v>
      </c>
      <c r="C3218" s="3" t="s">
        <v>74</v>
      </c>
      <c r="D3218" s="3" t="s">
        <v>21</v>
      </c>
      <c r="E3218" s="3" t="s">
        <v>75</v>
      </c>
      <c r="F3218" s="3">
        <v>1332</v>
      </c>
      <c r="G3218" s="3">
        <v>989.46</v>
      </c>
      <c r="H3218" s="3">
        <v>18</v>
      </c>
      <c r="I3218" s="3">
        <v>128.19999999999999</v>
      </c>
      <c r="J3218" s="3">
        <v>214.34</v>
      </c>
    </row>
    <row r="3219" spans="1:10" x14ac:dyDescent="0.2">
      <c r="A3219" s="32" t="s">
        <v>145</v>
      </c>
      <c r="B3219" s="3" t="s">
        <v>73</v>
      </c>
      <c r="C3219" s="3" t="s">
        <v>76</v>
      </c>
      <c r="D3219" s="3" t="s">
        <v>77</v>
      </c>
      <c r="E3219" s="3" t="s">
        <v>75</v>
      </c>
      <c r="F3219" s="3">
        <v>332.5</v>
      </c>
      <c r="G3219" s="3">
        <v>248</v>
      </c>
      <c r="H3219" s="3">
        <v>5</v>
      </c>
      <c r="I3219" s="3">
        <v>31.5</v>
      </c>
      <c r="J3219" s="3">
        <v>53</v>
      </c>
    </row>
    <row r="3220" spans="1:10" x14ac:dyDescent="0.2">
      <c r="A3220" s="32" t="s">
        <v>145</v>
      </c>
      <c r="B3220" s="3" t="s">
        <v>73</v>
      </c>
      <c r="C3220" s="3" t="s">
        <v>78</v>
      </c>
      <c r="D3220" s="3" t="s">
        <v>79</v>
      </c>
      <c r="E3220" s="3" t="s">
        <v>75</v>
      </c>
      <c r="F3220" s="3">
        <v>679.5</v>
      </c>
      <c r="G3220" s="3">
        <v>506.07</v>
      </c>
      <c r="H3220" s="3">
        <v>9</v>
      </c>
      <c r="I3220" s="3">
        <v>65.5</v>
      </c>
      <c r="J3220" s="3">
        <v>107.93</v>
      </c>
    </row>
    <row r="3221" spans="1:10" x14ac:dyDescent="0.2">
      <c r="A3221" s="32" t="s">
        <v>145</v>
      </c>
      <c r="B3221" s="3" t="s">
        <v>73</v>
      </c>
      <c r="C3221" s="3" t="s">
        <v>80</v>
      </c>
      <c r="D3221" s="3" t="s">
        <v>81</v>
      </c>
      <c r="E3221" s="3" t="s">
        <v>75</v>
      </c>
      <c r="F3221" s="3">
        <v>3422</v>
      </c>
      <c r="G3221" s="3">
        <v>2522.2600000000002</v>
      </c>
      <c r="H3221" s="3">
        <v>41</v>
      </c>
      <c r="I3221" s="3">
        <v>359</v>
      </c>
      <c r="J3221" s="3">
        <v>540.74</v>
      </c>
    </row>
    <row r="3222" spans="1:10" x14ac:dyDescent="0.2">
      <c r="A3222" s="32" t="s">
        <v>145</v>
      </c>
      <c r="B3222" s="3" t="s">
        <v>73</v>
      </c>
      <c r="C3222" s="3" t="s">
        <v>82</v>
      </c>
      <c r="D3222" s="3" t="s">
        <v>83</v>
      </c>
      <c r="E3222" s="3" t="s">
        <v>75</v>
      </c>
      <c r="F3222" s="3">
        <v>1003</v>
      </c>
      <c r="G3222" s="3">
        <v>727.05</v>
      </c>
      <c r="H3222" s="3">
        <v>16</v>
      </c>
      <c r="I3222" s="3">
        <v>117.5</v>
      </c>
      <c r="J3222" s="3">
        <v>158.44999999999999</v>
      </c>
    </row>
    <row r="3223" spans="1:10" x14ac:dyDescent="0.2">
      <c r="A3223" s="32" t="s">
        <v>145</v>
      </c>
      <c r="B3223" s="3" t="s">
        <v>73</v>
      </c>
      <c r="C3223" s="3" t="s">
        <v>84</v>
      </c>
      <c r="D3223" s="3" t="s">
        <v>85</v>
      </c>
      <c r="E3223" s="3" t="s">
        <v>75</v>
      </c>
      <c r="F3223" s="3">
        <v>599.5</v>
      </c>
      <c r="G3223" s="3">
        <v>440.1</v>
      </c>
      <c r="H3223" s="3">
        <v>8</v>
      </c>
      <c r="I3223" s="3">
        <v>63.5</v>
      </c>
      <c r="J3223" s="3">
        <v>95.9</v>
      </c>
    </row>
    <row r="3224" spans="1:10" x14ac:dyDescent="0.2">
      <c r="A3224" s="32" t="s">
        <v>145</v>
      </c>
      <c r="B3224" s="3" t="s">
        <v>73</v>
      </c>
      <c r="C3224" s="3" t="s">
        <v>86</v>
      </c>
      <c r="D3224" s="3" t="s">
        <v>87</v>
      </c>
      <c r="E3224" s="3" t="s">
        <v>75</v>
      </c>
      <c r="F3224" s="3">
        <v>1637</v>
      </c>
      <c r="G3224" s="3">
        <v>1218.23</v>
      </c>
      <c r="H3224" s="3">
        <v>21</v>
      </c>
      <c r="I3224" s="3">
        <v>159</v>
      </c>
      <c r="J3224" s="3">
        <v>259.77</v>
      </c>
    </row>
    <row r="3225" spans="1:10" x14ac:dyDescent="0.2">
      <c r="A3225" s="32" t="s">
        <v>145</v>
      </c>
      <c r="B3225" s="3" t="s">
        <v>73</v>
      </c>
      <c r="C3225" s="3" t="s">
        <v>125</v>
      </c>
      <c r="D3225" s="3" t="s">
        <v>126</v>
      </c>
      <c r="E3225" s="3" t="s">
        <v>127</v>
      </c>
      <c r="F3225" s="3">
        <v>441.5</v>
      </c>
      <c r="G3225" s="3">
        <v>332.43</v>
      </c>
      <c r="H3225" s="3">
        <v>5</v>
      </c>
      <c r="I3225" s="3">
        <v>40</v>
      </c>
      <c r="J3225" s="3">
        <v>69.069999999999993</v>
      </c>
    </row>
    <row r="3226" spans="1:10" x14ac:dyDescent="0.2">
      <c r="A3226" s="32" t="s">
        <v>145</v>
      </c>
      <c r="B3226" s="3" t="s">
        <v>73</v>
      </c>
      <c r="C3226" s="3" t="s">
        <v>88</v>
      </c>
      <c r="D3226" s="3" t="s">
        <v>89</v>
      </c>
      <c r="E3226" s="3" t="s">
        <v>75</v>
      </c>
      <c r="F3226" s="3">
        <v>1305</v>
      </c>
      <c r="G3226" s="3">
        <v>957.84</v>
      </c>
      <c r="H3226" s="3">
        <v>18</v>
      </c>
      <c r="I3226" s="3">
        <v>145.9</v>
      </c>
      <c r="J3226" s="3">
        <v>201.26</v>
      </c>
    </row>
    <row r="3227" spans="1:10" x14ac:dyDescent="0.2">
      <c r="A3227" s="32" t="s">
        <v>145</v>
      </c>
      <c r="B3227" s="3" t="s">
        <v>73</v>
      </c>
      <c r="C3227" s="3" t="s">
        <v>90</v>
      </c>
      <c r="D3227" s="3" t="s">
        <v>91</v>
      </c>
      <c r="E3227" s="3" t="s">
        <v>75</v>
      </c>
      <c r="F3227" s="3">
        <v>1212</v>
      </c>
      <c r="G3227" s="3">
        <v>883.64</v>
      </c>
      <c r="H3227" s="3">
        <v>17</v>
      </c>
      <c r="I3227" s="3">
        <v>138</v>
      </c>
      <c r="J3227" s="3">
        <v>190.36</v>
      </c>
    </row>
    <row r="3228" spans="1:10" x14ac:dyDescent="0.2">
      <c r="A3228" s="32" t="s">
        <v>145</v>
      </c>
      <c r="B3228" s="3" t="s">
        <v>92</v>
      </c>
      <c r="C3228" s="3" t="s">
        <v>74</v>
      </c>
      <c r="D3228" s="3" t="s">
        <v>21</v>
      </c>
      <c r="E3228" s="3" t="s">
        <v>75</v>
      </c>
      <c r="F3228" s="3">
        <v>2506.5</v>
      </c>
      <c r="G3228" s="3">
        <v>1760.08</v>
      </c>
      <c r="H3228" s="3">
        <v>33</v>
      </c>
      <c r="I3228" s="3">
        <v>331</v>
      </c>
      <c r="J3228" s="3">
        <v>413.42</v>
      </c>
    </row>
    <row r="3229" spans="1:10" x14ac:dyDescent="0.2">
      <c r="A3229" s="32" t="s">
        <v>145</v>
      </c>
      <c r="B3229" s="3" t="s">
        <v>92</v>
      </c>
      <c r="C3229" s="3" t="s">
        <v>76</v>
      </c>
      <c r="D3229" s="3" t="s">
        <v>77</v>
      </c>
      <c r="E3229" s="3" t="s">
        <v>75</v>
      </c>
      <c r="F3229" s="3">
        <v>2466</v>
      </c>
      <c r="G3229" s="3">
        <v>1742</v>
      </c>
      <c r="H3229" s="3">
        <v>32</v>
      </c>
      <c r="I3229" s="3">
        <v>341.6</v>
      </c>
      <c r="J3229" s="3">
        <v>382.4</v>
      </c>
    </row>
    <row r="3230" spans="1:10" x14ac:dyDescent="0.2">
      <c r="A3230" s="32" t="s">
        <v>145</v>
      </c>
      <c r="B3230" s="3" t="s">
        <v>92</v>
      </c>
      <c r="C3230" s="3" t="s">
        <v>78</v>
      </c>
      <c r="D3230" s="3" t="s">
        <v>79</v>
      </c>
      <c r="E3230" s="3" t="s">
        <v>75</v>
      </c>
      <c r="F3230" s="3">
        <v>1785</v>
      </c>
      <c r="G3230" s="3">
        <v>1294.6199999999999</v>
      </c>
      <c r="H3230" s="3">
        <v>24</v>
      </c>
      <c r="I3230" s="3">
        <v>206.2</v>
      </c>
      <c r="J3230" s="3">
        <v>284.18</v>
      </c>
    </row>
    <row r="3231" spans="1:10" x14ac:dyDescent="0.2">
      <c r="A3231" s="32" t="s">
        <v>145</v>
      </c>
      <c r="B3231" s="3" t="s">
        <v>92</v>
      </c>
      <c r="C3231" s="3" t="s">
        <v>80</v>
      </c>
      <c r="D3231" s="3" t="s">
        <v>81</v>
      </c>
      <c r="E3231" s="3" t="s">
        <v>75</v>
      </c>
      <c r="F3231" s="3">
        <v>5021.04</v>
      </c>
      <c r="G3231" s="3">
        <v>3558.39</v>
      </c>
      <c r="H3231" s="3">
        <v>67</v>
      </c>
      <c r="I3231" s="3">
        <v>678.9</v>
      </c>
      <c r="J3231" s="3">
        <v>781.75</v>
      </c>
    </row>
    <row r="3232" spans="1:10" x14ac:dyDescent="0.2">
      <c r="A3232" s="32" t="s">
        <v>145</v>
      </c>
      <c r="B3232" s="3" t="s">
        <v>92</v>
      </c>
      <c r="C3232" s="3" t="s">
        <v>82</v>
      </c>
      <c r="D3232" s="3" t="s">
        <v>83</v>
      </c>
      <c r="E3232" s="3" t="s">
        <v>75</v>
      </c>
      <c r="F3232" s="3">
        <v>3633.5</v>
      </c>
      <c r="G3232" s="3">
        <v>2598.31</v>
      </c>
      <c r="H3232" s="3">
        <v>46</v>
      </c>
      <c r="I3232" s="3">
        <v>463</v>
      </c>
      <c r="J3232" s="3">
        <v>570.69000000000005</v>
      </c>
    </row>
    <row r="3233" spans="1:10" x14ac:dyDescent="0.2">
      <c r="A3233" s="32" t="s">
        <v>145</v>
      </c>
      <c r="B3233" s="3" t="s">
        <v>92</v>
      </c>
      <c r="C3233" s="3" t="s">
        <v>84</v>
      </c>
      <c r="D3233" s="3" t="s">
        <v>85</v>
      </c>
      <c r="E3233" s="3" t="s">
        <v>75</v>
      </c>
      <c r="F3233" s="3">
        <v>767</v>
      </c>
      <c r="G3233" s="3">
        <v>549.08000000000004</v>
      </c>
      <c r="H3233" s="3">
        <v>9</v>
      </c>
      <c r="I3233" s="3">
        <v>97.39</v>
      </c>
      <c r="J3233" s="3">
        <v>120.53</v>
      </c>
    </row>
    <row r="3234" spans="1:10" x14ac:dyDescent="0.2">
      <c r="A3234" s="32" t="s">
        <v>145</v>
      </c>
      <c r="B3234" s="3" t="s">
        <v>92</v>
      </c>
      <c r="C3234" s="3" t="s">
        <v>86</v>
      </c>
      <c r="D3234" s="3" t="s">
        <v>87</v>
      </c>
      <c r="E3234" s="3" t="s">
        <v>75</v>
      </c>
      <c r="F3234" s="3">
        <v>3966</v>
      </c>
      <c r="G3234" s="3">
        <v>2785.11</v>
      </c>
      <c r="H3234" s="3">
        <v>46</v>
      </c>
      <c r="I3234" s="3">
        <v>567.70000000000005</v>
      </c>
      <c r="J3234" s="3">
        <v>611.69000000000005</v>
      </c>
    </row>
    <row r="3235" spans="1:10" x14ac:dyDescent="0.2">
      <c r="A3235" s="32" t="s">
        <v>145</v>
      </c>
      <c r="B3235" s="3" t="s">
        <v>92</v>
      </c>
      <c r="C3235" s="3" t="s">
        <v>125</v>
      </c>
      <c r="D3235" s="3" t="s">
        <v>126</v>
      </c>
      <c r="E3235" s="3" t="s">
        <v>127</v>
      </c>
      <c r="F3235" s="3">
        <v>418</v>
      </c>
      <c r="G3235" s="3">
        <v>315</v>
      </c>
      <c r="H3235" s="3">
        <v>3</v>
      </c>
      <c r="I3235" s="3">
        <v>43</v>
      </c>
      <c r="J3235" s="3">
        <v>60</v>
      </c>
    </row>
    <row r="3236" spans="1:10" x14ac:dyDescent="0.2">
      <c r="A3236" s="32" t="s">
        <v>145</v>
      </c>
      <c r="B3236" s="3" t="s">
        <v>92</v>
      </c>
      <c r="C3236" s="3" t="s">
        <v>88</v>
      </c>
      <c r="D3236" s="3" t="s">
        <v>89</v>
      </c>
      <c r="E3236" s="3" t="s">
        <v>75</v>
      </c>
      <c r="F3236" s="3">
        <v>2601</v>
      </c>
      <c r="G3236" s="3">
        <v>1846.46</v>
      </c>
      <c r="H3236" s="3">
        <v>34</v>
      </c>
      <c r="I3236" s="3">
        <v>348</v>
      </c>
      <c r="J3236" s="3">
        <v>405.54</v>
      </c>
    </row>
    <row r="3237" spans="1:10" x14ac:dyDescent="0.2">
      <c r="A3237" s="32" t="s">
        <v>145</v>
      </c>
      <c r="B3237" s="3" t="s">
        <v>92</v>
      </c>
      <c r="C3237" s="3" t="s">
        <v>90</v>
      </c>
      <c r="D3237" s="3" t="s">
        <v>91</v>
      </c>
      <c r="E3237" s="3" t="s">
        <v>75</v>
      </c>
      <c r="F3237" s="3">
        <v>3122</v>
      </c>
      <c r="G3237" s="3">
        <v>2259.5700000000002</v>
      </c>
      <c r="H3237" s="3">
        <v>40</v>
      </c>
      <c r="I3237" s="3">
        <v>331.7</v>
      </c>
      <c r="J3237" s="3">
        <v>530.23</v>
      </c>
    </row>
    <row r="3238" spans="1:10" x14ac:dyDescent="0.2">
      <c r="A3238" s="32" t="s">
        <v>146</v>
      </c>
      <c r="B3238" s="3" t="s">
        <v>73</v>
      </c>
      <c r="C3238" s="3" t="s">
        <v>74</v>
      </c>
      <c r="D3238" s="3" t="s">
        <v>21</v>
      </c>
      <c r="E3238" s="3" t="s">
        <v>75</v>
      </c>
      <c r="F3238" s="3">
        <v>1085.5</v>
      </c>
      <c r="G3238" s="3">
        <v>773.7</v>
      </c>
      <c r="H3238" s="3">
        <v>16</v>
      </c>
      <c r="I3238" s="3">
        <v>144</v>
      </c>
      <c r="J3238" s="3">
        <v>167.8</v>
      </c>
    </row>
    <row r="3239" spans="1:10" x14ac:dyDescent="0.2">
      <c r="A3239" s="32" t="s">
        <v>146</v>
      </c>
      <c r="B3239" s="3" t="s">
        <v>73</v>
      </c>
      <c r="C3239" s="3" t="s">
        <v>76</v>
      </c>
      <c r="D3239" s="3" t="s">
        <v>77</v>
      </c>
      <c r="E3239" s="3" t="s">
        <v>75</v>
      </c>
      <c r="F3239" s="3">
        <v>772</v>
      </c>
      <c r="G3239" s="3">
        <v>589.39</v>
      </c>
      <c r="H3239" s="3">
        <v>9</v>
      </c>
      <c r="I3239" s="3">
        <v>57</v>
      </c>
      <c r="J3239" s="3">
        <v>125.61</v>
      </c>
    </row>
    <row r="3240" spans="1:10" x14ac:dyDescent="0.2">
      <c r="A3240" s="32" t="s">
        <v>146</v>
      </c>
      <c r="B3240" s="3" t="s">
        <v>73</v>
      </c>
      <c r="C3240" s="3" t="s">
        <v>78</v>
      </c>
      <c r="D3240" s="3" t="s">
        <v>79</v>
      </c>
      <c r="E3240" s="3" t="s">
        <v>75</v>
      </c>
      <c r="F3240" s="3">
        <v>1423</v>
      </c>
      <c r="G3240" s="3">
        <v>1068.4100000000001</v>
      </c>
      <c r="H3240" s="3">
        <v>16</v>
      </c>
      <c r="I3240" s="3">
        <v>125</v>
      </c>
      <c r="J3240" s="3">
        <v>229.59</v>
      </c>
    </row>
    <row r="3241" spans="1:10" x14ac:dyDescent="0.2">
      <c r="A3241" s="32" t="s">
        <v>146</v>
      </c>
      <c r="B3241" s="3" t="s">
        <v>73</v>
      </c>
      <c r="C3241" s="3" t="s">
        <v>80</v>
      </c>
      <c r="D3241" s="3" t="s">
        <v>81</v>
      </c>
      <c r="E3241" s="3" t="s">
        <v>75</v>
      </c>
      <c r="F3241" s="3">
        <v>1564.5</v>
      </c>
      <c r="G3241" s="3">
        <v>1128.2</v>
      </c>
      <c r="H3241" s="3">
        <v>22</v>
      </c>
      <c r="I3241" s="3">
        <v>189.5</v>
      </c>
      <c r="J3241" s="3">
        <v>246.8</v>
      </c>
    </row>
    <row r="3242" spans="1:10" x14ac:dyDescent="0.2">
      <c r="A3242" s="32" t="s">
        <v>146</v>
      </c>
      <c r="B3242" s="3" t="s">
        <v>73</v>
      </c>
      <c r="C3242" s="3" t="s">
        <v>82</v>
      </c>
      <c r="D3242" s="3" t="s">
        <v>83</v>
      </c>
      <c r="E3242" s="3" t="s">
        <v>75</v>
      </c>
      <c r="F3242" s="3">
        <v>1760.5</v>
      </c>
      <c r="G3242" s="3">
        <v>1321.23</v>
      </c>
      <c r="H3242" s="3">
        <v>21</v>
      </c>
      <c r="I3242" s="3">
        <v>167</v>
      </c>
      <c r="J3242" s="3">
        <v>272.27</v>
      </c>
    </row>
    <row r="3243" spans="1:10" x14ac:dyDescent="0.2">
      <c r="A3243" s="32" t="s">
        <v>146</v>
      </c>
      <c r="B3243" s="3" t="s">
        <v>73</v>
      </c>
      <c r="C3243" s="3" t="s">
        <v>84</v>
      </c>
      <c r="D3243" s="3" t="s">
        <v>85</v>
      </c>
      <c r="E3243" s="3" t="s">
        <v>75</v>
      </c>
      <c r="F3243" s="3">
        <v>546.5</v>
      </c>
      <c r="G3243" s="3">
        <v>386.74</v>
      </c>
      <c r="H3243" s="3">
        <v>7</v>
      </c>
      <c r="I3243" s="3">
        <v>76.5</v>
      </c>
      <c r="J3243" s="3">
        <v>83.26</v>
      </c>
    </row>
    <row r="3244" spans="1:10" x14ac:dyDescent="0.2">
      <c r="A3244" s="32" t="s">
        <v>146</v>
      </c>
      <c r="B3244" s="3" t="s">
        <v>73</v>
      </c>
      <c r="C3244" s="3" t="s">
        <v>86</v>
      </c>
      <c r="D3244" s="3" t="s">
        <v>87</v>
      </c>
      <c r="E3244" s="3" t="s">
        <v>75</v>
      </c>
      <c r="F3244" s="3">
        <v>1702.5</v>
      </c>
      <c r="G3244" s="3">
        <v>1274.5899999999999</v>
      </c>
      <c r="H3244" s="3">
        <v>20</v>
      </c>
      <c r="I3244" s="3">
        <v>156</v>
      </c>
      <c r="J3244" s="3">
        <v>271.91000000000003</v>
      </c>
    </row>
    <row r="3245" spans="1:10" x14ac:dyDescent="0.2">
      <c r="A3245" s="32" t="s">
        <v>146</v>
      </c>
      <c r="B3245" s="3" t="s">
        <v>73</v>
      </c>
      <c r="C3245" s="3" t="s">
        <v>125</v>
      </c>
      <c r="D3245" s="3" t="s">
        <v>126</v>
      </c>
      <c r="E3245" s="3" t="s">
        <v>127</v>
      </c>
      <c r="F3245" s="3">
        <v>712.5</v>
      </c>
      <c r="G3245" s="3">
        <v>494.01</v>
      </c>
      <c r="H3245" s="3">
        <v>8</v>
      </c>
      <c r="I3245" s="3">
        <v>95</v>
      </c>
      <c r="J3245" s="3">
        <v>123.49</v>
      </c>
    </row>
    <row r="3246" spans="1:10" x14ac:dyDescent="0.2">
      <c r="A3246" s="32" t="s">
        <v>146</v>
      </c>
      <c r="B3246" s="3" t="s">
        <v>73</v>
      </c>
      <c r="C3246" s="3" t="s">
        <v>88</v>
      </c>
      <c r="D3246" s="3" t="s">
        <v>89</v>
      </c>
      <c r="E3246" s="3" t="s">
        <v>75</v>
      </c>
      <c r="F3246" s="3">
        <v>1475</v>
      </c>
      <c r="G3246" s="3">
        <v>1084.54</v>
      </c>
      <c r="H3246" s="3">
        <v>20</v>
      </c>
      <c r="I3246" s="3">
        <v>158.5</v>
      </c>
      <c r="J3246" s="3">
        <v>231.96</v>
      </c>
    </row>
    <row r="3247" spans="1:10" x14ac:dyDescent="0.2">
      <c r="A3247" s="32" t="s">
        <v>146</v>
      </c>
      <c r="B3247" s="3" t="s">
        <v>73</v>
      </c>
      <c r="C3247" s="3" t="s">
        <v>90</v>
      </c>
      <c r="D3247" s="3" t="s">
        <v>91</v>
      </c>
      <c r="E3247" s="3" t="s">
        <v>75</v>
      </c>
      <c r="F3247" s="3">
        <v>269.5</v>
      </c>
      <c r="G3247" s="3">
        <v>198.56</v>
      </c>
      <c r="H3247" s="3">
        <v>5</v>
      </c>
      <c r="I3247" s="3">
        <v>28</v>
      </c>
      <c r="J3247" s="3">
        <v>42.94</v>
      </c>
    </row>
    <row r="3248" spans="1:10" x14ac:dyDescent="0.2">
      <c r="A3248" s="32" t="s">
        <v>146</v>
      </c>
      <c r="B3248" s="3" t="s">
        <v>92</v>
      </c>
      <c r="C3248" s="3" t="s">
        <v>74</v>
      </c>
      <c r="D3248" s="3" t="s">
        <v>21</v>
      </c>
      <c r="E3248" s="3" t="s">
        <v>75</v>
      </c>
      <c r="F3248" s="3">
        <v>4003.5</v>
      </c>
      <c r="G3248" s="3">
        <v>2828.42</v>
      </c>
      <c r="H3248" s="3">
        <v>51</v>
      </c>
      <c r="I3248" s="3">
        <v>509</v>
      </c>
      <c r="J3248" s="3">
        <v>664.08</v>
      </c>
    </row>
    <row r="3249" spans="1:10" x14ac:dyDescent="0.2">
      <c r="A3249" s="32" t="s">
        <v>146</v>
      </c>
      <c r="B3249" s="3" t="s">
        <v>92</v>
      </c>
      <c r="C3249" s="3" t="s">
        <v>76</v>
      </c>
      <c r="D3249" s="3" t="s">
        <v>77</v>
      </c>
      <c r="E3249" s="3" t="s">
        <v>75</v>
      </c>
      <c r="F3249" s="3">
        <v>2488.5</v>
      </c>
      <c r="G3249" s="3">
        <v>1773.74</v>
      </c>
      <c r="H3249" s="3">
        <v>24</v>
      </c>
      <c r="I3249" s="3">
        <v>325.39999999999998</v>
      </c>
      <c r="J3249" s="3">
        <v>389.36</v>
      </c>
    </row>
    <row r="3250" spans="1:10" x14ac:dyDescent="0.2">
      <c r="A3250" s="32" t="s">
        <v>146</v>
      </c>
      <c r="B3250" s="3" t="s">
        <v>92</v>
      </c>
      <c r="C3250" s="3" t="s">
        <v>78</v>
      </c>
      <c r="D3250" s="3" t="s">
        <v>79</v>
      </c>
      <c r="E3250" s="3" t="s">
        <v>75</v>
      </c>
      <c r="F3250" s="3">
        <v>1704</v>
      </c>
      <c r="G3250" s="3">
        <v>1255.92</v>
      </c>
      <c r="H3250" s="3">
        <v>20</v>
      </c>
      <c r="I3250" s="3">
        <v>172.4</v>
      </c>
      <c r="J3250" s="3">
        <v>275.68</v>
      </c>
    </row>
    <row r="3251" spans="1:10" x14ac:dyDescent="0.2">
      <c r="A3251" s="32" t="s">
        <v>146</v>
      </c>
      <c r="B3251" s="3" t="s">
        <v>92</v>
      </c>
      <c r="C3251" s="3" t="s">
        <v>80</v>
      </c>
      <c r="D3251" s="3" t="s">
        <v>81</v>
      </c>
      <c r="E3251" s="3" t="s">
        <v>75</v>
      </c>
      <c r="F3251" s="3">
        <v>5449</v>
      </c>
      <c r="G3251" s="3">
        <v>3914.57</v>
      </c>
      <c r="H3251" s="3">
        <v>66</v>
      </c>
      <c r="I3251" s="3">
        <v>672.1</v>
      </c>
      <c r="J3251" s="3">
        <v>859.83</v>
      </c>
    </row>
    <row r="3252" spans="1:10" x14ac:dyDescent="0.2">
      <c r="A3252" s="32" t="s">
        <v>146</v>
      </c>
      <c r="B3252" s="3" t="s">
        <v>92</v>
      </c>
      <c r="C3252" s="3" t="s">
        <v>82</v>
      </c>
      <c r="D3252" s="3" t="s">
        <v>83</v>
      </c>
      <c r="E3252" s="3" t="s">
        <v>75</v>
      </c>
      <c r="F3252" s="3">
        <v>2596.5</v>
      </c>
      <c r="G3252" s="3">
        <v>1832.02</v>
      </c>
      <c r="H3252" s="3">
        <v>38</v>
      </c>
      <c r="I3252" s="3">
        <v>360.5</v>
      </c>
      <c r="J3252" s="3">
        <v>402.48</v>
      </c>
    </row>
    <row r="3253" spans="1:10" x14ac:dyDescent="0.2">
      <c r="A3253" s="32" t="s">
        <v>146</v>
      </c>
      <c r="B3253" s="3" t="s">
        <v>92</v>
      </c>
      <c r="C3253" s="3" t="s">
        <v>84</v>
      </c>
      <c r="D3253" s="3" t="s">
        <v>85</v>
      </c>
      <c r="E3253" s="3" t="s">
        <v>75</v>
      </c>
      <c r="F3253" s="3">
        <v>1029.5</v>
      </c>
      <c r="G3253" s="3">
        <v>731.93</v>
      </c>
      <c r="H3253" s="3">
        <v>13</v>
      </c>
      <c r="I3253" s="3">
        <v>131.32</v>
      </c>
      <c r="J3253" s="3">
        <v>164.75</v>
      </c>
    </row>
    <row r="3254" spans="1:10" x14ac:dyDescent="0.2">
      <c r="A3254" s="32" t="s">
        <v>146</v>
      </c>
      <c r="B3254" s="3" t="s">
        <v>92</v>
      </c>
      <c r="C3254" s="3" t="s">
        <v>86</v>
      </c>
      <c r="D3254" s="3" t="s">
        <v>87</v>
      </c>
      <c r="E3254" s="3" t="s">
        <v>75</v>
      </c>
      <c r="F3254" s="3">
        <v>3495</v>
      </c>
      <c r="G3254" s="3">
        <v>2479.25</v>
      </c>
      <c r="H3254" s="3">
        <v>41</v>
      </c>
      <c r="I3254" s="3">
        <v>469.7</v>
      </c>
      <c r="J3254" s="3">
        <v>544.54999999999995</v>
      </c>
    </row>
    <row r="3255" spans="1:10" x14ac:dyDescent="0.2">
      <c r="A3255" s="32" t="s">
        <v>146</v>
      </c>
      <c r="B3255" s="3" t="s">
        <v>92</v>
      </c>
      <c r="C3255" s="3" t="s">
        <v>125</v>
      </c>
      <c r="D3255" s="3" t="s">
        <v>126</v>
      </c>
      <c r="E3255" s="3" t="s">
        <v>127</v>
      </c>
      <c r="F3255" s="3">
        <v>191</v>
      </c>
      <c r="G3255" s="3">
        <v>141.96</v>
      </c>
      <c r="H3255" s="3">
        <v>3</v>
      </c>
      <c r="I3255" s="3">
        <v>22</v>
      </c>
      <c r="J3255" s="3">
        <v>27.04</v>
      </c>
    </row>
    <row r="3256" spans="1:10" x14ac:dyDescent="0.2">
      <c r="A3256" s="32" t="s">
        <v>146</v>
      </c>
      <c r="B3256" s="3" t="s">
        <v>92</v>
      </c>
      <c r="C3256" s="3" t="s">
        <v>88</v>
      </c>
      <c r="D3256" s="3" t="s">
        <v>89</v>
      </c>
      <c r="E3256" s="3" t="s">
        <v>75</v>
      </c>
      <c r="F3256" s="3">
        <v>2701</v>
      </c>
      <c r="G3256" s="3">
        <v>1910.24</v>
      </c>
      <c r="H3256" s="3">
        <v>39</v>
      </c>
      <c r="I3256" s="3">
        <v>369</v>
      </c>
      <c r="J3256" s="3">
        <v>419.76</v>
      </c>
    </row>
    <row r="3257" spans="1:10" x14ac:dyDescent="0.2">
      <c r="A3257" s="32" t="s">
        <v>146</v>
      </c>
      <c r="B3257" s="3" t="s">
        <v>92</v>
      </c>
      <c r="C3257" s="3" t="s">
        <v>90</v>
      </c>
      <c r="D3257" s="3" t="s">
        <v>91</v>
      </c>
      <c r="E3257" s="3" t="s">
        <v>75</v>
      </c>
      <c r="F3257" s="3">
        <v>3508</v>
      </c>
      <c r="G3257" s="3">
        <v>2501.15</v>
      </c>
      <c r="H3257" s="3">
        <v>46</v>
      </c>
      <c r="I3257" s="3">
        <v>418.8</v>
      </c>
      <c r="J3257" s="3">
        <v>587.04999999999995</v>
      </c>
    </row>
    <row r="3258" spans="1:10" x14ac:dyDescent="0.2">
      <c r="A3258" s="32" t="s">
        <v>147</v>
      </c>
      <c r="B3258" s="3" t="s">
        <v>73</v>
      </c>
      <c r="C3258" s="3" t="s">
        <v>74</v>
      </c>
      <c r="D3258" s="3" t="s">
        <v>21</v>
      </c>
      <c r="E3258" s="3" t="s">
        <v>75</v>
      </c>
      <c r="F3258" s="3">
        <v>1004.5</v>
      </c>
      <c r="G3258" s="3">
        <v>747.51</v>
      </c>
      <c r="H3258" s="3">
        <v>14</v>
      </c>
      <c r="I3258" s="3">
        <v>100</v>
      </c>
      <c r="J3258" s="3">
        <v>156.99</v>
      </c>
    </row>
    <row r="3259" spans="1:10" x14ac:dyDescent="0.2">
      <c r="A3259" s="32" t="s">
        <v>147</v>
      </c>
      <c r="B3259" s="3" t="s">
        <v>73</v>
      </c>
      <c r="C3259" s="3" t="s">
        <v>76</v>
      </c>
      <c r="D3259" s="3" t="s">
        <v>77</v>
      </c>
      <c r="E3259" s="3" t="s">
        <v>75</v>
      </c>
      <c r="F3259" s="3">
        <v>504</v>
      </c>
      <c r="G3259" s="3">
        <v>378.75</v>
      </c>
      <c r="H3259" s="3">
        <v>8</v>
      </c>
      <c r="I3259" s="3">
        <v>44</v>
      </c>
      <c r="J3259" s="3">
        <v>81.25</v>
      </c>
    </row>
    <row r="3260" spans="1:10" x14ac:dyDescent="0.2">
      <c r="A3260" s="32" t="s">
        <v>147</v>
      </c>
      <c r="B3260" s="3" t="s">
        <v>73</v>
      </c>
      <c r="C3260" s="3" t="s">
        <v>78</v>
      </c>
      <c r="D3260" s="3" t="s">
        <v>79</v>
      </c>
      <c r="E3260" s="3" t="s">
        <v>75</v>
      </c>
      <c r="F3260" s="3">
        <v>918.5</v>
      </c>
      <c r="G3260" s="3">
        <v>684.86</v>
      </c>
      <c r="H3260" s="3">
        <v>11</v>
      </c>
      <c r="I3260" s="3">
        <v>88</v>
      </c>
      <c r="J3260" s="3">
        <v>145.63999999999999</v>
      </c>
    </row>
    <row r="3261" spans="1:10" x14ac:dyDescent="0.2">
      <c r="A3261" s="32" t="s">
        <v>147</v>
      </c>
      <c r="B3261" s="3" t="s">
        <v>73</v>
      </c>
      <c r="C3261" s="3" t="s">
        <v>80</v>
      </c>
      <c r="D3261" s="3" t="s">
        <v>81</v>
      </c>
      <c r="E3261" s="3" t="s">
        <v>75</v>
      </c>
      <c r="F3261" s="3">
        <v>2669</v>
      </c>
      <c r="G3261" s="3">
        <v>1998.13</v>
      </c>
      <c r="H3261" s="3">
        <v>29</v>
      </c>
      <c r="I3261" s="3">
        <v>247.5</v>
      </c>
      <c r="J3261" s="3">
        <v>423.37</v>
      </c>
    </row>
    <row r="3262" spans="1:10" x14ac:dyDescent="0.2">
      <c r="A3262" s="32" t="s">
        <v>147</v>
      </c>
      <c r="B3262" s="3" t="s">
        <v>73</v>
      </c>
      <c r="C3262" s="3" t="s">
        <v>82</v>
      </c>
      <c r="D3262" s="3" t="s">
        <v>83</v>
      </c>
      <c r="E3262" s="3" t="s">
        <v>75</v>
      </c>
      <c r="F3262" s="3">
        <v>803</v>
      </c>
      <c r="G3262" s="3">
        <v>593.19000000000005</v>
      </c>
      <c r="H3262" s="3">
        <v>8</v>
      </c>
      <c r="I3262" s="3">
        <v>89</v>
      </c>
      <c r="J3262" s="3">
        <v>120.81</v>
      </c>
    </row>
    <row r="3263" spans="1:10" x14ac:dyDescent="0.2">
      <c r="A3263" s="32" t="s">
        <v>147</v>
      </c>
      <c r="B3263" s="3" t="s">
        <v>73</v>
      </c>
      <c r="C3263" s="3" t="s">
        <v>84</v>
      </c>
      <c r="D3263" s="3" t="s">
        <v>85</v>
      </c>
      <c r="E3263" s="3" t="s">
        <v>75</v>
      </c>
      <c r="F3263" s="3">
        <v>452</v>
      </c>
      <c r="G3263" s="3">
        <v>332.8</v>
      </c>
      <c r="H3263" s="3">
        <v>5</v>
      </c>
      <c r="I3263" s="3">
        <v>48</v>
      </c>
      <c r="J3263" s="3">
        <v>71.2</v>
      </c>
    </row>
    <row r="3264" spans="1:10" x14ac:dyDescent="0.2">
      <c r="A3264" s="32" t="s">
        <v>147</v>
      </c>
      <c r="B3264" s="3" t="s">
        <v>73</v>
      </c>
      <c r="C3264" s="3" t="s">
        <v>86</v>
      </c>
      <c r="D3264" s="3" t="s">
        <v>87</v>
      </c>
      <c r="E3264" s="3" t="s">
        <v>75</v>
      </c>
      <c r="F3264" s="3">
        <v>920.5</v>
      </c>
      <c r="G3264" s="3">
        <v>698.7</v>
      </c>
      <c r="H3264" s="3">
        <v>10</v>
      </c>
      <c r="I3264" s="3">
        <v>72</v>
      </c>
      <c r="J3264" s="3">
        <v>149.80000000000001</v>
      </c>
    </row>
    <row r="3265" spans="1:10" x14ac:dyDescent="0.2">
      <c r="A3265" s="32" t="s">
        <v>147</v>
      </c>
      <c r="B3265" s="3" t="s">
        <v>73</v>
      </c>
      <c r="C3265" s="3" t="s">
        <v>125</v>
      </c>
      <c r="D3265" s="3" t="s">
        <v>126</v>
      </c>
      <c r="E3265" s="3" t="s">
        <v>127</v>
      </c>
      <c r="F3265" s="3">
        <v>902.5</v>
      </c>
      <c r="G3265" s="3">
        <v>643.97</v>
      </c>
      <c r="H3265" s="3">
        <v>10</v>
      </c>
      <c r="I3265" s="3">
        <v>97</v>
      </c>
      <c r="J3265" s="3">
        <v>161.53</v>
      </c>
    </row>
    <row r="3266" spans="1:10" x14ac:dyDescent="0.2">
      <c r="A3266" s="32" t="s">
        <v>147</v>
      </c>
      <c r="B3266" s="3" t="s">
        <v>73</v>
      </c>
      <c r="C3266" s="3" t="s">
        <v>88</v>
      </c>
      <c r="D3266" s="3" t="s">
        <v>89</v>
      </c>
      <c r="E3266" s="3" t="s">
        <v>75</v>
      </c>
      <c r="F3266" s="3">
        <v>1826.5</v>
      </c>
      <c r="G3266" s="3">
        <v>1364.56</v>
      </c>
      <c r="H3266" s="3">
        <v>19</v>
      </c>
      <c r="I3266" s="3">
        <v>171.5</v>
      </c>
      <c r="J3266" s="3">
        <v>290.44</v>
      </c>
    </row>
    <row r="3267" spans="1:10" x14ac:dyDescent="0.2">
      <c r="A3267" s="32" t="s">
        <v>147</v>
      </c>
      <c r="B3267" s="3" t="s">
        <v>73</v>
      </c>
      <c r="C3267" s="3" t="s">
        <v>90</v>
      </c>
      <c r="D3267" s="3" t="s">
        <v>91</v>
      </c>
      <c r="E3267" s="3" t="s">
        <v>75</v>
      </c>
      <c r="F3267" s="3">
        <v>1038</v>
      </c>
      <c r="G3267" s="3">
        <v>765.59</v>
      </c>
      <c r="H3267" s="3">
        <v>11</v>
      </c>
      <c r="I3267" s="3">
        <v>109.5</v>
      </c>
      <c r="J3267" s="3">
        <v>162.91</v>
      </c>
    </row>
    <row r="3268" spans="1:10" x14ac:dyDescent="0.2">
      <c r="A3268" s="32" t="s">
        <v>147</v>
      </c>
      <c r="B3268" s="3" t="s">
        <v>92</v>
      </c>
      <c r="C3268" s="3" t="s">
        <v>74</v>
      </c>
      <c r="D3268" s="3" t="s">
        <v>21</v>
      </c>
      <c r="E3268" s="3" t="s">
        <v>75</v>
      </c>
      <c r="F3268" s="3">
        <v>2970.5</v>
      </c>
      <c r="G3268" s="3">
        <v>2161.46</v>
      </c>
      <c r="H3268" s="3">
        <v>35</v>
      </c>
      <c r="I3268" s="3">
        <v>298</v>
      </c>
      <c r="J3268" s="3">
        <v>509.04</v>
      </c>
    </row>
    <row r="3269" spans="1:10" x14ac:dyDescent="0.2">
      <c r="A3269" s="32" t="s">
        <v>147</v>
      </c>
      <c r="B3269" s="3" t="s">
        <v>92</v>
      </c>
      <c r="C3269" s="3" t="s">
        <v>76</v>
      </c>
      <c r="D3269" s="3" t="s">
        <v>77</v>
      </c>
      <c r="E3269" s="3" t="s">
        <v>75</v>
      </c>
      <c r="F3269" s="3">
        <v>2459.5</v>
      </c>
      <c r="G3269" s="3">
        <v>1727.13</v>
      </c>
      <c r="H3269" s="3">
        <v>26</v>
      </c>
      <c r="I3269" s="3">
        <v>350.4</v>
      </c>
      <c r="J3269" s="3">
        <v>380.47</v>
      </c>
    </row>
    <row r="3270" spans="1:10" x14ac:dyDescent="0.2">
      <c r="A3270" s="32" t="s">
        <v>147</v>
      </c>
      <c r="B3270" s="3" t="s">
        <v>92</v>
      </c>
      <c r="C3270" s="3" t="s">
        <v>78</v>
      </c>
      <c r="D3270" s="3" t="s">
        <v>79</v>
      </c>
      <c r="E3270" s="3" t="s">
        <v>75</v>
      </c>
      <c r="F3270" s="3">
        <v>2505.5</v>
      </c>
      <c r="G3270" s="3">
        <v>1817.78</v>
      </c>
      <c r="H3270" s="3">
        <v>29</v>
      </c>
      <c r="I3270" s="3">
        <v>288.7</v>
      </c>
      <c r="J3270" s="3">
        <v>399.02</v>
      </c>
    </row>
    <row r="3271" spans="1:10" x14ac:dyDescent="0.2">
      <c r="A3271" s="32" t="s">
        <v>147</v>
      </c>
      <c r="B3271" s="3" t="s">
        <v>92</v>
      </c>
      <c r="C3271" s="3" t="s">
        <v>80</v>
      </c>
      <c r="D3271" s="3" t="s">
        <v>81</v>
      </c>
      <c r="E3271" s="3" t="s">
        <v>75</v>
      </c>
      <c r="F3271" s="3">
        <v>3566.5</v>
      </c>
      <c r="G3271" s="3">
        <v>2576.7600000000002</v>
      </c>
      <c r="H3271" s="3">
        <v>38</v>
      </c>
      <c r="I3271" s="3">
        <v>423.5</v>
      </c>
      <c r="J3271" s="3">
        <v>565.74</v>
      </c>
    </row>
    <row r="3272" spans="1:10" x14ac:dyDescent="0.2">
      <c r="A3272" s="32" t="s">
        <v>147</v>
      </c>
      <c r="B3272" s="3" t="s">
        <v>92</v>
      </c>
      <c r="C3272" s="3" t="s">
        <v>82</v>
      </c>
      <c r="D3272" s="3" t="s">
        <v>83</v>
      </c>
      <c r="E3272" s="3" t="s">
        <v>75</v>
      </c>
      <c r="F3272" s="3">
        <v>2990.5</v>
      </c>
      <c r="G3272" s="3">
        <v>2152.87</v>
      </c>
      <c r="H3272" s="3">
        <v>32</v>
      </c>
      <c r="I3272" s="3">
        <v>363</v>
      </c>
      <c r="J3272" s="3">
        <v>474.13</v>
      </c>
    </row>
    <row r="3273" spans="1:10" x14ac:dyDescent="0.2">
      <c r="A3273" s="32" t="s">
        <v>147</v>
      </c>
      <c r="B3273" s="3" t="s">
        <v>92</v>
      </c>
      <c r="C3273" s="3" t="s">
        <v>84</v>
      </c>
      <c r="D3273" s="3" t="s">
        <v>85</v>
      </c>
      <c r="E3273" s="3" t="s">
        <v>75</v>
      </c>
      <c r="F3273" s="3">
        <v>1029.5</v>
      </c>
      <c r="G3273" s="3">
        <v>740.33</v>
      </c>
      <c r="H3273" s="3">
        <v>13</v>
      </c>
      <c r="I3273" s="3">
        <v>126.66</v>
      </c>
      <c r="J3273" s="3">
        <v>162.51</v>
      </c>
    </row>
    <row r="3274" spans="1:10" x14ac:dyDescent="0.2">
      <c r="A3274" s="32" t="s">
        <v>147</v>
      </c>
      <c r="B3274" s="3" t="s">
        <v>92</v>
      </c>
      <c r="C3274" s="3" t="s">
        <v>86</v>
      </c>
      <c r="D3274" s="3" t="s">
        <v>87</v>
      </c>
      <c r="E3274" s="3" t="s">
        <v>75</v>
      </c>
      <c r="F3274" s="3">
        <v>2782</v>
      </c>
      <c r="G3274" s="3">
        <v>1986.59</v>
      </c>
      <c r="H3274" s="3">
        <v>30</v>
      </c>
      <c r="I3274" s="3">
        <v>356.9</v>
      </c>
      <c r="J3274" s="3">
        <v>436.51</v>
      </c>
    </row>
    <row r="3275" spans="1:10" x14ac:dyDescent="0.2">
      <c r="A3275" s="32" t="s">
        <v>147</v>
      </c>
      <c r="B3275" s="3" t="s">
        <v>92</v>
      </c>
      <c r="C3275" s="3" t="s">
        <v>125</v>
      </c>
      <c r="D3275" s="3" t="s">
        <v>126</v>
      </c>
      <c r="E3275" s="3" t="s">
        <v>127</v>
      </c>
      <c r="F3275" s="3">
        <v>494</v>
      </c>
      <c r="G3275" s="3">
        <v>368.76</v>
      </c>
      <c r="H3275" s="3">
        <v>6</v>
      </c>
      <c r="I3275" s="3">
        <v>55</v>
      </c>
      <c r="J3275" s="3">
        <v>70.239999999999995</v>
      </c>
    </row>
    <row r="3276" spans="1:10" x14ac:dyDescent="0.2">
      <c r="A3276" s="32" t="s">
        <v>147</v>
      </c>
      <c r="B3276" s="3" t="s">
        <v>92</v>
      </c>
      <c r="C3276" s="3" t="s">
        <v>88</v>
      </c>
      <c r="D3276" s="3" t="s">
        <v>89</v>
      </c>
      <c r="E3276" s="3" t="s">
        <v>75</v>
      </c>
      <c r="F3276" s="3">
        <v>2018.5</v>
      </c>
      <c r="G3276" s="3">
        <v>1412.86</v>
      </c>
      <c r="H3276" s="3">
        <v>30</v>
      </c>
      <c r="I3276" s="3">
        <v>295.5</v>
      </c>
      <c r="J3276" s="3">
        <v>310.14</v>
      </c>
    </row>
    <row r="3277" spans="1:10" x14ac:dyDescent="0.2">
      <c r="A3277" s="32" t="s">
        <v>147</v>
      </c>
      <c r="B3277" s="3" t="s">
        <v>92</v>
      </c>
      <c r="C3277" s="3" t="s">
        <v>90</v>
      </c>
      <c r="D3277" s="3" t="s">
        <v>91</v>
      </c>
      <c r="E3277" s="3" t="s">
        <v>75</v>
      </c>
      <c r="F3277" s="3">
        <v>1477.5</v>
      </c>
      <c r="G3277" s="3">
        <v>1060.7</v>
      </c>
      <c r="H3277" s="3">
        <v>19</v>
      </c>
      <c r="I3277" s="3">
        <v>166.7</v>
      </c>
      <c r="J3277" s="3">
        <v>249.1</v>
      </c>
    </row>
    <row r="3278" spans="1:10" x14ac:dyDescent="0.2">
      <c r="A3278" s="32" t="s">
        <v>148</v>
      </c>
      <c r="B3278" s="3" t="s">
        <v>73</v>
      </c>
      <c r="C3278" s="3" t="s">
        <v>74</v>
      </c>
      <c r="D3278" s="3" t="s">
        <v>21</v>
      </c>
      <c r="E3278" s="3" t="s">
        <v>75</v>
      </c>
      <c r="F3278" s="3">
        <v>1186.5</v>
      </c>
      <c r="G3278" s="3">
        <v>887.73</v>
      </c>
      <c r="H3278" s="3">
        <v>16</v>
      </c>
      <c r="I3278" s="3">
        <v>109</v>
      </c>
      <c r="J3278" s="3">
        <v>189.77</v>
      </c>
    </row>
    <row r="3279" spans="1:10" x14ac:dyDescent="0.2">
      <c r="A3279" s="32" t="s">
        <v>148</v>
      </c>
      <c r="B3279" s="3" t="s">
        <v>73</v>
      </c>
      <c r="C3279" s="3" t="s">
        <v>76</v>
      </c>
      <c r="D3279" s="3" t="s">
        <v>77</v>
      </c>
      <c r="E3279" s="3" t="s">
        <v>75</v>
      </c>
      <c r="F3279" s="3">
        <v>1350</v>
      </c>
      <c r="G3279" s="3">
        <v>1015.44</v>
      </c>
      <c r="H3279" s="3">
        <v>15</v>
      </c>
      <c r="I3279" s="3">
        <v>118.5</v>
      </c>
      <c r="J3279" s="3">
        <v>216.06</v>
      </c>
    </row>
    <row r="3280" spans="1:10" x14ac:dyDescent="0.2">
      <c r="A3280" s="32" t="s">
        <v>148</v>
      </c>
      <c r="B3280" s="3" t="s">
        <v>73</v>
      </c>
      <c r="C3280" s="3" t="s">
        <v>78</v>
      </c>
      <c r="D3280" s="3" t="s">
        <v>79</v>
      </c>
      <c r="E3280" s="3" t="s">
        <v>75</v>
      </c>
      <c r="F3280" s="3">
        <v>1062.5</v>
      </c>
      <c r="G3280" s="3">
        <v>790.32</v>
      </c>
      <c r="H3280" s="3">
        <v>12</v>
      </c>
      <c r="I3280" s="3">
        <v>103.5</v>
      </c>
      <c r="J3280" s="3">
        <v>168.68</v>
      </c>
    </row>
    <row r="3281" spans="1:10" x14ac:dyDescent="0.2">
      <c r="A3281" s="32" t="s">
        <v>148</v>
      </c>
      <c r="B3281" s="3" t="s">
        <v>73</v>
      </c>
      <c r="C3281" s="3" t="s">
        <v>80</v>
      </c>
      <c r="D3281" s="3" t="s">
        <v>81</v>
      </c>
      <c r="E3281" s="3" t="s">
        <v>75</v>
      </c>
      <c r="F3281" s="3">
        <v>2630</v>
      </c>
      <c r="G3281" s="3">
        <v>1949.29</v>
      </c>
      <c r="H3281" s="3">
        <v>28</v>
      </c>
      <c r="I3281" s="3">
        <v>268</v>
      </c>
      <c r="J3281" s="3">
        <v>412.71</v>
      </c>
    </row>
    <row r="3282" spans="1:10" x14ac:dyDescent="0.2">
      <c r="A3282" s="32" t="s">
        <v>148</v>
      </c>
      <c r="B3282" s="3" t="s">
        <v>73</v>
      </c>
      <c r="C3282" s="3" t="s">
        <v>82</v>
      </c>
      <c r="D3282" s="3" t="s">
        <v>83</v>
      </c>
      <c r="E3282" s="3" t="s">
        <v>75</v>
      </c>
      <c r="F3282" s="3">
        <v>735</v>
      </c>
      <c r="G3282" s="3">
        <v>539.17999999999995</v>
      </c>
      <c r="H3282" s="3">
        <v>8</v>
      </c>
      <c r="I3282" s="3">
        <v>81.5</v>
      </c>
      <c r="J3282" s="3">
        <v>114.32</v>
      </c>
    </row>
    <row r="3283" spans="1:10" x14ac:dyDescent="0.2">
      <c r="A3283" s="32" t="s">
        <v>148</v>
      </c>
      <c r="B3283" s="3" t="s">
        <v>73</v>
      </c>
      <c r="C3283" s="3" t="s">
        <v>84</v>
      </c>
      <c r="D3283" s="3" t="s">
        <v>85</v>
      </c>
      <c r="E3283" s="3" t="s">
        <v>75</v>
      </c>
      <c r="F3283" s="3">
        <v>815.5</v>
      </c>
      <c r="G3283" s="3">
        <v>583.45000000000005</v>
      </c>
      <c r="H3283" s="3">
        <v>12</v>
      </c>
      <c r="I3283" s="3">
        <v>105</v>
      </c>
      <c r="J3283" s="3">
        <v>127.05</v>
      </c>
    </row>
    <row r="3284" spans="1:10" x14ac:dyDescent="0.2">
      <c r="A3284" s="32" t="s">
        <v>148</v>
      </c>
      <c r="B3284" s="3" t="s">
        <v>73</v>
      </c>
      <c r="C3284" s="3" t="s">
        <v>86</v>
      </c>
      <c r="D3284" s="3" t="s">
        <v>87</v>
      </c>
      <c r="E3284" s="3" t="s">
        <v>75</v>
      </c>
      <c r="F3284" s="3">
        <v>1646.1</v>
      </c>
      <c r="G3284" s="3">
        <v>1208.0999999999999</v>
      </c>
      <c r="H3284" s="3">
        <v>21</v>
      </c>
      <c r="I3284" s="3">
        <v>183</v>
      </c>
      <c r="J3284" s="3">
        <v>255</v>
      </c>
    </row>
    <row r="3285" spans="1:10" x14ac:dyDescent="0.2">
      <c r="A3285" s="32" t="s">
        <v>148</v>
      </c>
      <c r="B3285" s="3" t="s">
        <v>73</v>
      </c>
      <c r="C3285" s="3" t="s">
        <v>125</v>
      </c>
      <c r="D3285" s="3" t="s">
        <v>126</v>
      </c>
      <c r="E3285" s="3" t="s">
        <v>127</v>
      </c>
      <c r="F3285" s="3">
        <v>662.5</v>
      </c>
      <c r="G3285" s="3">
        <v>457.09</v>
      </c>
      <c r="H3285" s="3">
        <v>9</v>
      </c>
      <c r="I3285" s="3">
        <v>90</v>
      </c>
      <c r="J3285" s="3">
        <v>115.41</v>
      </c>
    </row>
    <row r="3286" spans="1:10" x14ac:dyDescent="0.2">
      <c r="A3286" s="32" t="s">
        <v>148</v>
      </c>
      <c r="B3286" s="3" t="s">
        <v>73</v>
      </c>
      <c r="C3286" s="3" t="s">
        <v>88</v>
      </c>
      <c r="D3286" s="3" t="s">
        <v>89</v>
      </c>
      <c r="E3286" s="3" t="s">
        <v>75</v>
      </c>
      <c r="F3286" s="3">
        <v>3013.5</v>
      </c>
      <c r="G3286" s="3">
        <v>2242.71</v>
      </c>
      <c r="H3286" s="3">
        <v>32</v>
      </c>
      <c r="I3286" s="3">
        <v>297.89999999999998</v>
      </c>
      <c r="J3286" s="3">
        <v>472.89</v>
      </c>
    </row>
    <row r="3287" spans="1:10" x14ac:dyDescent="0.2">
      <c r="A3287" s="32" t="s">
        <v>148</v>
      </c>
      <c r="B3287" s="3" t="s">
        <v>73</v>
      </c>
      <c r="C3287" s="3" t="s">
        <v>90</v>
      </c>
      <c r="D3287" s="3" t="s">
        <v>91</v>
      </c>
      <c r="E3287" s="3" t="s">
        <v>75</v>
      </c>
      <c r="F3287" s="3">
        <v>692.5</v>
      </c>
      <c r="G3287" s="3">
        <v>507.09</v>
      </c>
      <c r="H3287" s="3">
        <v>10</v>
      </c>
      <c r="I3287" s="3">
        <v>83</v>
      </c>
      <c r="J3287" s="3">
        <v>102.41</v>
      </c>
    </row>
    <row r="3288" spans="1:10" x14ac:dyDescent="0.2">
      <c r="A3288" s="32" t="s">
        <v>148</v>
      </c>
      <c r="B3288" s="3" t="s">
        <v>92</v>
      </c>
      <c r="C3288" s="3" t="s">
        <v>74</v>
      </c>
      <c r="D3288" s="3" t="s">
        <v>21</v>
      </c>
      <c r="E3288" s="3" t="s">
        <v>75</v>
      </c>
      <c r="F3288" s="3">
        <v>4869.5</v>
      </c>
      <c r="G3288" s="3">
        <v>3616.69</v>
      </c>
      <c r="H3288" s="3">
        <v>43</v>
      </c>
      <c r="I3288" s="3">
        <v>403.7</v>
      </c>
      <c r="J3288" s="3">
        <v>848.61</v>
      </c>
    </row>
    <row r="3289" spans="1:10" x14ac:dyDescent="0.2">
      <c r="A3289" s="32" t="s">
        <v>148</v>
      </c>
      <c r="B3289" s="3" t="s">
        <v>92</v>
      </c>
      <c r="C3289" s="3" t="s">
        <v>76</v>
      </c>
      <c r="D3289" s="3" t="s">
        <v>77</v>
      </c>
      <c r="E3289" s="3" t="s">
        <v>75</v>
      </c>
      <c r="F3289" s="3">
        <v>2141.5</v>
      </c>
      <c r="G3289" s="3">
        <v>1482.63</v>
      </c>
      <c r="H3289" s="3">
        <v>26</v>
      </c>
      <c r="I3289" s="3">
        <v>331.6</v>
      </c>
      <c r="J3289" s="3">
        <v>325.77</v>
      </c>
    </row>
    <row r="3290" spans="1:10" x14ac:dyDescent="0.2">
      <c r="A3290" s="32" t="s">
        <v>148</v>
      </c>
      <c r="B3290" s="3" t="s">
        <v>92</v>
      </c>
      <c r="C3290" s="3" t="s">
        <v>78</v>
      </c>
      <c r="D3290" s="3" t="s">
        <v>79</v>
      </c>
      <c r="E3290" s="3" t="s">
        <v>75</v>
      </c>
      <c r="F3290" s="3">
        <v>2976</v>
      </c>
      <c r="G3290" s="3">
        <v>2208.56</v>
      </c>
      <c r="H3290" s="3">
        <v>32</v>
      </c>
      <c r="I3290" s="3">
        <v>281.2</v>
      </c>
      <c r="J3290" s="3">
        <v>486.24</v>
      </c>
    </row>
    <row r="3291" spans="1:10" x14ac:dyDescent="0.2">
      <c r="A3291" s="32" t="s">
        <v>148</v>
      </c>
      <c r="B3291" s="3" t="s">
        <v>92</v>
      </c>
      <c r="C3291" s="3" t="s">
        <v>80</v>
      </c>
      <c r="D3291" s="3" t="s">
        <v>81</v>
      </c>
      <c r="E3291" s="3" t="s">
        <v>75</v>
      </c>
      <c r="F3291" s="3">
        <v>4770.34</v>
      </c>
      <c r="G3291" s="3">
        <v>3459.19</v>
      </c>
      <c r="H3291" s="3">
        <v>55</v>
      </c>
      <c r="I3291" s="3">
        <v>538.79999999999995</v>
      </c>
      <c r="J3291" s="3">
        <v>770.35</v>
      </c>
    </row>
    <row r="3292" spans="1:10" x14ac:dyDescent="0.2">
      <c r="A3292" s="32" t="s">
        <v>148</v>
      </c>
      <c r="B3292" s="3" t="s">
        <v>92</v>
      </c>
      <c r="C3292" s="3" t="s">
        <v>82</v>
      </c>
      <c r="D3292" s="3" t="s">
        <v>83</v>
      </c>
      <c r="E3292" s="3" t="s">
        <v>75</v>
      </c>
      <c r="F3292" s="3">
        <v>2150.5</v>
      </c>
      <c r="G3292" s="3">
        <v>1596.45</v>
      </c>
      <c r="H3292" s="3">
        <v>20</v>
      </c>
      <c r="I3292" s="3">
        <v>203</v>
      </c>
      <c r="J3292" s="3">
        <v>350.55</v>
      </c>
    </row>
    <row r="3293" spans="1:10" x14ac:dyDescent="0.2">
      <c r="A3293" s="32" t="s">
        <v>148</v>
      </c>
      <c r="B3293" s="3" t="s">
        <v>92</v>
      </c>
      <c r="C3293" s="3" t="s">
        <v>84</v>
      </c>
      <c r="D3293" s="3" t="s">
        <v>85</v>
      </c>
      <c r="E3293" s="3" t="s">
        <v>75</v>
      </c>
      <c r="F3293" s="3">
        <v>670.5</v>
      </c>
      <c r="G3293" s="3">
        <v>472.2</v>
      </c>
      <c r="H3293" s="3">
        <v>9</v>
      </c>
      <c r="I3293" s="3">
        <v>94.65</v>
      </c>
      <c r="J3293" s="3">
        <v>103.65</v>
      </c>
    </row>
    <row r="3294" spans="1:10" x14ac:dyDescent="0.2">
      <c r="A3294" s="32" t="s">
        <v>148</v>
      </c>
      <c r="B3294" s="3" t="s">
        <v>92</v>
      </c>
      <c r="C3294" s="3" t="s">
        <v>86</v>
      </c>
      <c r="D3294" s="3" t="s">
        <v>87</v>
      </c>
      <c r="E3294" s="3" t="s">
        <v>75</v>
      </c>
      <c r="F3294" s="3">
        <v>1779</v>
      </c>
      <c r="G3294" s="3">
        <v>1257.2</v>
      </c>
      <c r="H3294" s="3">
        <v>21</v>
      </c>
      <c r="I3294" s="3">
        <v>244</v>
      </c>
      <c r="J3294" s="3">
        <v>276.3</v>
      </c>
    </row>
    <row r="3295" spans="1:10" x14ac:dyDescent="0.2">
      <c r="A3295" s="32" t="s">
        <v>148</v>
      </c>
      <c r="B3295" s="3" t="s">
        <v>92</v>
      </c>
      <c r="C3295" s="3" t="s">
        <v>125</v>
      </c>
      <c r="D3295" s="3" t="s">
        <v>126</v>
      </c>
      <c r="E3295" s="3" t="s">
        <v>127</v>
      </c>
      <c r="F3295" s="3">
        <v>527</v>
      </c>
      <c r="G3295" s="3">
        <v>385.56</v>
      </c>
      <c r="H3295" s="3">
        <v>6</v>
      </c>
      <c r="I3295" s="3">
        <v>68</v>
      </c>
      <c r="J3295" s="3">
        <v>73.44</v>
      </c>
    </row>
    <row r="3296" spans="1:10" x14ac:dyDescent="0.2">
      <c r="A3296" s="32" t="s">
        <v>148</v>
      </c>
      <c r="B3296" s="3" t="s">
        <v>92</v>
      </c>
      <c r="C3296" s="3" t="s">
        <v>88</v>
      </c>
      <c r="D3296" s="3" t="s">
        <v>89</v>
      </c>
      <c r="E3296" s="3" t="s">
        <v>75</v>
      </c>
      <c r="F3296" s="3">
        <v>2824</v>
      </c>
      <c r="G3296" s="3">
        <v>2031.2</v>
      </c>
      <c r="H3296" s="3">
        <v>36</v>
      </c>
      <c r="I3296" s="3">
        <v>342</v>
      </c>
      <c r="J3296" s="3">
        <v>448.3</v>
      </c>
    </row>
    <row r="3297" spans="1:10" x14ac:dyDescent="0.2">
      <c r="A3297" s="32" t="s">
        <v>148</v>
      </c>
      <c r="B3297" s="3" t="s">
        <v>92</v>
      </c>
      <c r="C3297" s="3" t="s">
        <v>90</v>
      </c>
      <c r="D3297" s="3" t="s">
        <v>91</v>
      </c>
      <c r="E3297" s="3" t="s">
        <v>75</v>
      </c>
      <c r="F3297" s="3">
        <v>2605</v>
      </c>
      <c r="G3297" s="3">
        <v>1884.47</v>
      </c>
      <c r="H3297" s="3">
        <v>31</v>
      </c>
      <c r="I3297" s="3">
        <v>277.8</v>
      </c>
      <c r="J3297" s="3">
        <v>442.23</v>
      </c>
    </row>
    <row r="3298" spans="1:10" x14ac:dyDescent="0.2">
      <c r="A3298" s="32" t="s">
        <v>149</v>
      </c>
      <c r="B3298" s="3" t="s">
        <v>73</v>
      </c>
      <c r="C3298" s="3" t="s">
        <v>74</v>
      </c>
      <c r="D3298" s="3" t="s">
        <v>21</v>
      </c>
      <c r="E3298" s="3" t="s">
        <v>75</v>
      </c>
      <c r="F3298" s="3">
        <v>827.5</v>
      </c>
      <c r="G3298" s="3">
        <v>605.13</v>
      </c>
      <c r="H3298" s="3">
        <v>13</v>
      </c>
      <c r="I3298" s="3">
        <v>96</v>
      </c>
      <c r="J3298" s="3">
        <v>126.37</v>
      </c>
    </row>
    <row r="3299" spans="1:10" x14ac:dyDescent="0.2">
      <c r="A3299" s="32" t="s">
        <v>149</v>
      </c>
      <c r="B3299" s="3" t="s">
        <v>73</v>
      </c>
      <c r="C3299" s="3" t="s">
        <v>76</v>
      </c>
      <c r="D3299" s="3" t="s">
        <v>77</v>
      </c>
      <c r="E3299" s="3" t="s">
        <v>75</v>
      </c>
      <c r="F3299" s="3">
        <v>491.44</v>
      </c>
      <c r="G3299" s="3">
        <v>362.2</v>
      </c>
      <c r="H3299" s="3">
        <v>9</v>
      </c>
      <c r="I3299" s="3">
        <v>49.5</v>
      </c>
      <c r="J3299" s="3">
        <v>79.739999999999995</v>
      </c>
    </row>
    <row r="3300" spans="1:10" x14ac:dyDescent="0.2">
      <c r="A3300" s="32" t="s">
        <v>149</v>
      </c>
      <c r="B3300" s="3" t="s">
        <v>73</v>
      </c>
      <c r="C3300" s="3" t="s">
        <v>78</v>
      </c>
      <c r="D3300" s="3" t="s">
        <v>79</v>
      </c>
      <c r="E3300" s="3" t="s">
        <v>75</v>
      </c>
      <c r="F3300" s="3">
        <v>1029</v>
      </c>
      <c r="G3300" s="3">
        <v>786.39</v>
      </c>
      <c r="H3300" s="3">
        <v>12</v>
      </c>
      <c r="I3300" s="3">
        <v>75</v>
      </c>
      <c r="J3300" s="3">
        <v>167.61</v>
      </c>
    </row>
    <row r="3301" spans="1:10" x14ac:dyDescent="0.2">
      <c r="A3301" s="32" t="s">
        <v>149</v>
      </c>
      <c r="B3301" s="3" t="s">
        <v>73</v>
      </c>
      <c r="C3301" s="3" t="s">
        <v>80</v>
      </c>
      <c r="D3301" s="3" t="s">
        <v>81</v>
      </c>
      <c r="E3301" s="3" t="s">
        <v>75</v>
      </c>
      <c r="F3301" s="3">
        <v>2278.5</v>
      </c>
      <c r="G3301" s="3">
        <v>1696.89</v>
      </c>
      <c r="H3301" s="3">
        <v>24</v>
      </c>
      <c r="I3301" s="3">
        <v>219.5</v>
      </c>
      <c r="J3301" s="3">
        <v>362.11</v>
      </c>
    </row>
    <row r="3302" spans="1:10" x14ac:dyDescent="0.2">
      <c r="A3302" s="32" t="s">
        <v>149</v>
      </c>
      <c r="B3302" s="3" t="s">
        <v>73</v>
      </c>
      <c r="C3302" s="3" t="s">
        <v>82</v>
      </c>
      <c r="D3302" s="3" t="s">
        <v>83</v>
      </c>
      <c r="E3302" s="3" t="s">
        <v>75</v>
      </c>
      <c r="F3302" s="3">
        <v>1448</v>
      </c>
      <c r="G3302" s="3">
        <v>1128.55</v>
      </c>
      <c r="H3302" s="3">
        <v>15</v>
      </c>
      <c r="I3302" s="3">
        <v>95</v>
      </c>
      <c r="J3302" s="3">
        <v>224.45</v>
      </c>
    </row>
    <row r="3303" spans="1:10" x14ac:dyDescent="0.2">
      <c r="A3303" s="32" t="s">
        <v>149</v>
      </c>
      <c r="B3303" s="3" t="s">
        <v>73</v>
      </c>
      <c r="C3303" s="3" t="s">
        <v>84</v>
      </c>
      <c r="D3303" s="3" t="s">
        <v>85</v>
      </c>
      <c r="E3303" s="3" t="s">
        <v>75</v>
      </c>
      <c r="F3303" s="3">
        <v>837.5</v>
      </c>
      <c r="G3303" s="3">
        <v>603.65</v>
      </c>
      <c r="H3303" s="3">
        <v>10</v>
      </c>
      <c r="I3303" s="3">
        <v>102.8</v>
      </c>
      <c r="J3303" s="3">
        <v>131.05000000000001</v>
      </c>
    </row>
    <row r="3304" spans="1:10" x14ac:dyDescent="0.2">
      <c r="A3304" s="32" t="s">
        <v>149</v>
      </c>
      <c r="B3304" s="3" t="s">
        <v>73</v>
      </c>
      <c r="C3304" s="3" t="s">
        <v>86</v>
      </c>
      <c r="D3304" s="3" t="s">
        <v>87</v>
      </c>
      <c r="E3304" s="3" t="s">
        <v>75</v>
      </c>
      <c r="F3304" s="3">
        <v>1377.5</v>
      </c>
      <c r="G3304" s="3">
        <v>1001.77</v>
      </c>
      <c r="H3304" s="3">
        <v>17</v>
      </c>
      <c r="I3304" s="3">
        <v>160.30000000000001</v>
      </c>
      <c r="J3304" s="3">
        <v>215.43</v>
      </c>
    </row>
    <row r="3305" spans="1:10" x14ac:dyDescent="0.2">
      <c r="A3305" s="32" t="s">
        <v>149</v>
      </c>
      <c r="B3305" s="3" t="s">
        <v>73</v>
      </c>
      <c r="C3305" s="3" t="s">
        <v>125</v>
      </c>
      <c r="D3305" s="3" t="s">
        <v>126</v>
      </c>
      <c r="E3305" s="3" t="s">
        <v>127</v>
      </c>
      <c r="F3305" s="3">
        <v>327.5</v>
      </c>
      <c r="G3305" s="3">
        <v>239.11</v>
      </c>
      <c r="H3305" s="3">
        <v>3</v>
      </c>
      <c r="I3305" s="3">
        <v>29</v>
      </c>
      <c r="J3305" s="3">
        <v>59.39</v>
      </c>
    </row>
    <row r="3306" spans="1:10" x14ac:dyDescent="0.2">
      <c r="A3306" s="32" t="s">
        <v>149</v>
      </c>
      <c r="B3306" s="3" t="s">
        <v>73</v>
      </c>
      <c r="C3306" s="3" t="s">
        <v>88</v>
      </c>
      <c r="D3306" s="3" t="s">
        <v>89</v>
      </c>
      <c r="E3306" s="3" t="s">
        <v>75</v>
      </c>
      <c r="F3306" s="3">
        <v>1528.5</v>
      </c>
      <c r="G3306" s="3">
        <v>1134.82</v>
      </c>
      <c r="H3306" s="3">
        <v>17</v>
      </c>
      <c r="I3306" s="3">
        <v>151.4</v>
      </c>
      <c r="J3306" s="3">
        <v>242.28</v>
      </c>
    </row>
    <row r="3307" spans="1:10" x14ac:dyDescent="0.2">
      <c r="A3307" s="32" t="s">
        <v>149</v>
      </c>
      <c r="B3307" s="3" t="s">
        <v>73</v>
      </c>
      <c r="C3307" s="3" t="s">
        <v>90</v>
      </c>
      <c r="D3307" s="3" t="s">
        <v>91</v>
      </c>
      <c r="E3307" s="3" t="s">
        <v>75</v>
      </c>
      <c r="F3307" s="3">
        <v>1038</v>
      </c>
      <c r="G3307" s="3">
        <v>769.57</v>
      </c>
      <c r="H3307" s="3">
        <v>14</v>
      </c>
      <c r="I3307" s="3">
        <v>104</v>
      </c>
      <c r="J3307" s="3">
        <v>164.43</v>
      </c>
    </row>
    <row r="3308" spans="1:10" x14ac:dyDescent="0.2">
      <c r="A3308" s="32" t="s">
        <v>149</v>
      </c>
      <c r="B3308" s="3" t="s">
        <v>92</v>
      </c>
      <c r="C3308" s="3" t="s">
        <v>74</v>
      </c>
      <c r="D3308" s="3" t="s">
        <v>21</v>
      </c>
      <c r="E3308" s="3" t="s">
        <v>75</v>
      </c>
      <c r="F3308" s="3">
        <v>2571</v>
      </c>
      <c r="G3308" s="3">
        <v>1761.59</v>
      </c>
      <c r="H3308" s="3">
        <v>37</v>
      </c>
      <c r="I3308" s="3">
        <v>393</v>
      </c>
      <c r="J3308" s="3">
        <v>413.91</v>
      </c>
    </row>
    <row r="3309" spans="1:10" x14ac:dyDescent="0.2">
      <c r="A3309" s="32" t="s">
        <v>149</v>
      </c>
      <c r="B3309" s="3" t="s">
        <v>92</v>
      </c>
      <c r="C3309" s="3" t="s">
        <v>76</v>
      </c>
      <c r="D3309" s="3" t="s">
        <v>77</v>
      </c>
      <c r="E3309" s="3" t="s">
        <v>75</v>
      </c>
      <c r="F3309" s="3">
        <v>973.5</v>
      </c>
      <c r="G3309" s="3">
        <v>687.88</v>
      </c>
      <c r="H3309" s="3">
        <v>11</v>
      </c>
      <c r="I3309" s="3">
        <v>134</v>
      </c>
      <c r="J3309" s="3">
        <v>151.12</v>
      </c>
    </row>
    <row r="3310" spans="1:10" x14ac:dyDescent="0.2">
      <c r="A3310" s="32" t="s">
        <v>149</v>
      </c>
      <c r="B3310" s="3" t="s">
        <v>92</v>
      </c>
      <c r="C3310" s="3" t="s">
        <v>78</v>
      </c>
      <c r="D3310" s="3" t="s">
        <v>79</v>
      </c>
      <c r="E3310" s="3" t="s">
        <v>75</v>
      </c>
      <c r="F3310" s="3">
        <v>2679</v>
      </c>
      <c r="G3310" s="3">
        <v>1975.22</v>
      </c>
      <c r="H3310" s="3">
        <v>29</v>
      </c>
      <c r="I3310" s="3">
        <v>270.2</v>
      </c>
      <c r="J3310" s="3">
        <v>433.58</v>
      </c>
    </row>
    <row r="3311" spans="1:10" x14ac:dyDescent="0.2">
      <c r="A3311" s="32" t="s">
        <v>149</v>
      </c>
      <c r="B3311" s="3" t="s">
        <v>92</v>
      </c>
      <c r="C3311" s="3" t="s">
        <v>80</v>
      </c>
      <c r="D3311" s="3" t="s">
        <v>81</v>
      </c>
      <c r="E3311" s="3" t="s">
        <v>75</v>
      </c>
      <c r="F3311" s="3">
        <v>3813.5</v>
      </c>
      <c r="G3311" s="3">
        <v>2654.09</v>
      </c>
      <c r="H3311" s="3">
        <v>57</v>
      </c>
      <c r="I3311" s="3">
        <v>576.20000000000005</v>
      </c>
      <c r="J3311" s="3">
        <v>582.71</v>
      </c>
    </row>
    <row r="3312" spans="1:10" x14ac:dyDescent="0.2">
      <c r="A3312" s="32" t="s">
        <v>149</v>
      </c>
      <c r="B3312" s="3" t="s">
        <v>92</v>
      </c>
      <c r="C3312" s="3" t="s">
        <v>82</v>
      </c>
      <c r="D3312" s="3" t="s">
        <v>83</v>
      </c>
      <c r="E3312" s="3" t="s">
        <v>75</v>
      </c>
      <c r="F3312" s="3">
        <v>2865.5</v>
      </c>
      <c r="G3312" s="3">
        <v>2059.9499999999998</v>
      </c>
      <c r="H3312" s="3">
        <v>40</v>
      </c>
      <c r="I3312" s="3">
        <v>348</v>
      </c>
      <c r="J3312" s="3">
        <v>455.05</v>
      </c>
    </row>
    <row r="3313" spans="1:10" x14ac:dyDescent="0.2">
      <c r="A3313" s="32" t="s">
        <v>149</v>
      </c>
      <c r="B3313" s="3" t="s">
        <v>92</v>
      </c>
      <c r="C3313" s="3" t="s">
        <v>84</v>
      </c>
      <c r="D3313" s="3" t="s">
        <v>85</v>
      </c>
      <c r="E3313" s="3" t="s">
        <v>75</v>
      </c>
      <c r="F3313" s="3">
        <v>1929</v>
      </c>
      <c r="G3313" s="3">
        <v>1414.49</v>
      </c>
      <c r="H3313" s="3">
        <v>21</v>
      </c>
      <c r="I3313" s="3">
        <v>201.97</v>
      </c>
      <c r="J3313" s="3">
        <v>312.04000000000002</v>
      </c>
    </row>
    <row r="3314" spans="1:10" x14ac:dyDescent="0.2">
      <c r="A3314" s="32" t="s">
        <v>149</v>
      </c>
      <c r="B3314" s="3" t="s">
        <v>92</v>
      </c>
      <c r="C3314" s="3" t="s">
        <v>86</v>
      </c>
      <c r="D3314" s="3" t="s">
        <v>87</v>
      </c>
      <c r="E3314" s="3" t="s">
        <v>75</v>
      </c>
      <c r="F3314" s="3">
        <v>2975</v>
      </c>
      <c r="G3314" s="3">
        <v>2090</v>
      </c>
      <c r="H3314" s="3">
        <v>36</v>
      </c>
      <c r="I3314" s="3">
        <v>425</v>
      </c>
      <c r="J3314" s="3">
        <v>459</v>
      </c>
    </row>
    <row r="3315" spans="1:10" x14ac:dyDescent="0.2">
      <c r="A3315" s="32" t="s">
        <v>149</v>
      </c>
      <c r="B3315" s="3" t="s">
        <v>92</v>
      </c>
      <c r="C3315" s="3" t="s">
        <v>125</v>
      </c>
      <c r="D3315" s="3" t="s">
        <v>126</v>
      </c>
      <c r="E3315" s="3" t="s">
        <v>127</v>
      </c>
      <c r="F3315" s="3">
        <v>736</v>
      </c>
      <c r="G3315" s="3">
        <v>557.76</v>
      </c>
      <c r="H3315" s="3">
        <v>8</v>
      </c>
      <c r="I3315" s="3">
        <v>72</v>
      </c>
      <c r="J3315" s="3">
        <v>106.24</v>
      </c>
    </row>
    <row r="3316" spans="1:10" x14ac:dyDescent="0.2">
      <c r="A3316" s="32" t="s">
        <v>149</v>
      </c>
      <c r="B3316" s="3" t="s">
        <v>92</v>
      </c>
      <c r="C3316" s="3" t="s">
        <v>88</v>
      </c>
      <c r="D3316" s="3" t="s">
        <v>89</v>
      </c>
      <c r="E3316" s="3" t="s">
        <v>75</v>
      </c>
      <c r="F3316" s="3">
        <v>3118.5</v>
      </c>
      <c r="G3316" s="3">
        <v>2223.48</v>
      </c>
      <c r="H3316" s="3">
        <v>43</v>
      </c>
      <c r="I3316" s="3">
        <v>402.5</v>
      </c>
      <c r="J3316" s="3">
        <v>489.52</v>
      </c>
    </row>
    <row r="3317" spans="1:10" x14ac:dyDescent="0.2">
      <c r="A3317" s="32" t="s">
        <v>149</v>
      </c>
      <c r="B3317" s="3" t="s">
        <v>92</v>
      </c>
      <c r="C3317" s="3" t="s">
        <v>90</v>
      </c>
      <c r="D3317" s="3" t="s">
        <v>91</v>
      </c>
      <c r="E3317" s="3" t="s">
        <v>75</v>
      </c>
      <c r="F3317" s="3">
        <v>2080.5</v>
      </c>
      <c r="G3317" s="3">
        <v>1523.88</v>
      </c>
      <c r="H3317" s="3">
        <v>24</v>
      </c>
      <c r="I3317" s="3">
        <v>199.1</v>
      </c>
      <c r="J3317" s="3">
        <v>357.52</v>
      </c>
    </row>
    <row r="3318" spans="1:10" x14ac:dyDescent="0.2">
      <c r="A3318" s="32" t="s">
        <v>150</v>
      </c>
      <c r="B3318" s="3" t="s">
        <v>73</v>
      </c>
      <c r="C3318" s="3" t="s">
        <v>74</v>
      </c>
      <c r="D3318" s="3" t="s">
        <v>21</v>
      </c>
      <c r="E3318" s="3" t="s">
        <v>75</v>
      </c>
      <c r="F3318" s="3">
        <v>1145</v>
      </c>
      <c r="G3318" s="3">
        <v>844.81</v>
      </c>
      <c r="H3318" s="3">
        <v>13</v>
      </c>
      <c r="I3318" s="3">
        <v>120</v>
      </c>
      <c r="J3318" s="3">
        <v>180.19</v>
      </c>
    </row>
    <row r="3319" spans="1:10" x14ac:dyDescent="0.2">
      <c r="A3319" s="32" t="s">
        <v>150</v>
      </c>
      <c r="B3319" s="3" t="s">
        <v>73</v>
      </c>
      <c r="C3319" s="3" t="s">
        <v>76</v>
      </c>
      <c r="D3319" s="3" t="s">
        <v>77</v>
      </c>
      <c r="E3319" s="3" t="s">
        <v>75</v>
      </c>
      <c r="F3319" s="3">
        <v>689</v>
      </c>
      <c r="G3319" s="3">
        <v>497.18</v>
      </c>
      <c r="H3319" s="3">
        <v>10</v>
      </c>
      <c r="I3319" s="3">
        <v>85.5</v>
      </c>
      <c r="J3319" s="3">
        <v>106.32</v>
      </c>
    </row>
    <row r="3320" spans="1:10" x14ac:dyDescent="0.2">
      <c r="A3320" s="32" t="s">
        <v>150</v>
      </c>
      <c r="B3320" s="3" t="s">
        <v>73</v>
      </c>
      <c r="C3320" s="3" t="s">
        <v>78</v>
      </c>
      <c r="D3320" s="3" t="s">
        <v>79</v>
      </c>
      <c r="E3320" s="3" t="s">
        <v>75</v>
      </c>
      <c r="F3320" s="3">
        <v>1153.5</v>
      </c>
      <c r="G3320" s="3">
        <v>855.32</v>
      </c>
      <c r="H3320" s="3">
        <v>13</v>
      </c>
      <c r="I3320" s="3">
        <v>116.5</v>
      </c>
      <c r="J3320" s="3">
        <v>181.68</v>
      </c>
    </row>
    <row r="3321" spans="1:10" x14ac:dyDescent="0.2">
      <c r="A3321" s="32" t="s">
        <v>150</v>
      </c>
      <c r="B3321" s="3" t="s">
        <v>73</v>
      </c>
      <c r="C3321" s="3" t="s">
        <v>80</v>
      </c>
      <c r="D3321" s="3" t="s">
        <v>81</v>
      </c>
      <c r="E3321" s="3" t="s">
        <v>75</v>
      </c>
      <c r="F3321" s="3">
        <v>2074</v>
      </c>
      <c r="G3321" s="3">
        <v>1520.26</v>
      </c>
      <c r="H3321" s="3">
        <v>27</v>
      </c>
      <c r="I3321" s="3">
        <v>226.5</v>
      </c>
      <c r="J3321" s="3">
        <v>327.24</v>
      </c>
    </row>
    <row r="3322" spans="1:10" x14ac:dyDescent="0.2">
      <c r="A3322" s="32" t="s">
        <v>150</v>
      </c>
      <c r="B3322" s="3" t="s">
        <v>73</v>
      </c>
      <c r="C3322" s="3" t="s">
        <v>82</v>
      </c>
      <c r="D3322" s="3" t="s">
        <v>83</v>
      </c>
      <c r="E3322" s="3" t="s">
        <v>75</v>
      </c>
      <c r="F3322" s="3">
        <v>891</v>
      </c>
      <c r="G3322" s="3">
        <v>659.76</v>
      </c>
      <c r="H3322" s="3">
        <v>10</v>
      </c>
      <c r="I3322" s="3">
        <v>90.5</v>
      </c>
      <c r="J3322" s="3">
        <v>140.74</v>
      </c>
    </row>
    <row r="3323" spans="1:10" x14ac:dyDescent="0.2">
      <c r="A3323" s="32" t="s">
        <v>150</v>
      </c>
      <c r="B3323" s="3" t="s">
        <v>73</v>
      </c>
      <c r="C3323" s="3" t="s">
        <v>84</v>
      </c>
      <c r="D3323" s="3" t="s">
        <v>85</v>
      </c>
      <c r="E3323" s="3" t="s">
        <v>75</v>
      </c>
      <c r="F3323" s="3">
        <v>757.5</v>
      </c>
      <c r="G3323" s="3">
        <v>553.91</v>
      </c>
      <c r="H3323" s="3">
        <v>9</v>
      </c>
      <c r="I3323" s="3">
        <v>84</v>
      </c>
      <c r="J3323" s="3">
        <v>119.59</v>
      </c>
    </row>
    <row r="3324" spans="1:10" x14ac:dyDescent="0.2">
      <c r="A3324" s="32" t="s">
        <v>150</v>
      </c>
      <c r="B3324" s="3" t="s">
        <v>73</v>
      </c>
      <c r="C3324" s="3" t="s">
        <v>86</v>
      </c>
      <c r="D3324" s="3" t="s">
        <v>87</v>
      </c>
      <c r="E3324" s="3" t="s">
        <v>75</v>
      </c>
      <c r="F3324" s="3">
        <v>1113.5</v>
      </c>
      <c r="G3324" s="3">
        <v>807.42</v>
      </c>
      <c r="H3324" s="3">
        <v>16</v>
      </c>
      <c r="I3324" s="3">
        <v>133</v>
      </c>
      <c r="J3324" s="3">
        <v>173.08</v>
      </c>
    </row>
    <row r="3325" spans="1:10" x14ac:dyDescent="0.2">
      <c r="A3325" s="32" t="s">
        <v>150</v>
      </c>
      <c r="B3325" s="3" t="s">
        <v>73</v>
      </c>
      <c r="C3325" s="3" t="s">
        <v>125</v>
      </c>
      <c r="D3325" s="3" t="s">
        <v>126</v>
      </c>
      <c r="E3325" s="3" t="s">
        <v>127</v>
      </c>
      <c r="F3325" s="3">
        <v>760</v>
      </c>
      <c r="G3325" s="3">
        <v>508.13</v>
      </c>
      <c r="H3325" s="3">
        <v>9</v>
      </c>
      <c r="I3325" s="3">
        <v>124</v>
      </c>
      <c r="J3325" s="3">
        <v>127.87</v>
      </c>
    </row>
    <row r="3326" spans="1:10" x14ac:dyDescent="0.2">
      <c r="A3326" s="32" t="s">
        <v>150</v>
      </c>
      <c r="B3326" s="3" t="s">
        <v>73</v>
      </c>
      <c r="C3326" s="3" t="s">
        <v>88</v>
      </c>
      <c r="D3326" s="3" t="s">
        <v>89</v>
      </c>
      <c r="E3326" s="3" t="s">
        <v>75</v>
      </c>
      <c r="F3326" s="3">
        <v>1845.5</v>
      </c>
      <c r="G3326" s="3">
        <v>1358.08</v>
      </c>
      <c r="H3326" s="3">
        <v>23</v>
      </c>
      <c r="I3326" s="3">
        <v>196.2</v>
      </c>
      <c r="J3326" s="3">
        <v>291.22000000000003</v>
      </c>
    </row>
    <row r="3327" spans="1:10" x14ac:dyDescent="0.2">
      <c r="A3327" s="32" t="s">
        <v>150</v>
      </c>
      <c r="B3327" s="3" t="s">
        <v>73</v>
      </c>
      <c r="C3327" s="3" t="s">
        <v>90</v>
      </c>
      <c r="D3327" s="3" t="s">
        <v>91</v>
      </c>
      <c r="E3327" s="3" t="s">
        <v>75</v>
      </c>
      <c r="F3327" s="3">
        <v>1764.5</v>
      </c>
      <c r="G3327" s="3">
        <v>1307.83</v>
      </c>
      <c r="H3327" s="3">
        <v>22</v>
      </c>
      <c r="I3327" s="3">
        <v>176</v>
      </c>
      <c r="J3327" s="3">
        <v>280.67</v>
      </c>
    </row>
    <row r="3328" spans="1:10" x14ac:dyDescent="0.2">
      <c r="A3328" s="32" t="s">
        <v>150</v>
      </c>
      <c r="B3328" s="3" t="s">
        <v>92</v>
      </c>
      <c r="C3328" s="3" t="s">
        <v>74</v>
      </c>
      <c r="D3328" s="3" t="s">
        <v>21</v>
      </c>
      <c r="E3328" s="3" t="s">
        <v>75</v>
      </c>
      <c r="F3328" s="3">
        <v>3187.5</v>
      </c>
      <c r="G3328" s="3">
        <v>2248.16</v>
      </c>
      <c r="H3328" s="3">
        <v>44</v>
      </c>
      <c r="I3328" s="3">
        <v>405.5</v>
      </c>
      <c r="J3328" s="3">
        <v>531.34</v>
      </c>
    </row>
    <row r="3329" spans="1:10" x14ac:dyDescent="0.2">
      <c r="A3329" s="32" t="s">
        <v>150</v>
      </c>
      <c r="B3329" s="3" t="s">
        <v>92</v>
      </c>
      <c r="C3329" s="3" t="s">
        <v>76</v>
      </c>
      <c r="D3329" s="3" t="s">
        <v>77</v>
      </c>
      <c r="E3329" s="3" t="s">
        <v>75</v>
      </c>
      <c r="F3329" s="3">
        <v>1700</v>
      </c>
      <c r="G3329" s="3">
        <v>1189.97</v>
      </c>
      <c r="H3329" s="3">
        <v>20</v>
      </c>
      <c r="I3329" s="3">
        <v>247.6</v>
      </c>
      <c r="J3329" s="3">
        <v>261.43</v>
      </c>
    </row>
    <row r="3330" spans="1:10" x14ac:dyDescent="0.2">
      <c r="A3330" s="32" t="s">
        <v>150</v>
      </c>
      <c r="B3330" s="3" t="s">
        <v>92</v>
      </c>
      <c r="C3330" s="3" t="s">
        <v>78</v>
      </c>
      <c r="D3330" s="3" t="s">
        <v>79</v>
      </c>
      <c r="E3330" s="3" t="s">
        <v>75</v>
      </c>
      <c r="F3330" s="3">
        <v>2050.5</v>
      </c>
      <c r="G3330" s="3">
        <v>1521.6</v>
      </c>
      <c r="H3330" s="3">
        <v>23</v>
      </c>
      <c r="I3330" s="3">
        <v>194.9</v>
      </c>
      <c r="J3330" s="3">
        <v>334</v>
      </c>
    </row>
    <row r="3331" spans="1:10" x14ac:dyDescent="0.2">
      <c r="A3331" s="32" t="s">
        <v>150</v>
      </c>
      <c r="B3331" s="3" t="s">
        <v>92</v>
      </c>
      <c r="C3331" s="3" t="s">
        <v>80</v>
      </c>
      <c r="D3331" s="3" t="s">
        <v>81</v>
      </c>
      <c r="E3331" s="3" t="s">
        <v>75</v>
      </c>
      <c r="F3331" s="3">
        <v>6522.5</v>
      </c>
      <c r="G3331" s="3">
        <v>4709.72</v>
      </c>
      <c r="H3331" s="3">
        <v>82</v>
      </c>
      <c r="I3331" s="3">
        <v>775.9</v>
      </c>
      <c r="J3331" s="3">
        <v>1034.3800000000001</v>
      </c>
    </row>
    <row r="3332" spans="1:10" x14ac:dyDescent="0.2">
      <c r="A3332" s="32" t="s">
        <v>150</v>
      </c>
      <c r="B3332" s="3" t="s">
        <v>92</v>
      </c>
      <c r="C3332" s="3" t="s">
        <v>82</v>
      </c>
      <c r="D3332" s="3" t="s">
        <v>83</v>
      </c>
      <c r="E3332" s="3" t="s">
        <v>75</v>
      </c>
      <c r="F3332" s="3">
        <v>3173.5</v>
      </c>
      <c r="G3332" s="3">
        <v>2266.2199999999998</v>
      </c>
      <c r="H3332" s="3">
        <v>43</v>
      </c>
      <c r="I3332" s="3">
        <v>407.5</v>
      </c>
      <c r="J3332" s="3">
        <v>499.78</v>
      </c>
    </row>
    <row r="3333" spans="1:10" x14ac:dyDescent="0.2">
      <c r="A3333" s="32" t="s">
        <v>150</v>
      </c>
      <c r="B3333" s="3" t="s">
        <v>92</v>
      </c>
      <c r="C3333" s="3" t="s">
        <v>84</v>
      </c>
      <c r="D3333" s="3" t="s">
        <v>85</v>
      </c>
      <c r="E3333" s="3" t="s">
        <v>75</v>
      </c>
      <c r="F3333" s="3">
        <v>1436</v>
      </c>
      <c r="G3333" s="3">
        <v>1060.71</v>
      </c>
      <c r="H3333" s="3">
        <v>16</v>
      </c>
      <c r="I3333" s="3">
        <v>141.85</v>
      </c>
      <c r="J3333" s="3">
        <v>232.94</v>
      </c>
    </row>
    <row r="3334" spans="1:10" x14ac:dyDescent="0.2">
      <c r="A3334" s="32" t="s">
        <v>150</v>
      </c>
      <c r="B3334" s="3" t="s">
        <v>92</v>
      </c>
      <c r="C3334" s="3" t="s">
        <v>86</v>
      </c>
      <c r="D3334" s="3" t="s">
        <v>87</v>
      </c>
      <c r="E3334" s="3" t="s">
        <v>75</v>
      </c>
      <c r="F3334" s="3">
        <v>3810.5</v>
      </c>
      <c r="G3334" s="3">
        <v>2707.36</v>
      </c>
      <c r="H3334" s="3">
        <v>46</v>
      </c>
      <c r="I3334" s="3">
        <v>506.4</v>
      </c>
      <c r="J3334" s="3">
        <v>594.74</v>
      </c>
    </row>
    <row r="3335" spans="1:10" x14ac:dyDescent="0.2">
      <c r="A3335" s="32" t="s">
        <v>150</v>
      </c>
      <c r="B3335" s="3" t="s">
        <v>92</v>
      </c>
      <c r="C3335" s="3" t="s">
        <v>125</v>
      </c>
      <c r="D3335" s="3" t="s">
        <v>126</v>
      </c>
      <c r="E3335" s="3" t="s">
        <v>127</v>
      </c>
      <c r="F3335" s="3">
        <v>788</v>
      </c>
      <c r="G3335" s="3">
        <v>575.4</v>
      </c>
      <c r="H3335" s="3">
        <v>9</v>
      </c>
      <c r="I3335" s="3">
        <v>103</v>
      </c>
      <c r="J3335" s="3">
        <v>109.6</v>
      </c>
    </row>
    <row r="3336" spans="1:10" x14ac:dyDescent="0.2">
      <c r="A3336" s="32" t="s">
        <v>150</v>
      </c>
      <c r="B3336" s="3" t="s">
        <v>92</v>
      </c>
      <c r="C3336" s="3" t="s">
        <v>88</v>
      </c>
      <c r="D3336" s="3" t="s">
        <v>89</v>
      </c>
      <c r="E3336" s="3" t="s">
        <v>75</v>
      </c>
      <c r="F3336" s="3">
        <v>3356.5</v>
      </c>
      <c r="G3336" s="3">
        <v>2411.17</v>
      </c>
      <c r="H3336" s="3">
        <v>45</v>
      </c>
      <c r="I3336" s="3">
        <v>414</v>
      </c>
      <c r="J3336" s="3">
        <v>530.83000000000004</v>
      </c>
    </row>
    <row r="3337" spans="1:10" x14ac:dyDescent="0.2">
      <c r="A3337" s="32" t="s">
        <v>150</v>
      </c>
      <c r="B3337" s="3" t="s">
        <v>92</v>
      </c>
      <c r="C3337" s="3" t="s">
        <v>90</v>
      </c>
      <c r="D3337" s="3" t="s">
        <v>91</v>
      </c>
      <c r="E3337" s="3" t="s">
        <v>75</v>
      </c>
      <c r="F3337" s="3">
        <v>2751</v>
      </c>
      <c r="G3337" s="3">
        <v>1982.54</v>
      </c>
      <c r="H3337" s="3">
        <v>34</v>
      </c>
      <c r="I3337" s="3">
        <v>302.10000000000002</v>
      </c>
      <c r="J3337" s="3">
        <v>465.36</v>
      </c>
    </row>
    <row r="3338" spans="1:10" x14ac:dyDescent="0.2">
      <c r="A3338" s="32" t="s">
        <v>151</v>
      </c>
      <c r="B3338" s="3" t="s">
        <v>73</v>
      </c>
      <c r="C3338" s="3" t="s">
        <v>74</v>
      </c>
      <c r="D3338" s="3" t="s">
        <v>21</v>
      </c>
      <c r="E3338" s="3" t="s">
        <v>75</v>
      </c>
      <c r="F3338" s="3">
        <v>1780.5</v>
      </c>
      <c r="G3338" s="3">
        <v>1321.43</v>
      </c>
      <c r="H3338" s="3">
        <v>23</v>
      </c>
      <c r="I3338" s="3">
        <v>175.5</v>
      </c>
      <c r="J3338" s="3">
        <v>283.57</v>
      </c>
    </row>
    <row r="3339" spans="1:10" x14ac:dyDescent="0.2">
      <c r="A3339" s="32" t="s">
        <v>151</v>
      </c>
      <c r="B3339" s="3" t="s">
        <v>73</v>
      </c>
      <c r="C3339" s="3" t="s">
        <v>76</v>
      </c>
      <c r="D3339" s="3" t="s">
        <v>77</v>
      </c>
      <c r="E3339" s="3" t="s">
        <v>75</v>
      </c>
      <c r="F3339" s="3">
        <v>642</v>
      </c>
      <c r="G3339" s="3">
        <v>475.34</v>
      </c>
      <c r="H3339" s="3">
        <v>8</v>
      </c>
      <c r="I3339" s="3">
        <v>65</v>
      </c>
      <c r="J3339" s="3">
        <v>101.66</v>
      </c>
    </row>
    <row r="3340" spans="1:10" x14ac:dyDescent="0.2">
      <c r="A3340" s="32" t="s">
        <v>151</v>
      </c>
      <c r="B3340" s="3" t="s">
        <v>73</v>
      </c>
      <c r="C3340" s="3" t="s">
        <v>78</v>
      </c>
      <c r="D3340" s="3" t="s">
        <v>79</v>
      </c>
      <c r="E3340" s="3" t="s">
        <v>75</v>
      </c>
      <c r="F3340" s="3">
        <v>703</v>
      </c>
      <c r="G3340" s="3">
        <v>527.97</v>
      </c>
      <c r="H3340" s="3">
        <v>8</v>
      </c>
      <c r="I3340" s="3">
        <v>63</v>
      </c>
      <c r="J3340" s="3">
        <v>112.03</v>
      </c>
    </row>
    <row r="3341" spans="1:10" x14ac:dyDescent="0.2">
      <c r="A3341" s="32" t="s">
        <v>151</v>
      </c>
      <c r="B3341" s="3" t="s">
        <v>73</v>
      </c>
      <c r="C3341" s="3" t="s">
        <v>80</v>
      </c>
      <c r="D3341" s="3" t="s">
        <v>81</v>
      </c>
      <c r="E3341" s="3" t="s">
        <v>75</v>
      </c>
      <c r="F3341" s="3">
        <v>2410.5</v>
      </c>
      <c r="G3341" s="3">
        <v>1806.08</v>
      </c>
      <c r="H3341" s="3">
        <v>25</v>
      </c>
      <c r="I3341" s="3">
        <v>217.5</v>
      </c>
      <c r="J3341" s="3">
        <v>386.92</v>
      </c>
    </row>
    <row r="3342" spans="1:10" x14ac:dyDescent="0.2">
      <c r="A3342" s="32" t="s">
        <v>151</v>
      </c>
      <c r="B3342" s="3" t="s">
        <v>73</v>
      </c>
      <c r="C3342" s="3" t="s">
        <v>82</v>
      </c>
      <c r="D3342" s="3" t="s">
        <v>83</v>
      </c>
      <c r="E3342" s="3" t="s">
        <v>75</v>
      </c>
      <c r="F3342" s="3">
        <v>1179</v>
      </c>
      <c r="G3342" s="3">
        <v>863.78</v>
      </c>
      <c r="H3342" s="3">
        <v>16</v>
      </c>
      <c r="I3342" s="3">
        <v>133</v>
      </c>
      <c r="J3342" s="3">
        <v>182.22</v>
      </c>
    </row>
    <row r="3343" spans="1:10" x14ac:dyDescent="0.2">
      <c r="A3343" s="32" t="s">
        <v>151</v>
      </c>
      <c r="B3343" s="3" t="s">
        <v>73</v>
      </c>
      <c r="C3343" s="3" t="s">
        <v>84</v>
      </c>
      <c r="D3343" s="3" t="s">
        <v>85</v>
      </c>
      <c r="E3343" s="3" t="s">
        <v>75</v>
      </c>
      <c r="F3343" s="3">
        <v>65</v>
      </c>
      <c r="G3343" s="3">
        <v>46.17</v>
      </c>
      <c r="H3343" s="3">
        <v>1</v>
      </c>
      <c r="I3343" s="3">
        <v>9</v>
      </c>
      <c r="J3343" s="3">
        <v>9.83</v>
      </c>
    </row>
    <row r="3344" spans="1:10" x14ac:dyDescent="0.2">
      <c r="A3344" s="32" t="s">
        <v>151</v>
      </c>
      <c r="B3344" s="3" t="s">
        <v>73</v>
      </c>
      <c r="C3344" s="3" t="s">
        <v>86</v>
      </c>
      <c r="D3344" s="3" t="s">
        <v>87</v>
      </c>
      <c r="E3344" s="3" t="s">
        <v>75</v>
      </c>
      <c r="F3344" s="3">
        <v>1047.5</v>
      </c>
      <c r="G3344" s="3">
        <v>773.31</v>
      </c>
      <c r="H3344" s="3">
        <v>13</v>
      </c>
      <c r="I3344" s="3">
        <v>107.5</v>
      </c>
      <c r="J3344" s="3">
        <v>166.69</v>
      </c>
    </row>
    <row r="3345" spans="1:10" x14ac:dyDescent="0.2">
      <c r="A3345" s="32" t="s">
        <v>151</v>
      </c>
      <c r="B3345" s="3" t="s">
        <v>73</v>
      </c>
      <c r="C3345" s="3" t="s">
        <v>125</v>
      </c>
      <c r="D3345" s="3" t="s">
        <v>126</v>
      </c>
      <c r="E3345" s="3" t="s">
        <v>127</v>
      </c>
      <c r="F3345" s="3">
        <v>912</v>
      </c>
      <c r="G3345" s="3">
        <v>643.23</v>
      </c>
      <c r="H3345" s="3">
        <v>7</v>
      </c>
      <c r="I3345" s="3">
        <v>108</v>
      </c>
      <c r="J3345" s="3">
        <v>160.77000000000001</v>
      </c>
    </row>
    <row r="3346" spans="1:10" x14ac:dyDescent="0.2">
      <c r="A3346" s="32" t="s">
        <v>151</v>
      </c>
      <c r="B3346" s="3" t="s">
        <v>73</v>
      </c>
      <c r="C3346" s="3" t="s">
        <v>88</v>
      </c>
      <c r="D3346" s="3" t="s">
        <v>89</v>
      </c>
      <c r="E3346" s="3" t="s">
        <v>75</v>
      </c>
      <c r="F3346" s="3">
        <v>1798.5</v>
      </c>
      <c r="G3346" s="3">
        <v>1284.78</v>
      </c>
      <c r="H3346" s="3">
        <v>27</v>
      </c>
      <c r="I3346" s="3">
        <v>231.5</v>
      </c>
      <c r="J3346" s="3">
        <v>282.22000000000003</v>
      </c>
    </row>
    <row r="3347" spans="1:10" x14ac:dyDescent="0.2">
      <c r="A3347" s="32" t="s">
        <v>151</v>
      </c>
      <c r="B3347" s="3" t="s">
        <v>73</v>
      </c>
      <c r="C3347" s="3" t="s">
        <v>90</v>
      </c>
      <c r="D3347" s="3" t="s">
        <v>91</v>
      </c>
      <c r="E3347" s="3" t="s">
        <v>75</v>
      </c>
      <c r="F3347" s="3">
        <v>1066.5</v>
      </c>
      <c r="G3347" s="3">
        <v>775.76</v>
      </c>
      <c r="H3347" s="3">
        <v>14</v>
      </c>
      <c r="I3347" s="3">
        <v>123</v>
      </c>
      <c r="J3347" s="3">
        <v>167.74</v>
      </c>
    </row>
    <row r="3348" spans="1:10" x14ac:dyDescent="0.2">
      <c r="A3348" s="32" t="s">
        <v>151</v>
      </c>
      <c r="B3348" s="3" t="s">
        <v>92</v>
      </c>
      <c r="C3348" s="3" t="s">
        <v>74</v>
      </c>
      <c r="D3348" s="3" t="s">
        <v>21</v>
      </c>
      <c r="E3348" s="3" t="s">
        <v>75</v>
      </c>
      <c r="F3348" s="3">
        <v>2979</v>
      </c>
      <c r="G3348" s="3">
        <v>2138.04</v>
      </c>
      <c r="H3348" s="3">
        <v>36</v>
      </c>
      <c r="I3348" s="3">
        <v>337.5</v>
      </c>
      <c r="J3348" s="3">
        <v>501.96</v>
      </c>
    </row>
    <row r="3349" spans="1:10" x14ac:dyDescent="0.2">
      <c r="A3349" s="32" t="s">
        <v>151</v>
      </c>
      <c r="B3349" s="3" t="s">
        <v>92</v>
      </c>
      <c r="C3349" s="3" t="s">
        <v>76</v>
      </c>
      <c r="D3349" s="3" t="s">
        <v>77</v>
      </c>
      <c r="E3349" s="3" t="s">
        <v>75</v>
      </c>
      <c r="F3349" s="3">
        <v>2014</v>
      </c>
      <c r="G3349" s="3">
        <v>1425.49</v>
      </c>
      <c r="H3349" s="3">
        <v>25</v>
      </c>
      <c r="I3349" s="3">
        <v>274</v>
      </c>
      <c r="J3349" s="3">
        <v>314.01</v>
      </c>
    </row>
    <row r="3350" spans="1:10" x14ac:dyDescent="0.2">
      <c r="A3350" s="32" t="s">
        <v>151</v>
      </c>
      <c r="B3350" s="3" t="s">
        <v>92</v>
      </c>
      <c r="C3350" s="3" t="s">
        <v>78</v>
      </c>
      <c r="D3350" s="3" t="s">
        <v>79</v>
      </c>
      <c r="E3350" s="3" t="s">
        <v>75</v>
      </c>
      <c r="F3350" s="3">
        <v>2643</v>
      </c>
      <c r="G3350" s="3">
        <v>1915.58</v>
      </c>
      <c r="H3350" s="3">
        <v>36</v>
      </c>
      <c r="I3350" s="3">
        <v>304.39999999999998</v>
      </c>
      <c r="J3350" s="3">
        <v>423.02</v>
      </c>
    </row>
    <row r="3351" spans="1:10" x14ac:dyDescent="0.2">
      <c r="A3351" s="32" t="s">
        <v>151</v>
      </c>
      <c r="B3351" s="3" t="s">
        <v>92</v>
      </c>
      <c r="C3351" s="3" t="s">
        <v>80</v>
      </c>
      <c r="D3351" s="3" t="s">
        <v>81</v>
      </c>
      <c r="E3351" s="3" t="s">
        <v>75</v>
      </c>
      <c r="F3351" s="3">
        <v>4411</v>
      </c>
      <c r="G3351" s="3">
        <v>3137.05</v>
      </c>
      <c r="H3351" s="3">
        <v>60</v>
      </c>
      <c r="I3351" s="3">
        <v>583.5</v>
      </c>
      <c r="J3351" s="3">
        <v>688.95</v>
      </c>
    </row>
    <row r="3352" spans="1:10" x14ac:dyDescent="0.2">
      <c r="A3352" s="32" t="s">
        <v>151</v>
      </c>
      <c r="B3352" s="3" t="s">
        <v>92</v>
      </c>
      <c r="C3352" s="3" t="s">
        <v>82</v>
      </c>
      <c r="D3352" s="3" t="s">
        <v>83</v>
      </c>
      <c r="E3352" s="3" t="s">
        <v>75</v>
      </c>
      <c r="F3352" s="3">
        <v>3443.99</v>
      </c>
      <c r="G3352" s="3">
        <v>2438.09</v>
      </c>
      <c r="H3352" s="3">
        <v>50</v>
      </c>
      <c r="I3352" s="3">
        <v>469.5</v>
      </c>
      <c r="J3352" s="3">
        <v>536.4</v>
      </c>
    </row>
    <row r="3353" spans="1:10" x14ac:dyDescent="0.2">
      <c r="A3353" s="32" t="s">
        <v>151</v>
      </c>
      <c r="B3353" s="3" t="s">
        <v>92</v>
      </c>
      <c r="C3353" s="3" t="s">
        <v>84</v>
      </c>
      <c r="D3353" s="3" t="s">
        <v>85</v>
      </c>
      <c r="E3353" s="3" t="s">
        <v>75</v>
      </c>
      <c r="F3353" s="3">
        <v>1340</v>
      </c>
      <c r="G3353" s="3">
        <v>963.08</v>
      </c>
      <c r="H3353" s="3">
        <v>19</v>
      </c>
      <c r="I3353" s="3">
        <v>164.3</v>
      </c>
      <c r="J3353" s="3">
        <v>211.62</v>
      </c>
    </row>
    <row r="3354" spans="1:10" x14ac:dyDescent="0.2">
      <c r="A3354" s="32" t="s">
        <v>151</v>
      </c>
      <c r="B3354" s="3" t="s">
        <v>92</v>
      </c>
      <c r="C3354" s="3" t="s">
        <v>86</v>
      </c>
      <c r="D3354" s="3" t="s">
        <v>87</v>
      </c>
      <c r="E3354" s="3" t="s">
        <v>75</v>
      </c>
      <c r="F3354" s="3">
        <v>2894</v>
      </c>
      <c r="G3354" s="3">
        <v>2068.02</v>
      </c>
      <c r="H3354" s="3">
        <v>33</v>
      </c>
      <c r="I3354" s="3">
        <v>370.2</v>
      </c>
      <c r="J3354" s="3">
        <v>454.28</v>
      </c>
    </row>
    <row r="3355" spans="1:10" x14ac:dyDescent="0.2">
      <c r="A3355" s="32" t="s">
        <v>151</v>
      </c>
      <c r="B3355" s="3" t="s">
        <v>92</v>
      </c>
      <c r="C3355" s="3" t="s">
        <v>125</v>
      </c>
      <c r="D3355" s="3" t="s">
        <v>126</v>
      </c>
      <c r="E3355" s="3" t="s">
        <v>127</v>
      </c>
      <c r="F3355" s="3">
        <v>528</v>
      </c>
      <c r="G3355" s="3">
        <v>382.2</v>
      </c>
      <c r="H3355" s="3">
        <v>7</v>
      </c>
      <c r="I3355" s="3">
        <v>73</v>
      </c>
      <c r="J3355" s="3">
        <v>72.8</v>
      </c>
    </row>
    <row r="3356" spans="1:10" x14ac:dyDescent="0.2">
      <c r="A3356" s="32" t="s">
        <v>151</v>
      </c>
      <c r="B3356" s="3" t="s">
        <v>92</v>
      </c>
      <c r="C3356" s="3" t="s">
        <v>88</v>
      </c>
      <c r="D3356" s="3" t="s">
        <v>89</v>
      </c>
      <c r="E3356" s="3" t="s">
        <v>75</v>
      </c>
      <c r="F3356" s="3">
        <v>2955</v>
      </c>
      <c r="G3356" s="3">
        <v>2150.31</v>
      </c>
      <c r="H3356" s="3">
        <v>38</v>
      </c>
      <c r="I3356" s="3">
        <v>324.5</v>
      </c>
      <c r="J3356" s="3">
        <v>479.19</v>
      </c>
    </row>
    <row r="3357" spans="1:10" x14ac:dyDescent="0.2">
      <c r="A3357" s="32" t="s">
        <v>151</v>
      </c>
      <c r="B3357" s="3" t="s">
        <v>92</v>
      </c>
      <c r="C3357" s="3" t="s">
        <v>90</v>
      </c>
      <c r="D3357" s="3" t="s">
        <v>91</v>
      </c>
      <c r="E3357" s="3" t="s">
        <v>75</v>
      </c>
      <c r="F3357" s="3">
        <v>2790</v>
      </c>
      <c r="G3357" s="3">
        <v>2018.01</v>
      </c>
      <c r="H3357" s="3">
        <v>37</v>
      </c>
      <c r="I3357" s="3">
        <v>297.3</v>
      </c>
      <c r="J3357" s="3">
        <v>473.69</v>
      </c>
    </row>
    <row r="3358" spans="1:10" x14ac:dyDescent="0.2">
      <c r="A3358" s="32" t="s">
        <v>152</v>
      </c>
      <c r="B3358" s="3" t="s">
        <v>73</v>
      </c>
      <c r="C3358" s="3" t="s">
        <v>74</v>
      </c>
      <c r="D3358" s="3" t="s">
        <v>21</v>
      </c>
      <c r="E3358" s="3" t="s">
        <v>75</v>
      </c>
      <c r="F3358" s="3">
        <v>1069.5</v>
      </c>
      <c r="G3358" s="3">
        <v>768.12</v>
      </c>
      <c r="H3358" s="3">
        <v>16</v>
      </c>
      <c r="I3358" s="3">
        <v>137</v>
      </c>
      <c r="J3358" s="3">
        <v>164.38</v>
      </c>
    </row>
    <row r="3359" spans="1:10" x14ac:dyDescent="0.2">
      <c r="A3359" s="32" t="s">
        <v>152</v>
      </c>
      <c r="B3359" s="3" t="s">
        <v>73</v>
      </c>
      <c r="C3359" s="3" t="s">
        <v>76</v>
      </c>
      <c r="D3359" s="3" t="s">
        <v>77</v>
      </c>
      <c r="E3359" s="3" t="s">
        <v>75</v>
      </c>
      <c r="F3359" s="3">
        <v>224.5</v>
      </c>
      <c r="G3359" s="3">
        <v>166.94</v>
      </c>
      <c r="H3359" s="3">
        <v>3</v>
      </c>
      <c r="I3359" s="3">
        <v>22</v>
      </c>
      <c r="J3359" s="3">
        <v>35.56</v>
      </c>
    </row>
    <row r="3360" spans="1:10" x14ac:dyDescent="0.2">
      <c r="A3360" s="32" t="s">
        <v>152</v>
      </c>
      <c r="B3360" s="3" t="s">
        <v>73</v>
      </c>
      <c r="C3360" s="3" t="s">
        <v>78</v>
      </c>
      <c r="D3360" s="3" t="s">
        <v>79</v>
      </c>
      <c r="E3360" s="3" t="s">
        <v>75</v>
      </c>
      <c r="F3360" s="3">
        <v>919</v>
      </c>
      <c r="G3360" s="3">
        <v>683.22</v>
      </c>
      <c r="H3360" s="3">
        <v>12</v>
      </c>
      <c r="I3360" s="3">
        <v>90</v>
      </c>
      <c r="J3360" s="3">
        <v>145.78</v>
      </c>
    </row>
    <row r="3361" spans="1:10" x14ac:dyDescent="0.2">
      <c r="A3361" s="32" t="s">
        <v>152</v>
      </c>
      <c r="B3361" s="3" t="s">
        <v>73</v>
      </c>
      <c r="C3361" s="3" t="s">
        <v>80</v>
      </c>
      <c r="D3361" s="3" t="s">
        <v>81</v>
      </c>
      <c r="E3361" s="3" t="s">
        <v>75</v>
      </c>
      <c r="F3361" s="3">
        <v>1518.5</v>
      </c>
      <c r="G3361" s="3">
        <v>1110.9000000000001</v>
      </c>
      <c r="H3361" s="3">
        <v>21</v>
      </c>
      <c r="I3361" s="3">
        <v>169</v>
      </c>
      <c r="J3361" s="3">
        <v>238.6</v>
      </c>
    </row>
    <row r="3362" spans="1:10" x14ac:dyDescent="0.2">
      <c r="A3362" s="32" t="s">
        <v>152</v>
      </c>
      <c r="B3362" s="3" t="s">
        <v>73</v>
      </c>
      <c r="C3362" s="3" t="s">
        <v>82</v>
      </c>
      <c r="D3362" s="3" t="s">
        <v>83</v>
      </c>
      <c r="E3362" s="3" t="s">
        <v>75</v>
      </c>
      <c r="F3362" s="3">
        <v>1148</v>
      </c>
      <c r="G3362" s="3">
        <v>844.96</v>
      </c>
      <c r="H3362" s="3">
        <v>15</v>
      </c>
      <c r="I3362" s="3">
        <v>126</v>
      </c>
      <c r="J3362" s="3">
        <v>177.04</v>
      </c>
    </row>
    <row r="3363" spans="1:10" x14ac:dyDescent="0.2">
      <c r="A3363" s="32" t="s">
        <v>152</v>
      </c>
      <c r="B3363" s="3" t="s">
        <v>73</v>
      </c>
      <c r="C3363" s="3" t="s">
        <v>84</v>
      </c>
      <c r="D3363" s="3" t="s">
        <v>85</v>
      </c>
      <c r="E3363" s="3" t="s">
        <v>75</v>
      </c>
      <c r="F3363" s="3">
        <v>414.5</v>
      </c>
      <c r="G3363" s="3">
        <v>289.57</v>
      </c>
      <c r="H3363" s="3">
        <v>6</v>
      </c>
      <c r="I3363" s="3">
        <v>62</v>
      </c>
      <c r="J3363" s="3">
        <v>62.93</v>
      </c>
    </row>
    <row r="3364" spans="1:10" x14ac:dyDescent="0.2">
      <c r="A3364" s="32" t="s">
        <v>152</v>
      </c>
      <c r="B3364" s="3" t="s">
        <v>73</v>
      </c>
      <c r="C3364" s="3" t="s">
        <v>86</v>
      </c>
      <c r="D3364" s="3" t="s">
        <v>87</v>
      </c>
      <c r="E3364" s="3" t="s">
        <v>75</v>
      </c>
      <c r="F3364" s="3">
        <v>830</v>
      </c>
      <c r="G3364" s="3">
        <v>595.79</v>
      </c>
      <c r="H3364" s="3">
        <v>13</v>
      </c>
      <c r="I3364" s="3">
        <v>104.8</v>
      </c>
      <c r="J3364" s="3">
        <v>129.41</v>
      </c>
    </row>
    <row r="3365" spans="1:10" x14ac:dyDescent="0.2">
      <c r="A3365" s="32" t="s">
        <v>152</v>
      </c>
      <c r="B3365" s="3" t="s">
        <v>73</v>
      </c>
      <c r="C3365" s="3" t="s">
        <v>125</v>
      </c>
      <c r="D3365" s="3" t="s">
        <v>126</v>
      </c>
      <c r="E3365" s="3" t="s">
        <v>127</v>
      </c>
      <c r="F3365" s="3">
        <v>484</v>
      </c>
      <c r="G3365" s="3">
        <v>331.19</v>
      </c>
      <c r="H3365" s="3">
        <v>6</v>
      </c>
      <c r="I3365" s="3">
        <v>68</v>
      </c>
      <c r="J3365" s="3">
        <v>84.81</v>
      </c>
    </row>
    <row r="3366" spans="1:10" x14ac:dyDescent="0.2">
      <c r="A3366" s="32" t="s">
        <v>152</v>
      </c>
      <c r="B3366" s="3" t="s">
        <v>73</v>
      </c>
      <c r="C3366" s="3" t="s">
        <v>88</v>
      </c>
      <c r="D3366" s="3" t="s">
        <v>89</v>
      </c>
      <c r="E3366" s="3" t="s">
        <v>75</v>
      </c>
      <c r="F3366" s="3">
        <v>2071</v>
      </c>
      <c r="G3366" s="3">
        <v>1528.27</v>
      </c>
      <c r="H3366" s="3">
        <v>28</v>
      </c>
      <c r="I3366" s="3">
        <v>225.5</v>
      </c>
      <c r="J3366" s="3">
        <v>317.23</v>
      </c>
    </row>
    <row r="3367" spans="1:10" x14ac:dyDescent="0.2">
      <c r="A3367" s="32" t="s">
        <v>152</v>
      </c>
      <c r="B3367" s="3" t="s">
        <v>73</v>
      </c>
      <c r="C3367" s="3" t="s">
        <v>90</v>
      </c>
      <c r="D3367" s="3" t="s">
        <v>91</v>
      </c>
      <c r="E3367" s="3" t="s">
        <v>75</v>
      </c>
      <c r="F3367" s="3">
        <v>1422</v>
      </c>
      <c r="G3367" s="3">
        <v>1049.3699999999999</v>
      </c>
      <c r="H3367" s="3">
        <v>16</v>
      </c>
      <c r="I3367" s="3">
        <v>147.19999999999999</v>
      </c>
      <c r="J3367" s="3">
        <v>225.43</v>
      </c>
    </row>
    <row r="3368" spans="1:10" x14ac:dyDescent="0.2">
      <c r="A3368" s="32" t="s">
        <v>152</v>
      </c>
      <c r="B3368" s="3" t="s">
        <v>92</v>
      </c>
      <c r="C3368" s="3" t="s">
        <v>74</v>
      </c>
      <c r="D3368" s="3" t="s">
        <v>21</v>
      </c>
      <c r="E3368" s="3" t="s">
        <v>75</v>
      </c>
      <c r="F3368" s="3">
        <v>2552.5</v>
      </c>
      <c r="G3368" s="3">
        <v>1785.06</v>
      </c>
      <c r="H3368" s="3">
        <v>35</v>
      </c>
      <c r="I3368" s="3">
        <v>345.5</v>
      </c>
      <c r="J3368" s="3">
        <v>419.44</v>
      </c>
    </row>
    <row r="3369" spans="1:10" x14ac:dyDescent="0.2">
      <c r="A3369" s="32" t="s">
        <v>152</v>
      </c>
      <c r="B3369" s="3" t="s">
        <v>92</v>
      </c>
      <c r="C3369" s="3" t="s">
        <v>76</v>
      </c>
      <c r="D3369" s="3" t="s">
        <v>77</v>
      </c>
      <c r="E3369" s="3" t="s">
        <v>75</v>
      </c>
      <c r="F3369" s="3">
        <v>2107.5</v>
      </c>
      <c r="G3369" s="3">
        <v>1522.3</v>
      </c>
      <c r="H3369" s="3">
        <v>21</v>
      </c>
      <c r="I3369" s="3">
        <v>249.8</v>
      </c>
      <c r="J3369" s="3">
        <v>334.4</v>
      </c>
    </row>
    <row r="3370" spans="1:10" x14ac:dyDescent="0.2">
      <c r="A3370" s="32" t="s">
        <v>152</v>
      </c>
      <c r="B3370" s="3" t="s">
        <v>92</v>
      </c>
      <c r="C3370" s="3" t="s">
        <v>78</v>
      </c>
      <c r="D3370" s="3" t="s">
        <v>79</v>
      </c>
      <c r="E3370" s="3" t="s">
        <v>75</v>
      </c>
      <c r="F3370" s="3">
        <v>1839</v>
      </c>
      <c r="G3370" s="3">
        <v>1339.61</v>
      </c>
      <c r="H3370" s="3">
        <v>23</v>
      </c>
      <c r="I3370" s="3">
        <v>203.9</v>
      </c>
      <c r="J3370" s="3">
        <v>295.49</v>
      </c>
    </row>
    <row r="3371" spans="1:10" x14ac:dyDescent="0.2">
      <c r="A3371" s="32" t="s">
        <v>152</v>
      </c>
      <c r="B3371" s="3" t="s">
        <v>92</v>
      </c>
      <c r="C3371" s="3" t="s">
        <v>80</v>
      </c>
      <c r="D3371" s="3" t="s">
        <v>81</v>
      </c>
      <c r="E3371" s="3" t="s">
        <v>75</v>
      </c>
      <c r="F3371" s="3">
        <v>3621.5</v>
      </c>
      <c r="G3371" s="3">
        <v>2566.06</v>
      </c>
      <c r="H3371" s="3">
        <v>49</v>
      </c>
      <c r="I3371" s="3">
        <v>487.9</v>
      </c>
      <c r="J3371" s="3">
        <v>564.04</v>
      </c>
    </row>
    <row r="3372" spans="1:10" x14ac:dyDescent="0.2">
      <c r="A3372" s="32" t="s">
        <v>152</v>
      </c>
      <c r="B3372" s="3" t="s">
        <v>92</v>
      </c>
      <c r="C3372" s="3" t="s">
        <v>82</v>
      </c>
      <c r="D3372" s="3" t="s">
        <v>83</v>
      </c>
      <c r="E3372" s="3" t="s">
        <v>75</v>
      </c>
      <c r="F3372" s="3">
        <v>3320.5</v>
      </c>
      <c r="G3372" s="3">
        <v>2315.1</v>
      </c>
      <c r="H3372" s="3">
        <v>49</v>
      </c>
      <c r="I3372" s="3">
        <v>492.5</v>
      </c>
      <c r="J3372" s="3">
        <v>511.4</v>
      </c>
    </row>
    <row r="3373" spans="1:10" x14ac:dyDescent="0.2">
      <c r="A3373" s="32" t="s">
        <v>152</v>
      </c>
      <c r="B3373" s="3" t="s">
        <v>92</v>
      </c>
      <c r="C3373" s="3" t="s">
        <v>84</v>
      </c>
      <c r="D3373" s="3" t="s">
        <v>85</v>
      </c>
      <c r="E3373" s="3" t="s">
        <v>75</v>
      </c>
      <c r="F3373" s="3">
        <v>1295.5</v>
      </c>
      <c r="G3373" s="3">
        <v>921.01</v>
      </c>
      <c r="H3373" s="3">
        <v>19</v>
      </c>
      <c r="I3373" s="3">
        <v>172.32</v>
      </c>
      <c r="J3373" s="3">
        <v>202.17</v>
      </c>
    </row>
    <row r="3374" spans="1:10" x14ac:dyDescent="0.2">
      <c r="A3374" s="32" t="s">
        <v>152</v>
      </c>
      <c r="B3374" s="3" t="s">
        <v>92</v>
      </c>
      <c r="C3374" s="3" t="s">
        <v>86</v>
      </c>
      <c r="D3374" s="3" t="s">
        <v>87</v>
      </c>
      <c r="E3374" s="3" t="s">
        <v>75</v>
      </c>
      <c r="F3374" s="3">
        <v>4266.5</v>
      </c>
      <c r="G3374" s="3">
        <v>3085.89</v>
      </c>
      <c r="H3374" s="3">
        <v>43</v>
      </c>
      <c r="I3374" s="3">
        <v>502</v>
      </c>
      <c r="J3374" s="3">
        <v>677.61</v>
      </c>
    </row>
    <row r="3375" spans="1:10" x14ac:dyDescent="0.2">
      <c r="A3375" s="32" t="s">
        <v>152</v>
      </c>
      <c r="B3375" s="3" t="s">
        <v>92</v>
      </c>
      <c r="C3375" s="3" t="s">
        <v>125</v>
      </c>
      <c r="D3375" s="3" t="s">
        <v>126</v>
      </c>
      <c r="E3375" s="3" t="s">
        <v>127</v>
      </c>
      <c r="F3375" s="3">
        <v>426</v>
      </c>
      <c r="G3375" s="3">
        <v>315</v>
      </c>
      <c r="H3375" s="3">
        <v>4</v>
      </c>
      <c r="I3375" s="3">
        <v>51</v>
      </c>
      <c r="J3375" s="3">
        <v>60</v>
      </c>
    </row>
    <row r="3376" spans="1:10" x14ac:dyDescent="0.2">
      <c r="A3376" s="32" t="s">
        <v>152</v>
      </c>
      <c r="B3376" s="3" t="s">
        <v>92</v>
      </c>
      <c r="C3376" s="3" t="s">
        <v>88</v>
      </c>
      <c r="D3376" s="3" t="s">
        <v>89</v>
      </c>
      <c r="E3376" s="3" t="s">
        <v>75</v>
      </c>
      <c r="F3376" s="3">
        <v>2776</v>
      </c>
      <c r="G3376" s="3">
        <v>1972.89</v>
      </c>
      <c r="H3376" s="3">
        <v>39</v>
      </c>
      <c r="I3376" s="3">
        <v>364.5</v>
      </c>
      <c r="J3376" s="3">
        <v>437.61</v>
      </c>
    </row>
    <row r="3377" spans="1:10" x14ac:dyDescent="0.2">
      <c r="A3377" s="32" t="s">
        <v>152</v>
      </c>
      <c r="B3377" s="3" t="s">
        <v>92</v>
      </c>
      <c r="C3377" s="3" t="s">
        <v>90</v>
      </c>
      <c r="D3377" s="3" t="s">
        <v>91</v>
      </c>
      <c r="E3377" s="3" t="s">
        <v>75</v>
      </c>
      <c r="F3377" s="3">
        <v>3076.5</v>
      </c>
      <c r="G3377" s="3">
        <v>2168.7600000000002</v>
      </c>
      <c r="H3377" s="3">
        <v>45</v>
      </c>
      <c r="I3377" s="3">
        <v>398.2</v>
      </c>
      <c r="J3377" s="3">
        <v>509.54</v>
      </c>
    </row>
    <row r="3378" spans="1:10" x14ac:dyDescent="0.2">
      <c r="A3378" s="32" t="s">
        <v>153</v>
      </c>
      <c r="B3378" s="3" t="s">
        <v>73</v>
      </c>
      <c r="C3378" s="3" t="s">
        <v>74</v>
      </c>
      <c r="D3378" s="3" t="s">
        <v>21</v>
      </c>
      <c r="E3378" s="3" t="s">
        <v>75</v>
      </c>
      <c r="F3378" s="3">
        <v>804.5</v>
      </c>
      <c r="G3378" s="3">
        <v>580.84</v>
      </c>
      <c r="H3378" s="3">
        <v>12</v>
      </c>
      <c r="I3378" s="3">
        <v>98.5</v>
      </c>
      <c r="J3378" s="3">
        <v>125.16</v>
      </c>
    </row>
    <row r="3379" spans="1:10" x14ac:dyDescent="0.2">
      <c r="A3379" s="32" t="s">
        <v>153</v>
      </c>
      <c r="B3379" s="3" t="s">
        <v>73</v>
      </c>
      <c r="C3379" s="3" t="s">
        <v>76</v>
      </c>
      <c r="D3379" s="3" t="s">
        <v>77</v>
      </c>
      <c r="E3379" s="3" t="s">
        <v>75</v>
      </c>
      <c r="F3379" s="3">
        <v>282</v>
      </c>
      <c r="G3379" s="3">
        <v>199.58</v>
      </c>
      <c r="H3379" s="3">
        <v>5</v>
      </c>
      <c r="I3379" s="3">
        <v>38.5</v>
      </c>
      <c r="J3379" s="3">
        <v>43.92</v>
      </c>
    </row>
    <row r="3380" spans="1:10" x14ac:dyDescent="0.2">
      <c r="A3380" s="32" t="s">
        <v>153</v>
      </c>
      <c r="B3380" s="3" t="s">
        <v>73</v>
      </c>
      <c r="C3380" s="3" t="s">
        <v>78</v>
      </c>
      <c r="D3380" s="3" t="s">
        <v>79</v>
      </c>
      <c r="E3380" s="3" t="s">
        <v>75</v>
      </c>
      <c r="F3380" s="3">
        <v>1438.5</v>
      </c>
      <c r="G3380" s="3">
        <v>1063.49</v>
      </c>
      <c r="H3380" s="3">
        <v>18</v>
      </c>
      <c r="I3380" s="3">
        <v>147.5</v>
      </c>
      <c r="J3380" s="3">
        <v>227.51</v>
      </c>
    </row>
    <row r="3381" spans="1:10" x14ac:dyDescent="0.2">
      <c r="A3381" s="32" t="s">
        <v>153</v>
      </c>
      <c r="B3381" s="3" t="s">
        <v>73</v>
      </c>
      <c r="C3381" s="3" t="s">
        <v>80</v>
      </c>
      <c r="D3381" s="3" t="s">
        <v>81</v>
      </c>
      <c r="E3381" s="3" t="s">
        <v>75</v>
      </c>
      <c r="F3381" s="3">
        <v>1661.5</v>
      </c>
      <c r="G3381" s="3">
        <v>1232.81</v>
      </c>
      <c r="H3381" s="3">
        <v>21</v>
      </c>
      <c r="I3381" s="3">
        <v>165.5</v>
      </c>
      <c r="J3381" s="3">
        <v>263.19</v>
      </c>
    </row>
    <row r="3382" spans="1:10" x14ac:dyDescent="0.2">
      <c r="A3382" s="32" t="s">
        <v>153</v>
      </c>
      <c r="B3382" s="3" t="s">
        <v>73</v>
      </c>
      <c r="C3382" s="3" t="s">
        <v>82</v>
      </c>
      <c r="D3382" s="3" t="s">
        <v>83</v>
      </c>
      <c r="E3382" s="3" t="s">
        <v>75</v>
      </c>
      <c r="F3382" s="3">
        <v>978</v>
      </c>
      <c r="G3382" s="3">
        <v>721.83</v>
      </c>
      <c r="H3382" s="3">
        <v>13</v>
      </c>
      <c r="I3382" s="3">
        <v>101.5</v>
      </c>
      <c r="J3382" s="3">
        <v>154.66999999999999</v>
      </c>
    </row>
    <row r="3383" spans="1:10" x14ac:dyDescent="0.2">
      <c r="A3383" s="32" t="s">
        <v>153</v>
      </c>
      <c r="B3383" s="3" t="s">
        <v>73</v>
      </c>
      <c r="C3383" s="3" t="s">
        <v>84</v>
      </c>
      <c r="D3383" s="3" t="s">
        <v>85</v>
      </c>
      <c r="E3383" s="3" t="s">
        <v>75</v>
      </c>
      <c r="F3383" s="3">
        <v>421.5</v>
      </c>
      <c r="G3383" s="3">
        <v>294.81</v>
      </c>
      <c r="H3383" s="3">
        <v>5</v>
      </c>
      <c r="I3383" s="3">
        <v>64</v>
      </c>
      <c r="J3383" s="3">
        <v>62.69</v>
      </c>
    </row>
    <row r="3384" spans="1:10" x14ac:dyDescent="0.2">
      <c r="A3384" s="32" t="s">
        <v>153</v>
      </c>
      <c r="B3384" s="3" t="s">
        <v>73</v>
      </c>
      <c r="C3384" s="3" t="s">
        <v>86</v>
      </c>
      <c r="D3384" s="3" t="s">
        <v>87</v>
      </c>
      <c r="E3384" s="3" t="s">
        <v>75</v>
      </c>
      <c r="F3384" s="3">
        <v>749.5</v>
      </c>
      <c r="G3384" s="3">
        <v>546.42999999999995</v>
      </c>
      <c r="H3384" s="3">
        <v>11</v>
      </c>
      <c r="I3384" s="3">
        <v>84.5</v>
      </c>
      <c r="J3384" s="3">
        <v>118.57</v>
      </c>
    </row>
    <row r="3385" spans="1:10" x14ac:dyDescent="0.2">
      <c r="A3385" s="32" t="s">
        <v>153</v>
      </c>
      <c r="B3385" s="3" t="s">
        <v>73</v>
      </c>
      <c r="C3385" s="3" t="s">
        <v>125</v>
      </c>
      <c r="D3385" s="3" t="s">
        <v>126</v>
      </c>
      <c r="E3385" s="3" t="s">
        <v>127</v>
      </c>
      <c r="F3385" s="3">
        <v>162.5</v>
      </c>
      <c r="G3385" s="3">
        <v>118.63</v>
      </c>
      <c r="H3385" s="3">
        <v>2</v>
      </c>
      <c r="I3385" s="3">
        <v>14</v>
      </c>
      <c r="J3385" s="3">
        <v>29.87</v>
      </c>
    </row>
    <row r="3386" spans="1:10" x14ac:dyDescent="0.2">
      <c r="A3386" s="32" t="s">
        <v>153</v>
      </c>
      <c r="B3386" s="3" t="s">
        <v>73</v>
      </c>
      <c r="C3386" s="3" t="s">
        <v>88</v>
      </c>
      <c r="D3386" s="3" t="s">
        <v>89</v>
      </c>
      <c r="E3386" s="3" t="s">
        <v>75</v>
      </c>
      <c r="F3386" s="3">
        <v>1355.5</v>
      </c>
      <c r="G3386" s="3">
        <v>992.15</v>
      </c>
      <c r="H3386" s="3">
        <v>20</v>
      </c>
      <c r="I3386" s="3">
        <v>154</v>
      </c>
      <c r="J3386" s="3">
        <v>209.35</v>
      </c>
    </row>
    <row r="3387" spans="1:10" x14ac:dyDescent="0.2">
      <c r="A3387" s="32" t="s">
        <v>153</v>
      </c>
      <c r="B3387" s="3" t="s">
        <v>73</v>
      </c>
      <c r="C3387" s="3" t="s">
        <v>90</v>
      </c>
      <c r="D3387" s="3" t="s">
        <v>91</v>
      </c>
      <c r="E3387" s="3" t="s">
        <v>75</v>
      </c>
      <c r="F3387" s="3">
        <v>1017.5</v>
      </c>
      <c r="G3387" s="3">
        <v>749.93</v>
      </c>
      <c r="H3387" s="3">
        <v>14</v>
      </c>
      <c r="I3387" s="3">
        <v>105.7</v>
      </c>
      <c r="J3387" s="3">
        <v>161.87</v>
      </c>
    </row>
    <row r="3388" spans="1:10" x14ac:dyDescent="0.2">
      <c r="A3388" s="32" t="s">
        <v>153</v>
      </c>
      <c r="B3388" s="3" t="s">
        <v>92</v>
      </c>
      <c r="C3388" s="3" t="s">
        <v>74</v>
      </c>
      <c r="D3388" s="3" t="s">
        <v>21</v>
      </c>
      <c r="E3388" s="3" t="s">
        <v>75</v>
      </c>
      <c r="F3388" s="3">
        <v>2349</v>
      </c>
      <c r="G3388" s="3">
        <v>1648.78</v>
      </c>
      <c r="H3388" s="3">
        <v>35</v>
      </c>
      <c r="I3388" s="3">
        <v>311.5</v>
      </c>
      <c r="J3388" s="3">
        <v>387.22</v>
      </c>
    </row>
    <row r="3389" spans="1:10" x14ac:dyDescent="0.2">
      <c r="A3389" s="32" t="s">
        <v>153</v>
      </c>
      <c r="B3389" s="3" t="s">
        <v>92</v>
      </c>
      <c r="C3389" s="3" t="s">
        <v>76</v>
      </c>
      <c r="D3389" s="3" t="s">
        <v>77</v>
      </c>
      <c r="E3389" s="3" t="s">
        <v>75</v>
      </c>
      <c r="F3389" s="3">
        <v>1202.5</v>
      </c>
      <c r="G3389" s="3">
        <v>833.35</v>
      </c>
      <c r="H3389" s="3">
        <v>15</v>
      </c>
      <c r="I3389" s="3">
        <v>185</v>
      </c>
      <c r="J3389" s="3">
        <v>183.15</v>
      </c>
    </row>
    <row r="3390" spans="1:10" x14ac:dyDescent="0.2">
      <c r="A3390" s="32" t="s">
        <v>153</v>
      </c>
      <c r="B3390" s="3" t="s">
        <v>92</v>
      </c>
      <c r="C3390" s="3" t="s">
        <v>78</v>
      </c>
      <c r="D3390" s="3" t="s">
        <v>79</v>
      </c>
      <c r="E3390" s="3" t="s">
        <v>75</v>
      </c>
      <c r="F3390" s="3">
        <v>2122.5</v>
      </c>
      <c r="G3390" s="3">
        <v>1562.53</v>
      </c>
      <c r="H3390" s="3">
        <v>27</v>
      </c>
      <c r="I3390" s="3">
        <v>216.2</v>
      </c>
      <c r="J3390" s="3">
        <v>343.77</v>
      </c>
    </row>
    <row r="3391" spans="1:10" x14ac:dyDescent="0.2">
      <c r="A3391" s="32" t="s">
        <v>153</v>
      </c>
      <c r="B3391" s="3" t="s">
        <v>92</v>
      </c>
      <c r="C3391" s="3" t="s">
        <v>80</v>
      </c>
      <c r="D3391" s="3" t="s">
        <v>81</v>
      </c>
      <c r="E3391" s="3" t="s">
        <v>75</v>
      </c>
      <c r="F3391" s="3">
        <v>5636.5</v>
      </c>
      <c r="G3391" s="3">
        <v>4090.8</v>
      </c>
      <c r="H3391" s="3">
        <v>67</v>
      </c>
      <c r="I3391" s="3">
        <v>645.9</v>
      </c>
      <c r="J3391" s="3">
        <v>898.3</v>
      </c>
    </row>
    <row r="3392" spans="1:10" x14ac:dyDescent="0.2">
      <c r="A3392" s="32" t="s">
        <v>153</v>
      </c>
      <c r="B3392" s="3" t="s">
        <v>92</v>
      </c>
      <c r="C3392" s="3" t="s">
        <v>82</v>
      </c>
      <c r="D3392" s="3" t="s">
        <v>83</v>
      </c>
      <c r="E3392" s="3" t="s">
        <v>75</v>
      </c>
      <c r="F3392" s="3">
        <v>3100.61</v>
      </c>
      <c r="G3392" s="3">
        <v>2210.48</v>
      </c>
      <c r="H3392" s="3">
        <v>48</v>
      </c>
      <c r="I3392" s="3">
        <v>402.5</v>
      </c>
      <c r="J3392" s="3">
        <v>486.63</v>
      </c>
    </row>
    <row r="3393" spans="1:10" x14ac:dyDescent="0.2">
      <c r="A3393" s="32" t="s">
        <v>153</v>
      </c>
      <c r="B3393" s="3" t="s">
        <v>92</v>
      </c>
      <c r="C3393" s="3" t="s">
        <v>84</v>
      </c>
      <c r="D3393" s="3" t="s">
        <v>85</v>
      </c>
      <c r="E3393" s="3" t="s">
        <v>75</v>
      </c>
      <c r="F3393" s="3">
        <v>1302.5</v>
      </c>
      <c r="G3393" s="3">
        <v>945.15</v>
      </c>
      <c r="H3393" s="3">
        <v>16</v>
      </c>
      <c r="I3393" s="3">
        <v>149.19999999999999</v>
      </c>
      <c r="J3393" s="3">
        <v>207.65</v>
      </c>
    </row>
    <row r="3394" spans="1:10" x14ac:dyDescent="0.2">
      <c r="A3394" s="32" t="s">
        <v>153</v>
      </c>
      <c r="B3394" s="3" t="s">
        <v>92</v>
      </c>
      <c r="C3394" s="3" t="s">
        <v>86</v>
      </c>
      <c r="D3394" s="3" t="s">
        <v>87</v>
      </c>
      <c r="E3394" s="3" t="s">
        <v>75</v>
      </c>
      <c r="F3394" s="3">
        <v>3046.5</v>
      </c>
      <c r="G3394" s="3">
        <v>2149.13</v>
      </c>
      <c r="H3394" s="3">
        <v>39</v>
      </c>
      <c r="I3394" s="3">
        <v>425</v>
      </c>
      <c r="J3394" s="3">
        <v>471.87</v>
      </c>
    </row>
    <row r="3395" spans="1:10" x14ac:dyDescent="0.2">
      <c r="A3395" s="32" t="s">
        <v>153</v>
      </c>
      <c r="B3395" s="3" t="s">
        <v>92</v>
      </c>
      <c r="C3395" s="3" t="s">
        <v>125</v>
      </c>
      <c r="D3395" s="3" t="s">
        <v>126</v>
      </c>
      <c r="E3395" s="3" t="s">
        <v>127</v>
      </c>
      <c r="F3395" s="3">
        <v>805</v>
      </c>
      <c r="G3395" s="3">
        <v>608.16</v>
      </c>
      <c r="H3395" s="3">
        <v>7</v>
      </c>
      <c r="I3395" s="3">
        <v>81</v>
      </c>
      <c r="J3395" s="3">
        <v>115.84</v>
      </c>
    </row>
    <row r="3396" spans="1:10" x14ac:dyDescent="0.2">
      <c r="A3396" s="32" t="s">
        <v>153</v>
      </c>
      <c r="B3396" s="3" t="s">
        <v>92</v>
      </c>
      <c r="C3396" s="3" t="s">
        <v>88</v>
      </c>
      <c r="D3396" s="3" t="s">
        <v>89</v>
      </c>
      <c r="E3396" s="3" t="s">
        <v>75</v>
      </c>
      <c r="F3396" s="3">
        <v>2911</v>
      </c>
      <c r="G3396" s="3">
        <v>2066.4699999999998</v>
      </c>
      <c r="H3396" s="3">
        <v>36</v>
      </c>
      <c r="I3396" s="3">
        <v>389.7</v>
      </c>
      <c r="J3396" s="3">
        <v>453.83</v>
      </c>
    </row>
    <row r="3397" spans="1:10" x14ac:dyDescent="0.2">
      <c r="A3397" s="32" t="s">
        <v>153</v>
      </c>
      <c r="B3397" s="3" t="s">
        <v>92</v>
      </c>
      <c r="C3397" s="3" t="s">
        <v>90</v>
      </c>
      <c r="D3397" s="3" t="s">
        <v>91</v>
      </c>
      <c r="E3397" s="3" t="s">
        <v>75</v>
      </c>
      <c r="F3397" s="3">
        <v>2176</v>
      </c>
      <c r="G3397" s="3">
        <v>1573.26</v>
      </c>
      <c r="H3397" s="3">
        <v>28</v>
      </c>
      <c r="I3397" s="3">
        <v>233</v>
      </c>
      <c r="J3397" s="3">
        <v>369.24</v>
      </c>
    </row>
    <row r="3398" spans="1:10" x14ac:dyDescent="0.2">
      <c r="A3398" s="32" t="s">
        <v>154</v>
      </c>
      <c r="B3398" s="3" t="s">
        <v>73</v>
      </c>
      <c r="C3398" s="3" t="s">
        <v>74</v>
      </c>
      <c r="D3398" s="3" t="s">
        <v>21</v>
      </c>
      <c r="E3398" s="3" t="s">
        <v>75</v>
      </c>
      <c r="F3398" s="3">
        <v>1382</v>
      </c>
      <c r="G3398" s="3">
        <v>1037.33</v>
      </c>
      <c r="H3398" s="3">
        <v>17</v>
      </c>
      <c r="I3398" s="3">
        <v>125.5</v>
      </c>
      <c r="J3398" s="3">
        <v>219.17</v>
      </c>
    </row>
    <row r="3399" spans="1:10" x14ac:dyDescent="0.2">
      <c r="A3399" s="32" t="s">
        <v>154</v>
      </c>
      <c r="B3399" s="3" t="s">
        <v>73</v>
      </c>
      <c r="C3399" s="3" t="s">
        <v>76</v>
      </c>
      <c r="D3399" s="3" t="s">
        <v>77</v>
      </c>
      <c r="E3399" s="3" t="s">
        <v>75</v>
      </c>
      <c r="F3399" s="3">
        <v>216</v>
      </c>
      <c r="G3399" s="3">
        <v>156.88</v>
      </c>
      <c r="H3399" s="3">
        <v>4</v>
      </c>
      <c r="I3399" s="3">
        <v>25</v>
      </c>
      <c r="J3399" s="3">
        <v>34.119999999999997</v>
      </c>
    </row>
    <row r="3400" spans="1:10" x14ac:dyDescent="0.2">
      <c r="A3400" s="32" t="s">
        <v>154</v>
      </c>
      <c r="B3400" s="3" t="s">
        <v>73</v>
      </c>
      <c r="C3400" s="3" t="s">
        <v>78</v>
      </c>
      <c r="D3400" s="3" t="s">
        <v>79</v>
      </c>
      <c r="E3400" s="3" t="s">
        <v>75</v>
      </c>
      <c r="F3400" s="3">
        <v>1416.5</v>
      </c>
      <c r="G3400" s="3">
        <v>1057.1500000000001</v>
      </c>
      <c r="H3400" s="3">
        <v>16</v>
      </c>
      <c r="I3400" s="3">
        <v>135</v>
      </c>
      <c r="J3400" s="3">
        <v>224.35</v>
      </c>
    </row>
    <row r="3401" spans="1:10" x14ac:dyDescent="0.2">
      <c r="A3401" s="32" t="s">
        <v>154</v>
      </c>
      <c r="B3401" s="3" t="s">
        <v>73</v>
      </c>
      <c r="C3401" s="3" t="s">
        <v>80</v>
      </c>
      <c r="D3401" s="3" t="s">
        <v>81</v>
      </c>
      <c r="E3401" s="3" t="s">
        <v>75</v>
      </c>
      <c r="F3401" s="3">
        <v>2087.2600000000002</v>
      </c>
      <c r="G3401" s="3">
        <v>1536.29</v>
      </c>
      <c r="H3401" s="3">
        <v>25</v>
      </c>
      <c r="I3401" s="3">
        <v>219</v>
      </c>
      <c r="J3401" s="3">
        <v>331.97</v>
      </c>
    </row>
    <row r="3402" spans="1:10" x14ac:dyDescent="0.2">
      <c r="A3402" s="32" t="s">
        <v>154</v>
      </c>
      <c r="B3402" s="3" t="s">
        <v>73</v>
      </c>
      <c r="C3402" s="3" t="s">
        <v>82</v>
      </c>
      <c r="D3402" s="3" t="s">
        <v>83</v>
      </c>
      <c r="E3402" s="3" t="s">
        <v>75</v>
      </c>
      <c r="F3402" s="3">
        <v>459</v>
      </c>
      <c r="G3402" s="3">
        <v>330.53</v>
      </c>
      <c r="H3402" s="3">
        <v>7</v>
      </c>
      <c r="I3402" s="3">
        <v>57.5</v>
      </c>
      <c r="J3402" s="3">
        <v>70.97</v>
      </c>
    </row>
    <row r="3403" spans="1:10" x14ac:dyDescent="0.2">
      <c r="A3403" s="32" t="s">
        <v>154</v>
      </c>
      <c r="B3403" s="3" t="s">
        <v>73</v>
      </c>
      <c r="C3403" s="3" t="s">
        <v>84</v>
      </c>
      <c r="D3403" s="3" t="s">
        <v>85</v>
      </c>
      <c r="E3403" s="3" t="s">
        <v>75</v>
      </c>
      <c r="F3403" s="3">
        <v>483</v>
      </c>
      <c r="G3403" s="3">
        <v>334.33</v>
      </c>
      <c r="H3403" s="3">
        <v>8</v>
      </c>
      <c r="I3403" s="3">
        <v>76</v>
      </c>
      <c r="J3403" s="3">
        <v>72.67</v>
      </c>
    </row>
    <row r="3404" spans="1:10" x14ac:dyDescent="0.2">
      <c r="A3404" s="32" t="s">
        <v>154</v>
      </c>
      <c r="B3404" s="3" t="s">
        <v>73</v>
      </c>
      <c r="C3404" s="3" t="s">
        <v>86</v>
      </c>
      <c r="D3404" s="3" t="s">
        <v>87</v>
      </c>
      <c r="E3404" s="3" t="s">
        <v>75</v>
      </c>
      <c r="F3404" s="3">
        <v>1636.5</v>
      </c>
      <c r="G3404" s="3">
        <v>1200.8699999999999</v>
      </c>
      <c r="H3404" s="3">
        <v>22</v>
      </c>
      <c r="I3404" s="3">
        <v>175.8</v>
      </c>
      <c r="J3404" s="3">
        <v>259.83</v>
      </c>
    </row>
    <row r="3405" spans="1:10" x14ac:dyDescent="0.2">
      <c r="A3405" s="32" t="s">
        <v>154</v>
      </c>
      <c r="B3405" s="3" t="s">
        <v>73</v>
      </c>
      <c r="C3405" s="3" t="s">
        <v>125</v>
      </c>
      <c r="D3405" s="3" t="s">
        <v>126</v>
      </c>
      <c r="E3405" s="3" t="s">
        <v>127</v>
      </c>
      <c r="F3405" s="3">
        <v>292</v>
      </c>
      <c r="G3405" s="3">
        <v>205.56</v>
      </c>
      <c r="H3405" s="3">
        <v>3</v>
      </c>
      <c r="I3405" s="3">
        <v>35</v>
      </c>
      <c r="J3405" s="3">
        <v>51.44</v>
      </c>
    </row>
    <row r="3406" spans="1:10" x14ac:dyDescent="0.2">
      <c r="A3406" s="32" t="s">
        <v>154</v>
      </c>
      <c r="B3406" s="3" t="s">
        <v>73</v>
      </c>
      <c r="C3406" s="3" t="s">
        <v>88</v>
      </c>
      <c r="D3406" s="3" t="s">
        <v>89</v>
      </c>
      <c r="E3406" s="3" t="s">
        <v>75</v>
      </c>
      <c r="F3406" s="3">
        <v>1845.5</v>
      </c>
      <c r="G3406" s="3">
        <v>1410.35</v>
      </c>
      <c r="H3406" s="3">
        <v>21</v>
      </c>
      <c r="I3406" s="3">
        <v>144.5</v>
      </c>
      <c r="J3406" s="3">
        <v>290.64999999999998</v>
      </c>
    </row>
    <row r="3407" spans="1:10" x14ac:dyDescent="0.2">
      <c r="A3407" s="32" t="s">
        <v>154</v>
      </c>
      <c r="B3407" s="3" t="s">
        <v>73</v>
      </c>
      <c r="C3407" s="3" t="s">
        <v>90</v>
      </c>
      <c r="D3407" s="3" t="s">
        <v>91</v>
      </c>
      <c r="E3407" s="3" t="s">
        <v>75</v>
      </c>
      <c r="F3407" s="3">
        <v>1272</v>
      </c>
      <c r="G3407" s="3">
        <v>921.27</v>
      </c>
      <c r="H3407" s="3">
        <v>16</v>
      </c>
      <c r="I3407" s="3">
        <v>151.69999999999999</v>
      </c>
      <c r="J3407" s="3">
        <v>199.03</v>
      </c>
    </row>
    <row r="3408" spans="1:10" x14ac:dyDescent="0.2">
      <c r="A3408" s="32" t="s">
        <v>154</v>
      </c>
      <c r="B3408" s="3" t="s">
        <v>92</v>
      </c>
      <c r="C3408" s="3" t="s">
        <v>74</v>
      </c>
      <c r="D3408" s="3" t="s">
        <v>21</v>
      </c>
      <c r="E3408" s="3" t="s">
        <v>75</v>
      </c>
      <c r="F3408" s="3">
        <v>1620</v>
      </c>
      <c r="G3408" s="3">
        <v>1161.9000000000001</v>
      </c>
      <c r="H3408" s="3">
        <v>18</v>
      </c>
      <c r="I3408" s="3">
        <v>185.5</v>
      </c>
      <c r="J3408" s="3">
        <v>272.60000000000002</v>
      </c>
    </row>
    <row r="3409" spans="1:10" x14ac:dyDescent="0.2">
      <c r="A3409" s="32" t="s">
        <v>154</v>
      </c>
      <c r="B3409" s="3" t="s">
        <v>92</v>
      </c>
      <c r="C3409" s="3" t="s">
        <v>76</v>
      </c>
      <c r="D3409" s="3" t="s">
        <v>77</v>
      </c>
      <c r="E3409" s="3" t="s">
        <v>75</v>
      </c>
      <c r="F3409" s="3">
        <v>1761.13</v>
      </c>
      <c r="G3409" s="3">
        <v>1223.79</v>
      </c>
      <c r="H3409" s="3">
        <v>21</v>
      </c>
      <c r="I3409" s="3">
        <v>261</v>
      </c>
      <c r="J3409" s="3">
        <v>275.83999999999997</v>
      </c>
    </row>
    <row r="3410" spans="1:10" x14ac:dyDescent="0.2">
      <c r="A3410" s="32" t="s">
        <v>154</v>
      </c>
      <c r="B3410" s="3" t="s">
        <v>92</v>
      </c>
      <c r="C3410" s="3" t="s">
        <v>78</v>
      </c>
      <c r="D3410" s="3" t="s">
        <v>79</v>
      </c>
      <c r="E3410" s="3" t="s">
        <v>75</v>
      </c>
      <c r="F3410" s="3">
        <v>3122.5</v>
      </c>
      <c r="G3410" s="3">
        <v>2340.2800000000002</v>
      </c>
      <c r="H3410" s="3">
        <v>29</v>
      </c>
      <c r="I3410" s="3">
        <v>268.5</v>
      </c>
      <c r="J3410" s="3">
        <v>513.72</v>
      </c>
    </row>
    <row r="3411" spans="1:10" x14ac:dyDescent="0.2">
      <c r="A3411" s="32" t="s">
        <v>154</v>
      </c>
      <c r="B3411" s="3" t="s">
        <v>92</v>
      </c>
      <c r="C3411" s="3" t="s">
        <v>80</v>
      </c>
      <c r="D3411" s="3" t="s">
        <v>81</v>
      </c>
      <c r="E3411" s="3" t="s">
        <v>75</v>
      </c>
      <c r="F3411" s="3">
        <v>3456.5</v>
      </c>
      <c r="G3411" s="3">
        <v>2534.94</v>
      </c>
      <c r="H3411" s="3">
        <v>40</v>
      </c>
      <c r="I3411" s="3">
        <v>363.9</v>
      </c>
      <c r="J3411" s="3">
        <v>556.66</v>
      </c>
    </row>
    <row r="3412" spans="1:10" x14ac:dyDescent="0.2">
      <c r="A3412" s="32" t="s">
        <v>154</v>
      </c>
      <c r="B3412" s="3" t="s">
        <v>92</v>
      </c>
      <c r="C3412" s="3" t="s">
        <v>82</v>
      </c>
      <c r="D3412" s="3" t="s">
        <v>83</v>
      </c>
      <c r="E3412" s="3" t="s">
        <v>75</v>
      </c>
      <c r="F3412" s="3">
        <v>1684.5</v>
      </c>
      <c r="G3412" s="3">
        <v>1234.01</v>
      </c>
      <c r="H3412" s="3">
        <v>18</v>
      </c>
      <c r="I3412" s="3">
        <v>179</v>
      </c>
      <c r="J3412" s="3">
        <v>270.99</v>
      </c>
    </row>
    <row r="3413" spans="1:10" x14ac:dyDescent="0.2">
      <c r="A3413" s="32" t="s">
        <v>154</v>
      </c>
      <c r="B3413" s="3" t="s">
        <v>92</v>
      </c>
      <c r="C3413" s="3" t="s">
        <v>84</v>
      </c>
      <c r="D3413" s="3" t="s">
        <v>85</v>
      </c>
      <c r="E3413" s="3" t="s">
        <v>75</v>
      </c>
      <c r="F3413" s="3">
        <v>1397</v>
      </c>
      <c r="G3413" s="3">
        <v>976.06</v>
      </c>
      <c r="H3413" s="3">
        <v>20</v>
      </c>
      <c r="I3413" s="3">
        <v>205.98</v>
      </c>
      <c r="J3413" s="3">
        <v>214.46</v>
      </c>
    </row>
    <row r="3414" spans="1:10" x14ac:dyDescent="0.2">
      <c r="A3414" s="32" t="s">
        <v>154</v>
      </c>
      <c r="B3414" s="3" t="s">
        <v>92</v>
      </c>
      <c r="C3414" s="3" t="s">
        <v>86</v>
      </c>
      <c r="D3414" s="3" t="s">
        <v>87</v>
      </c>
      <c r="E3414" s="3" t="s">
        <v>75</v>
      </c>
      <c r="F3414" s="3">
        <v>2955.5</v>
      </c>
      <c r="G3414" s="3">
        <v>2101.25</v>
      </c>
      <c r="H3414" s="3">
        <v>31</v>
      </c>
      <c r="I3414" s="3">
        <v>393</v>
      </c>
      <c r="J3414" s="3">
        <v>461.25</v>
      </c>
    </row>
    <row r="3415" spans="1:10" x14ac:dyDescent="0.2">
      <c r="A3415" s="32" t="s">
        <v>154</v>
      </c>
      <c r="B3415" s="3" t="s">
        <v>92</v>
      </c>
      <c r="C3415" s="3" t="s">
        <v>125</v>
      </c>
      <c r="D3415" s="3" t="s">
        <v>126</v>
      </c>
      <c r="E3415" s="3" t="s">
        <v>127</v>
      </c>
      <c r="F3415" s="3">
        <v>548</v>
      </c>
      <c r="G3415" s="3">
        <v>399.84</v>
      </c>
      <c r="H3415" s="3">
        <v>5</v>
      </c>
      <c r="I3415" s="3">
        <v>72</v>
      </c>
      <c r="J3415" s="3">
        <v>76.16</v>
      </c>
    </row>
    <row r="3416" spans="1:10" x14ac:dyDescent="0.2">
      <c r="A3416" s="32" t="s">
        <v>154</v>
      </c>
      <c r="B3416" s="3" t="s">
        <v>92</v>
      </c>
      <c r="C3416" s="3" t="s">
        <v>88</v>
      </c>
      <c r="D3416" s="3" t="s">
        <v>89</v>
      </c>
      <c r="E3416" s="3" t="s">
        <v>75</v>
      </c>
      <c r="F3416" s="3">
        <v>2735.5</v>
      </c>
      <c r="G3416" s="3">
        <v>1977.25</v>
      </c>
      <c r="H3416" s="3">
        <v>32</v>
      </c>
      <c r="I3416" s="3">
        <v>322.39999999999998</v>
      </c>
      <c r="J3416" s="3">
        <v>434.35</v>
      </c>
    </row>
    <row r="3417" spans="1:10" x14ac:dyDescent="0.2">
      <c r="A3417" s="32" t="s">
        <v>154</v>
      </c>
      <c r="B3417" s="3" t="s">
        <v>92</v>
      </c>
      <c r="C3417" s="3" t="s">
        <v>90</v>
      </c>
      <c r="D3417" s="3" t="s">
        <v>91</v>
      </c>
      <c r="E3417" s="3" t="s">
        <v>75</v>
      </c>
      <c r="F3417" s="3">
        <v>1789.5</v>
      </c>
      <c r="G3417" s="3">
        <v>1324.94</v>
      </c>
      <c r="H3417" s="3">
        <v>20</v>
      </c>
      <c r="I3417" s="3">
        <v>153.69999999999999</v>
      </c>
      <c r="J3417" s="3">
        <v>310.86</v>
      </c>
    </row>
    <row r="3418" spans="1:10" x14ac:dyDescent="0.2">
      <c r="A3418" s="32" t="s">
        <v>155</v>
      </c>
      <c r="B3418" s="3" t="s">
        <v>73</v>
      </c>
      <c r="C3418" s="3" t="s">
        <v>74</v>
      </c>
      <c r="D3418" s="3" t="s">
        <v>21</v>
      </c>
      <c r="E3418" s="3" t="s">
        <v>75</v>
      </c>
      <c r="F3418" s="3">
        <v>703.5</v>
      </c>
      <c r="G3418" s="3">
        <v>514.44000000000005</v>
      </c>
      <c r="H3418" s="3">
        <v>10</v>
      </c>
      <c r="I3418" s="3">
        <v>78</v>
      </c>
      <c r="J3418" s="3">
        <v>111.06</v>
      </c>
    </row>
    <row r="3419" spans="1:10" x14ac:dyDescent="0.2">
      <c r="A3419" s="32" t="s">
        <v>155</v>
      </c>
      <c r="B3419" s="3" t="s">
        <v>73</v>
      </c>
      <c r="C3419" s="3" t="s">
        <v>76</v>
      </c>
      <c r="D3419" s="3" t="s">
        <v>77</v>
      </c>
      <c r="E3419" s="3" t="s">
        <v>75</v>
      </c>
      <c r="F3419" s="3">
        <v>587.5</v>
      </c>
      <c r="G3419" s="3">
        <v>427.81</v>
      </c>
      <c r="H3419" s="3">
        <v>7</v>
      </c>
      <c r="I3419" s="3">
        <v>68.5</v>
      </c>
      <c r="J3419" s="3">
        <v>91.19</v>
      </c>
    </row>
    <row r="3420" spans="1:10" x14ac:dyDescent="0.2">
      <c r="A3420" s="32" t="s">
        <v>155</v>
      </c>
      <c r="B3420" s="3" t="s">
        <v>73</v>
      </c>
      <c r="C3420" s="3" t="s">
        <v>78</v>
      </c>
      <c r="D3420" s="3" t="s">
        <v>79</v>
      </c>
      <c r="E3420" s="3" t="s">
        <v>75</v>
      </c>
      <c r="F3420" s="3">
        <v>1326</v>
      </c>
      <c r="G3420" s="3">
        <v>979.76</v>
      </c>
      <c r="H3420" s="3">
        <v>14</v>
      </c>
      <c r="I3420" s="3">
        <v>138.5</v>
      </c>
      <c r="J3420" s="3">
        <v>207.74</v>
      </c>
    </row>
    <row r="3421" spans="1:10" x14ac:dyDescent="0.2">
      <c r="A3421" s="32" t="s">
        <v>155</v>
      </c>
      <c r="B3421" s="3" t="s">
        <v>73</v>
      </c>
      <c r="C3421" s="3" t="s">
        <v>80</v>
      </c>
      <c r="D3421" s="3" t="s">
        <v>81</v>
      </c>
      <c r="E3421" s="3" t="s">
        <v>75</v>
      </c>
      <c r="F3421" s="3">
        <v>2929</v>
      </c>
      <c r="G3421" s="3">
        <v>2162.21</v>
      </c>
      <c r="H3421" s="3">
        <v>35</v>
      </c>
      <c r="I3421" s="3">
        <v>303</v>
      </c>
      <c r="J3421" s="3">
        <v>463.79</v>
      </c>
    </row>
    <row r="3422" spans="1:10" x14ac:dyDescent="0.2">
      <c r="A3422" s="32" t="s">
        <v>155</v>
      </c>
      <c r="B3422" s="3" t="s">
        <v>73</v>
      </c>
      <c r="C3422" s="3" t="s">
        <v>82</v>
      </c>
      <c r="D3422" s="3" t="s">
        <v>83</v>
      </c>
      <c r="E3422" s="3" t="s">
        <v>75</v>
      </c>
      <c r="F3422" s="3">
        <v>1182.5</v>
      </c>
      <c r="G3422" s="3">
        <v>866.31</v>
      </c>
      <c r="H3422" s="3">
        <v>17</v>
      </c>
      <c r="I3422" s="3">
        <v>136.5</v>
      </c>
      <c r="J3422" s="3">
        <v>179.69</v>
      </c>
    </row>
    <row r="3423" spans="1:10" x14ac:dyDescent="0.2">
      <c r="A3423" s="32" t="s">
        <v>155</v>
      </c>
      <c r="B3423" s="3" t="s">
        <v>73</v>
      </c>
      <c r="C3423" s="3" t="s">
        <v>84</v>
      </c>
      <c r="D3423" s="3" t="s">
        <v>85</v>
      </c>
      <c r="E3423" s="3" t="s">
        <v>75</v>
      </c>
      <c r="F3423" s="3">
        <v>787</v>
      </c>
      <c r="G3423" s="3">
        <v>557.24</v>
      </c>
      <c r="H3423" s="3">
        <v>9</v>
      </c>
      <c r="I3423" s="3">
        <v>109</v>
      </c>
      <c r="J3423" s="3">
        <v>120.76</v>
      </c>
    </row>
    <row r="3424" spans="1:10" x14ac:dyDescent="0.2">
      <c r="A3424" s="32" t="s">
        <v>155</v>
      </c>
      <c r="B3424" s="3" t="s">
        <v>73</v>
      </c>
      <c r="C3424" s="3" t="s">
        <v>86</v>
      </c>
      <c r="D3424" s="3" t="s">
        <v>87</v>
      </c>
      <c r="E3424" s="3" t="s">
        <v>75</v>
      </c>
      <c r="F3424" s="3">
        <v>881.5</v>
      </c>
      <c r="G3424" s="3">
        <v>651.80999999999995</v>
      </c>
      <c r="H3424" s="3">
        <v>12</v>
      </c>
      <c r="I3424" s="3">
        <v>94</v>
      </c>
      <c r="J3424" s="3">
        <v>135.69</v>
      </c>
    </row>
    <row r="3425" spans="1:10" x14ac:dyDescent="0.2">
      <c r="A3425" s="32" t="s">
        <v>155</v>
      </c>
      <c r="B3425" s="3" t="s">
        <v>73</v>
      </c>
      <c r="C3425" s="3" t="s">
        <v>125</v>
      </c>
      <c r="D3425" s="3" t="s">
        <v>126</v>
      </c>
      <c r="E3425" s="3" t="s">
        <v>127</v>
      </c>
      <c r="F3425" s="3">
        <v>387</v>
      </c>
      <c r="G3425" s="3">
        <v>265.68</v>
      </c>
      <c r="H3425" s="3">
        <v>5</v>
      </c>
      <c r="I3425" s="3">
        <v>54</v>
      </c>
      <c r="J3425" s="3">
        <v>67.319999999999993</v>
      </c>
    </row>
    <row r="3426" spans="1:10" x14ac:dyDescent="0.2">
      <c r="A3426" s="32" t="s">
        <v>155</v>
      </c>
      <c r="B3426" s="3" t="s">
        <v>73</v>
      </c>
      <c r="C3426" s="3" t="s">
        <v>88</v>
      </c>
      <c r="D3426" s="3" t="s">
        <v>89</v>
      </c>
      <c r="E3426" s="3" t="s">
        <v>75</v>
      </c>
      <c r="F3426" s="3">
        <v>1886</v>
      </c>
      <c r="G3426" s="3">
        <v>1403.33</v>
      </c>
      <c r="H3426" s="3">
        <v>19</v>
      </c>
      <c r="I3426" s="3">
        <v>187</v>
      </c>
      <c r="J3426" s="3">
        <v>295.67</v>
      </c>
    </row>
    <row r="3427" spans="1:10" x14ac:dyDescent="0.2">
      <c r="A3427" s="32" t="s">
        <v>155</v>
      </c>
      <c r="B3427" s="3" t="s">
        <v>73</v>
      </c>
      <c r="C3427" s="3" t="s">
        <v>90</v>
      </c>
      <c r="D3427" s="3" t="s">
        <v>91</v>
      </c>
      <c r="E3427" s="3" t="s">
        <v>75</v>
      </c>
      <c r="F3427" s="3">
        <v>1208.5</v>
      </c>
      <c r="G3427" s="3">
        <v>868.5</v>
      </c>
      <c r="H3427" s="3">
        <v>15</v>
      </c>
      <c r="I3427" s="3">
        <v>150.9</v>
      </c>
      <c r="J3427" s="3">
        <v>189.1</v>
      </c>
    </row>
    <row r="3428" spans="1:10" x14ac:dyDescent="0.2">
      <c r="A3428" s="32" t="s">
        <v>155</v>
      </c>
      <c r="B3428" s="3" t="s">
        <v>92</v>
      </c>
      <c r="C3428" s="3" t="s">
        <v>74</v>
      </c>
      <c r="D3428" s="3" t="s">
        <v>21</v>
      </c>
      <c r="E3428" s="3" t="s">
        <v>75</v>
      </c>
      <c r="F3428" s="3">
        <v>3065</v>
      </c>
      <c r="G3428" s="3">
        <v>2247</v>
      </c>
      <c r="H3428" s="3">
        <v>31</v>
      </c>
      <c r="I3428" s="3">
        <v>289</v>
      </c>
      <c r="J3428" s="3">
        <v>527.5</v>
      </c>
    </row>
    <row r="3429" spans="1:10" x14ac:dyDescent="0.2">
      <c r="A3429" s="32" t="s">
        <v>155</v>
      </c>
      <c r="B3429" s="3" t="s">
        <v>92</v>
      </c>
      <c r="C3429" s="3" t="s">
        <v>76</v>
      </c>
      <c r="D3429" s="3" t="s">
        <v>77</v>
      </c>
      <c r="E3429" s="3" t="s">
        <v>75</v>
      </c>
      <c r="F3429" s="3">
        <v>1672.5</v>
      </c>
      <c r="G3429" s="3">
        <v>1152.52</v>
      </c>
      <c r="H3429" s="3">
        <v>18</v>
      </c>
      <c r="I3429" s="3">
        <v>266</v>
      </c>
      <c r="J3429" s="3">
        <v>253.98</v>
      </c>
    </row>
    <row r="3430" spans="1:10" x14ac:dyDescent="0.2">
      <c r="A3430" s="32" t="s">
        <v>155</v>
      </c>
      <c r="B3430" s="3" t="s">
        <v>92</v>
      </c>
      <c r="C3430" s="3" t="s">
        <v>78</v>
      </c>
      <c r="D3430" s="3" t="s">
        <v>79</v>
      </c>
      <c r="E3430" s="3" t="s">
        <v>75</v>
      </c>
      <c r="F3430" s="3">
        <v>3128.5</v>
      </c>
      <c r="G3430" s="3">
        <v>2304.4499999999998</v>
      </c>
      <c r="H3430" s="3">
        <v>35</v>
      </c>
      <c r="I3430" s="3">
        <v>318.2</v>
      </c>
      <c r="J3430" s="3">
        <v>505.85</v>
      </c>
    </row>
    <row r="3431" spans="1:10" x14ac:dyDescent="0.2">
      <c r="A3431" s="32" t="s">
        <v>155</v>
      </c>
      <c r="B3431" s="3" t="s">
        <v>92</v>
      </c>
      <c r="C3431" s="3" t="s">
        <v>80</v>
      </c>
      <c r="D3431" s="3" t="s">
        <v>81</v>
      </c>
      <c r="E3431" s="3" t="s">
        <v>75</v>
      </c>
      <c r="F3431" s="3">
        <v>3666.5</v>
      </c>
      <c r="G3431" s="3">
        <v>2710.42</v>
      </c>
      <c r="H3431" s="3">
        <v>40</v>
      </c>
      <c r="I3431" s="3">
        <v>360.5</v>
      </c>
      <c r="J3431" s="3">
        <v>595.08000000000004</v>
      </c>
    </row>
    <row r="3432" spans="1:10" x14ac:dyDescent="0.2">
      <c r="A3432" s="32" t="s">
        <v>155</v>
      </c>
      <c r="B3432" s="3" t="s">
        <v>92</v>
      </c>
      <c r="C3432" s="3" t="s">
        <v>82</v>
      </c>
      <c r="D3432" s="3" t="s">
        <v>83</v>
      </c>
      <c r="E3432" s="3" t="s">
        <v>75</v>
      </c>
      <c r="F3432" s="3">
        <v>2258.5</v>
      </c>
      <c r="G3432" s="3">
        <v>1649.02</v>
      </c>
      <c r="H3432" s="3">
        <v>29</v>
      </c>
      <c r="I3432" s="3">
        <v>247.5</v>
      </c>
      <c r="J3432" s="3">
        <v>361.98</v>
      </c>
    </row>
    <row r="3433" spans="1:10" x14ac:dyDescent="0.2">
      <c r="A3433" s="32" t="s">
        <v>155</v>
      </c>
      <c r="B3433" s="3" t="s">
        <v>92</v>
      </c>
      <c r="C3433" s="3" t="s">
        <v>84</v>
      </c>
      <c r="D3433" s="3" t="s">
        <v>85</v>
      </c>
      <c r="E3433" s="3" t="s">
        <v>75</v>
      </c>
      <c r="F3433" s="3">
        <v>639.5</v>
      </c>
      <c r="G3433" s="3">
        <v>464.67</v>
      </c>
      <c r="H3433" s="3">
        <v>9</v>
      </c>
      <c r="I3433" s="3">
        <v>72.8</v>
      </c>
      <c r="J3433" s="3">
        <v>102.03</v>
      </c>
    </row>
    <row r="3434" spans="1:10" x14ac:dyDescent="0.2">
      <c r="A3434" s="32" t="s">
        <v>155</v>
      </c>
      <c r="B3434" s="3" t="s">
        <v>92</v>
      </c>
      <c r="C3434" s="3" t="s">
        <v>86</v>
      </c>
      <c r="D3434" s="3" t="s">
        <v>87</v>
      </c>
      <c r="E3434" s="3" t="s">
        <v>75</v>
      </c>
      <c r="F3434" s="3">
        <v>3358.5</v>
      </c>
      <c r="G3434" s="3">
        <v>2428.54</v>
      </c>
      <c r="H3434" s="3">
        <v>35</v>
      </c>
      <c r="I3434" s="3">
        <v>393.7</v>
      </c>
      <c r="J3434" s="3">
        <v>533.76</v>
      </c>
    </row>
    <row r="3435" spans="1:10" x14ac:dyDescent="0.2">
      <c r="A3435" s="32" t="s">
        <v>155</v>
      </c>
      <c r="B3435" s="3" t="s">
        <v>92</v>
      </c>
      <c r="C3435" s="3" t="s">
        <v>125</v>
      </c>
      <c r="D3435" s="3" t="s">
        <v>126</v>
      </c>
      <c r="E3435" s="3" t="s">
        <v>127</v>
      </c>
      <c r="F3435" s="3">
        <v>145</v>
      </c>
      <c r="G3435" s="3">
        <v>105</v>
      </c>
      <c r="H3435" s="3">
        <v>2</v>
      </c>
      <c r="I3435" s="3">
        <v>20</v>
      </c>
      <c r="J3435" s="3">
        <v>20</v>
      </c>
    </row>
    <row r="3436" spans="1:10" x14ac:dyDescent="0.2">
      <c r="A3436" s="32" t="s">
        <v>155</v>
      </c>
      <c r="B3436" s="3" t="s">
        <v>92</v>
      </c>
      <c r="C3436" s="3" t="s">
        <v>88</v>
      </c>
      <c r="D3436" s="3" t="s">
        <v>89</v>
      </c>
      <c r="E3436" s="3" t="s">
        <v>75</v>
      </c>
      <c r="F3436" s="3">
        <v>2933</v>
      </c>
      <c r="G3436" s="3">
        <v>2126.9</v>
      </c>
      <c r="H3436" s="3">
        <v>35</v>
      </c>
      <c r="I3436" s="3">
        <v>337</v>
      </c>
      <c r="J3436" s="3">
        <v>468.1</v>
      </c>
    </row>
    <row r="3437" spans="1:10" x14ac:dyDescent="0.2">
      <c r="A3437" s="32" t="s">
        <v>155</v>
      </c>
      <c r="B3437" s="3" t="s">
        <v>92</v>
      </c>
      <c r="C3437" s="3" t="s">
        <v>90</v>
      </c>
      <c r="D3437" s="3" t="s">
        <v>91</v>
      </c>
      <c r="E3437" s="3" t="s">
        <v>75</v>
      </c>
      <c r="F3437" s="3">
        <v>2051.5</v>
      </c>
      <c r="G3437" s="3">
        <v>1505.41</v>
      </c>
      <c r="H3437" s="3">
        <v>24</v>
      </c>
      <c r="I3437" s="3">
        <v>192.3</v>
      </c>
      <c r="J3437" s="3">
        <v>353.29</v>
      </c>
    </row>
    <row r="3438" spans="1:10" x14ac:dyDescent="0.2">
      <c r="A3438" s="32" t="s">
        <v>156</v>
      </c>
      <c r="B3438" s="3" t="s">
        <v>73</v>
      </c>
      <c r="C3438" s="3" t="s">
        <v>74</v>
      </c>
      <c r="D3438" s="3" t="s">
        <v>21</v>
      </c>
      <c r="E3438" s="3" t="s">
        <v>75</v>
      </c>
      <c r="F3438" s="3">
        <v>1007</v>
      </c>
      <c r="G3438" s="3">
        <v>753.7</v>
      </c>
      <c r="H3438" s="3">
        <v>13</v>
      </c>
      <c r="I3438" s="3">
        <v>92.5</v>
      </c>
      <c r="J3438" s="3">
        <v>160.80000000000001</v>
      </c>
    </row>
    <row r="3439" spans="1:10" x14ac:dyDescent="0.2">
      <c r="A3439" s="32" t="s">
        <v>156</v>
      </c>
      <c r="B3439" s="3" t="s">
        <v>73</v>
      </c>
      <c r="C3439" s="3" t="s">
        <v>76</v>
      </c>
      <c r="D3439" s="3" t="s">
        <v>77</v>
      </c>
      <c r="E3439" s="3" t="s">
        <v>75</v>
      </c>
      <c r="F3439" s="3">
        <v>323</v>
      </c>
      <c r="G3439" s="3">
        <v>236.88</v>
      </c>
      <c r="H3439" s="3">
        <v>6</v>
      </c>
      <c r="I3439" s="3">
        <v>34.5</v>
      </c>
      <c r="J3439" s="3">
        <v>51.62</v>
      </c>
    </row>
    <row r="3440" spans="1:10" x14ac:dyDescent="0.2">
      <c r="A3440" s="32" t="s">
        <v>156</v>
      </c>
      <c r="B3440" s="3" t="s">
        <v>73</v>
      </c>
      <c r="C3440" s="3" t="s">
        <v>78</v>
      </c>
      <c r="D3440" s="3" t="s">
        <v>79</v>
      </c>
      <c r="E3440" s="3" t="s">
        <v>75</v>
      </c>
      <c r="F3440" s="3">
        <v>1238.5</v>
      </c>
      <c r="G3440" s="3">
        <v>923.07</v>
      </c>
      <c r="H3440" s="3">
        <v>14</v>
      </c>
      <c r="I3440" s="3">
        <v>118</v>
      </c>
      <c r="J3440" s="3">
        <v>197.43</v>
      </c>
    </row>
    <row r="3441" spans="1:10" x14ac:dyDescent="0.2">
      <c r="A3441" s="32" t="s">
        <v>156</v>
      </c>
      <c r="B3441" s="3" t="s">
        <v>73</v>
      </c>
      <c r="C3441" s="3" t="s">
        <v>80</v>
      </c>
      <c r="D3441" s="3" t="s">
        <v>81</v>
      </c>
      <c r="E3441" s="3" t="s">
        <v>75</v>
      </c>
      <c r="F3441" s="3">
        <v>1880</v>
      </c>
      <c r="G3441" s="3">
        <v>1384.31</v>
      </c>
      <c r="H3441" s="3">
        <v>26</v>
      </c>
      <c r="I3441" s="3">
        <v>195.5</v>
      </c>
      <c r="J3441" s="3">
        <v>300.19</v>
      </c>
    </row>
    <row r="3442" spans="1:10" x14ac:dyDescent="0.2">
      <c r="A3442" s="32" t="s">
        <v>156</v>
      </c>
      <c r="B3442" s="3" t="s">
        <v>73</v>
      </c>
      <c r="C3442" s="3" t="s">
        <v>82</v>
      </c>
      <c r="D3442" s="3" t="s">
        <v>83</v>
      </c>
      <c r="E3442" s="3" t="s">
        <v>75</v>
      </c>
      <c r="F3442" s="3">
        <v>1057</v>
      </c>
      <c r="G3442" s="3">
        <v>778.15</v>
      </c>
      <c r="H3442" s="3">
        <v>12</v>
      </c>
      <c r="I3442" s="3">
        <v>116.5</v>
      </c>
      <c r="J3442" s="3">
        <v>162.35</v>
      </c>
    </row>
    <row r="3443" spans="1:10" x14ac:dyDescent="0.2">
      <c r="A3443" s="32" t="s">
        <v>156</v>
      </c>
      <c r="B3443" s="3" t="s">
        <v>73</v>
      </c>
      <c r="C3443" s="3" t="s">
        <v>84</v>
      </c>
      <c r="D3443" s="3" t="s">
        <v>85</v>
      </c>
      <c r="E3443" s="3" t="s">
        <v>75</v>
      </c>
      <c r="F3443" s="3">
        <v>432.5</v>
      </c>
      <c r="G3443" s="3">
        <v>311.02999999999997</v>
      </c>
      <c r="H3443" s="3">
        <v>6</v>
      </c>
      <c r="I3443" s="3">
        <v>54.5</v>
      </c>
      <c r="J3443" s="3">
        <v>66.97</v>
      </c>
    </row>
    <row r="3444" spans="1:10" x14ac:dyDescent="0.2">
      <c r="A3444" s="32" t="s">
        <v>156</v>
      </c>
      <c r="B3444" s="3" t="s">
        <v>73</v>
      </c>
      <c r="C3444" s="3" t="s">
        <v>86</v>
      </c>
      <c r="D3444" s="3" t="s">
        <v>87</v>
      </c>
      <c r="E3444" s="3" t="s">
        <v>75</v>
      </c>
      <c r="F3444" s="3">
        <v>1398.5</v>
      </c>
      <c r="G3444" s="3">
        <v>1038.78</v>
      </c>
      <c r="H3444" s="3">
        <v>18</v>
      </c>
      <c r="I3444" s="3">
        <v>139.5</v>
      </c>
      <c r="J3444" s="3">
        <v>220.22</v>
      </c>
    </row>
    <row r="3445" spans="1:10" x14ac:dyDescent="0.2">
      <c r="A3445" s="32" t="s">
        <v>156</v>
      </c>
      <c r="B3445" s="3" t="s">
        <v>73</v>
      </c>
      <c r="C3445" s="3" t="s">
        <v>125</v>
      </c>
      <c r="D3445" s="3" t="s">
        <v>126</v>
      </c>
      <c r="E3445" s="3" t="s">
        <v>127</v>
      </c>
      <c r="F3445" s="3">
        <v>413.5</v>
      </c>
      <c r="G3445" s="3">
        <v>288.13</v>
      </c>
      <c r="H3445" s="3">
        <v>5</v>
      </c>
      <c r="I3445" s="3">
        <v>53</v>
      </c>
      <c r="J3445" s="3">
        <v>72.37</v>
      </c>
    </row>
    <row r="3446" spans="1:10" x14ac:dyDescent="0.2">
      <c r="A3446" s="32" t="s">
        <v>156</v>
      </c>
      <c r="B3446" s="3" t="s">
        <v>73</v>
      </c>
      <c r="C3446" s="3" t="s">
        <v>88</v>
      </c>
      <c r="D3446" s="3" t="s">
        <v>89</v>
      </c>
      <c r="E3446" s="3" t="s">
        <v>75</v>
      </c>
      <c r="F3446" s="3">
        <v>2002.5</v>
      </c>
      <c r="G3446" s="3">
        <v>1501.83</v>
      </c>
      <c r="H3446" s="3">
        <v>22</v>
      </c>
      <c r="I3446" s="3">
        <v>181.4</v>
      </c>
      <c r="J3446" s="3">
        <v>319.27</v>
      </c>
    </row>
    <row r="3447" spans="1:10" x14ac:dyDescent="0.2">
      <c r="A3447" s="32" t="s">
        <v>156</v>
      </c>
      <c r="B3447" s="3" t="s">
        <v>73</v>
      </c>
      <c r="C3447" s="3" t="s">
        <v>90</v>
      </c>
      <c r="D3447" s="3" t="s">
        <v>91</v>
      </c>
      <c r="E3447" s="3" t="s">
        <v>75</v>
      </c>
      <c r="F3447" s="3">
        <v>1278.5</v>
      </c>
      <c r="G3447" s="3">
        <v>925.24</v>
      </c>
      <c r="H3447" s="3">
        <v>16</v>
      </c>
      <c r="I3447" s="3">
        <v>151.5</v>
      </c>
      <c r="J3447" s="3">
        <v>201.76</v>
      </c>
    </row>
    <row r="3448" spans="1:10" x14ac:dyDescent="0.2">
      <c r="A3448" s="32" t="s">
        <v>156</v>
      </c>
      <c r="B3448" s="3" t="s">
        <v>92</v>
      </c>
      <c r="C3448" s="3" t="s">
        <v>74</v>
      </c>
      <c r="D3448" s="3" t="s">
        <v>21</v>
      </c>
      <c r="E3448" s="3" t="s">
        <v>75</v>
      </c>
      <c r="F3448" s="3">
        <v>3099</v>
      </c>
      <c r="G3448" s="3">
        <v>2227.54</v>
      </c>
      <c r="H3448" s="3">
        <v>37</v>
      </c>
      <c r="I3448" s="3">
        <v>347</v>
      </c>
      <c r="J3448" s="3">
        <v>522.96</v>
      </c>
    </row>
    <row r="3449" spans="1:10" x14ac:dyDescent="0.2">
      <c r="A3449" s="32" t="s">
        <v>156</v>
      </c>
      <c r="B3449" s="3" t="s">
        <v>92</v>
      </c>
      <c r="C3449" s="3" t="s">
        <v>76</v>
      </c>
      <c r="D3449" s="3" t="s">
        <v>77</v>
      </c>
      <c r="E3449" s="3" t="s">
        <v>75</v>
      </c>
      <c r="F3449" s="3">
        <v>2288</v>
      </c>
      <c r="G3449" s="3">
        <v>1640.32</v>
      </c>
      <c r="H3449" s="3">
        <v>27</v>
      </c>
      <c r="I3449" s="3">
        <v>285.2</v>
      </c>
      <c r="J3449" s="3">
        <v>360.48</v>
      </c>
    </row>
    <row r="3450" spans="1:10" x14ac:dyDescent="0.2">
      <c r="A3450" s="32" t="s">
        <v>156</v>
      </c>
      <c r="B3450" s="3" t="s">
        <v>92</v>
      </c>
      <c r="C3450" s="3" t="s">
        <v>78</v>
      </c>
      <c r="D3450" s="3" t="s">
        <v>79</v>
      </c>
      <c r="E3450" s="3" t="s">
        <v>75</v>
      </c>
      <c r="F3450" s="3">
        <v>1819</v>
      </c>
      <c r="G3450" s="3">
        <v>1359.01</v>
      </c>
      <c r="H3450" s="3">
        <v>24</v>
      </c>
      <c r="I3450" s="3">
        <v>161.69999999999999</v>
      </c>
      <c r="J3450" s="3">
        <v>298.29000000000002</v>
      </c>
    </row>
    <row r="3451" spans="1:10" x14ac:dyDescent="0.2">
      <c r="A3451" s="32" t="s">
        <v>156</v>
      </c>
      <c r="B3451" s="3" t="s">
        <v>92</v>
      </c>
      <c r="C3451" s="3" t="s">
        <v>80</v>
      </c>
      <c r="D3451" s="3" t="s">
        <v>81</v>
      </c>
      <c r="E3451" s="3" t="s">
        <v>75</v>
      </c>
      <c r="F3451" s="3">
        <v>3294.5</v>
      </c>
      <c r="G3451" s="3">
        <v>2385.38</v>
      </c>
      <c r="H3451" s="3">
        <v>43</v>
      </c>
      <c r="I3451" s="3">
        <v>384.5</v>
      </c>
      <c r="J3451" s="3">
        <v>524.62</v>
      </c>
    </row>
    <row r="3452" spans="1:10" x14ac:dyDescent="0.2">
      <c r="A3452" s="32" t="s">
        <v>156</v>
      </c>
      <c r="B3452" s="3" t="s">
        <v>92</v>
      </c>
      <c r="C3452" s="3" t="s">
        <v>82</v>
      </c>
      <c r="D3452" s="3" t="s">
        <v>83</v>
      </c>
      <c r="E3452" s="3" t="s">
        <v>75</v>
      </c>
      <c r="F3452" s="3">
        <v>3756.98</v>
      </c>
      <c r="G3452" s="3">
        <v>2666.35</v>
      </c>
      <c r="H3452" s="3">
        <v>54</v>
      </c>
      <c r="I3452" s="3">
        <v>494</v>
      </c>
      <c r="J3452" s="3">
        <v>594.63</v>
      </c>
    </row>
    <row r="3453" spans="1:10" x14ac:dyDescent="0.2">
      <c r="A3453" s="32" t="s">
        <v>156</v>
      </c>
      <c r="B3453" s="3" t="s">
        <v>92</v>
      </c>
      <c r="C3453" s="3" t="s">
        <v>84</v>
      </c>
      <c r="D3453" s="3" t="s">
        <v>85</v>
      </c>
      <c r="E3453" s="3" t="s">
        <v>75</v>
      </c>
      <c r="F3453" s="3">
        <v>1612</v>
      </c>
      <c r="G3453" s="3">
        <v>1150.2</v>
      </c>
      <c r="H3453" s="3">
        <v>22</v>
      </c>
      <c r="I3453" s="3">
        <v>208.6</v>
      </c>
      <c r="J3453" s="3">
        <v>252.7</v>
      </c>
    </row>
    <row r="3454" spans="1:10" x14ac:dyDescent="0.2">
      <c r="A3454" s="32" t="s">
        <v>156</v>
      </c>
      <c r="B3454" s="3" t="s">
        <v>92</v>
      </c>
      <c r="C3454" s="3" t="s">
        <v>86</v>
      </c>
      <c r="D3454" s="3" t="s">
        <v>87</v>
      </c>
      <c r="E3454" s="3" t="s">
        <v>75</v>
      </c>
      <c r="F3454" s="3">
        <v>2742.5</v>
      </c>
      <c r="G3454" s="3">
        <v>1921.47</v>
      </c>
      <c r="H3454" s="3">
        <v>32</v>
      </c>
      <c r="I3454" s="3">
        <v>396.2</v>
      </c>
      <c r="J3454" s="3">
        <v>422.33</v>
      </c>
    </row>
    <row r="3455" spans="1:10" x14ac:dyDescent="0.2">
      <c r="A3455" s="32" t="s">
        <v>156</v>
      </c>
      <c r="B3455" s="3" t="s">
        <v>92</v>
      </c>
      <c r="C3455" s="3" t="s">
        <v>125</v>
      </c>
      <c r="D3455" s="3" t="s">
        <v>126</v>
      </c>
      <c r="E3455" s="3" t="s">
        <v>127</v>
      </c>
      <c r="F3455" s="3">
        <v>426</v>
      </c>
      <c r="G3455" s="3">
        <v>305.76</v>
      </c>
      <c r="H3455" s="3">
        <v>6</v>
      </c>
      <c r="I3455" s="3">
        <v>62</v>
      </c>
      <c r="J3455" s="3">
        <v>58.24</v>
      </c>
    </row>
    <row r="3456" spans="1:10" x14ac:dyDescent="0.2">
      <c r="A3456" s="32" t="s">
        <v>156</v>
      </c>
      <c r="B3456" s="3" t="s">
        <v>92</v>
      </c>
      <c r="C3456" s="3" t="s">
        <v>88</v>
      </c>
      <c r="D3456" s="3" t="s">
        <v>89</v>
      </c>
      <c r="E3456" s="3" t="s">
        <v>75</v>
      </c>
      <c r="F3456" s="3">
        <v>2653.5</v>
      </c>
      <c r="G3456" s="3">
        <v>1921.44</v>
      </c>
      <c r="H3456" s="3">
        <v>31</v>
      </c>
      <c r="I3456" s="3">
        <v>306.89999999999998</v>
      </c>
      <c r="J3456" s="3">
        <v>422.66</v>
      </c>
    </row>
    <row r="3457" spans="1:10" x14ac:dyDescent="0.2">
      <c r="A3457" s="32" t="s">
        <v>156</v>
      </c>
      <c r="B3457" s="3" t="s">
        <v>92</v>
      </c>
      <c r="C3457" s="3" t="s">
        <v>90</v>
      </c>
      <c r="D3457" s="3" t="s">
        <v>91</v>
      </c>
      <c r="E3457" s="3" t="s">
        <v>75</v>
      </c>
      <c r="F3457" s="3">
        <v>2777.5</v>
      </c>
      <c r="G3457" s="3">
        <v>2076.75</v>
      </c>
      <c r="H3457" s="3">
        <v>33</v>
      </c>
      <c r="I3457" s="3">
        <v>212.9</v>
      </c>
      <c r="J3457" s="3">
        <v>487.35</v>
      </c>
    </row>
    <row r="3458" spans="1:10" x14ac:dyDescent="0.2">
      <c r="A3458" s="32" t="s">
        <v>157</v>
      </c>
      <c r="B3458" s="3" t="s">
        <v>73</v>
      </c>
      <c r="C3458" s="3" t="s">
        <v>74</v>
      </c>
      <c r="D3458" s="3" t="s">
        <v>21</v>
      </c>
      <c r="E3458" s="3" t="s">
        <v>75</v>
      </c>
      <c r="F3458" s="3">
        <v>1378</v>
      </c>
      <c r="G3458" s="3">
        <v>1033.9000000000001</v>
      </c>
      <c r="H3458" s="3">
        <v>18</v>
      </c>
      <c r="I3458" s="3">
        <v>126</v>
      </c>
      <c r="J3458" s="3">
        <v>218.1</v>
      </c>
    </row>
    <row r="3459" spans="1:10" x14ac:dyDescent="0.2">
      <c r="A3459" s="32" t="s">
        <v>157</v>
      </c>
      <c r="B3459" s="3" t="s">
        <v>73</v>
      </c>
      <c r="C3459" s="3" t="s">
        <v>76</v>
      </c>
      <c r="D3459" s="3" t="s">
        <v>77</v>
      </c>
      <c r="E3459" s="3" t="s">
        <v>75</v>
      </c>
      <c r="F3459" s="3">
        <v>350</v>
      </c>
      <c r="G3459" s="3">
        <v>257.2</v>
      </c>
      <c r="H3459" s="3">
        <v>6</v>
      </c>
      <c r="I3459" s="3">
        <v>37.5</v>
      </c>
      <c r="J3459" s="3">
        <v>55.3</v>
      </c>
    </row>
    <row r="3460" spans="1:10" x14ac:dyDescent="0.2">
      <c r="A3460" s="32" t="s">
        <v>157</v>
      </c>
      <c r="B3460" s="3" t="s">
        <v>73</v>
      </c>
      <c r="C3460" s="3" t="s">
        <v>78</v>
      </c>
      <c r="D3460" s="3" t="s">
        <v>79</v>
      </c>
      <c r="E3460" s="3" t="s">
        <v>75</v>
      </c>
      <c r="F3460" s="3">
        <v>984</v>
      </c>
      <c r="G3460" s="3">
        <v>722.52</v>
      </c>
      <c r="H3460" s="3">
        <v>12</v>
      </c>
      <c r="I3460" s="3">
        <v>108</v>
      </c>
      <c r="J3460" s="3">
        <v>153.47999999999999</v>
      </c>
    </row>
    <row r="3461" spans="1:10" x14ac:dyDescent="0.2">
      <c r="A3461" s="32" t="s">
        <v>157</v>
      </c>
      <c r="B3461" s="3" t="s">
        <v>73</v>
      </c>
      <c r="C3461" s="3" t="s">
        <v>80</v>
      </c>
      <c r="D3461" s="3" t="s">
        <v>81</v>
      </c>
      <c r="E3461" s="3" t="s">
        <v>75</v>
      </c>
      <c r="F3461" s="3">
        <v>2298.5</v>
      </c>
      <c r="G3461" s="3">
        <v>1700.68</v>
      </c>
      <c r="H3461" s="3">
        <v>29</v>
      </c>
      <c r="I3461" s="3">
        <v>235</v>
      </c>
      <c r="J3461" s="3">
        <v>362.82</v>
      </c>
    </row>
    <row r="3462" spans="1:10" x14ac:dyDescent="0.2">
      <c r="A3462" s="32" t="s">
        <v>157</v>
      </c>
      <c r="B3462" s="3" t="s">
        <v>73</v>
      </c>
      <c r="C3462" s="3" t="s">
        <v>82</v>
      </c>
      <c r="D3462" s="3" t="s">
        <v>83</v>
      </c>
      <c r="E3462" s="3" t="s">
        <v>75</v>
      </c>
      <c r="F3462" s="3">
        <v>331.5</v>
      </c>
      <c r="G3462" s="3">
        <v>249.77</v>
      </c>
      <c r="H3462" s="3">
        <v>7</v>
      </c>
      <c r="I3462" s="3">
        <v>27.5</v>
      </c>
      <c r="J3462" s="3">
        <v>54.23</v>
      </c>
    </row>
    <row r="3463" spans="1:10" x14ac:dyDescent="0.2">
      <c r="A3463" s="32" t="s">
        <v>157</v>
      </c>
      <c r="B3463" s="3" t="s">
        <v>73</v>
      </c>
      <c r="C3463" s="3" t="s">
        <v>84</v>
      </c>
      <c r="D3463" s="3" t="s">
        <v>85</v>
      </c>
      <c r="E3463" s="3" t="s">
        <v>75</v>
      </c>
      <c r="F3463" s="3">
        <v>472</v>
      </c>
      <c r="G3463" s="3">
        <v>340.51</v>
      </c>
      <c r="H3463" s="3">
        <v>8</v>
      </c>
      <c r="I3463" s="3">
        <v>58</v>
      </c>
      <c r="J3463" s="3">
        <v>73.489999999999995</v>
      </c>
    </row>
    <row r="3464" spans="1:10" x14ac:dyDescent="0.2">
      <c r="A3464" s="32" t="s">
        <v>157</v>
      </c>
      <c r="B3464" s="3" t="s">
        <v>73</v>
      </c>
      <c r="C3464" s="3" t="s">
        <v>86</v>
      </c>
      <c r="D3464" s="3" t="s">
        <v>87</v>
      </c>
      <c r="E3464" s="3" t="s">
        <v>75</v>
      </c>
      <c r="F3464" s="3">
        <v>1553</v>
      </c>
      <c r="G3464" s="3">
        <v>1140.99</v>
      </c>
      <c r="H3464" s="3">
        <v>19</v>
      </c>
      <c r="I3464" s="3">
        <v>166.3</v>
      </c>
      <c r="J3464" s="3">
        <v>245.71</v>
      </c>
    </row>
    <row r="3465" spans="1:10" x14ac:dyDescent="0.2">
      <c r="A3465" s="32" t="s">
        <v>157</v>
      </c>
      <c r="B3465" s="3" t="s">
        <v>73</v>
      </c>
      <c r="C3465" s="3" t="s">
        <v>125</v>
      </c>
      <c r="D3465" s="3" t="s">
        <v>126</v>
      </c>
      <c r="E3465" s="3" t="s">
        <v>127</v>
      </c>
      <c r="F3465" s="3">
        <v>130</v>
      </c>
      <c r="G3465" s="3">
        <v>92.38</v>
      </c>
      <c r="H3465" s="3">
        <v>2</v>
      </c>
      <c r="I3465" s="3">
        <v>14</v>
      </c>
      <c r="J3465" s="3">
        <v>23.62</v>
      </c>
    </row>
    <row r="3466" spans="1:10" x14ac:dyDescent="0.2">
      <c r="A3466" s="32" t="s">
        <v>157</v>
      </c>
      <c r="B3466" s="3" t="s">
        <v>73</v>
      </c>
      <c r="C3466" s="3" t="s">
        <v>88</v>
      </c>
      <c r="D3466" s="3" t="s">
        <v>89</v>
      </c>
      <c r="E3466" s="3" t="s">
        <v>75</v>
      </c>
      <c r="F3466" s="3">
        <v>1315.5</v>
      </c>
      <c r="G3466" s="3">
        <v>954.98</v>
      </c>
      <c r="H3466" s="3">
        <v>18</v>
      </c>
      <c r="I3466" s="3">
        <v>155.5</v>
      </c>
      <c r="J3466" s="3">
        <v>205.02</v>
      </c>
    </row>
    <row r="3467" spans="1:10" x14ac:dyDescent="0.2">
      <c r="A3467" s="32" t="s">
        <v>157</v>
      </c>
      <c r="B3467" s="3" t="s">
        <v>73</v>
      </c>
      <c r="C3467" s="3" t="s">
        <v>90</v>
      </c>
      <c r="D3467" s="3" t="s">
        <v>91</v>
      </c>
      <c r="E3467" s="3" t="s">
        <v>75</v>
      </c>
      <c r="F3467" s="3">
        <v>1188.5</v>
      </c>
      <c r="G3467" s="3">
        <v>877.11</v>
      </c>
      <c r="H3467" s="3">
        <v>17</v>
      </c>
      <c r="I3467" s="3">
        <v>122.5</v>
      </c>
      <c r="J3467" s="3">
        <v>188.89</v>
      </c>
    </row>
    <row r="3468" spans="1:10" x14ac:dyDescent="0.2">
      <c r="A3468" s="32" t="s">
        <v>157</v>
      </c>
      <c r="B3468" s="3" t="s">
        <v>92</v>
      </c>
      <c r="C3468" s="3" t="s">
        <v>74</v>
      </c>
      <c r="D3468" s="3" t="s">
        <v>21</v>
      </c>
      <c r="E3468" s="3" t="s">
        <v>75</v>
      </c>
      <c r="F3468" s="3">
        <v>3223.5</v>
      </c>
      <c r="G3468" s="3">
        <v>2317.02</v>
      </c>
      <c r="H3468" s="3">
        <v>43</v>
      </c>
      <c r="I3468" s="3">
        <v>361</v>
      </c>
      <c r="J3468" s="3">
        <v>543.98</v>
      </c>
    </row>
    <row r="3469" spans="1:10" x14ac:dyDescent="0.2">
      <c r="A3469" s="32" t="s">
        <v>157</v>
      </c>
      <c r="B3469" s="3" t="s">
        <v>92</v>
      </c>
      <c r="C3469" s="3" t="s">
        <v>76</v>
      </c>
      <c r="D3469" s="3" t="s">
        <v>77</v>
      </c>
      <c r="E3469" s="3" t="s">
        <v>75</v>
      </c>
      <c r="F3469" s="3">
        <v>1789</v>
      </c>
      <c r="G3469" s="3">
        <v>1292.31</v>
      </c>
      <c r="H3469" s="3">
        <v>24</v>
      </c>
      <c r="I3469" s="3">
        <v>211.2</v>
      </c>
      <c r="J3469" s="3">
        <v>283.99</v>
      </c>
    </row>
    <row r="3470" spans="1:10" x14ac:dyDescent="0.2">
      <c r="A3470" s="32" t="s">
        <v>157</v>
      </c>
      <c r="B3470" s="3" t="s">
        <v>92</v>
      </c>
      <c r="C3470" s="3" t="s">
        <v>78</v>
      </c>
      <c r="D3470" s="3" t="s">
        <v>79</v>
      </c>
      <c r="E3470" s="3" t="s">
        <v>75</v>
      </c>
      <c r="F3470" s="3">
        <v>2290</v>
      </c>
      <c r="G3470" s="3">
        <v>1702.32</v>
      </c>
      <c r="H3470" s="3">
        <v>25</v>
      </c>
      <c r="I3470" s="3">
        <v>214</v>
      </c>
      <c r="J3470" s="3">
        <v>373.68</v>
      </c>
    </row>
    <row r="3471" spans="1:10" x14ac:dyDescent="0.2">
      <c r="A3471" s="32" t="s">
        <v>157</v>
      </c>
      <c r="B3471" s="3" t="s">
        <v>92</v>
      </c>
      <c r="C3471" s="3" t="s">
        <v>80</v>
      </c>
      <c r="D3471" s="3" t="s">
        <v>81</v>
      </c>
      <c r="E3471" s="3" t="s">
        <v>75</v>
      </c>
      <c r="F3471" s="3">
        <v>4597</v>
      </c>
      <c r="G3471" s="3">
        <v>3424.37</v>
      </c>
      <c r="H3471" s="3">
        <v>54</v>
      </c>
      <c r="I3471" s="3">
        <v>418.5</v>
      </c>
      <c r="J3471" s="3">
        <v>752.13</v>
      </c>
    </row>
    <row r="3472" spans="1:10" x14ac:dyDescent="0.2">
      <c r="A3472" s="32" t="s">
        <v>157</v>
      </c>
      <c r="B3472" s="3" t="s">
        <v>92</v>
      </c>
      <c r="C3472" s="3" t="s">
        <v>82</v>
      </c>
      <c r="D3472" s="3" t="s">
        <v>83</v>
      </c>
      <c r="E3472" s="3" t="s">
        <v>75</v>
      </c>
      <c r="F3472" s="3">
        <v>4348</v>
      </c>
      <c r="G3472" s="3">
        <v>3193.91</v>
      </c>
      <c r="H3472" s="3">
        <v>52</v>
      </c>
      <c r="I3472" s="3">
        <v>450.5</v>
      </c>
      <c r="J3472" s="3">
        <v>703.09</v>
      </c>
    </row>
    <row r="3473" spans="1:10" x14ac:dyDescent="0.2">
      <c r="A3473" s="32" t="s">
        <v>157</v>
      </c>
      <c r="B3473" s="3" t="s">
        <v>92</v>
      </c>
      <c r="C3473" s="3" t="s">
        <v>84</v>
      </c>
      <c r="D3473" s="3" t="s">
        <v>85</v>
      </c>
      <c r="E3473" s="3" t="s">
        <v>75</v>
      </c>
      <c r="F3473" s="3">
        <v>1405</v>
      </c>
      <c r="G3473" s="3">
        <v>993.14</v>
      </c>
      <c r="H3473" s="3">
        <v>19</v>
      </c>
      <c r="I3473" s="3">
        <v>192.55</v>
      </c>
      <c r="J3473" s="3">
        <v>218.31</v>
      </c>
    </row>
    <row r="3474" spans="1:10" x14ac:dyDescent="0.2">
      <c r="A3474" s="32" t="s">
        <v>157</v>
      </c>
      <c r="B3474" s="3" t="s">
        <v>92</v>
      </c>
      <c r="C3474" s="3" t="s">
        <v>86</v>
      </c>
      <c r="D3474" s="3" t="s">
        <v>87</v>
      </c>
      <c r="E3474" s="3" t="s">
        <v>75</v>
      </c>
      <c r="F3474" s="3">
        <v>3068</v>
      </c>
      <c r="G3474" s="3">
        <v>2197.9</v>
      </c>
      <c r="H3474" s="3">
        <v>38</v>
      </c>
      <c r="I3474" s="3">
        <v>385.8</v>
      </c>
      <c r="J3474" s="3">
        <v>482.8</v>
      </c>
    </row>
    <row r="3475" spans="1:10" x14ac:dyDescent="0.2">
      <c r="A3475" s="32" t="s">
        <v>157</v>
      </c>
      <c r="B3475" s="3" t="s">
        <v>92</v>
      </c>
      <c r="C3475" s="3" t="s">
        <v>125</v>
      </c>
      <c r="D3475" s="3" t="s">
        <v>126</v>
      </c>
      <c r="E3475" s="3" t="s">
        <v>127</v>
      </c>
      <c r="F3475" s="3">
        <v>351</v>
      </c>
      <c r="G3475" s="3">
        <v>262.08</v>
      </c>
      <c r="H3475" s="3">
        <v>4</v>
      </c>
      <c r="I3475" s="3">
        <v>39</v>
      </c>
      <c r="J3475" s="3">
        <v>49.92</v>
      </c>
    </row>
    <row r="3476" spans="1:10" x14ac:dyDescent="0.2">
      <c r="A3476" s="32" t="s">
        <v>157</v>
      </c>
      <c r="B3476" s="3" t="s">
        <v>92</v>
      </c>
      <c r="C3476" s="3" t="s">
        <v>88</v>
      </c>
      <c r="D3476" s="3" t="s">
        <v>89</v>
      </c>
      <c r="E3476" s="3" t="s">
        <v>75</v>
      </c>
      <c r="F3476" s="3">
        <v>2829.1</v>
      </c>
      <c r="G3476" s="3">
        <v>2074.94</v>
      </c>
      <c r="H3476" s="3">
        <v>37</v>
      </c>
      <c r="I3476" s="3">
        <v>290.5</v>
      </c>
      <c r="J3476" s="3">
        <v>461.16</v>
      </c>
    </row>
    <row r="3477" spans="1:10" x14ac:dyDescent="0.2">
      <c r="A3477" s="32" t="s">
        <v>157</v>
      </c>
      <c r="B3477" s="3" t="s">
        <v>92</v>
      </c>
      <c r="C3477" s="3" t="s">
        <v>90</v>
      </c>
      <c r="D3477" s="3" t="s">
        <v>91</v>
      </c>
      <c r="E3477" s="3" t="s">
        <v>75</v>
      </c>
      <c r="F3477" s="3">
        <v>2400.5</v>
      </c>
      <c r="G3477" s="3">
        <v>1805.52</v>
      </c>
      <c r="H3477" s="3">
        <v>29</v>
      </c>
      <c r="I3477" s="3">
        <v>171.4</v>
      </c>
      <c r="J3477" s="3">
        <v>423.58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FB70-CC57-BF4B-B5ED-1EA16C7B0557}">
  <dimension ref="A1:O3510"/>
  <sheetViews>
    <sheetView tabSelected="1" workbookViewId="0">
      <selection activeCell="K2330" sqref="K2330"/>
    </sheetView>
  </sheetViews>
  <sheetFormatPr baseColWidth="10" defaultColWidth="11.5" defaultRowHeight="15" x14ac:dyDescent="0.2"/>
  <cols>
    <col min="1" max="1" width="24.83203125" style="26" bestFit="1" customWidth="1"/>
    <col min="2" max="5" width="11.5" style="2"/>
    <col min="6" max="7" width="18.1640625" style="2" customWidth="1"/>
    <col min="8" max="8" width="11.5" style="2"/>
    <col min="9" max="9" width="16.33203125" style="2" customWidth="1"/>
    <col min="10" max="10" width="18.1640625" style="2" customWidth="1"/>
    <col min="11" max="16384" width="11.5" style="2"/>
  </cols>
  <sheetData>
    <row r="1" spans="1:10" ht="151" customHeight="1" x14ac:dyDescent="0.2">
      <c r="A1" s="26" t="s">
        <v>158</v>
      </c>
    </row>
    <row r="2" spans="1:10" ht="16" customHeight="1" x14ac:dyDescent="0.2">
      <c r="A2" s="8" t="s">
        <v>63</v>
      </c>
      <c r="B2" s="3" t="s">
        <v>64</v>
      </c>
      <c r="C2" s="3" t="s">
        <v>65</v>
      </c>
      <c r="D2" s="3" t="s">
        <v>66</v>
      </c>
      <c r="E2" s="3" t="s">
        <v>67</v>
      </c>
      <c r="F2" s="3" t="s">
        <v>68</v>
      </c>
      <c r="G2" s="3" t="s">
        <v>69</v>
      </c>
      <c r="H2" s="3" t="s">
        <v>70</v>
      </c>
      <c r="I2" s="3" t="s">
        <v>71</v>
      </c>
      <c r="J2" s="3" t="s">
        <v>72</v>
      </c>
    </row>
    <row r="3" spans="1:10" ht="17" hidden="1" customHeight="1" x14ac:dyDescent="0.2">
      <c r="A3" s="8">
        <v>44316</v>
      </c>
      <c r="B3" s="3" t="s">
        <v>73</v>
      </c>
      <c r="C3" s="3" t="s">
        <v>74</v>
      </c>
      <c r="D3" s="3" t="s">
        <v>21</v>
      </c>
      <c r="E3" s="3" t="s">
        <v>75</v>
      </c>
      <c r="F3" s="3">
        <v>1194</v>
      </c>
      <c r="G3" s="3">
        <v>905.9</v>
      </c>
      <c r="H3" s="3">
        <v>16</v>
      </c>
      <c r="I3" s="3">
        <v>102.5</v>
      </c>
      <c r="J3" s="3">
        <v>185.6</v>
      </c>
    </row>
    <row r="4" spans="1:10" ht="17" hidden="1" customHeight="1" x14ac:dyDescent="0.2">
      <c r="A4" s="8">
        <v>44316</v>
      </c>
      <c r="B4" s="3" t="s">
        <v>73</v>
      </c>
      <c r="C4" s="3" t="s">
        <v>76</v>
      </c>
      <c r="D4" s="3" t="s">
        <v>77</v>
      </c>
      <c r="E4" s="3" t="s">
        <v>75</v>
      </c>
      <c r="F4" s="3">
        <v>769.5</v>
      </c>
      <c r="G4" s="3">
        <v>517.57000000000005</v>
      </c>
      <c r="H4" s="3">
        <v>9</v>
      </c>
      <c r="I4" s="3">
        <v>149.30000000000001</v>
      </c>
      <c r="J4" s="3">
        <v>102.63</v>
      </c>
    </row>
    <row r="5" spans="1:10" ht="17" hidden="1" customHeight="1" x14ac:dyDescent="0.2">
      <c r="A5" s="8">
        <v>44316</v>
      </c>
      <c r="B5" s="3" t="s">
        <v>73</v>
      </c>
      <c r="C5" s="3" t="s">
        <v>78</v>
      </c>
      <c r="D5" s="3" t="s">
        <v>79</v>
      </c>
      <c r="E5" s="3" t="s">
        <v>75</v>
      </c>
      <c r="F5" s="3">
        <v>1772</v>
      </c>
      <c r="G5" s="3">
        <v>1349.88</v>
      </c>
      <c r="H5" s="3">
        <v>21</v>
      </c>
      <c r="I5" s="3">
        <v>165</v>
      </c>
      <c r="J5" s="3">
        <v>257.12</v>
      </c>
    </row>
    <row r="6" spans="1:10" ht="17" hidden="1" customHeight="1" x14ac:dyDescent="0.2">
      <c r="A6" s="8">
        <v>44316</v>
      </c>
      <c r="B6" s="3" t="s">
        <v>73</v>
      </c>
      <c r="C6" s="3" t="s">
        <v>80</v>
      </c>
      <c r="D6" s="3" t="s">
        <v>81</v>
      </c>
      <c r="E6" s="3" t="s">
        <v>75</v>
      </c>
      <c r="F6" s="3">
        <v>2297.5</v>
      </c>
      <c r="G6" s="3">
        <v>1731.24</v>
      </c>
      <c r="H6" s="3">
        <v>26</v>
      </c>
      <c r="I6" s="3">
        <v>236.5</v>
      </c>
      <c r="J6" s="3">
        <v>329.76</v>
      </c>
    </row>
    <row r="7" spans="1:10" ht="17" hidden="1" customHeight="1" x14ac:dyDescent="0.2">
      <c r="A7" s="8">
        <v>44316</v>
      </c>
      <c r="B7" s="3" t="s">
        <v>73</v>
      </c>
      <c r="C7" s="3" t="s">
        <v>82</v>
      </c>
      <c r="D7" s="3" t="s">
        <v>83</v>
      </c>
      <c r="E7" s="3" t="s">
        <v>75</v>
      </c>
      <c r="F7" s="3">
        <v>964.5</v>
      </c>
      <c r="G7" s="3">
        <v>713.08</v>
      </c>
      <c r="H7" s="3">
        <v>14</v>
      </c>
      <c r="I7" s="3">
        <v>115</v>
      </c>
      <c r="J7" s="3">
        <v>136.41999999999999</v>
      </c>
    </row>
    <row r="8" spans="1:10" ht="17" hidden="1" customHeight="1" x14ac:dyDescent="0.2">
      <c r="A8" s="8">
        <v>44316</v>
      </c>
      <c r="B8" s="3" t="s">
        <v>73</v>
      </c>
      <c r="C8" s="3" t="s">
        <v>84</v>
      </c>
      <c r="D8" s="3" t="s">
        <v>85</v>
      </c>
      <c r="E8" s="3" t="s">
        <v>75</v>
      </c>
      <c r="F8" s="3">
        <v>716</v>
      </c>
      <c r="G8" s="3">
        <v>497.26</v>
      </c>
      <c r="H8" s="3">
        <v>8</v>
      </c>
      <c r="I8" s="3">
        <v>116.5</v>
      </c>
      <c r="J8" s="3">
        <v>102.24</v>
      </c>
    </row>
    <row r="9" spans="1:10" ht="17" hidden="1" customHeight="1" x14ac:dyDescent="0.2">
      <c r="A9" s="8">
        <v>44316</v>
      </c>
      <c r="B9" s="3" t="s">
        <v>73</v>
      </c>
      <c r="C9" s="3" t="s">
        <v>86</v>
      </c>
      <c r="D9" s="3" t="s">
        <v>87</v>
      </c>
      <c r="E9" s="3" t="s">
        <v>75</v>
      </c>
      <c r="F9" s="3">
        <v>1227.5</v>
      </c>
      <c r="G9" s="3">
        <v>957.96</v>
      </c>
      <c r="H9" s="3">
        <v>10</v>
      </c>
      <c r="I9" s="3">
        <v>85</v>
      </c>
      <c r="J9" s="3">
        <v>184.54</v>
      </c>
    </row>
    <row r="10" spans="1:10" ht="17" hidden="1" customHeight="1" x14ac:dyDescent="0.2">
      <c r="A10" s="8">
        <v>44316</v>
      </c>
      <c r="B10" s="3" t="s">
        <v>73</v>
      </c>
      <c r="C10" s="3" t="s">
        <v>88</v>
      </c>
      <c r="D10" s="3" t="s">
        <v>89</v>
      </c>
      <c r="E10" s="3" t="s">
        <v>75</v>
      </c>
      <c r="F10" s="3">
        <v>1230.5</v>
      </c>
      <c r="G10" s="3">
        <v>956.8</v>
      </c>
      <c r="H10" s="3">
        <v>15</v>
      </c>
      <c r="I10" s="3">
        <v>91.45</v>
      </c>
      <c r="J10" s="3">
        <v>182.25</v>
      </c>
    </row>
    <row r="11" spans="1:10" ht="17" hidden="1" customHeight="1" x14ac:dyDescent="0.2">
      <c r="A11" s="27">
        <v>44316</v>
      </c>
      <c r="B11" s="28" t="s">
        <v>73</v>
      </c>
      <c r="C11" s="28" t="s">
        <v>90</v>
      </c>
      <c r="D11" s="28" t="s">
        <v>91</v>
      </c>
      <c r="E11" s="28" t="s">
        <v>75</v>
      </c>
      <c r="F11" s="28">
        <v>787</v>
      </c>
      <c r="G11" s="28">
        <v>585.82000000000005</v>
      </c>
      <c r="H11" s="28">
        <v>11</v>
      </c>
      <c r="I11" s="28">
        <v>89</v>
      </c>
      <c r="J11" s="28">
        <v>112.18</v>
      </c>
    </row>
    <row r="12" spans="1:10" ht="17" hidden="1" customHeight="1" x14ac:dyDescent="0.2">
      <c r="A12" s="8">
        <v>44316</v>
      </c>
      <c r="B12" s="3" t="s">
        <v>92</v>
      </c>
      <c r="C12" s="3" t="s">
        <v>74</v>
      </c>
      <c r="D12" s="3" t="s">
        <v>21</v>
      </c>
      <c r="E12" s="3" t="s">
        <v>75</v>
      </c>
      <c r="F12" s="3">
        <v>2794.5</v>
      </c>
      <c r="G12" s="3">
        <v>2034.16</v>
      </c>
      <c r="H12" s="3">
        <v>31</v>
      </c>
      <c r="I12" s="3">
        <v>282.5</v>
      </c>
      <c r="J12" s="3">
        <v>477.34</v>
      </c>
    </row>
    <row r="13" spans="1:10" ht="17" hidden="1" customHeight="1" x14ac:dyDescent="0.2">
      <c r="A13" s="8">
        <v>44316</v>
      </c>
      <c r="B13" s="3" t="s">
        <v>92</v>
      </c>
      <c r="C13" s="3" t="s">
        <v>76</v>
      </c>
      <c r="D13" s="3" t="s">
        <v>77</v>
      </c>
      <c r="E13" s="3" t="s">
        <v>75</v>
      </c>
      <c r="F13" s="3">
        <v>1860.5</v>
      </c>
      <c r="G13" s="3">
        <v>1160.72</v>
      </c>
      <c r="H13" s="3">
        <v>25</v>
      </c>
      <c r="I13" s="3">
        <v>442.98</v>
      </c>
      <c r="J13" s="3">
        <v>255.3</v>
      </c>
    </row>
    <row r="14" spans="1:10" ht="17" hidden="1" customHeight="1" x14ac:dyDescent="0.2">
      <c r="A14" s="8">
        <v>44316</v>
      </c>
      <c r="B14" s="3" t="s">
        <v>92</v>
      </c>
      <c r="C14" s="3" t="s">
        <v>78</v>
      </c>
      <c r="D14" s="3" t="s">
        <v>79</v>
      </c>
      <c r="E14" s="3" t="s">
        <v>75</v>
      </c>
      <c r="F14" s="3">
        <v>3387</v>
      </c>
      <c r="G14" s="3">
        <v>2467.1799999999998</v>
      </c>
      <c r="H14" s="3">
        <v>36</v>
      </c>
      <c r="I14" s="3">
        <v>341</v>
      </c>
      <c r="J14" s="3">
        <v>578.82000000000005</v>
      </c>
    </row>
    <row r="15" spans="1:10" ht="17" hidden="1" customHeight="1" x14ac:dyDescent="0.2">
      <c r="A15" s="8">
        <v>44316</v>
      </c>
      <c r="B15" s="3" t="s">
        <v>92</v>
      </c>
      <c r="C15" s="3" t="s">
        <v>80</v>
      </c>
      <c r="D15" s="3" t="s">
        <v>81</v>
      </c>
      <c r="E15" s="3" t="s">
        <v>75</v>
      </c>
      <c r="F15" s="3">
        <v>6680.5</v>
      </c>
      <c r="G15" s="3">
        <v>5049.8900000000003</v>
      </c>
      <c r="H15" s="3">
        <v>50</v>
      </c>
      <c r="I15" s="3">
        <v>518</v>
      </c>
      <c r="J15" s="3">
        <v>1110.6099999999999</v>
      </c>
    </row>
    <row r="16" spans="1:10" ht="17" hidden="1" customHeight="1" x14ac:dyDescent="0.2">
      <c r="A16" s="8">
        <v>44316</v>
      </c>
      <c r="B16" s="3" t="s">
        <v>92</v>
      </c>
      <c r="C16" s="3" t="s">
        <v>82</v>
      </c>
      <c r="D16" s="3" t="s">
        <v>83</v>
      </c>
      <c r="E16" s="3" t="s">
        <v>75</v>
      </c>
      <c r="F16" s="3">
        <v>2402.5</v>
      </c>
      <c r="G16" s="3">
        <v>1688.25</v>
      </c>
      <c r="H16" s="3">
        <v>31</v>
      </c>
      <c r="I16" s="3">
        <v>317.5</v>
      </c>
      <c r="J16" s="3">
        <v>396.25</v>
      </c>
    </row>
    <row r="17" spans="1:15" ht="17" hidden="1" customHeight="1" x14ac:dyDescent="0.2">
      <c r="A17" s="8">
        <v>44316</v>
      </c>
      <c r="B17" s="3" t="s">
        <v>92</v>
      </c>
      <c r="C17" s="3" t="s">
        <v>84</v>
      </c>
      <c r="D17" s="3" t="s">
        <v>85</v>
      </c>
      <c r="E17" s="3" t="s">
        <v>75</v>
      </c>
      <c r="F17" s="3">
        <v>2109</v>
      </c>
      <c r="G17" s="3">
        <v>1450.54</v>
      </c>
      <c r="H17" s="3">
        <v>27</v>
      </c>
      <c r="I17" s="3">
        <v>336.58</v>
      </c>
      <c r="J17" s="3">
        <v>320.38</v>
      </c>
    </row>
    <row r="18" spans="1:15" ht="17" hidden="1" customHeight="1" x14ac:dyDescent="0.2">
      <c r="A18" s="8">
        <v>44316</v>
      </c>
      <c r="B18" s="3" t="s">
        <v>92</v>
      </c>
      <c r="C18" s="3" t="s">
        <v>86</v>
      </c>
      <c r="D18" s="3" t="s">
        <v>87</v>
      </c>
      <c r="E18" s="3" t="s">
        <v>75</v>
      </c>
      <c r="F18" s="3">
        <v>3550.5</v>
      </c>
      <c r="G18" s="3">
        <v>2516.86</v>
      </c>
      <c r="H18" s="3">
        <v>39</v>
      </c>
      <c r="I18" s="3">
        <v>477.5</v>
      </c>
      <c r="J18" s="3">
        <v>553.14</v>
      </c>
    </row>
    <row r="19" spans="1:15" ht="17" hidden="1" customHeight="1" x14ac:dyDescent="0.2">
      <c r="A19" s="8">
        <v>44316</v>
      </c>
      <c r="B19" s="3" t="s">
        <v>92</v>
      </c>
      <c r="C19" s="3" t="s">
        <v>88</v>
      </c>
      <c r="D19" s="3" t="s">
        <v>89</v>
      </c>
      <c r="E19" s="3" t="s">
        <v>75</v>
      </c>
      <c r="F19" s="3">
        <v>4031</v>
      </c>
      <c r="G19" s="3">
        <v>2862.39</v>
      </c>
      <c r="H19" s="3">
        <v>52</v>
      </c>
      <c r="I19" s="3">
        <v>494</v>
      </c>
      <c r="J19" s="3">
        <v>672.11</v>
      </c>
    </row>
    <row r="20" spans="1:15" hidden="1" x14ac:dyDescent="0.2">
      <c r="A20" s="27">
        <v>44316</v>
      </c>
      <c r="B20" s="28" t="s">
        <v>92</v>
      </c>
      <c r="C20" s="28" t="s">
        <v>90</v>
      </c>
      <c r="D20" s="28" t="s">
        <v>91</v>
      </c>
      <c r="E20" s="28" t="s">
        <v>75</v>
      </c>
      <c r="F20" s="28">
        <v>2859</v>
      </c>
      <c r="G20" s="28">
        <v>2148.86</v>
      </c>
      <c r="H20" s="28">
        <v>25</v>
      </c>
      <c r="I20" s="28">
        <v>206</v>
      </c>
      <c r="J20" s="28">
        <v>504.14</v>
      </c>
    </row>
    <row r="21" spans="1:15" hidden="1" x14ac:dyDescent="0.2">
      <c r="A21" s="8">
        <v>44315</v>
      </c>
      <c r="B21" s="3" t="s">
        <v>73</v>
      </c>
      <c r="C21" s="3" t="s">
        <v>74</v>
      </c>
      <c r="D21" s="3" t="s">
        <v>21</v>
      </c>
      <c r="E21" s="3" t="s">
        <v>75</v>
      </c>
      <c r="F21" s="3">
        <v>696.5</v>
      </c>
      <c r="G21" s="3">
        <v>530.67999999999995</v>
      </c>
      <c r="H21" s="3">
        <v>9</v>
      </c>
      <c r="I21" s="3">
        <v>56.5</v>
      </c>
      <c r="J21" s="3">
        <v>109.32</v>
      </c>
    </row>
    <row r="22" spans="1:15" hidden="1" x14ac:dyDescent="0.2">
      <c r="A22" s="8">
        <v>44315</v>
      </c>
      <c r="B22" s="3" t="s">
        <v>73</v>
      </c>
      <c r="C22" s="3" t="s">
        <v>76</v>
      </c>
      <c r="D22" s="3" t="s">
        <v>77</v>
      </c>
      <c r="E22" s="3" t="s">
        <v>75</v>
      </c>
      <c r="F22" s="3">
        <v>661</v>
      </c>
      <c r="G22" s="3">
        <v>445.81</v>
      </c>
      <c r="H22" s="3">
        <v>9</v>
      </c>
      <c r="I22" s="3">
        <v>127.1</v>
      </c>
      <c r="J22" s="3">
        <v>88.09</v>
      </c>
    </row>
    <row r="23" spans="1:15" hidden="1" x14ac:dyDescent="0.2">
      <c r="A23" s="8">
        <v>44315</v>
      </c>
      <c r="B23" s="3" t="s">
        <v>73</v>
      </c>
      <c r="C23" s="3" t="s">
        <v>78</v>
      </c>
      <c r="D23" s="3" t="s">
        <v>79</v>
      </c>
      <c r="E23" s="3" t="s">
        <v>75</v>
      </c>
      <c r="F23" s="3">
        <v>921</v>
      </c>
      <c r="G23" s="3">
        <v>695.27</v>
      </c>
      <c r="H23" s="3">
        <v>9</v>
      </c>
      <c r="I23" s="3">
        <v>93.3</v>
      </c>
      <c r="J23" s="3">
        <v>132.43</v>
      </c>
    </row>
    <row r="24" spans="1:15" hidden="1" x14ac:dyDescent="0.2">
      <c r="A24" s="8">
        <v>44315</v>
      </c>
      <c r="B24" s="3" t="s">
        <v>73</v>
      </c>
      <c r="C24" s="3" t="s">
        <v>80</v>
      </c>
      <c r="D24" s="3" t="s">
        <v>81</v>
      </c>
      <c r="E24" s="3" t="s">
        <v>75</v>
      </c>
      <c r="F24" s="3">
        <v>2555</v>
      </c>
      <c r="G24" s="3">
        <v>1968.42</v>
      </c>
      <c r="H24" s="3">
        <v>26</v>
      </c>
      <c r="I24" s="3">
        <v>217.8</v>
      </c>
      <c r="J24" s="3">
        <v>368.78</v>
      </c>
      <c r="N24" s="33"/>
      <c r="O24" s="33"/>
    </row>
    <row r="25" spans="1:15" hidden="1" x14ac:dyDescent="0.2">
      <c r="A25" s="8">
        <v>44315</v>
      </c>
      <c r="B25" s="3" t="s">
        <v>73</v>
      </c>
      <c r="C25" s="3" t="s">
        <v>82</v>
      </c>
      <c r="D25" s="3" t="s">
        <v>83</v>
      </c>
      <c r="E25" s="3" t="s">
        <v>75</v>
      </c>
      <c r="F25" s="3">
        <v>1140</v>
      </c>
      <c r="G25" s="3">
        <v>864.86</v>
      </c>
      <c r="H25" s="3">
        <v>17</v>
      </c>
      <c r="I25" s="3">
        <v>107</v>
      </c>
      <c r="J25" s="3">
        <v>168.14</v>
      </c>
      <c r="N25" s="33"/>
      <c r="O25" s="33"/>
    </row>
    <row r="26" spans="1:15" hidden="1" x14ac:dyDescent="0.2">
      <c r="A26" s="8">
        <v>44315</v>
      </c>
      <c r="B26" s="3" t="s">
        <v>73</v>
      </c>
      <c r="C26" s="3" t="s">
        <v>84</v>
      </c>
      <c r="D26" s="3" t="s">
        <v>85</v>
      </c>
      <c r="E26" s="3" t="s">
        <v>75</v>
      </c>
      <c r="F26" s="3">
        <v>441</v>
      </c>
      <c r="G26" s="3">
        <v>290.89999999999998</v>
      </c>
      <c r="H26" s="3">
        <v>6</v>
      </c>
      <c r="I26" s="3">
        <v>90.5</v>
      </c>
      <c r="J26" s="3">
        <v>59.6</v>
      </c>
    </row>
    <row r="27" spans="1:15" hidden="1" x14ac:dyDescent="0.2">
      <c r="A27" s="8">
        <v>44315</v>
      </c>
      <c r="B27" s="3" t="s">
        <v>73</v>
      </c>
      <c r="C27" s="3" t="s">
        <v>86</v>
      </c>
      <c r="D27" s="3" t="s">
        <v>87</v>
      </c>
      <c r="E27" s="3" t="s">
        <v>75</v>
      </c>
      <c r="F27" s="3">
        <v>890</v>
      </c>
      <c r="G27" s="3">
        <v>665.7</v>
      </c>
      <c r="H27" s="3">
        <v>14</v>
      </c>
      <c r="I27" s="3">
        <v>97.5</v>
      </c>
      <c r="J27" s="3">
        <v>126.8</v>
      </c>
    </row>
    <row r="28" spans="1:15" ht="17" hidden="1" customHeight="1" x14ac:dyDescent="0.2">
      <c r="A28" s="8">
        <v>44315</v>
      </c>
      <c r="B28" s="3" t="s">
        <v>73</v>
      </c>
      <c r="C28" s="3" t="s">
        <v>88</v>
      </c>
      <c r="D28" s="3" t="s">
        <v>89</v>
      </c>
      <c r="E28" s="3" t="s">
        <v>75</v>
      </c>
      <c r="F28" s="3">
        <v>1203.5</v>
      </c>
      <c r="G28" s="3">
        <v>910.14</v>
      </c>
      <c r="H28" s="3">
        <v>19</v>
      </c>
      <c r="I28" s="3">
        <v>120</v>
      </c>
      <c r="J28" s="3">
        <v>173.36</v>
      </c>
    </row>
    <row r="29" spans="1:15" ht="17" hidden="1" customHeight="1" x14ac:dyDescent="0.2">
      <c r="A29" s="8">
        <v>44315</v>
      </c>
      <c r="B29" s="3" t="s">
        <v>73</v>
      </c>
      <c r="C29" s="3" t="s">
        <v>90</v>
      </c>
      <c r="D29" s="3" t="s">
        <v>91</v>
      </c>
      <c r="E29" s="3" t="s">
        <v>75</v>
      </c>
      <c r="F29" s="3">
        <v>735.5</v>
      </c>
      <c r="G29" s="3">
        <v>553.04</v>
      </c>
      <c r="H29" s="3">
        <v>10</v>
      </c>
      <c r="I29" s="3">
        <v>74</v>
      </c>
      <c r="J29" s="3">
        <v>108.46</v>
      </c>
    </row>
    <row r="30" spans="1:15" ht="17" hidden="1" customHeight="1" x14ac:dyDescent="0.2">
      <c r="A30" s="8">
        <v>44315</v>
      </c>
      <c r="B30" s="3" t="s">
        <v>92</v>
      </c>
      <c r="C30" s="3" t="s">
        <v>74</v>
      </c>
      <c r="D30" s="3" t="s">
        <v>21</v>
      </c>
      <c r="E30" s="3" t="s">
        <v>75</v>
      </c>
      <c r="F30" s="3">
        <v>3429</v>
      </c>
      <c r="G30" s="3">
        <v>2456.21</v>
      </c>
      <c r="H30" s="3">
        <v>48</v>
      </c>
      <c r="I30" s="3">
        <v>394</v>
      </c>
      <c r="J30" s="3">
        <v>576.79</v>
      </c>
    </row>
    <row r="31" spans="1:15" ht="17" hidden="1" customHeight="1" x14ac:dyDescent="0.2">
      <c r="A31" s="8">
        <v>44315</v>
      </c>
      <c r="B31" s="3" t="s">
        <v>92</v>
      </c>
      <c r="C31" s="3" t="s">
        <v>76</v>
      </c>
      <c r="D31" s="3" t="s">
        <v>77</v>
      </c>
      <c r="E31" s="3" t="s">
        <v>75</v>
      </c>
      <c r="F31" s="3">
        <v>1740.5</v>
      </c>
      <c r="G31" s="3">
        <v>1079.1600000000001</v>
      </c>
      <c r="H31" s="3">
        <v>26</v>
      </c>
      <c r="I31" s="3">
        <v>422.25</v>
      </c>
      <c r="J31" s="3">
        <v>237.59</v>
      </c>
    </row>
    <row r="32" spans="1:15" ht="17" hidden="1" customHeight="1" x14ac:dyDescent="0.2">
      <c r="A32" s="8">
        <v>44315</v>
      </c>
      <c r="B32" s="3" t="s">
        <v>92</v>
      </c>
      <c r="C32" s="3" t="s">
        <v>78</v>
      </c>
      <c r="D32" s="3" t="s">
        <v>79</v>
      </c>
      <c r="E32" s="3" t="s">
        <v>75</v>
      </c>
      <c r="F32" s="3">
        <v>3017</v>
      </c>
      <c r="G32" s="3">
        <v>2201.52</v>
      </c>
      <c r="H32" s="3">
        <v>32</v>
      </c>
      <c r="I32" s="3">
        <v>299</v>
      </c>
      <c r="J32" s="3">
        <v>516.48</v>
      </c>
    </row>
    <row r="33" spans="1:10" ht="17" hidden="1" customHeight="1" x14ac:dyDescent="0.2">
      <c r="A33" s="8">
        <v>44315</v>
      </c>
      <c r="B33" s="3" t="s">
        <v>92</v>
      </c>
      <c r="C33" s="3" t="s">
        <v>80</v>
      </c>
      <c r="D33" s="3" t="s">
        <v>81</v>
      </c>
      <c r="E33" s="3" t="s">
        <v>75</v>
      </c>
      <c r="F33" s="3">
        <v>4652</v>
      </c>
      <c r="G33" s="3">
        <v>3366.51</v>
      </c>
      <c r="H33" s="3">
        <v>52</v>
      </c>
      <c r="I33" s="3">
        <v>546.5</v>
      </c>
      <c r="J33" s="3">
        <v>738.99</v>
      </c>
    </row>
    <row r="34" spans="1:10" ht="17" hidden="1" customHeight="1" x14ac:dyDescent="0.2">
      <c r="A34" s="8">
        <v>44315</v>
      </c>
      <c r="B34" s="3" t="s">
        <v>92</v>
      </c>
      <c r="C34" s="3" t="s">
        <v>82</v>
      </c>
      <c r="D34" s="3" t="s">
        <v>83</v>
      </c>
      <c r="E34" s="3" t="s">
        <v>75</v>
      </c>
      <c r="F34" s="3">
        <v>3943</v>
      </c>
      <c r="G34" s="3">
        <v>2814.58</v>
      </c>
      <c r="H34" s="3">
        <v>52</v>
      </c>
      <c r="I34" s="3">
        <v>465.6</v>
      </c>
      <c r="J34" s="3">
        <v>660.82</v>
      </c>
    </row>
    <row r="35" spans="1:10" ht="17" hidden="1" customHeight="1" x14ac:dyDescent="0.2">
      <c r="A35" s="8">
        <v>44315</v>
      </c>
      <c r="B35" s="3" t="s">
        <v>92</v>
      </c>
      <c r="C35" s="3" t="s">
        <v>84</v>
      </c>
      <c r="D35" s="3" t="s">
        <v>85</v>
      </c>
      <c r="E35" s="3" t="s">
        <v>75</v>
      </c>
      <c r="F35" s="3">
        <v>1407.5</v>
      </c>
      <c r="G35" s="3">
        <v>947.35</v>
      </c>
      <c r="H35" s="3">
        <v>21</v>
      </c>
      <c r="I35" s="3">
        <v>251.6</v>
      </c>
      <c r="J35" s="3">
        <v>208.05</v>
      </c>
    </row>
    <row r="36" spans="1:10" ht="17" hidden="1" customHeight="1" x14ac:dyDescent="0.2">
      <c r="A36" s="8">
        <v>44315</v>
      </c>
      <c r="B36" s="3" t="s">
        <v>92</v>
      </c>
      <c r="C36" s="3" t="s">
        <v>86</v>
      </c>
      <c r="D36" s="3" t="s">
        <v>87</v>
      </c>
      <c r="E36" s="3" t="s">
        <v>75</v>
      </c>
      <c r="F36" s="3">
        <v>3258</v>
      </c>
      <c r="G36" s="3">
        <v>2333.4499999999998</v>
      </c>
      <c r="H36" s="3">
        <v>42</v>
      </c>
      <c r="I36" s="3">
        <v>410.5</v>
      </c>
      <c r="J36" s="3">
        <v>512.54999999999995</v>
      </c>
    </row>
    <row r="37" spans="1:10" ht="17" hidden="1" customHeight="1" x14ac:dyDescent="0.2">
      <c r="A37" s="8">
        <v>44315</v>
      </c>
      <c r="B37" s="3" t="s">
        <v>92</v>
      </c>
      <c r="C37" s="3" t="s">
        <v>88</v>
      </c>
      <c r="D37" s="3" t="s">
        <v>89</v>
      </c>
      <c r="E37" s="3" t="s">
        <v>75</v>
      </c>
      <c r="F37" s="3">
        <v>2718</v>
      </c>
      <c r="G37" s="3">
        <v>1892.59</v>
      </c>
      <c r="H37" s="3">
        <v>38</v>
      </c>
      <c r="I37" s="3">
        <v>379.5</v>
      </c>
      <c r="J37" s="3">
        <v>444.41</v>
      </c>
    </row>
    <row r="38" spans="1:10" ht="17" hidden="1" customHeight="1" x14ac:dyDescent="0.2">
      <c r="A38" s="8">
        <v>44315</v>
      </c>
      <c r="B38" s="3" t="s">
        <v>92</v>
      </c>
      <c r="C38" s="3" t="s">
        <v>90</v>
      </c>
      <c r="D38" s="3" t="s">
        <v>91</v>
      </c>
      <c r="E38" s="3" t="s">
        <v>75</v>
      </c>
      <c r="F38" s="3">
        <v>3216</v>
      </c>
      <c r="G38" s="3">
        <v>2365.42</v>
      </c>
      <c r="H38" s="3">
        <v>39</v>
      </c>
      <c r="I38" s="3">
        <v>295</v>
      </c>
      <c r="J38" s="3">
        <v>555.08000000000004</v>
      </c>
    </row>
    <row r="39" spans="1:10" ht="17" hidden="1" customHeight="1" x14ac:dyDescent="0.2">
      <c r="A39" s="8">
        <v>44314</v>
      </c>
      <c r="B39" s="3" t="s">
        <v>73</v>
      </c>
      <c r="C39" s="3" t="s">
        <v>74</v>
      </c>
      <c r="D39" s="3" t="s">
        <v>21</v>
      </c>
      <c r="E39" s="3" t="s">
        <v>75</v>
      </c>
      <c r="F39" s="3">
        <v>1290</v>
      </c>
      <c r="G39" s="3">
        <v>968.61</v>
      </c>
      <c r="H39" s="3">
        <v>16</v>
      </c>
      <c r="I39" s="3">
        <v>119.95</v>
      </c>
      <c r="J39" s="3">
        <v>201.44</v>
      </c>
    </row>
    <row r="40" spans="1:10" ht="17" hidden="1" customHeight="1" x14ac:dyDescent="0.2">
      <c r="A40" s="8">
        <v>44314</v>
      </c>
      <c r="B40" s="3" t="s">
        <v>73</v>
      </c>
      <c r="C40" s="3" t="s">
        <v>76</v>
      </c>
      <c r="D40" s="3" t="s">
        <v>77</v>
      </c>
      <c r="E40" s="3" t="s">
        <v>75</v>
      </c>
      <c r="F40" s="3">
        <v>497.5</v>
      </c>
      <c r="G40" s="3">
        <v>351.06</v>
      </c>
      <c r="H40" s="3">
        <v>8</v>
      </c>
      <c r="I40" s="3">
        <v>76.7</v>
      </c>
      <c r="J40" s="3">
        <v>69.739999999999995</v>
      </c>
    </row>
    <row r="41" spans="1:10" ht="17" hidden="1" customHeight="1" x14ac:dyDescent="0.2">
      <c r="A41" s="8">
        <v>44314</v>
      </c>
      <c r="B41" s="3" t="s">
        <v>73</v>
      </c>
      <c r="C41" s="3" t="s">
        <v>78</v>
      </c>
      <c r="D41" s="3" t="s">
        <v>79</v>
      </c>
      <c r="E41" s="3" t="s">
        <v>75</v>
      </c>
      <c r="F41" s="3">
        <v>1011.5</v>
      </c>
      <c r="G41" s="3">
        <v>755.33</v>
      </c>
      <c r="H41" s="3">
        <v>12</v>
      </c>
      <c r="I41" s="3">
        <v>112.3</v>
      </c>
      <c r="J41" s="3">
        <v>143.87</v>
      </c>
    </row>
    <row r="42" spans="1:10" ht="17" hidden="1" customHeight="1" x14ac:dyDescent="0.2">
      <c r="A42" s="8">
        <v>44314</v>
      </c>
      <c r="B42" s="3" t="s">
        <v>73</v>
      </c>
      <c r="C42" s="3" t="s">
        <v>80</v>
      </c>
      <c r="D42" s="3" t="s">
        <v>81</v>
      </c>
      <c r="E42" s="3" t="s">
        <v>75</v>
      </c>
      <c r="F42" s="3">
        <v>2110.5</v>
      </c>
      <c r="G42" s="3">
        <v>1591.84</v>
      </c>
      <c r="H42" s="3">
        <v>26</v>
      </c>
      <c r="I42" s="3">
        <v>215.45</v>
      </c>
      <c r="J42" s="3">
        <v>303.20999999999998</v>
      </c>
    </row>
    <row r="43" spans="1:10" ht="17" hidden="1" customHeight="1" x14ac:dyDescent="0.2">
      <c r="A43" s="8">
        <v>44314</v>
      </c>
      <c r="B43" s="3" t="s">
        <v>73</v>
      </c>
      <c r="C43" s="3" t="s">
        <v>82</v>
      </c>
      <c r="D43" s="3" t="s">
        <v>83</v>
      </c>
      <c r="E43" s="3" t="s">
        <v>75</v>
      </c>
      <c r="F43" s="3">
        <v>1026.5</v>
      </c>
      <c r="G43" s="3">
        <v>768.6</v>
      </c>
      <c r="H43" s="3">
        <v>15</v>
      </c>
      <c r="I43" s="3">
        <v>111.5</v>
      </c>
      <c r="J43" s="3">
        <v>146.4</v>
      </c>
    </row>
    <row r="44" spans="1:10" ht="17" hidden="1" customHeight="1" x14ac:dyDescent="0.2">
      <c r="A44" s="8">
        <v>44314</v>
      </c>
      <c r="B44" s="3" t="s">
        <v>73</v>
      </c>
      <c r="C44" s="3" t="s">
        <v>84</v>
      </c>
      <c r="D44" s="3" t="s">
        <v>85</v>
      </c>
      <c r="E44" s="3" t="s">
        <v>75</v>
      </c>
      <c r="F44" s="3">
        <v>467.5</v>
      </c>
      <c r="G44" s="3">
        <v>323.68</v>
      </c>
      <c r="H44" s="3">
        <v>6</v>
      </c>
      <c r="I44" s="3">
        <v>77.5</v>
      </c>
      <c r="J44" s="3">
        <v>66.319999999999993</v>
      </c>
    </row>
    <row r="45" spans="1:10" ht="17" hidden="1" customHeight="1" x14ac:dyDescent="0.2">
      <c r="A45" s="8">
        <v>44314</v>
      </c>
      <c r="B45" s="3" t="s">
        <v>73</v>
      </c>
      <c r="C45" s="3" t="s">
        <v>86</v>
      </c>
      <c r="D45" s="3" t="s">
        <v>87</v>
      </c>
      <c r="E45" s="3" t="s">
        <v>75</v>
      </c>
      <c r="F45" s="3">
        <v>784.5</v>
      </c>
      <c r="G45" s="3">
        <v>589.26</v>
      </c>
      <c r="H45" s="3">
        <v>12</v>
      </c>
      <c r="I45" s="3">
        <v>83</v>
      </c>
      <c r="J45" s="3">
        <v>112.24</v>
      </c>
    </row>
    <row r="46" spans="1:10" ht="17" hidden="1" customHeight="1" x14ac:dyDescent="0.2">
      <c r="A46" s="8">
        <v>44314</v>
      </c>
      <c r="B46" s="3" t="s">
        <v>73</v>
      </c>
      <c r="C46" s="3" t="s">
        <v>88</v>
      </c>
      <c r="D46" s="3" t="s">
        <v>89</v>
      </c>
      <c r="E46" s="3" t="s">
        <v>75</v>
      </c>
      <c r="F46" s="3">
        <v>1876</v>
      </c>
      <c r="G46" s="3">
        <v>1415.83</v>
      </c>
      <c r="H46" s="3">
        <v>24</v>
      </c>
      <c r="I46" s="3">
        <v>185.1</v>
      </c>
      <c r="J46" s="3">
        <v>275.07</v>
      </c>
    </row>
    <row r="47" spans="1:10" ht="17" hidden="1" customHeight="1" x14ac:dyDescent="0.2">
      <c r="A47" s="8">
        <v>44314</v>
      </c>
      <c r="B47" s="3" t="s">
        <v>73</v>
      </c>
      <c r="C47" s="3" t="s">
        <v>90</v>
      </c>
      <c r="D47" s="3" t="s">
        <v>91</v>
      </c>
      <c r="E47" s="3" t="s">
        <v>75</v>
      </c>
      <c r="F47" s="3">
        <v>1370</v>
      </c>
      <c r="G47" s="3">
        <v>1030.78</v>
      </c>
      <c r="H47" s="3">
        <v>18</v>
      </c>
      <c r="I47" s="3">
        <v>137.5</v>
      </c>
      <c r="J47" s="3">
        <v>201.72</v>
      </c>
    </row>
    <row r="48" spans="1:10" ht="17" hidden="1" customHeight="1" x14ac:dyDescent="0.2">
      <c r="A48" s="8">
        <v>44314</v>
      </c>
      <c r="B48" s="3" t="s">
        <v>92</v>
      </c>
      <c r="C48" s="3" t="s">
        <v>74</v>
      </c>
      <c r="D48" s="3" t="s">
        <v>21</v>
      </c>
      <c r="E48" s="3" t="s">
        <v>75</v>
      </c>
      <c r="F48" s="3">
        <v>3301.12</v>
      </c>
      <c r="G48" s="3">
        <v>2400.92</v>
      </c>
      <c r="H48" s="3">
        <v>37</v>
      </c>
      <c r="I48" s="3">
        <v>335.5</v>
      </c>
      <c r="J48" s="3">
        <v>563.70000000000005</v>
      </c>
    </row>
    <row r="49" spans="1:10" ht="17" hidden="1" customHeight="1" x14ac:dyDescent="0.2">
      <c r="A49" s="8">
        <v>44314</v>
      </c>
      <c r="B49" s="3" t="s">
        <v>92</v>
      </c>
      <c r="C49" s="3" t="s">
        <v>76</v>
      </c>
      <c r="D49" s="3" t="s">
        <v>77</v>
      </c>
      <c r="E49" s="3" t="s">
        <v>75</v>
      </c>
      <c r="F49" s="3">
        <v>2440</v>
      </c>
      <c r="G49" s="3">
        <v>1538.1</v>
      </c>
      <c r="H49" s="3">
        <v>35</v>
      </c>
      <c r="I49" s="3">
        <v>560.41999999999996</v>
      </c>
      <c r="J49" s="3">
        <v>338.98</v>
      </c>
    </row>
    <row r="50" spans="1:10" ht="17" hidden="1" customHeight="1" x14ac:dyDescent="0.2">
      <c r="A50" s="8">
        <v>44314</v>
      </c>
      <c r="B50" s="3" t="s">
        <v>92</v>
      </c>
      <c r="C50" s="3" t="s">
        <v>78</v>
      </c>
      <c r="D50" s="3" t="s">
        <v>79</v>
      </c>
      <c r="E50" s="3" t="s">
        <v>75</v>
      </c>
      <c r="F50" s="3">
        <v>2293.5</v>
      </c>
      <c r="G50" s="3">
        <v>1636.96</v>
      </c>
      <c r="H50" s="3">
        <v>25</v>
      </c>
      <c r="I50" s="3">
        <v>272.5</v>
      </c>
      <c r="J50" s="3">
        <v>384.04</v>
      </c>
    </row>
    <row r="51" spans="1:10" ht="17" hidden="1" customHeight="1" x14ac:dyDescent="0.2">
      <c r="A51" s="8">
        <v>44314</v>
      </c>
      <c r="B51" s="3" t="s">
        <v>92</v>
      </c>
      <c r="C51" s="3" t="s">
        <v>80</v>
      </c>
      <c r="D51" s="3" t="s">
        <v>81</v>
      </c>
      <c r="E51" s="3" t="s">
        <v>75</v>
      </c>
      <c r="F51" s="3">
        <v>4430</v>
      </c>
      <c r="G51" s="3">
        <v>3187.34</v>
      </c>
      <c r="H51" s="3">
        <v>52</v>
      </c>
      <c r="I51" s="3">
        <v>543</v>
      </c>
      <c r="J51" s="3">
        <v>699.66</v>
      </c>
    </row>
    <row r="52" spans="1:10" ht="17" hidden="1" customHeight="1" x14ac:dyDescent="0.2">
      <c r="A52" s="8">
        <v>44314</v>
      </c>
      <c r="B52" s="3" t="s">
        <v>92</v>
      </c>
      <c r="C52" s="3" t="s">
        <v>82</v>
      </c>
      <c r="D52" s="3" t="s">
        <v>83</v>
      </c>
      <c r="E52" s="3" t="s">
        <v>75</v>
      </c>
      <c r="F52" s="3">
        <v>2555.2800000000002</v>
      </c>
      <c r="G52" s="3">
        <v>1745.21</v>
      </c>
      <c r="H52" s="3">
        <v>39</v>
      </c>
      <c r="I52" s="3">
        <v>389</v>
      </c>
      <c r="J52" s="3">
        <v>420.07</v>
      </c>
    </row>
    <row r="53" spans="1:10" ht="17" hidden="1" customHeight="1" x14ac:dyDescent="0.2">
      <c r="A53" s="8">
        <v>44314</v>
      </c>
      <c r="B53" s="3" t="s">
        <v>92</v>
      </c>
      <c r="C53" s="3" t="s">
        <v>84</v>
      </c>
      <c r="D53" s="3" t="s">
        <v>85</v>
      </c>
      <c r="E53" s="3" t="s">
        <v>75</v>
      </c>
      <c r="F53" s="3">
        <v>1850</v>
      </c>
      <c r="G53" s="3">
        <v>1283.73</v>
      </c>
      <c r="H53" s="3">
        <v>24</v>
      </c>
      <c r="I53" s="3">
        <v>281.61</v>
      </c>
      <c r="J53" s="3">
        <v>283.66000000000003</v>
      </c>
    </row>
    <row r="54" spans="1:10" ht="17" hidden="1" customHeight="1" x14ac:dyDescent="0.2">
      <c r="A54" s="8">
        <v>44314</v>
      </c>
      <c r="B54" s="3" t="s">
        <v>92</v>
      </c>
      <c r="C54" s="3" t="s">
        <v>86</v>
      </c>
      <c r="D54" s="3" t="s">
        <v>87</v>
      </c>
      <c r="E54" s="3" t="s">
        <v>75</v>
      </c>
      <c r="F54" s="3">
        <v>4054.5</v>
      </c>
      <c r="G54" s="3">
        <v>2867.09</v>
      </c>
      <c r="H54" s="3">
        <v>51</v>
      </c>
      <c r="I54" s="3">
        <v>555</v>
      </c>
      <c r="J54" s="3">
        <v>629.91</v>
      </c>
    </row>
    <row r="55" spans="1:10" ht="17" hidden="1" customHeight="1" x14ac:dyDescent="0.2">
      <c r="A55" s="8">
        <v>44314</v>
      </c>
      <c r="B55" s="3" t="s">
        <v>92</v>
      </c>
      <c r="C55" s="3" t="s">
        <v>88</v>
      </c>
      <c r="D55" s="3" t="s">
        <v>89</v>
      </c>
      <c r="E55" s="3" t="s">
        <v>75</v>
      </c>
      <c r="F55" s="3">
        <v>2547</v>
      </c>
      <c r="G55" s="3">
        <v>1825.89</v>
      </c>
      <c r="H55" s="3">
        <v>34</v>
      </c>
      <c r="I55" s="3">
        <v>291.5</v>
      </c>
      <c r="J55" s="3">
        <v>428.61</v>
      </c>
    </row>
    <row r="56" spans="1:10" ht="17" hidden="1" customHeight="1" x14ac:dyDescent="0.2">
      <c r="A56" s="8">
        <v>44314</v>
      </c>
      <c r="B56" s="3" t="s">
        <v>92</v>
      </c>
      <c r="C56" s="3" t="s">
        <v>90</v>
      </c>
      <c r="D56" s="3" t="s">
        <v>91</v>
      </c>
      <c r="E56" s="3" t="s">
        <v>75</v>
      </c>
      <c r="F56" s="3">
        <v>2951</v>
      </c>
      <c r="G56" s="3">
        <v>2138.87</v>
      </c>
      <c r="H56" s="3">
        <v>34</v>
      </c>
      <c r="I56" s="3">
        <v>308.5</v>
      </c>
      <c r="J56" s="3">
        <v>502.13</v>
      </c>
    </row>
    <row r="57" spans="1:10" ht="17" hidden="1" customHeight="1" x14ac:dyDescent="0.2">
      <c r="A57" s="8">
        <v>44313</v>
      </c>
      <c r="B57" s="3" t="s">
        <v>73</v>
      </c>
      <c r="C57" s="3" t="s">
        <v>74</v>
      </c>
      <c r="D57" s="3" t="s">
        <v>21</v>
      </c>
      <c r="E57" s="3" t="s">
        <v>75</v>
      </c>
      <c r="F57" s="3">
        <v>1568</v>
      </c>
      <c r="G57" s="3">
        <v>1183.02</v>
      </c>
      <c r="H57" s="3">
        <v>20</v>
      </c>
      <c r="I57" s="3">
        <v>142</v>
      </c>
      <c r="J57" s="3">
        <v>242.98</v>
      </c>
    </row>
    <row r="58" spans="1:10" ht="17" hidden="1" customHeight="1" x14ac:dyDescent="0.2">
      <c r="A58" s="8">
        <v>44313</v>
      </c>
      <c r="B58" s="3" t="s">
        <v>73</v>
      </c>
      <c r="C58" s="3" t="s">
        <v>76</v>
      </c>
      <c r="D58" s="3" t="s">
        <v>77</v>
      </c>
      <c r="E58" s="3" t="s">
        <v>75</v>
      </c>
      <c r="F58" s="3">
        <v>250</v>
      </c>
      <c r="G58" s="3">
        <v>171.67</v>
      </c>
      <c r="H58" s="3">
        <v>6</v>
      </c>
      <c r="I58" s="3">
        <v>44.4</v>
      </c>
      <c r="J58" s="3">
        <v>33.93</v>
      </c>
    </row>
    <row r="59" spans="1:10" ht="17" hidden="1" customHeight="1" x14ac:dyDescent="0.2">
      <c r="A59" s="8">
        <v>44313</v>
      </c>
      <c r="B59" s="3" t="s">
        <v>73</v>
      </c>
      <c r="C59" s="3" t="s">
        <v>78</v>
      </c>
      <c r="D59" s="3" t="s">
        <v>79</v>
      </c>
      <c r="E59" s="3" t="s">
        <v>75</v>
      </c>
      <c r="F59" s="3">
        <v>1150</v>
      </c>
      <c r="G59" s="3">
        <v>864.14</v>
      </c>
      <c r="H59" s="3">
        <v>13</v>
      </c>
      <c r="I59" s="3">
        <v>119</v>
      </c>
      <c r="J59" s="3">
        <v>166.86</v>
      </c>
    </row>
    <row r="60" spans="1:10" ht="17" hidden="1" customHeight="1" x14ac:dyDescent="0.2">
      <c r="A60" s="8">
        <v>44313</v>
      </c>
      <c r="B60" s="3" t="s">
        <v>73</v>
      </c>
      <c r="C60" s="3" t="s">
        <v>80</v>
      </c>
      <c r="D60" s="3" t="s">
        <v>81</v>
      </c>
      <c r="E60" s="3" t="s">
        <v>75</v>
      </c>
      <c r="F60" s="3">
        <v>3464.5</v>
      </c>
      <c r="G60" s="3">
        <v>2673.05</v>
      </c>
      <c r="H60" s="3">
        <v>35</v>
      </c>
      <c r="I60" s="3">
        <v>282.3</v>
      </c>
      <c r="J60" s="3">
        <v>509.15</v>
      </c>
    </row>
    <row r="61" spans="1:10" ht="17" hidden="1" customHeight="1" x14ac:dyDescent="0.2">
      <c r="A61" s="8">
        <v>44313</v>
      </c>
      <c r="B61" s="3" t="s">
        <v>73</v>
      </c>
      <c r="C61" s="3" t="s">
        <v>82</v>
      </c>
      <c r="D61" s="3" t="s">
        <v>83</v>
      </c>
      <c r="E61" s="3" t="s">
        <v>75</v>
      </c>
      <c r="F61" s="3">
        <v>1031.5</v>
      </c>
      <c r="G61" s="3">
        <v>781.4</v>
      </c>
      <c r="H61" s="3">
        <v>16</v>
      </c>
      <c r="I61" s="3">
        <v>99</v>
      </c>
      <c r="J61" s="3">
        <v>151.1</v>
      </c>
    </row>
    <row r="62" spans="1:10" ht="17" hidden="1" customHeight="1" x14ac:dyDescent="0.2">
      <c r="A62" s="8">
        <v>44313</v>
      </c>
      <c r="B62" s="3" t="s">
        <v>73</v>
      </c>
      <c r="C62" s="3" t="s">
        <v>84</v>
      </c>
      <c r="D62" s="3" t="s">
        <v>85</v>
      </c>
      <c r="E62" s="3" t="s">
        <v>75</v>
      </c>
      <c r="F62" s="3">
        <v>574.5</v>
      </c>
      <c r="G62" s="3">
        <v>378.04</v>
      </c>
      <c r="H62" s="3">
        <v>9</v>
      </c>
      <c r="I62" s="3">
        <v>119</v>
      </c>
      <c r="J62" s="3">
        <v>77.459999999999994</v>
      </c>
    </row>
    <row r="63" spans="1:10" ht="17" hidden="1" customHeight="1" x14ac:dyDescent="0.2">
      <c r="A63" s="8">
        <v>44313</v>
      </c>
      <c r="B63" s="3" t="s">
        <v>73</v>
      </c>
      <c r="C63" s="3" t="s">
        <v>86</v>
      </c>
      <c r="D63" s="3" t="s">
        <v>87</v>
      </c>
      <c r="E63" s="3" t="s">
        <v>75</v>
      </c>
      <c r="F63" s="3">
        <v>1279</v>
      </c>
      <c r="G63" s="3">
        <v>969.62</v>
      </c>
      <c r="H63" s="3">
        <v>16</v>
      </c>
      <c r="I63" s="3">
        <v>123.5</v>
      </c>
      <c r="J63" s="3">
        <v>185.88</v>
      </c>
    </row>
    <row r="64" spans="1:10" ht="17" hidden="1" customHeight="1" x14ac:dyDescent="0.2">
      <c r="A64" s="8">
        <v>44313</v>
      </c>
      <c r="B64" s="3" t="s">
        <v>73</v>
      </c>
      <c r="C64" s="3" t="s">
        <v>88</v>
      </c>
      <c r="D64" s="3" t="s">
        <v>89</v>
      </c>
      <c r="E64" s="3" t="s">
        <v>75</v>
      </c>
      <c r="F64" s="3">
        <v>1027</v>
      </c>
      <c r="G64" s="3">
        <v>782.09</v>
      </c>
      <c r="H64" s="3">
        <v>18</v>
      </c>
      <c r="I64" s="3">
        <v>102.15</v>
      </c>
      <c r="J64" s="3">
        <v>142.76</v>
      </c>
    </row>
    <row r="65" spans="1:10" ht="17" hidden="1" customHeight="1" x14ac:dyDescent="0.2">
      <c r="A65" s="8">
        <v>44313</v>
      </c>
      <c r="B65" s="3" t="s">
        <v>73</v>
      </c>
      <c r="C65" s="3" t="s">
        <v>90</v>
      </c>
      <c r="D65" s="3" t="s">
        <v>91</v>
      </c>
      <c r="E65" s="3" t="s">
        <v>75</v>
      </c>
      <c r="F65" s="3">
        <v>721</v>
      </c>
      <c r="G65" s="3">
        <v>541.16</v>
      </c>
      <c r="H65" s="3">
        <v>12</v>
      </c>
      <c r="I65" s="3">
        <v>74.5</v>
      </c>
      <c r="J65" s="3">
        <v>105.34</v>
      </c>
    </row>
    <row r="66" spans="1:10" ht="17" hidden="1" customHeight="1" x14ac:dyDescent="0.2">
      <c r="A66" s="8">
        <v>44313</v>
      </c>
      <c r="B66" s="3" t="s">
        <v>92</v>
      </c>
      <c r="C66" s="3" t="s">
        <v>74</v>
      </c>
      <c r="D66" s="3" t="s">
        <v>21</v>
      </c>
      <c r="E66" s="3" t="s">
        <v>75</v>
      </c>
      <c r="F66" s="3">
        <v>3500</v>
      </c>
      <c r="G66" s="3">
        <v>2499.5500000000002</v>
      </c>
      <c r="H66" s="3">
        <v>47</v>
      </c>
      <c r="I66" s="3">
        <v>411.5</v>
      </c>
      <c r="J66" s="3">
        <v>586.95000000000005</v>
      </c>
    </row>
    <row r="67" spans="1:10" ht="17" hidden="1" customHeight="1" x14ac:dyDescent="0.2">
      <c r="A67" s="8">
        <v>44313</v>
      </c>
      <c r="B67" s="3" t="s">
        <v>92</v>
      </c>
      <c r="C67" s="3" t="s">
        <v>76</v>
      </c>
      <c r="D67" s="3" t="s">
        <v>77</v>
      </c>
      <c r="E67" s="3" t="s">
        <v>75</v>
      </c>
      <c r="F67" s="3">
        <v>1471.5</v>
      </c>
      <c r="G67" s="3">
        <v>816.11</v>
      </c>
      <c r="H67" s="3">
        <v>23</v>
      </c>
      <c r="I67" s="3">
        <v>467.88</v>
      </c>
      <c r="J67" s="3">
        <v>186.51</v>
      </c>
    </row>
    <row r="68" spans="1:10" ht="17" hidden="1" customHeight="1" x14ac:dyDescent="0.2">
      <c r="A68" s="8">
        <v>44313</v>
      </c>
      <c r="B68" s="3" t="s">
        <v>92</v>
      </c>
      <c r="C68" s="3" t="s">
        <v>78</v>
      </c>
      <c r="D68" s="3" t="s">
        <v>79</v>
      </c>
      <c r="E68" s="3" t="s">
        <v>75</v>
      </c>
      <c r="F68" s="3">
        <v>2735</v>
      </c>
      <c r="G68" s="3">
        <v>1933.78</v>
      </c>
      <c r="H68" s="3">
        <v>37</v>
      </c>
      <c r="I68" s="3">
        <v>347.5</v>
      </c>
      <c r="J68" s="3">
        <v>453.72</v>
      </c>
    </row>
    <row r="69" spans="1:10" ht="17" hidden="1" customHeight="1" x14ac:dyDescent="0.2">
      <c r="A69" s="8">
        <v>44313</v>
      </c>
      <c r="B69" s="3" t="s">
        <v>92</v>
      </c>
      <c r="C69" s="3" t="s">
        <v>80</v>
      </c>
      <c r="D69" s="3" t="s">
        <v>81</v>
      </c>
      <c r="E69" s="3" t="s">
        <v>75</v>
      </c>
      <c r="F69" s="3">
        <v>5900.5</v>
      </c>
      <c r="G69" s="3">
        <v>4266.6899999999996</v>
      </c>
      <c r="H69" s="3">
        <v>68</v>
      </c>
      <c r="I69" s="3">
        <v>696</v>
      </c>
      <c r="J69" s="3">
        <v>936.81</v>
      </c>
    </row>
    <row r="70" spans="1:10" ht="17" hidden="1" customHeight="1" x14ac:dyDescent="0.2">
      <c r="A70" s="8">
        <v>44313</v>
      </c>
      <c r="B70" s="3" t="s">
        <v>92</v>
      </c>
      <c r="C70" s="3" t="s">
        <v>82</v>
      </c>
      <c r="D70" s="3" t="s">
        <v>83</v>
      </c>
      <c r="E70" s="3" t="s">
        <v>75</v>
      </c>
      <c r="F70" s="3">
        <v>2737.5</v>
      </c>
      <c r="G70" s="3">
        <v>1924.13</v>
      </c>
      <c r="H70" s="3">
        <v>35</v>
      </c>
      <c r="I70" s="3">
        <v>361</v>
      </c>
      <c r="J70" s="3">
        <v>452.37</v>
      </c>
    </row>
    <row r="71" spans="1:10" ht="17" hidden="1" customHeight="1" x14ac:dyDescent="0.2">
      <c r="A71" s="8">
        <v>44313</v>
      </c>
      <c r="B71" s="3" t="s">
        <v>92</v>
      </c>
      <c r="C71" s="3" t="s">
        <v>84</v>
      </c>
      <c r="D71" s="3" t="s">
        <v>85</v>
      </c>
      <c r="E71" s="3" t="s">
        <v>75</v>
      </c>
      <c r="F71" s="3">
        <v>1114</v>
      </c>
      <c r="G71" s="3">
        <v>743.29</v>
      </c>
      <c r="H71" s="3">
        <v>17</v>
      </c>
      <c r="I71" s="3">
        <v>203.63</v>
      </c>
      <c r="J71" s="3">
        <v>166.58</v>
      </c>
    </row>
    <row r="72" spans="1:10" ht="17" hidden="1" customHeight="1" x14ac:dyDescent="0.2">
      <c r="A72" s="8">
        <v>44313</v>
      </c>
      <c r="B72" s="3" t="s">
        <v>92</v>
      </c>
      <c r="C72" s="3" t="s">
        <v>86</v>
      </c>
      <c r="D72" s="3" t="s">
        <v>87</v>
      </c>
      <c r="E72" s="3" t="s">
        <v>75</v>
      </c>
      <c r="F72" s="3">
        <v>3327</v>
      </c>
      <c r="G72" s="3">
        <v>2339.48</v>
      </c>
      <c r="H72" s="3">
        <v>42</v>
      </c>
      <c r="I72" s="3">
        <v>472.2</v>
      </c>
      <c r="J72" s="3">
        <v>514.32000000000005</v>
      </c>
    </row>
    <row r="73" spans="1:10" ht="17" hidden="1" customHeight="1" x14ac:dyDescent="0.2">
      <c r="A73" s="8">
        <v>44313</v>
      </c>
      <c r="B73" s="3" t="s">
        <v>92</v>
      </c>
      <c r="C73" s="3" t="s">
        <v>88</v>
      </c>
      <c r="D73" s="3" t="s">
        <v>89</v>
      </c>
      <c r="E73" s="3" t="s">
        <v>75</v>
      </c>
      <c r="F73" s="3">
        <v>4062</v>
      </c>
      <c r="G73" s="3">
        <v>2901.98</v>
      </c>
      <c r="H73" s="3">
        <v>50</v>
      </c>
      <c r="I73" s="3">
        <v>497</v>
      </c>
      <c r="J73" s="3">
        <v>661.52</v>
      </c>
    </row>
    <row r="74" spans="1:10" ht="17" hidden="1" customHeight="1" x14ac:dyDescent="0.2">
      <c r="A74" s="8">
        <v>44313</v>
      </c>
      <c r="B74" s="3" t="s">
        <v>92</v>
      </c>
      <c r="C74" s="3" t="s">
        <v>90</v>
      </c>
      <c r="D74" s="3" t="s">
        <v>91</v>
      </c>
      <c r="E74" s="3" t="s">
        <v>75</v>
      </c>
      <c r="F74" s="3">
        <v>3077</v>
      </c>
      <c r="G74" s="3">
        <v>2222.09</v>
      </c>
      <c r="H74" s="3">
        <v>36</v>
      </c>
      <c r="I74" s="3">
        <v>333</v>
      </c>
      <c r="J74" s="3">
        <v>521.41</v>
      </c>
    </row>
    <row r="75" spans="1:10" ht="17" hidden="1" customHeight="1" x14ac:dyDescent="0.2">
      <c r="A75" s="8">
        <v>44312</v>
      </c>
      <c r="B75" s="3" t="s">
        <v>73</v>
      </c>
      <c r="C75" s="3" t="s">
        <v>74</v>
      </c>
      <c r="D75" s="3" t="s">
        <v>21</v>
      </c>
      <c r="E75" s="3" t="s">
        <v>75</v>
      </c>
      <c r="F75" s="3">
        <v>879.5</v>
      </c>
      <c r="G75" s="3">
        <v>651.76</v>
      </c>
      <c r="H75" s="3">
        <v>12</v>
      </c>
      <c r="I75" s="3">
        <v>93</v>
      </c>
      <c r="J75" s="3">
        <v>134.74</v>
      </c>
    </row>
    <row r="76" spans="1:10" ht="17" hidden="1" customHeight="1" x14ac:dyDescent="0.2">
      <c r="A76" s="8">
        <v>44312</v>
      </c>
      <c r="B76" s="3" t="s">
        <v>73</v>
      </c>
      <c r="C76" s="3" t="s">
        <v>76</v>
      </c>
      <c r="D76" s="3" t="s">
        <v>77</v>
      </c>
      <c r="E76" s="3" t="s">
        <v>75</v>
      </c>
      <c r="F76" s="3">
        <v>254</v>
      </c>
      <c r="G76" s="3">
        <v>190.46</v>
      </c>
      <c r="H76" s="3">
        <v>4</v>
      </c>
      <c r="I76" s="3">
        <v>25.9</v>
      </c>
      <c r="J76" s="3">
        <v>37.64</v>
      </c>
    </row>
    <row r="77" spans="1:10" ht="17" hidden="1" customHeight="1" x14ac:dyDescent="0.2">
      <c r="A77" s="8">
        <v>44312</v>
      </c>
      <c r="B77" s="3" t="s">
        <v>73</v>
      </c>
      <c r="C77" s="3" t="s">
        <v>78</v>
      </c>
      <c r="D77" s="3" t="s">
        <v>79</v>
      </c>
      <c r="E77" s="3" t="s">
        <v>75</v>
      </c>
      <c r="F77" s="3">
        <v>867.78</v>
      </c>
      <c r="G77" s="3">
        <v>666.48</v>
      </c>
      <c r="H77" s="3">
        <v>10</v>
      </c>
      <c r="I77" s="3">
        <v>71</v>
      </c>
      <c r="J77" s="3">
        <v>130.30000000000001</v>
      </c>
    </row>
    <row r="78" spans="1:10" ht="17" hidden="1" customHeight="1" x14ac:dyDescent="0.2">
      <c r="A78" s="8">
        <v>44312</v>
      </c>
      <c r="B78" s="3" t="s">
        <v>73</v>
      </c>
      <c r="C78" s="3" t="s">
        <v>80</v>
      </c>
      <c r="D78" s="3" t="s">
        <v>81</v>
      </c>
      <c r="E78" s="3" t="s">
        <v>75</v>
      </c>
      <c r="F78" s="3">
        <v>2831.5</v>
      </c>
      <c r="G78" s="3">
        <v>2147.46</v>
      </c>
      <c r="H78" s="3">
        <v>33</v>
      </c>
      <c r="I78" s="3">
        <v>275</v>
      </c>
      <c r="J78" s="3">
        <v>409.04</v>
      </c>
    </row>
    <row r="79" spans="1:10" ht="16" hidden="1" customHeight="1" x14ac:dyDescent="0.2">
      <c r="A79" s="8">
        <v>44312</v>
      </c>
      <c r="B79" s="3" t="s">
        <v>73</v>
      </c>
      <c r="C79" s="3" t="s">
        <v>82</v>
      </c>
      <c r="D79" s="3" t="s">
        <v>83</v>
      </c>
      <c r="E79" s="3" t="s">
        <v>75</v>
      </c>
      <c r="F79" s="3">
        <v>1518</v>
      </c>
      <c r="G79" s="3">
        <v>1129.8</v>
      </c>
      <c r="H79" s="3">
        <v>18</v>
      </c>
      <c r="I79" s="3">
        <v>173</v>
      </c>
      <c r="J79" s="3">
        <v>215.2</v>
      </c>
    </row>
    <row r="80" spans="1:10" ht="16" hidden="1" customHeight="1" x14ac:dyDescent="0.2">
      <c r="A80" s="8">
        <v>44312</v>
      </c>
      <c r="B80" s="3" t="s">
        <v>73</v>
      </c>
      <c r="C80" s="3" t="s">
        <v>84</v>
      </c>
      <c r="D80" s="3" t="s">
        <v>85</v>
      </c>
      <c r="E80" s="3" t="s">
        <v>75</v>
      </c>
      <c r="F80" s="3">
        <v>749</v>
      </c>
      <c r="G80" s="3">
        <v>528.38</v>
      </c>
      <c r="H80" s="3">
        <v>8</v>
      </c>
      <c r="I80" s="3">
        <v>112</v>
      </c>
      <c r="J80" s="3">
        <v>108.62</v>
      </c>
    </row>
    <row r="81" spans="1:10" ht="16" hidden="1" customHeight="1" x14ac:dyDescent="0.2">
      <c r="A81" s="8">
        <v>44312</v>
      </c>
      <c r="B81" s="3" t="s">
        <v>73</v>
      </c>
      <c r="C81" s="3" t="s">
        <v>86</v>
      </c>
      <c r="D81" s="3" t="s">
        <v>87</v>
      </c>
      <c r="E81" s="3" t="s">
        <v>75</v>
      </c>
      <c r="F81" s="3">
        <v>808</v>
      </c>
      <c r="G81" s="3">
        <v>600.69000000000005</v>
      </c>
      <c r="H81" s="3">
        <v>11</v>
      </c>
      <c r="I81" s="3">
        <v>92.3</v>
      </c>
      <c r="J81" s="3">
        <v>115.01</v>
      </c>
    </row>
    <row r="82" spans="1:10" ht="16" hidden="1" customHeight="1" x14ac:dyDescent="0.2">
      <c r="A82" s="8">
        <v>44312</v>
      </c>
      <c r="B82" s="3" t="s">
        <v>73</v>
      </c>
      <c r="C82" s="3" t="s">
        <v>88</v>
      </c>
      <c r="D82" s="3" t="s">
        <v>89</v>
      </c>
      <c r="E82" s="3" t="s">
        <v>75</v>
      </c>
      <c r="F82" s="3">
        <v>1483.5</v>
      </c>
      <c r="G82" s="3">
        <v>1123.5</v>
      </c>
      <c r="H82" s="3">
        <v>19</v>
      </c>
      <c r="I82" s="3">
        <v>139.94999999999999</v>
      </c>
      <c r="J82" s="3">
        <v>220.05</v>
      </c>
    </row>
    <row r="83" spans="1:10" ht="16" hidden="1" customHeight="1" x14ac:dyDescent="0.2">
      <c r="A83" s="8">
        <v>44312</v>
      </c>
      <c r="B83" s="3" t="s">
        <v>73</v>
      </c>
      <c r="C83" s="3" t="s">
        <v>90</v>
      </c>
      <c r="D83" s="3" t="s">
        <v>91</v>
      </c>
      <c r="E83" s="3" t="s">
        <v>75</v>
      </c>
      <c r="F83" s="3">
        <v>670.5</v>
      </c>
      <c r="G83" s="3">
        <v>496.12</v>
      </c>
      <c r="H83" s="3">
        <v>12</v>
      </c>
      <c r="I83" s="3">
        <v>74.5</v>
      </c>
      <c r="J83" s="3">
        <v>99.88</v>
      </c>
    </row>
    <row r="84" spans="1:10" ht="16" hidden="1" customHeight="1" x14ac:dyDescent="0.2">
      <c r="A84" s="8">
        <v>44312</v>
      </c>
      <c r="B84" s="3" t="s">
        <v>92</v>
      </c>
      <c r="C84" s="3" t="s">
        <v>74</v>
      </c>
      <c r="D84" s="3" t="s">
        <v>21</v>
      </c>
      <c r="E84" s="3" t="s">
        <v>75</v>
      </c>
      <c r="F84" s="3">
        <v>3134.5</v>
      </c>
      <c r="G84" s="3">
        <v>2261.75</v>
      </c>
      <c r="H84" s="3">
        <v>37</v>
      </c>
      <c r="I84" s="3">
        <v>341.5</v>
      </c>
      <c r="J84" s="3">
        <v>530.75</v>
      </c>
    </row>
    <row r="85" spans="1:10" ht="16" hidden="1" customHeight="1" x14ac:dyDescent="0.2">
      <c r="A85" s="8">
        <v>44312</v>
      </c>
      <c r="B85" s="3" t="s">
        <v>92</v>
      </c>
      <c r="C85" s="3" t="s">
        <v>76</v>
      </c>
      <c r="D85" s="3" t="s">
        <v>77</v>
      </c>
      <c r="E85" s="3" t="s">
        <v>75</v>
      </c>
      <c r="F85" s="3">
        <v>2060.5</v>
      </c>
      <c r="G85" s="3">
        <v>1172.02</v>
      </c>
      <c r="H85" s="3">
        <v>30</v>
      </c>
      <c r="I85" s="3">
        <v>622.37</v>
      </c>
      <c r="J85" s="3">
        <v>265.11</v>
      </c>
    </row>
    <row r="86" spans="1:10" ht="16" hidden="1" customHeight="1" x14ac:dyDescent="0.2">
      <c r="A86" s="8">
        <v>44312</v>
      </c>
      <c r="B86" s="3" t="s">
        <v>92</v>
      </c>
      <c r="C86" s="3" t="s">
        <v>78</v>
      </c>
      <c r="D86" s="3" t="s">
        <v>79</v>
      </c>
      <c r="E86" s="3" t="s">
        <v>75</v>
      </c>
      <c r="F86" s="3">
        <v>2115</v>
      </c>
      <c r="G86" s="3">
        <v>1498.86</v>
      </c>
      <c r="H86" s="3">
        <v>23</v>
      </c>
      <c r="I86" s="3">
        <v>264.5</v>
      </c>
      <c r="J86" s="3">
        <v>351.64</v>
      </c>
    </row>
    <row r="87" spans="1:10" ht="16" hidden="1" customHeight="1" x14ac:dyDescent="0.2">
      <c r="A87" s="8">
        <v>44312</v>
      </c>
      <c r="B87" s="3" t="s">
        <v>92</v>
      </c>
      <c r="C87" s="3" t="s">
        <v>80</v>
      </c>
      <c r="D87" s="3" t="s">
        <v>81</v>
      </c>
      <c r="E87" s="3" t="s">
        <v>75</v>
      </c>
      <c r="F87" s="3">
        <v>4155.5</v>
      </c>
      <c r="G87" s="3">
        <v>2922.9</v>
      </c>
      <c r="H87" s="3">
        <v>59</v>
      </c>
      <c r="I87" s="3">
        <v>587.5</v>
      </c>
      <c r="J87" s="3">
        <v>643.6</v>
      </c>
    </row>
    <row r="88" spans="1:10" ht="16" hidden="1" customHeight="1" x14ac:dyDescent="0.2">
      <c r="A88" s="8">
        <v>44312</v>
      </c>
      <c r="B88" s="3" t="s">
        <v>92</v>
      </c>
      <c r="C88" s="3" t="s">
        <v>82</v>
      </c>
      <c r="D88" s="3" t="s">
        <v>83</v>
      </c>
      <c r="E88" s="3" t="s">
        <v>75</v>
      </c>
      <c r="F88" s="3">
        <v>2659.5</v>
      </c>
      <c r="G88" s="3">
        <v>1831.14</v>
      </c>
      <c r="H88" s="3">
        <v>39</v>
      </c>
      <c r="I88" s="3">
        <v>397.5</v>
      </c>
      <c r="J88" s="3">
        <v>429.86</v>
      </c>
    </row>
    <row r="89" spans="1:10" ht="16" hidden="1" customHeight="1" x14ac:dyDescent="0.2">
      <c r="A89" s="8">
        <v>44312</v>
      </c>
      <c r="B89" s="3" t="s">
        <v>92</v>
      </c>
      <c r="C89" s="3" t="s">
        <v>84</v>
      </c>
      <c r="D89" s="3" t="s">
        <v>85</v>
      </c>
      <c r="E89" s="3" t="s">
        <v>75</v>
      </c>
      <c r="F89" s="3">
        <v>1518</v>
      </c>
      <c r="G89" s="3">
        <v>1060.95</v>
      </c>
      <c r="H89" s="3">
        <v>18</v>
      </c>
      <c r="I89" s="3">
        <v>222.95</v>
      </c>
      <c r="J89" s="3">
        <v>233.1</v>
      </c>
    </row>
    <row r="90" spans="1:10" ht="16" hidden="1" customHeight="1" x14ac:dyDescent="0.2">
      <c r="A90" s="8">
        <v>44312</v>
      </c>
      <c r="B90" s="3" t="s">
        <v>92</v>
      </c>
      <c r="C90" s="3" t="s">
        <v>86</v>
      </c>
      <c r="D90" s="3" t="s">
        <v>87</v>
      </c>
      <c r="E90" s="3" t="s">
        <v>75</v>
      </c>
      <c r="F90" s="3">
        <v>3314</v>
      </c>
      <c r="G90" s="3">
        <v>2332.04</v>
      </c>
      <c r="H90" s="3">
        <v>41</v>
      </c>
      <c r="I90" s="3">
        <v>467</v>
      </c>
      <c r="J90" s="3">
        <v>512.46</v>
      </c>
    </row>
    <row r="91" spans="1:10" ht="16" hidden="1" customHeight="1" x14ac:dyDescent="0.2">
      <c r="A91" s="8">
        <v>44312</v>
      </c>
      <c r="B91" s="3" t="s">
        <v>92</v>
      </c>
      <c r="C91" s="3" t="s">
        <v>88</v>
      </c>
      <c r="D91" s="3" t="s">
        <v>89</v>
      </c>
      <c r="E91" s="3" t="s">
        <v>75</v>
      </c>
      <c r="F91" s="3">
        <v>2228.5</v>
      </c>
      <c r="G91" s="3">
        <v>1575.64</v>
      </c>
      <c r="H91" s="3">
        <v>31</v>
      </c>
      <c r="I91" s="3">
        <v>287.5</v>
      </c>
      <c r="J91" s="3">
        <v>363.86</v>
      </c>
    </row>
    <row r="92" spans="1:10" ht="16" hidden="1" customHeight="1" x14ac:dyDescent="0.2">
      <c r="A92" s="8">
        <v>44312</v>
      </c>
      <c r="B92" s="3" t="s">
        <v>92</v>
      </c>
      <c r="C92" s="3" t="s">
        <v>90</v>
      </c>
      <c r="D92" s="3" t="s">
        <v>91</v>
      </c>
      <c r="E92" s="3" t="s">
        <v>75</v>
      </c>
      <c r="F92" s="3">
        <v>2756</v>
      </c>
      <c r="G92" s="3">
        <v>1979.91</v>
      </c>
      <c r="H92" s="3">
        <v>34</v>
      </c>
      <c r="I92" s="3">
        <v>311</v>
      </c>
      <c r="J92" s="3">
        <v>464.59</v>
      </c>
    </row>
    <row r="93" spans="1:10" ht="16" hidden="1" customHeight="1" x14ac:dyDescent="0.2">
      <c r="A93" s="8">
        <v>44311</v>
      </c>
      <c r="B93" s="3" t="s">
        <v>73</v>
      </c>
      <c r="C93" s="3" t="s">
        <v>74</v>
      </c>
      <c r="D93" s="3" t="s">
        <v>21</v>
      </c>
      <c r="E93" s="3" t="s">
        <v>75</v>
      </c>
      <c r="F93" s="3">
        <v>1649.5</v>
      </c>
      <c r="G93" s="3">
        <v>1249.24</v>
      </c>
      <c r="H93" s="3">
        <v>21</v>
      </c>
      <c r="I93" s="3">
        <v>143.15</v>
      </c>
      <c r="J93" s="3">
        <v>257.11</v>
      </c>
    </row>
    <row r="94" spans="1:10" ht="16" hidden="1" customHeight="1" x14ac:dyDescent="0.2">
      <c r="A94" s="8">
        <v>44311</v>
      </c>
      <c r="B94" s="3" t="s">
        <v>73</v>
      </c>
      <c r="C94" s="3" t="s">
        <v>76</v>
      </c>
      <c r="D94" s="3" t="s">
        <v>77</v>
      </c>
      <c r="E94" s="3" t="s">
        <v>75</v>
      </c>
      <c r="F94" s="3">
        <v>573</v>
      </c>
      <c r="G94" s="3">
        <v>423.35</v>
      </c>
      <c r="H94" s="3">
        <v>8</v>
      </c>
      <c r="I94" s="3">
        <v>66</v>
      </c>
      <c r="J94" s="3">
        <v>83.65</v>
      </c>
    </row>
    <row r="95" spans="1:10" ht="16" hidden="1" customHeight="1" x14ac:dyDescent="0.2">
      <c r="A95" s="8">
        <v>44311</v>
      </c>
      <c r="B95" s="3" t="s">
        <v>73</v>
      </c>
      <c r="C95" s="3" t="s">
        <v>78</v>
      </c>
      <c r="D95" s="3" t="s">
        <v>79</v>
      </c>
      <c r="E95" s="3" t="s">
        <v>75</v>
      </c>
      <c r="F95" s="3">
        <v>1805.5</v>
      </c>
      <c r="G95" s="3">
        <v>1386.27</v>
      </c>
      <c r="H95" s="3">
        <v>18</v>
      </c>
      <c r="I95" s="3">
        <v>149.80000000000001</v>
      </c>
      <c r="J95" s="3">
        <v>269.43</v>
      </c>
    </row>
    <row r="96" spans="1:10" ht="16" hidden="1" customHeight="1" x14ac:dyDescent="0.2">
      <c r="A96" s="8">
        <v>44311</v>
      </c>
      <c r="B96" s="3" t="s">
        <v>73</v>
      </c>
      <c r="C96" s="3" t="s">
        <v>80</v>
      </c>
      <c r="D96" s="3" t="s">
        <v>81</v>
      </c>
      <c r="E96" s="3" t="s">
        <v>75</v>
      </c>
      <c r="F96" s="3">
        <v>2216.5</v>
      </c>
      <c r="G96" s="3">
        <v>1669.17</v>
      </c>
      <c r="H96" s="3">
        <v>27</v>
      </c>
      <c r="I96" s="3">
        <v>235.15</v>
      </c>
      <c r="J96" s="3">
        <v>312.18</v>
      </c>
    </row>
    <row r="97" spans="1:10" ht="16" hidden="1" customHeight="1" x14ac:dyDescent="0.2">
      <c r="A97" s="8">
        <v>44311</v>
      </c>
      <c r="B97" s="3" t="s">
        <v>73</v>
      </c>
      <c r="C97" s="3" t="s">
        <v>82</v>
      </c>
      <c r="D97" s="3" t="s">
        <v>83</v>
      </c>
      <c r="E97" s="3" t="s">
        <v>75</v>
      </c>
      <c r="F97" s="3">
        <v>1108.6199999999999</v>
      </c>
      <c r="G97" s="3">
        <v>818.08</v>
      </c>
      <c r="H97" s="3">
        <v>18</v>
      </c>
      <c r="I97" s="3">
        <v>132.5</v>
      </c>
      <c r="J97" s="3">
        <v>158.04</v>
      </c>
    </row>
    <row r="98" spans="1:10" ht="16" hidden="1" customHeight="1" x14ac:dyDescent="0.2">
      <c r="A98" s="8">
        <v>44311</v>
      </c>
      <c r="B98" s="3" t="s">
        <v>73</v>
      </c>
      <c r="C98" s="3" t="s">
        <v>84</v>
      </c>
      <c r="D98" s="3" t="s">
        <v>85</v>
      </c>
      <c r="E98" s="3" t="s">
        <v>75</v>
      </c>
      <c r="F98" s="3">
        <v>476.5</v>
      </c>
      <c r="G98" s="3">
        <v>323.27999999999997</v>
      </c>
      <c r="H98" s="3">
        <v>6</v>
      </c>
      <c r="I98" s="3">
        <v>87</v>
      </c>
      <c r="J98" s="3">
        <v>66.22</v>
      </c>
    </row>
    <row r="99" spans="1:10" ht="16" hidden="1" customHeight="1" x14ac:dyDescent="0.2">
      <c r="A99" s="8">
        <v>44311</v>
      </c>
      <c r="B99" s="3" t="s">
        <v>73</v>
      </c>
      <c r="C99" s="3" t="s">
        <v>86</v>
      </c>
      <c r="D99" s="3" t="s">
        <v>87</v>
      </c>
      <c r="E99" s="3" t="s">
        <v>75</v>
      </c>
      <c r="F99" s="3">
        <v>754</v>
      </c>
      <c r="G99" s="3">
        <v>573.72</v>
      </c>
      <c r="H99" s="3">
        <v>9</v>
      </c>
      <c r="I99" s="3">
        <v>71</v>
      </c>
      <c r="J99" s="3">
        <v>109.28</v>
      </c>
    </row>
    <row r="100" spans="1:10" ht="16" hidden="1" customHeight="1" x14ac:dyDescent="0.2">
      <c r="A100" s="8">
        <v>44311</v>
      </c>
      <c r="B100" s="3" t="s">
        <v>73</v>
      </c>
      <c r="C100" s="3" t="s">
        <v>88</v>
      </c>
      <c r="D100" s="3" t="s">
        <v>89</v>
      </c>
      <c r="E100" s="3" t="s">
        <v>75</v>
      </c>
      <c r="F100" s="3">
        <v>677</v>
      </c>
      <c r="G100" s="3">
        <v>499.56</v>
      </c>
      <c r="H100" s="3">
        <v>12</v>
      </c>
      <c r="I100" s="3">
        <v>80.5</v>
      </c>
      <c r="J100" s="3">
        <v>96.94</v>
      </c>
    </row>
    <row r="101" spans="1:10" ht="16" hidden="1" customHeight="1" x14ac:dyDescent="0.2">
      <c r="A101" s="8">
        <v>44311</v>
      </c>
      <c r="B101" s="3" t="s">
        <v>73</v>
      </c>
      <c r="C101" s="3" t="s">
        <v>90</v>
      </c>
      <c r="D101" s="3" t="s">
        <v>91</v>
      </c>
      <c r="E101" s="3" t="s">
        <v>75</v>
      </c>
      <c r="F101" s="3">
        <v>1158</v>
      </c>
      <c r="G101" s="3">
        <v>883.85</v>
      </c>
      <c r="H101" s="3">
        <v>17</v>
      </c>
      <c r="I101" s="3">
        <v>105.8</v>
      </c>
      <c r="J101" s="3">
        <v>168.35</v>
      </c>
    </row>
    <row r="102" spans="1:10" ht="16" hidden="1" customHeight="1" x14ac:dyDescent="0.2">
      <c r="A102" s="8">
        <v>44311</v>
      </c>
      <c r="B102" s="3" t="s">
        <v>92</v>
      </c>
      <c r="C102" s="3" t="s">
        <v>74</v>
      </c>
      <c r="D102" s="3" t="s">
        <v>21</v>
      </c>
      <c r="E102" s="3" t="s">
        <v>75</v>
      </c>
      <c r="F102" s="3">
        <v>2556.5</v>
      </c>
      <c r="G102" s="3">
        <v>1853.45</v>
      </c>
      <c r="H102" s="3">
        <v>29</v>
      </c>
      <c r="I102" s="3">
        <v>267</v>
      </c>
      <c r="J102" s="3">
        <v>435.05</v>
      </c>
    </row>
    <row r="103" spans="1:10" ht="16" hidden="1" customHeight="1" x14ac:dyDescent="0.2">
      <c r="A103" s="8">
        <v>44311</v>
      </c>
      <c r="B103" s="3" t="s">
        <v>92</v>
      </c>
      <c r="C103" s="3" t="s">
        <v>76</v>
      </c>
      <c r="D103" s="3" t="s">
        <v>77</v>
      </c>
      <c r="E103" s="3" t="s">
        <v>75</v>
      </c>
      <c r="F103" s="3">
        <v>2966.5</v>
      </c>
      <c r="G103" s="3">
        <v>1733.02</v>
      </c>
      <c r="H103" s="3">
        <v>41</v>
      </c>
      <c r="I103" s="3">
        <v>837.5</v>
      </c>
      <c r="J103" s="3">
        <v>394.48</v>
      </c>
    </row>
    <row r="104" spans="1:10" ht="16" hidden="1" customHeight="1" x14ac:dyDescent="0.2">
      <c r="A104" s="8">
        <v>44311</v>
      </c>
      <c r="B104" s="3" t="s">
        <v>92</v>
      </c>
      <c r="C104" s="3" t="s">
        <v>78</v>
      </c>
      <c r="D104" s="3" t="s">
        <v>79</v>
      </c>
      <c r="E104" s="3" t="s">
        <v>75</v>
      </c>
      <c r="F104" s="3">
        <v>2617</v>
      </c>
      <c r="G104" s="3">
        <v>1880.8</v>
      </c>
      <c r="H104" s="3">
        <v>27</v>
      </c>
      <c r="I104" s="3">
        <v>295</v>
      </c>
      <c r="J104" s="3">
        <v>441.2</v>
      </c>
    </row>
    <row r="105" spans="1:10" ht="16" hidden="1" customHeight="1" x14ac:dyDescent="0.2">
      <c r="A105" s="8">
        <v>44311</v>
      </c>
      <c r="B105" s="3" t="s">
        <v>92</v>
      </c>
      <c r="C105" s="3" t="s">
        <v>80</v>
      </c>
      <c r="D105" s="3" t="s">
        <v>81</v>
      </c>
      <c r="E105" s="3" t="s">
        <v>75</v>
      </c>
      <c r="F105" s="3">
        <v>4038</v>
      </c>
      <c r="G105" s="3">
        <v>2867.01</v>
      </c>
      <c r="H105" s="3">
        <v>54</v>
      </c>
      <c r="I105" s="3">
        <v>538.5</v>
      </c>
      <c r="J105" s="3">
        <v>631.99</v>
      </c>
    </row>
    <row r="106" spans="1:10" ht="16" hidden="1" customHeight="1" x14ac:dyDescent="0.2">
      <c r="A106" s="8">
        <v>44311</v>
      </c>
      <c r="B106" s="3" t="s">
        <v>92</v>
      </c>
      <c r="C106" s="3" t="s">
        <v>82</v>
      </c>
      <c r="D106" s="3" t="s">
        <v>83</v>
      </c>
      <c r="E106" s="3" t="s">
        <v>75</v>
      </c>
      <c r="F106" s="3">
        <v>3258.5</v>
      </c>
      <c r="G106" s="3">
        <v>2289.19</v>
      </c>
      <c r="H106" s="3">
        <v>42</v>
      </c>
      <c r="I106" s="3">
        <v>431</v>
      </c>
      <c r="J106" s="3">
        <v>537.30999999999995</v>
      </c>
    </row>
    <row r="107" spans="1:10" ht="16" hidden="1" customHeight="1" x14ac:dyDescent="0.2">
      <c r="A107" s="8">
        <v>44311</v>
      </c>
      <c r="B107" s="3" t="s">
        <v>92</v>
      </c>
      <c r="C107" s="3" t="s">
        <v>84</v>
      </c>
      <c r="D107" s="3" t="s">
        <v>85</v>
      </c>
      <c r="E107" s="3" t="s">
        <v>75</v>
      </c>
      <c r="F107" s="3">
        <v>878.5</v>
      </c>
      <c r="G107" s="3">
        <v>595.04999999999995</v>
      </c>
      <c r="H107" s="3">
        <v>12</v>
      </c>
      <c r="I107" s="3">
        <v>151.62</v>
      </c>
      <c r="J107" s="3">
        <v>130.83000000000001</v>
      </c>
    </row>
    <row r="108" spans="1:10" ht="16" hidden="1" customHeight="1" x14ac:dyDescent="0.2">
      <c r="A108" s="8">
        <v>44311</v>
      </c>
      <c r="B108" s="3" t="s">
        <v>92</v>
      </c>
      <c r="C108" s="3" t="s">
        <v>86</v>
      </c>
      <c r="D108" s="3" t="s">
        <v>87</v>
      </c>
      <c r="E108" s="3" t="s">
        <v>75</v>
      </c>
      <c r="F108" s="3">
        <v>3636.5</v>
      </c>
      <c r="G108" s="3">
        <v>2587.17</v>
      </c>
      <c r="H108" s="3">
        <v>45</v>
      </c>
      <c r="I108" s="3">
        <v>480.2</v>
      </c>
      <c r="J108" s="3">
        <v>568.13</v>
      </c>
    </row>
    <row r="109" spans="1:10" ht="16" hidden="1" customHeight="1" x14ac:dyDescent="0.2">
      <c r="A109" s="8">
        <v>44311</v>
      </c>
      <c r="B109" s="3" t="s">
        <v>92</v>
      </c>
      <c r="C109" s="3" t="s">
        <v>88</v>
      </c>
      <c r="D109" s="3" t="s">
        <v>89</v>
      </c>
      <c r="E109" s="3" t="s">
        <v>75</v>
      </c>
      <c r="F109" s="3">
        <v>3051.5</v>
      </c>
      <c r="G109" s="3">
        <v>2166.9899999999998</v>
      </c>
      <c r="H109" s="3">
        <v>38</v>
      </c>
      <c r="I109" s="3">
        <v>375.5</v>
      </c>
      <c r="J109" s="3">
        <v>508.51</v>
      </c>
    </row>
    <row r="110" spans="1:10" ht="16" hidden="1" customHeight="1" x14ac:dyDescent="0.2">
      <c r="A110" s="8">
        <v>44311</v>
      </c>
      <c r="B110" s="3" t="s">
        <v>92</v>
      </c>
      <c r="C110" s="3" t="s">
        <v>90</v>
      </c>
      <c r="D110" s="3" t="s">
        <v>91</v>
      </c>
      <c r="E110" s="3" t="s">
        <v>75</v>
      </c>
      <c r="F110" s="3">
        <v>3469</v>
      </c>
      <c r="G110" s="3">
        <v>2519.46</v>
      </c>
      <c r="H110" s="3">
        <v>39</v>
      </c>
      <c r="I110" s="3">
        <v>358.5</v>
      </c>
      <c r="J110" s="3">
        <v>591.04</v>
      </c>
    </row>
    <row r="111" spans="1:10" ht="16" hidden="1" customHeight="1" x14ac:dyDescent="0.2">
      <c r="A111" s="8">
        <v>44310</v>
      </c>
      <c r="B111" s="3" t="s">
        <v>73</v>
      </c>
      <c r="C111" s="3" t="s">
        <v>74</v>
      </c>
      <c r="D111" s="3" t="s">
        <v>21</v>
      </c>
      <c r="E111" s="3" t="s">
        <v>75</v>
      </c>
      <c r="F111" s="3">
        <v>1644</v>
      </c>
      <c r="G111" s="3">
        <v>1239.44</v>
      </c>
      <c r="H111" s="3">
        <v>21</v>
      </c>
      <c r="I111" s="3">
        <v>147.6</v>
      </c>
      <c r="J111" s="3">
        <v>256.95999999999998</v>
      </c>
    </row>
    <row r="112" spans="1:10" ht="16" hidden="1" customHeight="1" x14ac:dyDescent="0.2">
      <c r="A112" s="8">
        <v>44310</v>
      </c>
      <c r="B112" s="3" t="s">
        <v>73</v>
      </c>
      <c r="C112" s="3" t="s">
        <v>76</v>
      </c>
      <c r="D112" s="3" t="s">
        <v>77</v>
      </c>
      <c r="E112" s="3" t="s">
        <v>75</v>
      </c>
      <c r="F112" s="3">
        <v>503.5</v>
      </c>
      <c r="G112" s="3">
        <v>371.19</v>
      </c>
      <c r="H112" s="3">
        <v>7</v>
      </c>
      <c r="I112" s="3">
        <v>58.6</v>
      </c>
      <c r="J112" s="3">
        <v>73.709999999999994</v>
      </c>
    </row>
    <row r="113" spans="1:10" ht="16" hidden="1" customHeight="1" x14ac:dyDescent="0.2">
      <c r="A113" s="8">
        <v>44310</v>
      </c>
      <c r="B113" s="3" t="s">
        <v>73</v>
      </c>
      <c r="C113" s="3" t="s">
        <v>78</v>
      </c>
      <c r="D113" s="3" t="s">
        <v>79</v>
      </c>
      <c r="E113" s="3" t="s">
        <v>75</v>
      </c>
      <c r="F113" s="3">
        <v>1340</v>
      </c>
      <c r="G113" s="3">
        <v>1011.56</v>
      </c>
      <c r="H113" s="3">
        <v>17</v>
      </c>
      <c r="I113" s="3">
        <v>133.5</v>
      </c>
      <c r="J113" s="3">
        <v>194.94</v>
      </c>
    </row>
    <row r="114" spans="1:10" ht="16" hidden="1" customHeight="1" x14ac:dyDescent="0.2">
      <c r="A114" s="8">
        <v>44310</v>
      </c>
      <c r="B114" s="3" t="s">
        <v>73</v>
      </c>
      <c r="C114" s="3" t="s">
        <v>80</v>
      </c>
      <c r="D114" s="3" t="s">
        <v>81</v>
      </c>
      <c r="E114" s="3" t="s">
        <v>75</v>
      </c>
      <c r="F114" s="3">
        <v>2695.5</v>
      </c>
      <c r="G114" s="3">
        <v>2036.45</v>
      </c>
      <c r="H114" s="3">
        <v>30</v>
      </c>
      <c r="I114" s="3">
        <v>271.14999999999998</v>
      </c>
      <c r="J114" s="3">
        <v>387.9</v>
      </c>
    </row>
    <row r="115" spans="1:10" ht="16" hidden="1" customHeight="1" x14ac:dyDescent="0.2">
      <c r="A115" s="8">
        <v>44310</v>
      </c>
      <c r="B115" s="3" t="s">
        <v>73</v>
      </c>
      <c r="C115" s="3" t="s">
        <v>82</v>
      </c>
      <c r="D115" s="3" t="s">
        <v>83</v>
      </c>
      <c r="E115" s="3" t="s">
        <v>75</v>
      </c>
      <c r="F115" s="3">
        <v>731.5</v>
      </c>
      <c r="G115" s="3">
        <v>553.98</v>
      </c>
      <c r="H115" s="3">
        <v>9</v>
      </c>
      <c r="I115" s="3">
        <v>72</v>
      </c>
      <c r="J115" s="3">
        <v>105.52</v>
      </c>
    </row>
    <row r="116" spans="1:10" ht="16" hidden="1" customHeight="1" x14ac:dyDescent="0.2">
      <c r="A116" s="8">
        <v>44310</v>
      </c>
      <c r="B116" s="3" t="s">
        <v>73</v>
      </c>
      <c r="C116" s="3" t="s">
        <v>84</v>
      </c>
      <c r="D116" s="3" t="s">
        <v>85</v>
      </c>
      <c r="E116" s="3" t="s">
        <v>75</v>
      </c>
      <c r="F116" s="3">
        <v>948.5</v>
      </c>
      <c r="G116" s="3">
        <v>678.08</v>
      </c>
      <c r="H116" s="3">
        <v>9</v>
      </c>
      <c r="I116" s="3">
        <v>131.5</v>
      </c>
      <c r="J116" s="3">
        <v>138.91999999999999</v>
      </c>
    </row>
    <row r="117" spans="1:10" ht="16" hidden="1" customHeight="1" x14ac:dyDescent="0.2">
      <c r="A117" s="8">
        <v>44310</v>
      </c>
      <c r="B117" s="3" t="s">
        <v>73</v>
      </c>
      <c r="C117" s="3" t="s">
        <v>86</v>
      </c>
      <c r="D117" s="3" t="s">
        <v>87</v>
      </c>
      <c r="E117" s="3" t="s">
        <v>75</v>
      </c>
      <c r="F117" s="3">
        <v>1065</v>
      </c>
      <c r="G117" s="3">
        <v>796.58</v>
      </c>
      <c r="H117" s="3">
        <v>15</v>
      </c>
      <c r="I117" s="3">
        <v>115.5</v>
      </c>
      <c r="J117" s="3">
        <v>152.91999999999999</v>
      </c>
    </row>
    <row r="118" spans="1:10" ht="16" hidden="1" customHeight="1" x14ac:dyDescent="0.2">
      <c r="A118" s="8">
        <v>44310</v>
      </c>
      <c r="B118" s="3" t="s">
        <v>73</v>
      </c>
      <c r="C118" s="3" t="s">
        <v>88</v>
      </c>
      <c r="D118" s="3" t="s">
        <v>89</v>
      </c>
      <c r="E118" s="3" t="s">
        <v>75</v>
      </c>
      <c r="F118" s="3">
        <v>1950</v>
      </c>
      <c r="G118" s="3">
        <v>1472.34</v>
      </c>
      <c r="H118" s="3">
        <v>24</v>
      </c>
      <c r="I118" s="3">
        <v>194.95</v>
      </c>
      <c r="J118" s="3">
        <v>282.70999999999998</v>
      </c>
    </row>
    <row r="119" spans="1:10" ht="16" hidden="1" customHeight="1" x14ac:dyDescent="0.2">
      <c r="A119" s="8">
        <v>44310</v>
      </c>
      <c r="B119" s="3" t="s">
        <v>73</v>
      </c>
      <c r="C119" s="3" t="s">
        <v>90</v>
      </c>
      <c r="D119" s="3" t="s">
        <v>91</v>
      </c>
      <c r="E119" s="3" t="s">
        <v>75</v>
      </c>
      <c r="F119" s="3">
        <v>1105</v>
      </c>
      <c r="G119" s="3">
        <v>839.58</v>
      </c>
      <c r="H119" s="3">
        <v>13</v>
      </c>
      <c r="I119" s="3">
        <v>105.5</v>
      </c>
      <c r="J119" s="3">
        <v>159.91999999999999</v>
      </c>
    </row>
    <row r="120" spans="1:10" ht="16" hidden="1" customHeight="1" x14ac:dyDescent="0.2">
      <c r="A120" s="8">
        <v>44310</v>
      </c>
      <c r="B120" s="3" t="s">
        <v>92</v>
      </c>
      <c r="C120" s="3" t="s">
        <v>74</v>
      </c>
      <c r="D120" s="3" t="s">
        <v>21</v>
      </c>
      <c r="E120" s="3" t="s">
        <v>75</v>
      </c>
      <c r="F120" s="3">
        <v>3023</v>
      </c>
      <c r="G120" s="3">
        <v>2202.79</v>
      </c>
      <c r="H120" s="3">
        <v>34</v>
      </c>
      <c r="I120" s="3">
        <v>302.2</v>
      </c>
      <c r="J120" s="3">
        <v>517.01</v>
      </c>
    </row>
    <row r="121" spans="1:10" ht="16" hidden="1" customHeight="1" x14ac:dyDescent="0.2">
      <c r="A121" s="8">
        <v>44310</v>
      </c>
      <c r="B121" s="3" t="s">
        <v>92</v>
      </c>
      <c r="C121" s="3" t="s">
        <v>76</v>
      </c>
      <c r="D121" s="3" t="s">
        <v>77</v>
      </c>
      <c r="E121" s="3" t="s">
        <v>75</v>
      </c>
      <c r="F121" s="3">
        <v>1951.5</v>
      </c>
      <c r="G121" s="3">
        <v>1039.31</v>
      </c>
      <c r="H121" s="3">
        <v>28</v>
      </c>
      <c r="I121" s="3">
        <v>670.33</v>
      </c>
      <c r="J121" s="3">
        <v>241.36</v>
      </c>
    </row>
    <row r="122" spans="1:10" ht="16" hidden="1" customHeight="1" x14ac:dyDescent="0.2">
      <c r="A122" s="8">
        <v>44310</v>
      </c>
      <c r="B122" s="3" t="s">
        <v>92</v>
      </c>
      <c r="C122" s="3" t="s">
        <v>78</v>
      </c>
      <c r="D122" s="3" t="s">
        <v>79</v>
      </c>
      <c r="E122" s="3" t="s">
        <v>75</v>
      </c>
      <c r="F122" s="3">
        <v>2438</v>
      </c>
      <c r="G122" s="3">
        <v>1725.64</v>
      </c>
      <c r="H122" s="3">
        <v>27</v>
      </c>
      <c r="I122" s="3">
        <v>307.5</v>
      </c>
      <c r="J122" s="3">
        <v>404.86</v>
      </c>
    </row>
    <row r="123" spans="1:10" ht="16" hidden="1" customHeight="1" x14ac:dyDescent="0.2">
      <c r="A123" s="8">
        <v>44310</v>
      </c>
      <c r="B123" s="3" t="s">
        <v>92</v>
      </c>
      <c r="C123" s="3" t="s">
        <v>80</v>
      </c>
      <c r="D123" s="3" t="s">
        <v>81</v>
      </c>
      <c r="E123" s="3" t="s">
        <v>75</v>
      </c>
      <c r="F123" s="3">
        <v>4680.5</v>
      </c>
      <c r="G123" s="3">
        <v>3433.75</v>
      </c>
      <c r="H123" s="3">
        <v>47</v>
      </c>
      <c r="I123" s="3">
        <v>493</v>
      </c>
      <c r="J123" s="3">
        <v>753.75</v>
      </c>
    </row>
    <row r="124" spans="1:10" ht="16" hidden="1" customHeight="1" x14ac:dyDescent="0.2">
      <c r="A124" s="8">
        <v>44310</v>
      </c>
      <c r="B124" s="3" t="s">
        <v>92</v>
      </c>
      <c r="C124" s="3" t="s">
        <v>82</v>
      </c>
      <c r="D124" s="3" t="s">
        <v>83</v>
      </c>
      <c r="E124" s="3" t="s">
        <v>75</v>
      </c>
      <c r="F124" s="3">
        <v>1797</v>
      </c>
      <c r="G124" s="3">
        <v>1287.57</v>
      </c>
      <c r="H124" s="3">
        <v>23</v>
      </c>
      <c r="I124" s="3">
        <v>205.5</v>
      </c>
      <c r="J124" s="3">
        <v>302.43</v>
      </c>
    </row>
    <row r="125" spans="1:10" ht="16" hidden="1" customHeight="1" x14ac:dyDescent="0.2">
      <c r="A125" s="8">
        <v>44310</v>
      </c>
      <c r="B125" s="3" t="s">
        <v>92</v>
      </c>
      <c r="C125" s="3" t="s">
        <v>84</v>
      </c>
      <c r="D125" s="3" t="s">
        <v>85</v>
      </c>
      <c r="E125" s="3" t="s">
        <v>75</v>
      </c>
      <c r="F125" s="3">
        <v>1270</v>
      </c>
      <c r="G125" s="3">
        <v>907.32</v>
      </c>
      <c r="H125" s="3">
        <v>15</v>
      </c>
      <c r="I125" s="3">
        <v>162.30000000000001</v>
      </c>
      <c r="J125" s="3">
        <v>199.38</v>
      </c>
    </row>
    <row r="126" spans="1:10" ht="16" hidden="1" customHeight="1" x14ac:dyDescent="0.2">
      <c r="A126" s="8">
        <v>44310</v>
      </c>
      <c r="B126" s="3" t="s">
        <v>92</v>
      </c>
      <c r="C126" s="3" t="s">
        <v>86</v>
      </c>
      <c r="D126" s="3" t="s">
        <v>87</v>
      </c>
      <c r="E126" s="3" t="s">
        <v>75</v>
      </c>
      <c r="F126" s="3">
        <v>2760.5</v>
      </c>
      <c r="G126" s="3">
        <v>1946.07</v>
      </c>
      <c r="H126" s="3">
        <v>35</v>
      </c>
      <c r="I126" s="3">
        <v>384.2</v>
      </c>
      <c r="J126" s="3">
        <v>427.73</v>
      </c>
    </row>
    <row r="127" spans="1:10" ht="16" hidden="1" customHeight="1" x14ac:dyDescent="0.2">
      <c r="A127" s="8">
        <v>44310</v>
      </c>
      <c r="B127" s="3" t="s">
        <v>92</v>
      </c>
      <c r="C127" s="3" t="s">
        <v>88</v>
      </c>
      <c r="D127" s="3" t="s">
        <v>89</v>
      </c>
      <c r="E127" s="3" t="s">
        <v>75</v>
      </c>
      <c r="F127" s="3">
        <v>3381.5</v>
      </c>
      <c r="G127" s="3">
        <v>2447.46</v>
      </c>
      <c r="H127" s="3">
        <v>33</v>
      </c>
      <c r="I127" s="3">
        <v>358</v>
      </c>
      <c r="J127" s="3">
        <v>574.54</v>
      </c>
    </row>
    <row r="128" spans="1:10" ht="16" hidden="1" customHeight="1" x14ac:dyDescent="0.2">
      <c r="A128" s="8">
        <v>44310</v>
      </c>
      <c r="B128" s="3" t="s">
        <v>92</v>
      </c>
      <c r="C128" s="3" t="s">
        <v>90</v>
      </c>
      <c r="D128" s="3" t="s">
        <v>91</v>
      </c>
      <c r="E128" s="3" t="s">
        <v>75</v>
      </c>
      <c r="F128" s="3">
        <v>2580.5</v>
      </c>
      <c r="G128" s="3">
        <v>1874.29</v>
      </c>
      <c r="H128" s="3">
        <v>29</v>
      </c>
      <c r="I128" s="3">
        <v>266.5</v>
      </c>
      <c r="J128" s="3">
        <v>439.71</v>
      </c>
    </row>
    <row r="129" spans="1:10" ht="16" hidden="1" customHeight="1" x14ac:dyDescent="0.2">
      <c r="A129" s="8">
        <v>44309</v>
      </c>
      <c r="B129" s="3" t="s">
        <v>73</v>
      </c>
      <c r="C129" s="3" t="s">
        <v>74</v>
      </c>
      <c r="D129" s="3" t="s">
        <v>21</v>
      </c>
      <c r="E129" s="3" t="s">
        <v>75</v>
      </c>
      <c r="F129" s="3">
        <v>1163.5</v>
      </c>
      <c r="G129" s="3">
        <v>876.18</v>
      </c>
      <c r="H129" s="3">
        <v>14</v>
      </c>
      <c r="I129" s="3">
        <v>106</v>
      </c>
      <c r="J129" s="3">
        <v>181.32</v>
      </c>
    </row>
    <row r="130" spans="1:10" ht="16" hidden="1" customHeight="1" x14ac:dyDescent="0.2">
      <c r="A130" s="8">
        <v>44309</v>
      </c>
      <c r="B130" s="3" t="s">
        <v>73</v>
      </c>
      <c r="C130" s="3" t="s">
        <v>76</v>
      </c>
      <c r="D130" s="3" t="s">
        <v>77</v>
      </c>
      <c r="E130" s="3" t="s">
        <v>75</v>
      </c>
      <c r="F130" s="3">
        <v>576.5</v>
      </c>
      <c r="G130" s="3">
        <v>423.33</v>
      </c>
      <c r="H130" s="3">
        <v>7</v>
      </c>
      <c r="I130" s="3">
        <v>68.5</v>
      </c>
      <c r="J130" s="3">
        <v>84.67</v>
      </c>
    </row>
    <row r="131" spans="1:10" ht="16" hidden="1" customHeight="1" x14ac:dyDescent="0.2">
      <c r="A131" s="8">
        <v>44309</v>
      </c>
      <c r="B131" s="3" t="s">
        <v>73</v>
      </c>
      <c r="C131" s="3" t="s">
        <v>78</v>
      </c>
      <c r="D131" s="3" t="s">
        <v>79</v>
      </c>
      <c r="E131" s="3" t="s">
        <v>75</v>
      </c>
      <c r="F131" s="3">
        <v>693.5</v>
      </c>
      <c r="G131" s="3">
        <v>514.28</v>
      </c>
      <c r="H131" s="3">
        <v>11</v>
      </c>
      <c r="I131" s="3">
        <v>79</v>
      </c>
      <c r="J131" s="3">
        <v>100.22</v>
      </c>
    </row>
    <row r="132" spans="1:10" ht="16" hidden="1" customHeight="1" x14ac:dyDescent="0.2">
      <c r="A132" s="8">
        <v>44309</v>
      </c>
      <c r="B132" s="3" t="s">
        <v>73</v>
      </c>
      <c r="C132" s="3" t="s">
        <v>80</v>
      </c>
      <c r="D132" s="3" t="s">
        <v>81</v>
      </c>
      <c r="E132" s="3" t="s">
        <v>75</v>
      </c>
      <c r="F132" s="3">
        <v>2344</v>
      </c>
      <c r="G132" s="3">
        <v>1777.02</v>
      </c>
      <c r="H132" s="3">
        <v>27</v>
      </c>
      <c r="I132" s="3">
        <v>228.5</v>
      </c>
      <c r="J132" s="3">
        <v>338.48</v>
      </c>
    </row>
    <row r="133" spans="1:10" ht="16" hidden="1" customHeight="1" x14ac:dyDescent="0.2">
      <c r="A133" s="8">
        <v>44309</v>
      </c>
      <c r="B133" s="3" t="s">
        <v>73</v>
      </c>
      <c r="C133" s="3" t="s">
        <v>82</v>
      </c>
      <c r="D133" s="3" t="s">
        <v>83</v>
      </c>
      <c r="E133" s="3" t="s">
        <v>75</v>
      </c>
      <c r="F133" s="3">
        <v>2410.86</v>
      </c>
      <c r="G133" s="3">
        <v>1878.06</v>
      </c>
      <c r="H133" s="3">
        <v>21</v>
      </c>
      <c r="I133" s="3">
        <v>174</v>
      </c>
      <c r="J133" s="3">
        <v>358.8</v>
      </c>
    </row>
    <row r="134" spans="1:10" ht="16" hidden="1" customHeight="1" x14ac:dyDescent="0.2">
      <c r="A134" s="8">
        <v>44309</v>
      </c>
      <c r="B134" s="3" t="s">
        <v>73</v>
      </c>
      <c r="C134" s="3" t="s">
        <v>84</v>
      </c>
      <c r="D134" s="3" t="s">
        <v>85</v>
      </c>
      <c r="E134" s="3" t="s">
        <v>75</v>
      </c>
      <c r="F134" s="3">
        <v>696</v>
      </c>
      <c r="G134" s="3">
        <v>483.45</v>
      </c>
      <c r="H134" s="3">
        <v>9</v>
      </c>
      <c r="I134" s="3">
        <v>113.5</v>
      </c>
      <c r="J134" s="3">
        <v>99.05</v>
      </c>
    </row>
    <row r="135" spans="1:10" ht="16" hidden="1" customHeight="1" x14ac:dyDescent="0.2">
      <c r="A135" s="8">
        <v>44309</v>
      </c>
      <c r="B135" s="3" t="s">
        <v>73</v>
      </c>
      <c r="C135" s="3" t="s">
        <v>86</v>
      </c>
      <c r="D135" s="3" t="s">
        <v>87</v>
      </c>
      <c r="E135" s="3" t="s">
        <v>75</v>
      </c>
      <c r="F135" s="3">
        <v>903.5</v>
      </c>
      <c r="G135" s="3">
        <v>693.42</v>
      </c>
      <c r="H135" s="3">
        <v>10</v>
      </c>
      <c r="I135" s="3">
        <v>78</v>
      </c>
      <c r="J135" s="3">
        <v>132.08000000000001</v>
      </c>
    </row>
    <row r="136" spans="1:10" ht="16" hidden="1" customHeight="1" x14ac:dyDescent="0.2">
      <c r="A136" s="8">
        <v>44309</v>
      </c>
      <c r="B136" s="3" t="s">
        <v>73</v>
      </c>
      <c r="C136" s="3" t="s">
        <v>88</v>
      </c>
      <c r="D136" s="3" t="s">
        <v>89</v>
      </c>
      <c r="E136" s="3" t="s">
        <v>75</v>
      </c>
      <c r="F136" s="3">
        <v>1595.5</v>
      </c>
      <c r="G136" s="3">
        <v>1202.43</v>
      </c>
      <c r="H136" s="3">
        <v>20</v>
      </c>
      <c r="I136" s="3">
        <v>158.65</v>
      </c>
      <c r="J136" s="3">
        <v>234.42</v>
      </c>
    </row>
    <row r="137" spans="1:10" ht="16" hidden="1" customHeight="1" x14ac:dyDescent="0.2">
      <c r="A137" s="8">
        <v>44309</v>
      </c>
      <c r="B137" s="3" t="s">
        <v>73</v>
      </c>
      <c r="C137" s="3" t="s">
        <v>90</v>
      </c>
      <c r="D137" s="3" t="s">
        <v>91</v>
      </c>
      <c r="E137" s="3" t="s">
        <v>75</v>
      </c>
      <c r="F137" s="3">
        <v>973.5</v>
      </c>
      <c r="G137" s="3">
        <v>731.34</v>
      </c>
      <c r="H137" s="3">
        <v>15</v>
      </c>
      <c r="I137" s="3">
        <v>100</v>
      </c>
      <c r="J137" s="3">
        <v>142.16</v>
      </c>
    </row>
    <row r="138" spans="1:10" ht="16" hidden="1" customHeight="1" x14ac:dyDescent="0.2">
      <c r="A138" s="8">
        <v>44309</v>
      </c>
      <c r="B138" s="3" t="s">
        <v>92</v>
      </c>
      <c r="C138" s="3" t="s">
        <v>74</v>
      </c>
      <c r="D138" s="3" t="s">
        <v>21</v>
      </c>
      <c r="E138" s="3" t="s">
        <v>75</v>
      </c>
      <c r="F138" s="3">
        <v>2926</v>
      </c>
      <c r="G138" s="3">
        <v>2072.9899999999998</v>
      </c>
      <c r="H138" s="3">
        <v>39</v>
      </c>
      <c r="I138" s="3">
        <v>366</v>
      </c>
      <c r="J138" s="3">
        <v>486.51</v>
      </c>
    </row>
    <row r="139" spans="1:10" ht="16" hidden="1" customHeight="1" x14ac:dyDescent="0.2">
      <c r="A139" s="8">
        <v>44309</v>
      </c>
      <c r="B139" s="3" t="s">
        <v>92</v>
      </c>
      <c r="C139" s="3" t="s">
        <v>76</v>
      </c>
      <c r="D139" s="3" t="s">
        <v>77</v>
      </c>
      <c r="E139" s="3" t="s">
        <v>75</v>
      </c>
      <c r="F139" s="3">
        <v>1797.5</v>
      </c>
      <c r="G139" s="3">
        <v>1007.84</v>
      </c>
      <c r="H139" s="3">
        <v>27</v>
      </c>
      <c r="I139" s="3">
        <v>562.16999999999996</v>
      </c>
      <c r="J139" s="3">
        <v>226.99</v>
      </c>
    </row>
    <row r="140" spans="1:10" ht="16" hidden="1" customHeight="1" x14ac:dyDescent="0.2">
      <c r="A140" s="8">
        <v>44309</v>
      </c>
      <c r="B140" s="3" t="s">
        <v>92</v>
      </c>
      <c r="C140" s="3" t="s">
        <v>78</v>
      </c>
      <c r="D140" s="3" t="s">
        <v>79</v>
      </c>
      <c r="E140" s="3" t="s">
        <v>75</v>
      </c>
      <c r="F140" s="3">
        <v>2905</v>
      </c>
      <c r="G140" s="3">
        <v>2091.7800000000002</v>
      </c>
      <c r="H140" s="3">
        <v>32</v>
      </c>
      <c r="I140" s="3">
        <v>322.5</v>
      </c>
      <c r="J140" s="3">
        <v>490.72</v>
      </c>
    </row>
    <row r="141" spans="1:10" ht="16" hidden="1" customHeight="1" x14ac:dyDescent="0.2">
      <c r="A141" s="8">
        <v>44309</v>
      </c>
      <c r="B141" s="3" t="s">
        <v>92</v>
      </c>
      <c r="C141" s="3" t="s">
        <v>80</v>
      </c>
      <c r="D141" s="3" t="s">
        <v>81</v>
      </c>
      <c r="E141" s="3" t="s">
        <v>75</v>
      </c>
      <c r="F141" s="3">
        <v>4837.18</v>
      </c>
      <c r="G141" s="3">
        <v>3471.62</v>
      </c>
      <c r="H141" s="3">
        <v>57</v>
      </c>
      <c r="I141" s="3">
        <v>601</v>
      </c>
      <c r="J141" s="3">
        <v>763.56</v>
      </c>
    </row>
    <row r="142" spans="1:10" ht="16" hidden="1" customHeight="1" x14ac:dyDescent="0.2">
      <c r="A142" s="8">
        <v>44309</v>
      </c>
      <c r="B142" s="3" t="s">
        <v>92</v>
      </c>
      <c r="C142" s="3" t="s">
        <v>82</v>
      </c>
      <c r="D142" s="3" t="s">
        <v>83</v>
      </c>
      <c r="E142" s="3" t="s">
        <v>75</v>
      </c>
      <c r="F142" s="3">
        <v>3100.5</v>
      </c>
      <c r="G142" s="3">
        <v>2202.3000000000002</v>
      </c>
      <c r="H142" s="3">
        <v>40</v>
      </c>
      <c r="I142" s="3">
        <v>381.5</v>
      </c>
      <c r="J142" s="3">
        <v>516.70000000000005</v>
      </c>
    </row>
    <row r="143" spans="1:10" ht="16" hidden="1" customHeight="1" x14ac:dyDescent="0.2">
      <c r="A143" s="8">
        <v>44309</v>
      </c>
      <c r="B143" s="3" t="s">
        <v>92</v>
      </c>
      <c r="C143" s="3" t="s">
        <v>84</v>
      </c>
      <c r="D143" s="3" t="s">
        <v>85</v>
      </c>
      <c r="E143" s="3" t="s">
        <v>75</v>
      </c>
      <c r="F143" s="3">
        <v>1855.5</v>
      </c>
      <c r="G143" s="3">
        <v>1254.67</v>
      </c>
      <c r="H143" s="3">
        <v>24</v>
      </c>
      <c r="I143" s="3">
        <v>319.27999999999997</v>
      </c>
      <c r="J143" s="3">
        <v>280.05</v>
      </c>
    </row>
    <row r="144" spans="1:10" ht="16" hidden="1" customHeight="1" x14ac:dyDescent="0.2">
      <c r="A144" s="8">
        <v>44309</v>
      </c>
      <c r="B144" s="3" t="s">
        <v>92</v>
      </c>
      <c r="C144" s="3" t="s">
        <v>86</v>
      </c>
      <c r="D144" s="3" t="s">
        <v>87</v>
      </c>
      <c r="E144" s="3" t="s">
        <v>75</v>
      </c>
      <c r="F144" s="3">
        <v>3439</v>
      </c>
      <c r="G144" s="3">
        <v>2416.59</v>
      </c>
      <c r="H144" s="3">
        <v>45</v>
      </c>
      <c r="I144" s="3">
        <v>489.5</v>
      </c>
      <c r="J144" s="3">
        <v>530.91</v>
      </c>
    </row>
    <row r="145" spans="1:10" ht="16" hidden="1" customHeight="1" x14ac:dyDescent="0.2">
      <c r="A145" s="8">
        <v>44309</v>
      </c>
      <c r="B145" s="3" t="s">
        <v>92</v>
      </c>
      <c r="C145" s="3" t="s">
        <v>88</v>
      </c>
      <c r="D145" s="3" t="s">
        <v>89</v>
      </c>
      <c r="E145" s="3" t="s">
        <v>75</v>
      </c>
      <c r="F145" s="3">
        <v>3064</v>
      </c>
      <c r="G145" s="3">
        <v>2190.48</v>
      </c>
      <c r="H145" s="3">
        <v>37</v>
      </c>
      <c r="I145" s="3">
        <v>371.5</v>
      </c>
      <c r="J145" s="3">
        <v>501.52</v>
      </c>
    </row>
    <row r="146" spans="1:10" ht="16" hidden="1" customHeight="1" x14ac:dyDescent="0.2">
      <c r="A146" s="8">
        <v>44309</v>
      </c>
      <c r="B146" s="3" t="s">
        <v>92</v>
      </c>
      <c r="C146" s="3" t="s">
        <v>90</v>
      </c>
      <c r="D146" s="3" t="s">
        <v>91</v>
      </c>
      <c r="E146" s="3" t="s">
        <v>75</v>
      </c>
      <c r="F146" s="3">
        <v>3227</v>
      </c>
      <c r="G146" s="3">
        <v>2416.59</v>
      </c>
      <c r="H146" s="3">
        <v>29</v>
      </c>
      <c r="I146" s="3">
        <v>243.5</v>
      </c>
      <c r="J146" s="3">
        <v>566.91</v>
      </c>
    </row>
    <row r="147" spans="1:10" ht="16" hidden="1" customHeight="1" x14ac:dyDescent="0.2">
      <c r="A147" s="8">
        <v>44308</v>
      </c>
      <c r="B147" s="3" t="s">
        <v>73</v>
      </c>
      <c r="C147" s="3" t="s">
        <v>74</v>
      </c>
      <c r="D147" s="3" t="s">
        <v>21</v>
      </c>
      <c r="E147" s="3" t="s">
        <v>75</v>
      </c>
      <c r="F147" s="3">
        <v>1243</v>
      </c>
      <c r="G147" s="3">
        <v>946.5</v>
      </c>
      <c r="H147" s="3">
        <v>15</v>
      </c>
      <c r="I147" s="3">
        <v>102</v>
      </c>
      <c r="J147" s="3">
        <v>194.5</v>
      </c>
    </row>
    <row r="148" spans="1:10" ht="16" hidden="1" customHeight="1" x14ac:dyDescent="0.2">
      <c r="A148" s="8">
        <v>44308</v>
      </c>
      <c r="B148" s="3" t="s">
        <v>73</v>
      </c>
      <c r="C148" s="3" t="s">
        <v>76</v>
      </c>
      <c r="D148" s="3" t="s">
        <v>77</v>
      </c>
      <c r="E148" s="3" t="s">
        <v>75</v>
      </c>
      <c r="F148" s="3">
        <v>479</v>
      </c>
      <c r="G148" s="3">
        <v>370.65</v>
      </c>
      <c r="H148" s="3">
        <v>4</v>
      </c>
      <c r="I148" s="3">
        <v>35.1</v>
      </c>
      <c r="J148" s="3">
        <v>73.25</v>
      </c>
    </row>
    <row r="149" spans="1:10" ht="16" hidden="1" customHeight="1" x14ac:dyDescent="0.2">
      <c r="A149" s="8">
        <v>44308</v>
      </c>
      <c r="B149" s="3" t="s">
        <v>73</v>
      </c>
      <c r="C149" s="3" t="s">
        <v>78</v>
      </c>
      <c r="D149" s="3" t="s">
        <v>79</v>
      </c>
      <c r="E149" s="3" t="s">
        <v>75</v>
      </c>
      <c r="F149" s="3">
        <v>907</v>
      </c>
      <c r="G149" s="3">
        <v>684.18</v>
      </c>
      <c r="H149" s="3">
        <v>10</v>
      </c>
      <c r="I149" s="3">
        <v>92.5</v>
      </c>
      <c r="J149" s="3">
        <v>130.32</v>
      </c>
    </row>
    <row r="150" spans="1:10" ht="16" hidden="1" customHeight="1" x14ac:dyDescent="0.2">
      <c r="A150" s="8">
        <v>44308</v>
      </c>
      <c r="B150" s="3" t="s">
        <v>73</v>
      </c>
      <c r="C150" s="3" t="s">
        <v>80</v>
      </c>
      <c r="D150" s="3" t="s">
        <v>81</v>
      </c>
      <c r="E150" s="3" t="s">
        <v>75</v>
      </c>
      <c r="F150" s="3">
        <v>2741.5</v>
      </c>
      <c r="G150" s="3">
        <v>2138.71</v>
      </c>
      <c r="H150" s="3">
        <v>23</v>
      </c>
      <c r="I150" s="3">
        <v>193.15</v>
      </c>
      <c r="J150" s="3">
        <v>409.64</v>
      </c>
    </row>
    <row r="151" spans="1:10" ht="16" hidden="1" customHeight="1" x14ac:dyDescent="0.2">
      <c r="A151" s="8">
        <v>44308</v>
      </c>
      <c r="B151" s="3" t="s">
        <v>73</v>
      </c>
      <c r="C151" s="3" t="s">
        <v>82</v>
      </c>
      <c r="D151" s="3" t="s">
        <v>83</v>
      </c>
      <c r="E151" s="3" t="s">
        <v>75</v>
      </c>
      <c r="F151" s="3">
        <v>938.5</v>
      </c>
      <c r="G151" s="3">
        <v>705.6</v>
      </c>
      <c r="H151" s="3">
        <v>14</v>
      </c>
      <c r="I151" s="3">
        <v>98.5</v>
      </c>
      <c r="J151" s="3">
        <v>134.4</v>
      </c>
    </row>
    <row r="152" spans="1:10" ht="16" hidden="1" customHeight="1" x14ac:dyDescent="0.2">
      <c r="A152" s="8">
        <v>44308</v>
      </c>
      <c r="B152" s="3" t="s">
        <v>73</v>
      </c>
      <c r="C152" s="3" t="s">
        <v>84</v>
      </c>
      <c r="D152" s="3" t="s">
        <v>85</v>
      </c>
      <c r="E152" s="3" t="s">
        <v>75</v>
      </c>
      <c r="F152" s="3">
        <v>565.5</v>
      </c>
      <c r="G152" s="3">
        <v>398.09</v>
      </c>
      <c r="H152" s="3">
        <v>6</v>
      </c>
      <c r="I152" s="3">
        <v>85.5</v>
      </c>
      <c r="J152" s="3">
        <v>81.91</v>
      </c>
    </row>
    <row r="153" spans="1:10" ht="16" hidden="1" customHeight="1" x14ac:dyDescent="0.2">
      <c r="A153" s="8">
        <v>44308</v>
      </c>
      <c r="B153" s="3" t="s">
        <v>73</v>
      </c>
      <c r="C153" s="3" t="s">
        <v>86</v>
      </c>
      <c r="D153" s="3" t="s">
        <v>87</v>
      </c>
      <c r="E153" s="3" t="s">
        <v>75</v>
      </c>
      <c r="F153" s="3">
        <v>1415.5</v>
      </c>
      <c r="G153" s="3">
        <v>1076.46</v>
      </c>
      <c r="H153" s="3">
        <v>15</v>
      </c>
      <c r="I153" s="3">
        <v>134</v>
      </c>
      <c r="J153" s="3">
        <v>205.04</v>
      </c>
    </row>
    <row r="154" spans="1:10" ht="16" hidden="1" customHeight="1" x14ac:dyDescent="0.2">
      <c r="A154" s="8">
        <v>44308</v>
      </c>
      <c r="B154" s="3" t="s">
        <v>73</v>
      </c>
      <c r="C154" s="3" t="s">
        <v>88</v>
      </c>
      <c r="D154" s="3" t="s">
        <v>89</v>
      </c>
      <c r="E154" s="3" t="s">
        <v>75</v>
      </c>
      <c r="F154" s="3">
        <v>1018.5</v>
      </c>
      <c r="G154" s="3">
        <v>766.54</v>
      </c>
      <c r="H154" s="3">
        <v>15</v>
      </c>
      <c r="I154" s="3">
        <v>105.95</v>
      </c>
      <c r="J154" s="3">
        <v>146.01</v>
      </c>
    </row>
    <row r="155" spans="1:10" ht="16" hidden="1" customHeight="1" x14ac:dyDescent="0.2">
      <c r="A155" s="8">
        <v>44308</v>
      </c>
      <c r="B155" s="3" t="s">
        <v>73</v>
      </c>
      <c r="C155" s="3" t="s">
        <v>90</v>
      </c>
      <c r="D155" s="3" t="s">
        <v>91</v>
      </c>
      <c r="E155" s="3" t="s">
        <v>75</v>
      </c>
      <c r="F155" s="3">
        <v>234</v>
      </c>
      <c r="G155" s="3">
        <v>171.14</v>
      </c>
      <c r="H155" s="3">
        <v>5</v>
      </c>
      <c r="I155" s="3">
        <v>28</v>
      </c>
      <c r="J155" s="3">
        <v>34.86</v>
      </c>
    </row>
    <row r="156" spans="1:10" ht="16" hidden="1" customHeight="1" x14ac:dyDescent="0.2">
      <c r="A156" s="8">
        <v>44308</v>
      </c>
      <c r="B156" s="3" t="s">
        <v>92</v>
      </c>
      <c r="C156" s="3" t="s">
        <v>74</v>
      </c>
      <c r="D156" s="3" t="s">
        <v>21</v>
      </c>
      <c r="E156" s="3" t="s">
        <v>75</v>
      </c>
      <c r="F156" s="3">
        <v>5313</v>
      </c>
      <c r="G156" s="3">
        <v>3833.32</v>
      </c>
      <c r="H156" s="3">
        <v>60</v>
      </c>
      <c r="I156" s="3">
        <v>576</v>
      </c>
      <c r="J156" s="3">
        <v>900.18</v>
      </c>
    </row>
    <row r="157" spans="1:10" ht="16" hidden="1" customHeight="1" x14ac:dyDescent="0.2">
      <c r="A157" s="8">
        <v>44308</v>
      </c>
      <c r="B157" s="3" t="s">
        <v>92</v>
      </c>
      <c r="C157" s="3" t="s">
        <v>76</v>
      </c>
      <c r="D157" s="3" t="s">
        <v>77</v>
      </c>
      <c r="E157" s="3" t="s">
        <v>75</v>
      </c>
      <c r="F157" s="3">
        <v>1780</v>
      </c>
      <c r="G157" s="3">
        <v>1008.88</v>
      </c>
      <c r="H157" s="3">
        <v>25</v>
      </c>
      <c r="I157" s="3">
        <v>538.29</v>
      </c>
      <c r="J157" s="3">
        <v>231.83</v>
      </c>
    </row>
    <row r="158" spans="1:10" ht="16" hidden="1" customHeight="1" x14ac:dyDescent="0.2">
      <c r="A158" s="8">
        <v>44308</v>
      </c>
      <c r="B158" s="3" t="s">
        <v>92</v>
      </c>
      <c r="C158" s="3" t="s">
        <v>78</v>
      </c>
      <c r="D158" s="3" t="s">
        <v>79</v>
      </c>
      <c r="E158" s="3" t="s">
        <v>75</v>
      </c>
      <c r="F158" s="3">
        <v>2092.5</v>
      </c>
      <c r="G158" s="3">
        <v>1479.42</v>
      </c>
      <c r="H158" s="3">
        <v>25</v>
      </c>
      <c r="I158" s="3">
        <v>266</v>
      </c>
      <c r="J158" s="3">
        <v>347.08</v>
      </c>
    </row>
    <row r="159" spans="1:10" ht="16" hidden="1" customHeight="1" x14ac:dyDescent="0.2">
      <c r="A159" s="8">
        <v>44308</v>
      </c>
      <c r="B159" s="3" t="s">
        <v>92</v>
      </c>
      <c r="C159" s="3" t="s">
        <v>80</v>
      </c>
      <c r="D159" s="3" t="s">
        <v>81</v>
      </c>
      <c r="E159" s="3" t="s">
        <v>75</v>
      </c>
      <c r="F159" s="3">
        <v>4065.5</v>
      </c>
      <c r="G159" s="3">
        <v>2877.18</v>
      </c>
      <c r="H159" s="3">
        <v>53</v>
      </c>
      <c r="I159" s="3">
        <v>554.70000000000005</v>
      </c>
      <c r="J159" s="3">
        <v>633.12</v>
      </c>
    </row>
    <row r="160" spans="1:10" ht="16" hidden="1" customHeight="1" x14ac:dyDescent="0.2">
      <c r="A160" s="8">
        <v>44308</v>
      </c>
      <c r="B160" s="3" t="s">
        <v>92</v>
      </c>
      <c r="C160" s="3" t="s">
        <v>82</v>
      </c>
      <c r="D160" s="3" t="s">
        <v>83</v>
      </c>
      <c r="E160" s="3" t="s">
        <v>75</v>
      </c>
      <c r="F160" s="3">
        <v>3867.5</v>
      </c>
      <c r="G160" s="3">
        <v>2689</v>
      </c>
      <c r="H160" s="3">
        <v>56</v>
      </c>
      <c r="I160" s="3">
        <v>545.1</v>
      </c>
      <c r="J160" s="3">
        <v>631.4</v>
      </c>
    </row>
    <row r="161" spans="1:10" ht="16" hidden="1" customHeight="1" x14ac:dyDescent="0.2">
      <c r="A161" s="8">
        <v>44308</v>
      </c>
      <c r="B161" s="3" t="s">
        <v>92</v>
      </c>
      <c r="C161" s="3" t="s">
        <v>84</v>
      </c>
      <c r="D161" s="3" t="s">
        <v>85</v>
      </c>
      <c r="E161" s="3" t="s">
        <v>75</v>
      </c>
      <c r="F161" s="3">
        <v>1209</v>
      </c>
      <c r="G161" s="3">
        <v>845.27</v>
      </c>
      <c r="H161" s="3">
        <v>15</v>
      </c>
      <c r="I161" s="3">
        <v>176.97</v>
      </c>
      <c r="J161" s="3">
        <v>185.76</v>
      </c>
    </row>
    <row r="162" spans="1:10" ht="16" hidden="1" customHeight="1" x14ac:dyDescent="0.2">
      <c r="A162" s="8">
        <v>44308</v>
      </c>
      <c r="B162" s="3" t="s">
        <v>92</v>
      </c>
      <c r="C162" s="3" t="s">
        <v>86</v>
      </c>
      <c r="D162" s="3" t="s">
        <v>87</v>
      </c>
      <c r="E162" s="3" t="s">
        <v>75</v>
      </c>
      <c r="F162" s="3">
        <v>3248</v>
      </c>
      <c r="G162" s="3">
        <v>2295.87</v>
      </c>
      <c r="H162" s="3">
        <v>47</v>
      </c>
      <c r="I162" s="3">
        <v>444.5</v>
      </c>
      <c r="J162" s="3">
        <v>504.63</v>
      </c>
    </row>
    <row r="163" spans="1:10" ht="16" hidden="1" customHeight="1" x14ac:dyDescent="0.2">
      <c r="A163" s="8">
        <v>44308</v>
      </c>
      <c r="B163" s="3" t="s">
        <v>92</v>
      </c>
      <c r="C163" s="3" t="s">
        <v>88</v>
      </c>
      <c r="D163" s="3" t="s">
        <v>89</v>
      </c>
      <c r="E163" s="3" t="s">
        <v>75</v>
      </c>
      <c r="F163" s="3">
        <v>3103</v>
      </c>
      <c r="G163" s="3">
        <v>2207.8200000000002</v>
      </c>
      <c r="H163" s="3">
        <v>44</v>
      </c>
      <c r="I163" s="3">
        <v>388</v>
      </c>
      <c r="J163" s="3">
        <v>505.18</v>
      </c>
    </row>
    <row r="164" spans="1:10" ht="16" hidden="1" customHeight="1" x14ac:dyDescent="0.2">
      <c r="A164" s="8">
        <v>44308</v>
      </c>
      <c r="B164" s="3" t="s">
        <v>92</v>
      </c>
      <c r="C164" s="3" t="s">
        <v>90</v>
      </c>
      <c r="D164" s="3" t="s">
        <v>91</v>
      </c>
      <c r="E164" s="3" t="s">
        <v>75</v>
      </c>
      <c r="F164" s="3">
        <v>3592</v>
      </c>
      <c r="G164" s="3">
        <v>2579.6799999999998</v>
      </c>
      <c r="H164" s="3">
        <v>44</v>
      </c>
      <c r="I164" s="3">
        <v>406.5</v>
      </c>
      <c r="J164" s="3">
        <v>605.32000000000005</v>
      </c>
    </row>
    <row r="165" spans="1:10" ht="16" hidden="1" customHeight="1" x14ac:dyDescent="0.2">
      <c r="A165" s="8">
        <v>44307</v>
      </c>
      <c r="B165" s="3" t="s">
        <v>73</v>
      </c>
      <c r="C165" s="3" t="s">
        <v>74</v>
      </c>
      <c r="D165" s="3" t="s">
        <v>21</v>
      </c>
      <c r="E165" s="3" t="s">
        <v>75</v>
      </c>
      <c r="F165" s="3">
        <v>2100</v>
      </c>
      <c r="G165" s="3">
        <v>1583.84</v>
      </c>
      <c r="H165" s="3">
        <v>26</v>
      </c>
      <c r="I165" s="3">
        <v>188.1</v>
      </c>
      <c r="J165" s="3">
        <v>328.06</v>
      </c>
    </row>
    <row r="166" spans="1:10" ht="16" hidden="1" customHeight="1" x14ac:dyDescent="0.2">
      <c r="A166" s="8">
        <v>44307</v>
      </c>
      <c r="B166" s="3" t="s">
        <v>73</v>
      </c>
      <c r="C166" s="3" t="s">
        <v>76</v>
      </c>
      <c r="D166" s="3" t="s">
        <v>77</v>
      </c>
      <c r="E166" s="3" t="s">
        <v>75</v>
      </c>
      <c r="F166" s="3">
        <v>676.5</v>
      </c>
      <c r="G166" s="3">
        <v>523.49</v>
      </c>
      <c r="H166" s="3">
        <v>6</v>
      </c>
      <c r="I166" s="3">
        <v>49.2</v>
      </c>
      <c r="J166" s="3">
        <v>103.81</v>
      </c>
    </row>
    <row r="167" spans="1:10" ht="16" hidden="1" customHeight="1" x14ac:dyDescent="0.2">
      <c r="A167" s="8">
        <v>44307</v>
      </c>
      <c r="B167" s="3" t="s">
        <v>73</v>
      </c>
      <c r="C167" s="3" t="s">
        <v>78</v>
      </c>
      <c r="D167" s="3" t="s">
        <v>79</v>
      </c>
      <c r="E167" s="3" t="s">
        <v>75</v>
      </c>
      <c r="F167" s="3">
        <v>746.5</v>
      </c>
      <c r="G167" s="3">
        <v>567.64</v>
      </c>
      <c r="H167" s="3">
        <v>10</v>
      </c>
      <c r="I167" s="3">
        <v>70</v>
      </c>
      <c r="J167" s="3">
        <v>108.86</v>
      </c>
    </row>
    <row r="168" spans="1:10" ht="16" hidden="1" customHeight="1" x14ac:dyDescent="0.2">
      <c r="A168" s="8">
        <v>44307</v>
      </c>
      <c r="B168" s="3" t="s">
        <v>73</v>
      </c>
      <c r="C168" s="3" t="s">
        <v>80</v>
      </c>
      <c r="D168" s="3" t="s">
        <v>81</v>
      </c>
      <c r="E168" s="3" t="s">
        <v>75</v>
      </c>
      <c r="F168" s="3">
        <v>2034</v>
      </c>
      <c r="G168" s="3">
        <v>1557.11</v>
      </c>
      <c r="H168" s="3">
        <v>20</v>
      </c>
      <c r="I168" s="3">
        <v>180.3</v>
      </c>
      <c r="J168" s="3">
        <v>296.58999999999997</v>
      </c>
    </row>
    <row r="169" spans="1:10" ht="16" hidden="1" customHeight="1" x14ac:dyDescent="0.2">
      <c r="A169" s="8">
        <v>44307</v>
      </c>
      <c r="B169" s="3" t="s">
        <v>73</v>
      </c>
      <c r="C169" s="3" t="s">
        <v>82</v>
      </c>
      <c r="D169" s="3" t="s">
        <v>83</v>
      </c>
      <c r="E169" s="3" t="s">
        <v>75</v>
      </c>
      <c r="F169" s="3">
        <v>1514</v>
      </c>
      <c r="G169" s="3">
        <v>1145.68</v>
      </c>
      <c r="H169" s="3">
        <v>20</v>
      </c>
      <c r="I169" s="3">
        <v>149.5</v>
      </c>
      <c r="J169" s="3">
        <v>218.82</v>
      </c>
    </row>
    <row r="170" spans="1:10" ht="16" hidden="1" customHeight="1" x14ac:dyDescent="0.2">
      <c r="A170" s="8">
        <v>44307</v>
      </c>
      <c r="B170" s="3" t="s">
        <v>73</v>
      </c>
      <c r="C170" s="3" t="s">
        <v>84</v>
      </c>
      <c r="D170" s="3" t="s">
        <v>85</v>
      </c>
      <c r="E170" s="3" t="s">
        <v>75</v>
      </c>
      <c r="F170" s="3">
        <v>839</v>
      </c>
      <c r="G170" s="3">
        <v>577.24</v>
      </c>
      <c r="H170" s="3">
        <v>11</v>
      </c>
      <c r="I170" s="3">
        <v>143.5</v>
      </c>
      <c r="J170" s="3">
        <v>118.26</v>
      </c>
    </row>
    <row r="171" spans="1:10" ht="16" hidden="1" customHeight="1" x14ac:dyDescent="0.2">
      <c r="A171" s="8">
        <v>44307</v>
      </c>
      <c r="B171" s="3" t="s">
        <v>73</v>
      </c>
      <c r="C171" s="3" t="s">
        <v>86</v>
      </c>
      <c r="D171" s="3" t="s">
        <v>87</v>
      </c>
      <c r="E171" s="3" t="s">
        <v>75</v>
      </c>
      <c r="F171" s="3">
        <v>624.5</v>
      </c>
      <c r="G171" s="3">
        <v>474.44</v>
      </c>
      <c r="H171" s="3">
        <v>8</v>
      </c>
      <c r="I171" s="3">
        <v>58.5</v>
      </c>
      <c r="J171" s="3">
        <v>91.56</v>
      </c>
    </row>
    <row r="172" spans="1:10" ht="16" hidden="1" customHeight="1" x14ac:dyDescent="0.2">
      <c r="A172" s="8">
        <v>44307</v>
      </c>
      <c r="B172" s="3" t="s">
        <v>73</v>
      </c>
      <c r="C172" s="3" t="s">
        <v>88</v>
      </c>
      <c r="D172" s="3" t="s">
        <v>89</v>
      </c>
      <c r="E172" s="3" t="s">
        <v>75</v>
      </c>
      <c r="F172" s="3">
        <v>2512</v>
      </c>
      <c r="G172" s="3">
        <v>1924.18</v>
      </c>
      <c r="H172" s="3">
        <v>28</v>
      </c>
      <c r="I172" s="3">
        <v>221.3</v>
      </c>
      <c r="J172" s="3">
        <v>366.52</v>
      </c>
    </row>
    <row r="173" spans="1:10" ht="16" hidden="1" customHeight="1" x14ac:dyDescent="0.2">
      <c r="A173" s="8">
        <v>44307</v>
      </c>
      <c r="B173" s="3" t="s">
        <v>73</v>
      </c>
      <c r="C173" s="3" t="s">
        <v>90</v>
      </c>
      <c r="D173" s="3" t="s">
        <v>91</v>
      </c>
      <c r="E173" s="3" t="s">
        <v>75</v>
      </c>
      <c r="F173" s="3">
        <v>1178</v>
      </c>
      <c r="G173" s="3">
        <v>879.97</v>
      </c>
      <c r="H173" s="3">
        <v>14</v>
      </c>
      <c r="I173" s="3">
        <v>126.7</v>
      </c>
      <c r="J173" s="3">
        <v>171.33</v>
      </c>
    </row>
    <row r="174" spans="1:10" ht="16" hidden="1" customHeight="1" x14ac:dyDescent="0.2">
      <c r="A174" s="8">
        <v>44307</v>
      </c>
      <c r="B174" s="3" t="s">
        <v>92</v>
      </c>
      <c r="C174" s="3" t="s">
        <v>74</v>
      </c>
      <c r="D174" s="3" t="s">
        <v>21</v>
      </c>
      <c r="E174" s="3" t="s">
        <v>75</v>
      </c>
      <c r="F174" s="3">
        <v>3834</v>
      </c>
      <c r="G174" s="3">
        <v>2728.41</v>
      </c>
      <c r="H174" s="3">
        <v>49</v>
      </c>
      <c r="I174" s="3">
        <v>463</v>
      </c>
      <c r="J174" s="3">
        <v>640.59</v>
      </c>
    </row>
    <row r="175" spans="1:10" ht="16" hidden="1" customHeight="1" x14ac:dyDescent="0.2">
      <c r="A175" s="8">
        <v>44307</v>
      </c>
      <c r="B175" s="3" t="s">
        <v>92</v>
      </c>
      <c r="C175" s="3" t="s">
        <v>76</v>
      </c>
      <c r="D175" s="3" t="s">
        <v>77</v>
      </c>
      <c r="E175" s="3" t="s">
        <v>75</v>
      </c>
      <c r="F175" s="3">
        <v>1906.5</v>
      </c>
      <c r="G175" s="3">
        <v>1099.48</v>
      </c>
      <c r="H175" s="3">
        <v>27</v>
      </c>
      <c r="I175" s="3">
        <v>552.99</v>
      </c>
      <c r="J175" s="3">
        <v>253.03</v>
      </c>
    </row>
    <row r="176" spans="1:10" ht="16" hidden="1" customHeight="1" x14ac:dyDescent="0.2">
      <c r="A176" s="8">
        <v>44307</v>
      </c>
      <c r="B176" s="3" t="s">
        <v>92</v>
      </c>
      <c r="C176" s="3" t="s">
        <v>78</v>
      </c>
      <c r="D176" s="3" t="s">
        <v>79</v>
      </c>
      <c r="E176" s="3" t="s">
        <v>75</v>
      </c>
      <c r="F176" s="3">
        <v>3137.5</v>
      </c>
      <c r="G176" s="3">
        <v>2231.46</v>
      </c>
      <c r="H176" s="3">
        <v>38</v>
      </c>
      <c r="I176" s="3">
        <v>382.5</v>
      </c>
      <c r="J176" s="3">
        <v>523.54</v>
      </c>
    </row>
    <row r="177" spans="1:10" ht="16" hidden="1" customHeight="1" x14ac:dyDescent="0.2">
      <c r="A177" s="8">
        <v>44307</v>
      </c>
      <c r="B177" s="3" t="s">
        <v>92</v>
      </c>
      <c r="C177" s="3" t="s">
        <v>80</v>
      </c>
      <c r="D177" s="3" t="s">
        <v>81</v>
      </c>
      <c r="E177" s="3" t="s">
        <v>75</v>
      </c>
      <c r="F177" s="3">
        <v>5059.5</v>
      </c>
      <c r="G177" s="3">
        <v>3634.8</v>
      </c>
      <c r="H177" s="3">
        <v>60</v>
      </c>
      <c r="I177" s="3">
        <v>623.5</v>
      </c>
      <c r="J177" s="3">
        <v>801.2</v>
      </c>
    </row>
    <row r="178" spans="1:10" ht="16" hidden="1" customHeight="1" x14ac:dyDescent="0.2">
      <c r="A178" s="8">
        <v>44307</v>
      </c>
      <c r="B178" s="3" t="s">
        <v>92</v>
      </c>
      <c r="C178" s="3" t="s">
        <v>82</v>
      </c>
      <c r="D178" s="3" t="s">
        <v>83</v>
      </c>
      <c r="E178" s="3" t="s">
        <v>75</v>
      </c>
      <c r="F178" s="3">
        <v>3360.5</v>
      </c>
      <c r="G178" s="3">
        <v>2355.61</v>
      </c>
      <c r="H178" s="3">
        <v>46</v>
      </c>
      <c r="I178" s="3">
        <v>451</v>
      </c>
      <c r="J178" s="3">
        <v>552.89</v>
      </c>
    </row>
    <row r="179" spans="1:10" ht="16" hidden="1" customHeight="1" x14ac:dyDescent="0.2">
      <c r="A179" s="8">
        <v>44307</v>
      </c>
      <c r="B179" s="3" t="s">
        <v>92</v>
      </c>
      <c r="C179" s="3" t="s">
        <v>84</v>
      </c>
      <c r="D179" s="3" t="s">
        <v>85</v>
      </c>
      <c r="E179" s="3" t="s">
        <v>75</v>
      </c>
      <c r="F179" s="3">
        <v>1309.5</v>
      </c>
      <c r="G179" s="3">
        <v>911.26</v>
      </c>
      <c r="H179" s="3">
        <v>17</v>
      </c>
      <c r="I179" s="3">
        <v>197.61</v>
      </c>
      <c r="J179" s="3">
        <v>200.13</v>
      </c>
    </row>
    <row r="180" spans="1:10" ht="16" hidden="1" customHeight="1" x14ac:dyDescent="0.2">
      <c r="A180" s="8">
        <v>44307</v>
      </c>
      <c r="B180" s="3" t="s">
        <v>92</v>
      </c>
      <c r="C180" s="3" t="s">
        <v>86</v>
      </c>
      <c r="D180" s="3" t="s">
        <v>87</v>
      </c>
      <c r="E180" s="3" t="s">
        <v>75</v>
      </c>
      <c r="F180" s="3">
        <v>3367.5</v>
      </c>
      <c r="G180" s="3">
        <v>2320.15</v>
      </c>
      <c r="H180" s="3">
        <v>48</v>
      </c>
      <c r="I180" s="3">
        <v>535</v>
      </c>
      <c r="J180" s="3">
        <v>509.85</v>
      </c>
    </row>
    <row r="181" spans="1:10" ht="16" hidden="1" customHeight="1" x14ac:dyDescent="0.2">
      <c r="A181" s="8">
        <v>44307</v>
      </c>
      <c r="B181" s="3" t="s">
        <v>92</v>
      </c>
      <c r="C181" s="3" t="s">
        <v>88</v>
      </c>
      <c r="D181" s="3" t="s">
        <v>89</v>
      </c>
      <c r="E181" s="3" t="s">
        <v>75</v>
      </c>
      <c r="F181" s="3">
        <v>2634</v>
      </c>
      <c r="G181" s="3">
        <v>1838.52</v>
      </c>
      <c r="H181" s="3">
        <v>36</v>
      </c>
      <c r="I181" s="3">
        <v>363.5</v>
      </c>
      <c r="J181" s="3">
        <v>431.48</v>
      </c>
    </row>
    <row r="182" spans="1:10" ht="16" hidden="1" customHeight="1" x14ac:dyDescent="0.2">
      <c r="A182" s="8">
        <v>44307</v>
      </c>
      <c r="B182" s="3" t="s">
        <v>92</v>
      </c>
      <c r="C182" s="3" t="s">
        <v>90</v>
      </c>
      <c r="D182" s="3" t="s">
        <v>91</v>
      </c>
      <c r="E182" s="3" t="s">
        <v>75</v>
      </c>
      <c r="F182" s="3">
        <v>2627</v>
      </c>
      <c r="G182" s="3">
        <v>1911.15</v>
      </c>
      <c r="H182" s="3">
        <v>30</v>
      </c>
      <c r="I182" s="3">
        <v>267.5</v>
      </c>
      <c r="J182" s="3">
        <v>448.35</v>
      </c>
    </row>
    <row r="183" spans="1:10" ht="16" hidden="1" customHeight="1" x14ac:dyDescent="0.2">
      <c r="A183" s="8">
        <v>44306</v>
      </c>
      <c r="B183" s="3" t="s">
        <v>73</v>
      </c>
      <c r="C183" s="3" t="s">
        <v>74</v>
      </c>
      <c r="D183" s="3" t="s">
        <v>21</v>
      </c>
      <c r="E183" s="3" t="s">
        <v>75</v>
      </c>
      <c r="F183" s="3">
        <v>1001</v>
      </c>
      <c r="G183" s="3">
        <v>744.72</v>
      </c>
      <c r="H183" s="3">
        <v>14</v>
      </c>
      <c r="I183" s="3">
        <v>102.5</v>
      </c>
      <c r="J183" s="3">
        <v>153.78</v>
      </c>
    </row>
    <row r="184" spans="1:10" ht="16" hidden="1" customHeight="1" x14ac:dyDescent="0.2">
      <c r="A184" s="8">
        <v>44306</v>
      </c>
      <c r="B184" s="3" t="s">
        <v>73</v>
      </c>
      <c r="C184" s="3" t="s">
        <v>76</v>
      </c>
      <c r="D184" s="3" t="s">
        <v>77</v>
      </c>
      <c r="E184" s="3" t="s">
        <v>75</v>
      </c>
      <c r="F184" s="3">
        <v>484</v>
      </c>
      <c r="G184" s="3">
        <v>356.37</v>
      </c>
      <c r="H184" s="3">
        <v>7</v>
      </c>
      <c r="I184" s="3">
        <v>57.2</v>
      </c>
      <c r="J184" s="3">
        <v>70.430000000000007</v>
      </c>
    </row>
    <row r="185" spans="1:10" ht="16" hidden="1" customHeight="1" x14ac:dyDescent="0.2">
      <c r="A185" s="8">
        <v>44306</v>
      </c>
      <c r="B185" s="3" t="s">
        <v>73</v>
      </c>
      <c r="C185" s="3" t="s">
        <v>78</v>
      </c>
      <c r="D185" s="3" t="s">
        <v>79</v>
      </c>
      <c r="E185" s="3" t="s">
        <v>75</v>
      </c>
      <c r="F185" s="3">
        <v>560</v>
      </c>
      <c r="G185" s="3">
        <v>431.76</v>
      </c>
      <c r="H185" s="3">
        <v>6</v>
      </c>
      <c r="I185" s="3">
        <v>46</v>
      </c>
      <c r="J185" s="3">
        <v>82.24</v>
      </c>
    </row>
    <row r="186" spans="1:10" ht="16" hidden="1" customHeight="1" x14ac:dyDescent="0.2">
      <c r="A186" s="8">
        <v>44306</v>
      </c>
      <c r="B186" s="3" t="s">
        <v>73</v>
      </c>
      <c r="C186" s="3" t="s">
        <v>80</v>
      </c>
      <c r="D186" s="3" t="s">
        <v>81</v>
      </c>
      <c r="E186" s="3" t="s">
        <v>75</v>
      </c>
      <c r="F186" s="3">
        <v>2996</v>
      </c>
      <c r="G186" s="3">
        <v>2280.6</v>
      </c>
      <c r="H186" s="3">
        <v>34</v>
      </c>
      <c r="I186" s="3">
        <v>281</v>
      </c>
      <c r="J186" s="3">
        <v>434.4</v>
      </c>
    </row>
    <row r="187" spans="1:10" ht="16" hidden="1" customHeight="1" x14ac:dyDescent="0.2">
      <c r="A187" s="8">
        <v>44306</v>
      </c>
      <c r="B187" s="3" t="s">
        <v>73</v>
      </c>
      <c r="C187" s="3" t="s">
        <v>82</v>
      </c>
      <c r="D187" s="3" t="s">
        <v>83</v>
      </c>
      <c r="E187" s="3" t="s">
        <v>75</v>
      </c>
      <c r="F187" s="3">
        <v>1200.5</v>
      </c>
      <c r="G187" s="3">
        <v>872.68</v>
      </c>
      <c r="H187" s="3">
        <v>18</v>
      </c>
      <c r="I187" s="3">
        <v>161</v>
      </c>
      <c r="J187" s="3">
        <v>166.82</v>
      </c>
    </row>
    <row r="188" spans="1:10" ht="16" hidden="1" customHeight="1" x14ac:dyDescent="0.2">
      <c r="A188" s="8">
        <v>44306</v>
      </c>
      <c r="B188" s="3" t="s">
        <v>73</v>
      </c>
      <c r="C188" s="3" t="s">
        <v>84</v>
      </c>
      <c r="D188" s="3" t="s">
        <v>85</v>
      </c>
      <c r="E188" s="3" t="s">
        <v>75</v>
      </c>
      <c r="F188" s="3">
        <v>1538</v>
      </c>
      <c r="G188" s="3">
        <v>1066.6099999999999</v>
      </c>
      <c r="H188" s="3">
        <v>19</v>
      </c>
      <c r="I188" s="3">
        <v>252.5</v>
      </c>
      <c r="J188" s="3">
        <v>218.89</v>
      </c>
    </row>
    <row r="189" spans="1:10" ht="16" hidden="1" customHeight="1" x14ac:dyDescent="0.2">
      <c r="A189" s="8">
        <v>44306</v>
      </c>
      <c r="B189" s="3" t="s">
        <v>73</v>
      </c>
      <c r="C189" s="3" t="s">
        <v>86</v>
      </c>
      <c r="D189" s="3" t="s">
        <v>87</v>
      </c>
      <c r="E189" s="3" t="s">
        <v>75</v>
      </c>
      <c r="F189" s="3">
        <v>493.76</v>
      </c>
      <c r="G189" s="3">
        <v>363.7</v>
      </c>
      <c r="H189" s="3">
        <v>9</v>
      </c>
      <c r="I189" s="3">
        <v>53.5</v>
      </c>
      <c r="J189" s="3">
        <v>76.56</v>
      </c>
    </row>
    <row r="190" spans="1:10" ht="16" hidden="1" customHeight="1" x14ac:dyDescent="0.2">
      <c r="A190" s="8">
        <v>44306</v>
      </c>
      <c r="B190" s="3" t="s">
        <v>73</v>
      </c>
      <c r="C190" s="3" t="s">
        <v>88</v>
      </c>
      <c r="D190" s="3" t="s">
        <v>89</v>
      </c>
      <c r="E190" s="3" t="s">
        <v>75</v>
      </c>
      <c r="F190" s="3">
        <v>1898.5</v>
      </c>
      <c r="G190" s="3">
        <v>1457.61</v>
      </c>
      <c r="H190" s="3">
        <v>20</v>
      </c>
      <c r="I190" s="3">
        <v>170.65</v>
      </c>
      <c r="J190" s="3">
        <v>270.24</v>
      </c>
    </row>
    <row r="191" spans="1:10" ht="16" hidden="1" customHeight="1" x14ac:dyDescent="0.2">
      <c r="A191" s="8">
        <v>44306</v>
      </c>
      <c r="B191" s="3" t="s">
        <v>73</v>
      </c>
      <c r="C191" s="3" t="s">
        <v>90</v>
      </c>
      <c r="D191" s="3" t="s">
        <v>91</v>
      </c>
      <c r="E191" s="3" t="s">
        <v>75</v>
      </c>
      <c r="F191" s="3">
        <v>1441.5</v>
      </c>
      <c r="G191" s="3">
        <v>1078.98</v>
      </c>
      <c r="H191" s="3">
        <v>17</v>
      </c>
      <c r="I191" s="3">
        <v>157</v>
      </c>
      <c r="J191" s="3">
        <v>205.52</v>
      </c>
    </row>
    <row r="192" spans="1:10" ht="16" hidden="1" customHeight="1" x14ac:dyDescent="0.2">
      <c r="A192" s="8">
        <v>44306</v>
      </c>
      <c r="B192" s="3" t="s">
        <v>92</v>
      </c>
      <c r="C192" s="3" t="s">
        <v>74</v>
      </c>
      <c r="D192" s="3" t="s">
        <v>21</v>
      </c>
      <c r="E192" s="3" t="s">
        <v>75</v>
      </c>
      <c r="F192" s="3">
        <v>4183.5</v>
      </c>
      <c r="G192" s="3">
        <v>3002.2</v>
      </c>
      <c r="H192" s="3">
        <v>49</v>
      </c>
      <c r="I192" s="3">
        <v>474.5</v>
      </c>
      <c r="J192" s="3">
        <v>704.8</v>
      </c>
    </row>
    <row r="193" spans="1:10" ht="16" hidden="1" customHeight="1" x14ac:dyDescent="0.2">
      <c r="A193" s="8">
        <v>44306</v>
      </c>
      <c r="B193" s="3" t="s">
        <v>92</v>
      </c>
      <c r="C193" s="3" t="s">
        <v>76</v>
      </c>
      <c r="D193" s="3" t="s">
        <v>77</v>
      </c>
      <c r="E193" s="3" t="s">
        <v>75</v>
      </c>
      <c r="F193" s="3">
        <v>2232.5</v>
      </c>
      <c r="G193" s="3">
        <v>1345.19</v>
      </c>
      <c r="H193" s="3">
        <v>28</v>
      </c>
      <c r="I193" s="3">
        <v>585.38</v>
      </c>
      <c r="J193" s="3">
        <v>300.93</v>
      </c>
    </row>
    <row r="194" spans="1:10" ht="16" hidden="1" customHeight="1" x14ac:dyDescent="0.2">
      <c r="A194" s="8">
        <v>44306</v>
      </c>
      <c r="B194" s="3" t="s">
        <v>92</v>
      </c>
      <c r="C194" s="3" t="s">
        <v>78</v>
      </c>
      <c r="D194" s="3" t="s">
        <v>79</v>
      </c>
      <c r="E194" s="3" t="s">
        <v>75</v>
      </c>
      <c r="F194" s="3">
        <v>2064.5</v>
      </c>
      <c r="G194" s="3">
        <v>1429.97</v>
      </c>
      <c r="H194" s="3">
        <v>30</v>
      </c>
      <c r="I194" s="3">
        <v>299</v>
      </c>
      <c r="J194" s="3">
        <v>335.53</v>
      </c>
    </row>
    <row r="195" spans="1:10" ht="16" hidden="1" customHeight="1" x14ac:dyDescent="0.2">
      <c r="A195" s="8">
        <v>44306</v>
      </c>
      <c r="B195" s="3" t="s">
        <v>92</v>
      </c>
      <c r="C195" s="3" t="s">
        <v>80</v>
      </c>
      <c r="D195" s="3" t="s">
        <v>81</v>
      </c>
      <c r="E195" s="3" t="s">
        <v>75</v>
      </c>
      <c r="F195" s="3">
        <v>5175.5</v>
      </c>
      <c r="G195" s="3">
        <v>3642.18</v>
      </c>
      <c r="H195" s="3">
        <v>69</v>
      </c>
      <c r="I195" s="3">
        <v>739</v>
      </c>
      <c r="J195" s="3">
        <v>793.32</v>
      </c>
    </row>
    <row r="196" spans="1:10" ht="16" hidden="1" customHeight="1" x14ac:dyDescent="0.2">
      <c r="A196" s="8">
        <v>44306</v>
      </c>
      <c r="B196" s="3" t="s">
        <v>92</v>
      </c>
      <c r="C196" s="3" t="s">
        <v>82</v>
      </c>
      <c r="D196" s="3" t="s">
        <v>83</v>
      </c>
      <c r="E196" s="3" t="s">
        <v>75</v>
      </c>
      <c r="F196" s="3">
        <v>3250</v>
      </c>
      <c r="G196" s="3">
        <v>2295.27</v>
      </c>
      <c r="H196" s="3">
        <v>39</v>
      </c>
      <c r="I196" s="3">
        <v>415</v>
      </c>
      <c r="J196" s="3">
        <v>538.73</v>
      </c>
    </row>
    <row r="197" spans="1:10" ht="16" hidden="1" customHeight="1" x14ac:dyDescent="0.2">
      <c r="A197" s="8">
        <v>44306</v>
      </c>
      <c r="B197" s="3" t="s">
        <v>92</v>
      </c>
      <c r="C197" s="3" t="s">
        <v>84</v>
      </c>
      <c r="D197" s="3" t="s">
        <v>85</v>
      </c>
      <c r="E197" s="3" t="s">
        <v>75</v>
      </c>
      <c r="F197" s="3">
        <v>1311.5</v>
      </c>
      <c r="G197" s="3">
        <v>916.64</v>
      </c>
      <c r="H197" s="3">
        <v>19</v>
      </c>
      <c r="I197" s="3">
        <v>191.83</v>
      </c>
      <c r="J197" s="3">
        <v>201.53</v>
      </c>
    </row>
    <row r="198" spans="1:10" ht="16" hidden="1" customHeight="1" x14ac:dyDescent="0.2">
      <c r="A198" s="8">
        <v>44306</v>
      </c>
      <c r="B198" s="3" t="s">
        <v>92</v>
      </c>
      <c r="C198" s="3" t="s">
        <v>86</v>
      </c>
      <c r="D198" s="3" t="s">
        <v>87</v>
      </c>
      <c r="E198" s="3" t="s">
        <v>75</v>
      </c>
      <c r="F198" s="3">
        <v>3043.5</v>
      </c>
      <c r="G198" s="3">
        <v>2137.4699999999998</v>
      </c>
      <c r="H198" s="3">
        <v>41</v>
      </c>
      <c r="I198" s="3">
        <v>435</v>
      </c>
      <c r="J198" s="3">
        <v>469.53</v>
      </c>
    </row>
    <row r="199" spans="1:10" ht="16" hidden="1" customHeight="1" x14ac:dyDescent="0.2">
      <c r="A199" s="8">
        <v>44306</v>
      </c>
      <c r="B199" s="3" t="s">
        <v>92</v>
      </c>
      <c r="C199" s="3" t="s">
        <v>88</v>
      </c>
      <c r="D199" s="3" t="s">
        <v>89</v>
      </c>
      <c r="E199" s="3" t="s">
        <v>75</v>
      </c>
      <c r="F199" s="3">
        <v>2949</v>
      </c>
      <c r="G199" s="3">
        <v>2089.69</v>
      </c>
      <c r="H199" s="3">
        <v>39</v>
      </c>
      <c r="I199" s="3">
        <v>378.5</v>
      </c>
      <c r="J199" s="3">
        <v>478.81</v>
      </c>
    </row>
    <row r="200" spans="1:10" ht="16" hidden="1" customHeight="1" x14ac:dyDescent="0.2">
      <c r="A200" s="8">
        <v>44306</v>
      </c>
      <c r="B200" s="3" t="s">
        <v>92</v>
      </c>
      <c r="C200" s="3" t="s">
        <v>90</v>
      </c>
      <c r="D200" s="3" t="s">
        <v>91</v>
      </c>
      <c r="E200" s="3" t="s">
        <v>75</v>
      </c>
      <c r="F200" s="3">
        <v>2690</v>
      </c>
      <c r="G200" s="3">
        <v>1933.14</v>
      </c>
      <c r="H200" s="3">
        <v>31</v>
      </c>
      <c r="I200" s="3">
        <v>301.5</v>
      </c>
      <c r="J200" s="3">
        <v>453.86</v>
      </c>
    </row>
    <row r="201" spans="1:10" ht="16" hidden="1" customHeight="1" x14ac:dyDescent="0.2">
      <c r="A201" s="8">
        <v>44305</v>
      </c>
      <c r="B201" s="3" t="s">
        <v>73</v>
      </c>
      <c r="C201" s="3" t="s">
        <v>74</v>
      </c>
      <c r="D201" s="3" t="s">
        <v>21</v>
      </c>
      <c r="E201" s="3" t="s">
        <v>75</v>
      </c>
      <c r="F201" s="3">
        <v>665</v>
      </c>
      <c r="G201" s="3">
        <v>501.55</v>
      </c>
      <c r="H201" s="3">
        <v>10</v>
      </c>
      <c r="I201" s="3">
        <v>59.5</v>
      </c>
      <c r="J201" s="3">
        <v>103.95</v>
      </c>
    </row>
    <row r="202" spans="1:10" ht="16" hidden="1" customHeight="1" x14ac:dyDescent="0.2">
      <c r="A202" s="8">
        <v>44305</v>
      </c>
      <c r="B202" s="3" t="s">
        <v>73</v>
      </c>
      <c r="C202" s="3" t="s">
        <v>76</v>
      </c>
      <c r="D202" s="3" t="s">
        <v>77</v>
      </c>
      <c r="E202" s="3" t="s">
        <v>75</v>
      </c>
      <c r="F202" s="3">
        <v>459.5</v>
      </c>
      <c r="G202" s="3">
        <v>327.54000000000002</v>
      </c>
      <c r="H202" s="3">
        <v>7</v>
      </c>
      <c r="I202" s="3">
        <v>66.5</v>
      </c>
      <c r="J202" s="3">
        <v>65.459999999999994</v>
      </c>
    </row>
    <row r="203" spans="1:10" ht="16" hidden="1" customHeight="1" x14ac:dyDescent="0.2">
      <c r="A203" s="8">
        <v>44305</v>
      </c>
      <c r="B203" s="3" t="s">
        <v>73</v>
      </c>
      <c r="C203" s="3" t="s">
        <v>78</v>
      </c>
      <c r="D203" s="3" t="s">
        <v>79</v>
      </c>
      <c r="E203" s="3" t="s">
        <v>75</v>
      </c>
      <c r="F203" s="3">
        <v>1350</v>
      </c>
      <c r="G203" s="3">
        <v>1031.44</v>
      </c>
      <c r="H203" s="3">
        <v>15</v>
      </c>
      <c r="I203" s="3">
        <v>121.5</v>
      </c>
      <c r="J203" s="3">
        <v>197.06</v>
      </c>
    </row>
    <row r="204" spans="1:10" ht="16" hidden="1" customHeight="1" x14ac:dyDescent="0.2">
      <c r="A204" s="8">
        <v>44305</v>
      </c>
      <c r="B204" s="3" t="s">
        <v>73</v>
      </c>
      <c r="C204" s="3" t="s">
        <v>80</v>
      </c>
      <c r="D204" s="3" t="s">
        <v>81</v>
      </c>
      <c r="E204" s="3" t="s">
        <v>75</v>
      </c>
      <c r="F204" s="3">
        <v>2191.5</v>
      </c>
      <c r="G204" s="3">
        <v>1642.07</v>
      </c>
      <c r="H204" s="3">
        <v>30</v>
      </c>
      <c r="I204" s="3">
        <v>236.65</v>
      </c>
      <c r="J204" s="3">
        <v>312.77999999999997</v>
      </c>
    </row>
    <row r="205" spans="1:10" ht="16" hidden="1" customHeight="1" x14ac:dyDescent="0.2">
      <c r="A205" s="8">
        <v>44305</v>
      </c>
      <c r="B205" s="3" t="s">
        <v>73</v>
      </c>
      <c r="C205" s="3" t="s">
        <v>82</v>
      </c>
      <c r="D205" s="3" t="s">
        <v>83</v>
      </c>
      <c r="E205" s="3" t="s">
        <v>75</v>
      </c>
      <c r="F205" s="3">
        <v>1289.5</v>
      </c>
      <c r="G205" s="3">
        <v>951.28</v>
      </c>
      <c r="H205" s="3">
        <v>17</v>
      </c>
      <c r="I205" s="3">
        <v>153.5</v>
      </c>
      <c r="J205" s="3">
        <v>184.72</v>
      </c>
    </row>
    <row r="206" spans="1:10" ht="16" hidden="1" customHeight="1" x14ac:dyDescent="0.2">
      <c r="A206" s="8">
        <v>44305</v>
      </c>
      <c r="B206" s="3" t="s">
        <v>73</v>
      </c>
      <c r="C206" s="3" t="s">
        <v>84</v>
      </c>
      <c r="D206" s="3" t="s">
        <v>85</v>
      </c>
      <c r="E206" s="3" t="s">
        <v>75</v>
      </c>
      <c r="F206" s="3">
        <v>1023</v>
      </c>
      <c r="G206" s="3">
        <v>706.22</v>
      </c>
      <c r="H206" s="3">
        <v>14</v>
      </c>
      <c r="I206" s="3">
        <v>171</v>
      </c>
      <c r="J206" s="3">
        <v>145.78</v>
      </c>
    </row>
    <row r="207" spans="1:10" ht="16" hidden="1" customHeight="1" x14ac:dyDescent="0.2">
      <c r="A207" s="8">
        <v>44305</v>
      </c>
      <c r="B207" s="3" t="s">
        <v>73</v>
      </c>
      <c r="C207" s="3" t="s">
        <v>86</v>
      </c>
      <c r="D207" s="3" t="s">
        <v>87</v>
      </c>
      <c r="E207" s="3" t="s">
        <v>75</v>
      </c>
      <c r="F207" s="3">
        <v>941</v>
      </c>
      <c r="G207" s="3">
        <v>684.94</v>
      </c>
      <c r="H207" s="3">
        <v>14</v>
      </c>
      <c r="I207" s="3">
        <v>125</v>
      </c>
      <c r="J207" s="3">
        <v>131.06</v>
      </c>
    </row>
    <row r="208" spans="1:10" ht="16" hidden="1" customHeight="1" x14ac:dyDescent="0.2">
      <c r="A208" s="8">
        <v>44305</v>
      </c>
      <c r="B208" s="3" t="s">
        <v>73</v>
      </c>
      <c r="C208" s="3" t="s">
        <v>88</v>
      </c>
      <c r="D208" s="3" t="s">
        <v>89</v>
      </c>
      <c r="E208" s="3" t="s">
        <v>75</v>
      </c>
      <c r="F208" s="3">
        <v>1545.5</v>
      </c>
      <c r="G208" s="3">
        <v>1173.9000000000001</v>
      </c>
      <c r="H208" s="3">
        <v>21</v>
      </c>
      <c r="I208" s="3">
        <v>148</v>
      </c>
      <c r="J208" s="3">
        <v>223.6</v>
      </c>
    </row>
    <row r="209" spans="1:10" ht="16" hidden="1" customHeight="1" x14ac:dyDescent="0.2">
      <c r="A209" s="8">
        <v>44305</v>
      </c>
      <c r="B209" s="3" t="s">
        <v>73</v>
      </c>
      <c r="C209" s="3" t="s">
        <v>90</v>
      </c>
      <c r="D209" s="3" t="s">
        <v>91</v>
      </c>
      <c r="E209" s="3" t="s">
        <v>75</v>
      </c>
      <c r="F209" s="3">
        <v>1262</v>
      </c>
      <c r="G209" s="3">
        <v>947.94</v>
      </c>
      <c r="H209" s="3">
        <v>19</v>
      </c>
      <c r="I209" s="3">
        <v>133.5</v>
      </c>
      <c r="J209" s="3">
        <v>180.56</v>
      </c>
    </row>
    <row r="210" spans="1:10" ht="16" hidden="1" customHeight="1" x14ac:dyDescent="0.2">
      <c r="A210" s="8">
        <v>44305</v>
      </c>
      <c r="B210" s="3" t="s">
        <v>92</v>
      </c>
      <c r="C210" s="3" t="s">
        <v>74</v>
      </c>
      <c r="D210" s="3" t="s">
        <v>21</v>
      </c>
      <c r="E210" s="3" t="s">
        <v>75</v>
      </c>
      <c r="F210" s="3">
        <v>3925</v>
      </c>
      <c r="G210" s="3">
        <v>2779.41</v>
      </c>
      <c r="H210" s="3">
        <v>52</v>
      </c>
      <c r="I210" s="3">
        <v>491</v>
      </c>
      <c r="J210" s="3">
        <v>652.59</v>
      </c>
    </row>
    <row r="211" spans="1:10" ht="16" hidden="1" customHeight="1" x14ac:dyDescent="0.2">
      <c r="A211" s="8">
        <v>44305</v>
      </c>
      <c r="B211" s="3" t="s">
        <v>92</v>
      </c>
      <c r="C211" s="3" t="s">
        <v>76</v>
      </c>
      <c r="D211" s="3" t="s">
        <v>77</v>
      </c>
      <c r="E211" s="3" t="s">
        <v>75</v>
      </c>
      <c r="F211" s="3">
        <v>1697</v>
      </c>
      <c r="G211" s="3">
        <v>1075.46</v>
      </c>
      <c r="H211" s="3">
        <v>25</v>
      </c>
      <c r="I211" s="3">
        <v>382.94</v>
      </c>
      <c r="J211" s="3">
        <v>237.6</v>
      </c>
    </row>
    <row r="212" spans="1:10" ht="16" hidden="1" customHeight="1" x14ac:dyDescent="0.2">
      <c r="A212" s="8">
        <v>44305</v>
      </c>
      <c r="B212" s="3" t="s">
        <v>92</v>
      </c>
      <c r="C212" s="3" t="s">
        <v>78</v>
      </c>
      <c r="D212" s="3" t="s">
        <v>79</v>
      </c>
      <c r="E212" s="3" t="s">
        <v>75</v>
      </c>
      <c r="F212" s="3">
        <v>2295.56</v>
      </c>
      <c r="G212" s="3">
        <v>1647.78</v>
      </c>
      <c r="H212" s="3">
        <v>26</v>
      </c>
      <c r="I212" s="3">
        <v>259</v>
      </c>
      <c r="J212" s="3">
        <v>388.78</v>
      </c>
    </row>
    <row r="213" spans="1:10" ht="16" hidden="1" customHeight="1" x14ac:dyDescent="0.2">
      <c r="A213" s="8">
        <v>44305</v>
      </c>
      <c r="B213" s="3" t="s">
        <v>92</v>
      </c>
      <c r="C213" s="3" t="s">
        <v>80</v>
      </c>
      <c r="D213" s="3" t="s">
        <v>81</v>
      </c>
      <c r="E213" s="3" t="s">
        <v>75</v>
      </c>
      <c r="F213" s="3">
        <v>3108.5</v>
      </c>
      <c r="G213" s="3">
        <v>2172.33</v>
      </c>
      <c r="H213" s="3">
        <v>48</v>
      </c>
      <c r="I213" s="3">
        <v>459</v>
      </c>
      <c r="J213" s="3">
        <v>475.67</v>
      </c>
    </row>
    <row r="214" spans="1:10" ht="16" hidden="1" customHeight="1" x14ac:dyDescent="0.2">
      <c r="A214" s="8">
        <v>44305</v>
      </c>
      <c r="B214" s="3" t="s">
        <v>92</v>
      </c>
      <c r="C214" s="3" t="s">
        <v>82</v>
      </c>
      <c r="D214" s="3" t="s">
        <v>83</v>
      </c>
      <c r="E214" s="3" t="s">
        <v>75</v>
      </c>
      <c r="F214" s="3">
        <v>3150</v>
      </c>
      <c r="G214" s="3">
        <v>2229.79</v>
      </c>
      <c r="H214" s="3">
        <v>40</v>
      </c>
      <c r="I214" s="3">
        <v>394</v>
      </c>
      <c r="J214" s="3">
        <v>523.71</v>
      </c>
    </row>
    <row r="215" spans="1:10" ht="16" hidden="1" customHeight="1" x14ac:dyDescent="0.2">
      <c r="A215" s="8">
        <v>44305</v>
      </c>
      <c r="B215" s="3" t="s">
        <v>92</v>
      </c>
      <c r="C215" s="3" t="s">
        <v>84</v>
      </c>
      <c r="D215" s="3" t="s">
        <v>85</v>
      </c>
      <c r="E215" s="3" t="s">
        <v>75</v>
      </c>
      <c r="F215" s="3">
        <v>1632.5</v>
      </c>
      <c r="G215" s="3">
        <v>1121.58</v>
      </c>
      <c r="H215" s="3">
        <v>20</v>
      </c>
      <c r="I215" s="3">
        <v>263.31</v>
      </c>
      <c r="J215" s="3">
        <v>247.61</v>
      </c>
    </row>
    <row r="216" spans="1:10" ht="16" hidden="1" customHeight="1" x14ac:dyDescent="0.2">
      <c r="A216" s="8">
        <v>44305</v>
      </c>
      <c r="B216" s="3" t="s">
        <v>92</v>
      </c>
      <c r="C216" s="3" t="s">
        <v>86</v>
      </c>
      <c r="D216" s="3" t="s">
        <v>87</v>
      </c>
      <c r="E216" s="3" t="s">
        <v>75</v>
      </c>
      <c r="F216" s="3">
        <v>3166.5</v>
      </c>
      <c r="G216" s="3">
        <v>2199.9699999999998</v>
      </c>
      <c r="H216" s="3">
        <v>43</v>
      </c>
      <c r="I216" s="3">
        <v>483</v>
      </c>
      <c r="J216" s="3">
        <v>483.03</v>
      </c>
    </row>
    <row r="217" spans="1:10" ht="16" hidden="1" customHeight="1" x14ac:dyDescent="0.2">
      <c r="A217" s="8">
        <v>44305</v>
      </c>
      <c r="B217" s="3" t="s">
        <v>92</v>
      </c>
      <c r="C217" s="3" t="s">
        <v>88</v>
      </c>
      <c r="D217" s="3" t="s">
        <v>89</v>
      </c>
      <c r="E217" s="3" t="s">
        <v>75</v>
      </c>
      <c r="F217" s="3">
        <v>2820</v>
      </c>
      <c r="G217" s="3">
        <v>1992.33</v>
      </c>
      <c r="H217" s="3">
        <v>39</v>
      </c>
      <c r="I217" s="3">
        <v>369.5</v>
      </c>
      <c r="J217" s="3">
        <v>455.67</v>
      </c>
    </row>
    <row r="218" spans="1:10" ht="16" hidden="1" customHeight="1" x14ac:dyDescent="0.2">
      <c r="A218" s="8">
        <v>44305</v>
      </c>
      <c r="B218" s="3" t="s">
        <v>92</v>
      </c>
      <c r="C218" s="3" t="s">
        <v>90</v>
      </c>
      <c r="D218" s="3" t="s">
        <v>91</v>
      </c>
      <c r="E218" s="3" t="s">
        <v>75</v>
      </c>
      <c r="F218" s="3">
        <v>3501.5</v>
      </c>
      <c r="G218" s="3">
        <v>2543.7399999999998</v>
      </c>
      <c r="H218" s="3">
        <v>39</v>
      </c>
      <c r="I218" s="3">
        <v>361</v>
      </c>
      <c r="J218" s="3">
        <v>596.76</v>
      </c>
    </row>
    <row r="219" spans="1:10" ht="16" hidden="1" customHeight="1" x14ac:dyDescent="0.2">
      <c r="A219" s="8">
        <v>44304</v>
      </c>
      <c r="B219" s="3" t="s">
        <v>73</v>
      </c>
      <c r="C219" s="3" t="s">
        <v>74</v>
      </c>
      <c r="D219" s="3" t="s">
        <v>21</v>
      </c>
      <c r="E219" s="3" t="s">
        <v>75</v>
      </c>
      <c r="F219" s="3">
        <v>1302.5</v>
      </c>
      <c r="G219" s="3">
        <v>982.19</v>
      </c>
      <c r="H219" s="3">
        <v>14</v>
      </c>
      <c r="I219" s="3">
        <v>118.5</v>
      </c>
      <c r="J219" s="3">
        <v>201.81</v>
      </c>
    </row>
    <row r="220" spans="1:10" ht="16" hidden="1" customHeight="1" x14ac:dyDescent="0.2">
      <c r="A220" s="8">
        <v>44304</v>
      </c>
      <c r="B220" s="3" t="s">
        <v>73</v>
      </c>
      <c r="C220" s="3" t="s">
        <v>76</v>
      </c>
      <c r="D220" s="3" t="s">
        <v>77</v>
      </c>
      <c r="E220" s="3" t="s">
        <v>75</v>
      </c>
      <c r="F220" s="3">
        <v>731</v>
      </c>
      <c r="G220" s="3">
        <v>573.82000000000005</v>
      </c>
      <c r="H220" s="3">
        <v>6</v>
      </c>
      <c r="I220" s="3">
        <v>43.8</v>
      </c>
      <c r="J220" s="3">
        <v>113.38</v>
      </c>
    </row>
    <row r="221" spans="1:10" ht="16" hidden="1" customHeight="1" x14ac:dyDescent="0.2">
      <c r="A221" s="8">
        <v>44304</v>
      </c>
      <c r="B221" s="3" t="s">
        <v>73</v>
      </c>
      <c r="C221" s="3" t="s">
        <v>78</v>
      </c>
      <c r="D221" s="3" t="s">
        <v>79</v>
      </c>
      <c r="E221" s="3" t="s">
        <v>75</v>
      </c>
      <c r="F221" s="3">
        <v>1342</v>
      </c>
      <c r="G221" s="3">
        <v>1027.32</v>
      </c>
      <c r="H221" s="3">
        <v>15</v>
      </c>
      <c r="I221" s="3">
        <v>119</v>
      </c>
      <c r="J221" s="3">
        <v>195.68</v>
      </c>
    </row>
    <row r="222" spans="1:10" ht="16" hidden="1" customHeight="1" x14ac:dyDescent="0.2">
      <c r="A222" s="8">
        <v>44304</v>
      </c>
      <c r="B222" s="3" t="s">
        <v>73</v>
      </c>
      <c r="C222" s="3" t="s">
        <v>80</v>
      </c>
      <c r="D222" s="3" t="s">
        <v>81</v>
      </c>
      <c r="E222" s="3" t="s">
        <v>75</v>
      </c>
      <c r="F222" s="3">
        <v>2766.5</v>
      </c>
      <c r="G222" s="3">
        <v>2097.77</v>
      </c>
      <c r="H222" s="3">
        <v>34</v>
      </c>
      <c r="I222" s="3">
        <v>269.14999999999998</v>
      </c>
      <c r="J222" s="3">
        <v>399.58</v>
      </c>
    </row>
    <row r="223" spans="1:10" ht="16" hidden="1" customHeight="1" x14ac:dyDescent="0.2">
      <c r="A223" s="8">
        <v>44304</v>
      </c>
      <c r="B223" s="3" t="s">
        <v>73</v>
      </c>
      <c r="C223" s="3" t="s">
        <v>82</v>
      </c>
      <c r="D223" s="3" t="s">
        <v>83</v>
      </c>
      <c r="E223" s="3" t="s">
        <v>75</v>
      </c>
      <c r="F223" s="3">
        <v>563.5</v>
      </c>
      <c r="G223" s="3">
        <v>398.46</v>
      </c>
      <c r="H223" s="3">
        <v>9</v>
      </c>
      <c r="I223" s="3">
        <v>84.5</v>
      </c>
      <c r="J223" s="3">
        <v>80.540000000000006</v>
      </c>
    </row>
    <row r="224" spans="1:10" ht="16" hidden="1" customHeight="1" x14ac:dyDescent="0.2">
      <c r="A224" s="8">
        <v>44304</v>
      </c>
      <c r="B224" s="3" t="s">
        <v>73</v>
      </c>
      <c r="C224" s="3" t="s">
        <v>84</v>
      </c>
      <c r="D224" s="3" t="s">
        <v>85</v>
      </c>
      <c r="E224" s="3" t="s">
        <v>75</v>
      </c>
      <c r="F224" s="3">
        <v>388.5</v>
      </c>
      <c r="G224" s="3">
        <v>266.43</v>
      </c>
      <c r="H224" s="3">
        <v>5</v>
      </c>
      <c r="I224" s="3">
        <v>67.5</v>
      </c>
      <c r="J224" s="3">
        <v>54.57</v>
      </c>
    </row>
    <row r="225" spans="1:10" ht="16" hidden="1" customHeight="1" x14ac:dyDescent="0.2">
      <c r="A225" s="8">
        <v>44304</v>
      </c>
      <c r="B225" s="3" t="s">
        <v>73</v>
      </c>
      <c r="C225" s="3" t="s">
        <v>86</v>
      </c>
      <c r="D225" s="3" t="s">
        <v>87</v>
      </c>
      <c r="E225" s="3" t="s">
        <v>75</v>
      </c>
      <c r="F225" s="3">
        <v>518.78</v>
      </c>
      <c r="G225" s="3">
        <v>383.14</v>
      </c>
      <c r="H225" s="3">
        <v>9</v>
      </c>
      <c r="I225" s="3">
        <v>55</v>
      </c>
      <c r="J225" s="3">
        <v>80.64</v>
      </c>
    </row>
    <row r="226" spans="1:10" ht="16" hidden="1" customHeight="1" x14ac:dyDescent="0.2">
      <c r="A226" s="8">
        <v>44304</v>
      </c>
      <c r="B226" s="3" t="s">
        <v>73</v>
      </c>
      <c r="C226" s="3" t="s">
        <v>88</v>
      </c>
      <c r="D226" s="3" t="s">
        <v>89</v>
      </c>
      <c r="E226" s="3" t="s">
        <v>75</v>
      </c>
      <c r="F226" s="3">
        <v>1455.5</v>
      </c>
      <c r="G226" s="3">
        <v>1110.48</v>
      </c>
      <c r="H226" s="3">
        <v>18</v>
      </c>
      <c r="I226" s="3">
        <v>129</v>
      </c>
      <c r="J226" s="3">
        <v>216.02</v>
      </c>
    </row>
    <row r="227" spans="1:10" ht="16" hidden="1" customHeight="1" x14ac:dyDescent="0.2">
      <c r="A227" s="8">
        <v>44304</v>
      </c>
      <c r="B227" s="3" t="s">
        <v>73</v>
      </c>
      <c r="C227" s="3" t="s">
        <v>90</v>
      </c>
      <c r="D227" s="3" t="s">
        <v>91</v>
      </c>
      <c r="E227" s="3" t="s">
        <v>75</v>
      </c>
      <c r="F227" s="3">
        <v>1590</v>
      </c>
      <c r="G227" s="3">
        <v>1202.55</v>
      </c>
      <c r="H227" s="3">
        <v>21</v>
      </c>
      <c r="I227" s="3">
        <v>157.80000000000001</v>
      </c>
      <c r="J227" s="3">
        <v>229.65</v>
      </c>
    </row>
    <row r="228" spans="1:10" ht="16" hidden="1" customHeight="1" x14ac:dyDescent="0.2">
      <c r="A228" s="8">
        <v>44304</v>
      </c>
      <c r="B228" s="3" t="s">
        <v>92</v>
      </c>
      <c r="C228" s="3" t="s">
        <v>74</v>
      </c>
      <c r="D228" s="3" t="s">
        <v>21</v>
      </c>
      <c r="E228" s="3" t="s">
        <v>75</v>
      </c>
      <c r="F228" s="3">
        <v>4198</v>
      </c>
      <c r="G228" s="3">
        <v>3026.49</v>
      </c>
      <c r="H228" s="3">
        <v>45</v>
      </c>
      <c r="I228" s="3">
        <v>459</v>
      </c>
      <c r="J228" s="3">
        <v>710.51</v>
      </c>
    </row>
    <row r="229" spans="1:10" ht="16" hidden="1" customHeight="1" x14ac:dyDescent="0.2">
      <c r="A229" s="8">
        <v>44304</v>
      </c>
      <c r="B229" s="3" t="s">
        <v>92</v>
      </c>
      <c r="C229" s="3" t="s">
        <v>76</v>
      </c>
      <c r="D229" s="3" t="s">
        <v>77</v>
      </c>
      <c r="E229" s="3" t="s">
        <v>75</v>
      </c>
      <c r="F229" s="3">
        <v>2506.5</v>
      </c>
      <c r="G229" s="3">
        <v>1749.8</v>
      </c>
      <c r="H229" s="3">
        <v>22</v>
      </c>
      <c r="I229" s="3">
        <v>371.41</v>
      </c>
      <c r="J229" s="3">
        <v>384.29</v>
      </c>
    </row>
    <row r="230" spans="1:10" ht="16" hidden="1" customHeight="1" x14ac:dyDescent="0.2">
      <c r="A230" s="8">
        <v>44304</v>
      </c>
      <c r="B230" s="3" t="s">
        <v>92</v>
      </c>
      <c r="C230" s="3" t="s">
        <v>78</v>
      </c>
      <c r="D230" s="3" t="s">
        <v>79</v>
      </c>
      <c r="E230" s="3" t="s">
        <v>75</v>
      </c>
      <c r="F230" s="3">
        <v>2458</v>
      </c>
      <c r="G230" s="3">
        <v>1771.82</v>
      </c>
      <c r="H230" s="3">
        <v>27</v>
      </c>
      <c r="I230" s="3">
        <v>270.5</v>
      </c>
      <c r="J230" s="3">
        <v>415.68</v>
      </c>
    </row>
    <row r="231" spans="1:10" ht="16" hidden="1" customHeight="1" x14ac:dyDescent="0.2">
      <c r="A231" s="8">
        <v>44304</v>
      </c>
      <c r="B231" s="3" t="s">
        <v>92</v>
      </c>
      <c r="C231" s="3" t="s">
        <v>80</v>
      </c>
      <c r="D231" s="3" t="s">
        <v>81</v>
      </c>
      <c r="E231" s="3" t="s">
        <v>75</v>
      </c>
      <c r="F231" s="3">
        <v>5771.5</v>
      </c>
      <c r="G231" s="3">
        <v>4286.37</v>
      </c>
      <c r="H231" s="3">
        <v>56</v>
      </c>
      <c r="I231" s="3">
        <v>543</v>
      </c>
      <c r="J231" s="3">
        <v>941.13</v>
      </c>
    </row>
    <row r="232" spans="1:10" ht="16" hidden="1" customHeight="1" x14ac:dyDescent="0.2">
      <c r="A232" s="8">
        <v>44304</v>
      </c>
      <c r="B232" s="3" t="s">
        <v>92</v>
      </c>
      <c r="C232" s="3" t="s">
        <v>82</v>
      </c>
      <c r="D232" s="3" t="s">
        <v>83</v>
      </c>
      <c r="E232" s="3" t="s">
        <v>75</v>
      </c>
      <c r="F232" s="3">
        <v>3894.5</v>
      </c>
      <c r="G232" s="3">
        <v>2777.32</v>
      </c>
      <c r="H232" s="3">
        <v>41</v>
      </c>
      <c r="I232" s="3">
        <v>465</v>
      </c>
      <c r="J232" s="3">
        <v>651.67999999999995</v>
      </c>
    </row>
    <row r="233" spans="1:10" ht="16" hidden="1" customHeight="1" x14ac:dyDescent="0.2">
      <c r="A233" s="8">
        <v>44304</v>
      </c>
      <c r="B233" s="3" t="s">
        <v>92</v>
      </c>
      <c r="C233" s="3" t="s">
        <v>84</v>
      </c>
      <c r="D233" s="3" t="s">
        <v>85</v>
      </c>
      <c r="E233" s="3" t="s">
        <v>75</v>
      </c>
      <c r="F233" s="3">
        <v>1970</v>
      </c>
      <c r="G233" s="3">
        <v>1331.44</v>
      </c>
      <c r="H233" s="3">
        <v>26</v>
      </c>
      <c r="I233" s="3">
        <v>345.12</v>
      </c>
      <c r="J233" s="3">
        <v>292.44</v>
      </c>
    </row>
    <row r="234" spans="1:10" ht="16" hidden="1" customHeight="1" x14ac:dyDescent="0.2">
      <c r="A234" s="8">
        <v>44304</v>
      </c>
      <c r="B234" s="3" t="s">
        <v>92</v>
      </c>
      <c r="C234" s="3" t="s">
        <v>86</v>
      </c>
      <c r="D234" s="3" t="s">
        <v>87</v>
      </c>
      <c r="E234" s="3" t="s">
        <v>75</v>
      </c>
      <c r="F234" s="3">
        <v>3721.5</v>
      </c>
      <c r="G234" s="3">
        <v>2694.73</v>
      </c>
      <c r="H234" s="3">
        <v>39</v>
      </c>
      <c r="I234" s="3">
        <v>432.2</v>
      </c>
      <c r="J234" s="3">
        <v>592.07000000000005</v>
      </c>
    </row>
    <row r="235" spans="1:10" ht="16" hidden="1" customHeight="1" x14ac:dyDescent="0.2">
      <c r="A235" s="8">
        <v>44304</v>
      </c>
      <c r="B235" s="3" t="s">
        <v>92</v>
      </c>
      <c r="C235" s="3" t="s">
        <v>88</v>
      </c>
      <c r="D235" s="3" t="s">
        <v>89</v>
      </c>
      <c r="E235" s="3" t="s">
        <v>75</v>
      </c>
      <c r="F235" s="3">
        <v>2485.0300000000002</v>
      </c>
      <c r="G235" s="3">
        <v>1811.39</v>
      </c>
      <c r="H235" s="3">
        <v>28</v>
      </c>
      <c r="I235" s="3">
        <v>235.5</v>
      </c>
      <c r="J235" s="3">
        <v>436.64</v>
      </c>
    </row>
    <row r="236" spans="1:10" ht="16" hidden="1" customHeight="1" x14ac:dyDescent="0.2">
      <c r="A236" s="8">
        <v>44304</v>
      </c>
      <c r="B236" s="3" t="s">
        <v>92</v>
      </c>
      <c r="C236" s="3" t="s">
        <v>90</v>
      </c>
      <c r="D236" s="3" t="s">
        <v>91</v>
      </c>
      <c r="E236" s="3" t="s">
        <v>75</v>
      </c>
      <c r="F236" s="3">
        <v>2700.5</v>
      </c>
      <c r="G236" s="3">
        <v>1967.24</v>
      </c>
      <c r="H236" s="3">
        <v>30</v>
      </c>
      <c r="I236" s="3">
        <v>270.5</v>
      </c>
      <c r="J236" s="3">
        <v>461.76</v>
      </c>
    </row>
    <row r="237" spans="1:10" ht="16" hidden="1" customHeight="1" x14ac:dyDescent="0.2">
      <c r="A237" s="8">
        <v>44303</v>
      </c>
      <c r="B237" s="3" t="s">
        <v>73</v>
      </c>
      <c r="C237" s="3" t="s">
        <v>74</v>
      </c>
      <c r="D237" s="3" t="s">
        <v>21</v>
      </c>
      <c r="E237" s="3" t="s">
        <v>75</v>
      </c>
      <c r="F237" s="3">
        <v>742</v>
      </c>
      <c r="G237" s="3">
        <v>553.89</v>
      </c>
      <c r="H237" s="3">
        <v>11</v>
      </c>
      <c r="I237" s="3">
        <v>70.8</v>
      </c>
      <c r="J237" s="3">
        <v>117.31</v>
      </c>
    </row>
    <row r="238" spans="1:10" ht="16" hidden="1" customHeight="1" x14ac:dyDescent="0.2">
      <c r="A238" s="8">
        <v>44303</v>
      </c>
      <c r="B238" s="3" t="s">
        <v>73</v>
      </c>
      <c r="C238" s="3" t="s">
        <v>76</v>
      </c>
      <c r="D238" s="3" t="s">
        <v>77</v>
      </c>
      <c r="E238" s="3" t="s">
        <v>75</v>
      </c>
      <c r="F238" s="3">
        <v>522</v>
      </c>
      <c r="G238" s="3">
        <v>403.92</v>
      </c>
      <c r="H238" s="3">
        <v>5</v>
      </c>
      <c r="I238" s="3">
        <v>37.9</v>
      </c>
      <c r="J238" s="3">
        <v>80.180000000000007</v>
      </c>
    </row>
    <row r="239" spans="1:10" ht="16" hidden="1" customHeight="1" x14ac:dyDescent="0.2">
      <c r="A239" s="8">
        <v>44303</v>
      </c>
      <c r="B239" s="3" t="s">
        <v>73</v>
      </c>
      <c r="C239" s="3" t="s">
        <v>78</v>
      </c>
      <c r="D239" s="3" t="s">
        <v>79</v>
      </c>
      <c r="E239" s="3" t="s">
        <v>75</v>
      </c>
      <c r="F239" s="3">
        <v>527</v>
      </c>
      <c r="G239" s="3">
        <v>396.06</v>
      </c>
      <c r="H239" s="3">
        <v>6</v>
      </c>
      <c r="I239" s="3">
        <v>55.5</v>
      </c>
      <c r="J239" s="3">
        <v>75.44</v>
      </c>
    </row>
    <row r="240" spans="1:10" ht="16" hidden="1" customHeight="1" x14ac:dyDescent="0.2">
      <c r="A240" s="8">
        <v>44303</v>
      </c>
      <c r="B240" s="3" t="s">
        <v>73</v>
      </c>
      <c r="C240" s="3" t="s">
        <v>80</v>
      </c>
      <c r="D240" s="3" t="s">
        <v>81</v>
      </c>
      <c r="E240" s="3" t="s">
        <v>75</v>
      </c>
      <c r="F240" s="3">
        <v>2292</v>
      </c>
      <c r="G240" s="3">
        <v>1732.37</v>
      </c>
      <c r="H240" s="3">
        <v>29</v>
      </c>
      <c r="I240" s="3">
        <v>229.65</v>
      </c>
      <c r="J240" s="3">
        <v>329.98</v>
      </c>
    </row>
    <row r="241" spans="1:10" ht="16" hidden="1" customHeight="1" x14ac:dyDescent="0.2">
      <c r="A241" s="8">
        <v>44303</v>
      </c>
      <c r="B241" s="3" t="s">
        <v>73</v>
      </c>
      <c r="C241" s="3" t="s">
        <v>82</v>
      </c>
      <c r="D241" s="3" t="s">
        <v>83</v>
      </c>
      <c r="E241" s="3" t="s">
        <v>75</v>
      </c>
      <c r="F241" s="3">
        <v>450.5</v>
      </c>
      <c r="G241" s="3">
        <v>337.14</v>
      </c>
      <c r="H241" s="3">
        <v>6</v>
      </c>
      <c r="I241" s="3">
        <v>48</v>
      </c>
      <c r="J241" s="3">
        <v>65.36</v>
      </c>
    </row>
    <row r="242" spans="1:10" ht="16" hidden="1" customHeight="1" x14ac:dyDescent="0.2">
      <c r="A242" s="8">
        <v>44303</v>
      </c>
      <c r="B242" s="3" t="s">
        <v>73</v>
      </c>
      <c r="C242" s="3" t="s">
        <v>84</v>
      </c>
      <c r="D242" s="3" t="s">
        <v>85</v>
      </c>
      <c r="E242" s="3" t="s">
        <v>75</v>
      </c>
      <c r="F242" s="3">
        <v>538.5</v>
      </c>
      <c r="G242" s="3">
        <v>368.92</v>
      </c>
      <c r="H242" s="3">
        <v>7</v>
      </c>
      <c r="I242" s="3">
        <v>94</v>
      </c>
      <c r="J242" s="3">
        <v>75.58</v>
      </c>
    </row>
    <row r="243" spans="1:10" ht="16" hidden="1" customHeight="1" x14ac:dyDescent="0.2">
      <c r="A243" s="8">
        <v>44303</v>
      </c>
      <c r="B243" s="3" t="s">
        <v>73</v>
      </c>
      <c r="C243" s="3" t="s">
        <v>86</v>
      </c>
      <c r="D243" s="3" t="s">
        <v>87</v>
      </c>
      <c r="E243" s="3" t="s">
        <v>75</v>
      </c>
      <c r="F243" s="3">
        <v>908</v>
      </c>
      <c r="G243" s="3">
        <v>685.7</v>
      </c>
      <c r="H243" s="3">
        <v>15</v>
      </c>
      <c r="I243" s="3">
        <v>90.5</v>
      </c>
      <c r="J243" s="3">
        <v>131.80000000000001</v>
      </c>
    </row>
    <row r="244" spans="1:10" ht="16" hidden="1" customHeight="1" x14ac:dyDescent="0.2">
      <c r="A244" s="8">
        <v>44303</v>
      </c>
      <c r="B244" s="3" t="s">
        <v>73</v>
      </c>
      <c r="C244" s="3" t="s">
        <v>88</v>
      </c>
      <c r="D244" s="3" t="s">
        <v>89</v>
      </c>
      <c r="E244" s="3" t="s">
        <v>75</v>
      </c>
      <c r="F244" s="3">
        <v>1207.5</v>
      </c>
      <c r="G244" s="3">
        <v>929.75</v>
      </c>
      <c r="H244" s="3">
        <v>15</v>
      </c>
      <c r="I244" s="3">
        <v>100.65</v>
      </c>
      <c r="J244" s="3">
        <v>177.1</v>
      </c>
    </row>
    <row r="245" spans="1:10" ht="16" hidden="1" customHeight="1" x14ac:dyDescent="0.2">
      <c r="A245" s="8">
        <v>44303</v>
      </c>
      <c r="B245" s="3" t="s">
        <v>73</v>
      </c>
      <c r="C245" s="3" t="s">
        <v>90</v>
      </c>
      <c r="D245" s="3" t="s">
        <v>91</v>
      </c>
      <c r="E245" s="3" t="s">
        <v>75</v>
      </c>
      <c r="F245" s="3">
        <v>1189.5</v>
      </c>
      <c r="G245" s="3">
        <v>908.55</v>
      </c>
      <c r="H245" s="3">
        <v>13</v>
      </c>
      <c r="I245" s="3">
        <v>107.3</v>
      </c>
      <c r="J245" s="3">
        <v>173.65</v>
      </c>
    </row>
    <row r="246" spans="1:10" ht="16" hidden="1" customHeight="1" x14ac:dyDescent="0.2">
      <c r="A246" s="8">
        <v>44303</v>
      </c>
      <c r="B246" s="3" t="s">
        <v>92</v>
      </c>
      <c r="C246" s="3" t="s">
        <v>74</v>
      </c>
      <c r="D246" s="3" t="s">
        <v>21</v>
      </c>
      <c r="E246" s="3" t="s">
        <v>75</v>
      </c>
      <c r="F246" s="3">
        <v>2900.5</v>
      </c>
      <c r="G246" s="3">
        <v>2106.6999999999998</v>
      </c>
      <c r="H246" s="3">
        <v>33</v>
      </c>
      <c r="I246" s="3">
        <v>297.7</v>
      </c>
      <c r="J246" s="3">
        <v>494.6</v>
      </c>
    </row>
    <row r="247" spans="1:10" ht="16" hidden="1" customHeight="1" x14ac:dyDescent="0.2">
      <c r="A247" s="8">
        <v>44303</v>
      </c>
      <c r="B247" s="3" t="s">
        <v>92</v>
      </c>
      <c r="C247" s="3" t="s">
        <v>76</v>
      </c>
      <c r="D247" s="3" t="s">
        <v>77</v>
      </c>
      <c r="E247" s="3" t="s">
        <v>75</v>
      </c>
      <c r="F247" s="3">
        <v>2001.5</v>
      </c>
      <c r="G247" s="3">
        <v>1369.6</v>
      </c>
      <c r="H247" s="3">
        <v>21</v>
      </c>
      <c r="I247" s="3">
        <v>330.12</v>
      </c>
      <c r="J247" s="3">
        <v>301.27999999999997</v>
      </c>
    </row>
    <row r="248" spans="1:10" ht="16" hidden="1" customHeight="1" x14ac:dyDescent="0.2">
      <c r="A248" s="8">
        <v>44303</v>
      </c>
      <c r="B248" s="3" t="s">
        <v>92</v>
      </c>
      <c r="C248" s="3" t="s">
        <v>78</v>
      </c>
      <c r="D248" s="3" t="s">
        <v>79</v>
      </c>
      <c r="E248" s="3" t="s">
        <v>75</v>
      </c>
      <c r="F248" s="3">
        <v>2632</v>
      </c>
      <c r="G248" s="3">
        <v>1924.52</v>
      </c>
      <c r="H248" s="3">
        <v>24</v>
      </c>
      <c r="I248" s="3">
        <v>256</v>
      </c>
      <c r="J248" s="3">
        <v>451.48</v>
      </c>
    </row>
    <row r="249" spans="1:10" ht="16" hidden="1" customHeight="1" x14ac:dyDescent="0.2">
      <c r="A249" s="8">
        <v>44303</v>
      </c>
      <c r="B249" s="3" t="s">
        <v>92</v>
      </c>
      <c r="C249" s="3" t="s">
        <v>80</v>
      </c>
      <c r="D249" s="3" t="s">
        <v>81</v>
      </c>
      <c r="E249" s="3" t="s">
        <v>75</v>
      </c>
      <c r="F249" s="3">
        <v>5093</v>
      </c>
      <c r="G249" s="3">
        <v>3709.91</v>
      </c>
      <c r="H249" s="3">
        <v>54</v>
      </c>
      <c r="I249" s="3">
        <v>567.5</v>
      </c>
      <c r="J249" s="3">
        <v>814.59</v>
      </c>
    </row>
    <row r="250" spans="1:10" ht="16" hidden="1" customHeight="1" x14ac:dyDescent="0.2">
      <c r="A250" s="8">
        <v>44303</v>
      </c>
      <c r="B250" s="3" t="s">
        <v>92</v>
      </c>
      <c r="C250" s="3" t="s">
        <v>82</v>
      </c>
      <c r="D250" s="3" t="s">
        <v>83</v>
      </c>
      <c r="E250" s="3" t="s">
        <v>75</v>
      </c>
      <c r="F250" s="3">
        <v>3013</v>
      </c>
      <c r="G250" s="3">
        <v>2125.66</v>
      </c>
      <c r="H250" s="3">
        <v>39</v>
      </c>
      <c r="I250" s="3">
        <v>388</v>
      </c>
      <c r="J250" s="3">
        <v>498.84</v>
      </c>
    </row>
    <row r="251" spans="1:10" ht="16" hidden="1" customHeight="1" x14ac:dyDescent="0.2">
      <c r="A251" s="8">
        <v>44303</v>
      </c>
      <c r="B251" s="3" t="s">
        <v>92</v>
      </c>
      <c r="C251" s="3" t="s">
        <v>84</v>
      </c>
      <c r="D251" s="3" t="s">
        <v>85</v>
      </c>
      <c r="E251" s="3" t="s">
        <v>75</v>
      </c>
      <c r="F251" s="3">
        <v>2372.5</v>
      </c>
      <c r="G251" s="3">
        <v>1617.53</v>
      </c>
      <c r="H251" s="3">
        <v>29</v>
      </c>
      <c r="I251" s="3">
        <v>398.12</v>
      </c>
      <c r="J251" s="3">
        <v>355.35</v>
      </c>
    </row>
    <row r="252" spans="1:10" ht="16" hidden="1" customHeight="1" x14ac:dyDescent="0.2">
      <c r="A252" s="8">
        <v>44303</v>
      </c>
      <c r="B252" s="3" t="s">
        <v>92</v>
      </c>
      <c r="C252" s="3" t="s">
        <v>86</v>
      </c>
      <c r="D252" s="3" t="s">
        <v>87</v>
      </c>
      <c r="E252" s="3" t="s">
        <v>75</v>
      </c>
      <c r="F252" s="3">
        <v>1387</v>
      </c>
      <c r="G252" s="3">
        <v>1007.19</v>
      </c>
      <c r="H252" s="3">
        <v>15</v>
      </c>
      <c r="I252" s="3">
        <v>157.5</v>
      </c>
      <c r="J252" s="3">
        <v>221.31</v>
      </c>
    </row>
    <row r="253" spans="1:10" ht="16" hidden="1" customHeight="1" x14ac:dyDescent="0.2">
      <c r="A253" s="8">
        <v>44303</v>
      </c>
      <c r="B253" s="3" t="s">
        <v>92</v>
      </c>
      <c r="C253" s="3" t="s">
        <v>88</v>
      </c>
      <c r="D253" s="3" t="s">
        <v>89</v>
      </c>
      <c r="E253" s="3" t="s">
        <v>75</v>
      </c>
      <c r="F253" s="3">
        <v>1543</v>
      </c>
      <c r="G253" s="3">
        <v>1096.21</v>
      </c>
      <c r="H253" s="3">
        <v>19</v>
      </c>
      <c r="I253" s="3">
        <v>189</v>
      </c>
      <c r="J253" s="3">
        <v>257.29000000000002</v>
      </c>
    </row>
    <row r="254" spans="1:10" ht="16" hidden="1" customHeight="1" x14ac:dyDescent="0.2">
      <c r="A254" s="8">
        <v>44303</v>
      </c>
      <c r="B254" s="3" t="s">
        <v>92</v>
      </c>
      <c r="C254" s="3" t="s">
        <v>90</v>
      </c>
      <c r="D254" s="3" t="s">
        <v>91</v>
      </c>
      <c r="E254" s="3" t="s">
        <v>75</v>
      </c>
      <c r="F254" s="3">
        <v>2831</v>
      </c>
      <c r="G254" s="3">
        <v>2074.38</v>
      </c>
      <c r="H254" s="3">
        <v>29</v>
      </c>
      <c r="I254" s="3">
        <v>268.5</v>
      </c>
      <c r="J254" s="3">
        <v>487.12</v>
      </c>
    </row>
    <row r="255" spans="1:10" ht="16" hidden="1" customHeight="1" x14ac:dyDescent="0.2">
      <c r="A255" s="8">
        <v>44302</v>
      </c>
      <c r="B255" s="3" t="s">
        <v>73</v>
      </c>
      <c r="C255" s="3" t="s">
        <v>74</v>
      </c>
      <c r="D255" s="3" t="s">
        <v>21</v>
      </c>
      <c r="E255" s="3" t="s">
        <v>75</v>
      </c>
      <c r="F255" s="3">
        <v>1653.5</v>
      </c>
      <c r="G255" s="3">
        <v>1232.5899999999999</v>
      </c>
      <c r="H255" s="3">
        <v>23</v>
      </c>
      <c r="I255" s="3">
        <v>164.15</v>
      </c>
      <c r="J255" s="3">
        <v>256.76</v>
      </c>
    </row>
    <row r="256" spans="1:10" ht="16" hidden="1" customHeight="1" x14ac:dyDescent="0.2">
      <c r="A256" s="8">
        <v>44302</v>
      </c>
      <c r="B256" s="3" t="s">
        <v>73</v>
      </c>
      <c r="C256" s="3" t="s">
        <v>76</v>
      </c>
      <c r="D256" s="3" t="s">
        <v>77</v>
      </c>
      <c r="E256" s="3" t="s">
        <v>75</v>
      </c>
      <c r="F256" s="3">
        <v>720.5</v>
      </c>
      <c r="G256" s="3">
        <v>559.73</v>
      </c>
      <c r="H256" s="3">
        <v>7</v>
      </c>
      <c r="I256" s="3">
        <v>49.8</v>
      </c>
      <c r="J256" s="3">
        <v>110.97</v>
      </c>
    </row>
    <row r="257" spans="1:10" ht="16" hidden="1" customHeight="1" x14ac:dyDescent="0.2">
      <c r="A257" s="8">
        <v>44302</v>
      </c>
      <c r="B257" s="3" t="s">
        <v>73</v>
      </c>
      <c r="C257" s="3" t="s">
        <v>78</v>
      </c>
      <c r="D257" s="3" t="s">
        <v>79</v>
      </c>
      <c r="E257" s="3" t="s">
        <v>75</v>
      </c>
      <c r="F257" s="3">
        <v>1103</v>
      </c>
      <c r="G257" s="3">
        <v>819.59</v>
      </c>
      <c r="H257" s="3">
        <v>15</v>
      </c>
      <c r="I257" s="3">
        <v>127.3</v>
      </c>
      <c r="J257" s="3">
        <v>156.11000000000001</v>
      </c>
    </row>
    <row r="258" spans="1:10" ht="16" hidden="1" customHeight="1" x14ac:dyDescent="0.2">
      <c r="A258" s="8">
        <v>44302</v>
      </c>
      <c r="B258" s="3" t="s">
        <v>73</v>
      </c>
      <c r="C258" s="3" t="s">
        <v>80</v>
      </c>
      <c r="D258" s="3" t="s">
        <v>81</v>
      </c>
      <c r="E258" s="3" t="s">
        <v>75</v>
      </c>
      <c r="F258" s="3">
        <v>2057.5</v>
      </c>
      <c r="G258" s="3">
        <v>1579.2</v>
      </c>
      <c r="H258" s="3">
        <v>26</v>
      </c>
      <c r="I258" s="3">
        <v>177.5</v>
      </c>
      <c r="J258" s="3">
        <v>300.8</v>
      </c>
    </row>
    <row r="259" spans="1:10" ht="16" hidden="1" customHeight="1" x14ac:dyDescent="0.2">
      <c r="A259" s="8">
        <v>44302</v>
      </c>
      <c r="B259" s="3" t="s">
        <v>73</v>
      </c>
      <c r="C259" s="3" t="s">
        <v>82</v>
      </c>
      <c r="D259" s="3" t="s">
        <v>83</v>
      </c>
      <c r="E259" s="3" t="s">
        <v>75</v>
      </c>
      <c r="F259" s="3">
        <v>1527.5</v>
      </c>
      <c r="G259" s="3">
        <v>1149.96</v>
      </c>
      <c r="H259" s="3">
        <v>19</v>
      </c>
      <c r="I259" s="3">
        <v>158.5</v>
      </c>
      <c r="J259" s="3">
        <v>219.04</v>
      </c>
    </row>
    <row r="260" spans="1:10" ht="16" hidden="1" customHeight="1" x14ac:dyDescent="0.2">
      <c r="A260" s="8">
        <v>44302</v>
      </c>
      <c r="B260" s="3" t="s">
        <v>73</v>
      </c>
      <c r="C260" s="3" t="s">
        <v>84</v>
      </c>
      <c r="D260" s="3" t="s">
        <v>85</v>
      </c>
      <c r="E260" s="3" t="s">
        <v>75</v>
      </c>
      <c r="F260" s="3">
        <v>388.5</v>
      </c>
      <c r="G260" s="3">
        <v>268.89999999999998</v>
      </c>
      <c r="H260" s="3">
        <v>6</v>
      </c>
      <c r="I260" s="3">
        <v>64.5</v>
      </c>
      <c r="J260" s="3">
        <v>55.1</v>
      </c>
    </row>
    <row r="261" spans="1:10" ht="16" hidden="1" customHeight="1" x14ac:dyDescent="0.2">
      <c r="A261" s="8">
        <v>44302</v>
      </c>
      <c r="B261" s="3" t="s">
        <v>73</v>
      </c>
      <c r="C261" s="3" t="s">
        <v>86</v>
      </c>
      <c r="D261" s="3" t="s">
        <v>87</v>
      </c>
      <c r="E261" s="3" t="s">
        <v>75</v>
      </c>
      <c r="F261" s="3">
        <v>774</v>
      </c>
      <c r="G261" s="3">
        <v>597.66</v>
      </c>
      <c r="H261" s="3">
        <v>7</v>
      </c>
      <c r="I261" s="3">
        <v>62.5</v>
      </c>
      <c r="J261" s="3">
        <v>113.84</v>
      </c>
    </row>
    <row r="262" spans="1:10" ht="16" hidden="1" customHeight="1" x14ac:dyDescent="0.2">
      <c r="A262" s="8">
        <v>44302</v>
      </c>
      <c r="B262" s="3" t="s">
        <v>73</v>
      </c>
      <c r="C262" s="3" t="s">
        <v>88</v>
      </c>
      <c r="D262" s="3" t="s">
        <v>89</v>
      </c>
      <c r="E262" s="3" t="s">
        <v>75</v>
      </c>
      <c r="F262" s="3">
        <v>2808.5</v>
      </c>
      <c r="G262" s="3">
        <v>2130.87</v>
      </c>
      <c r="H262" s="3">
        <v>32</v>
      </c>
      <c r="I262" s="3">
        <v>271.75</v>
      </c>
      <c r="J262" s="3">
        <v>405.88</v>
      </c>
    </row>
    <row r="263" spans="1:10" ht="16" hidden="1" customHeight="1" x14ac:dyDescent="0.2">
      <c r="A263" s="8">
        <v>44302</v>
      </c>
      <c r="B263" s="3" t="s">
        <v>73</v>
      </c>
      <c r="C263" s="3" t="s">
        <v>90</v>
      </c>
      <c r="D263" s="3" t="s">
        <v>91</v>
      </c>
      <c r="E263" s="3" t="s">
        <v>75</v>
      </c>
      <c r="F263" s="3">
        <v>1125</v>
      </c>
      <c r="G263" s="3">
        <v>859.32</v>
      </c>
      <c r="H263" s="3">
        <v>15</v>
      </c>
      <c r="I263" s="3">
        <v>102</v>
      </c>
      <c r="J263" s="3">
        <v>163.68</v>
      </c>
    </row>
    <row r="264" spans="1:10" ht="16" hidden="1" customHeight="1" x14ac:dyDescent="0.2">
      <c r="A264" s="8">
        <v>44302</v>
      </c>
      <c r="B264" s="3" t="s">
        <v>92</v>
      </c>
      <c r="C264" s="3" t="s">
        <v>74</v>
      </c>
      <c r="D264" s="3" t="s">
        <v>21</v>
      </c>
      <c r="E264" s="3" t="s">
        <v>75</v>
      </c>
      <c r="F264" s="3">
        <v>3483</v>
      </c>
      <c r="G264" s="3">
        <v>2469.0100000000002</v>
      </c>
      <c r="H264" s="3">
        <v>46</v>
      </c>
      <c r="I264" s="3">
        <v>431</v>
      </c>
      <c r="J264" s="3">
        <v>579.99</v>
      </c>
    </row>
    <row r="265" spans="1:10" ht="16" hidden="1" customHeight="1" x14ac:dyDescent="0.2">
      <c r="A265" s="8">
        <v>44302</v>
      </c>
      <c r="B265" s="3" t="s">
        <v>92</v>
      </c>
      <c r="C265" s="3" t="s">
        <v>76</v>
      </c>
      <c r="D265" s="3" t="s">
        <v>77</v>
      </c>
      <c r="E265" s="3" t="s">
        <v>75</v>
      </c>
      <c r="F265" s="3">
        <v>1647</v>
      </c>
      <c r="G265" s="3">
        <v>1079.71</v>
      </c>
      <c r="H265" s="3">
        <v>23</v>
      </c>
      <c r="I265" s="3">
        <v>326.64999999999998</v>
      </c>
      <c r="J265" s="3">
        <v>239.64</v>
      </c>
    </row>
    <row r="266" spans="1:10" ht="16" hidden="1" customHeight="1" x14ac:dyDescent="0.2">
      <c r="A266" s="8">
        <v>44302</v>
      </c>
      <c r="B266" s="3" t="s">
        <v>92</v>
      </c>
      <c r="C266" s="3" t="s">
        <v>78</v>
      </c>
      <c r="D266" s="3" t="s">
        <v>79</v>
      </c>
      <c r="E266" s="3" t="s">
        <v>75</v>
      </c>
      <c r="F266" s="3">
        <v>2691</v>
      </c>
      <c r="G266" s="3">
        <v>1928.94</v>
      </c>
      <c r="H266" s="3">
        <v>33</v>
      </c>
      <c r="I266" s="3">
        <v>309.5</v>
      </c>
      <c r="J266" s="3">
        <v>452.56</v>
      </c>
    </row>
    <row r="267" spans="1:10" ht="16" hidden="1" customHeight="1" x14ac:dyDescent="0.2">
      <c r="A267" s="8">
        <v>44302</v>
      </c>
      <c r="B267" s="3" t="s">
        <v>92</v>
      </c>
      <c r="C267" s="3" t="s">
        <v>80</v>
      </c>
      <c r="D267" s="3" t="s">
        <v>81</v>
      </c>
      <c r="E267" s="3" t="s">
        <v>75</v>
      </c>
      <c r="F267" s="3">
        <v>5295</v>
      </c>
      <c r="G267" s="3">
        <v>3763.62</v>
      </c>
      <c r="H267" s="3">
        <v>67</v>
      </c>
      <c r="I267" s="3">
        <v>704</v>
      </c>
      <c r="J267" s="3">
        <v>826.38</v>
      </c>
    </row>
    <row r="268" spans="1:10" ht="16" hidden="1" customHeight="1" x14ac:dyDescent="0.2">
      <c r="A268" s="8">
        <v>44302</v>
      </c>
      <c r="B268" s="3" t="s">
        <v>92</v>
      </c>
      <c r="C268" s="3" t="s">
        <v>82</v>
      </c>
      <c r="D268" s="3" t="s">
        <v>83</v>
      </c>
      <c r="E268" s="3" t="s">
        <v>75</v>
      </c>
      <c r="F268" s="3">
        <v>3103</v>
      </c>
      <c r="G268" s="3">
        <v>2159.4899999999998</v>
      </c>
      <c r="H268" s="3">
        <v>43</v>
      </c>
      <c r="I268" s="3">
        <v>435</v>
      </c>
      <c r="J268" s="3">
        <v>507.01</v>
      </c>
    </row>
    <row r="269" spans="1:10" ht="16" hidden="1" customHeight="1" x14ac:dyDescent="0.2">
      <c r="A269" s="8">
        <v>44302</v>
      </c>
      <c r="B269" s="3" t="s">
        <v>92</v>
      </c>
      <c r="C269" s="3" t="s">
        <v>84</v>
      </c>
      <c r="D269" s="3" t="s">
        <v>85</v>
      </c>
      <c r="E269" s="3" t="s">
        <v>75</v>
      </c>
      <c r="F269" s="3">
        <v>1265.5</v>
      </c>
      <c r="G269" s="3">
        <v>868.37</v>
      </c>
      <c r="H269" s="3">
        <v>16</v>
      </c>
      <c r="I269" s="3">
        <v>205.32</v>
      </c>
      <c r="J269" s="3">
        <v>190.81</v>
      </c>
    </row>
    <row r="270" spans="1:10" ht="16" hidden="1" customHeight="1" x14ac:dyDescent="0.2">
      <c r="A270" s="8">
        <v>44302</v>
      </c>
      <c r="B270" s="3" t="s">
        <v>92</v>
      </c>
      <c r="C270" s="3" t="s">
        <v>86</v>
      </c>
      <c r="D270" s="3" t="s">
        <v>87</v>
      </c>
      <c r="E270" s="3" t="s">
        <v>75</v>
      </c>
      <c r="F270" s="3">
        <v>3345.5</v>
      </c>
      <c r="G270" s="3">
        <v>2358.96</v>
      </c>
      <c r="H270" s="3">
        <v>36</v>
      </c>
      <c r="I270" s="3">
        <v>467.5</v>
      </c>
      <c r="J270" s="3">
        <v>518.04</v>
      </c>
    </row>
    <row r="271" spans="1:10" ht="16" hidden="1" customHeight="1" x14ac:dyDescent="0.2">
      <c r="A271" s="8">
        <v>44302</v>
      </c>
      <c r="B271" s="3" t="s">
        <v>92</v>
      </c>
      <c r="C271" s="3" t="s">
        <v>88</v>
      </c>
      <c r="D271" s="3" t="s">
        <v>89</v>
      </c>
      <c r="E271" s="3" t="s">
        <v>75</v>
      </c>
      <c r="F271" s="3">
        <v>3007.5</v>
      </c>
      <c r="G271" s="3">
        <v>2077.9699999999998</v>
      </c>
      <c r="H271" s="3">
        <v>45</v>
      </c>
      <c r="I271" s="3">
        <v>439.5</v>
      </c>
      <c r="J271" s="3">
        <v>488.03</v>
      </c>
    </row>
    <row r="272" spans="1:10" ht="16" hidden="1" customHeight="1" x14ac:dyDescent="0.2">
      <c r="A272" s="8">
        <v>44302</v>
      </c>
      <c r="B272" s="3" t="s">
        <v>92</v>
      </c>
      <c r="C272" s="3" t="s">
        <v>90</v>
      </c>
      <c r="D272" s="3" t="s">
        <v>91</v>
      </c>
      <c r="E272" s="3" t="s">
        <v>75</v>
      </c>
      <c r="F272" s="3">
        <v>2945</v>
      </c>
      <c r="G272" s="3">
        <v>2162.13</v>
      </c>
      <c r="H272" s="3">
        <v>31</v>
      </c>
      <c r="I272" s="3">
        <v>275</v>
      </c>
      <c r="J272" s="3">
        <v>507.37</v>
      </c>
    </row>
    <row r="273" spans="1:10" ht="16" hidden="1" customHeight="1" x14ac:dyDescent="0.2">
      <c r="A273" s="8">
        <v>44301</v>
      </c>
      <c r="B273" s="3" t="s">
        <v>73</v>
      </c>
      <c r="C273" s="3" t="s">
        <v>74</v>
      </c>
      <c r="D273" s="3" t="s">
        <v>21</v>
      </c>
      <c r="E273" s="3" t="s">
        <v>75</v>
      </c>
      <c r="F273" s="3">
        <v>1243</v>
      </c>
      <c r="G273" s="3">
        <v>949.15</v>
      </c>
      <c r="H273" s="3">
        <v>13</v>
      </c>
      <c r="I273" s="3">
        <v>98.8</v>
      </c>
      <c r="J273" s="3">
        <v>195.05</v>
      </c>
    </row>
    <row r="274" spans="1:10" ht="16" hidden="1" customHeight="1" x14ac:dyDescent="0.2">
      <c r="A274" s="8">
        <v>44301</v>
      </c>
      <c r="B274" s="3" t="s">
        <v>73</v>
      </c>
      <c r="C274" s="3" t="s">
        <v>76</v>
      </c>
      <c r="D274" s="3" t="s">
        <v>77</v>
      </c>
      <c r="E274" s="3" t="s">
        <v>75</v>
      </c>
      <c r="F274" s="3">
        <v>447</v>
      </c>
      <c r="G274" s="3">
        <v>344.52</v>
      </c>
      <c r="H274" s="3">
        <v>5</v>
      </c>
      <c r="I274" s="3">
        <v>34.4</v>
      </c>
      <c r="J274" s="3">
        <v>68.08</v>
      </c>
    </row>
    <row r="275" spans="1:10" ht="16" hidden="1" customHeight="1" x14ac:dyDescent="0.2">
      <c r="A275" s="8">
        <v>44301</v>
      </c>
      <c r="B275" s="3" t="s">
        <v>73</v>
      </c>
      <c r="C275" s="3" t="s">
        <v>78</v>
      </c>
      <c r="D275" s="3" t="s">
        <v>79</v>
      </c>
      <c r="E275" s="3" t="s">
        <v>75</v>
      </c>
      <c r="F275" s="3">
        <v>455.5</v>
      </c>
      <c r="G275" s="3">
        <v>346.08</v>
      </c>
      <c r="H275" s="3">
        <v>8</v>
      </c>
      <c r="I275" s="3">
        <v>43.5</v>
      </c>
      <c r="J275" s="3">
        <v>65.92</v>
      </c>
    </row>
    <row r="276" spans="1:10" ht="16" hidden="1" customHeight="1" x14ac:dyDescent="0.2">
      <c r="A276" s="8">
        <v>44301</v>
      </c>
      <c r="B276" s="3" t="s">
        <v>73</v>
      </c>
      <c r="C276" s="3" t="s">
        <v>80</v>
      </c>
      <c r="D276" s="3" t="s">
        <v>81</v>
      </c>
      <c r="E276" s="3" t="s">
        <v>75</v>
      </c>
      <c r="F276" s="3">
        <v>2236</v>
      </c>
      <c r="G276" s="3">
        <v>1689.69</v>
      </c>
      <c r="H276" s="3">
        <v>28</v>
      </c>
      <c r="I276" s="3">
        <v>224.45</v>
      </c>
      <c r="J276" s="3">
        <v>321.86</v>
      </c>
    </row>
    <row r="277" spans="1:10" ht="16" hidden="1" customHeight="1" x14ac:dyDescent="0.2">
      <c r="A277" s="8">
        <v>44301</v>
      </c>
      <c r="B277" s="3" t="s">
        <v>73</v>
      </c>
      <c r="C277" s="3" t="s">
        <v>82</v>
      </c>
      <c r="D277" s="3" t="s">
        <v>83</v>
      </c>
      <c r="E277" s="3" t="s">
        <v>75</v>
      </c>
      <c r="F277" s="3">
        <v>1127.53</v>
      </c>
      <c r="G277" s="3">
        <v>851.93</v>
      </c>
      <c r="H277" s="3">
        <v>16</v>
      </c>
      <c r="I277" s="3">
        <v>98</v>
      </c>
      <c r="J277" s="3">
        <v>177.6</v>
      </c>
    </row>
    <row r="278" spans="1:10" ht="16" hidden="1" customHeight="1" x14ac:dyDescent="0.2">
      <c r="A278" s="8">
        <v>44301</v>
      </c>
      <c r="B278" s="3" t="s">
        <v>73</v>
      </c>
      <c r="C278" s="3" t="s">
        <v>84</v>
      </c>
      <c r="D278" s="3" t="s">
        <v>85</v>
      </c>
      <c r="E278" s="3" t="s">
        <v>75</v>
      </c>
      <c r="F278" s="3">
        <v>497.5</v>
      </c>
      <c r="G278" s="3">
        <v>347.35</v>
      </c>
      <c r="H278" s="3">
        <v>6</v>
      </c>
      <c r="I278" s="3">
        <v>79</v>
      </c>
      <c r="J278" s="3">
        <v>71.150000000000006</v>
      </c>
    </row>
    <row r="279" spans="1:10" ht="16" hidden="1" customHeight="1" x14ac:dyDescent="0.2">
      <c r="A279" s="8">
        <v>44301</v>
      </c>
      <c r="B279" s="3" t="s">
        <v>73</v>
      </c>
      <c r="C279" s="3" t="s">
        <v>86</v>
      </c>
      <c r="D279" s="3" t="s">
        <v>87</v>
      </c>
      <c r="E279" s="3" t="s">
        <v>75</v>
      </c>
      <c r="F279" s="3">
        <v>894</v>
      </c>
      <c r="G279" s="3">
        <v>687.46</v>
      </c>
      <c r="H279" s="3">
        <v>10</v>
      </c>
      <c r="I279" s="3">
        <v>75</v>
      </c>
      <c r="J279" s="3">
        <v>131.54</v>
      </c>
    </row>
    <row r="280" spans="1:10" ht="16" hidden="1" customHeight="1" x14ac:dyDescent="0.2">
      <c r="A280" s="8">
        <v>44301</v>
      </c>
      <c r="B280" s="3" t="s">
        <v>73</v>
      </c>
      <c r="C280" s="3" t="s">
        <v>88</v>
      </c>
      <c r="D280" s="3" t="s">
        <v>89</v>
      </c>
      <c r="E280" s="3" t="s">
        <v>75</v>
      </c>
      <c r="F280" s="3">
        <v>1852</v>
      </c>
      <c r="G280" s="3">
        <v>1396.92</v>
      </c>
      <c r="H280" s="3">
        <v>25</v>
      </c>
      <c r="I280" s="3">
        <v>189</v>
      </c>
      <c r="J280" s="3">
        <v>266.08</v>
      </c>
    </row>
    <row r="281" spans="1:10" ht="16" hidden="1" customHeight="1" x14ac:dyDescent="0.2">
      <c r="A281" s="8">
        <v>44301</v>
      </c>
      <c r="B281" s="3" t="s">
        <v>73</v>
      </c>
      <c r="C281" s="3" t="s">
        <v>90</v>
      </c>
      <c r="D281" s="3" t="s">
        <v>91</v>
      </c>
      <c r="E281" s="3" t="s">
        <v>75</v>
      </c>
      <c r="F281" s="3">
        <v>1494</v>
      </c>
      <c r="G281" s="3">
        <v>1141.01</v>
      </c>
      <c r="H281" s="3">
        <v>18</v>
      </c>
      <c r="I281" s="3">
        <v>132.80000000000001</v>
      </c>
      <c r="J281" s="3">
        <v>220.19</v>
      </c>
    </row>
    <row r="282" spans="1:10" ht="16" hidden="1" customHeight="1" x14ac:dyDescent="0.2">
      <c r="A282" s="8">
        <v>44301</v>
      </c>
      <c r="B282" s="3" t="s">
        <v>92</v>
      </c>
      <c r="C282" s="3" t="s">
        <v>74</v>
      </c>
      <c r="D282" s="3" t="s">
        <v>21</v>
      </c>
      <c r="E282" s="3" t="s">
        <v>75</v>
      </c>
      <c r="F282" s="3">
        <v>3363.5</v>
      </c>
      <c r="G282" s="3">
        <v>2389.0100000000002</v>
      </c>
      <c r="H282" s="3">
        <v>44</v>
      </c>
      <c r="I282" s="3">
        <v>411.5</v>
      </c>
      <c r="J282" s="3">
        <v>560.99</v>
      </c>
    </row>
    <row r="283" spans="1:10" ht="16" hidden="1" customHeight="1" x14ac:dyDescent="0.2">
      <c r="A283" s="8">
        <v>44301</v>
      </c>
      <c r="B283" s="3" t="s">
        <v>92</v>
      </c>
      <c r="C283" s="3" t="s">
        <v>76</v>
      </c>
      <c r="D283" s="3" t="s">
        <v>77</v>
      </c>
      <c r="E283" s="3" t="s">
        <v>75</v>
      </c>
      <c r="F283" s="3">
        <v>1622.5</v>
      </c>
      <c r="G283" s="3">
        <v>1030.93</v>
      </c>
      <c r="H283" s="3">
        <v>23</v>
      </c>
      <c r="I283" s="3">
        <v>362.86</v>
      </c>
      <c r="J283" s="3">
        <v>226.71</v>
      </c>
    </row>
    <row r="284" spans="1:10" ht="16" hidden="1" customHeight="1" x14ac:dyDescent="0.2">
      <c r="A284" s="8">
        <v>44301</v>
      </c>
      <c r="B284" s="3" t="s">
        <v>92</v>
      </c>
      <c r="C284" s="3" t="s">
        <v>78</v>
      </c>
      <c r="D284" s="3" t="s">
        <v>79</v>
      </c>
      <c r="E284" s="3" t="s">
        <v>75</v>
      </c>
      <c r="F284" s="3">
        <v>3290.5</v>
      </c>
      <c r="G284" s="3">
        <v>2364.7199999999998</v>
      </c>
      <c r="H284" s="3">
        <v>38</v>
      </c>
      <c r="I284" s="3">
        <v>371</v>
      </c>
      <c r="J284" s="3">
        <v>554.78</v>
      </c>
    </row>
    <row r="285" spans="1:10" ht="16" hidden="1" customHeight="1" x14ac:dyDescent="0.2">
      <c r="A285" s="8">
        <v>44301</v>
      </c>
      <c r="B285" s="3" t="s">
        <v>92</v>
      </c>
      <c r="C285" s="3" t="s">
        <v>80</v>
      </c>
      <c r="D285" s="3" t="s">
        <v>81</v>
      </c>
      <c r="E285" s="3" t="s">
        <v>75</v>
      </c>
      <c r="F285" s="3">
        <v>4396</v>
      </c>
      <c r="G285" s="3">
        <v>3125.34</v>
      </c>
      <c r="H285" s="3">
        <v>58</v>
      </c>
      <c r="I285" s="3">
        <v>584</v>
      </c>
      <c r="J285" s="3">
        <v>686.16</v>
      </c>
    </row>
    <row r="286" spans="1:10" ht="16" hidden="1" customHeight="1" x14ac:dyDescent="0.2">
      <c r="A286" s="8">
        <v>44301</v>
      </c>
      <c r="B286" s="3" t="s">
        <v>92</v>
      </c>
      <c r="C286" s="3" t="s">
        <v>82</v>
      </c>
      <c r="D286" s="3" t="s">
        <v>83</v>
      </c>
      <c r="E286" s="3" t="s">
        <v>75</v>
      </c>
      <c r="F286" s="3">
        <v>3080.56</v>
      </c>
      <c r="G286" s="3">
        <v>2165.79</v>
      </c>
      <c r="H286" s="3">
        <v>41</v>
      </c>
      <c r="I286" s="3">
        <v>393.5</v>
      </c>
      <c r="J286" s="3">
        <v>520.77</v>
      </c>
    </row>
    <row r="287" spans="1:10" ht="16" hidden="1" customHeight="1" x14ac:dyDescent="0.2">
      <c r="A287" s="8">
        <v>44301</v>
      </c>
      <c r="B287" s="3" t="s">
        <v>92</v>
      </c>
      <c r="C287" s="3" t="s">
        <v>84</v>
      </c>
      <c r="D287" s="3" t="s">
        <v>85</v>
      </c>
      <c r="E287" s="3" t="s">
        <v>75</v>
      </c>
      <c r="F287" s="3">
        <v>1588</v>
      </c>
      <c r="G287" s="3">
        <v>1075.8599999999999</v>
      </c>
      <c r="H287" s="3">
        <v>19</v>
      </c>
      <c r="I287" s="3">
        <v>272.56</v>
      </c>
      <c r="J287" s="3">
        <v>238.58</v>
      </c>
    </row>
    <row r="288" spans="1:10" ht="16" hidden="1" customHeight="1" x14ac:dyDescent="0.2">
      <c r="A288" s="8">
        <v>44301</v>
      </c>
      <c r="B288" s="3" t="s">
        <v>92</v>
      </c>
      <c r="C288" s="3" t="s">
        <v>86</v>
      </c>
      <c r="D288" s="3" t="s">
        <v>87</v>
      </c>
      <c r="E288" s="3" t="s">
        <v>75</v>
      </c>
      <c r="F288" s="3">
        <v>3705.5</v>
      </c>
      <c r="G288" s="3">
        <v>2609.06</v>
      </c>
      <c r="H288" s="3">
        <v>52</v>
      </c>
      <c r="I288" s="3">
        <v>522.5</v>
      </c>
      <c r="J288" s="3">
        <v>572.94000000000005</v>
      </c>
    </row>
    <row r="289" spans="1:10" ht="16" hidden="1" customHeight="1" x14ac:dyDescent="0.2">
      <c r="A289" s="8">
        <v>44301</v>
      </c>
      <c r="B289" s="3" t="s">
        <v>92</v>
      </c>
      <c r="C289" s="3" t="s">
        <v>88</v>
      </c>
      <c r="D289" s="3" t="s">
        <v>89</v>
      </c>
      <c r="E289" s="3" t="s">
        <v>75</v>
      </c>
      <c r="F289" s="3">
        <v>2703.5</v>
      </c>
      <c r="G289" s="3">
        <v>1875.01</v>
      </c>
      <c r="H289" s="3">
        <v>37</v>
      </c>
      <c r="I289" s="3">
        <v>385.5</v>
      </c>
      <c r="J289" s="3">
        <v>440.49</v>
      </c>
    </row>
    <row r="290" spans="1:10" ht="16" hidden="1" customHeight="1" x14ac:dyDescent="0.2">
      <c r="A290" s="8">
        <v>44301</v>
      </c>
      <c r="B290" s="3" t="s">
        <v>92</v>
      </c>
      <c r="C290" s="3" t="s">
        <v>90</v>
      </c>
      <c r="D290" s="3" t="s">
        <v>91</v>
      </c>
      <c r="E290" s="3" t="s">
        <v>75</v>
      </c>
      <c r="F290" s="3">
        <v>2633.5</v>
      </c>
      <c r="G290" s="3">
        <v>1919.04</v>
      </c>
      <c r="H290" s="3">
        <v>32</v>
      </c>
      <c r="I290" s="3">
        <v>263</v>
      </c>
      <c r="J290" s="3">
        <v>450.46</v>
      </c>
    </row>
    <row r="291" spans="1:10" ht="16" hidden="1" customHeight="1" x14ac:dyDescent="0.2">
      <c r="A291" s="8">
        <v>44300</v>
      </c>
      <c r="B291" s="3" t="s">
        <v>73</v>
      </c>
      <c r="C291" s="3" t="s">
        <v>74</v>
      </c>
      <c r="D291" s="3" t="s">
        <v>21</v>
      </c>
      <c r="E291" s="3" t="s">
        <v>75</v>
      </c>
      <c r="F291" s="3">
        <v>739.5</v>
      </c>
      <c r="G291" s="3">
        <v>558.32000000000005</v>
      </c>
      <c r="H291" s="3">
        <v>12</v>
      </c>
      <c r="I291" s="3">
        <v>65</v>
      </c>
      <c r="J291" s="3">
        <v>116.18</v>
      </c>
    </row>
    <row r="292" spans="1:10" ht="16" hidden="1" customHeight="1" x14ac:dyDescent="0.2">
      <c r="A292" s="8">
        <v>44300</v>
      </c>
      <c r="B292" s="3" t="s">
        <v>73</v>
      </c>
      <c r="C292" s="3" t="s">
        <v>76</v>
      </c>
      <c r="D292" s="3" t="s">
        <v>77</v>
      </c>
      <c r="E292" s="3" t="s">
        <v>75</v>
      </c>
      <c r="F292" s="3">
        <v>401</v>
      </c>
      <c r="G292" s="3">
        <v>305.31</v>
      </c>
      <c r="H292" s="3">
        <v>6</v>
      </c>
      <c r="I292" s="3">
        <v>35</v>
      </c>
      <c r="J292" s="3">
        <v>60.69</v>
      </c>
    </row>
    <row r="293" spans="1:10" ht="16" hidden="1" customHeight="1" x14ac:dyDescent="0.2">
      <c r="A293" s="8">
        <v>44300</v>
      </c>
      <c r="B293" s="3" t="s">
        <v>73</v>
      </c>
      <c r="C293" s="3" t="s">
        <v>78</v>
      </c>
      <c r="D293" s="3" t="s">
        <v>79</v>
      </c>
      <c r="E293" s="3" t="s">
        <v>75</v>
      </c>
      <c r="F293" s="3">
        <v>892.5</v>
      </c>
      <c r="G293" s="3">
        <v>674.81</v>
      </c>
      <c r="H293" s="3">
        <v>10</v>
      </c>
      <c r="I293" s="3">
        <v>89.15</v>
      </c>
      <c r="J293" s="3">
        <v>128.54</v>
      </c>
    </row>
    <row r="294" spans="1:10" ht="16" hidden="1" customHeight="1" x14ac:dyDescent="0.2">
      <c r="A294" s="8">
        <v>44300</v>
      </c>
      <c r="B294" s="3" t="s">
        <v>73</v>
      </c>
      <c r="C294" s="3" t="s">
        <v>80</v>
      </c>
      <c r="D294" s="3" t="s">
        <v>81</v>
      </c>
      <c r="E294" s="3" t="s">
        <v>75</v>
      </c>
      <c r="F294" s="3">
        <v>2694</v>
      </c>
      <c r="G294" s="3">
        <v>2054.9699999999998</v>
      </c>
      <c r="H294" s="3">
        <v>31</v>
      </c>
      <c r="I294" s="3">
        <v>247.6</v>
      </c>
      <c r="J294" s="3">
        <v>391.43</v>
      </c>
    </row>
    <row r="295" spans="1:10" ht="16" hidden="1" customHeight="1" x14ac:dyDescent="0.2">
      <c r="A295" s="8">
        <v>44300</v>
      </c>
      <c r="B295" s="3" t="s">
        <v>73</v>
      </c>
      <c r="C295" s="3" t="s">
        <v>82</v>
      </c>
      <c r="D295" s="3" t="s">
        <v>83</v>
      </c>
      <c r="E295" s="3" t="s">
        <v>75</v>
      </c>
      <c r="F295" s="3">
        <v>1820</v>
      </c>
      <c r="G295" s="3">
        <v>1400.54</v>
      </c>
      <c r="H295" s="3">
        <v>19</v>
      </c>
      <c r="I295" s="3">
        <v>151.5</v>
      </c>
      <c r="J295" s="3">
        <v>267.95999999999998</v>
      </c>
    </row>
    <row r="296" spans="1:10" ht="16" hidden="1" customHeight="1" x14ac:dyDescent="0.2">
      <c r="A296" s="8">
        <v>44300</v>
      </c>
      <c r="B296" s="3" t="s">
        <v>73</v>
      </c>
      <c r="C296" s="3" t="s">
        <v>84</v>
      </c>
      <c r="D296" s="3" t="s">
        <v>85</v>
      </c>
      <c r="E296" s="3" t="s">
        <v>75</v>
      </c>
      <c r="F296" s="3">
        <v>464.5</v>
      </c>
      <c r="G296" s="3">
        <v>328.26</v>
      </c>
      <c r="H296" s="3">
        <v>5</v>
      </c>
      <c r="I296" s="3">
        <v>69</v>
      </c>
      <c r="J296" s="3">
        <v>67.239999999999995</v>
      </c>
    </row>
    <row r="297" spans="1:10" ht="16" hidden="1" customHeight="1" x14ac:dyDescent="0.2">
      <c r="A297" s="8">
        <v>44300</v>
      </c>
      <c r="B297" s="3" t="s">
        <v>73</v>
      </c>
      <c r="C297" s="3" t="s">
        <v>86</v>
      </c>
      <c r="D297" s="3" t="s">
        <v>87</v>
      </c>
      <c r="E297" s="3" t="s">
        <v>75</v>
      </c>
      <c r="F297" s="3">
        <v>1094.8499999999999</v>
      </c>
      <c r="G297" s="3">
        <v>807.89</v>
      </c>
      <c r="H297" s="3">
        <v>16</v>
      </c>
      <c r="I297" s="3">
        <v>122.5</v>
      </c>
      <c r="J297" s="3">
        <v>164.46</v>
      </c>
    </row>
    <row r="298" spans="1:10" ht="16" hidden="1" customHeight="1" x14ac:dyDescent="0.2">
      <c r="A298" s="8">
        <v>44300</v>
      </c>
      <c r="B298" s="3" t="s">
        <v>73</v>
      </c>
      <c r="C298" s="3" t="s">
        <v>88</v>
      </c>
      <c r="D298" s="3" t="s">
        <v>89</v>
      </c>
      <c r="E298" s="3" t="s">
        <v>75</v>
      </c>
      <c r="F298" s="3">
        <v>2088.5</v>
      </c>
      <c r="G298" s="3">
        <v>1580.24</v>
      </c>
      <c r="H298" s="3">
        <v>25</v>
      </c>
      <c r="I298" s="3">
        <v>205</v>
      </c>
      <c r="J298" s="3">
        <v>303.26</v>
      </c>
    </row>
    <row r="299" spans="1:10" ht="16" hidden="1" customHeight="1" x14ac:dyDescent="0.2">
      <c r="A299" s="8">
        <v>44300</v>
      </c>
      <c r="B299" s="3" t="s">
        <v>73</v>
      </c>
      <c r="C299" s="3" t="s">
        <v>90</v>
      </c>
      <c r="D299" s="3" t="s">
        <v>91</v>
      </c>
      <c r="E299" s="3" t="s">
        <v>75</v>
      </c>
      <c r="F299" s="3">
        <v>706.5</v>
      </c>
      <c r="G299" s="3">
        <v>528.36</v>
      </c>
      <c r="H299" s="3">
        <v>11</v>
      </c>
      <c r="I299" s="3">
        <v>77.5</v>
      </c>
      <c r="J299" s="3">
        <v>100.64</v>
      </c>
    </row>
    <row r="300" spans="1:10" ht="16" hidden="1" customHeight="1" x14ac:dyDescent="0.2">
      <c r="A300" s="8">
        <v>44300</v>
      </c>
      <c r="B300" s="3" t="s">
        <v>92</v>
      </c>
      <c r="C300" s="3" t="s">
        <v>74</v>
      </c>
      <c r="D300" s="3" t="s">
        <v>21</v>
      </c>
      <c r="E300" s="3" t="s">
        <v>75</v>
      </c>
      <c r="F300" s="3">
        <v>3378.5</v>
      </c>
      <c r="G300" s="3">
        <v>2412.8000000000002</v>
      </c>
      <c r="H300" s="3">
        <v>45</v>
      </c>
      <c r="I300" s="3">
        <v>396.5</v>
      </c>
      <c r="J300" s="3">
        <v>566.70000000000005</v>
      </c>
    </row>
    <row r="301" spans="1:10" ht="16" hidden="1" customHeight="1" x14ac:dyDescent="0.2">
      <c r="A301" s="8">
        <v>44300</v>
      </c>
      <c r="B301" s="3" t="s">
        <v>92</v>
      </c>
      <c r="C301" s="3" t="s">
        <v>76</v>
      </c>
      <c r="D301" s="3" t="s">
        <v>77</v>
      </c>
      <c r="E301" s="3" t="s">
        <v>75</v>
      </c>
      <c r="F301" s="3">
        <v>2316</v>
      </c>
      <c r="G301" s="3">
        <v>1507.83</v>
      </c>
      <c r="H301" s="3">
        <v>29</v>
      </c>
      <c r="I301" s="3">
        <v>475.42</v>
      </c>
      <c r="J301" s="3">
        <v>331.75</v>
      </c>
    </row>
    <row r="302" spans="1:10" ht="16" hidden="1" customHeight="1" x14ac:dyDescent="0.2">
      <c r="A302" s="8">
        <v>44300</v>
      </c>
      <c r="B302" s="3" t="s">
        <v>92</v>
      </c>
      <c r="C302" s="3" t="s">
        <v>78</v>
      </c>
      <c r="D302" s="3" t="s">
        <v>79</v>
      </c>
      <c r="E302" s="3" t="s">
        <v>75</v>
      </c>
      <c r="F302" s="3">
        <v>2149.5</v>
      </c>
      <c r="G302" s="3">
        <v>1528.01</v>
      </c>
      <c r="H302" s="3">
        <v>27</v>
      </c>
      <c r="I302" s="3">
        <v>263</v>
      </c>
      <c r="J302" s="3">
        <v>358.49</v>
      </c>
    </row>
    <row r="303" spans="1:10" ht="16" hidden="1" customHeight="1" x14ac:dyDescent="0.2">
      <c r="A303" s="8">
        <v>44300</v>
      </c>
      <c r="B303" s="3" t="s">
        <v>92</v>
      </c>
      <c r="C303" s="3" t="s">
        <v>80</v>
      </c>
      <c r="D303" s="3" t="s">
        <v>81</v>
      </c>
      <c r="E303" s="3" t="s">
        <v>75</v>
      </c>
      <c r="F303" s="3">
        <v>5142.5</v>
      </c>
      <c r="G303" s="3">
        <v>3687.4</v>
      </c>
      <c r="H303" s="3">
        <v>63</v>
      </c>
      <c r="I303" s="3">
        <v>643.5</v>
      </c>
      <c r="J303" s="3">
        <v>810.1</v>
      </c>
    </row>
    <row r="304" spans="1:10" ht="16" hidden="1" customHeight="1" x14ac:dyDescent="0.2">
      <c r="A304" s="8">
        <v>44300</v>
      </c>
      <c r="B304" s="3" t="s">
        <v>92</v>
      </c>
      <c r="C304" s="3" t="s">
        <v>82</v>
      </c>
      <c r="D304" s="3" t="s">
        <v>83</v>
      </c>
      <c r="E304" s="3" t="s">
        <v>75</v>
      </c>
      <c r="F304" s="3">
        <v>4379.5</v>
      </c>
      <c r="G304" s="3">
        <v>3049.03</v>
      </c>
      <c r="H304" s="3">
        <v>60</v>
      </c>
      <c r="I304" s="3">
        <v>614.5</v>
      </c>
      <c r="J304" s="3">
        <v>715.47</v>
      </c>
    </row>
    <row r="305" spans="1:10" ht="16" hidden="1" customHeight="1" x14ac:dyDescent="0.2">
      <c r="A305" s="8">
        <v>44300</v>
      </c>
      <c r="B305" s="3" t="s">
        <v>92</v>
      </c>
      <c r="C305" s="3" t="s">
        <v>84</v>
      </c>
      <c r="D305" s="3" t="s">
        <v>85</v>
      </c>
      <c r="E305" s="3" t="s">
        <v>75</v>
      </c>
      <c r="F305" s="3">
        <v>1936</v>
      </c>
      <c r="G305" s="3">
        <v>1314.02</v>
      </c>
      <c r="H305" s="3">
        <v>25</v>
      </c>
      <c r="I305" s="3">
        <v>331.08</v>
      </c>
      <c r="J305" s="3">
        <v>290.39999999999998</v>
      </c>
    </row>
    <row r="306" spans="1:10" ht="16" hidden="1" customHeight="1" x14ac:dyDescent="0.2">
      <c r="A306" s="8">
        <v>44300</v>
      </c>
      <c r="B306" s="3" t="s">
        <v>92</v>
      </c>
      <c r="C306" s="3" t="s">
        <v>86</v>
      </c>
      <c r="D306" s="3" t="s">
        <v>87</v>
      </c>
      <c r="E306" s="3" t="s">
        <v>75</v>
      </c>
      <c r="F306" s="3">
        <v>3284.5</v>
      </c>
      <c r="G306" s="3">
        <v>2330.9899999999998</v>
      </c>
      <c r="H306" s="3">
        <v>44</v>
      </c>
      <c r="I306" s="3">
        <v>440</v>
      </c>
      <c r="J306" s="3">
        <v>512.01</v>
      </c>
    </row>
    <row r="307" spans="1:10" ht="16" hidden="1" customHeight="1" x14ac:dyDescent="0.2">
      <c r="A307" s="8">
        <v>44300</v>
      </c>
      <c r="B307" s="3" t="s">
        <v>92</v>
      </c>
      <c r="C307" s="3" t="s">
        <v>88</v>
      </c>
      <c r="D307" s="3" t="s">
        <v>89</v>
      </c>
      <c r="E307" s="3" t="s">
        <v>75</v>
      </c>
      <c r="F307" s="3">
        <v>2219</v>
      </c>
      <c r="G307" s="3">
        <v>1558</v>
      </c>
      <c r="H307" s="3">
        <v>31</v>
      </c>
      <c r="I307" s="3">
        <v>293</v>
      </c>
      <c r="J307" s="3">
        <v>366</v>
      </c>
    </row>
    <row r="308" spans="1:10" ht="16" hidden="1" customHeight="1" x14ac:dyDescent="0.2">
      <c r="A308" s="8">
        <v>44300</v>
      </c>
      <c r="B308" s="3" t="s">
        <v>92</v>
      </c>
      <c r="C308" s="3" t="s">
        <v>90</v>
      </c>
      <c r="D308" s="3" t="s">
        <v>91</v>
      </c>
      <c r="E308" s="3" t="s">
        <v>75</v>
      </c>
      <c r="F308" s="3">
        <v>2445.5</v>
      </c>
      <c r="G308" s="3">
        <v>1756.05</v>
      </c>
      <c r="H308" s="3">
        <v>32</v>
      </c>
      <c r="I308" s="3">
        <v>277</v>
      </c>
      <c r="J308" s="3">
        <v>412.45</v>
      </c>
    </row>
    <row r="309" spans="1:10" ht="16" hidden="1" customHeight="1" x14ac:dyDescent="0.2">
      <c r="A309" s="8">
        <v>44299</v>
      </c>
      <c r="B309" s="3" t="s">
        <v>73</v>
      </c>
      <c r="C309" s="3" t="s">
        <v>74</v>
      </c>
      <c r="D309" s="3" t="s">
        <v>21</v>
      </c>
      <c r="E309" s="3" t="s">
        <v>75</v>
      </c>
      <c r="F309" s="3">
        <v>1124.5</v>
      </c>
      <c r="G309" s="3">
        <v>843.64</v>
      </c>
      <c r="H309" s="3">
        <v>17</v>
      </c>
      <c r="I309" s="3">
        <v>106.8</v>
      </c>
      <c r="J309" s="3">
        <v>174.06</v>
      </c>
    </row>
    <row r="310" spans="1:10" ht="16" hidden="1" customHeight="1" x14ac:dyDescent="0.2">
      <c r="A310" s="8">
        <v>44299</v>
      </c>
      <c r="B310" s="3" t="s">
        <v>73</v>
      </c>
      <c r="C310" s="3" t="s">
        <v>76</v>
      </c>
      <c r="D310" s="3" t="s">
        <v>77</v>
      </c>
      <c r="E310" s="3" t="s">
        <v>75</v>
      </c>
      <c r="F310" s="3">
        <v>402</v>
      </c>
      <c r="G310" s="3">
        <v>301.69</v>
      </c>
      <c r="H310" s="3">
        <v>7</v>
      </c>
      <c r="I310" s="3">
        <v>40.700000000000003</v>
      </c>
      <c r="J310" s="3">
        <v>59.61</v>
      </c>
    </row>
    <row r="311" spans="1:10" ht="16" hidden="1" customHeight="1" x14ac:dyDescent="0.2">
      <c r="A311" s="8">
        <v>44299</v>
      </c>
      <c r="B311" s="3" t="s">
        <v>73</v>
      </c>
      <c r="C311" s="3" t="s">
        <v>78</v>
      </c>
      <c r="D311" s="3" t="s">
        <v>79</v>
      </c>
      <c r="E311" s="3" t="s">
        <v>75</v>
      </c>
      <c r="F311" s="3">
        <v>782</v>
      </c>
      <c r="G311" s="3">
        <v>596.57000000000005</v>
      </c>
      <c r="H311" s="3">
        <v>8</v>
      </c>
      <c r="I311" s="3">
        <v>71.8</v>
      </c>
      <c r="J311" s="3">
        <v>113.63</v>
      </c>
    </row>
    <row r="312" spans="1:10" ht="16" hidden="1" customHeight="1" x14ac:dyDescent="0.2">
      <c r="A312" s="8">
        <v>44299</v>
      </c>
      <c r="B312" s="3" t="s">
        <v>73</v>
      </c>
      <c r="C312" s="3" t="s">
        <v>80</v>
      </c>
      <c r="D312" s="3" t="s">
        <v>81</v>
      </c>
      <c r="E312" s="3" t="s">
        <v>75</v>
      </c>
      <c r="F312" s="3">
        <v>2436</v>
      </c>
      <c r="G312" s="3">
        <v>1834.94</v>
      </c>
      <c r="H312" s="3">
        <v>31</v>
      </c>
      <c r="I312" s="3">
        <v>251</v>
      </c>
      <c r="J312" s="3">
        <v>350.06</v>
      </c>
    </row>
    <row r="313" spans="1:10" ht="16" hidden="1" customHeight="1" x14ac:dyDescent="0.2">
      <c r="A313" s="8">
        <v>44299</v>
      </c>
      <c r="B313" s="3" t="s">
        <v>73</v>
      </c>
      <c r="C313" s="3" t="s">
        <v>82</v>
      </c>
      <c r="D313" s="3" t="s">
        <v>83</v>
      </c>
      <c r="E313" s="3" t="s">
        <v>75</v>
      </c>
      <c r="F313" s="3">
        <v>1255</v>
      </c>
      <c r="G313" s="3">
        <v>930.64</v>
      </c>
      <c r="H313" s="3">
        <v>19</v>
      </c>
      <c r="I313" s="3">
        <v>146.5</v>
      </c>
      <c r="J313" s="3">
        <v>177.86</v>
      </c>
    </row>
    <row r="314" spans="1:10" ht="16" hidden="1" customHeight="1" x14ac:dyDescent="0.2">
      <c r="A314" s="8">
        <v>44299</v>
      </c>
      <c r="B314" s="3" t="s">
        <v>73</v>
      </c>
      <c r="C314" s="3" t="s">
        <v>84</v>
      </c>
      <c r="D314" s="3" t="s">
        <v>85</v>
      </c>
      <c r="E314" s="3" t="s">
        <v>75</v>
      </c>
      <c r="F314" s="3">
        <v>480</v>
      </c>
      <c r="G314" s="3">
        <v>327.42</v>
      </c>
      <c r="H314" s="3">
        <v>6</v>
      </c>
      <c r="I314" s="3">
        <v>85.5</v>
      </c>
      <c r="J314" s="3">
        <v>67.08</v>
      </c>
    </row>
    <row r="315" spans="1:10" ht="16" hidden="1" customHeight="1" x14ac:dyDescent="0.2">
      <c r="A315" s="8">
        <v>44299</v>
      </c>
      <c r="B315" s="3" t="s">
        <v>73</v>
      </c>
      <c r="C315" s="3" t="s">
        <v>86</v>
      </c>
      <c r="D315" s="3" t="s">
        <v>87</v>
      </c>
      <c r="E315" s="3" t="s">
        <v>75</v>
      </c>
      <c r="F315" s="3">
        <v>656</v>
      </c>
      <c r="G315" s="3">
        <v>504.68</v>
      </c>
      <c r="H315" s="3">
        <v>8</v>
      </c>
      <c r="I315" s="3">
        <v>54</v>
      </c>
      <c r="J315" s="3">
        <v>97.32</v>
      </c>
    </row>
    <row r="316" spans="1:10" ht="16" hidden="1" customHeight="1" x14ac:dyDescent="0.2">
      <c r="A316" s="8">
        <v>44299</v>
      </c>
      <c r="B316" s="3" t="s">
        <v>73</v>
      </c>
      <c r="C316" s="3" t="s">
        <v>88</v>
      </c>
      <c r="D316" s="3" t="s">
        <v>89</v>
      </c>
      <c r="E316" s="3" t="s">
        <v>75</v>
      </c>
      <c r="F316" s="3">
        <v>1748</v>
      </c>
      <c r="G316" s="3">
        <v>1317.96</v>
      </c>
      <c r="H316" s="3">
        <v>20</v>
      </c>
      <c r="I316" s="3">
        <v>179</v>
      </c>
      <c r="J316" s="3">
        <v>251.04</v>
      </c>
    </row>
    <row r="317" spans="1:10" ht="16" hidden="1" customHeight="1" x14ac:dyDescent="0.2">
      <c r="A317" s="8">
        <v>44299</v>
      </c>
      <c r="B317" s="3" t="s">
        <v>73</v>
      </c>
      <c r="C317" s="3" t="s">
        <v>90</v>
      </c>
      <c r="D317" s="3" t="s">
        <v>91</v>
      </c>
      <c r="E317" s="3" t="s">
        <v>75</v>
      </c>
      <c r="F317" s="3">
        <v>1011.5</v>
      </c>
      <c r="G317" s="3">
        <v>758.62</v>
      </c>
      <c r="H317" s="3">
        <v>16</v>
      </c>
      <c r="I317" s="3">
        <v>103</v>
      </c>
      <c r="J317" s="3">
        <v>149.88</v>
      </c>
    </row>
    <row r="318" spans="1:10" ht="16" hidden="1" customHeight="1" x14ac:dyDescent="0.2">
      <c r="A318" s="8">
        <v>44299</v>
      </c>
      <c r="B318" s="3" t="s">
        <v>92</v>
      </c>
      <c r="C318" s="3" t="s">
        <v>74</v>
      </c>
      <c r="D318" s="3" t="s">
        <v>21</v>
      </c>
      <c r="E318" s="3" t="s">
        <v>75</v>
      </c>
      <c r="F318" s="3">
        <v>3600.26</v>
      </c>
      <c r="G318" s="3">
        <v>2548.2199999999998</v>
      </c>
      <c r="H318" s="3">
        <v>47</v>
      </c>
      <c r="I318" s="3">
        <v>446.5</v>
      </c>
      <c r="J318" s="3">
        <v>603.54</v>
      </c>
    </row>
    <row r="319" spans="1:10" ht="16" hidden="1" customHeight="1" x14ac:dyDescent="0.2">
      <c r="A319" s="8">
        <v>44299</v>
      </c>
      <c r="B319" s="3" t="s">
        <v>92</v>
      </c>
      <c r="C319" s="3" t="s">
        <v>76</v>
      </c>
      <c r="D319" s="3" t="s">
        <v>77</v>
      </c>
      <c r="E319" s="3" t="s">
        <v>75</v>
      </c>
      <c r="F319" s="3">
        <v>1488</v>
      </c>
      <c r="G319" s="3">
        <v>984.68</v>
      </c>
      <c r="H319" s="3">
        <v>19</v>
      </c>
      <c r="I319" s="3">
        <v>285.98</v>
      </c>
      <c r="J319" s="3">
        <v>216.34</v>
      </c>
    </row>
    <row r="320" spans="1:10" ht="16" hidden="1" customHeight="1" x14ac:dyDescent="0.2">
      <c r="A320" s="8">
        <v>44299</v>
      </c>
      <c r="B320" s="3" t="s">
        <v>92</v>
      </c>
      <c r="C320" s="3" t="s">
        <v>78</v>
      </c>
      <c r="D320" s="3" t="s">
        <v>79</v>
      </c>
      <c r="E320" s="3" t="s">
        <v>75</v>
      </c>
      <c r="F320" s="3">
        <v>2685</v>
      </c>
      <c r="G320" s="3">
        <v>1939.89</v>
      </c>
      <c r="H320" s="3">
        <v>31</v>
      </c>
      <c r="I320" s="3">
        <v>290</v>
      </c>
      <c r="J320" s="3">
        <v>455.11</v>
      </c>
    </row>
    <row r="321" spans="1:10" ht="16" hidden="1" customHeight="1" x14ac:dyDescent="0.2">
      <c r="A321" s="8">
        <v>44299</v>
      </c>
      <c r="B321" s="3" t="s">
        <v>92</v>
      </c>
      <c r="C321" s="3" t="s">
        <v>80</v>
      </c>
      <c r="D321" s="3" t="s">
        <v>81</v>
      </c>
      <c r="E321" s="3" t="s">
        <v>75</v>
      </c>
      <c r="F321" s="3">
        <v>5269.5</v>
      </c>
      <c r="G321" s="3">
        <v>3774.69</v>
      </c>
      <c r="H321" s="3">
        <v>67</v>
      </c>
      <c r="I321" s="3">
        <v>665</v>
      </c>
      <c r="J321" s="3">
        <v>828.81</v>
      </c>
    </row>
    <row r="322" spans="1:10" ht="16" hidden="1" customHeight="1" x14ac:dyDescent="0.2">
      <c r="A322" s="8">
        <v>44299</v>
      </c>
      <c r="B322" s="3" t="s">
        <v>92</v>
      </c>
      <c r="C322" s="3" t="s">
        <v>82</v>
      </c>
      <c r="D322" s="3" t="s">
        <v>83</v>
      </c>
      <c r="E322" s="3" t="s">
        <v>75</v>
      </c>
      <c r="F322" s="3">
        <v>2431</v>
      </c>
      <c r="G322" s="3">
        <v>1677.56</v>
      </c>
      <c r="H322" s="3">
        <v>36</v>
      </c>
      <c r="I322" s="3">
        <v>358</v>
      </c>
      <c r="J322" s="3">
        <v>393.94</v>
      </c>
    </row>
    <row r="323" spans="1:10" ht="16" hidden="1" customHeight="1" x14ac:dyDescent="0.2">
      <c r="A323" s="8">
        <v>44299</v>
      </c>
      <c r="B323" s="3" t="s">
        <v>92</v>
      </c>
      <c r="C323" s="3" t="s">
        <v>84</v>
      </c>
      <c r="D323" s="3" t="s">
        <v>85</v>
      </c>
      <c r="E323" s="3" t="s">
        <v>75</v>
      </c>
      <c r="F323" s="3">
        <v>1910</v>
      </c>
      <c r="G323" s="3">
        <v>1270.07</v>
      </c>
      <c r="H323" s="3">
        <v>25</v>
      </c>
      <c r="I323" s="3">
        <v>360.57</v>
      </c>
      <c r="J323" s="3">
        <v>278.86</v>
      </c>
    </row>
    <row r="324" spans="1:10" ht="16" hidden="1" customHeight="1" x14ac:dyDescent="0.2">
      <c r="A324" s="8">
        <v>44299</v>
      </c>
      <c r="B324" s="3" t="s">
        <v>92</v>
      </c>
      <c r="C324" s="3" t="s">
        <v>86</v>
      </c>
      <c r="D324" s="3" t="s">
        <v>87</v>
      </c>
      <c r="E324" s="3" t="s">
        <v>75</v>
      </c>
      <c r="F324" s="3">
        <v>3243</v>
      </c>
      <c r="G324" s="3">
        <v>2240.4699999999998</v>
      </c>
      <c r="H324" s="3">
        <v>46</v>
      </c>
      <c r="I324" s="3">
        <v>509.5</v>
      </c>
      <c r="J324" s="3">
        <v>492.03</v>
      </c>
    </row>
    <row r="325" spans="1:10" ht="16" hidden="1" customHeight="1" x14ac:dyDescent="0.2">
      <c r="A325" s="8">
        <v>44299</v>
      </c>
      <c r="B325" s="3" t="s">
        <v>92</v>
      </c>
      <c r="C325" s="3" t="s">
        <v>88</v>
      </c>
      <c r="D325" s="3" t="s">
        <v>89</v>
      </c>
      <c r="E325" s="3" t="s">
        <v>75</v>
      </c>
      <c r="F325" s="3">
        <v>2952</v>
      </c>
      <c r="G325" s="3">
        <v>2092.16</v>
      </c>
      <c r="H325" s="3">
        <v>39</v>
      </c>
      <c r="I325" s="3">
        <v>372</v>
      </c>
      <c r="J325" s="3">
        <v>484.84</v>
      </c>
    </row>
    <row r="326" spans="1:10" ht="16" hidden="1" customHeight="1" x14ac:dyDescent="0.2">
      <c r="A326" s="8">
        <v>44299</v>
      </c>
      <c r="B326" s="3" t="s">
        <v>92</v>
      </c>
      <c r="C326" s="3" t="s">
        <v>90</v>
      </c>
      <c r="D326" s="3" t="s">
        <v>91</v>
      </c>
      <c r="E326" s="3" t="s">
        <v>75</v>
      </c>
      <c r="F326" s="3">
        <v>3390.5</v>
      </c>
      <c r="G326" s="3">
        <v>2489.86</v>
      </c>
      <c r="H326" s="3">
        <v>37</v>
      </c>
      <c r="I326" s="3">
        <v>316.5</v>
      </c>
      <c r="J326" s="3">
        <v>584.14</v>
      </c>
    </row>
    <row r="327" spans="1:10" ht="16" hidden="1" customHeight="1" x14ac:dyDescent="0.2">
      <c r="A327" s="8">
        <v>44298</v>
      </c>
      <c r="B327" s="3" t="s">
        <v>73</v>
      </c>
      <c r="C327" s="3" t="s">
        <v>74</v>
      </c>
      <c r="D327" s="3" t="s">
        <v>21</v>
      </c>
      <c r="E327" s="3" t="s">
        <v>75</v>
      </c>
      <c r="F327" s="3">
        <v>2243</v>
      </c>
      <c r="G327" s="3">
        <v>1705.17</v>
      </c>
      <c r="H327" s="3">
        <v>23</v>
      </c>
      <c r="I327" s="3">
        <v>188.5</v>
      </c>
      <c r="J327" s="3">
        <v>349.33</v>
      </c>
    </row>
    <row r="328" spans="1:10" ht="16" hidden="1" customHeight="1" x14ac:dyDescent="0.2">
      <c r="A328" s="8">
        <v>44298</v>
      </c>
      <c r="B328" s="3" t="s">
        <v>73</v>
      </c>
      <c r="C328" s="3" t="s">
        <v>76</v>
      </c>
      <c r="D328" s="3" t="s">
        <v>77</v>
      </c>
      <c r="E328" s="3" t="s">
        <v>75</v>
      </c>
      <c r="F328" s="3">
        <v>465.5</v>
      </c>
      <c r="G328" s="3">
        <v>354.2</v>
      </c>
      <c r="H328" s="3">
        <v>6</v>
      </c>
      <c r="I328" s="3">
        <v>41.3</v>
      </c>
      <c r="J328" s="3">
        <v>70</v>
      </c>
    </row>
    <row r="329" spans="1:10" ht="16" hidden="1" customHeight="1" x14ac:dyDescent="0.2">
      <c r="A329" s="8">
        <v>44298</v>
      </c>
      <c r="B329" s="3" t="s">
        <v>73</v>
      </c>
      <c r="C329" s="3" t="s">
        <v>78</v>
      </c>
      <c r="D329" s="3" t="s">
        <v>79</v>
      </c>
      <c r="E329" s="3" t="s">
        <v>75</v>
      </c>
      <c r="F329" s="3">
        <v>949</v>
      </c>
      <c r="G329" s="3">
        <v>713.88</v>
      </c>
      <c r="H329" s="3">
        <v>14</v>
      </c>
      <c r="I329" s="3">
        <v>95</v>
      </c>
      <c r="J329" s="3">
        <v>140.12</v>
      </c>
    </row>
    <row r="330" spans="1:10" ht="16" hidden="1" customHeight="1" x14ac:dyDescent="0.2">
      <c r="A330" s="8">
        <v>44298</v>
      </c>
      <c r="B330" s="3" t="s">
        <v>73</v>
      </c>
      <c r="C330" s="3" t="s">
        <v>80</v>
      </c>
      <c r="D330" s="3" t="s">
        <v>81</v>
      </c>
      <c r="E330" s="3" t="s">
        <v>75</v>
      </c>
      <c r="F330" s="3">
        <v>2706</v>
      </c>
      <c r="G330" s="3">
        <v>2051.9899999999998</v>
      </c>
      <c r="H330" s="3">
        <v>36</v>
      </c>
      <c r="I330" s="3">
        <v>263.14999999999998</v>
      </c>
      <c r="J330" s="3">
        <v>390.86</v>
      </c>
    </row>
    <row r="331" spans="1:10" ht="16" hidden="1" customHeight="1" x14ac:dyDescent="0.2">
      <c r="A331" s="8">
        <v>44298</v>
      </c>
      <c r="B331" s="3" t="s">
        <v>73</v>
      </c>
      <c r="C331" s="3" t="s">
        <v>82</v>
      </c>
      <c r="D331" s="3" t="s">
        <v>83</v>
      </c>
      <c r="E331" s="3" t="s">
        <v>75</v>
      </c>
      <c r="F331" s="3">
        <v>941.5</v>
      </c>
      <c r="G331" s="3">
        <v>692.16</v>
      </c>
      <c r="H331" s="3">
        <v>15</v>
      </c>
      <c r="I331" s="3">
        <v>117.5</v>
      </c>
      <c r="J331" s="3">
        <v>131.84</v>
      </c>
    </row>
    <row r="332" spans="1:10" ht="16" hidden="1" customHeight="1" x14ac:dyDescent="0.2">
      <c r="A332" s="8">
        <v>44298</v>
      </c>
      <c r="B332" s="3" t="s">
        <v>73</v>
      </c>
      <c r="C332" s="3" t="s">
        <v>86</v>
      </c>
      <c r="D332" s="3" t="s">
        <v>87</v>
      </c>
      <c r="E332" s="3" t="s">
        <v>75</v>
      </c>
      <c r="F332" s="3">
        <v>1030</v>
      </c>
      <c r="G332" s="3">
        <v>783.98</v>
      </c>
      <c r="H332" s="3">
        <v>15</v>
      </c>
      <c r="I332" s="3">
        <v>95.5</v>
      </c>
      <c r="J332" s="3">
        <v>150.52000000000001</v>
      </c>
    </row>
    <row r="333" spans="1:10" ht="16" hidden="1" customHeight="1" x14ac:dyDescent="0.2">
      <c r="A333" s="8">
        <v>44298</v>
      </c>
      <c r="B333" s="3" t="s">
        <v>73</v>
      </c>
      <c r="C333" s="3" t="s">
        <v>88</v>
      </c>
      <c r="D333" s="3" t="s">
        <v>89</v>
      </c>
      <c r="E333" s="3" t="s">
        <v>75</v>
      </c>
      <c r="F333" s="3">
        <v>1717</v>
      </c>
      <c r="G333" s="3">
        <v>1298.93</v>
      </c>
      <c r="H333" s="3">
        <v>20</v>
      </c>
      <c r="I333" s="3">
        <v>170.65</v>
      </c>
      <c r="J333" s="3">
        <v>247.42</v>
      </c>
    </row>
    <row r="334" spans="1:10" ht="16" hidden="1" customHeight="1" x14ac:dyDescent="0.2">
      <c r="A334" s="8">
        <v>44298</v>
      </c>
      <c r="B334" s="3" t="s">
        <v>73</v>
      </c>
      <c r="C334" s="3" t="s">
        <v>90</v>
      </c>
      <c r="D334" s="3" t="s">
        <v>91</v>
      </c>
      <c r="E334" s="3" t="s">
        <v>75</v>
      </c>
      <c r="F334" s="3">
        <v>1122.5</v>
      </c>
      <c r="G334" s="3">
        <v>859.52</v>
      </c>
      <c r="H334" s="3">
        <v>15</v>
      </c>
      <c r="I334" s="3">
        <v>97</v>
      </c>
      <c r="J334" s="3">
        <v>165.98</v>
      </c>
    </row>
    <row r="335" spans="1:10" ht="16" hidden="1" customHeight="1" x14ac:dyDescent="0.2">
      <c r="A335" s="8">
        <v>44298</v>
      </c>
      <c r="B335" s="3" t="s">
        <v>92</v>
      </c>
      <c r="C335" s="3" t="s">
        <v>74</v>
      </c>
      <c r="D335" s="3" t="s">
        <v>21</v>
      </c>
      <c r="E335" s="3" t="s">
        <v>75</v>
      </c>
      <c r="F335" s="3">
        <v>2836.5</v>
      </c>
      <c r="G335" s="3">
        <v>2005.8</v>
      </c>
      <c r="H335" s="3">
        <v>41</v>
      </c>
      <c r="I335" s="3">
        <v>358.2</v>
      </c>
      <c r="J335" s="3">
        <v>471</v>
      </c>
    </row>
    <row r="336" spans="1:10" ht="16" hidden="1" customHeight="1" x14ac:dyDescent="0.2">
      <c r="A336" s="8">
        <v>44298</v>
      </c>
      <c r="B336" s="3" t="s">
        <v>92</v>
      </c>
      <c r="C336" s="3" t="s">
        <v>76</v>
      </c>
      <c r="D336" s="3" t="s">
        <v>77</v>
      </c>
      <c r="E336" s="3" t="s">
        <v>75</v>
      </c>
      <c r="F336" s="3">
        <v>1492</v>
      </c>
      <c r="G336" s="3">
        <v>944.58</v>
      </c>
      <c r="H336" s="3">
        <v>23</v>
      </c>
      <c r="I336" s="3">
        <v>339.5</v>
      </c>
      <c r="J336" s="3">
        <v>207.42</v>
      </c>
    </row>
    <row r="337" spans="1:10" ht="16" hidden="1" customHeight="1" x14ac:dyDescent="0.2">
      <c r="A337" s="8">
        <v>44298</v>
      </c>
      <c r="B337" s="3" t="s">
        <v>92</v>
      </c>
      <c r="C337" s="3" t="s">
        <v>78</v>
      </c>
      <c r="D337" s="3" t="s">
        <v>79</v>
      </c>
      <c r="E337" s="3" t="s">
        <v>75</v>
      </c>
      <c r="F337" s="3">
        <v>2161</v>
      </c>
      <c r="G337" s="3">
        <v>1550.29</v>
      </c>
      <c r="H337" s="3">
        <v>25</v>
      </c>
      <c r="I337" s="3">
        <v>247</v>
      </c>
      <c r="J337" s="3">
        <v>363.71</v>
      </c>
    </row>
    <row r="338" spans="1:10" ht="16" hidden="1" customHeight="1" x14ac:dyDescent="0.2">
      <c r="A338" s="8">
        <v>44298</v>
      </c>
      <c r="B338" s="3" t="s">
        <v>92</v>
      </c>
      <c r="C338" s="3" t="s">
        <v>80</v>
      </c>
      <c r="D338" s="3" t="s">
        <v>81</v>
      </c>
      <c r="E338" s="3" t="s">
        <v>75</v>
      </c>
      <c r="F338" s="3">
        <v>4012</v>
      </c>
      <c r="G338" s="3">
        <v>2879.4</v>
      </c>
      <c r="H338" s="3">
        <v>52</v>
      </c>
      <c r="I338" s="3">
        <v>496</v>
      </c>
      <c r="J338" s="3">
        <v>635.6</v>
      </c>
    </row>
    <row r="339" spans="1:10" ht="16" hidden="1" customHeight="1" x14ac:dyDescent="0.2">
      <c r="A339" s="8">
        <v>44298</v>
      </c>
      <c r="B339" s="3" t="s">
        <v>92</v>
      </c>
      <c r="C339" s="3" t="s">
        <v>82</v>
      </c>
      <c r="D339" s="3" t="s">
        <v>83</v>
      </c>
      <c r="E339" s="3" t="s">
        <v>75</v>
      </c>
      <c r="F339" s="3">
        <v>3155.5</v>
      </c>
      <c r="G339" s="3">
        <v>2231.79</v>
      </c>
      <c r="H339" s="3">
        <v>40</v>
      </c>
      <c r="I339" s="3">
        <v>397</v>
      </c>
      <c r="J339" s="3">
        <v>524.21</v>
      </c>
    </row>
    <row r="340" spans="1:10" ht="16" hidden="1" customHeight="1" x14ac:dyDescent="0.2">
      <c r="A340" s="8">
        <v>44298</v>
      </c>
      <c r="B340" s="3" t="s">
        <v>92</v>
      </c>
      <c r="C340" s="3" t="s">
        <v>84</v>
      </c>
      <c r="D340" s="3" t="s">
        <v>85</v>
      </c>
      <c r="E340" s="3" t="s">
        <v>75</v>
      </c>
      <c r="F340" s="3">
        <v>1722.5</v>
      </c>
      <c r="G340" s="3">
        <v>1213.19</v>
      </c>
      <c r="H340" s="3">
        <v>17</v>
      </c>
      <c r="I340" s="3">
        <v>241.2</v>
      </c>
      <c r="J340" s="3">
        <v>266.61</v>
      </c>
    </row>
    <row r="341" spans="1:10" ht="16" hidden="1" customHeight="1" x14ac:dyDescent="0.2">
      <c r="A341" s="8">
        <v>44298</v>
      </c>
      <c r="B341" s="3" t="s">
        <v>92</v>
      </c>
      <c r="C341" s="3" t="s">
        <v>86</v>
      </c>
      <c r="D341" s="3" t="s">
        <v>87</v>
      </c>
      <c r="E341" s="3" t="s">
        <v>75</v>
      </c>
      <c r="F341" s="3">
        <v>3103.5</v>
      </c>
      <c r="G341" s="3">
        <v>2167.4899999999998</v>
      </c>
      <c r="H341" s="3">
        <v>39</v>
      </c>
      <c r="I341" s="3">
        <v>459</v>
      </c>
      <c r="J341" s="3">
        <v>476.01</v>
      </c>
    </row>
    <row r="342" spans="1:10" ht="16" hidden="1" customHeight="1" x14ac:dyDescent="0.2">
      <c r="A342" s="8">
        <v>44298</v>
      </c>
      <c r="B342" s="3" t="s">
        <v>92</v>
      </c>
      <c r="C342" s="3" t="s">
        <v>88</v>
      </c>
      <c r="D342" s="3" t="s">
        <v>89</v>
      </c>
      <c r="E342" s="3" t="s">
        <v>75</v>
      </c>
      <c r="F342" s="3">
        <v>2211</v>
      </c>
      <c r="G342" s="3">
        <v>1522.02</v>
      </c>
      <c r="H342" s="3">
        <v>33</v>
      </c>
      <c r="I342" s="3">
        <v>330</v>
      </c>
      <c r="J342" s="3">
        <v>357.48</v>
      </c>
    </row>
    <row r="343" spans="1:10" ht="16" hidden="1" customHeight="1" x14ac:dyDescent="0.2">
      <c r="A343" s="8">
        <v>44298</v>
      </c>
      <c r="B343" s="3" t="s">
        <v>92</v>
      </c>
      <c r="C343" s="3" t="s">
        <v>90</v>
      </c>
      <c r="D343" s="3" t="s">
        <v>91</v>
      </c>
      <c r="E343" s="3" t="s">
        <v>75</v>
      </c>
      <c r="F343" s="3">
        <v>2977.5</v>
      </c>
      <c r="G343" s="3">
        <v>2165.48</v>
      </c>
      <c r="H343" s="3">
        <v>34</v>
      </c>
      <c r="I343" s="3">
        <v>304</v>
      </c>
      <c r="J343" s="3">
        <v>508.02</v>
      </c>
    </row>
    <row r="344" spans="1:10" ht="16" hidden="1" customHeight="1" x14ac:dyDescent="0.2">
      <c r="A344" s="8">
        <v>44297</v>
      </c>
      <c r="B344" s="3" t="s">
        <v>73</v>
      </c>
      <c r="C344" s="3" t="s">
        <v>74</v>
      </c>
      <c r="D344" s="3" t="s">
        <v>21</v>
      </c>
      <c r="E344" s="3" t="s">
        <v>75</v>
      </c>
      <c r="F344" s="3">
        <v>1494</v>
      </c>
      <c r="G344" s="3">
        <v>1129.5</v>
      </c>
      <c r="H344" s="3">
        <v>17</v>
      </c>
      <c r="I344" s="3">
        <v>132.5</v>
      </c>
      <c r="J344" s="3">
        <v>232</v>
      </c>
    </row>
    <row r="345" spans="1:10" ht="16" hidden="1" customHeight="1" x14ac:dyDescent="0.2">
      <c r="A345" s="8">
        <v>44297</v>
      </c>
      <c r="B345" s="3" t="s">
        <v>73</v>
      </c>
      <c r="C345" s="3" t="s">
        <v>76</v>
      </c>
      <c r="D345" s="3" t="s">
        <v>77</v>
      </c>
      <c r="E345" s="3" t="s">
        <v>75</v>
      </c>
      <c r="F345" s="3">
        <v>458</v>
      </c>
      <c r="G345" s="3">
        <v>349.97</v>
      </c>
      <c r="H345" s="3">
        <v>7</v>
      </c>
      <c r="I345" s="3">
        <v>38.5</v>
      </c>
      <c r="J345" s="3">
        <v>69.53</v>
      </c>
    </row>
    <row r="346" spans="1:10" ht="16" hidden="1" customHeight="1" x14ac:dyDescent="0.2">
      <c r="A346" s="8">
        <v>44297</v>
      </c>
      <c r="B346" s="3" t="s">
        <v>73</v>
      </c>
      <c r="C346" s="3" t="s">
        <v>78</v>
      </c>
      <c r="D346" s="3" t="s">
        <v>79</v>
      </c>
      <c r="E346" s="3" t="s">
        <v>75</v>
      </c>
      <c r="F346" s="3">
        <v>1352.5</v>
      </c>
      <c r="G346" s="3">
        <v>1036.1400000000001</v>
      </c>
      <c r="H346" s="3">
        <v>15</v>
      </c>
      <c r="I346" s="3">
        <v>119</v>
      </c>
      <c r="J346" s="3">
        <v>197.36</v>
      </c>
    </row>
    <row r="347" spans="1:10" ht="16" hidden="1" customHeight="1" x14ac:dyDescent="0.2">
      <c r="A347" s="8">
        <v>44297</v>
      </c>
      <c r="B347" s="3" t="s">
        <v>73</v>
      </c>
      <c r="C347" s="3" t="s">
        <v>80</v>
      </c>
      <c r="D347" s="3" t="s">
        <v>81</v>
      </c>
      <c r="E347" s="3" t="s">
        <v>75</v>
      </c>
      <c r="F347" s="3">
        <v>2897</v>
      </c>
      <c r="G347" s="3">
        <v>2180.2199999999998</v>
      </c>
      <c r="H347" s="3">
        <v>36</v>
      </c>
      <c r="I347" s="3">
        <v>301.5</v>
      </c>
      <c r="J347" s="3">
        <v>415.28</v>
      </c>
    </row>
    <row r="348" spans="1:10" ht="16" hidden="1" customHeight="1" x14ac:dyDescent="0.2">
      <c r="A348" s="8">
        <v>44297</v>
      </c>
      <c r="B348" s="3" t="s">
        <v>73</v>
      </c>
      <c r="C348" s="3" t="s">
        <v>82</v>
      </c>
      <c r="D348" s="3" t="s">
        <v>83</v>
      </c>
      <c r="E348" s="3" t="s">
        <v>75</v>
      </c>
      <c r="F348" s="3">
        <v>1099.5</v>
      </c>
      <c r="G348" s="3">
        <v>798.34</v>
      </c>
      <c r="H348" s="3">
        <v>14</v>
      </c>
      <c r="I348" s="3">
        <v>145.5</v>
      </c>
      <c r="J348" s="3">
        <v>155.66</v>
      </c>
    </row>
    <row r="349" spans="1:10" ht="16" hidden="1" customHeight="1" x14ac:dyDescent="0.2">
      <c r="A349" s="8">
        <v>44297</v>
      </c>
      <c r="B349" s="3" t="s">
        <v>73</v>
      </c>
      <c r="C349" s="3" t="s">
        <v>84</v>
      </c>
      <c r="D349" s="3" t="s">
        <v>85</v>
      </c>
      <c r="E349" s="3" t="s">
        <v>75</v>
      </c>
      <c r="F349" s="3">
        <v>121</v>
      </c>
      <c r="G349" s="3">
        <v>87.15</v>
      </c>
      <c r="H349" s="3">
        <v>1</v>
      </c>
      <c r="I349" s="3">
        <v>16</v>
      </c>
      <c r="J349" s="3">
        <v>17.850000000000001</v>
      </c>
    </row>
    <row r="350" spans="1:10" ht="16" hidden="1" customHeight="1" x14ac:dyDescent="0.2">
      <c r="A350" s="8">
        <v>44297</v>
      </c>
      <c r="B350" s="3" t="s">
        <v>73</v>
      </c>
      <c r="C350" s="3" t="s">
        <v>86</v>
      </c>
      <c r="D350" s="3" t="s">
        <v>87</v>
      </c>
      <c r="E350" s="3" t="s">
        <v>75</v>
      </c>
      <c r="F350" s="3">
        <v>1442.5</v>
      </c>
      <c r="G350" s="3">
        <v>1107.1199999999999</v>
      </c>
      <c r="H350" s="3">
        <v>14</v>
      </c>
      <c r="I350" s="3">
        <v>124.5</v>
      </c>
      <c r="J350" s="3">
        <v>210.88</v>
      </c>
    </row>
    <row r="351" spans="1:10" ht="16" hidden="1" customHeight="1" x14ac:dyDescent="0.2">
      <c r="A351" s="8">
        <v>44297</v>
      </c>
      <c r="B351" s="3" t="s">
        <v>73</v>
      </c>
      <c r="C351" s="3" t="s">
        <v>88</v>
      </c>
      <c r="D351" s="3" t="s">
        <v>89</v>
      </c>
      <c r="E351" s="3" t="s">
        <v>75</v>
      </c>
      <c r="F351" s="3">
        <v>1914.5</v>
      </c>
      <c r="G351" s="3">
        <v>1458.82</v>
      </c>
      <c r="H351" s="3">
        <v>23</v>
      </c>
      <c r="I351" s="3">
        <v>177.8</v>
      </c>
      <c r="J351" s="3">
        <v>277.88</v>
      </c>
    </row>
    <row r="352" spans="1:10" ht="16" hidden="1" customHeight="1" x14ac:dyDescent="0.2">
      <c r="A352" s="8">
        <v>44297</v>
      </c>
      <c r="B352" s="3" t="s">
        <v>73</v>
      </c>
      <c r="C352" s="3" t="s">
        <v>90</v>
      </c>
      <c r="D352" s="3" t="s">
        <v>91</v>
      </c>
      <c r="E352" s="3" t="s">
        <v>75</v>
      </c>
      <c r="F352" s="3">
        <v>1270</v>
      </c>
      <c r="G352" s="3">
        <v>968.57</v>
      </c>
      <c r="H352" s="3">
        <v>16</v>
      </c>
      <c r="I352" s="3">
        <v>126.5</v>
      </c>
      <c r="J352" s="3">
        <v>174.93</v>
      </c>
    </row>
    <row r="353" spans="1:10" ht="16" hidden="1" customHeight="1" x14ac:dyDescent="0.2">
      <c r="A353" s="8">
        <v>44297</v>
      </c>
      <c r="B353" s="3" t="s">
        <v>92</v>
      </c>
      <c r="C353" s="3" t="s">
        <v>74</v>
      </c>
      <c r="D353" s="3" t="s">
        <v>21</v>
      </c>
      <c r="E353" s="3" t="s">
        <v>75</v>
      </c>
      <c r="F353" s="3">
        <v>3532.5</v>
      </c>
      <c r="G353" s="3">
        <v>2553.15</v>
      </c>
      <c r="H353" s="3">
        <v>44</v>
      </c>
      <c r="I353" s="3">
        <v>378.5</v>
      </c>
      <c r="J353" s="3">
        <v>599.35</v>
      </c>
    </row>
    <row r="354" spans="1:10" ht="16" hidden="1" customHeight="1" x14ac:dyDescent="0.2">
      <c r="A354" s="8">
        <v>44297</v>
      </c>
      <c r="B354" s="3" t="s">
        <v>92</v>
      </c>
      <c r="C354" s="3" t="s">
        <v>76</v>
      </c>
      <c r="D354" s="3" t="s">
        <v>77</v>
      </c>
      <c r="E354" s="3" t="s">
        <v>75</v>
      </c>
      <c r="F354" s="3">
        <v>1553.5</v>
      </c>
      <c r="G354" s="3">
        <v>1019.07</v>
      </c>
      <c r="H354" s="3">
        <v>17</v>
      </c>
      <c r="I354" s="3">
        <v>309.54000000000002</v>
      </c>
      <c r="J354" s="3">
        <v>223.89</v>
      </c>
    </row>
    <row r="355" spans="1:10" ht="16" hidden="1" customHeight="1" x14ac:dyDescent="0.2">
      <c r="A355" s="8">
        <v>44297</v>
      </c>
      <c r="B355" s="3" t="s">
        <v>92</v>
      </c>
      <c r="C355" s="3" t="s">
        <v>78</v>
      </c>
      <c r="D355" s="3" t="s">
        <v>79</v>
      </c>
      <c r="E355" s="3" t="s">
        <v>75</v>
      </c>
      <c r="F355" s="3">
        <v>2462.5</v>
      </c>
      <c r="G355" s="3">
        <v>1821.65</v>
      </c>
      <c r="H355" s="3">
        <v>24</v>
      </c>
      <c r="I355" s="3">
        <v>213.5</v>
      </c>
      <c r="J355" s="3">
        <v>427.35</v>
      </c>
    </row>
    <row r="356" spans="1:10" ht="16" hidden="1" customHeight="1" x14ac:dyDescent="0.2">
      <c r="A356" s="8">
        <v>44297</v>
      </c>
      <c r="B356" s="3" t="s">
        <v>92</v>
      </c>
      <c r="C356" s="3" t="s">
        <v>80</v>
      </c>
      <c r="D356" s="3" t="s">
        <v>81</v>
      </c>
      <c r="E356" s="3" t="s">
        <v>75</v>
      </c>
      <c r="F356" s="3">
        <v>3637</v>
      </c>
      <c r="G356" s="3">
        <v>2655.1</v>
      </c>
      <c r="H356" s="3">
        <v>42</v>
      </c>
      <c r="I356" s="3">
        <v>396.2</v>
      </c>
      <c r="J356" s="3">
        <v>584.70000000000005</v>
      </c>
    </row>
    <row r="357" spans="1:10" ht="16" hidden="1" customHeight="1" x14ac:dyDescent="0.2">
      <c r="A357" s="8">
        <v>44297</v>
      </c>
      <c r="B357" s="3" t="s">
        <v>92</v>
      </c>
      <c r="C357" s="3" t="s">
        <v>82</v>
      </c>
      <c r="D357" s="3" t="s">
        <v>83</v>
      </c>
      <c r="E357" s="3" t="s">
        <v>75</v>
      </c>
      <c r="F357" s="3">
        <v>3044.5</v>
      </c>
      <c r="G357" s="3">
        <v>2152.7800000000002</v>
      </c>
      <c r="H357" s="3">
        <v>37</v>
      </c>
      <c r="I357" s="3">
        <v>386</v>
      </c>
      <c r="J357" s="3">
        <v>505.22</v>
      </c>
    </row>
    <row r="358" spans="1:10" ht="16" hidden="1" customHeight="1" x14ac:dyDescent="0.2">
      <c r="A358" s="8">
        <v>44297</v>
      </c>
      <c r="B358" s="3" t="s">
        <v>92</v>
      </c>
      <c r="C358" s="3" t="s">
        <v>84</v>
      </c>
      <c r="D358" s="3" t="s">
        <v>85</v>
      </c>
      <c r="E358" s="3" t="s">
        <v>75</v>
      </c>
      <c r="F358" s="3">
        <v>488.5</v>
      </c>
      <c r="G358" s="3">
        <v>318.14999999999998</v>
      </c>
      <c r="H358" s="3">
        <v>7</v>
      </c>
      <c r="I358" s="3">
        <v>100.52</v>
      </c>
      <c r="J358" s="3">
        <v>69.83</v>
      </c>
    </row>
    <row r="359" spans="1:10" ht="16" hidden="1" customHeight="1" x14ac:dyDescent="0.2">
      <c r="A359" s="8">
        <v>44297</v>
      </c>
      <c r="B359" s="3" t="s">
        <v>92</v>
      </c>
      <c r="C359" s="3" t="s">
        <v>86</v>
      </c>
      <c r="D359" s="3" t="s">
        <v>87</v>
      </c>
      <c r="E359" s="3" t="s">
        <v>75</v>
      </c>
      <c r="F359" s="3">
        <v>3733.99</v>
      </c>
      <c r="G359" s="3">
        <v>2633.78</v>
      </c>
      <c r="H359" s="3">
        <v>39</v>
      </c>
      <c r="I359" s="3">
        <v>518</v>
      </c>
      <c r="J359" s="3">
        <v>582.21</v>
      </c>
    </row>
    <row r="360" spans="1:10" ht="16" hidden="1" customHeight="1" x14ac:dyDescent="0.2">
      <c r="A360" s="8">
        <v>44297</v>
      </c>
      <c r="B360" s="3" t="s">
        <v>92</v>
      </c>
      <c r="C360" s="3" t="s">
        <v>88</v>
      </c>
      <c r="D360" s="3" t="s">
        <v>89</v>
      </c>
      <c r="E360" s="3" t="s">
        <v>75</v>
      </c>
      <c r="F360" s="3">
        <v>2972.7</v>
      </c>
      <c r="G360" s="3">
        <v>2119.35</v>
      </c>
      <c r="H360" s="3">
        <v>34</v>
      </c>
      <c r="I360" s="3">
        <v>328.2</v>
      </c>
      <c r="J360" s="3">
        <v>524.15</v>
      </c>
    </row>
    <row r="361" spans="1:10" ht="16" hidden="1" customHeight="1" x14ac:dyDescent="0.2">
      <c r="A361" s="8">
        <v>44297</v>
      </c>
      <c r="B361" s="3" t="s">
        <v>92</v>
      </c>
      <c r="C361" s="3" t="s">
        <v>90</v>
      </c>
      <c r="D361" s="3" t="s">
        <v>91</v>
      </c>
      <c r="E361" s="3" t="s">
        <v>75</v>
      </c>
      <c r="F361" s="3">
        <v>4693.5</v>
      </c>
      <c r="G361" s="3">
        <v>3455.07</v>
      </c>
      <c r="H361" s="3">
        <v>49</v>
      </c>
      <c r="I361" s="3">
        <v>426</v>
      </c>
      <c r="J361" s="3">
        <v>810.93</v>
      </c>
    </row>
    <row r="362" spans="1:10" ht="16" hidden="1" customHeight="1" x14ac:dyDescent="0.2">
      <c r="A362" s="8">
        <v>44296</v>
      </c>
      <c r="B362" s="3" t="s">
        <v>73</v>
      </c>
      <c r="C362" s="3" t="s">
        <v>74</v>
      </c>
      <c r="D362" s="3" t="s">
        <v>21</v>
      </c>
      <c r="E362" s="3" t="s">
        <v>75</v>
      </c>
      <c r="F362" s="3">
        <v>1294</v>
      </c>
      <c r="G362" s="3">
        <v>970.41</v>
      </c>
      <c r="H362" s="3">
        <v>14</v>
      </c>
      <c r="I362" s="3">
        <v>124.8</v>
      </c>
      <c r="J362" s="3">
        <v>198.79</v>
      </c>
    </row>
    <row r="363" spans="1:10" ht="16" hidden="1" customHeight="1" x14ac:dyDescent="0.2">
      <c r="A363" s="8">
        <v>44296</v>
      </c>
      <c r="B363" s="3" t="s">
        <v>73</v>
      </c>
      <c r="C363" s="3" t="s">
        <v>76</v>
      </c>
      <c r="D363" s="3" t="s">
        <v>77</v>
      </c>
      <c r="E363" s="3" t="s">
        <v>75</v>
      </c>
      <c r="F363" s="3">
        <v>205.5</v>
      </c>
      <c r="G363" s="3">
        <v>157.38999999999999</v>
      </c>
      <c r="H363" s="3">
        <v>3</v>
      </c>
      <c r="I363" s="3">
        <v>17</v>
      </c>
      <c r="J363" s="3">
        <v>31.11</v>
      </c>
    </row>
    <row r="364" spans="1:10" ht="16" hidden="1" customHeight="1" x14ac:dyDescent="0.2">
      <c r="A364" s="8">
        <v>44296</v>
      </c>
      <c r="B364" s="3" t="s">
        <v>73</v>
      </c>
      <c r="C364" s="3" t="s">
        <v>78</v>
      </c>
      <c r="D364" s="3" t="s">
        <v>79</v>
      </c>
      <c r="E364" s="3" t="s">
        <v>75</v>
      </c>
      <c r="F364" s="3">
        <v>991</v>
      </c>
      <c r="G364" s="3">
        <v>779.94</v>
      </c>
      <c r="H364" s="3">
        <v>7</v>
      </c>
      <c r="I364" s="3">
        <v>62.5</v>
      </c>
      <c r="J364" s="3">
        <v>148.56</v>
      </c>
    </row>
    <row r="365" spans="1:10" ht="16" hidden="1" customHeight="1" x14ac:dyDescent="0.2">
      <c r="A365" s="8">
        <v>44296</v>
      </c>
      <c r="B365" s="3" t="s">
        <v>73</v>
      </c>
      <c r="C365" s="3" t="s">
        <v>80</v>
      </c>
      <c r="D365" s="3" t="s">
        <v>81</v>
      </c>
      <c r="E365" s="3" t="s">
        <v>75</v>
      </c>
      <c r="F365" s="3">
        <v>4121.5</v>
      </c>
      <c r="G365" s="3">
        <v>3215.81</v>
      </c>
      <c r="H365" s="3">
        <v>35</v>
      </c>
      <c r="I365" s="3">
        <v>293.14999999999998</v>
      </c>
      <c r="J365" s="3">
        <v>612.54</v>
      </c>
    </row>
    <row r="366" spans="1:10" ht="16" hidden="1" customHeight="1" x14ac:dyDescent="0.2">
      <c r="A366" s="8">
        <v>44296</v>
      </c>
      <c r="B366" s="3" t="s">
        <v>73</v>
      </c>
      <c r="C366" s="3" t="s">
        <v>82</v>
      </c>
      <c r="D366" s="3" t="s">
        <v>83</v>
      </c>
      <c r="E366" s="3" t="s">
        <v>75</v>
      </c>
      <c r="F366" s="3">
        <v>883.5</v>
      </c>
      <c r="G366" s="3">
        <v>686.45</v>
      </c>
      <c r="H366" s="3">
        <v>8</v>
      </c>
      <c r="I366" s="3">
        <v>66.3</v>
      </c>
      <c r="J366" s="3">
        <v>130.75</v>
      </c>
    </row>
    <row r="367" spans="1:10" ht="16" hidden="1" customHeight="1" x14ac:dyDescent="0.2">
      <c r="A367" s="8">
        <v>44296</v>
      </c>
      <c r="B367" s="3" t="s">
        <v>73</v>
      </c>
      <c r="C367" s="3" t="s">
        <v>84</v>
      </c>
      <c r="D367" s="3" t="s">
        <v>85</v>
      </c>
      <c r="E367" s="3" t="s">
        <v>75</v>
      </c>
      <c r="F367" s="3">
        <v>232.5</v>
      </c>
      <c r="G367" s="3">
        <v>166.41</v>
      </c>
      <c r="H367" s="3">
        <v>2</v>
      </c>
      <c r="I367" s="3">
        <v>32</v>
      </c>
      <c r="J367" s="3">
        <v>34.090000000000003</v>
      </c>
    </row>
    <row r="368" spans="1:10" ht="16" hidden="1" customHeight="1" x14ac:dyDescent="0.2">
      <c r="A368" s="8">
        <v>44296</v>
      </c>
      <c r="B368" s="3" t="s">
        <v>73</v>
      </c>
      <c r="C368" s="3" t="s">
        <v>86</v>
      </c>
      <c r="D368" s="3" t="s">
        <v>87</v>
      </c>
      <c r="E368" s="3" t="s">
        <v>75</v>
      </c>
      <c r="F368" s="3">
        <v>666.5</v>
      </c>
      <c r="G368" s="3">
        <v>504.34</v>
      </c>
      <c r="H368" s="3">
        <v>9</v>
      </c>
      <c r="I368" s="3">
        <v>65.5</v>
      </c>
      <c r="J368" s="3">
        <v>96.66</v>
      </c>
    </row>
    <row r="369" spans="1:10" ht="16" hidden="1" customHeight="1" x14ac:dyDescent="0.2">
      <c r="A369" s="8">
        <v>44296</v>
      </c>
      <c r="B369" s="3" t="s">
        <v>73</v>
      </c>
      <c r="C369" s="3" t="s">
        <v>88</v>
      </c>
      <c r="D369" s="3" t="s">
        <v>89</v>
      </c>
      <c r="E369" s="3" t="s">
        <v>75</v>
      </c>
      <c r="F369" s="3">
        <v>1653.91</v>
      </c>
      <c r="G369" s="3">
        <v>1251.23</v>
      </c>
      <c r="H369" s="3">
        <v>22</v>
      </c>
      <c r="I369" s="3">
        <v>158.44999999999999</v>
      </c>
      <c r="J369" s="3">
        <v>244.23</v>
      </c>
    </row>
    <row r="370" spans="1:10" ht="16" hidden="1" customHeight="1" x14ac:dyDescent="0.2">
      <c r="A370" s="8">
        <v>44296</v>
      </c>
      <c r="B370" s="3" t="s">
        <v>73</v>
      </c>
      <c r="C370" s="3" t="s">
        <v>90</v>
      </c>
      <c r="D370" s="3" t="s">
        <v>91</v>
      </c>
      <c r="E370" s="3" t="s">
        <v>75</v>
      </c>
      <c r="F370" s="3">
        <v>1717.5</v>
      </c>
      <c r="G370" s="3">
        <v>1304.8599999999999</v>
      </c>
      <c r="H370" s="3">
        <v>23</v>
      </c>
      <c r="I370" s="3">
        <v>163.5</v>
      </c>
      <c r="J370" s="3">
        <v>249.14</v>
      </c>
    </row>
    <row r="371" spans="1:10" ht="16" hidden="1" customHeight="1" x14ac:dyDescent="0.2">
      <c r="A371" s="8">
        <v>44296</v>
      </c>
      <c r="B371" s="3" t="s">
        <v>92</v>
      </c>
      <c r="C371" s="3" t="s">
        <v>74</v>
      </c>
      <c r="D371" s="3" t="s">
        <v>21</v>
      </c>
      <c r="E371" s="3" t="s">
        <v>75</v>
      </c>
      <c r="F371" s="3">
        <v>3182</v>
      </c>
      <c r="G371" s="3">
        <v>2328.41</v>
      </c>
      <c r="H371" s="3">
        <v>33</v>
      </c>
      <c r="I371" s="3">
        <v>305.5</v>
      </c>
      <c r="J371" s="3">
        <v>546.59</v>
      </c>
    </row>
    <row r="372" spans="1:10" ht="16" hidden="1" customHeight="1" x14ac:dyDescent="0.2">
      <c r="A372" s="8">
        <v>44296</v>
      </c>
      <c r="B372" s="3" t="s">
        <v>92</v>
      </c>
      <c r="C372" s="3" t="s">
        <v>76</v>
      </c>
      <c r="D372" s="3" t="s">
        <v>77</v>
      </c>
      <c r="E372" s="3" t="s">
        <v>75</v>
      </c>
      <c r="F372" s="3">
        <v>1291.5</v>
      </c>
      <c r="G372" s="3">
        <v>818.81</v>
      </c>
      <c r="H372" s="3">
        <v>16</v>
      </c>
      <c r="I372" s="3">
        <v>292.36</v>
      </c>
      <c r="J372" s="3">
        <v>179.83</v>
      </c>
    </row>
    <row r="373" spans="1:10" ht="16" hidden="1" customHeight="1" x14ac:dyDescent="0.2">
      <c r="A373" s="8">
        <v>44296</v>
      </c>
      <c r="B373" s="3" t="s">
        <v>92</v>
      </c>
      <c r="C373" s="3" t="s">
        <v>78</v>
      </c>
      <c r="D373" s="3" t="s">
        <v>79</v>
      </c>
      <c r="E373" s="3" t="s">
        <v>75</v>
      </c>
      <c r="F373" s="3">
        <v>1855</v>
      </c>
      <c r="G373" s="3">
        <v>1331.61</v>
      </c>
      <c r="H373" s="3">
        <v>20</v>
      </c>
      <c r="I373" s="3">
        <v>211</v>
      </c>
      <c r="J373" s="3">
        <v>312.39</v>
      </c>
    </row>
    <row r="374" spans="1:10" ht="16" hidden="1" customHeight="1" x14ac:dyDescent="0.2">
      <c r="A374" s="8">
        <v>44296</v>
      </c>
      <c r="B374" s="3" t="s">
        <v>92</v>
      </c>
      <c r="C374" s="3" t="s">
        <v>80</v>
      </c>
      <c r="D374" s="3" t="s">
        <v>81</v>
      </c>
      <c r="E374" s="3" t="s">
        <v>75</v>
      </c>
      <c r="F374" s="3">
        <v>5034.5</v>
      </c>
      <c r="G374" s="3">
        <v>3731.23</v>
      </c>
      <c r="H374" s="3">
        <v>47</v>
      </c>
      <c r="I374" s="3">
        <v>483</v>
      </c>
      <c r="J374" s="3">
        <v>819.27</v>
      </c>
    </row>
    <row r="375" spans="1:10" ht="16" hidden="1" customHeight="1" x14ac:dyDescent="0.2">
      <c r="A375" s="8">
        <v>44296</v>
      </c>
      <c r="B375" s="3" t="s">
        <v>92</v>
      </c>
      <c r="C375" s="3" t="s">
        <v>82</v>
      </c>
      <c r="D375" s="3" t="s">
        <v>83</v>
      </c>
      <c r="E375" s="3" t="s">
        <v>75</v>
      </c>
      <c r="F375" s="3">
        <v>2431</v>
      </c>
      <c r="G375" s="3">
        <v>1715.01</v>
      </c>
      <c r="H375" s="3">
        <v>28</v>
      </c>
      <c r="I375" s="3">
        <v>313</v>
      </c>
      <c r="J375" s="3">
        <v>402.49</v>
      </c>
    </row>
    <row r="376" spans="1:10" ht="16" hidden="1" customHeight="1" x14ac:dyDescent="0.2">
      <c r="A376" s="8">
        <v>44296</v>
      </c>
      <c r="B376" s="3" t="s">
        <v>92</v>
      </c>
      <c r="C376" s="3" t="s">
        <v>84</v>
      </c>
      <c r="D376" s="3" t="s">
        <v>85</v>
      </c>
      <c r="E376" s="3" t="s">
        <v>75</v>
      </c>
      <c r="F376" s="3">
        <v>1049.5</v>
      </c>
      <c r="G376" s="3">
        <v>727.13</v>
      </c>
      <c r="H376" s="3">
        <v>11</v>
      </c>
      <c r="I376" s="3">
        <v>162.16</v>
      </c>
      <c r="J376" s="3">
        <v>159.71</v>
      </c>
    </row>
    <row r="377" spans="1:10" ht="16" hidden="1" customHeight="1" x14ac:dyDescent="0.2">
      <c r="A377" s="8">
        <v>44296</v>
      </c>
      <c r="B377" s="3" t="s">
        <v>92</v>
      </c>
      <c r="C377" s="3" t="s">
        <v>86</v>
      </c>
      <c r="D377" s="3" t="s">
        <v>87</v>
      </c>
      <c r="E377" s="3" t="s">
        <v>75</v>
      </c>
      <c r="F377" s="3">
        <v>1811</v>
      </c>
      <c r="G377" s="3">
        <v>1264.26</v>
      </c>
      <c r="H377" s="3">
        <v>27</v>
      </c>
      <c r="I377" s="3">
        <v>268</v>
      </c>
      <c r="J377" s="3">
        <v>277.74</v>
      </c>
    </row>
    <row r="378" spans="1:10" ht="16" hidden="1" customHeight="1" x14ac:dyDescent="0.2">
      <c r="A378" s="8">
        <v>44296</v>
      </c>
      <c r="B378" s="3" t="s">
        <v>92</v>
      </c>
      <c r="C378" s="3" t="s">
        <v>88</v>
      </c>
      <c r="D378" s="3" t="s">
        <v>89</v>
      </c>
      <c r="E378" s="3" t="s">
        <v>75</v>
      </c>
      <c r="F378" s="3">
        <v>3148.5</v>
      </c>
      <c r="G378" s="3">
        <v>2243.46</v>
      </c>
      <c r="H378" s="3">
        <v>35</v>
      </c>
      <c r="I378" s="3">
        <v>382.5</v>
      </c>
      <c r="J378" s="3">
        <v>521.04</v>
      </c>
    </row>
    <row r="379" spans="1:10" ht="16" hidden="1" customHeight="1" x14ac:dyDescent="0.2">
      <c r="A379" s="8">
        <v>44296</v>
      </c>
      <c r="B379" s="3" t="s">
        <v>92</v>
      </c>
      <c r="C379" s="3" t="s">
        <v>90</v>
      </c>
      <c r="D379" s="3" t="s">
        <v>91</v>
      </c>
      <c r="E379" s="3" t="s">
        <v>75</v>
      </c>
      <c r="F379" s="3">
        <v>3539.5</v>
      </c>
      <c r="G379" s="3">
        <v>2571.59</v>
      </c>
      <c r="H379" s="3">
        <v>36</v>
      </c>
      <c r="I379" s="3">
        <v>364</v>
      </c>
      <c r="J379" s="3">
        <v>603.41</v>
      </c>
    </row>
    <row r="380" spans="1:10" ht="16" hidden="1" customHeight="1" x14ac:dyDescent="0.2">
      <c r="A380" s="8">
        <v>44295</v>
      </c>
      <c r="B380" s="3" t="s">
        <v>73</v>
      </c>
      <c r="C380" s="3" t="s">
        <v>74</v>
      </c>
      <c r="D380" s="3" t="s">
        <v>21</v>
      </c>
      <c r="E380" s="3" t="s">
        <v>75</v>
      </c>
      <c r="F380" s="3">
        <v>1353.5</v>
      </c>
      <c r="G380" s="3">
        <v>1014.76</v>
      </c>
      <c r="H380" s="3">
        <v>23</v>
      </c>
      <c r="I380" s="3">
        <v>124.95</v>
      </c>
      <c r="J380" s="3">
        <v>213.79</v>
      </c>
    </row>
    <row r="381" spans="1:10" ht="16" hidden="1" customHeight="1" x14ac:dyDescent="0.2">
      <c r="A381" s="8">
        <v>44295</v>
      </c>
      <c r="B381" s="3" t="s">
        <v>73</v>
      </c>
      <c r="C381" s="3" t="s">
        <v>76</v>
      </c>
      <c r="D381" s="3" t="s">
        <v>77</v>
      </c>
      <c r="E381" s="3" t="s">
        <v>75</v>
      </c>
      <c r="F381" s="3">
        <v>388</v>
      </c>
      <c r="G381" s="3">
        <v>296.45</v>
      </c>
      <c r="H381" s="3">
        <v>5</v>
      </c>
      <c r="I381" s="3">
        <v>32.6</v>
      </c>
      <c r="J381" s="3">
        <v>58.95</v>
      </c>
    </row>
    <row r="382" spans="1:10" ht="16" hidden="1" customHeight="1" x14ac:dyDescent="0.2">
      <c r="A382" s="8">
        <v>44295</v>
      </c>
      <c r="B382" s="3" t="s">
        <v>73</v>
      </c>
      <c r="C382" s="3" t="s">
        <v>78</v>
      </c>
      <c r="D382" s="3" t="s">
        <v>79</v>
      </c>
      <c r="E382" s="3" t="s">
        <v>75</v>
      </c>
      <c r="F382" s="3">
        <v>1338</v>
      </c>
      <c r="G382" s="3">
        <v>1000.06</v>
      </c>
      <c r="H382" s="3">
        <v>16</v>
      </c>
      <c r="I382" s="3">
        <v>147.44999999999999</v>
      </c>
      <c r="J382" s="3">
        <v>190.49</v>
      </c>
    </row>
    <row r="383" spans="1:10" ht="16" hidden="1" customHeight="1" x14ac:dyDescent="0.2">
      <c r="A383" s="8">
        <v>44295</v>
      </c>
      <c r="B383" s="3" t="s">
        <v>73</v>
      </c>
      <c r="C383" s="3" t="s">
        <v>80</v>
      </c>
      <c r="D383" s="3" t="s">
        <v>81</v>
      </c>
      <c r="E383" s="3" t="s">
        <v>75</v>
      </c>
      <c r="F383" s="3">
        <v>2410</v>
      </c>
      <c r="G383" s="3">
        <v>1773.52</v>
      </c>
      <c r="H383" s="3">
        <v>34</v>
      </c>
      <c r="I383" s="3">
        <v>296.3</v>
      </c>
      <c r="J383" s="3">
        <v>340.18</v>
      </c>
    </row>
    <row r="384" spans="1:10" ht="16" hidden="1" customHeight="1" x14ac:dyDescent="0.2">
      <c r="A384" s="8">
        <v>44295</v>
      </c>
      <c r="B384" s="3" t="s">
        <v>73</v>
      </c>
      <c r="C384" s="3" t="s">
        <v>82</v>
      </c>
      <c r="D384" s="3" t="s">
        <v>83</v>
      </c>
      <c r="E384" s="3" t="s">
        <v>75</v>
      </c>
      <c r="F384" s="3">
        <v>630.5</v>
      </c>
      <c r="G384" s="3">
        <v>472.92</v>
      </c>
      <c r="H384" s="3">
        <v>9</v>
      </c>
      <c r="I384" s="3">
        <v>67.5</v>
      </c>
      <c r="J384" s="3">
        <v>90.08</v>
      </c>
    </row>
    <row r="385" spans="1:10" ht="16" hidden="1" customHeight="1" x14ac:dyDescent="0.2">
      <c r="A385" s="8">
        <v>44295</v>
      </c>
      <c r="B385" s="3" t="s">
        <v>73</v>
      </c>
      <c r="C385" s="3" t="s">
        <v>86</v>
      </c>
      <c r="D385" s="3" t="s">
        <v>87</v>
      </c>
      <c r="E385" s="3" t="s">
        <v>75</v>
      </c>
      <c r="F385" s="3">
        <v>2070</v>
      </c>
      <c r="G385" s="3">
        <v>1596.34</v>
      </c>
      <c r="H385" s="3">
        <v>20</v>
      </c>
      <c r="I385" s="3">
        <v>169</v>
      </c>
      <c r="J385" s="3">
        <v>304.66000000000003</v>
      </c>
    </row>
    <row r="386" spans="1:10" ht="16" hidden="1" customHeight="1" x14ac:dyDescent="0.2">
      <c r="A386" s="8">
        <v>44295</v>
      </c>
      <c r="B386" s="3" t="s">
        <v>73</v>
      </c>
      <c r="C386" s="3" t="s">
        <v>88</v>
      </c>
      <c r="D386" s="3" t="s">
        <v>89</v>
      </c>
      <c r="E386" s="3" t="s">
        <v>75</v>
      </c>
      <c r="F386" s="3">
        <v>2093.5</v>
      </c>
      <c r="G386" s="3">
        <v>1583.13</v>
      </c>
      <c r="H386" s="3">
        <v>28</v>
      </c>
      <c r="I386" s="3">
        <v>205.7</v>
      </c>
      <c r="J386" s="3">
        <v>304.67</v>
      </c>
    </row>
    <row r="387" spans="1:10" ht="16" hidden="1" customHeight="1" x14ac:dyDescent="0.2">
      <c r="A387" s="8">
        <v>44295</v>
      </c>
      <c r="B387" s="3" t="s">
        <v>73</v>
      </c>
      <c r="C387" s="3" t="s">
        <v>90</v>
      </c>
      <c r="D387" s="3" t="s">
        <v>91</v>
      </c>
      <c r="E387" s="3" t="s">
        <v>75</v>
      </c>
      <c r="F387" s="3">
        <v>857.5</v>
      </c>
      <c r="G387" s="3">
        <v>657.42</v>
      </c>
      <c r="H387" s="3">
        <v>11</v>
      </c>
      <c r="I387" s="3">
        <v>72</v>
      </c>
      <c r="J387" s="3">
        <v>128.08000000000001</v>
      </c>
    </row>
    <row r="388" spans="1:10" ht="16" hidden="1" customHeight="1" x14ac:dyDescent="0.2">
      <c r="A388" s="8">
        <v>44295</v>
      </c>
      <c r="B388" s="3" t="s">
        <v>92</v>
      </c>
      <c r="C388" s="3" t="s">
        <v>74</v>
      </c>
      <c r="D388" s="3" t="s">
        <v>21</v>
      </c>
      <c r="E388" s="3" t="s">
        <v>75</v>
      </c>
      <c r="F388" s="3">
        <v>3834</v>
      </c>
      <c r="G388" s="3">
        <v>2788.12</v>
      </c>
      <c r="H388" s="3">
        <v>49</v>
      </c>
      <c r="I388" s="3">
        <v>390.5</v>
      </c>
      <c r="J388" s="3">
        <v>654.38</v>
      </c>
    </row>
    <row r="389" spans="1:10" ht="16" hidden="1" customHeight="1" x14ac:dyDescent="0.2">
      <c r="A389" s="8">
        <v>44295</v>
      </c>
      <c r="B389" s="3" t="s">
        <v>92</v>
      </c>
      <c r="C389" s="3" t="s">
        <v>76</v>
      </c>
      <c r="D389" s="3" t="s">
        <v>77</v>
      </c>
      <c r="E389" s="3" t="s">
        <v>75</v>
      </c>
      <c r="F389" s="3">
        <v>1686.5</v>
      </c>
      <c r="G389" s="3">
        <v>948.56</v>
      </c>
      <c r="H389" s="3">
        <v>20</v>
      </c>
      <c r="I389" s="3">
        <v>510.35</v>
      </c>
      <c r="J389" s="3">
        <v>225.09</v>
      </c>
    </row>
    <row r="390" spans="1:10" ht="16" hidden="1" customHeight="1" x14ac:dyDescent="0.2">
      <c r="A390" s="8">
        <v>44295</v>
      </c>
      <c r="B390" s="3" t="s">
        <v>92</v>
      </c>
      <c r="C390" s="3" t="s">
        <v>78</v>
      </c>
      <c r="D390" s="3" t="s">
        <v>79</v>
      </c>
      <c r="E390" s="3" t="s">
        <v>75</v>
      </c>
      <c r="F390" s="3">
        <v>2024.5</v>
      </c>
      <c r="G390" s="3">
        <v>1485.9</v>
      </c>
      <c r="H390" s="3">
        <v>22</v>
      </c>
      <c r="I390" s="3">
        <v>190</v>
      </c>
      <c r="J390" s="3">
        <v>348.6</v>
      </c>
    </row>
    <row r="391" spans="1:10" ht="16" hidden="1" customHeight="1" x14ac:dyDescent="0.2">
      <c r="A391" s="8">
        <v>44295</v>
      </c>
      <c r="B391" s="3" t="s">
        <v>92</v>
      </c>
      <c r="C391" s="3" t="s">
        <v>80</v>
      </c>
      <c r="D391" s="3" t="s">
        <v>81</v>
      </c>
      <c r="E391" s="3" t="s">
        <v>75</v>
      </c>
      <c r="F391" s="3">
        <v>4197.5</v>
      </c>
      <c r="G391" s="3">
        <v>3063.57</v>
      </c>
      <c r="H391" s="3">
        <v>52</v>
      </c>
      <c r="I391" s="3">
        <v>459</v>
      </c>
      <c r="J391" s="3">
        <v>672.93</v>
      </c>
    </row>
    <row r="392" spans="1:10" ht="16" hidden="1" customHeight="1" x14ac:dyDescent="0.2">
      <c r="A392" s="8">
        <v>44295</v>
      </c>
      <c r="B392" s="3" t="s">
        <v>92</v>
      </c>
      <c r="C392" s="3" t="s">
        <v>82</v>
      </c>
      <c r="D392" s="3" t="s">
        <v>83</v>
      </c>
      <c r="E392" s="3" t="s">
        <v>75</v>
      </c>
      <c r="F392" s="3">
        <v>2524</v>
      </c>
      <c r="G392" s="3">
        <v>1835.24</v>
      </c>
      <c r="H392" s="3">
        <v>26</v>
      </c>
      <c r="I392" s="3">
        <v>258.2</v>
      </c>
      <c r="J392" s="3">
        <v>430.56</v>
      </c>
    </row>
    <row r="393" spans="1:10" ht="16" hidden="1" customHeight="1" x14ac:dyDescent="0.2">
      <c r="A393" s="8">
        <v>44295</v>
      </c>
      <c r="B393" s="3" t="s">
        <v>92</v>
      </c>
      <c r="C393" s="3" t="s">
        <v>84</v>
      </c>
      <c r="D393" s="3" t="s">
        <v>85</v>
      </c>
      <c r="E393" s="3" t="s">
        <v>75</v>
      </c>
      <c r="F393" s="3">
        <v>698.5</v>
      </c>
      <c r="G393" s="3">
        <v>452.03</v>
      </c>
      <c r="H393" s="3">
        <v>9</v>
      </c>
      <c r="I393" s="3">
        <v>146.63999999999999</v>
      </c>
      <c r="J393" s="3">
        <v>99.33</v>
      </c>
    </row>
    <row r="394" spans="1:10" ht="16" hidden="1" customHeight="1" x14ac:dyDescent="0.2">
      <c r="A394" s="8">
        <v>44295</v>
      </c>
      <c r="B394" s="3" t="s">
        <v>92</v>
      </c>
      <c r="C394" s="3" t="s">
        <v>86</v>
      </c>
      <c r="D394" s="3" t="s">
        <v>87</v>
      </c>
      <c r="E394" s="3" t="s">
        <v>75</v>
      </c>
      <c r="F394" s="3">
        <v>2767.5</v>
      </c>
      <c r="G394" s="3">
        <v>1940.76</v>
      </c>
      <c r="H394" s="3">
        <v>37</v>
      </c>
      <c r="I394" s="3">
        <v>399.5</v>
      </c>
      <c r="J394" s="3">
        <v>426.24</v>
      </c>
    </row>
    <row r="395" spans="1:10" ht="16" hidden="1" customHeight="1" x14ac:dyDescent="0.2">
      <c r="A395" s="8">
        <v>44295</v>
      </c>
      <c r="B395" s="3" t="s">
        <v>92</v>
      </c>
      <c r="C395" s="3" t="s">
        <v>88</v>
      </c>
      <c r="D395" s="3" t="s">
        <v>89</v>
      </c>
      <c r="E395" s="3" t="s">
        <v>75</v>
      </c>
      <c r="F395" s="3">
        <v>3205.5</v>
      </c>
      <c r="G395" s="3">
        <v>2348.9499999999998</v>
      </c>
      <c r="H395" s="3">
        <v>41</v>
      </c>
      <c r="I395" s="3">
        <v>319.2</v>
      </c>
      <c r="J395" s="3">
        <v>536.85</v>
      </c>
    </row>
    <row r="396" spans="1:10" ht="16" hidden="1" customHeight="1" x14ac:dyDescent="0.2">
      <c r="A396" s="8">
        <v>44295</v>
      </c>
      <c r="B396" s="3" t="s">
        <v>92</v>
      </c>
      <c r="C396" s="3" t="s">
        <v>90</v>
      </c>
      <c r="D396" s="3" t="s">
        <v>91</v>
      </c>
      <c r="E396" s="3" t="s">
        <v>75</v>
      </c>
      <c r="F396" s="3">
        <v>3700</v>
      </c>
      <c r="G396" s="3">
        <v>2706.76</v>
      </c>
      <c r="H396" s="3">
        <v>42</v>
      </c>
      <c r="I396" s="3">
        <v>357</v>
      </c>
      <c r="J396" s="3">
        <v>635.24</v>
      </c>
    </row>
    <row r="397" spans="1:10" ht="16" hidden="1" customHeight="1" x14ac:dyDescent="0.2">
      <c r="A397" s="8">
        <v>44294</v>
      </c>
      <c r="B397" s="3" t="s">
        <v>73</v>
      </c>
      <c r="C397" s="3" t="s">
        <v>74</v>
      </c>
      <c r="D397" s="3" t="s">
        <v>21</v>
      </c>
      <c r="E397" s="3" t="s">
        <v>75</v>
      </c>
      <c r="F397" s="3">
        <v>1015.5</v>
      </c>
      <c r="G397" s="3">
        <v>753.12</v>
      </c>
      <c r="H397" s="3">
        <v>13</v>
      </c>
      <c r="I397" s="3">
        <v>105.8</v>
      </c>
      <c r="J397" s="3">
        <v>156.58000000000001</v>
      </c>
    </row>
    <row r="398" spans="1:10" ht="16" hidden="1" customHeight="1" x14ac:dyDescent="0.2">
      <c r="A398" s="8">
        <v>44294</v>
      </c>
      <c r="B398" s="3" t="s">
        <v>73</v>
      </c>
      <c r="C398" s="3" t="s">
        <v>76</v>
      </c>
      <c r="D398" s="3" t="s">
        <v>77</v>
      </c>
      <c r="E398" s="3" t="s">
        <v>75</v>
      </c>
      <c r="F398" s="3">
        <v>168.5</v>
      </c>
      <c r="G398" s="3">
        <v>128.16999999999999</v>
      </c>
      <c r="H398" s="3">
        <v>3</v>
      </c>
      <c r="I398" s="3">
        <v>15</v>
      </c>
      <c r="J398" s="3">
        <v>25.33</v>
      </c>
    </row>
    <row r="399" spans="1:10" ht="16" hidden="1" customHeight="1" x14ac:dyDescent="0.2">
      <c r="A399" s="8">
        <v>44294</v>
      </c>
      <c r="B399" s="3" t="s">
        <v>73</v>
      </c>
      <c r="C399" s="3" t="s">
        <v>78</v>
      </c>
      <c r="D399" s="3" t="s">
        <v>79</v>
      </c>
      <c r="E399" s="3" t="s">
        <v>75</v>
      </c>
      <c r="F399" s="3">
        <v>542</v>
      </c>
      <c r="G399" s="3">
        <v>411.6</v>
      </c>
      <c r="H399" s="3">
        <v>8</v>
      </c>
      <c r="I399" s="3">
        <v>52</v>
      </c>
      <c r="J399" s="3">
        <v>78.400000000000006</v>
      </c>
    </row>
    <row r="400" spans="1:10" ht="16" hidden="1" customHeight="1" x14ac:dyDescent="0.2">
      <c r="A400" s="8">
        <v>44294</v>
      </c>
      <c r="B400" s="3" t="s">
        <v>73</v>
      </c>
      <c r="C400" s="3" t="s">
        <v>80</v>
      </c>
      <c r="D400" s="3" t="s">
        <v>81</v>
      </c>
      <c r="E400" s="3" t="s">
        <v>75</v>
      </c>
      <c r="F400" s="3">
        <v>2557</v>
      </c>
      <c r="G400" s="3">
        <v>1934.94</v>
      </c>
      <c r="H400" s="3">
        <v>30</v>
      </c>
      <c r="I400" s="3">
        <v>253.5</v>
      </c>
      <c r="J400" s="3">
        <v>368.56</v>
      </c>
    </row>
    <row r="401" spans="1:10" ht="16" hidden="1" customHeight="1" x14ac:dyDescent="0.2">
      <c r="A401" s="8">
        <v>44294</v>
      </c>
      <c r="B401" s="3" t="s">
        <v>73</v>
      </c>
      <c r="C401" s="3" t="s">
        <v>82</v>
      </c>
      <c r="D401" s="3" t="s">
        <v>83</v>
      </c>
      <c r="E401" s="3" t="s">
        <v>75</v>
      </c>
      <c r="F401" s="3">
        <v>1243.5</v>
      </c>
      <c r="G401" s="3">
        <v>936.94</v>
      </c>
      <c r="H401" s="3">
        <v>16</v>
      </c>
      <c r="I401" s="3">
        <v>127.5</v>
      </c>
      <c r="J401" s="3">
        <v>179.06</v>
      </c>
    </row>
    <row r="402" spans="1:10" ht="16" hidden="1" customHeight="1" x14ac:dyDescent="0.2">
      <c r="A402" s="8">
        <v>44294</v>
      </c>
      <c r="B402" s="3" t="s">
        <v>73</v>
      </c>
      <c r="C402" s="3" t="s">
        <v>86</v>
      </c>
      <c r="D402" s="3" t="s">
        <v>87</v>
      </c>
      <c r="E402" s="3" t="s">
        <v>75</v>
      </c>
      <c r="F402" s="3">
        <v>1881</v>
      </c>
      <c r="G402" s="3">
        <v>1428.42</v>
      </c>
      <c r="H402" s="3">
        <v>24</v>
      </c>
      <c r="I402" s="3">
        <v>180.5</v>
      </c>
      <c r="J402" s="3">
        <v>272.08</v>
      </c>
    </row>
    <row r="403" spans="1:10" ht="16" hidden="1" customHeight="1" x14ac:dyDescent="0.2">
      <c r="A403" s="8">
        <v>44294</v>
      </c>
      <c r="B403" s="3" t="s">
        <v>73</v>
      </c>
      <c r="C403" s="3" t="s">
        <v>88</v>
      </c>
      <c r="D403" s="3" t="s">
        <v>89</v>
      </c>
      <c r="E403" s="3" t="s">
        <v>75</v>
      </c>
      <c r="F403" s="3">
        <v>1863.5</v>
      </c>
      <c r="G403" s="3">
        <v>1404.94</v>
      </c>
      <c r="H403" s="3">
        <v>28</v>
      </c>
      <c r="I403" s="3">
        <v>190.95</v>
      </c>
      <c r="J403" s="3">
        <v>267.61</v>
      </c>
    </row>
    <row r="404" spans="1:10" ht="16" hidden="1" customHeight="1" x14ac:dyDescent="0.2">
      <c r="A404" s="8">
        <v>44294</v>
      </c>
      <c r="B404" s="3" t="s">
        <v>73</v>
      </c>
      <c r="C404" s="3" t="s">
        <v>90</v>
      </c>
      <c r="D404" s="3" t="s">
        <v>91</v>
      </c>
      <c r="E404" s="3" t="s">
        <v>75</v>
      </c>
      <c r="F404" s="3">
        <v>1626.5</v>
      </c>
      <c r="G404" s="3">
        <v>1248.75</v>
      </c>
      <c r="H404" s="3">
        <v>17</v>
      </c>
      <c r="I404" s="3">
        <v>139.30000000000001</v>
      </c>
      <c r="J404" s="3">
        <v>238.45</v>
      </c>
    </row>
    <row r="405" spans="1:10" ht="16" hidden="1" customHeight="1" x14ac:dyDescent="0.2">
      <c r="A405" s="8">
        <v>44294</v>
      </c>
      <c r="B405" s="3" t="s">
        <v>92</v>
      </c>
      <c r="C405" s="3" t="s">
        <v>74</v>
      </c>
      <c r="D405" s="3" t="s">
        <v>21</v>
      </c>
      <c r="E405" s="3" t="s">
        <v>75</v>
      </c>
      <c r="F405" s="3">
        <v>3880</v>
      </c>
      <c r="G405" s="3">
        <v>2927.26</v>
      </c>
      <c r="H405" s="3">
        <v>51</v>
      </c>
      <c r="I405" s="3">
        <v>261</v>
      </c>
      <c r="J405" s="3">
        <v>687.74</v>
      </c>
    </row>
    <row r="406" spans="1:10" ht="16" hidden="1" customHeight="1" x14ac:dyDescent="0.2">
      <c r="A406" s="8">
        <v>44294</v>
      </c>
      <c r="B406" s="3" t="s">
        <v>92</v>
      </c>
      <c r="C406" s="3" t="s">
        <v>76</v>
      </c>
      <c r="D406" s="3" t="s">
        <v>77</v>
      </c>
      <c r="E406" s="3" t="s">
        <v>75</v>
      </c>
      <c r="F406" s="3">
        <v>1440</v>
      </c>
      <c r="G406" s="3">
        <v>820.6</v>
      </c>
      <c r="H406" s="3">
        <v>19</v>
      </c>
      <c r="I406" s="3">
        <v>432.96</v>
      </c>
      <c r="J406" s="3">
        <v>185.44</v>
      </c>
    </row>
    <row r="407" spans="1:10" ht="16" hidden="1" customHeight="1" x14ac:dyDescent="0.2">
      <c r="A407" s="8">
        <v>44294</v>
      </c>
      <c r="B407" s="3" t="s">
        <v>92</v>
      </c>
      <c r="C407" s="3" t="s">
        <v>78</v>
      </c>
      <c r="D407" s="3" t="s">
        <v>79</v>
      </c>
      <c r="E407" s="3" t="s">
        <v>75</v>
      </c>
      <c r="F407" s="3">
        <v>2235</v>
      </c>
      <c r="G407" s="3">
        <v>1629.65</v>
      </c>
      <c r="H407" s="3">
        <v>28</v>
      </c>
      <c r="I407" s="3">
        <v>223</v>
      </c>
      <c r="J407" s="3">
        <v>382.35</v>
      </c>
    </row>
    <row r="408" spans="1:10" ht="16" hidden="1" customHeight="1" x14ac:dyDescent="0.2">
      <c r="A408" s="8">
        <v>44294</v>
      </c>
      <c r="B408" s="3" t="s">
        <v>92</v>
      </c>
      <c r="C408" s="3" t="s">
        <v>80</v>
      </c>
      <c r="D408" s="3" t="s">
        <v>81</v>
      </c>
      <c r="E408" s="3" t="s">
        <v>75</v>
      </c>
      <c r="F408" s="3">
        <v>3528.5</v>
      </c>
      <c r="G408" s="3">
        <v>2620.9499999999998</v>
      </c>
      <c r="H408" s="3">
        <v>47</v>
      </c>
      <c r="I408" s="3">
        <v>331</v>
      </c>
      <c r="J408" s="3">
        <v>575.54999999999995</v>
      </c>
    </row>
    <row r="409" spans="1:10" ht="16" hidden="1" customHeight="1" x14ac:dyDescent="0.2">
      <c r="A409" s="8">
        <v>44294</v>
      </c>
      <c r="B409" s="3" t="s">
        <v>92</v>
      </c>
      <c r="C409" s="3" t="s">
        <v>82</v>
      </c>
      <c r="D409" s="3" t="s">
        <v>83</v>
      </c>
      <c r="E409" s="3" t="s">
        <v>75</v>
      </c>
      <c r="F409" s="3">
        <v>1653.5</v>
      </c>
      <c r="G409" s="3">
        <v>1209.67</v>
      </c>
      <c r="H409" s="3">
        <v>25</v>
      </c>
      <c r="I409" s="3">
        <v>160</v>
      </c>
      <c r="J409" s="3">
        <v>283.83</v>
      </c>
    </row>
    <row r="410" spans="1:10" ht="16" hidden="1" customHeight="1" x14ac:dyDescent="0.2">
      <c r="A410" s="8">
        <v>44294</v>
      </c>
      <c r="B410" s="3" t="s">
        <v>92</v>
      </c>
      <c r="C410" s="3" t="s">
        <v>84</v>
      </c>
      <c r="D410" s="3" t="s">
        <v>85</v>
      </c>
      <c r="E410" s="3" t="s">
        <v>75</v>
      </c>
      <c r="F410" s="3">
        <v>751</v>
      </c>
      <c r="G410" s="3">
        <v>492.68</v>
      </c>
      <c r="H410" s="3">
        <v>11</v>
      </c>
      <c r="I410" s="3">
        <v>147.63999999999999</v>
      </c>
      <c r="J410" s="3">
        <v>110.68</v>
      </c>
    </row>
    <row r="411" spans="1:10" ht="16" hidden="1" customHeight="1" x14ac:dyDescent="0.2">
      <c r="A411" s="8">
        <v>44294</v>
      </c>
      <c r="B411" s="3" t="s">
        <v>92</v>
      </c>
      <c r="C411" s="3" t="s">
        <v>86</v>
      </c>
      <c r="D411" s="3" t="s">
        <v>87</v>
      </c>
      <c r="E411" s="3" t="s">
        <v>75</v>
      </c>
      <c r="F411" s="3">
        <v>2635</v>
      </c>
      <c r="G411" s="3">
        <v>1955.02</v>
      </c>
      <c r="H411" s="3">
        <v>34</v>
      </c>
      <c r="I411" s="3">
        <v>249</v>
      </c>
      <c r="J411" s="3">
        <v>429.48</v>
      </c>
    </row>
    <row r="412" spans="1:10" ht="16" hidden="1" customHeight="1" x14ac:dyDescent="0.2">
      <c r="A412" s="8">
        <v>44294</v>
      </c>
      <c r="B412" s="3" t="s">
        <v>92</v>
      </c>
      <c r="C412" s="3" t="s">
        <v>88</v>
      </c>
      <c r="D412" s="3" t="s">
        <v>89</v>
      </c>
      <c r="E412" s="3" t="s">
        <v>75</v>
      </c>
      <c r="F412" s="3">
        <v>2422.5</v>
      </c>
      <c r="G412" s="3">
        <v>1739.22</v>
      </c>
      <c r="H412" s="3">
        <v>34</v>
      </c>
      <c r="I412" s="3">
        <v>274</v>
      </c>
      <c r="J412" s="3">
        <v>408.28</v>
      </c>
    </row>
    <row r="413" spans="1:10" ht="16" hidden="1" customHeight="1" x14ac:dyDescent="0.2">
      <c r="A413" s="8">
        <v>44294</v>
      </c>
      <c r="B413" s="3" t="s">
        <v>92</v>
      </c>
      <c r="C413" s="3" t="s">
        <v>90</v>
      </c>
      <c r="D413" s="3" t="s">
        <v>91</v>
      </c>
      <c r="E413" s="3" t="s">
        <v>75</v>
      </c>
      <c r="F413" s="3">
        <v>2987.5</v>
      </c>
      <c r="G413" s="3">
        <v>2222.75</v>
      </c>
      <c r="H413" s="3">
        <v>42</v>
      </c>
      <c r="I413" s="3">
        <v>242</v>
      </c>
      <c r="J413" s="3">
        <v>521.75</v>
      </c>
    </row>
    <row r="414" spans="1:10" ht="16" hidden="1" customHeight="1" x14ac:dyDescent="0.2">
      <c r="A414" s="8">
        <v>44293</v>
      </c>
      <c r="B414" s="3" t="s">
        <v>73</v>
      </c>
      <c r="C414" s="3" t="s">
        <v>74</v>
      </c>
      <c r="D414" s="3" t="s">
        <v>21</v>
      </c>
      <c r="E414" s="3" t="s">
        <v>75</v>
      </c>
      <c r="F414" s="3">
        <v>1698</v>
      </c>
      <c r="G414" s="3">
        <v>1282.9100000000001</v>
      </c>
      <c r="H414" s="3">
        <v>21</v>
      </c>
      <c r="I414" s="3">
        <v>151.65</v>
      </c>
      <c r="J414" s="3">
        <v>263.44</v>
      </c>
    </row>
    <row r="415" spans="1:10" ht="16" hidden="1" customHeight="1" x14ac:dyDescent="0.2">
      <c r="A415" s="8">
        <v>44293</v>
      </c>
      <c r="B415" s="3" t="s">
        <v>73</v>
      </c>
      <c r="C415" s="3" t="s">
        <v>76</v>
      </c>
      <c r="D415" s="3" t="s">
        <v>77</v>
      </c>
      <c r="E415" s="3" t="s">
        <v>75</v>
      </c>
      <c r="F415" s="3">
        <v>461.5</v>
      </c>
      <c r="G415" s="3">
        <v>344.05</v>
      </c>
      <c r="H415" s="3">
        <v>7</v>
      </c>
      <c r="I415" s="3">
        <v>49.1</v>
      </c>
      <c r="J415" s="3">
        <v>68.349999999999994</v>
      </c>
    </row>
    <row r="416" spans="1:10" ht="16" hidden="1" customHeight="1" x14ac:dyDescent="0.2">
      <c r="A416" s="8">
        <v>44293</v>
      </c>
      <c r="B416" s="3" t="s">
        <v>73</v>
      </c>
      <c r="C416" s="3" t="s">
        <v>78</v>
      </c>
      <c r="D416" s="3" t="s">
        <v>79</v>
      </c>
      <c r="E416" s="3" t="s">
        <v>75</v>
      </c>
      <c r="F416" s="3">
        <v>1018.5</v>
      </c>
      <c r="G416" s="3">
        <v>792.96</v>
      </c>
      <c r="H416" s="3">
        <v>9</v>
      </c>
      <c r="I416" s="3">
        <v>74.5</v>
      </c>
      <c r="J416" s="3">
        <v>151.04</v>
      </c>
    </row>
    <row r="417" spans="1:10" ht="16" hidden="1" customHeight="1" x14ac:dyDescent="0.2">
      <c r="A417" s="8">
        <v>44293</v>
      </c>
      <c r="B417" s="3" t="s">
        <v>73</v>
      </c>
      <c r="C417" s="3" t="s">
        <v>80</v>
      </c>
      <c r="D417" s="3" t="s">
        <v>81</v>
      </c>
      <c r="E417" s="3" t="s">
        <v>75</v>
      </c>
      <c r="F417" s="3">
        <v>1538.5</v>
      </c>
      <c r="G417" s="3">
        <v>1168.22</v>
      </c>
      <c r="H417" s="3">
        <v>19</v>
      </c>
      <c r="I417" s="3">
        <v>145.5</v>
      </c>
      <c r="J417" s="3">
        <v>224.78</v>
      </c>
    </row>
    <row r="418" spans="1:10" ht="16" hidden="1" customHeight="1" x14ac:dyDescent="0.2">
      <c r="A418" s="8">
        <v>44293</v>
      </c>
      <c r="B418" s="3" t="s">
        <v>73</v>
      </c>
      <c r="C418" s="3" t="s">
        <v>82</v>
      </c>
      <c r="D418" s="3" t="s">
        <v>83</v>
      </c>
      <c r="E418" s="3" t="s">
        <v>75</v>
      </c>
      <c r="F418" s="3">
        <v>740</v>
      </c>
      <c r="G418" s="3">
        <v>551.22</v>
      </c>
      <c r="H418" s="3">
        <v>11</v>
      </c>
      <c r="I418" s="3">
        <v>82</v>
      </c>
      <c r="J418" s="3">
        <v>106.78</v>
      </c>
    </row>
    <row r="419" spans="1:10" ht="16" hidden="1" customHeight="1" x14ac:dyDescent="0.2">
      <c r="A419" s="8">
        <v>44293</v>
      </c>
      <c r="B419" s="3" t="s">
        <v>73</v>
      </c>
      <c r="C419" s="3" t="s">
        <v>84</v>
      </c>
      <c r="D419" s="3" t="s">
        <v>85</v>
      </c>
      <c r="E419" s="3" t="s">
        <v>75</v>
      </c>
      <c r="F419" s="3">
        <v>51</v>
      </c>
      <c r="G419" s="3">
        <v>34.86</v>
      </c>
      <c r="H419" s="3">
        <v>1</v>
      </c>
      <c r="I419" s="3">
        <v>9</v>
      </c>
      <c r="J419" s="3">
        <v>7.14</v>
      </c>
    </row>
    <row r="420" spans="1:10" ht="16" hidden="1" customHeight="1" x14ac:dyDescent="0.2">
      <c r="A420" s="8">
        <v>44293</v>
      </c>
      <c r="B420" s="3" t="s">
        <v>73</v>
      </c>
      <c r="C420" s="3" t="s">
        <v>86</v>
      </c>
      <c r="D420" s="3" t="s">
        <v>87</v>
      </c>
      <c r="E420" s="3" t="s">
        <v>75</v>
      </c>
      <c r="F420" s="3">
        <v>808.85</v>
      </c>
      <c r="G420" s="3">
        <v>608.73</v>
      </c>
      <c r="H420" s="3">
        <v>11</v>
      </c>
      <c r="I420" s="3">
        <v>82.5</v>
      </c>
      <c r="J420" s="3">
        <v>117.62</v>
      </c>
    </row>
    <row r="421" spans="1:10" ht="16" hidden="1" customHeight="1" x14ac:dyDescent="0.2">
      <c r="A421" s="8">
        <v>44293</v>
      </c>
      <c r="B421" s="3" t="s">
        <v>73</v>
      </c>
      <c r="C421" s="3" t="s">
        <v>88</v>
      </c>
      <c r="D421" s="3" t="s">
        <v>89</v>
      </c>
      <c r="E421" s="3" t="s">
        <v>75</v>
      </c>
      <c r="F421" s="3">
        <v>1260</v>
      </c>
      <c r="G421" s="3">
        <v>925.3</v>
      </c>
      <c r="H421" s="3">
        <v>19</v>
      </c>
      <c r="I421" s="3">
        <v>158.44999999999999</v>
      </c>
      <c r="J421" s="3">
        <v>176.25</v>
      </c>
    </row>
    <row r="422" spans="1:10" ht="16" hidden="1" customHeight="1" x14ac:dyDescent="0.2">
      <c r="A422" s="8">
        <v>44293</v>
      </c>
      <c r="B422" s="3" t="s">
        <v>73</v>
      </c>
      <c r="C422" s="3" t="s">
        <v>90</v>
      </c>
      <c r="D422" s="3" t="s">
        <v>91</v>
      </c>
      <c r="E422" s="3" t="s">
        <v>75</v>
      </c>
      <c r="F422" s="3">
        <v>958.5</v>
      </c>
      <c r="G422" s="3">
        <v>722.24</v>
      </c>
      <c r="H422" s="3">
        <v>14</v>
      </c>
      <c r="I422" s="3">
        <v>97.5</v>
      </c>
      <c r="J422" s="3">
        <v>138.76</v>
      </c>
    </row>
    <row r="423" spans="1:10" ht="16" hidden="1" customHeight="1" x14ac:dyDescent="0.2">
      <c r="A423" s="8">
        <v>44293</v>
      </c>
      <c r="B423" s="3" t="s">
        <v>92</v>
      </c>
      <c r="C423" s="3" t="s">
        <v>74</v>
      </c>
      <c r="D423" s="3" t="s">
        <v>21</v>
      </c>
      <c r="E423" s="3" t="s">
        <v>75</v>
      </c>
      <c r="F423" s="3">
        <v>2197.5</v>
      </c>
      <c r="G423" s="3">
        <v>1672.29</v>
      </c>
      <c r="H423" s="3">
        <v>28</v>
      </c>
      <c r="I423" s="3">
        <v>131</v>
      </c>
      <c r="J423" s="3">
        <v>392.71</v>
      </c>
    </row>
    <row r="424" spans="1:10" ht="16" hidden="1" customHeight="1" x14ac:dyDescent="0.2">
      <c r="A424" s="8">
        <v>44293</v>
      </c>
      <c r="B424" s="3" t="s">
        <v>92</v>
      </c>
      <c r="C424" s="3" t="s">
        <v>76</v>
      </c>
      <c r="D424" s="3" t="s">
        <v>77</v>
      </c>
      <c r="E424" s="3" t="s">
        <v>75</v>
      </c>
      <c r="F424" s="3">
        <v>1022</v>
      </c>
      <c r="G424" s="3">
        <v>644.61</v>
      </c>
      <c r="H424" s="3">
        <v>13</v>
      </c>
      <c r="I424" s="3">
        <v>232.35</v>
      </c>
      <c r="J424" s="3">
        <v>144.04</v>
      </c>
    </row>
    <row r="425" spans="1:10" ht="16" hidden="1" customHeight="1" x14ac:dyDescent="0.2">
      <c r="A425" s="8">
        <v>44293</v>
      </c>
      <c r="B425" s="3" t="s">
        <v>92</v>
      </c>
      <c r="C425" s="3" t="s">
        <v>78</v>
      </c>
      <c r="D425" s="3" t="s">
        <v>79</v>
      </c>
      <c r="E425" s="3" t="s">
        <v>75</v>
      </c>
      <c r="F425" s="3">
        <v>1694</v>
      </c>
      <c r="G425" s="3">
        <v>1261.93</v>
      </c>
      <c r="H425" s="3">
        <v>21</v>
      </c>
      <c r="I425" s="3">
        <v>136</v>
      </c>
      <c r="J425" s="3">
        <v>296.07</v>
      </c>
    </row>
    <row r="426" spans="1:10" ht="16" hidden="1" customHeight="1" x14ac:dyDescent="0.2">
      <c r="A426" s="8">
        <v>44293</v>
      </c>
      <c r="B426" s="3" t="s">
        <v>92</v>
      </c>
      <c r="C426" s="3" t="s">
        <v>80</v>
      </c>
      <c r="D426" s="3" t="s">
        <v>81</v>
      </c>
      <c r="E426" s="3" t="s">
        <v>75</v>
      </c>
      <c r="F426" s="3">
        <v>4781.5</v>
      </c>
      <c r="G426" s="3">
        <v>3570.51</v>
      </c>
      <c r="H426" s="3">
        <v>56</v>
      </c>
      <c r="I426" s="3">
        <v>426</v>
      </c>
      <c r="J426" s="3">
        <v>783.99</v>
      </c>
    </row>
    <row r="427" spans="1:10" ht="16" hidden="1" customHeight="1" x14ac:dyDescent="0.2">
      <c r="A427" s="8">
        <v>44293</v>
      </c>
      <c r="B427" s="3" t="s">
        <v>92</v>
      </c>
      <c r="C427" s="3" t="s">
        <v>82</v>
      </c>
      <c r="D427" s="3" t="s">
        <v>83</v>
      </c>
      <c r="E427" s="3" t="s">
        <v>75</v>
      </c>
      <c r="F427" s="3">
        <v>3334</v>
      </c>
      <c r="G427" s="3">
        <v>2440.77</v>
      </c>
      <c r="H427" s="3">
        <v>40</v>
      </c>
      <c r="I427" s="3">
        <v>320</v>
      </c>
      <c r="J427" s="3">
        <v>572.73</v>
      </c>
    </row>
    <row r="428" spans="1:10" ht="16" hidden="1" customHeight="1" x14ac:dyDescent="0.2">
      <c r="A428" s="8">
        <v>44293</v>
      </c>
      <c r="B428" s="3" t="s">
        <v>92</v>
      </c>
      <c r="C428" s="3" t="s">
        <v>84</v>
      </c>
      <c r="D428" s="3" t="s">
        <v>85</v>
      </c>
      <c r="E428" s="3" t="s">
        <v>75</v>
      </c>
      <c r="F428" s="3">
        <v>619</v>
      </c>
      <c r="G428" s="3">
        <v>425.58</v>
      </c>
      <c r="H428" s="3">
        <v>9</v>
      </c>
      <c r="I428" s="3">
        <v>100</v>
      </c>
      <c r="J428" s="3">
        <v>93.42</v>
      </c>
    </row>
    <row r="429" spans="1:10" ht="16" hidden="1" customHeight="1" x14ac:dyDescent="0.2">
      <c r="A429" s="8">
        <v>44293</v>
      </c>
      <c r="B429" s="3" t="s">
        <v>92</v>
      </c>
      <c r="C429" s="3" t="s">
        <v>86</v>
      </c>
      <c r="D429" s="3" t="s">
        <v>87</v>
      </c>
      <c r="E429" s="3" t="s">
        <v>75</v>
      </c>
      <c r="F429" s="3">
        <v>3041.5</v>
      </c>
      <c r="G429" s="3">
        <v>2231.77</v>
      </c>
      <c r="H429" s="3">
        <v>39</v>
      </c>
      <c r="I429" s="3">
        <v>318</v>
      </c>
      <c r="J429" s="3">
        <v>490.23</v>
      </c>
    </row>
    <row r="430" spans="1:10" ht="16" hidden="1" customHeight="1" x14ac:dyDescent="0.2">
      <c r="A430" s="8">
        <v>44293</v>
      </c>
      <c r="B430" s="3" t="s">
        <v>92</v>
      </c>
      <c r="C430" s="3" t="s">
        <v>88</v>
      </c>
      <c r="D430" s="3" t="s">
        <v>89</v>
      </c>
      <c r="E430" s="3" t="s">
        <v>75</v>
      </c>
      <c r="F430" s="3">
        <v>1747.5</v>
      </c>
      <c r="G430" s="3">
        <v>1261.46</v>
      </c>
      <c r="H430" s="3">
        <v>25</v>
      </c>
      <c r="I430" s="3">
        <v>198</v>
      </c>
      <c r="J430" s="3">
        <v>286.54000000000002</v>
      </c>
    </row>
    <row r="431" spans="1:10" ht="16" hidden="1" customHeight="1" x14ac:dyDescent="0.2">
      <c r="A431" s="8">
        <v>44293</v>
      </c>
      <c r="B431" s="3" t="s">
        <v>92</v>
      </c>
      <c r="C431" s="3" t="s">
        <v>90</v>
      </c>
      <c r="D431" s="3" t="s">
        <v>91</v>
      </c>
      <c r="E431" s="3" t="s">
        <v>75</v>
      </c>
      <c r="F431" s="3">
        <v>2674.5</v>
      </c>
      <c r="G431" s="3">
        <v>2005.39</v>
      </c>
      <c r="H431" s="3">
        <v>32</v>
      </c>
      <c r="I431" s="3">
        <v>198</v>
      </c>
      <c r="J431" s="3">
        <v>470.61</v>
      </c>
    </row>
    <row r="432" spans="1:10" ht="16" hidden="1" customHeight="1" x14ac:dyDescent="0.2">
      <c r="A432" s="8">
        <v>44292</v>
      </c>
      <c r="B432" s="3" t="s">
        <v>73</v>
      </c>
      <c r="C432" s="3" t="s">
        <v>74</v>
      </c>
      <c r="D432" s="3" t="s">
        <v>21</v>
      </c>
      <c r="E432" s="3" t="s">
        <v>75</v>
      </c>
      <c r="F432" s="3">
        <v>1066</v>
      </c>
      <c r="G432" s="3">
        <v>799</v>
      </c>
      <c r="H432" s="3">
        <v>16</v>
      </c>
      <c r="I432" s="3">
        <v>101.5</v>
      </c>
      <c r="J432" s="3">
        <v>165.5</v>
      </c>
    </row>
    <row r="433" spans="1:10" ht="16" hidden="1" customHeight="1" x14ac:dyDescent="0.2">
      <c r="A433" s="8">
        <v>44292</v>
      </c>
      <c r="B433" s="3" t="s">
        <v>73</v>
      </c>
      <c r="C433" s="3" t="s">
        <v>76</v>
      </c>
      <c r="D433" s="3" t="s">
        <v>77</v>
      </c>
      <c r="E433" s="3" t="s">
        <v>75</v>
      </c>
      <c r="F433" s="3">
        <v>462</v>
      </c>
      <c r="G433" s="3">
        <v>341.32</v>
      </c>
      <c r="H433" s="3">
        <v>8</v>
      </c>
      <c r="I433" s="3">
        <v>53.2</v>
      </c>
      <c r="J433" s="3">
        <v>67.48</v>
      </c>
    </row>
    <row r="434" spans="1:10" ht="16" hidden="1" customHeight="1" x14ac:dyDescent="0.2">
      <c r="A434" s="8">
        <v>44292</v>
      </c>
      <c r="B434" s="3" t="s">
        <v>73</v>
      </c>
      <c r="C434" s="3" t="s">
        <v>78</v>
      </c>
      <c r="D434" s="3" t="s">
        <v>79</v>
      </c>
      <c r="E434" s="3" t="s">
        <v>75</v>
      </c>
      <c r="F434" s="3">
        <v>1035.5</v>
      </c>
      <c r="G434" s="3">
        <v>790.81</v>
      </c>
      <c r="H434" s="3">
        <v>10</v>
      </c>
      <c r="I434" s="3">
        <v>91.8</v>
      </c>
      <c r="J434" s="3">
        <v>152.88999999999999</v>
      </c>
    </row>
    <row r="435" spans="1:10" ht="16" hidden="1" customHeight="1" x14ac:dyDescent="0.2">
      <c r="A435" s="8">
        <v>44292</v>
      </c>
      <c r="B435" s="3" t="s">
        <v>73</v>
      </c>
      <c r="C435" s="3" t="s">
        <v>80</v>
      </c>
      <c r="D435" s="3" t="s">
        <v>81</v>
      </c>
      <c r="E435" s="3" t="s">
        <v>75</v>
      </c>
      <c r="F435" s="3">
        <v>2932.5</v>
      </c>
      <c r="G435" s="3">
        <v>2221.3200000000002</v>
      </c>
      <c r="H435" s="3">
        <v>35</v>
      </c>
      <c r="I435" s="3">
        <v>285.8</v>
      </c>
      <c r="J435" s="3">
        <v>425.38</v>
      </c>
    </row>
    <row r="436" spans="1:10" ht="16" hidden="1" customHeight="1" x14ac:dyDescent="0.2">
      <c r="A436" s="8">
        <v>44292</v>
      </c>
      <c r="B436" s="3" t="s">
        <v>73</v>
      </c>
      <c r="C436" s="3" t="s">
        <v>82</v>
      </c>
      <c r="D436" s="3" t="s">
        <v>83</v>
      </c>
      <c r="E436" s="3" t="s">
        <v>75</v>
      </c>
      <c r="F436" s="3">
        <v>914.5</v>
      </c>
      <c r="G436" s="3">
        <v>677.63</v>
      </c>
      <c r="H436" s="3">
        <v>12</v>
      </c>
      <c r="I436" s="3">
        <v>107.8</v>
      </c>
      <c r="J436" s="3">
        <v>129.07</v>
      </c>
    </row>
    <row r="437" spans="1:10" ht="16" hidden="1" customHeight="1" x14ac:dyDescent="0.2">
      <c r="A437" s="8">
        <v>44292</v>
      </c>
      <c r="B437" s="3" t="s">
        <v>73</v>
      </c>
      <c r="C437" s="3" t="s">
        <v>84</v>
      </c>
      <c r="D437" s="3" t="s">
        <v>85</v>
      </c>
      <c r="E437" s="3" t="s">
        <v>75</v>
      </c>
      <c r="F437" s="3">
        <v>58.5</v>
      </c>
      <c r="G437" s="3">
        <v>41.08</v>
      </c>
      <c r="H437" s="3">
        <v>1</v>
      </c>
      <c r="I437" s="3">
        <v>9</v>
      </c>
      <c r="J437" s="3">
        <v>8.42</v>
      </c>
    </row>
    <row r="438" spans="1:10" ht="16" hidden="1" customHeight="1" x14ac:dyDescent="0.2">
      <c r="A438" s="8">
        <v>44292</v>
      </c>
      <c r="B438" s="3" t="s">
        <v>73</v>
      </c>
      <c r="C438" s="3" t="s">
        <v>86</v>
      </c>
      <c r="D438" s="3" t="s">
        <v>87</v>
      </c>
      <c r="E438" s="3" t="s">
        <v>75</v>
      </c>
      <c r="F438" s="3">
        <v>870</v>
      </c>
      <c r="G438" s="3">
        <v>657.89</v>
      </c>
      <c r="H438" s="3">
        <v>11</v>
      </c>
      <c r="I438" s="3">
        <v>86.8</v>
      </c>
      <c r="J438" s="3">
        <v>125.31</v>
      </c>
    </row>
    <row r="439" spans="1:10" ht="16" hidden="1" customHeight="1" x14ac:dyDescent="0.2">
      <c r="A439" s="8">
        <v>44292</v>
      </c>
      <c r="B439" s="3" t="s">
        <v>73</v>
      </c>
      <c r="C439" s="3" t="s">
        <v>88</v>
      </c>
      <c r="D439" s="3" t="s">
        <v>89</v>
      </c>
      <c r="E439" s="3" t="s">
        <v>75</v>
      </c>
      <c r="F439" s="3">
        <v>1643</v>
      </c>
      <c r="G439" s="3">
        <v>1218.42</v>
      </c>
      <c r="H439" s="3">
        <v>23</v>
      </c>
      <c r="I439" s="3">
        <v>192.5</v>
      </c>
      <c r="J439" s="3">
        <v>232.08</v>
      </c>
    </row>
    <row r="440" spans="1:10" ht="16" hidden="1" customHeight="1" x14ac:dyDescent="0.2">
      <c r="A440" s="8">
        <v>44292</v>
      </c>
      <c r="B440" s="3" t="s">
        <v>73</v>
      </c>
      <c r="C440" s="3" t="s">
        <v>90</v>
      </c>
      <c r="D440" s="3" t="s">
        <v>91</v>
      </c>
      <c r="E440" s="3" t="s">
        <v>75</v>
      </c>
      <c r="F440" s="3">
        <v>930</v>
      </c>
      <c r="G440" s="3">
        <v>693.26</v>
      </c>
      <c r="H440" s="3">
        <v>15</v>
      </c>
      <c r="I440" s="3">
        <v>104.1</v>
      </c>
      <c r="J440" s="3">
        <v>132.63999999999999</v>
      </c>
    </row>
    <row r="441" spans="1:10" ht="16" hidden="1" customHeight="1" x14ac:dyDescent="0.2">
      <c r="A441" s="8">
        <v>44292</v>
      </c>
      <c r="B441" s="3" t="s">
        <v>92</v>
      </c>
      <c r="C441" s="3" t="s">
        <v>74</v>
      </c>
      <c r="D441" s="3" t="s">
        <v>21</v>
      </c>
      <c r="E441" s="3" t="s">
        <v>75</v>
      </c>
      <c r="F441" s="3">
        <v>4525</v>
      </c>
      <c r="G441" s="3">
        <v>3416.7</v>
      </c>
      <c r="H441" s="3">
        <v>58</v>
      </c>
      <c r="I441" s="3">
        <v>303</v>
      </c>
      <c r="J441" s="3">
        <v>802.3</v>
      </c>
    </row>
    <row r="442" spans="1:10" ht="16" hidden="1" customHeight="1" x14ac:dyDescent="0.2">
      <c r="A442" s="8">
        <v>44292</v>
      </c>
      <c r="B442" s="3" t="s">
        <v>92</v>
      </c>
      <c r="C442" s="3" t="s">
        <v>76</v>
      </c>
      <c r="D442" s="3" t="s">
        <v>77</v>
      </c>
      <c r="E442" s="3" t="s">
        <v>75</v>
      </c>
      <c r="F442" s="3">
        <v>983.5</v>
      </c>
      <c r="G442" s="3">
        <v>645.92999999999995</v>
      </c>
      <c r="H442" s="3">
        <v>13</v>
      </c>
      <c r="I442" s="3">
        <v>194.58</v>
      </c>
      <c r="J442" s="3">
        <v>141.99</v>
      </c>
    </row>
    <row r="443" spans="1:10" ht="16" hidden="1" customHeight="1" x14ac:dyDescent="0.2">
      <c r="A443" s="8">
        <v>44292</v>
      </c>
      <c r="B443" s="3" t="s">
        <v>92</v>
      </c>
      <c r="C443" s="3" t="s">
        <v>78</v>
      </c>
      <c r="D443" s="3" t="s">
        <v>79</v>
      </c>
      <c r="E443" s="3" t="s">
        <v>75</v>
      </c>
      <c r="F443" s="3">
        <v>2287.5</v>
      </c>
      <c r="G443" s="3">
        <v>1678.66</v>
      </c>
      <c r="H443" s="3">
        <v>31</v>
      </c>
      <c r="I443" s="3">
        <v>215</v>
      </c>
      <c r="J443" s="3">
        <v>393.84</v>
      </c>
    </row>
    <row r="444" spans="1:10" ht="16" hidden="1" customHeight="1" x14ac:dyDescent="0.2">
      <c r="A444" s="8">
        <v>44292</v>
      </c>
      <c r="B444" s="3" t="s">
        <v>92</v>
      </c>
      <c r="C444" s="3" t="s">
        <v>80</v>
      </c>
      <c r="D444" s="3" t="s">
        <v>81</v>
      </c>
      <c r="E444" s="3" t="s">
        <v>75</v>
      </c>
      <c r="F444" s="3">
        <v>3097.5</v>
      </c>
      <c r="G444" s="3">
        <v>2249.9899999999998</v>
      </c>
      <c r="H444" s="3">
        <v>39</v>
      </c>
      <c r="I444" s="3">
        <v>353</v>
      </c>
      <c r="J444" s="3">
        <v>494.01</v>
      </c>
    </row>
    <row r="445" spans="1:10" ht="16" hidden="1" customHeight="1" x14ac:dyDescent="0.2">
      <c r="A445" s="8">
        <v>44292</v>
      </c>
      <c r="B445" s="3" t="s">
        <v>92</v>
      </c>
      <c r="C445" s="3" t="s">
        <v>82</v>
      </c>
      <c r="D445" s="3" t="s">
        <v>83</v>
      </c>
      <c r="E445" s="3" t="s">
        <v>75</v>
      </c>
      <c r="F445" s="3">
        <v>2337</v>
      </c>
      <c r="G445" s="3">
        <v>1695.72</v>
      </c>
      <c r="H445" s="3">
        <v>29</v>
      </c>
      <c r="I445" s="3">
        <v>242.2</v>
      </c>
      <c r="J445" s="3">
        <v>398.08</v>
      </c>
    </row>
    <row r="446" spans="1:10" ht="16" hidden="1" customHeight="1" x14ac:dyDescent="0.2">
      <c r="A446" s="8">
        <v>44292</v>
      </c>
      <c r="B446" s="3" t="s">
        <v>92</v>
      </c>
      <c r="C446" s="3" t="s">
        <v>84</v>
      </c>
      <c r="D446" s="3" t="s">
        <v>85</v>
      </c>
      <c r="E446" s="3" t="s">
        <v>75</v>
      </c>
      <c r="F446" s="3">
        <v>403</v>
      </c>
      <c r="G446" s="3">
        <v>274.08</v>
      </c>
      <c r="H446" s="3">
        <v>5</v>
      </c>
      <c r="I446" s="3">
        <v>66</v>
      </c>
      <c r="J446" s="3">
        <v>62.92</v>
      </c>
    </row>
    <row r="447" spans="1:10" ht="16" hidden="1" customHeight="1" x14ac:dyDescent="0.2">
      <c r="A447" s="8">
        <v>44292</v>
      </c>
      <c r="B447" s="3" t="s">
        <v>92</v>
      </c>
      <c r="C447" s="3" t="s">
        <v>86</v>
      </c>
      <c r="D447" s="3" t="s">
        <v>87</v>
      </c>
      <c r="E447" s="3" t="s">
        <v>75</v>
      </c>
      <c r="F447" s="3">
        <v>3064</v>
      </c>
      <c r="G447" s="3">
        <v>2265.98</v>
      </c>
      <c r="H447" s="3">
        <v>31</v>
      </c>
      <c r="I447" s="3">
        <v>300</v>
      </c>
      <c r="J447" s="3">
        <v>497.52</v>
      </c>
    </row>
    <row r="448" spans="1:10" ht="16" hidden="1" customHeight="1" x14ac:dyDescent="0.2">
      <c r="A448" s="8">
        <v>44292</v>
      </c>
      <c r="B448" s="3" t="s">
        <v>92</v>
      </c>
      <c r="C448" s="3" t="s">
        <v>88</v>
      </c>
      <c r="D448" s="3" t="s">
        <v>89</v>
      </c>
      <c r="E448" s="3" t="s">
        <v>75</v>
      </c>
      <c r="F448" s="3">
        <v>3067</v>
      </c>
      <c r="G448" s="3">
        <v>2234.0500000000002</v>
      </c>
      <c r="H448" s="3">
        <v>37</v>
      </c>
      <c r="I448" s="3">
        <v>307</v>
      </c>
      <c r="J448" s="3">
        <v>524.45000000000005</v>
      </c>
    </row>
    <row r="449" spans="1:10" ht="16" hidden="1" customHeight="1" x14ac:dyDescent="0.2">
      <c r="A449" s="8">
        <v>44292</v>
      </c>
      <c r="B449" s="3" t="s">
        <v>92</v>
      </c>
      <c r="C449" s="3" t="s">
        <v>90</v>
      </c>
      <c r="D449" s="3" t="s">
        <v>91</v>
      </c>
      <c r="E449" s="3" t="s">
        <v>75</v>
      </c>
      <c r="F449" s="3">
        <v>2178</v>
      </c>
      <c r="G449" s="3">
        <v>1598.38</v>
      </c>
      <c r="H449" s="3">
        <v>31</v>
      </c>
      <c r="I449" s="3">
        <v>204</v>
      </c>
      <c r="J449" s="3">
        <v>375.12</v>
      </c>
    </row>
    <row r="450" spans="1:10" ht="16" hidden="1" customHeight="1" x14ac:dyDescent="0.2">
      <c r="A450" s="8">
        <v>44291</v>
      </c>
      <c r="B450" s="3" t="s">
        <v>73</v>
      </c>
      <c r="C450" s="3" t="s">
        <v>74</v>
      </c>
      <c r="D450" s="3" t="s">
        <v>21</v>
      </c>
      <c r="E450" s="3" t="s">
        <v>75</v>
      </c>
      <c r="F450" s="3">
        <v>1866</v>
      </c>
      <c r="G450" s="3">
        <v>1406.67</v>
      </c>
      <c r="H450" s="3">
        <v>20</v>
      </c>
      <c r="I450" s="3">
        <v>171.15</v>
      </c>
      <c r="J450" s="3">
        <v>288.18</v>
      </c>
    </row>
    <row r="451" spans="1:10" ht="16" hidden="1" customHeight="1" x14ac:dyDescent="0.2">
      <c r="A451" s="8">
        <v>44291</v>
      </c>
      <c r="B451" s="3" t="s">
        <v>73</v>
      </c>
      <c r="C451" s="3" t="s">
        <v>76</v>
      </c>
      <c r="D451" s="3" t="s">
        <v>77</v>
      </c>
      <c r="E451" s="3" t="s">
        <v>75</v>
      </c>
      <c r="F451" s="3">
        <v>675.5</v>
      </c>
      <c r="G451" s="3">
        <v>513.35</v>
      </c>
      <c r="H451" s="3">
        <v>7</v>
      </c>
      <c r="I451" s="3">
        <v>60.7</v>
      </c>
      <c r="J451" s="3">
        <v>101.45</v>
      </c>
    </row>
    <row r="452" spans="1:10" ht="16" hidden="1" customHeight="1" x14ac:dyDescent="0.2">
      <c r="A452" s="8">
        <v>44291</v>
      </c>
      <c r="B452" s="3" t="s">
        <v>73</v>
      </c>
      <c r="C452" s="3" t="s">
        <v>78</v>
      </c>
      <c r="D452" s="3" t="s">
        <v>79</v>
      </c>
      <c r="E452" s="3" t="s">
        <v>75</v>
      </c>
      <c r="F452" s="3">
        <v>603</v>
      </c>
      <c r="G452" s="3">
        <v>443.94</v>
      </c>
      <c r="H452" s="3">
        <v>9</v>
      </c>
      <c r="I452" s="3">
        <v>74.5</v>
      </c>
      <c r="J452" s="3">
        <v>84.56</v>
      </c>
    </row>
    <row r="453" spans="1:10" ht="16" hidden="1" customHeight="1" x14ac:dyDescent="0.2">
      <c r="A453" s="8">
        <v>44291</v>
      </c>
      <c r="B453" s="3" t="s">
        <v>73</v>
      </c>
      <c r="C453" s="3" t="s">
        <v>80</v>
      </c>
      <c r="D453" s="3" t="s">
        <v>81</v>
      </c>
      <c r="E453" s="3" t="s">
        <v>75</v>
      </c>
      <c r="F453" s="3">
        <v>1534.5</v>
      </c>
      <c r="G453" s="3">
        <v>1145.44</v>
      </c>
      <c r="H453" s="3">
        <v>24</v>
      </c>
      <c r="I453" s="3">
        <v>167.5</v>
      </c>
      <c r="J453" s="3">
        <v>221.56</v>
      </c>
    </row>
    <row r="454" spans="1:10" ht="16" hidden="1" customHeight="1" x14ac:dyDescent="0.2">
      <c r="A454" s="8">
        <v>44291</v>
      </c>
      <c r="B454" s="3" t="s">
        <v>73</v>
      </c>
      <c r="C454" s="3" t="s">
        <v>82</v>
      </c>
      <c r="D454" s="3" t="s">
        <v>83</v>
      </c>
      <c r="E454" s="3" t="s">
        <v>75</v>
      </c>
      <c r="F454" s="3">
        <v>900</v>
      </c>
      <c r="G454" s="3">
        <v>676.54</v>
      </c>
      <c r="H454" s="3">
        <v>10</v>
      </c>
      <c r="I454" s="3">
        <v>94</v>
      </c>
      <c r="J454" s="3">
        <v>129.46</v>
      </c>
    </row>
    <row r="455" spans="1:10" ht="16" hidden="1" customHeight="1" x14ac:dyDescent="0.2">
      <c r="A455" s="8">
        <v>44291</v>
      </c>
      <c r="B455" s="3" t="s">
        <v>73</v>
      </c>
      <c r="C455" s="3" t="s">
        <v>86</v>
      </c>
      <c r="D455" s="3" t="s">
        <v>87</v>
      </c>
      <c r="E455" s="3" t="s">
        <v>75</v>
      </c>
      <c r="F455" s="3">
        <v>1488</v>
      </c>
      <c r="G455" s="3">
        <v>1132.8399999999999</v>
      </c>
      <c r="H455" s="3">
        <v>16</v>
      </c>
      <c r="I455" s="3">
        <v>137</v>
      </c>
      <c r="J455" s="3">
        <v>218.16</v>
      </c>
    </row>
    <row r="456" spans="1:10" ht="16" hidden="1" customHeight="1" x14ac:dyDescent="0.2">
      <c r="A456" s="8">
        <v>44291</v>
      </c>
      <c r="B456" s="3" t="s">
        <v>73</v>
      </c>
      <c r="C456" s="3" t="s">
        <v>88</v>
      </c>
      <c r="D456" s="3" t="s">
        <v>89</v>
      </c>
      <c r="E456" s="3" t="s">
        <v>75</v>
      </c>
      <c r="F456" s="3">
        <v>2066.5</v>
      </c>
      <c r="G456" s="3">
        <v>1582.79</v>
      </c>
      <c r="H456" s="3">
        <v>21</v>
      </c>
      <c r="I456" s="3">
        <v>179.1</v>
      </c>
      <c r="J456" s="3">
        <v>304.61</v>
      </c>
    </row>
    <row r="457" spans="1:10" ht="16" hidden="1" customHeight="1" x14ac:dyDescent="0.2">
      <c r="A457" s="8">
        <v>44291</v>
      </c>
      <c r="B457" s="3" t="s">
        <v>73</v>
      </c>
      <c r="C457" s="3" t="s">
        <v>90</v>
      </c>
      <c r="D457" s="3" t="s">
        <v>91</v>
      </c>
      <c r="E457" s="3" t="s">
        <v>75</v>
      </c>
      <c r="F457" s="3">
        <v>867</v>
      </c>
      <c r="G457" s="3">
        <v>662.76</v>
      </c>
      <c r="H457" s="3">
        <v>12</v>
      </c>
      <c r="I457" s="3">
        <v>78</v>
      </c>
      <c r="J457" s="3">
        <v>126.24</v>
      </c>
    </row>
    <row r="458" spans="1:10" ht="16" hidden="1" customHeight="1" x14ac:dyDescent="0.2">
      <c r="A458" s="8">
        <v>44291</v>
      </c>
      <c r="B458" s="3" t="s">
        <v>92</v>
      </c>
      <c r="C458" s="3" t="s">
        <v>74</v>
      </c>
      <c r="D458" s="3" t="s">
        <v>21</v>
      </c>
      <c r="E458" s="3" t="s">
        <v>75</v>
      </c>
      <c r="F458" s="3">
        <v>3993.5</v>
      </c>
      <c r="G458" s="3">
        <v>3060.28</v>
      </c>
      <c r="H458" s="3">
        <v>40</v>
      </c>
      <c r="I458" s="3">
        <v>213.4</v>
      </c>
      <c r="J458" s="3">
        <v>718.32</v>
      </c>
    </row>
    <row r="459" spans="1:10" ht="16" hidden="1" customHeight="1" x14ac:dyDescent="0.2">
      <c r="A459" s="8">
        <v>44291</v>
      </c>
      <c r="B459" s="3" t="s">
        <v>92</v>
      </c>
      <c r="C459" s="3" t="s">
        <v>76</v>
      </c>
      <c r="D459" s="3" t="s">
        <v>77</v>
      </c>
      <c r="E459" s="3" t="s">
        <v>75</v>
      </c>
      <c r="F459" s="3">
        <v>970</v>
      </c>
      <c r="G459" s="3">
        <v>538.83000000000004</v>
      </c>
      <c r="H459" s="3">
        <v>15</v>
      </c>
      <c r="I459" s="3">
        <v>308.47000000000003</v>
      </c>
      <c r="J459" s="3">
        <v>121.7</v>
      </c>
    </row>
    <row r="460" spans="1:10" ht="16" hidden="1" customHeight="1" x14ac:dyDescent="0.2">
      <c r="A460" s="8">
        <v>44291</v>
      </c>
      <c r="B460" s="3" t="s">
        <v>92</v>
      </c>
      <c r="C460" s="3" t="s">
        <v>78</v>
      </c>
      <c r="D460" s="3" t="s">
        <v>79</v>
      </c>
      <c r="E460" s="3" t="s">
        <v>75</v>
      </c>
      <c r="F460" s="3">
        <v>3258</v>
      </c>
      <c r="G460" s="3">
        <v>2447.79</v>
      </c>
      <c r="H460" s="3">
        <v>29</v>
      </c>
      <c r="I460" s="3">
        <v>236</v>
      </c>
      <c r="J460" s="3">
        <v>574.21</v>
      </c>
    </row>
    <row r="461" spans="1:10" ht="16" hidden="1" customHeight="1" x14ac:dyDescent="0.2">
      <c r="A461" s="8">
        <v>44291</v>
      </c>
      <c r="B461" s="3" t="s">
        <v>92</v>
      </c>
      <c r="C461" s="3" t="s">
        <v>80</v>
      </c>
      <c r="D461" s="3" t="s">
        <v>81</v>
      </c>
      <c r="E461" s="3" t="s">
        <v>75</v>
      </c>
      <c r="F461" s="3">
        <v>4600</v>
      </c>
      <c r="G461" s="3">
        <v>3478.26</v>
      </c>
      <c r="H461" s="3">
        <v>47</v>
      </c>
      <c r="I461" s="3">
        <v>357</v>
      </c>
      <c r="J461" s="3">
        <v>763.74</v>
      </c>
    </row>
    <row r="462" spans="1:10" ht="16" hidden="1" customHeight="1" x14ac:dyDescent="0.2">
      <c r="A462" s="8">
        <v>44291</v>
      </c>
      <c r="B462" s="3" t="s">
        <v>92</v>
      </c>
      <c r="C462" s="3" t="s">
        <v>82</v>
      </c>
      <c r="D462" s="3" t="s">
        <v>83</v>
      </c>
      <c r="E462" s="3" t="s">
        <v>75</v>
      </c>
      <c r="F462" s="3">
        <v>2908.5</v>
      </c>
      <c r="G462" s="3">
        <v>2183.21</v>
      </c>
      <c r="H462" s="3">
        <v>29</v>
      </c>
      <c r="I462" s="3">
        <v>210</v>
      </c>
      <c r="J462" s="3">
        <v>512.79</v>
      </c>
    </row>
    <row r="463" spans="1:10" ht="16" hidden="1" customHeight="1" x14ac:dyDescent="0.2">
      <c r="A463" s="8">
        <v>44291</v>
      </c>
      <c r="B463" s="3" t="s">
        <v>92</v>
      </c>
      <c r="C463" s="3" t="s">
        <v>84</v>
      </c>
      <c r="D463" s="3" t="s">
        <v>85</v>
      </c>
      <c r="E463" s="3" t="s">
        <v>75</v>
      </c>
      <c r="F463" s="3">
        <v>589</v>
      </c>
      <c r="G463" s="3">
        <v>410.82</v>
      </c>
      <c r="H463" s="3">
        <v>6</v>
      </c>
      <c r="I463" s="3">
        <v>88</v>
      </c>
      <c r="J463" s="3">
        <v>90.18</v>
      </c>
    </row>
    <row r="464" spans="1:10" ht="16" hidden="1" customHeight="1" x14ac:dyDescent="0.2">
      <c r="A464" s="8">
        <v>44291</v>
      </c>
      <c r="B464" s="3" t="s">
        <v>92</v>
      </c>
      <c r="C464" s="3" t="s">
        <v>86</v>
      </c>
      <c r="D464" s="3" t="s">
        <v>87</v>
      </c>
      <c r="E464" s="3" t="s">
        <v>75</v>
      </c>
      <c r="F464" s="3">
        <v>3150.5</v>
      </c>
      <c r="G464" s="3">
        <v>2378.23</v>
      </c>
      <c r="H464" s="3">
        <v>30</v>
      </c>
      <c r="I464" s="3">
        <v>249</v>
      </c>
      <c r="J464" s="3">
        <v>522.27</v>
      </c>
    </row>
    <row r="465" spans="1:10" ht="16" hidden="1" customHeight="1" x14ac:dyDescent="0.2">
      <c r="A465" s="8">
        <v>44291</v>
      </c>
      <c r="B465" s="3" t="s">
        <v>92</v>
      </c>
      <c r="C465" s="3" t="s">
        <v>88</v>
      </c>
      <c r="D465" s="3" t="s">
        <v>89</v>
      </c>
      <c r="E465" s="3" t="s">
        <v>75</v>
      </c>
      <c r="F465" s="3">
        <v>1671.5</v>
      </c>
      <c r="G465" s="3">
        <v>1237.8599999999999</v>
      </c>
      <c r="H465" s="3">
        <v>18</v>
      </c>
      <c r="I465" s="3">
        <v>142</v>
      </c>
      <c r="J465" s="3">
        <v>290.64</v>
      </c>
    </row>
    <row r="466" spans="1:10" ht="16" hidden="1" customHeight="1" x14ac:dyDescent="0.2">
      <c r="A466" s="8">
        <v>44291</v>
      </c>
      <c r="B466" s="3" t="s">
        <v>92</v>
      </c>
      <c r="C466" s="3" t="s">
        <v>90</v>
      </c>
      <c r="D466" s="3" t="s">
        <v>91</v>
      </c>
      <c r="E466" s="3" t="s">
        <v>75</v>
      </c>
      <c r="F466" s="3">
        <v>3096.5</v>
      </c>
      <c r="G466" s="3">
        <v>2309.9299999999998</v>
      </c>
      <c r="H466" s="3">
        <v>35</v>
      </c>
      <c r="I466" s="3">
        <v>244</v>
      </c>
      <c r="J466" s="3">
        <v>542.07000000000005</v>
      </c>
    </row>
    <row r="467" spans="1:10" ht="16" hidden="1" customHeight="1" x14ac:dyDescent="0.2">
      <c r="A467" s="8">
        <v>44290</v>
      </c>
      <c r="B467" s="3" t="s">
        <v>73</v>
      </c>
      <c r="C467" s="3" t="s">
        <v>74</v>
      </c>
      <c r="D467" s="3" t="s">
        <v>21</v>
      </c>
      <c r="E467" s="3" t="s">
        <v>75</v>
      </c>
      <c r="F467" s="3">
        <v>1099.5</v>
      </c>
      <c r="G467" s="3">
        <v>831.84</v>
      </c>
      <c r="H467" s="3">
        <v>13</v>
      </c>
      <c r="I467" s="3">
        <v>96.65</v>
      </c>
      <c r="J467" s="3">
        <v>171.01</v>
      </c>
    </row>
    <row r="468" spans="1:10" ht="16" hidden="1" customHeight="1" x14ac:dyDescent="0.2">
      <c r="A468" s="8">
        <v>44290</v>
      </c>
      <c r="B468" s="3" t="s">
        <v>73</v>
      </c>
      <c r="C468" s="3" t="s">
        <v>76</v>
      </c>
      <c r="D468" s="3" t="s">
        <v>77</v>
      </c>
      <c r="E468" s="3" t="s">
        <v>75</v>
      </c>
      <c r="F468" s="3">
        <v>583</v>
      </c>
      <c r="G468" s="3">
        <v>445.18</v>
      </c>
      <c r="H468" s="3">
        <v>8</v>
      </c>
      <c r="I468" s="3">
        <v>50.2</v>
      </c>
      <c r="J468" s="3">
        <v>87.62</v>
      </c>
    </row>
    <row r="469" spans="1:10" ht="16" hidden="1" customHeight="1" x14ac:dyDescent="0.2">
      <c r="A469" s="8">
        <v>44290</v>
      </c>
      <c r="B469" s="3" t="s">
        <v>73</v>
      </c>
      <c r="C469" s="3" t="s">
        <v>78</v>
      </c>
      <c r="D469" s="3" t="s">
        <v>79</v>
      </c>
      <c r="E469" s="3" t="s">
        <v>75</v>
      </c>
      <c r="F469" s="3">
        <v>360</v>
      </c>
      <c r="G469" s="3">
        <v>273.58999999999997</v>
      </c>
      <c r="H469" s="3">
        <v>4</v>
      </c>
      <c r="I469" s="3">
        <v>34.299999999999997</v>
      </c>
      <c r="J469" s="3">
        <v>52.11</v>
      </c>
    </row>
    <row r="470" spans="1:10" ht="16" hidden="1" customHeight="1" x14ac:dyDescent="0.2">
      <c r="A470" s="8">
        <v>44290</v>
      </c>
      <c r="B470" s="3" t="s">
        <v>73</v>
      </c>
      <c r="C470" s="3" t="s">
        <v>80</v>
      </c>
      <c r="D470" s="3" t="s">
        <v>81</v>
      </c>
      <c r="E470" s="3" t="s">
        <v>75</v>
      </c>
      <c r="F470" s="3">
        <v>1790</v>
      </c>
      <c r="G470" s="3">
        <v>1367.1</v>
      </c>
      <c r="H470" s="3">
        <v>17</v>
      </c>
      <c r="I470" s="3">
        <v>162.5</v>
      </c>
      <c r="J470" s="3">
        <v>260.39999999999998</v>
      </c>
    </row>
    <row r="471" spans="1:10" ht="16" hidden="1" customHeight="1" x14ac:dyDescent="0.2">
      <c r="A471" s="8">
        <v>44290</v>
      </c>
      <c r="B471" s="3" t="s">
        <v>73</v>
      </c>
      <c r="C471" s="3" t="s">
        <v>82</v>
      </c>
      <c r="D471" s="3" t="s">
        <v>83</v>
      </c>
      <c r="E471" s="3" t="s">
        <v>75</v>
      </c>
      <c r="F471" s="3">
        <v>958.5</v>
      </c>
      <c r="G471" s="3">
        <v>724.42</v>
      </c>
      <c r="H471" s="3">
        <v>11</v>
      </c>
      <c r="I471" s="3">
        <v>95.5</v>
      </c>
      <c r="J471" s="3">
        <v>138.58000000000001</v>
      </c>
    </row>
    <row r="472" spans="1:10" ht="16" hidden="1" customHeight="1" x14ac:dyDescent="0.2">
      <c r="A472" s="8">
        <v>44290</v>
      </c>
      <c r="B472" s="3" t="s">
        <v>73</v>
      </c>
      <c r="C472" s="3" t="s">
        <v>84</v>
      </c>
      <c r="D472" s="3" t="s">
        <v>85</v>
      </c>
      <c r="E472" s="3" t="s">
        <v>75</v>
      </c>
      <c r="F472" s="3">
        <v>119.5</v>
      </c>
      <c r="G472" s="3">
        <v>80.09</v>
      </c>
      <c r="H472" s="3">
        <v>2</v>
      </c>
      <c r="I472" s="3">
        <v>23</v>
      </c>
      <c r="J472" s="3">
        <v>16.41</v>
      </c>
    </row>
    <row r="473" spans="1:10" ht="16" hidden="1" customHeight="1" x14ac:dyDescent="0.2">
      <c r="A473" s="8">
        <v>44290</v>
      </c>
      <c r="B473" s="3" t="s">
        <v>73</v>
      </c>
      <c r="C473" s="3" t="s">
        <v>86</v>
      </c>
      <c r="D473" s="3" t="s">
        <v>87</v>
      </c>
      <c r="E473" s="3" t="s">
        <v>75</v>
      </c>
      <c r="F473" s="3">
        <v>1003.5</v>
      </c>
      <c r="G473" s="3">
        <v>766.33</v>
      </c>
      <c r="H473" s="3">
        <v>12</v>
      </c>
      <c r="I473" s="3">
        <v>98</v>
      </c>
      <c r="J473" s="3">
        <v>139.16999999999999</v>
      </c>
    </row>
    <row r="474" spans="1:10" ht="16" hidden="1" customHeight="1" x14ac:dyDescent="0.2">
      <c r="A474" s="8">
        <v>44290</v>
      </c>
      <c r="B474" s="3" t="s">
        <v>73</v>
      </c>
      <c r="C474" s="3" t="s">
        <v>88</v>
      </c>
      <c r="D474" s="3" t="s">
        <v>89</v>
      </c>
      <c r="E474" s="3" t="s">
        <v>75</v>
      </c>
      <c r="F474" s="3">
        <v>1637.5</v>
      </c>
      <c r="G474" s="3">
        <v>1219.47</v>
      </c>
      <c r="H474" s="3">
        <v>25</v>
      </c>
      <c r="I474" s="3">
        <v>185.75</v>
      </c>
      <c r="J474" s="3">
        <v>232.28</v>
      </c>
    </row>
    <row r="475" spans="1:10" ht="16" hidden="1" customHeight="1" x14ac:dyDescent="0.2">
      <c r="A475" s="8">
        <v>44290</v>
      </c>
      <c r="B475" s="3" t="s">
        <v>73</v>
      </c>
      <c r="C475" s="3" t="s">
        <v>90</v>
      </c>
      <c r="D475" s="3" t="s">
        <v>91</v>
      </c>
      <c r="E475" s="3" t="s">
        <v>75</v>
      </c>
      <c r="F475" s="3">
        <v>1166.5</v>
      </c>
      <c r="G475" s="3">
        <v>881.75</v>
      </c>
      <c r="H475" s="3">
        <v>17</v>
      </c>
      <c r="I475" s="3">
        <v>116.8</v>
      </c>
      <c r="J475" s="3">
        <v>167.95</v>
      </c>
    </row>
    <row r="476" spans="1:10" ht="16" hidden="1" customHeight="1" x14ac:dyDescent="0.2">
      <c r="A476" s="8">
        <v>44290</v>
      </c>
      <c r="B476" s="3" t="s">
        <v>92</v>
      </c>
      <c r="C476" s="3" t="s">
        <v>74</v>
      </c>
      <c r="D476" s="3" t="s">
        <v>21</v>
      </c>
      <c r="E476" s="3" t="s">
        <v>75</v>
      </c>
      <c r="F476" s="3">
        <v>2922</v>
      </c>
      <c r="G476" s="3">
        <v>2220.67</v>
      </c>
      <c r="H476" s="3">
        <v>35</v>
      </c>
      <c r="I476" s="3">
        <v>176</v>
      </c>
      <c r="J476" s="3">
        <v>521.83000000000004</v>
      </c>
    </row>
    <row r="477" spans="1:10" ht="16" hidden="1" customHeight="1" x14ac:dyDescent="0.2">
      <c r="A477" s="8">
        <v>44290</v>
      </c>
      <c r="B477" s="3" t="s">
        <v>92</v>
      </c>
      <c r="C477" s="3" t="s">
        <v>76</v>
      </c>
      <c r="D477" s="3" t="s">
        <v>77</v>
      </c>
      <c r="E477" s="3" t="s">
        <v>75</v>
      </c>
      <c r="F477" s="3">
        <v>1212</v>
      </c>
      <c r="G477" s="3">
        <v>768.75</v>
      </c>
      <c r="H477" s="3">
        <v>16</v>
      </c>
      <c r="I477" s="3">
        <v>273.27999999999997</v>
      </c>
      <c r="J477" s="3">
        <v>168.97</v>
      </c>
    </row>
    <row r="478" spans="1:10" ht="16" hidden="1" customHeight="1" x14ac:dyDescent="0.2">
      <c r="A478" s="8">
        <v>44290</v>
      </c>
      <c r="B478" s="3" t="s">
        <v>92</v>
      </c>
      <c r="C478" s="3" t="s">
        <v>78</v>
      </c>
      <c r="D478" s="3" t="s">
        <v>79</v>
      </c>
      <c r="E478" s="3" t="s">
        <v>75</v>
      </c>
      <c r="F478" s="3">
        <v>3263</v>
      </c>
      <c r="G478" s="3">
        <v>2426.69</v>
      </c>
      <c r="H478" s="3">
        <v>33</v>
      </c>
      <c r="I478" s="3">
        <v>267</v>
      </c>
      <c r="J478" s="3">
        <v>569.30999999999995</v>
      </c>
    </row>
    <row r="479" spans="1:10" ht="16" hidden="1" customHeight="1" x14ac:dyDescent="0.2">
      <c r="A479" s="8">
        <v>44290</v>
      </c>
      <c r="B479" s="3" t="s">
        <v>92</v>
      </c>
      <c r="C479" s="3" t="s">
        <v>80</v>
      </c>
      <c r="D479" s="3" t="s">
        <v>81</v>
      </c>
      <c r="E479" s="3" t="s">
        <v>75</v>
      </c>
      <c r="F479" s="3">
        <v>2737.5</v>
      </c>
      <c r="G479" s="3">
        <v>2050.5700000000002</v>
      </c>
      <c r="H479" s="3">
        <v>26</v>
      </c>
      <c r="I479" s="3">
        <v>236.2</v>
      </c>
      <c r="J479" s="3">
        <v>450.23</v>
      </c>
    </row>
    <row r="480" spans="1:10" ht="16" hidden="1" customHeight="1" x14ac:dyDescent="0.2">
      <c r="A480" s="8">
        <v>44290</v>
      </c>
      <c r="B480" s="3" t="s">
        <v>92</v>
      </c>
      <c r="C480" s="3" t="s">
        <v>82</v>
      </c>
      <c r="D480" s="3" t="s">
        <v>83</v>
      </c>
      <c r="E480" s="3" t="s">
        <v>75</v>
      </c>
      <c r="F480" s="3">
        <v>1919.5</v>
      </c>
      <c r="G480" s="3">
        <v>1417.5</v>
      </c>
      <c r="H480" s="3">
        <v>19</v>
      </c>
      <c r="I480" s="3">
        <v>167</v>
      </c>
      <c r="J480" s="3">
        <v>333</v>
      </c>
    </row>
    <row r="481" spans="1:10" ht="16" hidden="1" customHeight="1" x14ac:dyDescent="0.2">
      <c r="A481" s="8">
        <v>44290</v>
      </c>
      <c r="B481" s="3" t="s">
        <v>92</v>
      </c>
      <c r="C481" s="3" t="s">
        <v>84</v>
      </c>
      <c r="D481" s="3" t="s">
        <v>85</v>
      </c>
      <c r="E481" s="3" t="s">
        <v>75</v>
      </c>
      <c r="F481" s="3">
        <v>173.5</v>
      </c>
      <c r="G481" s="3">
        <v>123.31</v>
      </c>
      <c r="H481" s="3">
        <v>2</v>
      </c>
      <c r="I481" s="3">
        <v>20.3</v>
      </c>
      <c r="J481" s="3">
        <v>29.89</v>
      </c>
    </row>
    <row r="482" spans="1:10" ht="16" hidden="1" customHeight="1" x14ac:dyDescent="0.2">
      <c r="A482" s="8">
        <v>44290</v>
      </c>
      <c r="B482" s="3" t="s">
        <v>92</v>
      </c>
      <c r="C482" s="3" t="s">
        <v>86</v>
      </c>
      <c r="D482" s="3" t="s">
        <v>87</v>
      </c>
      <c r="E482" s="3" t="s">
        <v>75</v>
      </c>
      <c r="F482" s="3">
        <v>1911.5</v>
      </c>
      <c r="G482" s="3">
        <v>1394.05</v>
      </c>
      <c r="H482" s="3">
        <v>20</v>
      </c>
      <c r="I482" s="3">
        <v>209</v>
      </c>
      <c r="J482" s="3">
        <v>306.45</v>
      </c>
    </row>
    <row r="483" spans="1:10" ht="16" hidden="1" customHeight="1" x14ac:dyDescent="0.2">
      <c r="A483" s="8">
        <v>44290</v>
      </c>
      <c r="B483" s="3" t="s">
        <v>92</v>
      </c>
      <c r="C483" s="3" t="s">
        <v>88</v>
      </c>
      <c r="D483" s="3" t="s">
        <v>89</v>
      </c>
      <c r="E483" s="3" t="s">
        <v>75</v>
      </c>
      <c r="F483" s="3">
        <v>2070.5</v>
      </c>
      <c r="G483" s="3">
        <v>1515.67</v>
      </c>
      <c r="H483" s="3">
        <v>25</v>
      </c>
      <c r="I483" s="3">
        <v>198</v>
      </c>
      <c r="J483" s="3">
        <v>355.83</v>
      </c>
    </row>
    <row r="484" spans="1:10" ht="16" hidden="1" customHeight="1" x14ac:dyDescent="0.2">
      <c r="A484" s="8">
        <v>44290</v>
      </c>
      <c r="B484" s="3" t="s">
        <v>92</v>
      </c>
      <c r="C484" s="3" t="s">
        <v>90</v>
      </c>
      <c r="D484" s="3" t="s">
        <v>91</v>
      </c>
      <c r="E484" s="3" t="s">
        <v>75</v>
      </c>
      <c r="F484" s="3">
        <v>1968.5</v>
      </c>
      <c r="G484" s="3">
        <v>1468.39</v>
      </c>
      <c r="H484" s="3">
        <v>22</v>
      </c>
      <c r="I484" s="3">
        <v>155</v>
      </c>
      <c r="J484" s="3">
        <v>344.61</v>
      </c>
    </row>
    <row r="485" spans="1:10" ht="16" hidden="1" customHeight="1" x14ac:dyDescent="0.2">
      <c r="A485" s="8">
        <v>44289</v>
      </c>
      <c r="B485" s="3" t="s">
        <v>73</v>
      </c>
      <c r="C485" s="3" t="s">
        <v>74</v>
      </c>
      <c r="D485" s="3" t="s">
        <v>21</v>
      </c>
      <c r="E485" s="3" t="s">
        <v>75</v>
      </c>
      <c r="F485" s="3">
        <v>1500.5</v>
      </c>
      <c r="G485" s="3">
        <v>1135.98</v>
      </c>
      <c r="H485" s="3">
        <v>17</v>
      </c>
      <c r="I485" s="3">
        <v>131.80000000000001</v>
      </c>
      <c r="J485" s="3">
        <v>232.72</v>
      </c>
    </row>
    <row r="486" spans="1:10" ht="16" hidden="1" customHeight="1" x14ac:dyDescent="0.2">
      <c r="A486" s="8">
        <v>44289</v>
      </c>
      <c r="B486" s="3" t="s">
        <v>73</v>
      </c>
      <c r="C486" s="3" t="s">
        <v>76</v>
      </c>
      <c r="D486" s="3" t="s">
        <v>77</v>
      </c>
      <c r="E486" s="3" t="s">
        <v>75</v>
      </c>
      <c r="F486" s="3">
        <v>590.5</v>
      </c>
      <c r="G486" s="3">
        <v>442.06</v>
      </c>
      <c r="H486" s="3">
        <v>9</v>
      </c>
      <c r="I486" s="3">
        <v>60.7</v>
      </c>
      <c r="J486" s="3">
        <v>87.74</v>
      </c>
    </row>
    <row r="487" spans="1:10" ht="16" hidden="1" customHeight="1" x14ac:dyDescent="0.2">
      <c r="A487" s="8">
        <v>44289</v>
      </c>
      <c r="B487" s="3" t="s">
        <v>73</v>
      </c>
      <c r="C487" s="3" t="s">
        <v>78</v>
      </c>
      <c r="D487" s="3" t="s">
        <v>79</v>
      </c>
      <c r="E487" s="3" t="s">
        <v>75</v>
      </c>
      <c r="F487" s="3">
        <v>1081.75</v>
      </c>
      <c r="G487" s="3">
        <v>812.47</v>
      </c>
      <c r="H487" s="3">
        <v>15</v>
      </c>
      <c r="I487" s="3">
        <v>112</v>
      </c>
      <c r="J487" s="3">
        <v>157.28</v>
      </c>
    </row>
    <row r="488" spans="1:10" ht="16" hidden="1" customHeight="1" x14ac:dyDescent="0.2">
      <c r="A488" s="8">
        <v>44289</v>
      </c>
      <c r="B488" s="3" t="s">
        <v>73</v>
      </c>
      <c r="C488" s="3" t="s">
        <v>80</v>
      </c>
      <c r="D488" s="3" t="s">
        <v>81</v>
      </c>
      <c r="E488" s="3" t="s">
        <v>75</v>
      </c>
      <c r="F488" s="3">
        <v>2599.56</v>
      </c>
      <c r="G488" s="3">
        <v>1969.16</v>
      </c>
      <c r="H488" s="3">
        <v>30</v>
      </c>
      <c r="I488" s="3">
        <v>250</v>
      </c>
      <c r="J488" s="3">
        <v>380.4</v>
      </c>
    </row>
    <row r="489" spans="1:10" ht="16" hidden="1" customHeight="1" x14ac:dyDescent="0.2">
      <c r="A489" s="8">
        <v>44289</v>
      </c>
      <c r="B489" s="3" t="s">
        <v>73</v>
      </c>
      <c r="C489" s="3" t="s">
        <v>82</v>
      </c>
      <c r="D489" s="3" t="s">
        <v>83</v>
      </c>
      <c r="E489" s="3" t="s">
        <v>75</v>
      </c>
      <c r="F489" s="3">
        <v>618.5</v>
      </c>
      <c r="G489" s="3">
        <v>471.24</v>
      </c>
      <c r="H489" s="3">
        <v>6</v>
      </c>
      <c r="I489" s="3">
        <v>57.5</v>
      </c>
      <c r="J489" s="3">
        <v>89.76</v>
      </c>
    </row>
    <row r="490" spans="1:10" ht="16" hidden="1" customHeight="1" x14ac:dyDescent="0.2">
      <c r="A490" s="8">
        <v>44289</v>
      </c>
      <c r="B490" s="3" t="s">
        <v>73</v>
      </c>
      <c r="C490" s="3" t="s">
        <v>86</v>
      </c>
      <c r="D490" s="3" t="s">
        <v>87</v>
      </c>
      <c r="E490" s="3" t="s">
        <v>75</v>
      </c>
      <c r="F490" s="3">
        <v>1206.5</v>
      </c>
      <c r="G490" s="3">
        <v>910.8</v>
      </c>
      <c r="H490" s="3">
        <v>16</v>
      </c>
      <c r="I490" s="3">
        <v>118.5</v>
      </c>
      <c r="J490" s="3">
        <v>177.2</v>
      </c>
    </row>
    <row r="491" spans="1:10" ht="16" hidden="1" customHeight="1" x14ac:dyDescent="0.2">
      <c r="A491" s="8">
        <v>44289</v>
      </c>
      <c r="B491" s="3" t="s">
        <v>73</v>
      </c>
      <c r="C491" s="3" t="s">
        <v>88</v>
      </c>
      <c r="D491" s="3" t="s">
        <v>89</v>
      </c>
      <c r="E491" s="3" t="s">
        <v>75</v>
      </c>
      <c r="F491" s="3">
        <v>1675</v>
      </c>
      <c r="G491" s="3">
        <v>1247.4000000000001</v>
      </c>
      <c r="H491" s="3">
        <v>22</v>
      </c>
      <c r="I491" s="3">
        <v>190</v>
      </c>
      <c r="J491" s="3">
        <v>237.6</v>
      </c>
    </row>
    <row r="492" spans="1:10" ht="16" hidden="1" customHeight="1" x14ac:dyDescent="0.2">
      <c r="A492" s="8">
        <v>44289</v>
      </c>
      <c r="B492" s="3" t="s">
        <v>73</v>
      </c>
      <c r="C492" s="3" t="s">
        <v>90</v>
      </c>
      <c r="D492" s="3" t="s">
        <v>91</v>
      </c>
      <c r="E492" s="3" t="s">
        <v>75</v>
      </c>
      <c r="F492" s="3">
        <v>1706.5</v>
      </c>
      <c r="G492" s="3">
        <v>1320.4</v>
      </c>
      <c r="H492" s="3">
        <v>18</v>
      </c>
      <c r="I492" s="3">
        <v>134</v>
      </c>
      <c r="J492" s="3">
        <v>252.1</v>
      </c>
    </row>
    <row r="493" spans="1:10" ht="16" hidden="1" customHeight="1" x14ac:dyDescent="0.2">
      <c r="A493" s="8">
        <v>44289</v>
      </c>
      <c r="B493" s="3" t="s">
        <v>92</v>
      </c>
      <c r="C493" s="3" t="s">
        <v>74</v>
      </c>
      <c r="D493" s="3" t="s">
        <v>21</v>
      </c>
      <c r="E493" s="3" t="s">
        <v>75</v>
      </c>
      <c r="F493" s="3">
        <v>2650.5</v>
      </c>
      <c r="G493" s="3">
        <v>2010.41</v>
      </c>
      <c r="H493" s="3">
        <v>29</v>
      </c>
      <c r="I493" s="3">
        <v>167.2</v>
      </c>
      <c r="J493" s="3">
        <v>471.89</v>
      </c>
    </row>
    <row r="494" spans="1:10" ht="16" hidden="1" customHeight="1" x14ac:dyDescent="0.2">
      <c r="A494" s="8">
        <v>44289</v>
      </c>
      <c r="B494" s="3" t="s">
        <v>92</v>
      </c>
      <c r="C494" s="3" t="s">
        <v>76</v>
      </c>
      <c r="D494" s="3" t="s">
        <v>77</v>
      </c>
      <c r="E494" s="3" t="s">
        <v>75</v>
      </c>
      <c r="F494" s="3">
        <v>1119</v>
      </c>
      <c r="G494" s="3">
        <v>697.8</v>
      </c>
      <c r="H494" s="3">
        <v>12</v>
      </c>
      <c r="I494" s="3">
        <v>264.81</v>
      </c>
      <c r="J494" s="3">
        <v>156.38999999999999</v>
      </c>
    </row>
    <row r="495" spans="1:10" ht="16" hidden="1" customHeight="1" x14ac:dyDescent="0.2">
      <c r="A495" s="8">
        <v>44289</v>
      </c>
      <c r="B495" s="3" t="s">
        <v>92</v>
      </c>
      <c r="C495" s="3" t="s">
        <v>78</v>
      </c>
      <c r="D495" s="3" t="s">
        <v>79</v>
      </c>
      <c r="E495" s="3" t="s">
        <v>75</v>
      </c>
      <c r="F495" s="3">
        <v>882.5</v>
      </c>
      <c r="G495" s="3">
        <v>656.5</v>
      </c>
      <c r="H495" s="3">
        <v>10</v>
      </c>
      <c r="I495" s="3">
        <v>72</v>
      </c>
      <c r="J495" s="3">
        <v>154</v>
      </c>
    </row>
    <row r="496" spans="1:10" ht="16" hidden="1" customHeight="1" x14ac:dyDescent="0.2">
      <c r="A496" s="8">
        <v>44289</v>
      </c>
      <c r="B496" s="3" t="s">
        <v>92</v>
      </c>
      <c r="C496" s="3" t="s">
        <v>80</v>
      </c>
      <c r="D496" s="3" t="s">
        <v>81</v>
      </c>
      <c r="E496" s="3" t="s">
        <v>75</v>
      </c>
      <c r="F496" s="3">
        <v>4660.5</v>
      </c>
      <c r="G496" s="3">
        <v>3482.45</v>
      </c>
      <c r="H496" s="3">
        <v>50</v>
      </c>
      <c r="I496" s="3">
        <v>413</v>
      </c>
      <c r="J496" s="3">
        <v>764.55</v>
      </c>
    </row>
    <row r="497" spans="1:10" ht="16" hidden="1" customHeight="1" x14ac:dyDescent="0.2">
      <c r="A497" s="8">
        <v>44289</v>
      </c>
      <c r="B497" s="3" t="s">
        <v>92</v>
      </c>
      <c r="C497" s="3" t="s">
        <v>82</v>
      </c>
      <c r="D497" s="3" t="s">
        <v>83</v>
      </c>
      <c r="E497" s="3" t="s">
        <v>75</v>
      </c>
      <c r="F497" s="3">
        <v>2122</v>
      </c>
      <c r="G497" s="3">
        <v>1597.09</v>
      </c>
      <c r="H497" s="3">
        <v>22</v>
      </c>
      <c r="I497" s="3">
        <v>149</v>
      </c>
      <c r="J497" s="3">
        <v>374.91</v>
      </c>
    </row>
    <row r="498" spans="1:10" ht="16" hidden="1" customHeight="1" x14ac:dyDescent="0.2">
      <c r="A498" s="8">
        <v>44289</v>
      </c>
      <c r="B498" s="3" t="s">
        <v>92</v>
      </c>
      <c r="C498" s="3" t="s">
        <v>86</v>
      </c>
      <c r="D498" s="3" t="s">
        <v>87</v>
      </c>
      <c r="E498" s="3" t="s">
        <v>75</v>
      </c>
      <c r="F498" s="3">
        <v>1788</v>
      </c>
      <c r="G498" s="3">
        <v>1290.68</v>
      </c>
      <c r="H498" s="3">
        <v>19</v>
      </c>
      <c r="I498" s="3">
        <v>214</v>
      </c>
      <c r="J498" s="3">
        <v>283.32</v>
      </c>
    </row>
    <row r="499" spans="1:10" ht="16" hidden="1" customHeight="1" x14ac:dyDescent="0.2">
      <c r="A499" s="8">
        <v>44289</v>
      </c>
      <c r="B499" s="3" t="s">
        <v>92</v>
      </c>
      <c r="C499" s="3" t="s">
        <v>88</v>
      </c>
      <c r="D499" s="3" t="s">
        <v>89</v>
      </c>
      <c r="E499" s="3" t="s">
        <v>75</v>
      </c>
      <c r="F499" s="3">
        <v>1521.5</v>
      </c>
      <c r="G499" s="3">
        <v>1099.33</v>
      </c>
      <c r="H499" s="3">
        <v>22</v>
      </c>
      <c r="I499" s="3">
        <v>163</v>
      </c>
      <c r="J499" s="3">
        <v>258.17</v>
      </c>
    </row>
    <row r="500" spans="1:10" ht="16" hidden="1" customHeight="1" x14ac:dyDescent="0.2">
      <c r="A500" s="8">
        <v>44289</v>
      </c>
      <c r="B500" s="3" t="s">
        <v>92</v>
      </c>
      <c r="C500" s="3" t="s">
        <v>90</v>
      </c>
      <c r="D500" s="3" t="s">
        <v>91</v>
      </c>
      <c r="E500" s="3" t="s">
        <v>75</v>
      </c>
      <c r="F500" s="3">
        <v>2294</v>
      </c>
      <c r="G500" s="3">
        <v>1720.21</v>
      </c>
      <c r="H500" s="3">
        <v>24</v>
      </c>
      <c r="I500" s="3">
        <v>169</v>
      </c>
      <c r="J500" s="3">
        <v>403.79</v>
      </c>
    </row>
    <row r="501" spans="1:10" ht="16" hidden="1" customHeight="1" x14ac:dyDescent="0.2">
      <c r="A501" s="8">
        <v>44288</v>
      </c>
      <c r="B501" s="3" t="s">
        <v>73</v>
      </c>
      <c r="C501" s="3" t="s">
        <v>74</v>
      </c>
      <c r="D501" s="3" t="s">
        <v>21</v>
      </c>
      <c r="E501" s="3" t="s">
        <v>75</v>
      </c>
      <c r="F501" s="3">
        <v>1939.5</v>
      </c>
      <c r="G501" s="3">
        <v>1457.8</v>
      </c>
      <c r="H501" s="3">
        <v>23</v>
      </c>
      <c r="I501" s="3">
        <v>180.65</v>
      </c>
      <c r="J501" s="3">
        <v>301.05</v>
      </c>
    </row>
    <row r="502" spans="1:10" ht="16" hidden="1" customHeight="1" x14ac:dyDescent="0.2">
      <c r="A502" s="8">
        <v>44288</v>
      </c>
      <c r="B502" s="3" t="s">
        <v>73</v>
      </c>
      <c r="C502" s="3" t="s">
        <v>76</v>
      </c>
      <c r="D502" s="3" t="s">
        <v>77</v>
      </c>
      <c r="E502" s="3" t="s">
        <v>75</v>
      </c>
      <c r="F502" s="3">
        <v>731</v>
      </c>
      <c r="G502" s="3">
        <v>540.76</v>
      </c>
      <c r="H502" s="3">
        <v>7</v>
      </c>
      <c r="I502" s="3">
        <v>83.4</v>
      </c>
      <c r="J502" s="3">
        <v>106.84</v>
      </c>
    </row>
    <row r="503" spans="1:10" ht="16" hidden="1" customHeight="1" x14ac:dyDescent="0.2">
      <c r="A503" s="8">
        <v>44288</v>
      </c>
      <c r="B503" s="3" t="s">
        <v>73</v>
      </c>
      <c r="C503" s="3" t="s">
        <v>78</v>
      </c>
      <c r="D503" s="3" t="s">
        <v>79</v>
      </c>
      <c r="E503" s="3" t="s">
        <v>75</v>
      </c>
      <c r="F503" s="3">
        <v>1250.5</v>
      </c>
      <c r="G503" s="3">
        <v>950.32</v>
      </c>
      <c r="H503" s="3">
        <v>17</v>
      </c>
      <c r="I503" s="3">
        <v>119.1</v>
      </c>
      <c r="J503" s="3">
        <v>181.08</v>
      </c>
    </row>
    <row r="504" spans="1:10" ht="16" hidden="1" customHeight="1" x14ac:dyDescent="0.2">
      <c r="A504" s="8">
        <v>44288</v>
      </c>
      <c r="B504" s="3" t="s">
        <v>73</v>
      </c>
      <c r="C504" s="3" t="s">
        <v>80</v>
      </c>
      <c r="D504" s="3" t="s">
        <v>81</v>
      </c>
      <c r="E504" s="3" t="s">
        <v>75</v>
      </c>
      <c r="F504" s="3">
        <v>2409</v>
      </c>
      <c r="G504" s="3">
        <v>1781.72</v>
      </c>
      <c r="H504" s="3">
        <v>33</v>
      </c>
      <c r="I504" s="3">
        <v>282.25</v>
      </c>
      <c r="J504" s="3">
        <v>345.03</v>
      </c>
    </row>
    <row r="505" spans="1:10" ht="16" hidden="1" customHeight="1" x14ac:dyDescent="0.2">
      <c r="A505" s="8">
        <v>44288</v>
      </c>
      <c r="B505" s="3" t="s">
        <v>73</v>
      </c>
      <c r="C505" s="3" t="s">
        <v>82</v>
      </c>
      <c r="D505" s="3" t="s">
        <v>83</v>
      </c>
      <c r="E505" s="3" t="s">
        <v>75</v>
      </c>
      <c r="F505" s="3">
        <v>929.5</v>
      </c>
      <c r="G505" s="3">
        <v>693.84</v>
      </c>
      <c r="H505" s="3">
        <v>15</v>
      </c>
      <c r="I505" s="3">
        <v>103.5</v>
      </c>
      <c r="J505" s="3">
        <v>132.16</v>
      </c>
    </row>
    <row r="506" spans="1:10" ht="16" hidden="1" customHeight="1" x14ac:dyDescent="0.2">
      <c r="A506" s="8">
        <v>44288</v>
      </c>
      <c r="B506" s="3" t="s">
        <v>73</v>
      </c>
      <c r="C506" s="3" t="s">
        <v>86</v>
      </c>
      <c r="D506" s="3" t="s">
        <v>87</v>
      </c>
      <c r="E506" s="3" t="s">
        <v>75</v>
      </c>
      <c r="F506" s="3">
        <v>1101</v>
      </c>
      <c r="G506" s="3">
        <v>837.56</v>
      </c>
      <c r="H506" s="3">
        <v>15</v>
      </c>
      <c r="I506" s="3">
        <v>99.5</v>
      </c>
      <c r="J506" s="3">
        <v>163.94</v>
      </c>
    </row>
    <row r="507" spans="1:10" ht="16" hidden="1" customHeight="1" x14ac:dyDescent="0.2">
      <c r="A507" s="8">
        <v>44288</v>
      </c>
      <c r="B507" s="3" t="s">
        <v>73</v>
      </c>
      <c r="C507" s="3" t="s">
        <v>88</v>
      </c>
      <c r="D507" s="3" t="s">
        <v>89</v>
      </c>
      <c r="E507" s="3" t="s">
        <v>75</v>
      </c>
      <c r="F507" s="3">
        <v>2890.5</v>
      </c>
      <c r="G507" s="3">
        <v>2212.12</v>
      </c>
      <c r="H507" s="3">
        <v>26</v>
      </c>
      <c r="I507" s="3">
        <v>255.9</v>
      </c>
      <c r="J507" s="3">
        <v>422.48</v>
      </c>
    </row>
    <row r="508" spans="1:10" ht="16" hidden="1" customHeight="1" x14ac:dyDescent="0.2">
      <c r="A508" s="8">
        <v>44288</v>
      </c>
      <c r="B508" s="3" t="s">
        <v>73</v>
      </c>
      <c r="C508" s="3" t="s">
        <v>90</v>
      </c>
      <c r="D508" s="3" t="s">
        <v>91</v>
      </c>
      <c r="E508" s="3" t="s">
        <v>75</v>
      </c>
      <c r="F508" s="3">
        <v>857</v>
      </c>
      <c r="G508" s="3">
        <v>656.8</v>
      </c>
      <c r="H508" s="3">
        <v>11</v>
      </c>
      <c r="I508" s="3">
        <v>75.099999999999994</v>
      </c>
      <c r="J508" s="3">
        <v>125.1</v>
      </c>
    </row>
    <row r="509" spans="1:10" ht="16" hidden="1" customHeight="1" x14ac:dyDescent="0.2">
      <c r="A509" s="8">
        <v>44288</v>
      </c>
      <c r="B509" s="3" t="s">
        <v>92</v>
      </c>
      <c r="C509" s="3" t="s">
        <v>74</v>
      </c>
      <c r="D509" s="3" t="s">
        <v>21</v>
      </c>
      <c r="E509" s="3" t="s">
        <v>75</v>
      </c>
      <c r="F509" s="3">
        <v>2955.5</v>
      </c>
      <c r="G509" s="3">
        <v>2224.7800000000002</v>
      </c>
      <c r="H509" s="3">
        <v>42</v>
      </c>
      <c r="I509" s="3">
        <v>205</v>
      </c>
      <c r="J509" s="3">
        <v>522.72</v>
      </c>
    </row>
    <row r="510" spans="1:10" ht="16" hidden="1" customHeight="1" x14ac:dyDescent="0.2">
      <c r="A510" s="8">
        <v>44288</v>
      </c>
      <c r="B510" s="3" t="s">
        <v>92</v>
      </c>
      <c r="C510" s="3" t="s">
        <v>76</v>
      </c>
      <c r="D510" s="3" t="s">
        <v>77</v>
      </c>
      <c r="E510" s="3" t="s">
        <v>75</v>
      </c>
      <c r="F510" s="3">
        <v>1560.5</v>
      </c>
      <c r="G510" s="3">
        <v>942.89</v>
      </c>
      <c r="H510" s="3">
        <v>20</v>
      </c>
      <c r="I510" s="3">
        <v>406.84</v>
      </c>
      <c r="J510" s="3">
        <v>210.77</v>
      </c>
    </row>
    <row r="511" spans="1:10" ht="16" hidden="1" customHeight="1" x14ac:dyDescent="0.2">
      <c r="A511" s="8">
        <v>44288</v>
      </c>
      <c r="B511" s="3" t="s">
        <v>92</v>
      </c>
      <c r="C511" s="3" t="s">
        <v>78</v>
      </c>
      <c r="D511" s="3" t="s">
        <v>79</v>
      </c>
      <c r="E511" s="3" t="s">
        <v>75</v>
      </c>
      <c r="F511" s="3">
        <v>2505.5</v>
      </c>
      <c r="G511" s="3">
        <v>1839.87</v>
      </c>
      <c r="H511" s="3">
        <v>27</v>
      </c>
      <c r="I511" s="3">
        <v>234</v>
      </c>
      <c r="J511" s="3">
        <v>431.63</v>
      </c>
    </row>
    <row r="512" spans="1:10" ht="16" hidden="1" customHeight="1" x14ac:dyDescent="0.2">
      <c r="A512" s="8">
        <v>44288</v>
      </c>
      <c r="B512" s="3" t="s">
        <v>92</v>
      </c>
      <c r="C512" s="3" t="s">
        <v>80</v>
      </c>
      <c r="D512" s="3" t="s">
        <v>81</v>
      </c>
      <c r="E512" s="3" t="s">
        <v>75</v>
      </c>
      <c r="F512" s="3">
        <v>4092.5</v>
      </c>
      <c r="G512" s="3">
        <v>3041.93</v>
      </c>
      <c r="H512" s="3">
        <v>48</v>
      </c>
      <c r="I512" s="3">
        <v>381</v>
      </c>
      <c r="J512" s="3">
        <v>668.07</v>
      </c>
    </row>
    <row r="513" spans="1:10" ht="16" hidden="1" customHeight="1" x14ac:dyDescent="0.2">
      <c r="A513" s="8">
        <v>44288</v>
      </c>
      <c r="B513" s="3" t="s">
        <v>92</v>
      </c>
      <c r="C513" s="3" t="s">
        <v>82</v>
      </c>
      <c r="D513" s="3" t="s">
        <v>83</v>
      </c>
      <c r="E513" s="3" t="s">
        <v>75</v>
      </c>
      <c r="F513" s="3">
        <v>2724.5</v>
      </c>
      <c r="G513" s="3">
        <v>2012.69</v>
      </c>
      <c r="H513" s="3">
        <v>32</v>
      </c>
      <c r="I513" s="3">
        <v>239</v>
      </c>
      <c r="J513" s="3">
        <v>472.31</v>
      </c>
    </row>
    <row r="514" spans="1:10" ht="16" hidden="1" customHeight="1" x14ac:dyDescent="0.2">
      <c r="A514" s="8">
        <v>44288</v>
      </c>
      <c r="B514" s="3" t="s">
        <v>92</v>
      </c>
      <c r="C514" s="3" t="s">
        <v>86</v>
      </c>
      <c r="D514" s="3" t="s">
        <v>87</v>
      </c>
      <c r="E514" s="3" t="s">
        <v>75</v>
      </c>
      <c r="F514" s="3">
        <v>2266</v>
      </c>
      <c r="G514" s="3">
        <v>1681.14</v>
      </c>
      <c r="H514" s="3">
        <v>27</v>
      </c>
      <c r="I514" s="3">
        <v>214</v>
      </c>
      <c r="J514" s="3">
        <v>369.36</v>
      </c>
    </row>
    <row r="515" spans="1:10" ht="16" hidden="1" customHeight="1" x14ac:dyDescent="0.2">
      <c r="A515" s="8">
        <v>44288</v>
      </c>
      <c r="B515" s="3" t="s">
        <v>92</v>
      </c>
      <c r="C515" s="3" t="s">
        <v>88</v>
      </c>
      <c r="D515" s="3" t="s">
        <v>89</v>
      </c>
      <c r="E515" s="3" t="s">
        <v>75</v>
      </c>
      <c r="F515" s="3">
        <v>3787.5</v>
      </c>
      <c r="G515" s="3">
        <v>2761.93</v>
      </c>
      <c r="H515" s="3">
        <v>46</v>
      </c>
      <c r="I515" s="3">
        <v>385</v>
      </c>
      <c r="J515" s="3">
        <v>637.57000000000005</v>
      </c>
    </row>
    <row r="516" spans="1:10" ht="16" hidden="1" customHeight="1" x14ac:dyDescent="0.2">
      <c r="A516" s="8">
        <v>44288</v>
      </c>
      <c r="B516" s="3" t="s">
        <v>92</v>
      </c>
      <c r="C516" s="3" t="s">
        <v>90</v>
      </c>
      <c r="D516" s="3" t="s">
        <v>91</v>
      </c>
      <c r="E516" s="3" t="s">
        <v>75</v>
      </c>
      <c r="F516" s="3">
        <v>4080.5</v>
      </c>
      <c r="G516" s="3">
        <v>3097.26</v>
      </c>
      <c r="H516" s="3">
        <v>39</v>
      </c>
      <c r="I516" s="3">
        <v>256</v>
      </c>
      <c r="J516" s="3">
        <v>726.74</v>
      </c>
    </row>
    <row r="517" spans="1:10" ht="16" hidden="1" customHeight="1" x14ac:dyDescent="0.2">
      <c r="A517" s="8">
        <v>44287</v>
      </c>
      <c r="B517" s="3" t="s">
        <v>73</v>
      </c>
      <c r="C517" s="3" t="s">
        <v>74</v>
      </c>
      <c r="D517" s="3" t="s">
        <v>21</v>
      </c>
      <c r="E517" s="3" t="s">
        <v>75</v>
      </c>
      <c r="F517" s="3">
        <v>1540.5</v>
      </c>
      <c r="G517" s="3">
        <v>1164.04</v>
      </c>
      <c r="H517" s="3">
        <v>20</v>
      </c>
      <c r="I517" s="3">
        <v>138</v>
      </c>
      <c r="J517" s="3">
        <v>238.46</v>
      </c>
    </row>
    <row r="518" spans="1:10" ht="16" hidden="1" customHeight="1" x14ac:dyDescent="0.2">
      <c r="A518" s="8">
        <v>44287</v>
      </c>
      <c r="B518" s="3" t="s">
        <v>73</v>
      </c>
      <c r="C518" s="3" t="s">
        <v>76</v>
      </c>
      <c r="D518" s="3" t="s">
        <v>77</v>
      </c>
      <c r="E518" s="3" t="s">
        <v>75</v>
      </c>
      <c r="F518" s="3">
        <v>395.5</v>
      </c>
      <c r="G518" s="3">
        <v>295.17</v>
      </c>
      <c r="H518" s="3">
        <v>6</v>
      </c>
      <c r="I518" s="3">
        <v>42</v>
      </c>
      <c r="J518" s="3">
        <v>58.33</v>
      </c>
    </row>
    <row r="519" spans="1:10" ht="16" hidden="1" customHeight="1" x14ac:dyDescent="0.2">
      <c r="A519" s="8">
        <v>44287</v>
      </c>
      <c r="B519" s="3" t="s">
        <v>73</v>
      </c>
      <c r="C519" s="3" t="s">
        <v>78</v>
      </c>
      <c r="D519" s="3" t="s">
        <v>79</v>
      </c>
      <c r="E519" s="3" t="s">
        <v>75</v>
      </c>
      <c r="F519" s="3">
        <v>907</v>
      </c>
      <c r="G519" s="3">
        <v>672.42</v>
      </c>
      <c r="H519" s="3">
        <v>12</v>
      </c>
      <c r="I519" s="3">
        <v>106.5</v>
      </c>
      <c r="J519" s="3">
        <v>128.08000000000001</v>
      </c>
    </row>
    <row r="520" spans="1:10" ht="16" hidden="1" customHeight="1" x14ac:dyDescent="0.2">
      <c r="A520" s="8">
        <v>44287</v>
      </c>
      <c r="B520" s="3" t="s">
        <v>73</v>
      </c>
      <c r="C520" s="3" t="s">
        <v>80</v>
      </c>
      <c r="D520" s="3" t="s">
        <v>81</v>
      </c>
      <c r="E520" s="3" t="s">
        <v>75</v>
      </c>
      <c r="F520" s="3">
        <v>1725.5</v>
      </c>
      <c r="G520" s="3">
        <v>1287.46</v>
      </c>
      <c r="H520" s="3">
        <v>26</v>
      </c>
      <c r="I520" s="3">
        <v>192.8</v>
      </c>
      <c r="J520" s="3">
        <v>245.24</v>
      </c>
    </row>
    <row r="521" spans="1:10" ht="16" hidden="1" customHeight="1" x14ac:dyDescent="0.2">
      <c r="A521" s="8">
        <v>44287</v>
      </c>
      <c r="B521" s="3" t="s">
        <v>73</v>
      </c>
      <c r="C521" s="3" t="s">
        <v>82</v>
      </c>
      <c r="D521" s="3" t="s">
        <v>83</v>
      </c>
      <c r="E521" s="3" t="s">
        <v>75</v>
      </c>
      <c r="F521" s="3">
        <v>800</v>
      </c>
      <c r="G521" s="3">
        <v>580.34</v>
      </c>
      <c r="H521" s="3">
        <v>14</v>
      </c>
      <c r="I521" s="3">
        <v>100.5</v>
      </c>
      <c r="J521" s="3">
        <v>119.16</v>
      </c>
    </row>
    <row r="522" spans="1:10" ht="16" hidden="1" customHeight="1" x14ac:dyDescent="0.2">
      <c r="A522" s="8">
        <v>44287</v>
      </c>
      <c r="B522" s="3" t="s">
        <v>73</v>
      </c>
      <c r="C522" s="3" t="s">
        <v>86</v>
      </c>
      <c r="D522" s="3" t="s">
        <v>87</v>
      </c>
      <c r="E522" s="3" t="s">
        <v>75</v>
      </c>
      <c r="F522" s="3">
        <v>416.5</v>
      </c>
      <c r="G522" s="3">
        <v>319.54000000000002</v>
      </c>
      <c r="H522" s="3">
        <v>5</v>
      </c>
      <c r="I522" s="3">
        <v>35.5</v>
      </c>
      <c r="J522" s="3">
        <v>61.46</v>
      </c>
    </row>
    <row r="523" spans="1:10" ht="16" hidden="1" customHeight="1" x14ac:dyDescent="0.2">
      <c r="A523" s="8">
        <v>44287</v>
      </c>
      <c r="B523" s="3" t="s">
        <v>73</v>
      </c>
      <c r="C523" s="3" t="s">
        <v>88</v>
      </c>
      <c r="D523" s="3" t="s">
        <v>89</v>
      </c>
      <c r="E523" s="3" t="s">
        <v>75</v>
      </c>
      <c r="F523" s="3">
        <v>1409.5</v>
      </c>
      <c r="G523" s="3">
        <v>1045.3800000000001</v>
      </c>
      <c r="H523" s="3">
        <v>20</v>
      </c>
      <c r="I523" s="3">
        <v>165</v>
      </c>
      <c r="J523" s="3">
        <v>199.12</v>
      </c>
    </row>
    <row r="524" spans="1:10" ht="16" hidden="1" customHeight="1" x14ac:dyDescent="0.2">
      <c r="A524" s="8">
        <v>44287</v>
      </c>
      <c r="B524" s="3" t="s">
        <v>73</v>
      </c>
      <c r="C524" s="3" t="s">
        <v>90</v>
      </c>
      <c r="D524" s="3" t="s">
        <v>91</v>
      </c>
      <c r="E524" s="3" t="s">
        <v>75</v>
      </c>
      <c r="F524" s="3">
        <v>1607</v>
      </c>
      <c r="G524" s="3">
        <v>1199.67</v>
      </c>
      <c r="H524" s="3">
        <v>21</v>
      </c>
      <c r="I524" s="3">
        <v>175.7</v>
      </c>
      <c r="J524" s="3">
        <v>231.63</v>
      </c>
    </row>
    <row r="525" spans="1:10" ht="16" hidden="1" customHeight="1" x14ac:dyDescent="0.2">
      <c r="A525" s="8">
        <v>44287</v>
      </c>
      <c r="B525" s="3" t="s">
        <v>92</v>
      </c>
      <c r="C525" s="3" t="s">
        <v>74</v>
      </c>
      <c r="D525" s="3" t="s">
        <v>21</v>
      </c>
      <c r="E525" s="3" t="s">
        <v>75</v>
      </c>
      <c r="F525" s="3">
        <v>4626</v>
      </c>
      <c r="G525" s="3">
        <v>3521.16</v>
      </c>
      <c r="H525" s="3">
        <v>55</v>
      </c>
      <c r="I525" s="3">
        <v>275</v>
      </c>
      <c r="J525" s="3">
        <v>826.84</v>
      </c>
    </row>
    <row r="526" spans="1:10" ht="16" hidden="1" customHeight="1" x14ac:dyDescent="0.2">
      <c r="A526" s="8">
        <v>44287</v>
      </c>
      <c r="B526" s="3" t="s">
        <v>92</v>
      </c>
      <c r="C526" s="3" t="s">
        <v>76</v>
      </c>
      <c r="D526" s="3" t="s">
        <v>77</v>
      </c>
      <c r="E526" s="3" t="s">
        <v>75</v>
      </c>
      <c r="F526" s="3">
        <v>1039</v>
      </c>
      <c r="G526" s="3">
        <v>649.57000000000005</v>
      </c>
      <c r="H526" s="3">
        <v>13</v>
      </c>
      <c r="I526" s="3">
        <v>243.63</v>
      </c>
      <c r="J526" s="3">
        <v>145.80000000000001</v>
      </c>
    </row>
    <row r="527" spans="1:10" ht="16" hidden="1" customHeight="1" x14ac:dyDescent="0.2">
      <c r="A527" s="8">
        <v>44287</v>
      </c>
      <c r="B527" s="3" t="s">
        <v>92</v>
      </c>
      <c r="C527" s="3" t="s">
        <v>78</v>
      </c>
      <c r="D527" s="3" t="s">
        <v>79</v>
      </c>
      <c r="E527" s="3" t="s">
        <v>75</v>
      </c>
      <c r="F527" s="3">
        <v>2656</v>
      </c>
      <c r="G527" s="3">
        <v>1966.63</v>
      </c>
      <c r="H527" s="3">
        <v>25</v>
      </c>
      <c r="I527" s="3">
        <v>228</v>
      </c>
      <c r="J527" s="3">
        <v>461.37</v>
      </c>
    </row>
    <row r="528" spans="1:10" ht="16" hidden="1" customHeight="1" x14ac:dyDescent="0.2">
      <c r="A528" s="8">
        <v>44287</v>
      </c>
      <c r="B528" s="3" t="s">
        <v>92</v>
      </c>
      <c r="C528" s="3" t="s">
        <v>80</v>
      </c>
      <c r="D528" s="3" t="s">
        <v>81</v>
      </c>
      <c r="E528" s="3" t="s">
        <v>75</v>
      </c>
      <c r="F528" s="3">
        <v>3792.5</v>
      </c>
      <c r="G528" s="3">
        <v>2815.79</v>
      </c>
      <c r="H528" s="3">
        <v>45</v>
      </c>
      <c r="I528" s="3">
        <v>358</v>
      </c>
      <c r="J528" s="3">
        <v>618.21</v>
      </c>
    </row>
    <row r="529" spans="1:10" ht="16" hidden="1" customHeight="1" x14ac:dyDescent="0.2">
      <c r="A529" s="8">
        <v>44287</v>
      </c>
      <c r="B529" s="3" t="s">
        <v>92</v>
      </c>
      <c r="C529" s="3" t="s">
        <v>82</v>
      </c>
      <c r="D529" s="3" t="s">
        <v>83</v>
      </c>
      <c r="E529" s="3" t="s">
        <v>75</v>
      </c>
      <c r="F529" s="3">
        <v>3387.5</v>
      </c>
      <c r="G529" s="3">
        <v>2480.84</v>
      </c>
      <c r="H529" s="3">
        <v>43</v>
      </c>
      <c r="I529" s="3">
        <v>324</v>
      </c>
      <c r="J529" s="3">
        <v>582.16</v>
      </c>
    </row>
    <row r="530" spans="1:10" ht="16" hidden="1" customHeight="1" x14ac:dyDescent="0.2">
      <c r="A530" s="8">
        <v>44287</v>
      </c>
      <c r="B530" s="3" t="s">
        <v>92</v>
      </c>
      <c r="C530" s="3" t="s">
        <v>86</v>
      </c>
      <c r="D530" s="3" t="s">
        <v>87</v>
      </c>
      <c r="E530" s="3" t="s">
        <v>75</v>
      </c>
      <c r="F530" s="3">
        <v>2156.5</v>
      </c>
      <c r="G530" s="3">
        <v>1575.59</v>
      </c>
      <c r="H530" s="3">
        <v>28</v>
      </c>
      <c r="I530" s="3">
        <v>232</v>
      </c>
      <c r="J530" s="3">
        <v>346.41</v>
      </c>
    </row>
    <row r="531" spans="1:10" ht="16" hidden="1" customHeight="1" x14ac:dyDescent="0.2">
      <c r="A531" s="8">
        <v>44287</v>
      </c>
      <c r="B531" s="3" t="s">
        <v>92</v>
      </c>
      <c r="C531" s="3" t="s">
        <v>88</v>
      </c>
      <c r="D531" s="3" t="s">
        <v>89</v>
      </c>
      <c r="E531" s="3" t="s">
        <v>75</v>
      </c>
      <c r="F531" s="3">
        <v>2321</v>
      </c>
      <c r="G531" s="3">
        <v>1731.91</v>
      </c>
      <c r="H531" s="3">
        <v>25</v>
      </c>
      <c r="I531" s="3">
        <v>189</v>
      </c>
      <c r="J531" s="3">
        <v>398.09</v>
      </c>
    </row>
    <row r="532" spans="1:10" ht="16" hidden="1" customHeight="1" x14ac:dyDescent="0.2">
      <c r="A532" s="8">
        <v>44287</v>
      </c>
      <c r="B532" s="3" t="s">
        <v>92</v>
      </c>
      <c r="C532" s="3" t="s">
        <v>90</v>
      </c>
      <c r="D532" s="3" t="s">
        <v>91</v>
      </c>
      <c r="E532" s="3" t="s">
        <v>75</v>
      </c>
      <c r="F532" s="3">
        <v>2971</v>
      </c>
      <c r="G532" s="3">
        <v>2206.38</v>
      </c>
      <c r="H532" s="3">
        <v>34</v>
      </c>
      <c r="I532" s="3">
        <v>247</v>
      </c>
      <c r="J532" s="3">
        <v>517.62</v>
      </c>
    </row>
    <row r="533" spans="1:10" ht="16" hidden="1" customHeight="1" x14ac:dyDescent="0.2">
      <c r="A533" s="8">
        <v>44286</v>
      </c>
      <c r="B533" s="3" t="s">
        <v>73</v>
      </c>
      <c r="C533" s="3" t="s">
        <v>74</v>
      </c>
      <c r="D533" s="3" t="s">
        <v>21</v>
      </c>
      <c r="E533" s="3" t="s">
        <v>75</v>
      </c>
      <c r="F533" s="3">
        <v>1665.5</v>
      </c>
      <c r="G533" s="3">
        <v>1261.5</v>
      </c>
      <c r="H533" s="3">
        <v>22</v>
      </c>
      <c r="I533" s="3">
        <v>144.94999999999999</v>
      </c>
      <c r="J533" s="3">
        <v>259.05</v>
      </c>
    </row>
    <row r="534" spans="1:10" ht="16" hidden="1" customHeight="1" x14ac:dyDescent="0.2">
      <c r="A534" s="8">
        <v>44286</v>
      </c>
      <c r="B534" s="3" t="s">
        <v>73</v>
      </c>
      <c r="C534" s="3" t="s">
        <v>76</v>
      </c>
      <c r="D534" s="3" t="s">
        <v>77</v>
      </c>
      <c r="E534" s="3" t="s">
        <v>75</v>
      </c>
      <c r="F534" s="3">
        <v>685</v>
      </c>
      <c r="G534" s="3">
        <v>516.17999999999995</v>
      </c>
      <c r="H534" s="3">
        <v>11</v>
      </c>
      <c r="I534" s="3">
        <v>66.8</v>
      </c>
      <c r="J534" s="3">
        <v>102.02</v>
      </c>
    </row>
    <row r="535" spans="1:10" ht="16" hidden="1" customHeight="1" x14ac:dyDescent="0.2">
      <c r="A535" s="8">
        <v>44286</v>
      </c>
      <c r="B535" s="3" t="s">
        <v>73</v>
      </c>
      <c r="C535" s="3" t="s">
        <v>78</v>
      </c>
      <c r="D535" s="3" t="s">
        <v>79</v>
      </c>
      <c r="E535" s="3" t="s">
        <v>75</v>
      </c>
      <c r="F535" s="3">
        <v>2151.5</v>
      </c>
      <c r="G535" s="3">
        <v>1672.95</v>
      </c>
      <c r="H535" s="3">
        <v>20</v>
      </c>
      <c r="I535" s="3">
        <v>159.9</v>
      </c>
      <c r="J535" s="3">
        <v>318.64999999999998</v>
      </c>
    </row>
    <row r="536" spans="1:10" ht="16" hidden="1" customHeight="1" x14ac:dyDescent="0.2">
      <c r="A536" s="8">
        <v>44286</v>
      </c>
      <c r="B536" s="3" t="s">
        <v>73</v>
      </c>
      <c r="C536" s="3" t="s">
        <v>80</v>
      </c>
      <c r="D536" s="3" t="s">
        <v>81</v>
      </c>
      <c r="E536" s="3" t="s">
        <v>75</v>
      </c>
      <c r="F536" s="3">
        <v>1246</v>
      </c>
      <c r="G536" s="3">
        <v>941.38</v>
      </c>
      <c r="H536" s="3">
        <v>14</v>
      </c>
      <c r="I536" s="3">
        <v>125.3</v>
      </c>
      <c r="J536" s="3">
        <v>179.32</v>
      </c>
    </row>
    <row r="537" spans="1:10" ht="16" hidden="1" customHeight="1" x14ac:dyDescent="0.2">
      <c r="A537" s="8">
        <v>44286</v>
      </c>
      <c r="B537" s="3" t="s">
        <v>73</v>
      </c>
      <c r="C537" s="3" t="s">
        <v>82</v>
      </c>
      <c r="D537" s="3" t="s">
        <v>83</v>
      </c>
      <c r="E537" s="3" t="s">
        <v>75</v>
      </c>
      <c r="F537" s="3">
        <v>960.5</v>
      </c>
      <c r="G537" s="3">
        <v>715.01</v>
      </c>
      <c r="H537" s="3">
        <v>13</v>
      </c>
      <c r="I537" s="3">
        <v>109.3</v>
      </c>
      <c r="J537" s="3">
        <v>136.19</v>
      </c>
    </row>
    <row r="538" spans="1:10" ht="16" hidden="1" customHeight="1" x14ac:dyDescent="0.2">
      <c r="A538" s="8">
        <v>44286</v>
      </c>
      <c r="B538" s="3" t="s">
        <v>73</v>
      </c>
      <c r="C538" s="3" t="s">
        <v>86</v>
      </c>
      <c r="D538" s="3" t="s">
        <v>87</v>
      </c>
      <c r="E538" s="3" t="s">
        <v>75</v>
      </c>
      <c r="F538" s="3">
        <v>667</v>
      </c>
      <c r="G538" s="3">
        <v>499.3</v>
      </c>
      <c r="H538" s="3">
        <v>9</v>
      </c>
      <c r="I538" s="3">
        <v>72</v>
      </c>
      <c r="J538" s="3">
        <v>95.7</v>
      </c>
    </row>
    <row r="539" spans="1:10" ht="16" hidden="1" customHeight="1" x14ac:dyDescent="0.2">
      <c r="A539" s="8">
        <v>44286</v>
      </c>
      <c r="B539" s="3" t="s">
        <v>73</v>
      </c>
      <c r="C539" s="3" t="s">
        <v>88</v>
      </c>
      <c r="D539" s="3" t="s">
        <v>89</v>
      </c>
      <c r="E539" s="3" t="s">
        <v>75</v>
      </c>
      <c r="F539" s="3">
        <v>2874</v>
      </c>
      <c r="G539" s="3">
        <v>2171.2399999999998</v>
      </c>
      <c r="H539" s="3">
        <v>34</v>
      </c>
      <c r="I539" s="3">
        <v>294</v>
      </c>
      <c r="J539" s="3">
        <v>408.76</v>
      </c>
    </row>
    <row r="540" spans="1:10" ht="16" hidden="1" customHeight="1" x14ac:dyDescent="0.2">
      <c r="A540" s="8">
        <v>44286</v>
      </c>
      <c r="B540" s="3" t="s">
        <v>73</v>
      </c>
      <c r="C540" s="3" t="s">
        <v>90</v>
      </c>
      <c r="D540" s="3" t="s">
        <v>91</v>
      </c>
      <c r="E540" s="3" t="s">
        <v>75</v>
      </c>
      <c r="F540" s="3">
        <v>1380.5</v>
      </c>
      <c r="G540" s="3">
        <v>1052.77</v>
      </c>
      <c r="H540" s="3">
        <v>18</v>
      </c>
      <c r="I540" s="3">
        <v>125.3</v>
      </c>
      <c r="J540" s="3">
        <v>202.43</v>
      </c>
    </row>
    <row r="541" spans="1:10" ht="16" hidden="1" customHeight="1" x14ac:dyDescent="0.2">
      <c r="A541" s="8">
        <v>44286</v>
      </c>
      <c r="B541" s="3" t="s">
        <v>92</v>
      </c>
      <c r="C541" s="3" t="s">
        <v>74</v>
      </c>
      <c r="D541" s="3" t="s">
        <v>21</v>
      </c>
      <c r="E541" s="3" t="s">
        <v>75</v>
      </c>
      <c r="F541" s="3">
        <v>4156.5</v>
      </c>
      <c r="G541" s="3">
        <v>3106.09</v>
      </c>
      <c r="H541" s="3">
        <v>50</v>
      </c>
      <c r="I541" s="3">
        <v>319.2</v>
      </c>
      <c r="J541" s="3">
        <v>729.21</v>
      </c>
    </row>
    <row r="542" spans="1:10" ht="16" hidden="1" customHeight="1" x14ac:dyDescent="0.2">
      <c r="A542" s="8">
        <v>44286</v>
      </c>
      <c r="B542" s="3" t="s">
        <v>92</v>
      </c>
      <c r="C542" s="3" t="s">
        <v>76</v>
      </c>
      <c r="D542" s="3" t="s">
        <v>77</v>
      </c>
      <c r="E542" s="3" t="s">
        <v>75</v>
      </c>
      <c r="F542" s="3">
        <v>938.5</v>
      </c>
      <c r="G542" s="3">
        <v>598.33000000000004</v>
      </c>
      <c r="H542" s="3">
        <v>15</v>
      </c>
      <c r="I542" s="3">
        <v>207.99</v>
      </c>
      <c r="J542" s="3">
        <v>131.68</v>
      </c>
    </row>
    <row r="543" spans="1:10" ht="16" hidden="1" customHeight="1" x14ac:dyDescent="0.2">
      <c r="A543" s="8">
        <v>44286</v>
      </c>
      <c r="B543" s="3" t="s">
        <v>92</v>
      </c>
      <c r="C543" s="3" t="s">
        <v>78</v>
      </c>
      <c r="D543" s="3" t="s">
        <v>79</v>
      </c>
      <c r="E543" s="3" t="s">
        <v>75</v>
      </c>
      <c r="F543" s="3">
        <v>2334.5</v>
      </c>
      <c r="G543" s="3">
        <v>1721.64</v>
      </c>
      <c r="H543" s="3">
        <v>28</v>
      </c>
      <c r="I543" s="3">
        <v>208</v>
      </c>
      <c r="J543" s="3">
        <v>404.86</v>
      </c>
    </row>
    <row r="544" spans="1:10" ht="16" hidden="1" customHeight="1" x14ac:dyDescent="0.2">
      <c r="A544" s="8">
        <v>44286</v>
      </c>
      <c r="B544" s="3" t="s">
        <v>92</v>
      </c>
      <c r="C544" s="3" t="s">
        <v>80</v>
      </c>
      <c r="D544" s="3" t="s">
        <v>81</v>
      </c>
      <c r="E544" s="3" t="s">
        <v>75</v>
      </c>
      <c r="F544" s="3">
        <v>5130.5</v>
      </c>
      <c r="G544" s="3">
        <v>3739.61</v>
      </c>
      <c r="H544" s="3">
        <v>65</v>
      </c>
      <c r="I544" s="3">
        <v>570</v>
      </c>
      <c r="J544" s="3">
        <v>820.89</v>
      </c>
    </row>
    <row r="545" spans="1:10" ht="16" hidden="1" customHeight="1" x14ac:dyDescent="0.2">
      <c r="A545" s="8">
        <v>44286</v>
      </c>
      <c r="B545" s="3" t="s">
        <v>92</v>
      </c>
      <c r="C545" s="3" t="s">
        <v>82</v>
      </c>
      <c r="D545" s="3" t="s">
        <v>83</v>
      </c>
      <c r="E545" s="3" t="s">
        <v>75</v>
      </c>
      <c r="F545" s="3">
        <v>2808.5</v>
      </c>
      <c r="G545" s="3">
        <v>2070.33</v>
      </c>
      <c r="H545" s="3">
        <v>32</v>
      </c>
      <c r="I545" s="3">
        <v>250</v>
      </c>
      <c r="J545" s="3">
        <v>486.17</v>
      </c>
    </row>
    <row r="546" spans="1:10" ht="16" hidden="1" customHeight="1" x14ac:dyDescent="0.2">
      <c r="A546" s="8">
        <v>44286</v>
      </c>
      <c r="B546" s="3" t="s">
        <v>92</v>
      </c>
      <c r="C546" s="3" t="s">
        <v>86</v>
      </c>
      <c r="D546" s="3" t="s">
        <v>87</v>
      </c>
      <c r="E546" s="3" t="s">
        <v>75</v>
      </c>
      <c r="F546" s="3">
        <v>3048.5</v>
      </c>
      <c r="G546" s="3">
        <v>2229.12</v>
      </c>
      <c r="H546" s="3">
        <v>35</v>
      </c>
      <c r="I546" s="3">
        <v>335</v>
      </c>
      <c r="J546" s="3">
        <v>483.88</v>
      </c>
    </row>
    <row r="547" spans="1:10" ht="16" hidden="1" customHeight="1" x14ac:dyDescent="0.2">
      <c r="A547" s="8">
        <v>44286</v>
      </c>
      <c r="B547" s="3" t="s">
        <v>92</v>
      </c>
      <c r="C547" s="3" t="s">
        <v>88</v>
      </c>
      <c r="D547" s="3" t="s">
        <v>89</v>
      </c>
      <c r="E547" s="3" t="s">
        <v>75</v>
      </c>
      <c r="F547" s="3">
        <v>1469.5</v>
      </c>
      <c r="G547" s="3">
        <v>1052.67</v>
      </c>
      <c r="H547" s="3">
        <v>21</v>
      </c>
      <c r="I547" s="3">
        <v>168</v>
      </c>
      <c r="J547" s="3">
        <v>247.33</v>
      </c>
    </row>
    <row r="548" spans="1:10" ht="16" hidden="1" customHeight="1" x14ac:dyDescent="0.2">
      <c r="A548" s="8">
        <v>44286</v>
      </c>
      <c r="B548" s="3" t="s">
        <v>92</v>
      </c>
      <c r="C548" s="3" t="s">
        <v>90</v>
      </c>
      <c r="D548" s="3" t="s">
        <v>91</v>
      </c>
      <c r="E548" s="3" t="s">
        <v>75</v>
      </c>
      <c r="F548" s="3">
        <v>3259.5</v>
      </c>
      <c r="G548" s="3">
        <v>2399.36</v>
      </c>
      <c r="H548" s="3">
        <v>45</v>
      </c>
      <c r="I548" s="3">
        <v>296</v>
      </c>
      <c r="J548" s="3">
        <v>563.14</v>
      </c>
    </row>
    <row r="549" spans="1:10" ht="16" hidden="1" customHeight="1" x14ac:dyDescent="0.2">
      <c r="A549" s="8">
        <v>44285</v>
      </c>
      <c r="B549" s="3" t="s">
        <v>73</v>
      </c>
      <c r="C549" s="3" t="s">
        <v>74</v>
      </c>
      <c r="D549" s="3" t="s">
        <v>21</v>
      </c>
      <c r="E549" s="3" t="s">
        <v>75</v>
      </c>
      <c r="F549" s="3">
        <v>1345.5</v>
      </c>
      <c r="G549" s="3">
        <v>1009.15</v>
      </c>
      <c r="H549" s="3">
        <v>15</v>
      </c>
      <c r="I549" s="3">
        <v>129</v>
      </c>
      <c r="J549" s="3">
        <v>207.35</v>
      </c>
    </row>
    <row r="550" spans="1:10" ht="16" hidden="1" customHeight="1" x14ac:dyDescent="0.2">
      <c r="A550" s="8">
        <v>44285</v>
      </c>
      <c r="B550" s="3" t="s">
        <v>73</v>
      </c>
      <c r="C550" s="3" t="s">
        <v>76</v>
      </c>
      <c r="D550" s="3" t="s">
        <v>77</v>
      </c>
      <c r="E550" s="3" t="s">
        <v>75</v>
      </c>
      <c r="F550" s="3">
        <v>808</v>
      </c>
      <c r="G550" s="3">
        <v>604.86</v>
      </c>
      <c r="H550" s="3">
        <v>14</v>
      </c>
      <c r="I550" s="3">
        <v>83.6</v>
      </c>
      <c r="J550" s="3">
        <v>119.54</v>
      </c>
    </row>
    <row r="551" spans="1:10" ht="16" hidden="1" customHeight="1" x14ac:dyDescent="0.2">
      <c r="A551" s="8">
        <v>44285</v>
      </c>
      <c r="B551" s="3" t="s">
        <v>73</v>
      </c>
      <c r="C551" s="3" t="s">
        <v>78</v>
      </c>
      <c r="D551" s="3" t="s">
        <v>79</v>
      </c>
      <c r="E551" s="3" t="s">
        <v>75</v>
      </c>
      <c r="F551" s="3">
        <v>1269.5</v>
      </c>
      <c r="G551" s="3">
        <v>972.05</v>
      </c>
      <c r="H551" s="3">
        <v>12</v>
      </c>
      <c r="I551" s="3">
        <v>112.3</v>
      </c>
      <c r="J551" s="3">
        <v>185.15</v>
      </c>
    </row>
    <row r="552" spans="1:10" ht="16" hidden="1" customHeight="1" x14ac:dyDescent="0.2">
      <c r="A552" s="8">
        <v>44285</v>
      </c>
      <c r="B552" s="3" t="s">
        <v>73</v>
      </c>
      <c r="C552" s="3" t="s">
        <v>80</v>
      </c>
      <c r="D552" s="3" t="s">
        <v>81</v>
      </c>
      <c r="E552" s="3" t="s">
        <v>75</v>
      </c>
      <c r="F552" s="3">
        <v>2755</v>
      </c>
      <c r="G552" s="3">
        <v>2089.17</v>
      </c>
      <c r="H552" s="3">
        <v>31</v>
      </c>
      <c r="I552" s="3">
        <v>259.8</v>
      </c>
      <c r="J552" s="3">
        <v>406.03</v>
      </c>
    </row>
    <row r="553" spans="1:10" ht="16" hidden="1" customHeight="1" x14ac:dyDescent="0.2">
      <c r="A553" s="8">
        <v>44285</v>
      </c>
      <c r="B553" s="3" t="s">
        <v>73</v>
      </c>
      <c r="C553" s="3" t="s">
        <v>82</v>
      </c>
      <c r="D553" s="3" t="s">
        <v>83</v>
      </c>
      <c r="E553" s="3" t="s">
        <v>75</v>
      </c>
      <c r="F553" s="3">
        <v>1136</v>
      </c>
      <c r="G553" s="3">
        <v>844.62</v>
      </c>
      <c r="H553" s="3">
        <v>16</v>
      </c>
      <c r="I553" s="3">
        <v>130.5</v>
      </c>
      <c r="J553" s="3">
        <v>160.88</v>
      </c>
    </row>
    <row r="554" spans="1:10" ht="16" hidden="1" customHeight="1" x14ac:dyDescent="0.2">
      <c r="A554" s="8">
        <v>44285</v>
      </c>
      <c r="B554" s="3" t="s">
        <v>73</v>
      </c>
      <c r="C554" s="3" t="s">
        <v>86</v>
      </c>
      <c r="D554" s="3" t="s">
        <v>87</v>
      </c>
      <c r="E554" s="3" t="s">
        <v>75</v>
      </c>
      <c r="F554" s="3">
        <v>908.5</v>
      </c>
      <c r="G554" s="3">
        <v>678.64</v>
      </c>
      <c r="H554" s="3">
        <v>14</v>
      </c>
      <c r="I554" s="3">
        <v>100</v>
      </c>
      <c r="J554" s="3">
        <v>129.86000000000001</v>
      </c>
    </row>
    <row r="555" spans="1:10" ht="16" hidden="1" customHeight="1" x14ac:dyDescent="0.2">
      <c r="A555" s="8">
        <v>44285</v>
      </c>
      <c r="B555" s="3" t="s">
        <v>73</v>
      </c>
      <c r="C555" s="3" t="s">
        <v>88</v>
      </c>
      <c r="D555" s="3" t="s">
        <v>89</v>
      </c>
      <c r="E555" s="3" t="s">
        <v>75</v>
      </c>
      <c r="F555" s="3">
        <v>1710</v>
      </c>
      <c r="G555" s="3">
        <v>1300.6500000000001</v>
      </c>
      <c r="H555" s="3">
        <v>23</v>
      </c>
      <c r="I555" s="3">
        <v>161.6</v>
      </c>
      <c r="J555" s="3">
        <v>247.75</v>
      </c>
    </row>
    <row r="556" spans="1:10" ht="16" hidden="1" customHeight="1" x14ac:dyDescent="0.2">
      <c r="A556" s="8">
        <v>44285</v>
      </c>
      <c r="B556" s="3" t="s">
        <v>73</v>
      </c>
      <c r="C556" s="3" t="s">
        <v>90</v>
      </c>
      <c r="D556" s="3" t="s">
        <v>91</v>
      </c>
      <c r="E556" s="3" t="s">
        <v>75</v>
      </c>
      <c r="F556" s="3">
        <v>895.5</v>
      </c>
      <c r="G556" s="3">
        <v>680.49</v>
      </c>
      <c r="H556" s="3">
        <v>12</v>
      </c>
      <c r="I556" s="3">
        <v>84.8</v>
      </c>
      <c r="J556" s="3">
        <v>130.21</v>
      </c>
    </row>
    <row r="557" spans="1:10" ht="16" hidden="1" customHeight="1" x14ac:dyDescent="0.2">
      <c r="A557" s="8">
        <v>44285</v>
      </c>
      <c r="B557" s="3" t="s">
        <v>92</v>
      </c>
      <c r="C557" s="3" t="s">
        <v>74</v>
      </c>
      <c r="D557" s="3" t="s">
        <v>21</v>
      </c>
      <c r="E557" s="3" t="s">
        <v>75</v>
      </c>
      <c r="F557" s="3">
        <v>3072</v>
      </c>
      <c r="G557" s="3">
        <v>2266.85</v>
      </c>
      <c r="H557" s="3">
        <v>38</v>
      </c>
      <c r="I557" s="3">
        <v>270.2</v>
      </c>
      <c r="J557" s="3">
        <v>532.45000000000005</v>
      </c>
    </row>
    <row r="558" spans="1:10" ht="16" hidden="1" customHeight="1" x14ac:dyDescent="0.2">
      <c r="A558" s="8">
        <v>44285</v>
      </c>
      <c r="B558" s="3" t="s">
        <v>92</v>
      </c>
      <c r="C558" s="3" t="s">
        <v>76</v>
      </c>
      <c r="D558" s="3" t="s">
        <v>77</v>
      </c>
      <c r="E558" s="3" t="s">
        <v>75</v>
      </c>
      <c r="F558" s="3">
        <v>1249</v>
      </c>
      <c r="G558" s="3">
        <v>832.1</v>
      </c>
      <c r="H558" s="3">
        <v>16</v>
      </c>
      <c r="I558" s="3">
        <v>233.64</v>
      </c>
      <c r="J558" s="3">
        <v>182.76</v>
      </c>
    </row>
    <row r="559" spans="1:10" ht="16" hidden="1" customHeight="1" x14ac:dyDescent="0.2">
      <c r="A559" s="8">
        <v>44285</v>
      </c>
      <c r="B559" s="3" t="s">
        <v>92</v>
      </c>
      <c r="C559" s="3" t="s">
        <v>78</v>
      </c>
      <c r="D559" s="3" t="s">
        <v>79</v>
      </c>
      <c r="E559" s="3" t="s">
        <v>75</v>
      </c>
      <c r="F559" s="3">
        <v>2032.5</v>
      </c>
      <c r="G559" s="3">
        <v>1459.98</v>
      </c>
      <c r="H559" s="3">
        <v>24</v>
      </c>
      <c r="I559" s="3">
        <v>230</v>
      </c>
      <c r="J559" s="3">
        <v>342.52</v>
      </c>
    </row>
    <row r="560" spans="1:10" ht="16" hidden="1" customHeight="1" x14ac:dyDescent="0.2">
      <c r="A560" s="8">
        <v>44285</v>
      </c>
      <c r="B560" s="3" t="s">
        <v>92</v>
      </c>
      <c r="C560" s="3" t="s">
        <v>80</v>
      </c>
      <c r="D560" s="3" t="s">
        <v>81</v>
      </c>
      <c r="E560" s="3" t="s">
        <v>75</v>
      </c>
      <c r="F560" s="3">
        <v>4810</v>
      </c>
      <c r="G560" s="3">
        <v>3559.03</v>
      </c>
      <c r="H560" s="3">
        <v>56</v>
      </c>
      <c r="I560" s="3">
        <v>473</v>
      </c>
      <c r="J560" s="3">
        <v>777.47</v>
      </c>
    </row>
    <row r="561" spans="1:10" ht="16" hidden="1" customHeight="1" x14ac:dyDescent="0.2">
      <c r="A561" s="8">
        <v>44285</v>
      </c>
      <c r="B561" s="3" t="s">
        <v>92</v>
      </c>
      <c r="C561" s="3" t="s">
        <v>82</v>
      </c>
      <c r="D561" s="3" t="s">
        <v>83</v>
      </c>
      <c r="E561" s="3" t="s">
        <v>75</v>
      </c>
      <c r="F561" s="3">
        <v>3104.5</v>
      </c>
      <c r="G561" s="3">
        <v>2282.2800000000002</v>
      </c>
      <c r="H561" s="3">
        <v>33</v>
      </c>
      <c r="I561" s="3">
        <v>286.2</v>
      </c>
      <c r="J561" s="3">
        <v>535.52</v>
      </c>
    </row>
    <row r="562" spans="1:10" ht="16" hidden="1" customHeight="1" x14ac:dyDescent="0.2">
      <c r="A562" s="8">
        <v>44285</v>
      </c>
      <c r="B562" s="3" t="s">
        <v>92</v>
      </c>
      <c r="C562" s="3" t="s">
        <v>86</v>
      </c>
      <c r="D562" s="3" t="s">
        <v>87</v>
      </c>
      <c r="E562" s="3" t="s">
        <v>75</v>
      </c>
      <c r="F562" s="3">
        <v>3208</v>
      </c>
      <c r="G562" s="3">
        <v>2349.62</v>
      </c>
      <c r="H562" s="3">
        <v>35</v>
      </c>
      <c r="I562" s="3">
        <v>342</v>
      </c>
      <c r="J562" s="3">
        <v>515.88</v>
      </c>
    </row>
    <row r="563" spans="1:10" ht="16" hidden="1" customHeight="1" x14ac:dyDescent="0.2">
      <c r="A563" s="8">
        <v>44285</v>
      </c>
      <c r="B563" s="3" t="s">
        <v>92</v>
      </c>
      <c r="C563" s="3" t="s">
        <v>88</v>
      </c>
      <c r="D563" s="3" t="s">
        <v>89</v>
      </c>
      <c r="E563" s="3" t="s">
        <v>75</v>
      </c>
      <c r="F563" s="3">
        <v>2020.5</v>
      </c>
      <c r="G563" s="3">
        <v>1460.1</v>
      </c>
      <c r="H563" s="3">
        <v>27</v>
      </c>
      <c r="I563" s="3">
        <v>216</v>
      </c>
      <c r="J563" s="3">
        <v>342.9</v>
      </c>
    </row>
    <row r="564" spans="1:10" ht="16" hidden="1" customHeight="1" x14ac:dyDescent="0.2">
      <c r="A564" s="8">
        <v>44285</v>
      </c>
      <c r="B564" s="3" t="s">
        <v>92</v>
      </c>
      <c r="C564" s="3" t="s">
        <v>90</v>
      </c>
      <c r="D564" s="3" t="s">
        <v>91</v>
      </c>
      <c r="E564" s="3" t="s">
        <v>75</v>
      </c>
      <c r="F564" s="3">
        <v>3027</v>
      </c>
      <c r="G564" s="3">
        <v>2263.89</v>
      </c>
      <c r="H564" s="3">
        <v>37</v>
      </c>
      <c r="I564" s="3">
        <v>232</v>
      </c>
      <c r="J564" s="3">
        <v>531.11</v>
      </c>
    </row>
    <row r="565" spans="1:10" ht="16" hidden="1" customHeight="1" x14ac:dyDescent="0.2">
      <c r="A565" s="8">
        <v>44284</v>
      </c>
      <c r="B565" s="3" t="s">
        <v>73</v>
      </c>
      <c r="C565" s="3" t="s">
        <v>74</v>
      </c>
      <c r="D565" s="3" t="s">
        <v>21</v>
      </c>
      <c r="E565" s="3" t="s">
        <v>75</v>
      </c>
      <c r="F565" s="3">
        <v>1380</v>
      </c>
      <c r="G565" s="3">
        <v>1035.72</v>
      </c>
      <c r="H565" s="3">
        <v>19</v>
      </c>
      <c r="I565" s="3">
        <v>131.5</v>
      </c>
      <c r="J565" s="3">
        <v>212.78</v>
      </c>
    </row>
    <row r="566" spans="1:10" ht="16" hidden="1" customHeight="1" x14ac:dyDescent="0.2">
      <c r="A566" s="8">
        <v>44284</v>
      </c>
      <c r="B566" s="3" t="s">
        <v>73</v>
      </c>
      <c r="C566" s="3" t="s">
        <v>76</v>
      </c>
      <c r="D566" s="3" t="s">
        <v>77</v>
      </c>
      <c r="E566" s="3" t="s">
        <v>75</v>
      </c>
      <c r="F566" s="3">
        <v>879.5</v>
      </c>
      <c r="G566" s="3">
        <v>688.97</v>
      </c>
      <c r="H566" s="3">
        <v>7</v>
      </c>
      <c r="I566" s="3">
        <v>54</v>
      </c>
      <c r="J566" s="3">
        <v>136.53</v>
      </c>
    </row>
    <row r="567" spans="1:10" ht="16" hidden="1" customHeight="1" x14ac:dyDescent="0.2">
      <c r="A567" s="8">
        <v>44284</v>
      </c>
      <c r="B567" s="3" t="s">
        <v>73</v>
      </c>
      <c r="C567" s="3" t="s">
        <v>78</v>
      </c>
      <c r="D567" s="3" t="s">
        <v>79</v>
      </c>
      <c r="E567" s="3" t="s">
        <v>75</v>
      </c>
      <c r="F567" s="3">
        <v>1008.5</v>
      </c>
      <c r="G567" s="3">
        <v>765.24</v>
      </c>
      <c r="H567" s="3">
        <v>12</v>
      </c>
      <c r="I567" s="3">
        <v>97.5</v>
      </c>
      <c r="J567" s="3">
        <v>145.76</v>
      </c>
    </row>
    <row r="568" spans="1:10" ht="16" hidden="1" customHeight="1" x14ac:dyDescent="0.2">
      <c r="A568" s="8">
        <v>44284</v>
      </c>
      <c r="B568" s="3" t="s">
        <v>73</v>
      </c>
      <c r="C568" s="3" t="s">
        <v>80</v>
      </c>
      <c r="D568" s="3" t="s">
        <v>81</v>
      </c>
      <c r="E568" s="3" t="s">
        <v>75</v>
      </c>
      <c r="F568" s="3">
        <v>1900.5</v>
      </c>
      <c r="G568" s="3">
        <v>1435.98</v>
      </c>
      <c r="H568" s="3">
        <v>24</v>
      </c>
      <c r="I568" s="3">
        <v>191</v>
      </c>
      <c r="J568" s="3">
        <v>273.52</v>
      </c>
    </row>
    <row r="569" spans="1:10" ht="16" hidden="1" customHeight="1" x14ac:dyDescent="0.2">
      <c r="A569" s="8">
        <v>44284</v>
      </c>
      <c r="B569" s="3" t="s">
        <v>73</v>
      </c>
      <c r="C569" s="3" t="s">
        <v>82</v>
      </c>
      <c r="D569" s="3" t="s">
        <v>83</v>
      </c>
      <c r="E569" s="3" t="s">
        <v>75</v>
      </c>
      <c r="F569" s="3">
        <v>1593.5</v>
      </c>
      <c r="G569" s="3">
        <v>1225.4000000000001</v>
      </c>
      <c r="H569" s="3">
        <v>15</v>
      </c>
      <c r="I569" s="3">
        <v>133.5</v>
      </c>
      <c r="J569" s="3">
        <v>234.6</v>
      </c>
    </row>
    <row r="570" spans="1:10" ht="16" hidden="1" customHeight="1" x14ac:dyDescent="0.2">
      <c r="A570" s="8">
        <v>44284</v>
      </c>
      <c r="B570" s="3" t="s">
        <v>73</v>
      </c>
      <c r="C570" s="3" t="s">
        <v>86</v>
      </c>
      <c r="D570" s="3" t="s">
        <v>87</v>
      </c>
      <c r="E570" s="3" t="s">
        <v>75</v>
      </c>
      <c r="F570" s="3">
        <v>367.5</v>
      </c>
      <c r="G570" s="3">
        <v>277.12</v>
      </c>
      <c r="H570" s="3">
        <v>6</v>
      </c>
      <c r="I570" s="3">
        <v>37</v>
      </c>
      <c r="J570" s="3">
        <v>53.38</v>
      </c>
    </row>
    <row r="571" spans="1:10" ht="16" hidden="1" customHeight="1" x14ac:dyDescent="0.2">
      <c r="A571" s="8">
        <v>44284</v>
      </c>
      <c r="B571" s="3" t="s">
        <v>73</v>
      </c>
      <c r="C571" s="3" t="s">
        <v>88</v>
      </c>
      <c r="D571" s="3" t="s">
        <v>89</v>
      </c>
      <c r="E571" s="3" t="s">
        <v>75</v>
      </c>
      <c r="F571" s="3">
        <v>1223</v>
      </c>
      <c r="G571" s="3">
        <v>920.64</v>
      </c>
      <c r="H571" s="3">
        <v>16</v>
      </c>
      <c r="I571" s="3">
        <v>127</v>
      </c>
      <c r="J571" s="3">
        <v>175.36</v>
      </c>
    </row>
    <row r="572" spans="1:10" ht="16" hidden="1" customHeight="1" x14ac:dyDescent="0.2">
      <c r="A572" s="8">
        <v>44284</v>
      </c>
      <c r="B572" s="3" t="s">
        <v>73</v>
      </c>
      <c r="C572" s="3" t="s">
        <v>90</v>
      </c>
      <c r="D572" s="3" t="s">
        <v>91</v>
      </c>
      <c r="E572" s="3" t="s">
        <v>75</v>
      </c>
      <c r="F572" s="3">
        <v>1358.5</v>
      </c>
      <c r="G572" s="3">
        <v>1033.45</v>
      </c>
      <c r="H572" s="3">
        <v>17</v>
      </c>
      <c r="I572" s="3">
        <v>128.19999999999999</v>
      </c>
      <c r="J572" s="3">
        <v>196.85</v>
      </c>
    </row>
    <row r="573" spans="1:10" ht="16" hidden="1" customHeight="1" x14ac:dyDescent="0.2">
      <c r="A573" s="8">
        <v>44284</v>
      </c>
      <c r="B573" s="3" t="s">
        <v>92</v>
      </c>
      <c r="C573" s="3" t="s">
        <v>74</v>
      </c>
      <c r="D573" s="3" t="s">
        <v>21</v>
      </c>
      <c r="E573" s="3" t="s">
        <v>75</v>
      </c>
      <c r="F573" s="3">
        <v>4061</v>
      </c>
      <c r="G573" s="3">
        <v>3014.25</v>
      </c>
      <c r="H573" s="3">
        <v>55</v>
      </c>
      <c r="I573" s="3">
        <v>334</v>
      </c>
      <c r="J573" s="3">
        <v>708.25</v>
      </c>
    </row>
    <row r="574" spans="1:10" ht="16" hidden="1" customHeight="1" x14ac:dyDescent="0.2">
      <c r="A574" s="8">
        <v>44284</v>
      </c>
      <c r="B574" s="3" t="s">
        <v>92</v>
      </c>
      <c r="C574" s="3" t="s">
        <v>76</v>
      </c>
      <c r="D574" s="3" t="s">
        <v>77</v>
      </c>
      <c r="E574" s="3" t="s">
        <v>75</v>
      </c>
      <c r="F574" s="3">
        <v>736</v>
      </c>
      <c r="G574" s="3">
        <v>497.15</v>
      </c>
      <c r="H574" s="3">
        <v>9</v>
      </c>
      <c r="I574" s="3">
        <v>128.77000000000001</v>
      </c>
      <c r="J574" s="3">
        <v>109.58</v>
      </c>
    </row>
    <row r="575" spans="1:10" ht="16" hidden="1" customHeight="1" x14ac:dyDescent="0.2">
      <c r="A575" s="8">
        <v>44284</v>
      </c>
      <c r="B575" s="3" t="s">
        <v>92</v>
      </c>
      <c r="C575" s="3" t="s">
        <v>78</v>
      </c>
      <c r="D575" s="3" t="s">
        <v>79</v>
      </c>
      <c r="E575" s="3" t="s">
        <v>75</v>
      </c>
      <c r="F575" s="3">
        <v>2155</v>
      </c>
      <c r="G575" s="3">
        <v>1593.36</v>
      </c>
      <c r="H575" s="3">
        <v>28</v>
      </c>
      <c r="I575" s="3">
        <v>194</v>
      </c>
      <c r="J575" s="3">
        <v>367.64</v>
      </c>
    </row>
    <row r="576" spans="1:10" ht="16" hidden="1" customHeight="1" x14ac:dyDescent="0.2">
      <c r="A576" s="8">
        <v>44284</v>
      </c>
      <c r="B576" s="3" t="s">
        <v>92</v>
      </c>
      <c r="C576" s="3" t="s">
        <v>80</v>
      </c>
      <c r="D576" s="3" t="s">
        <v>81</v>
      </c>
      <c r="E576" s="3" t="s">
        <v>75</v>
      </c>
      <c r="F576" s="3">
        <v>4154</v>
      </c>
      <c r="G576" s="3">
        <v>3062.98</v>
      </c>
      <c r="H576" s="3">
        <v>49</v>
      </c>
      <c r="I576" s="3">
        <v>417</v>
      </c>
      <c r="J576" s="3">
        <v>674.02</v>
      </c>
    </row>
    <row r="577" spans="1:10" ht="16" hidden="1" customHeight="1" x14ac:dyDescent="0.2">
      <c r="A577" s="8">
        <v>44284</v>
      </c>
      <c r="B577" s="3" t="s">
        <v>92</v>
      </c>
      <c r="C577" s="3" t="s">
        <v>82</v>
      </c>
      <c r="D577" s="3" t="s">
        <v>83</v>
      </c>
      <c r="E577" s="3" t="s">
        <v>75</v>
      </c>
      <c r="F577" s="3">
        <v>2012.5</v>
      </c>
      <c r="G577" s="3">
        <v>1481.78</v>
      </c>
      <c r="H577" s="3">
        <v>25</v>
      </c>
      <c r="I577" s="3">
        <v>182</v>
      </c>
      <c r="J577" s="3">
        <v>348.22</v>
      </c>
    </row>
    <row r="578" spans="1:10" ht="16" hidden="1" customHeight="1" x14ac:dyDescent="0.2">
      <c r="A578" s="8">
        <v>44284</v>
      </c>
      <c r="B578" s="3" t="s">
        <v>92</v>
      </c>
      <c r="C578" s="3" t="s">
        <v>86</v>
      </c>
      <c r="D578" s="3" t="s">
        <v>87</v>
      </c>
      <c r="E578" s="3" t="s">
        <v>75</v>
      </c>
      <c r="F578" s="3">
        <v>2395</v>
      </c>
      <c r="G578" s="3">
        <v>1736.9</v>
      </c>
      <c r="H578" s="3">
        <v>30</v>
      </c>
      <c r="I578" s="3">
        <v>275</v>
      </c>
      <c r="J578" s="3">
        <v>381.6</v>
      </c>
    </row>
    <row r="579" spans="1:10" ht="16" hidden="1" customHeight="1" x14ac:dyDescent="0.2">
      <c r="A579" s="8">
        <v>44284</v>
      </c>
      <c r="B579" s="3" t="s">
        <v>92</v>
      </c>
      <c r="C579" s="3" t="s">
        <v>88</v>
      </c>
      <c r="D579" s="3" t="s">
        <v>89</v>
      </c>
      <c r="E579" s="3" t="s">
        <v>75</v>
      </c>
      <c r="F579" s="3">
        <v>2537.5</v>
      </c>
      <c r="G579" s="3">
        <v>1835.12</v>
      </c>
      <c r="H579" s="3">
        <v>32</v>
      </c>
      <c r="I579" s="3">
        <v>270</v>
      </c>
      <c r="J579" s="3">
        <v>430.88</v>
      </c>
    </row>
    <row r="580" spans="1:10" ht="16" hidden="1" customHeight="1" x14ac:dyDescent="0.2">
      <c r="A580" s="8">
        <v>44284</v>
      </c>
      <c r="B580" s="3" t="s">
        <v>92</v>
      </c>
      <c r="C580" s="3" t="s">
        <v>90</v>
      </c>
      <c r="D580" s="3" t="s">
        <v>91</v>
      </c>
      <c r="E580" s="3" t="s">
        <v>75</v>
      </c>
      <c r="F580" s="3">
        <v>3070.5</v>
      </c>
      <c r="G580" s="3">
        <v>2277.06</v>
      </c>
      <c r="H580" s="3">
        <v>41</v>
      </c>
      <c r="I580" s="3">
        <v>259.2</v>
      </c>
      <c r="J580" s="3">
        <v>534.24</v>
      </c>
    </row>
    <row r="581" spans="1:10" ht="16" hidden="1" customHeight="1" x14ac:dyDescent="0.2">
      <c r="A581" s="8">
        <v>44283</v>
      </c>
      <c r="B581" s="3" t="s">
        <v>73</v>
      </c>
      <c r="C581" s="3" t="s">
        <v>74</v>
      </c>
      <c r="D581" s="3" t="s">
        <v>21</v>
      </c>
      <c r="E581" s="3" t="s">
        <v>75</v>
      </c>
      <c r="F581" s="3">
        <v>1265.5</v>
      </c>
      <c r="G581" s="3">
        <v>969.24</v>
      </c>
      <c r="H581" s="3">
        <v>15</v>
      </c>
      <c r="I581" s="3">
        <v>96.5</v>
      </c>
      <c r="J581" s="3">
        <v>199.76</v>
      </c>
    </row>
    <row r="582" spans="1:10" ht="16" hidden="1" customHeight="1" x14ac:dyDescent="0.2">
      <c r="A582" s="8">
        <v>44283</v>
      </c>
      <c r="B582" s="3" t="s">
        <v>73</v>
      </c>
      <c r="C582" s="3" t="s">
        <v>76</v>
      </c>
      <c r="D582" s="3" t="s">
        <v>77</v>
      </c>
      <c r="E582" s="3" t="s">
        <v>75</v>
      </c>
      <c r="F582" s="3">
        <v>510.5</v>
      </c>
      <c r="G582" s="3">
        <v>386.71</v>
      </c>
      <c r="H582" s="3">
        <v>6</v>
      </c>
      <c r="I582" s="3">
        <v>47</v>
      </c>
      <c r="J582" s="3">
        <v>76.790000000000006</v>
      </c>
    </row>
    <row r="583" spans="1:10" ht="16" hidden="1" customHeight="1" x14ac:dyDescent="0.2">
      <c r="A583" s="8">
        <v>44283</v>
      </c>
      <c r="B583" s="3" t="s">
        <v>73</v>
      </c>
      <c r="C583" s="3" t="s">
        <v>78</v>
      </c>
      <c r="D583" s="3" t="s">
        <v>79</v>
      </c>
      <c r="E583" s="3" t="s">
        <v>75</v>
      </c>
      <c r="F583" s="3">
        <v>696</v>
      </c>
      <c r="G583" s="3">
        <v>543.46</v>
      </c>
      <c r="H583" s="3">
        <v>9</v>
      </c>
      <c r="I583" s="3">
        <v>48</v>
      </c>
      <c r="J583" s="3">
        <v>104.54</v>
      </c>
    </row>
    <row r="584" spans="1:10" ht="16" hidden="1" customHeight="1" x14ac:dyDescent="0.2">
      <c r="A584" s="8">
        <v>44283</v>
      </c>
      <c r="B584" s="3" t="s">
        <v>73</v>
      </c>
      <c r="C584" s="3" t="s">
        <v>80</v>
      </c>
      <c r="D584" s="3" t="s">
        <v>81</v>
      </c>
      <c r="E584" s="3" t="s">
        <v>75</v>
      </c>
      <c r="F584" s="3">
        <v>3101</v>
      </c>
      <c r="G584" s="3">
        <v>2407.44</v>
      </c>
      <c r="H584" s="3">
        <v>27</v>
      </c>
      <c r="I584" s="3">
        <v>235</v>
      </c>
      <c r="J584" s="3">
        <v>458.56</v>
      </c>
    </row>
    <row r="585" spans="1:10" ht="16" hidden="1" customHeight="1" x14ac:dyDescent="0.2">
      <c r="A585" s="8">
        <v>44283</v>
      </c>
      <c r="B585" s="3" t="s">
        <v>73</v>
      </c>
      <c r="C585" s="3" t="s">
        <v>82</v>
      </c>
      <c r="D585" s="3" t="s">
        <v>83</v>
      </c>
      <c r="E585" s="3" t="s">
        <v>75</v>
      </c>
      <c r="F585" s="3">
        <v>429</v>
      </c>
      <c r="G585" s="3">
        <v>328.28</v>
      </c>
      <c r="H585" s="3">
        <v>6</v>
      </c>
      <c r="I585" s="3">
        <v>37</v>
      </c>
      <c r="J585" s="3">
        <v>63.72</v>
      </c>
    </row>
    <row r="586" spans="1:10" ht="16" hidden="1" customHeight="1" x14ac:dyDescent="0.2">
      <c r="A586" s="8">
        <v>44283</v>
      </c>
      <c r="B586" s="3" t="s">
        <v>73</v>
      </c>
      <c r="C586" s="3" t="s">
        <v>86</v>
      </c>
      <c r="D586" s="3" t="s">
        <v>87</v>
      </c>
      <c r="E586" s="3" t="s">
        <v>75</v>
      </c>
      <c r="F586" s="3">
        <v>1428</v>
      </c>
      <c r="G586" s="3">
        <v>1096.6199999999999</v>
      </c>
      <c r="H586" s="3">
        <v>15</v>
      </c>
      <c r="I586" s="3">
        <v>122.5</v>
      </c>
      <c r="J586" s="3">
        <v>208.88</v>
      </c>
    </row>
    <row r="587" spans="1:10" ht="16" hidden="1" customHeight="1" x14ac:dyDescent="0.2">
      <c r="A587" s="8">
        <v>44283</v>
      </c>
      <c r="B587" s="3" t="s">
        <v>73</v>
      </c>
      <c r="C587" s="3" t="s">
        <v>88</v>
      </c>
      <c r="D587" s="3" t="s">
        <v>89</v>
      </c>
      <c r="E587" s="3" t="s">
        <v>75</v>
      </c>
      <c r="F587" s="3">
        <v>1627.5</v>
      </c>
      <c r="G587" s="3">
        <v>1229.8699999999999</v>
      </c>
      <c r="H587" s="3">
        <v>25</v>
      </c>
      <c r="I587" s="3">
        <v>163.5</v>
      </c>
      <c r="J587" s="3">
        <v>234.13</v>
      </c>
    </row>
    <row r="588" spans="1:10" ht="16" hidden="1" customHeight="1" x14ac:dyDescent="0.2">
      <c r="A588" s="8">
        <v>44283</v>
      </c>
      <c r="B588" s="3" t="s">
        <v>73</v>
      </c>
      <c r="C588" s="3" t="s">
        <v>90</v>
      </c>
      <c r="D588" s="3" t="s">
        <v>91</v>
      </c>
      <c r="E588" s="3" t="s">
        <v>75</v>
      </c>
      <c r="F588" s="3">
        <v>1654.5</v>
      </c>
      <c r="G588" s="3">
        <v>1275.6300000000001</v>
      </c>
      <c r="H588" s="3">
        <v>17</v>
      </c>
      <c r="I588" s="3">
        <v>134.69999999999999</v>
      </c>
      <c r="J588" s="3">
        <v>244.17</v>
      </c>
    </row>
    <row r="589" spans="1:10" ht="16" hidden="1" customHeight="1" x14ac:dyDescent="0.2">
      <c r="A589" s="8">
        <v>44283</v>
      </c>
      <c r="B589" s="3" t="s">
        <v>92</v>
      </c>
      <c r="C589" s="3" t="s">
        <v>74</v>
      </c>
      <c r="D589" s="3" t="s">
        <v>21</v>
      </c>
      <c r="E589" s="3" t="s">
        <v>75</v>
      </c>
      <c r="F589" s="3">
        <v>3347.44</v>
      </c>
      <c r="G589" s="3">
        <v>2502.9699999999998</v>
      </c>
      <c r="H589" s="3">
        <v>39</v>
      </c>
      <c r="I589" s="3">
        <v>253</v>
      </c>
      <c r="J589" s="3">
        <v>589.47</v>
      </c>
    </row>
    <row r="590" spans="1:10" ht="16" hidden="1" customHeight="1" x14ac:dyDescent="0.2">
      <c r="A590" s="8">
        <v>44283</v>
      </c>
      <c r="B590" s="3" t="s">
        <v>92</v>
      </c>
      <c r="C590" s="3" t="s">
        <v>76</v>
      </c>
      <c r="D590" s="3" t="s">
        <v>77</v>
      </c>
      <c r="E590" s="3" t="s">
        <v>75</v>
      </c>
      <c r="F590" s="3">
        <v>1761</v>
      </c>
      <c r="G590" s="3">
        <v>1186.04</v>
      </c>
      <c r="H590" s="3">
        <v>22</v>
      </c>
      <c r="I590" s="3">
        <v>314</v>
      </c>
      <c r="J590" s="3">
        <v>260.45999999999998</v>
      </c>
    </row>
    <row r="591" spans="1:10" ht="16" hidden="1" customHeight="1" x14ac:dyDescent="0.2">
      <c r="A591" s="8">
        <v>44283</v>
      </c>
      <c r="B591" s="3" t="s">
        <v>92</v>
      </c>
      <c r="C591" s="3" t="s">
        <v>78</v>
      </c>
      <c r="D591" s="3" t="s">
        <v>79</v>
      </c>
      <c r="E591" s="3" t="s">
        <v>75</v>
      </c>
      <c r="F591" s="3">
        <v>2569.5</v>
      </c>
      <c r="G591" s="3">
        <v>1922.35</v>
      </c>
      <c r="H591" s="3">
        <v>23</v>
      </c>
      <c r="I591" s="3">
        <v>196.2</v>
      </c>
      <c r="J591" s="3">
        <v>450.95</v>
      </c>
    </row>
    <row r="592" spans="1:10" ht="16" hidden="1" customHeight="1" x14ac:dyDescent="0.2">
      <c r="A592" s="8">
        <v>44283</v>
      </c>
      <c r="B592" s="3" t="s">
        <v>92</v>
      </c>
      <c r="C592" s="3" t="s">
        <v>80</v>
      </c>
      <c r="D592" s="3" t="s">
        <v>81</v>
      </c>
      <c r="E592" s="3" t="s">
        <v>75</v>
      </c>
      <c r="F592" s="3">
        <v>4726.5</v>
      </c>
      <c r="G592" s="3">
        <v>3552.97</v>
      </c>
      <c r="H592" s="3">
        <v>47</v>
      </c>
      <c r="I592" s="3">
        <v>393</v>
      </c>
      <c r="J592" s="3">
        <v>780.03</v>
      </c>
    </row>
    <row r="593" spans="1:10" ht="16" hidden="1" customHeight="1" x14ac:dyDescent="0.2">
      <c r="A593" s="8">
        <v>44283</v>
      </c>
      <c r="B593" s="3" t="s">
        <v>92</v>
      </c>
      <c r="C593" s="3" t="s">
        <v>82</v>
      </c>
      <c r="D593" s="3" t="s">
        <v>83</v>
      </c>
      <c r="E593" s="3" t="s">
        <v>75</v>
      </c>
      <c r="F593" s="3">
        <v>1467</v>
      </c>
      <c r="G593" s="3">
        <v>1089.4100000000001</v>
      </c>
      <c r="H593" s="3">
        <v>17</v>
      </c>
      <c r="I593" s="3">
        <v>122</v>
      </c>
      <c r="J593" s="3">
        <v>255.59</v>
      </c>
    </row>
    <row r="594" spans="1:10" ht="16" hidden="1" customHeight="1" x14ac:dyDescent="0.2">
      <c r="A594" s="8">
        <v>44283</v>
      </c>
      <c r="B594" s="3" t="s">
        <v>92</v>
      </c>
      <c r="C594" s="3" t="s">
        <v>86</v>
      </c>
      <c r="D594" s="3" t="s">
        <v>87</v>
      </c>
      <c r="E594" s="3" t="s">
        <v>75</v>
      </c>
      <c r="F594" s="3">
        <v>3306</v>
      </c>
      <c r="G594" s="3">
        <v>2412.23</v>
      </c>
      <c r="H594" s="3">
        <v>35</v>
      </c>
      <c r="I594" s="3">
        <v>369.2</v>
      </c>
      <c r="J594" s="3">
        <v>524.07000000000005</v>
      </c>
    </row>
    <row r="595" spans="1:10" ht="16" hidden="1" customHeight="1" x14ac:dyDescent="0.2">
      <c r="A595" s="8">
        <v>44283</v>
      </c>
      <c r="B595" s="3" t="s">
        <v>92</v>
      </c>
      <c r="C595" s="3" t="s">
        <v>88</v>
      </c>
      <c r="D595" s="3" t="s">
        <v>89</v>
      </c>
      <c r="E595" s="3" t="s">
        <v>75</v>
      </c>
      <c r="F595" s="3">
        <v>1601</v>
      </c>
      <c r="G595" s="3">
        <v>1180.6400000000001</v>
      </c>
      <c r="H595" s="3">
        <v>21</v>
      </c>
      <c r="I595" s="3">
        <v>149</v>
      </c>
      <c r="J595" s="3">
        <v>271.36</v>
      </c>
    </row>
    <row r="596" spans="1:10" ht="16" hidden="1" customHeight="1" x14ac:dyDescent="0.2">
      <c r="A596" s="8">
        <v>44283</v>
      </c>
      <c r="B596" s="3" t="s">
        <v>92</v>
      </c>
      <c r="C596" s="3" t="s">
        <v>90</v>
      </c>
      <c r="D596" s="3" t="s">
        <v>91</v>
      </c>
      <c r="E596" s="3" t="s">
        <v>75</v>
      </c>
      <c r="F596" s="3">
        <v>3828</v>
      </c>
      <c r="G596" s="3">
        <v>2847.9</v>
      </c>
      <c r="H596" s="3">
        <v>44</v>
      </c>
      <c r="I596" s="3">
        <v>318.2</v>
      </c>
      <c r="J596" s="3">
        <v>661.4</v>
      </c>
    </row>
    <row r="597" spans="1:10" ht="16" hidden="1" customHeight="1" x14ac:dyDescent="0.2">
      <c r="A597" s="8">
        <v>44282</v>
      </c>
      <c r="B597" s="3" t="s">
        <v>73</v>
      </c>
      <c r="C597" s="3" t="s">
        <v>74</v>
      </c>
      <c r="D597" s="3" t="s">
        <v>21</v>
      </c>
      <c r="E597" s="3" t="s">
        <v>75</v>
      </c>
      <c r="F597" s="3">
        <v>2237</v>
      </c>
      <c r="G597" s="3">
        <v>1717.89</v>
      </c>
      <c r="H597" s="3">
        <v>22</v>
      </c>
      <c r="I597" s="3">
        <v>166</v>
      </c>
      <c r="J597" s="3">
        <v>353.11</v>
      </c>
    </row>
    <row r="598" spans="1:10" ht="16" hidden="1" customHeight="1" x14ac:dyDescent="0.2">
      <c r="A598" s="8">
        <v>44282</v>
      </c>
      <c r="B598" s="3" t="s">
        <v>73</v>
      </c>
      <c r="C598" s="3" t="s">
        <v>76</v>
      </c>
      <c r="D598" s="3" t="s">
        <v>77</v>
      </c>
      <c r="E598" s="3" t="s">
        <v>75</v>
      </c>
      <c r="F598" s="3">
        <v>502.5</v>
      </c>
      <c r="G598" s="3">
        <v>373.35</v>
      </c>
      <c r="H598" s="3">
        <v>7</v>
      </c>
      <c r="I598" s="3">
        <v>55</v>
      </c>
      <c r="J598" s="3">
        <v>74.150000000000006</v>
      </c>
    </row>
    <row r="599" spans="1:10" ht="16" hidden="1" customHeight="1" x14ac:dyDescent="0.2">
      <c r="A599" s="8">
        <v>44282</v>
      </c>
      <c r="B599" s="3" t="s">
        <v>73</v>
      </c>
      <c r="C599" s="3" t="s">
        <v>78</v>
      </c>
      <c r="D599" s="3" t="s">
        <v>79</v>
      </c>
      <c r="E599" s="3" t="s">
        <v>75</v>
      </c>
      <c r="F599" s="3">
        <v>946.5</v>
      </c>
      <c r="G599" s="3">
        <v>736.96</v>
      </c>
      <c r="H599" s="3">
        <v>10</v>
      </c>
      <c r="I599" s="3">
        <v>67</v>
      </c>
      <c r="J599" s="3">
        <v>142.54</v>
      </c>
    </row>
    <row r="600" spans="1:10" ht="16" hidden="1" customHeight="1" x14ac:dyDescent="0.2">
      <c r="A600" s="8">
        <v>44282</v>
      </c>
      <c r="B600" s="3" t="s">
        <v>73</v>
      </c>
      <c r="C600" s="3" t="s">
        <v>80</v>
      </c>
      <c r="D600" s="3" t="s">
        <v>81</v>
      </c>
      <c r="E600" s="3" t="s">
        <v>75</v>
      </c>
      <c r="F600" s="3">
        <v>2952</v>
      </c>
      <c r="G600" s="3">
        <v>2261.27</v>
      </c>
      <c r="H600" s="3">
        <v>34</v>
      </c>
      <c r="I600" s="3">
        <v>269.5</v>
      </c>
      <c r="J600" s="3">
        <v>421.23</v>
      </c>
    </row>
    <row r="601" spans="1:10" ht="16" hidden="1" customHeight="1" x14ac:dyDescent="0.2">
      <c r="A601" s="8">
        <v>44282</v>
      </c>
      <c r="B601" s="3" t="s">
        <v>73</v>
      </c>
      <c r="C601" s="3" t="s">
        <v>82</v>
      </c>
      <c r="D601" s="3" t="s">
        <v>83</v>
      </c>
      <c r="E601" s="3" t="s">
        <v>75</v>
      </c>
      <c r="F601" s="3">
        <v>784</v>
      </c>
      <c r="G601" s="3">
        <v>587.91999999999996</v>
      </c>
      <c r="H601" s="3">
        <v>11</v>
      </c>
      <c r="I601" s="3">
        <v>83.5</v>
      </c>
      <c r="J601" s="3">
        <v>112.58</v>
      </c>
    </row>
    <row r="602" spans="1:10" ht="16" hidden="1" customHeight="1" x14ac:dyDescent="0.2">
      <c r="A602" s="8">
        <v>44282</v>
      </c>
      <c r="B602" s="3" t="s">
        <v>73</v>
      </c>
      <c r="C602" s="3" t="s">
        <v>86</v>
      </c>
      <c r="D602" s="3" t="s">
        <v>87</v>
      </c>
      <c r="E602" s="3" t="s">
        <v>75</v>
      </c>
      <c r="F602" s="3">
        <v>819.5</v>
      </c>
      <c r="G602" s="3">
        <v>623.70000000000005</v>
      </c>
      <c r="H602" s="3">
        <v>9</v>
      </c>
      <c r="I602" s="3">
        <v>77</v>
      </c>
      <c r="J602" s="3">
        <v>118.8</v>
      </c>
    </row>
    <row r="603" spans="1:10" ht="16" hidden="1" customHeight="1" x14ac:dyDescent="0.2">
      <c r="A603" s="8">
        <v>44282</v>
      </c>
      <c r="B603" s="3" t="s">
        <v>73</v>
      </c>
      <c r="C603" s="3" t="s">
        <v>88</v>
      </c>
      <c r="D603" s="3" t="s">
        <v>89</v>
      </c>
      <c r="E603" s="3" t="s">
        <v>75</v>
      </c>
      <c r="F603" s="3">
        <v>1819.5</v>
      </c>
      <c r="G603" s="3">
        <v>1394.4</v>
      </c>
      <c r="H603" s="3">
        <v>18</v>
      </c>
      <c r="I603" s="3">
        <v>159.5</v>
      </c>
      <c r="J603" s="3">
        <v>265.60000000000002</v>
      </c>
    </row>
    <row r="604" spans="1:10" ht="16" hidden="1" customHeight="1" x14ac:dyDescent="0.2">
      <c r="A604" s="8">
        <v>44282</v>
      </c>
      <c r="B604" s="3" t="s">
        <v>73</v>
      </c>
      <c r="C604" s="3" t="s">
        <v>90</v>
      </c>
      <c r="D604" s="3" t="s">
        <v>91</v>
      </c>
      <c r="E604" s="3" t="s">
        <v>75</v>
      </c>
      <c r="F604" s="3">
        <v>812.5</v>
      </c>
      <c r="G604" s="3">
        <v>625.38</v>
      </c>
      <c r="H604" s="3">
        <v>8</v>
      </c>
      <c r="I604" s="3">
        <v>68</v>
      </c>
      <c r="J604" s="3">
        <v>119.12</v>
      </c>
    </row>
    <row r="605" spans="1:10" ht="16" hidden="1" customHeight="1" x14ac:dyDescent="0.2">
      <c r="A605" s="8">
        <v>44282</v>
      </c>
      <c r="B605" s="3" t="s">
        <v>92</v>
      </c>
      <c r="C605" s="3" t="s">
        <v>74</v>
      </c>
      <c r="D605" s="3" t="s">
        <v>21</v>
      </c>
      <c r="E605" s="3" t="s">
        <v>75</v>
      </c>
      <c r="F605" s="3">
        <v>3813.5</v>
      </c>
      <c r="G605" s="3">
        <v>2868.58</v>
      </c>
      <c r="H605" s="3">
        <v>44</v>
      </c>
      <c r="I605" s="3">
        <v>267</v>
      </c>
      <c r="J605" s="3">
        <v>673.92</v>
      </c>
    </row>
    <row r="606" spans="1:10" ht="16" hidden="1" customHeight="1" x14ac:dyDescent="0.2">
      <c r="A606" s="8">
        <v>44282</v>
      </c>
      <c r="B606" s="3" t="s">
        <v>92</v>
      </c>
      <c r="C606" s="3" t="s">
        <v>76</v>
      </c>
      <c r="D606" s="3" t="s">
        <v>77</v>
      </c>
      <c r="E606" s="3" t="s">
        <v>75</v>
      </c>
      <c r="F606" s="3">
        <v>1244.5</v>
      </c>
      <c r="G606" s="3">
        <v>838.77</v>
      </c>
      <c r="H606" s="3">
        <v>14</v>
      </c>
      <c r="I606" s="3">
        <v>221</v>
      </c>
      <c r="J606" s="3">
        <v>184.23</v>
      </c>
    </row>
    <row r="607" spans="1:10" ht="16" hidden="1" customHeight="1" x14ac:dyDescent="0.2">
      <c r="A607" s="8">
        <v>44282</v>
      </c>
      <c r="B607" s="3" t="s">
        <v>92</v>
      </c>
      <c r="C607" s="3" t="s">
        <v>78</v>
      </c>
      <c r="D607" s="3" t="s">
        <v>79</v>
      </c>
      <c r="E607" s="3" t="s">
        <v>75</v>
      </c>
      <c r="F607" s="3">
        <v>1751.43</v>
      </c>
      <c r="G607" s="3">
        <v>1243.8900000000001</v>
      </c>
      <c r="H607" s="3">
        <v>22</v>
      </c>
      <c r="I607" s="3">
        <v>200</v>
      </c>
      <c r="J607" s="3">
        <v>307.54000000000002</v>
      </c>
    </row>
    <row r="608" spans="1:10" ht="16" hidden="1" customHeight="1" x14ac:dyDescent="0.2">
      <c r="A608" s="8">
        <v>44282</v>
      </c>
      <c r="B608" s="3" t="s">
        <v>92</v>
      </c>
      <c r="C608" s="3" t="s">
        <v>80</v>
      </c>
      <c r="D608" s="3" t="s">
        <v>81</v>
      </c>
      <c r="E608" s="3" t="s">
        <v>75</v>
      </c>
      <c r="F608" s="3">
        <v>4114.5</v>
      </c>
      <c r="G608" s="3">
        <v>3046.85</v>
      </c>
      <c r="H608" s="3">
        <v>46</v>
      </c>
      <c r="I608" s="3">
        <v>397</v>
      </c>
      <c r="J608" s="3">
        <v>669.15</v>
      </c>
    </row>
    <row r="609" spans="1:10" ht="16" hidden="1" customHeight="1" x14ac:dyDescent="0.2">
      <c r="A609" s="8">
        <v>44282</v>
      </c>
      <c r="B609" s="3" t="s">
        <v>92</v>
      </c>
      <c r="C609" s="3" t="s">
        <v>82</v>
      </c>
      <c r="D609" s="3" t="s">
        <v>83</v>
      </c>
      <c r="E609" s="3" t="s">
        <v>75</v>
      </c>
      <c r="F609" s="3">
        <v>2306.5</v>
      </c>
      <c r="G609" s="3">
        <v>1702.99</v>
      </c>
      <c r="H609" s="3">
        <v>23</v>
      </c>
      <c r="I609" s="3">
        <v>204</v>
      </c>
      <c r="J609" s="3">
        <v>399.51</v>
      </c>
    </row>
    <row r="610" spans="1:10" ht="16" hidden="1" customHeight="1" x14ac:dyDescent="0.2">
      <c r="A610" s="8">
        <v>44282</v>
      </c>
      <c r="B610" s="3" t="s">
        <v>92</v>
      </c>
      <c r="C610" s="3" t="s">
        <v>86</v>
      </c>
      <c r="D610" s="3" t="s">
        <v>87</v>
      </c>
      <c r="E610" s="3" t="s">
        <v>75</v>
      </c>
      <c r="F610" s="3">
        <v>2829</v>
      </c>
      <c r="G610" s="3">
        <v>2066.54</v>
      </c>
      <c r="H610" s="3">
        <v>30</v>
      </c>
      <c r="I610" s="3">
        <v>307</v>
      </c>
      <c r="J610" s="3">
        <v>453.96</v>
      </c>
    </row>
    <row r="611" spans="1:10" ht="16" hidden="1" customHeight="1" x14ac:dyDescent="0.2">
      <c r="A611" s="8">
        <v>44282</v>
      </c>
      <c r="B611" s="3" t="s">
        <v>92</v>
      </c>
      <c r="C611" s="3" t="s">
        <v>88</v>
      </c>
      <c r="D611" s="3" t="s">
        <v>89</v>
      </c>
      <c r="E611" s="3" t="s">
        <v>75</v>
      </c>
      <c r="F611" s="3">
        <v>3533.5</v>
      </c>
      <c r="G611" s="3">
        <v>2631.85</v>
      </c>
      <c r="H611" s="3">
        <v>32</v>
      </c>
      <c r="I611" s="3">
        <v>283</v>
      </c>
      <c r="J611" s="3">
        <v>617.65</v>
      </c>
    </row>
    <row r="612" spans="1:10" ht="16" hidden="1" customHeight="1" x14ac:dyDescent="0.2">
      <c r="A612" s="8">
        <v>44282</v>
      </c>
      <c r="B612" s="3" t="s">
        <v>92</v>
      </c>
      <c r="C612" s="3" t="s">
        <v>90</v>
      </c>
      <c r="D612" s="3" t="s">
        <v>91</v>
      </c>
      <c r="E612" s="3" t="s">
        <v>75</v>
      </c>
      <c r="F612" s="3">
        <v>3497.5</v>
      </c>
      <c r="G612" s="3">
        <v>2634.76</v>
      </c>
      <c r="H612" s="3">
        <v>32</v>
      </c>
      <c r="I612" s="3">
        <v>244</v>
      </c>
      <c r="J612" s="3">
        <v>618.24</v>
      </c>
    </row>
    <row r="613" spans="1:10" ht="16" hidden="1" customHeight="1" x14ac:dyDescent="0.2">
      <c r="A613" s="8">
        <v>44281</v>
      </c>
      <c r="B613" s="3" t="s">
        <v>73</v>
      </c>
      <c r="C613" s="3" t="s">
        <v>74</v>
      </c>
      <c r="D613" s="3" t="s">
        <v>21</v>
      </c>
      <c r="E613" s="3" t="s">
        <v>75</v>
      </c>
      <c r="F613" s="3">
        <v>1503</v>
      </c>
      <c r="G613" s="3">
        <v>1134.58</v>
      </c>
      <c r="H613" s="3">
        <v>18</v>
      </c>
      <c r="I613" s="3">
        <v>136</v>
      </c>
      <c r="J613" s="3">
        <v>232.42</v>
      </c>
    </row>
    <row r="614" spans="1:10" ht="16" hidden="1" customHeight="1" x14ac:dyDescent="0.2">
      <c r="A614" s="8">
        <v>44281</v>
      </c>
      <c r="B614" s="3" t="s">
        <v>73</v>
      </c>
      <c r="C614" s="3" t="s">
        <v>76</v>
      </c>
      <c r="D614" s="3" t="s">
        <v>77</v>
      </c>
      <c r="E614" s="3" t="s">
        <v>75</v>
      </c>
      <c r="F614" s="3">
        <v>93</v>
      </c>
      <c r="G614" s="3">
        <v>70.14</v>
      </c>
      <c r="H614" s="3">
        <v>1</v>
      </c>
      <c r="I614" s="3">
        <v>9</v>
      </c>
      <c r="J614" s="3">
        <v>13.86</v>
      </c>
    </row>
    <row r="615" spans="1:10" ht="16" hidden="1" customHeight="1" x14ac:dyDescent="0.2">
      <c r="A615" s="8">
        <v>44281</v>
      </c>
      <c r="B615" s="3" t="s">
        <v>73</v>
      </c>
      <c r="C615" s="3" t="s">
        <v>78</v>
      </c>
      <c r="D615" s="3" t="s">
        <v>79</v>
      </c>
      <c r="E615" s="3" t="s">
        <v>75</v>
      </c>
      <c r="F615" s="3">
        <v>997</v>
      </c>
      <c r="G615" s="3">
        <v>747.88</v>
      </c>
      <c r="H615" s="3">
        <v>14</v>
      </c>
      <c r="I615" s="3">
        <v>104.5</v>
      </c>
      <c r="J615" s="3">
        <v>144.62</v>
      </c>
    </row>
    <row r="616" spans="1:10" ht="16" hidden="1" customHeight="1" x14ac:dyDescent="0.2">
      <c r="A616" s="8">
        <v>44281</v>
      </c>
      <c r="B616" s="3" t="s">
        <v>73</v>
      </c>
      <c r="C616" s="3" t="s">
        <v>80</v>
      </c>
      <c r="D616" s="3" t="s">
        <v>81</v>
      </c>
      <c r="E616" s="3" t="s">
        <v>75</v>
      </c>
      <c r="F616" s="3">
        <v>2160</v>
      </c>
      <c r="G616" s="3">
        <v>1637.58</v>
      </c>
      <c r="H616" s="3">
        <v>26</v>
      </c>
      <c r="I616" s="3">
        <v>210.5</v>
      </c>
      <c r="J616" s="3">
        <v>311.92</v>
      </c>
    </row>
    <row r="617" spans="1:10" ht="16" hidden="1" customHeight="1" x14ac:dyDescent="0.2">
      <c r="A617" s="8">
        <v>44281</v>
      </c>
      <c r="B617" s="3" t="s">
        <v>73</v>
      </c>
      <c r="C617" s="3" t="s">
        <v>82</v>
      </c>
      <c r="D617" s="3" t="s">
        <v>83</v>
      </c>
      <c r="E617" s="3" t="s">
        <v>75</v>
      </c>
      <c r="F617" s="3">
        <v>959</v>
      </c>
      <c r="G617" s="3">
        <v>719.22</v>
      </c>
      <c r="H617" s="3">
        <v>15</v>
      </c>
      <c r="I617" s="3">
        <v>101</v>
      </c>
      <c r="J617" s="3">
        <v>138.78</v>
      </c>
    </row>
    <row r="618" spans="1:10" ht="16" hidden="1" customHeight="1" x14ac:dyDescent="0.2">
      <c r="A618" s="8">
        <v>44281</v>
      </c>
      <c r="B618" s="3" t="s">
        <v>73</v>
      </c>
      <c r="C618" s="3" t="s">
        <v>86</v>
      </c>
      <c r="D618" s="3" t="s">
        <v>87</v>
      </c>
      <c r="E618" s="3" t="s">
        <v>75</v>
      </c>
      <c r="F618" s="3">
        <v>881.5</v>
      </c>
      <c r="G618" s="3">
        <v>682.84</v>
      </c>
      <c r="H618" s="3">
        <v>8</v>
      </c>
      <c r="I618" s="3">
        <v>68</v>
      </c>
      <c r="J618" s="3">
        <v>130.66</v>
      </c>
    </row>
    <row r="619" spans="1:10" ht="16" hidden="1" customHeight="1" x14ac:dyDescent="0.2">
      <c r="A619" s="8">
        <v>44281</v>
      </c>
      <c r="B619" s="3" t="s">
        <v>73</v>
      </c>
      <c r="C619" s="3" t="s">
        <v>88</v>
      </c>
      <c r="D619" s="3" t="s">
        <v>89</v>
      </c>
      <c r="E619" s="3" t="s">
        <v>75</v>
      </c>
      <c r="F619" s="3">
        <v>2328</v>
      </c>
      <c r="G619" s="3">
        <v>1778.36</v>
      </c>
      <c r="H619" s="3">
        <v>28</v>
      </c>
      <c r="I619" s="3">
        <v>206</v>
      </c>
      <c r="J619" s="3">
        <v>343.64</v>
      </c>
    </row>
    <row r="620" spans="1:10" ht="16" hidden="1" customHeight="1" x14ac:dyDescent="0.2">
      <c r="A620" s="8">
        <v>44281</v>
      </c>
      <c r="B620" s="3" t="s">
        <v>73</v>
      </c>
      <c r="C620" s="3" t="s">
        <v>90</v>
      </c>
      <c r="D620" s="3" t="s">
        <v>91</v>
      </c>
      <c r="E620" s="3" t="s">
        <v>75</v>
      </c>
      <c r="F620" s="3">
        <v>1132.5</v>
      </c>
      <c r="G620" s="3">
        <v>869.4</v>
      </c>
      <c r="H620" s="3">
        <v>17</v>
      </c>
      <c r="I620" s="3">
        <v>97.5</v>
      </c>
      <c r="J620" s="3">
        <v>165.6</v>
      </c>
    </row>
    <row r="621" spans="1:10" ht="16" hidden="1" customHeight="1" x14ac:dyDescent="0.2">
      <c r="A621" s="8">
        <v>44281</v>
      </c>
      <c r="B621" s="3" t="s">
        <v>92</v>
      </c>
      <c r="C621" s="3" t="s">
        <v>74</v>
      </c>
      <c r="D621" s="3" t="s">
        <v>21</v>
      </c>
      <c r="E621" s="3" t="s">
        <v>75</v>
      </c>
      <c r="F621" s="3">
        <v>3673.5</v>
      </c>
      <c r="G621" s="3">
        <v>2750.34</v>
      </c>
      <c r="H621" s="3">
        <v>46</v>
      </c>
      <c r="I621" s="3">
        <v>276</v>
      </c>
      <c r="J621" s="3">
        <v>645.66</v>
      </c>
    </row>
    <row r="622" spans="1:10" ht="16" hidden="1" customHeight="1" x14ac:dyDescent="0.2">
      <c r="A622" s="8">
        <v>44281</v>
      </c>
      <c r="B622" s="3" t="s">
        <v>92</v>
      </c>
      <c r="C622" s="3" t="s">
        <v>76</v>
      </c>
      <c r="D622" s="3" t="s">
        <v>77</v>
      </c>
      <c r="E622" s="3" t="s">
        <v>75</v>
      </c>
      <c r="F622" s="3">
        <v>1856</v>
      </c>
      <c r="G622" s="3">
        <v>1278.7</v>
      </c>
      <c r="H622" s="3">
        <v>20</v>
      </c>
      <c r="I622" s="3">
        <v>296</v>
      </c>
      <c r="J622" s="3">
        <v>280.8</v>
      </c>
    </row>
    <row r="623" spans="1:10" ht="16" hidden="1" customHeight="1" x14ac:dyDescent="0.2">
      <c r="A623" s="8">
        <v>44281</v>
      </c>
      <c r="B623" s="3" t="s">
        <v>92</v>
      </c>
      <c r="C623" s="3" t="s">
        <v>78</v>
      </c>
      <c r="D623" s="3" t="s">
        <v>79</v>
      </c>
      <c r="E623" s="3" t="s">
        <v>75</v>
      </c>
      <c r="F623" s="3">
        <v>3302.5</v>
      </c>
      <c r="G623" s="3">
        <v>2414.9699999999998</v>
      </c>
      <c r="H623" s="3">
        <v>37</v>
      </c>
      <c r="I623" s="3">
        <v>321</v>
      </c>
      <c r="J623" s="3">
        <v>566.53</v>
      </c>
    </row>
    <row r="624" spans="1:10" ht="16" hidden="1" customHeight="1" x14ac:dyDescent="0.2">
      <c r="A624" s="8">
        <v>44281</v>
      </c>
      <c r="B624" s="3" t="s">
        <v>92</v>
      </c>
      <c r="C624" s="3" t="s">
        <v>80</v>
      </c>
      <c r="D624" s="3" t="s">
        <v>81</v>
      </c>
      <c r="E624" s="3" t="s">
        <v>75</v>
      </c>
      <c r="F624" s="3">
        <v>5674.5</v>
      </c>
      <c r="G624" s="3">
        <v>4225.6499999999996</v>
      </c>
      <c r="H624" s="3">
        <v>69</v>
      </c>
      <c r="I624" s="3">
        <v>519</v>
      </c>
      <c r="J624" s="3">
        <v>929.35</v>
      </c>
    </row>
    <row r="625" spans="1:10" ht="16" hidden="1" customHeight="1" x14ac:dyDescent="0.2">
      <c r="A625" s="8">
        <v>44281</v>
      </c>
      <c r="B625" s="3" t="s">
        <v>92</v>
      </c>
      <c r="C625" s="3" t="s">
        <v>82</v>
      </c>
      <c r="D625" s="3" t="s">
        <v>83</v>
      </c>
      <c r="E625" s="3" t="s">
        <v>75</v>
      </c>
      <c r="F625" s="3">
        <v>2314</v>
      </c>
      <c r="G625" s="3">
        <v>1687.55</v>
      </c>
      <c r="H625" s="3">
        <v>29</v>
      </c>
      <c r="I625" s="3">
        <v>229</v>
      </c>
      <c r="J625" s="3">
        <v>396.95</v>
      </c>
    </row>
    <row r="626" spans="1:10" ht="16" hidden="1" customHeight="1" x14ac:dyDescent="0.2">
      <c r="A626" s="8">
        <v>44281</v>
      </c>
      <c r="B626" s="3" t="s">
        <v>92</v>
      </c>
      <c r="C626" s="3" t="s">
        <v>86</v>
      </c>
      <c r="D626" s="3" t="s">
        <v>87</v>
      </c>
      <c r="E626" s="3" t="s">
        <v>75</v>
      </c>
      <c r="F626" s="3">
        <v>2478</v>
      </c>
      <c r="G626" s="3">
        <v>1817.74</v>
      </c>
      <c r="H626" s="3">
        <v>31</v>
      </c>
      <c r="I626" s="3">
        <v>258.2</v>
      </c>
      <c r="J626" s="3">
        <v>399.56</v>
      </c>
    </row>
    <row r="627" spans="1:10" ht="16" hidden="1" customHeight="1" x14ac:dyDescent="0.2">
      <c r="A627" s="8">
        <v>44281</v>
      </c>
      <c r="B627" s="3" t="s">
        <v>92</v>
      </c>
      <c r="C627" s="3" t="s">
        <v>88</v>
      </c>
      <c r="D627" s="3" t="s">
        <v>89</v>
      </c>
      <c r="E627" s="3" t="s">
        <v>75</v>
      </c>
      <c r="F627" s="3">
        <v>2154.5</v>
      </c>
      <c r="G627" s="3">
        <v>1553.73</v>
      </c>
      <c r="H627" s="3">
        <v>29</v>
      </c>
      <c r="I627" s="3">
        <v>235</v>
      </c>
      <c r="J627" s="3">
        <v>364.77</v>
      </c>
    </row>
    <row r="628" spans="1:10" ht="16" hidden="1" customHeight="1" x14ac:dyDescent="0.2">
      <c r="A628" s="8">
        <v>44281</v>
      </c>
      <c r="B628" s="3" t="s">
        <v>92</v>
      </c>
      <c r="C628" s="3" t="s">
        <v>90</v>
      </c>
      <c r="D628" s="3" t="s">
        <v>91</v>
      </c>
      <c r="E628" s="3" t="s">
        <v>75</v>
      </c>
      <c r="F628" s="3">
        <v>3076.5</v>
      </c>
      <c r="G628" s="3">
        <v>2239.0100000000002</v>
      </c>
      <c r="H628" s="3">
        <v>37</v>
      </c>
      <c r="I628" s="3">
        <v>312.2</v>
      </c>
      <c r="J628" s="3">
        <v>525.29</v>
      </c>
    </row>
    <row r="629" spans="1:10" ht="16" hidden="1" customHeight="1" x14ac:dyDescent="0.2">
      <c r="A629" s="8">
        <v>44280</v>
      </c>
      <c r="B629" s="3" t="s">
        <v>73</v>
      </c>
      <c r="C629" s="3" t="s">
        <v>74</v>
      </c>
      <c r="D629" s="3" t="s">
        <v>21</v>
      </c>
      <c r="E629" s="3" t="s">
        <v>75</v>
      </c>
      <c r="F629" s="3">
        <v>1224</v>
      </c>
      <c r="G629" s="3">
        <v>912.28</v>
      </c>
      <c r="H629" s="3">
        <v>17</v>
      </c>
      <c r="I629" s="3">
        <v>123</v>
      </c>
      <c r="J629" s="3">
        <v>188.72</v>
      </c>
    </row>
    <row r="630" spans="1:10" ht="16" hidden="1" customHeight="1" x14ac:dyDescent="0.2">
      <c r="A630" s="8">
        <v>44280</v>
      </c>
      <c r="B630" s="3" t="s">
        <v>73</v>
      </c>
      <c r="C630" s="3" t="s">
        <v>76</v>
      </c>
      <c r="D630" s="3" t="s">
        <v>77</v>
      </c>
      <c r="E630" s="3" t="s">
        <v>75</v>
      </c>
      <c r="F630" s="3">
        <v>402</v>
      </c>
      <c r="G630" s="3">
        <v>308.95</v>
      </c>
      <c r="H630" s="3">
        <v>4</v>
      </c>
      <c r="I630" s="3">
        <v>32</v>
      </c>
      <c r="J630" s="3">
        <v>61.05</v>
      </c>
    </row>
    <row r="631" spans="1:10" ht="16" hidden="1" customHeight="1" x14ac:dyDescent="0.2">
      <c r="A631" s="8">
        <v>44280</v>
      </c>
      <c r="B631" s="3" t="s">
        <v>73</v>
      </c>
      <c r="C631" s="3" t="s">
        <v>78</v>
      </c>
      <c r="D631" s="3" t="s">
        <v>79</v>
      </c>
      <c r="E631" s="3" t="s">
        <v>75</v>
      </c>
      <c r="F631" s="3">
        <v>1061</v>
      </c>
      <c r="G631" s="3">
        <v>816.06</v>
      </c>
      <c r="H631" s="3">
        <v>11</v>
      </c>
      <c r="I631" s="3">
        <v>89.5</v>
      </c>
      <c r="J631" s="3">
        <v>155.44</v>
      </c>
    </row>
    <row r="632" spans="1:10" ht="16" hidden="1" customHeight="1" x14ac:dyDescent="0.2">
      <c r="A632" s="8">
        <v>44280</v>
      </c>
      <c r="B632" s="3" t="s">
        <v>73</v>
      </c>
      <c r="C632" s="3" t="s">
        <v>80</v>
      </c>
      <c r="D632" s="3" t="s">
        <v>81</v>
      </c>
      <c r="E632" s="3" t="s">
        <v>75</v>
      </c>
      <c r="F632" s="3">
        <v>2000</v>
      </c>
      <c r="G632" s="3">
        <v>1507.24</v>
      </c>
      <c r="H632" s="3">
        <v>27</v>
      </c>
      <c r="I632" s="3">
        <v>203.5</v>
      </c>
      <c r="J632" s="3">
        <v>289.26</v>
      </c>
    </row>
    <row r="633" spans="1:10" ht="16" hidden="1" customHeight="1" x14ac:dyDescent="0.2">
      <c r="A633" s="8">
        <v>44280</v>
      </c>
      <c r="B633" s="3" t="s">
        <v>73</v>
      </c>
      <c r="C633" s="3" t="s">
        <v>82</v>
      </c>
      <c r="D633" s="3" t="s">
        <v>83</v>
      </c>
      <c r="E633" s="3" t="s">
        <v>75</v>
      </c>
      <c r="F633" s="3">
        <v>721</v>
      </c>
      <c r="G633" s="3">
        <v>534.16</v>
      </c>
      <c r="H633" s="3">
        <v>9</v>
      </c>
      <c r="I633" s="3">
        <v>84.5</v>
      </c>
      <c r="J633" s="3">
        <v>102.34</v>
      </c>
    </row>
    <row r="634" spans="1:10" ht="16" hidden="1" customHeight="1" x14ac:dyDescent="0.2">
      <c r="A634" s="8">
        <v>44280</v>
      </c>
      <c r="B634" s="3" t="s">
        <v>73</v>
      </c>
      <c r="C634" s="3" t="s">
        <v>86</v>
      </c>
      <c r="D634" s="3" t="s">
        <v>87</v>
      </c>
      <c r="E634" s="3" t="s">
        <v>75</v>
      </c>
      <c r="F634" s="3">
        <v>794</v>
      </c>
      <c r="G634" s="3">
        <v>611.1</v>
      </c>
      <c r="H634" s="3">
        <v>10</v>
      </c>
      <c r="I634" s="3">
        <v>66.5</v>
      </c>
      <c r="J634" s="3">
        <v>116.4</v>
      </c>
    </row>
    <row r="635" spans="1:10" ht="16" hidden="1" customHeight="1" x14ac:dyDescent="0.2">
      <c r="A635" s="8">
        <v>44280</v>
      </c>
      <c r="B635" s="3" t="s">
        <v>73</v>
      </c>
      <c r="C635" s="3" t="s">
        <v>88</v>
      </c>
      <c r="D635" s="3" t="s">
        <v>89</v>
      </c>
      <c r="E635" s="3" t="s">
        <v>75</v>
      </c>
      <c r="F635" s="3">
        <v>1572</v>
      </c>
      <c r="G635" s="3">
        <v>1205.6600000000001</v>
      </c>
      <c r="H635" s="3">
        <v>25</v>
      </c>
      <c r="I635" s="3">
        <v>149</v>
      </c>
      <c r="J635" s="3">
        <v>217.34</v>
      </c>
    </row>
    <row r="636" spans="1:10" ht="16" hidden="1" customHeight="1" x14ac:dyDescent="0.2">
      <c r="A636" s="8">
        <v>44280</v>
      </c>
      <c r="B636" s="3" t="s">
        <v>73</v>
      </c>
      <c r="C636" s="3" t="s">
        <v>90</v>
      </c>
      <c r="D636" s="3" t="s">
        <v>91</v>
      </c>
      <c r="E636" s="3" t="s">
        <v>75</v>
      </c>
      <c r="F636" s="3">
        <v>1535</v>
      </c>
      <c r="G636" s="3">
        <v>1185.9100000000001</v>
      </c>
      <c r="H636" s="3">
        <v>16</v>
      </c>
      <c r="I636" s="3">
        <v>123.2</v>
      </c>
      <c r="J636" s="3">
        <v>225.89</v>
      </c>
    </row>
    <row r="637" spans="1:10" ht="16" hidden="1" customHeight="1" x14ac:dyDescent="0.2">
      <c r="A637" s="8">
        <v>44280</v>
      </c>
      <c r="B637" s="3" t="s">
        <v>92</v>
      </c>
      <c r="C637" s="3" t="s">
        <v>74</v>
      </c>
      <c r="D637" s="3" t="s">
        <v>21</v>
      </c>
      <c r="E637" s="3" t="s">
        <v>75</v>
      </c>
      <c r="F637" s="3">
        <v>4164</v>
      </c>
      <c r="G637" s="3">
        <v>3111.37</v>
      </c>
      <c r="H637" s="3">
        <v>52</v>
      </c>
      <c r="I637" s="3">
        <v>322</v>
      </c>
      <c r="J637" s="3">
        <v>730.13</v>
      </c>
    </row>
    <row r="638" spans="1:10" ht="16" hidden="1" customHeight="1" x14ac:dyDescent="0.2">
      <c r="A638" s="8">
        <v>44280</v>
      </c>
      <c r="B638" s="3" t="s">
        <v>92</v>
      </c>
      <c r="C638" s="3" t="s">
        <v>76</v>
      </c>
      <c r="D638" s="3" t="s">
        <v>77</v>
      </c>
      <c r="E638" s="3" t="s">
        <v>75</v>
      </c>
      <c r="F638" s="3">
        <v>2007.5</v>
      </c>
      <c r="G638" s="3">
        <v>1356.51</v>
      </c>
      <c r="H638" s="3">
        <v>22</v>
      </c>
      <c r="I638" s="3">
        <v>352</v>
      </c>
      <c r="J638" s="3">
        <v>297.99</v>
      </c>
    </row>
    <row r="639" spans="1:10" ht="16" hidden="1" customHeight="1" x14ac:dyDescent="0.2">
      <c r="A639" s="8">
        <v>44280</v>
      </c>
      <c r="B639" s="3" t="s">
        <v>92</v>
      </c>
      <c r="C639" s="3" t="s">
        <v>78</v>
      </c>
      <c r="D639" s="3" t="s">
        <v>79</v>
      </c>
      <c r="E639" s="3" t="s">
        <v>75</v>
      </c>
      <c r="F639" s="3">
        <v>2536.5</v>
      </c>
      <c r="G639" s="3">
        <v>1915.05</v>
      </c>
      <c r="H639" s="3">
        <v>21</v>
      </c>
      <c r="I639" s="3">
        <v>172.2</v>
      </c>
      <c r="J639" s="3">
        <v>449.25</v>
      </c>
    </row>
    <row r="640" spans="1:10" ht="16" hidden="1" customHeight="1" x14ac:dyDescent="0.2">
      <c r="A640" s="8">
        <v>44280</v>
      </c>
      <c r="B640" s="3" t="s">
        <v>92</v>
      </c>
      <c r="C640" s="3" t="s">
        <v>80</v>
      </c>
      <c r="D640" s="3" t="s">
        <v>81</v>
      </c>
      <c r="E640" s="3" t="s">
        <v>75</v>
      </c>
      <c r="F640" s="3">
        <v>3975.5</v>
      </c>
      <c r="G640" s="3">
        <v>2953.05</v>
      </c>
      <c r="H640" s="3">
        <v>54</v>
      </c>
      <c r="I640" s="3">
        <v>373</v>
      </c>
      <c r="J640" s="3">
        <v>648.45000000000005</v>
      </c>
    </row>
    <row r="641" spans="1:10" ht="16" hidden="1" customHeight="1" x14ac:dyDescent="0.2">
      <c r="A641" s="8">
        <v>44280</v>
      </c>
      <c r="B641" s="3" t="s">
        <v>92</v>
      </c>
      <c r="C641" s="3" t="s">
        <v>82</v>
      </c>
      <c r="D641" s="3" t="s">
        <v>83</v>
      </c>
      <c r="E641" s="3" t="s">
        <v>75</v>
      </c>
      <c r="F641" s="3">
        <v>2686.5</v>
      </c>
      <c r="G641" s="3">
        <v>1954.97</v>
      </c>
      <c r="H641" s="3">
        <v>34</v>
      </c>
      <c r="I641" s="3">
        <v>271</v>
      </c>
      <c r="J641" s="3">
        <v>459.03</v>
      </c>
    </row>
    <row r="642" spans="1:10" ht="16" hidden="1" customHeight="1" x14ac:dyDescent="0.2">
      <c r="A642" s="8">
        <v>44280</v>
      </c>
      <c r="B642" s="3" t="s">
        <v>92</v>
      </c>
      <c r="C642" s="3" t="s">
        <v>86</v>
      </c>
      <c r="D642" s="3" t="s">
        <v>87</v>
      </c>
      <c r="E642" s="3" t="s">
        <v>75</v>
      </c>
      <c r="F642" s="3">
        <v>2110.5</v>
      </c>
      <c r="G642" s="3">
        <v>1551.67</v>
      </c>
      <c r="H642" s="3">
        <v>26</v>
      </c>
      <c r="I642" s="3">
        <v>217</v>
      </c>
      <c r="J642" s="3">
        <v>340.83</v>
      </c>
    </row>
    <row r="643" spans="1:10" ht="16" hidden="1" customHeight="1" x14ac:dyDescent="0.2">
      <c r="A643" s="8">
        <v>44280</v>
      </c>
      <c r="B643" s="3" t="s">
        <v>92</v>
      </c>
      <c r="C643" s="3" t="s">
        <v>88</v>
      </c>
      <c r="D643" s="3" t="s">
        <v>89</v>
      </c>
      <c r="E643" s="3" t="s">
        <v>75</v>
      </c>
      <c r="F643" s="3">
        <v>2292</v>
      </c>
      <c r="G643" s="3">
        <v>1667.8</v>
      </c>
      <c r="H643" s="3">
        <v>32</v>
      </c>
      <c r="I643" s="3">
        <v>239</v>
      </c>
      <c r="J643" s="3">
        <v>384.7</v>
      </c>
    </row>
    <row r="644" spans="1:10" ht="16" hidden="1" customHeight="1" x14ac:dyDescent="0.2">
      <c r="A644" s="8">
        <v>44280</v>
      </c>
      <c r="B644" s="3" t="s">
        <v>92</v>
      </c>
      <c r="C644" s="3" t="s">
        <v>90</v>
      </c>
      <c r="D644" s="3" t="s">
        <v>91</v>
      </c>
      <c r="E644" s="3" t="s">
        <v>75</v>
      </c>
      <c r="F644" s="3">
        <v>2678.5</v>
      </c>
      <c r="G644" s="3">
        <v>1917.11</v>
      </c>
      <c r="H644" s="3">
        <v>37</v>
      </c>
      <c r="I644" s="3">
        <v>311</v>
      </c>
      <c r="J644" s="3">
        <v>449.89</v>
      </c>
    </row>
    <row r="645" spans="1:10" ht="16" hidden="1" customHeight="1" x14ac:dyDescent="0.2">
      <c r="A645" s="8">
        <v>44279</v>
      </c>
      <c r="B645" s="3" t="s">
        <v>73</v>
      </c>
      <c r="C645" s="3" t="s">
        <v>74</v>
      </c>
      <c r="D645" s="3" t="s">
        <v>21</v>
      </c>
      <c r="E645" s="3" t="s">
        <v>75</v>
      </c>
      <c r="F645" s="3">
        <v>1500</v>
      </c>
      <c r="G645" s="3">
        <v>1154.79</v>
      </c>
      <c r="H645" s="3">
        <v>19</v>
      </c>
      <c r="I645" s="3">
        <v>108</v>
      </c>
      <c r="J645" s="3">
        <v>237.21</v>
      </c>
    </row>
    <row r="646" spans="1:10" ht="16" hidden="1" customHeight="1" x14ac:dyDescent="0.2">
      <c r="A646" s="8">
        <v>44279</v>
      </c>
      <c r="B646" s="3" t="s">
        <v>73</v>
      </c>
      <c r="C646" s="3" t="s">
        <v>76</v>
      </c>
      <c r="D646" s="3" t="s">
        <v>77</v>
      </c>
      <c r="E646" s="3" t="s">
        <v>75</v>
      </c>
      <c r="F646" s="3">
        <v>366.5</v>
      </c>
      <c r="G646" s="3">
        <v>265.10000000000002</v>
      </c>
      <c r="H646" s="3">
        <v>6</v>
      </c>
      <c r="I646" s="3">
        <v>49</v>
      </c>
      <c r="J646" s="3">
        <v>52.4</v>
      </c>
    </row>
    <row r="647" spans="1:10" ht="16" hidden="1" customHeight="1" x14ac:dyDescent="0.2">
      <c r="A647" s="8">
        <v>44279</v>
      </c>
      <c r="B647" s="3" t="s">
        <v>73</v>
      </c>
      <c r="C647" s="3" t="s">
        <v>78</v>
      </c>
      <c r="D647" s="3" t="s">
        <v>79</v>
      </c>
      <c r="E647" s="3" t="s">
        <v>75</v>
      </c>
      <c r="F647" s="3">
        <v>817.5</v>
      </c>
      <c r="G647" s="3">
        <v>622.44000000000005</v>
      </c>
      <c r="H647" s="3">
        <v>13</v>
      </c>
      <c r="I647" s="3">
        <v>76.5</v>
      </c>
      <c r="J647" s="3">
        <v>118.56</v>
      </c>
    </row>
    <row r="648" spans="1:10" ht="16" hidden="1" customHeight="1" x14ac:dyDescent="0.2">
      <c r="A648" s="8">
        <v>44279</v>
      </c>
      <c r="B648" s="3" t="s">
        <v>73</v>
      </c>
      <c r="C648" s="3" t="s">
        <v>80</v>
      </c>
      <c r="D648" s="3" t="s">
        <v>81</v>
      </c>
      <c r="E648" s="3" t="s">
        <v>75</v>
      </c>
      <c r="F648" s="3">
        <v>2228</v>
      </c>
      <c r="G648" s="3">
        <v>1698.9</v>
      </c>
      <c r="H648" s="3">
        <v>26</v>
      </c>
      <c r="I648" s="3">
        <v>205.5</v>
      </c>
      <c r="J648" s="3">
        <v>323.60000000000002</v>
      </c>
    </row>
    <row r="649" spans="1:10" ht="16" hidden="1" customHeight="1" x14ac:dyDescent="0.2">
      <c r="A649" s="8">
        <v>44279</v>
      </c>
      <c r="B649" s="3" t="s">
        <v>73</v>
      </c>
      <c r="C649" s="3" t="s">
        <v>82</v>
      </c>
      <c r="D649" s="3" t="s">
        <v>83</v>
      </c>
      <c r="E649" s="3" t="s">
        <v>75</v>
      </c>
      <c r="F649" s="3">
        <v>1081.5</v>
      </c>
      <c r="G649" s="3">
        <v>825.72</v>
      </c>
      <c r="H649" s="3">
        <v>15</v>
      </c>
      <c r="I649" s="3">
        <v>98.5</v>
      </c>
      <c r="J649" s="3">
        <v>157.28</v>
      </c>
    </row>
    <row r="650" spans="1:10" ht="16" hidden="1" customHeight="1" x14ac:dyDescent="0.2">
      <c r="A650" s="8">
        <v>44279</v>
      </c>
      <c r="B650" s="3" t="s">
        <v>73</v>
      </c>
      <c r="C650" s="3" t="s">
        <v>86</v>
      </c>
      <c r="D650" s="3" t="s">
        <v>87</v>
      </c>
      <c r="E650" s="3" t="s">
        <v>75</v>
      </c>
      <c r="F650" s="3">
        <v>739</v>
      </c>
      <c r="G650" s="3">
        <v>569.52</v>
      </c>
      <c r="H650" s="3">
        <v>7</v>
      </c>
      <c r="I650" s="3">
        <v>61</v>
      </c>
      <c r="J650" s="3">
        <v>108.48</v>
      </c>
    </row>
    <row r="651" spans="1:10" ht="16" hidden="1" customHeight="1" x14ac:dyDescent="0.2">
      <c r="A651" s="8">
        <v>44279</v>
      </c>
      <c r="B651" s="3" t="s">
        <v>73</v>
      </c>
      <c r="C651" s="3" t="s">
        <v>88</v>
      </c>
      <c r="D651" s="3" t="s">
        <v>89</v>
      </c>
      <c r="E651" s="3" t="s">
        <v>75</v>
      </c>
      <c r="F651" s="3">
        <v>1352.5</v>
      </c>
      <c r="G651" s="3">
        <v>1005.22</v>
      </c>
      <c r="H651" s="3">
        <v>21</v>
      </c>
      <c r="I651" s="3">
        <v>160</v>
      </c>
      <c r="J651" s="3">
        <v>187.28</v>
      </c>
    </row>
    <row r="652" spans="1:10" ht="16" hidden="1" customHeight="1" x14ac:dyDescent="0.2">
      <c r="A652" s="8">
        <v>44279</v>
      </c>
      <c r="B652" s="3" t="s">
        <v>73</v>
      </c>
      <c r="C652" s="3" t="s">
        <v>90</v>
      </c>
      <c r="D652" s="3" t="s">
        <v>91</v>
      </c>
      <c r="E652" s="3" t="s">
        <v>75</v>
      </c>
      <c r="F652" s="3">
        <v>1374</v>
      </c>
      <c r="G652" s="3">
        <v>1079.6600000000001</v>
      </c>
      <c r="H652" s="3">
        <v>12</v>
      </c>
      <c r="I652" s="3">
        <v>87.5</v>
      </c>
      <c r="J652" s="3">
        <v>206.84</v>
      </c>
    </row>
    <row r="653" spans="1:10" ht="16" hidden="1" customHeight="1" x14ac:dyDescent="0.2">
      <c r="A653" s="8">
        <v>44279</v>
      </c>
      <c r="B653" s="3" t="s">
        <v>92</v>
      </c>
      <c r="C653" s="3" t="s">
        <v>74</v>
      </c>
      <c r="D653" s="3" t="s">
        <v>21</v>
      </c>
      <c r="E653" s="3" t="s">
        <v>75</v>
      </c>
      <c r="F653" s="3">
        <v>4484</v>
      </c>
      <c r="G653" s="3">
        <v>3337.98</v>
      </c>
      <c r="H653" s="3">
        <v>55</v>
      </c>
      <c r="I653" s="3">
        <v>361</v>
      </c>
      <c r="J653" s="3">
        <v>783.52</v>
      </c>
    </row>
    <row r="654" spans="1:10" ht="16" hidden="1" customHeight="1" x14ac:dyDescent="0.2">
      <c r="A654" s="8">
        <v>44279</v>
      </c>
      <c r="B654" s="3" t="s">
        <v>92</v>
      </c>
      <c r="C654" s="3" t="s">
        <v>76</v>
      </c>
      <c r="D654" s="3" t="s">
        <v>77</v>
      </c>
      <c r="E654" s="3" t="s">
        <v>75</v>
      </c>
      <c r="F654" s="3">
        <v>1444</v>
      </c>
      <c r="G654" s="3">
        <v>989.74</v>
      </c>
      <c r="H654" s="3">
        <v>16</v>
      </c>
      <c r="I654" s="3">
        <v>237</v>
      </c>
      <c r="J654" s="3">
        <v>217.26</v>
      </c>
    </row>
    <row r="655" spans="1:10" ht="16" hidden="1" customHeight="1" x14ac:dyDescent="0.2">
      <c r="A655" s="8">
        <v>44279</v>
      </c>
      <c r="B655" s="3" t="s">
        <v>92</v>
      </c>
      <c r="C655" s="3" t="s">
        <v>78</v>
      </c>
      <c r="D655" s="3" t="s">
        <v>79</v>
      </c>
      <c r="E655" s="3" t="s">
        <v>75</v>
      </c>
      <c r="F655" s="3">
        <v>1889.5</v>
      </c>
      <c r="G655" s="3">
        <v>1398.43</v>
      </c>
      <c r="H655" s="3">
        <v>22</v>
      </c>
      <c r="I655" s="3">
        <v>163</v>
      </c>
      <c r="J655" s="3">
        <v>328.07</v>
      </c>
    </row>
    <row r="656" spans="1:10" ht="16" hidden="1" customHeight="1" x14ac:dyDescent="0.2">
      <c r="A656" s="8">
        <v>44279</v>
      </c>
      <c r="B656" s="3" t="s">
        <v>92</v>
      </c>
      <c r="C656" s="3" t="s">
        <v>80</v>
      </c>
      <c r="D656" s="3" t="s">
        <v>81</v>
      </c>
      <c r="E656" s="3" t="s">
        <v>75</v>
      </c>
      <c r="F656" s="3">
        <v>3880</v>
      </c>
      <c r="G656" s="3">
        <v>2876.04</v>
      </c>
      <c r="H656" s="3">
        <v>52</v>
      </c>
      <c r="I656" s="3">
        <v>370.2</v>
      </c>
      <c r="J656" s="3">
        <v>631.76</v>
      </c>
    </row>
    <row r="657" spans="1:10" ht="16" hidden="1" customHeight="1" x14ac:dyDescent="0.2">
      <c r="A657" s="8">
        <v>44279</v>
      </c>
      <c r="B657" s="3" t="s">
        <v>92</v>
      </c>
      <c r="C657" s="3" t="s">
        <v>82</v>
      </c>
      <c r="D657" s="3" t="s">
        <v>83</v>
      </c>
      <c r="E657" s="3" t="s">
        <v>75</v>
      </c>
      <c r="F657" s="3">
        <v>1344.5</v>
      </c>
      <c r="G657" s="3">
        <v>971.67</v>
      </c>
      <c r="H657" s="3">
        <v>20</v>
      </c>
      <c r="I657" s="3">
        <v>143</v>
      </c>
      <c r="J657" s="3">
        <v>228.33</v>
      </c>
    </row>
    <row r="658" spans="1:10" ht="16" hidden="1" customHeight="1" x14ac:dyDescent="0.2">
      <c r="A658" s="8">
        <v>44279</v>
      </c>
      <c r="B658" s="3" t="s">
        <v>92</v>
      </c>
      <c r="C658" s="3" t="s">
        <v>86</v>
      </c>
      <c r="D658" s="3" t="s">
        <v>87</v>
      </c>
      <c r="E658" s="3" t="s">
        <v>75</v>
      </c>
      <c r="F658" s="3">
        <v>2875.5</v>
      </c>
      <c r="G658" s="3">
        <v>2109.65</v>
      </c>
      <c r="H658" s="3">
        <v>32</v>
      </c>
      <c r="I658" s="3">
        <v>300.2</v>
      </c>
      <c r="J658" s="3">
        <v>463.65</v>
      </c>
    </row>
    <row r="659" spans="1:10" ht="16" hidden="1" customHeight="1" x14ac:dyDescent="0.2">
      <c r="A659" s="8">
        <v>44279</v>
      </c>
      <c r="B659" s="3" t="s">
        <v>92</v>
      </c>
      <c r="C659" s="3" t="s">
        <v>88</v>
      </c>
      <c r="D659" s="3" t="s">
        <v>89</v>
      </c>
      <c r="E659" s="3" t="s">
        <v>75</v>
      </c>
      <c r="F659" s="3">
        <v>1501</v>
      </c>
      <c r="G659" s="3">
        <v>1081.43</v>
      </c>
      <c r="H659" s="3">
        <v>22</v>
      </c>
      <c r="I659" s="3">
        <v>164</v>
      </c>
      <c r="J659" s="3">
        <v>254.07</v>
      </c>
    </row>
    <row r="660" spans="1:10" ht="16" hidden="1" customHeight="1" x14ac:dyDescent="0.2">
      <c r="A660" s="8">
        <v>44279</v>
      </c>
      <c r="B660" s="3" t="s">
        <v>92</v>
      </c>
      <c r="C660" s="3" t="s">
        <v>90</v>
      </c>
      <c r="D660" s="3" t="s">
        <v>91</v>
      </c>
      <c r="E660" s="3" t="s">
        <v>75</v>
      </c>
      <c r="F660" s="3">
        <v>2843.5</v>
      </c>
      <c r="G660" s="3">
        <v>2097.08</v>
      </c>
      <c r="H660" s="3">
        <v>36</v>
      </c>
      <c r="I660" s="3">
        <v>253.2</v>
      </c>
      <c r="J660" s="3">
        <v>492.22</v>
      </c>
    </row>
    <row r="661" spans="1:10" ht="16" hidden="1" customHeight="1" x14ac:dyDescent="0.2">
      <c r="A661" s="8">
        <v>44278</v>
      </c>
      <c r="B661" s="3" t="s">
        <v>73</v>
      </c>
      <c r="C661" s="3" t="s">
        <v>74</v>
      </c>
      <c r="D661" s="3" t="s">
        <v>21</v>
      </c>
      <c r="E661" s="3" t="s">
        <v>75</v>
      </c>
      <c r="F661" s="3">
        <v>1856.5</v>
      </c>
      <c r="G661" s="3">
        <v>1424.07</v>
      </c>
      <c r="H661" s="3">
        <v>20</v>
      </c>
      <c r="I661" s="3">
        <v>139.5</v>
      </c>
      <c r="J661" s="3">
        <v>292.93</v>
      </c>
    </row>
    <row r="662" spans="1:10" ht="16" hidden="1" customHeight="1" x14ac:dyDescent="0.2">
      <c r="A662" s="8">
        <v>44278</v>
      </c>
      <c r="B662" s="3" t="s">
        <v>73</v>
      </c>
      <c r="C662" s="3" t="s">
        <v>76</v>
      </c>
      <c r="D662" s="3" t="s">
        <v>77</v>
      </c>
      <c r="E662" s="3" t="s">
        <v>75</v>
      </c>
      <c r="F662" s="3">
        <v>228.5</v>
      </c>
      <c r="G662" s="3">
        <v>166.58</v>
      </c>
      <c r="H662" s="3">
        <v>4</v>
      </c>
      <c r="I662" s="3">
        <v>29</v>
      </c>
      <c r="J662" s="3">
        <v>32.92</v>
      </c>
    </row>
    <row r="663" spans="1:10" ht="16" hidden="1" customHeight="1" x14ac:dyDescent="0.2">
      <c r="A663" s="8">
        <v>44278</v>
      </c>
      <c r="B663" s="3" t="s">
        <v>73</v>
      </c>
      <c r="C663" s="3" t="s">
        <v>78</v>
      </c>
      <c r="D663" s="3" t="s">
        <v>79</v>
      </c>
      <c r="E663" s="3" t="s">
        <v>75</v>
      </c>
      <c r="F663" s="3">
        <v>1086.5</v>
      </c>
      <c r="G663" s="3">
        <v>838.74</v>
      </c>
      <c r="H663" s="3">
        <v>14</v>
      </c>
      <c r="I663" s="3">
        <v>88</v>
      </c>
      <c r="J663" s="3">
        <v>159.76</v>
      </c>
    </row>
    <row r="664" spans="1:10" ht="16" hidden="1" customHeight="1" x14ac:dyDescent="0.2">
      <c r="A664" s="8">
        <v>44278</v>
      </c>
      <c r="B664" s="3" t="s">
        <v>73</v>
      </c>
      <c r="C664" s="3" t="s">
        <v>80</v>
      </c>
      <c r="D664" s="3" t="s">
        <v>81</v>
      </c>
      <c r="E664" s="3" t="s">
        <v>75</v>
      </c>
      <c r="F664" s="3">
        <v>1851</v>
      </c>
      <c r="G664" s="3">
        <v>1406.58</v>
      </c>
      <c r="H664" s="3">
        <v>25</v>
      </c>
      <c r="I664" s="3">
        <v>176.5</v>
      </c>
      <c r="J664" s="3">
        <v>267.92</v>
      </c>
    </row>
    <row r="665" spans="1:10" ht="16" hidden="1" customHeight="1" x14ac:dyDescent="0.2">
      <c r="A665" s="8">
        <v>44278</v>
      </c>
      <c r="B665" s="3" t="s">
        <v>73</v>
      </c>
      <c r="C665" s="3" t="s">
        <v>82</v>
      </c>
      <c r="D665" s="3" t="s">
        <v>83</v>
      </c>
      <c r="E665" s="3" t="s">
        <v>75</v>
      </c>
      <c r="F665" s="3">
        <v>1230.5</v>
      </c>
      <c r="G665" s="3">
        <v>923.86</v>
      </c>
      <c r="H665" s="3">
        <v>16</v>
      </c>
      <c r="I665" s="3">
        <v>128.5</v>
      </c>
      <c r="J665" s="3">
        <v>178.14</v>
      </c>
    </row>
    <row r="666" spans="1:10" ht="16" hidden="1" customHeight="1" x14ac:dyDescent="0.2">
      <c r="A666" s="8">
        <v>44278</v>
      </c>
      <c r="B666" s="3" t="s">
        <v>73</v>
      </c>
      <c r="C666" s="3" t="s">
        <v>86</v>
      </c>
      <c r="D666" s="3" t="s">
        <v>87</v>
      </c>
      <c r="E666" s="3" t="s">
        <v>75</v>
      </c>
      <c r="F666" s="3">
        <v>842.5</v>
      </c>
      <c r="G666" s="3">
        <v>646.64</v>
      </c>
      <c r="H666" s="3">
        <v>13</v>
      </c>
      <c r="I666" s="3">
        <v>71.5</v>
      </c>
      <c r="J666" s="3">
        <v>124.36</v>
      </c>
    </row>
    <row r="667" spans="1:10" ht="16" hidden="1" customHeight="1" x14ac:dyDescent="0.2">
      <c r="A667" s="8">
        <v>44278</v>
      </c>
      <c r="B667" s="3" t="s">
        <v>73</v>
      </c>
      <c r="C667" s="3" t="s">
        <v>88</v>
      </c>
      <c r="D667" s="3" t="s">
        <v>89</v>
      </c>
      <c r="E667" s="3" t="s">
        <v>75</v>
      </c>
      <c r="F667" s="3">
        <v>1756</v>
      </c>
      <c r="G667" s="3">
        <v>1340.22</v>
      </c>
      <c r="H667" s="3">
        <v>22</v>
      </c>
      <c r="I667" s="3">
        <v>160.5</v>
      </c>
      <c r="J667" s="3">
        <v>255.28</v>
      </c>
    </row>
    <row r="668" spans="1:10" ht="16" hidden="1" customHeight="1" x14ac:dyDescent="0.2">
      <c r="A668" s="8">
        <v>44278</v>
      </c>
      <c r="B668" s="3" t="s">
        <v>73</v>
      </c>
      <c r="C668" s="3" t="s">
        <v>90</v>
      </c>
      <c r="D668" s="3" t="s">
        <v>91</v>
      </c>
      <c r="E668" s="3" t="s">
        <v>75</v>
      </c>
      <c r="F668" s="3">
        <v>1355</v>
      </c>
      <c r="G668" s="3">
        <v>1034.8800000000001</v>
      </c>
      <c r="H668" s="3">
        <v>16</v>
      </c>
      <c r="I668" s="3">
        <v>123</v>
      </c>
      <c r="J668" s="3">
        <v>197.12</v>
      </c>
    </row>
    <row r="669" spans="1:10" ht="16" hidden="1" customHeight="1" x14ac:dyDescent="0.2">
      <c r="A669" s="8">
        <v>44278</v>
      </c>
      <c r="B669" s="3" t="s">
        <v>92</v>
      </c>
      <c r="C669" s="3" t="s">
        <v>74</v>
      </c>
      <c r="D669" s="3" t="s">
        <v>21</v>
      </c>
      <c r="E669" s="3" t="s">
        <v>75</v>
      </c>
      <c r="F669" s="3">
        <v>3564</v>
      </c>
      <c r="G669" s="3">
        <v>2661.37</v>
      </c>
      <c r="H669" s="3">
        <v>43</v>
      </c>
      <c r="I669" s="3">
        <v>277</v>
      </c>
      <c r="J669" s="3">
        <v>624.63</v>
      </c>
    </row>
    <row r="670" spans="1:10" ht="16" hidden="1" customHeight="1" x14ac:dyDescent="0.2">
      <c r="A670" s="8">
        <v>44278</v>
      </c>
      <c r="B670" s="3" t="s">
        <v>92</v>
      </c>
      <c r="C670" s="3" t="s">
        <v>76</v>
      </c>
      <c r="D670" s="3" t="s">
        <v>77</v>
      </c>
      <c r="E670" s="3" t="s">
        <v>75</v>
      </c>
      <c r="F670" s="3">
        <v>1466</v>
      </c>
      <c r="G670" s="3">
        <v>945.78</v>
      </c>
      <c r="H670" s="3">
        <v>21</v>
      </c>
      <c r="I670" s="3">
        <v>312</v>
      </c>
      <c r="J670" s="3">
        <v>207.72</v>
      </c>
    </row>
    <row r="671" spans="1:10" ht="16" hidden="1" customHeight="1" x14ac:dyDescent="0.2">
      <c r="A671" s="8">
        <v>44278</v>
      </c>
      <c r="B671" s="3" t="s">
        <v>92</v>
      </c>
      <c r="C671" s="3" t="s">
        <v>78</v>
      </c>
      <c r="D671" s="3" t="s">
        <v>79</v>
      </c>
      <c r="E671" s="3" t="s">
        <v>75</v>
      </c>
      <c r="F671" s="3">
        <v>1879</v>
      </c>
      <c r="G671" s="3">
        <v>1402.07</v>
      </c>
      <c r="H671" s="3">
        <v>20</v>
      </c>
      <c r="I671" s="3">
        <v>148</v>
      </c>
      <c r="J671" s="3">
        <v>328.93</v>
      </c>
    </row>
    <row r="672" spans="1:10" ht="16" hidden="1" customHeight="1" x14ac:dyDescent="0.2">
      <c r="A672" s="8">
        <v>44278</v>
      </c>
      <c r="B672" s="3" t="s">
        <v>92</v>
      </c>
      <c r="C672" s="3" t="s">
        <v>80</v>
      </c>
      <c r="D672" s="3" t="s">
        <v>81</v>
      </c>
      <c r="E672" s="3" t="s">
        <v>75</v>
      </c>
      <c r="F672" s="3">
        <v>3988.5</v>
      </c>
      <c r="G672" s="3">
        <v>2951.59</v>
      </c>
      <c r="H672" s="3">
        <v>46</v>
      </c>
      <c r="I672" s="3">
        <v>389</v>
      </c>
      <c r="J672" s="3">
        <v>647.91</v>
      </c>
    </row>
    <row r="673" spans="1:10" ht="16" hidden="1" customHeight="1" x14ac:dyDescent="0.2">
      <c r="A673" s="8">
        <v>44278</v>
      </c>
      <c r="B673" s="3" t="s">
        <v>92</v>
      </c>
      <c r="C673" s="3" t="s">
        <v>82</v>
      </c>
      <c r="D673" s="3" t="s">
        <v>83</v>
      </c>
      <c r="E673" s="3" t="s">
        <v>75</v>
      </c>
      <c r="F673" s="3">
        <v>2902</v>
      </c>
      <c r="G673" s="3">
        <v>2111.0300000000002</v>
      </c>
      <c r="H673" s="3">
        <v>35</v>
      </c>
      <c r="I673" s="3">
        <v>294</v>
      </c>
      <c r="J673" s="3">
        <v>495.97</v>
      </c>
    </row>
    <row r="674" spans="1:10" ht="16" hidden="1" customHeight="1" x14ac:dyDescent="0.2">
      <c r="A674" s="8">
        <v>44278</v>
      </c>
      <c r="B674" s="3" t="s">
        <v>92</v>
      </c>
      <c r="C674" s="3" t="s">
        <v>86</v>
      </c>
      <c r="D674" s="3" t="s">
        <v>87</v>
      </c>
      <c r="E674" s="3" t="s">
        <v>75</v>
      </c>
      <c r="F674" s="3">
        <v>2084</v>
      </c>
      <c r="G674" s="3">
        <v>1519.28</v>
      </c>
      <c r="H674" s="3">
        <v>24</v>
      </c>
      <c r="I674" s="3">
        <v>230</v>
      </c>
      <c r="J674" s="3">
        <v>333.72</v>
      </c>
    </row>
    <row r="675" spans="1:10" ht="16" hidden="1" customHeight="1" x14ac:dyDescent="0.2">
      <c r="A675" s="8">
        <v>44278</v>
      </c>
      <c r="B675" s="3" t="s">
        <v>92</v>
      </c>
      <c r="C675" s="3" t="s">
        <v>88</v>
      </c>
      <c r="D675" s="3" t="s">
        <v>89</v>
      </c>
      <c r="E675" s="3" t="s">
        <v>75</v>
      </c>
      <c r="F675" s="3">
        <v>1644.5</v>
      </c>
      <c r="G675" s="3">
        <v>1173.23</v>
      </c>
      <c r="H675" s="3">
        <v>25</v>
      </c>
      <c r="I675" s="3">
        <v>196</v>
      </c>
      <c r="J675" s="3">
        <v>275.27</v>
      </c>
    </row>
    <row r="676" spans="1:10" ht="16" hidden="1" customHeight="1" x14ac:dyDescent="0.2">
      <c r="A676" s="8">
        <v>44278</v>
      </c>
      <c r="B676" s="3" t="s">
        <v>92</v>
      </c>
      <c r="C676" s="3" t="s">
        <v>90</v>
      </c>
      <c r="D676" s="3" t="s">
        <v>91</v>
      </c>
      <c r="E676" s="3" t="s">
        <v>75</v>
      </c>
      <c r="F676" s="3">
        <v>1810</v>
      </c>
      <c r="G676" s="3">
        <v>1317.02</v>
      </c>
      <c r="H676" s="3">
        <v>23</v>
      </c>
      <c r="I676" s="3">
        <v>184</v>
      </c>
      <c r="J676" s="3">
        <v>308.98</v>
      </c>
    </row>
    <row r="677" spans="1:10" ht="16" hidden="1" customHeight="1" x14ac:dyDescent="0.2">
      <c r="A677" s="8">
        <v>44277</v>
      </c>
      <c r="B677" s="3" t="s">
        <v>73</v>
      </c>
      <c r="C677" s="3" t="s">
        <v>74</v>
      </c>
      <c r="D677" s="3" t="s">
        <v>21</v>
      </c>
      <c r="E677" s="3" t="s">
        <v>75</v>
      </c>
      <c r="F677" s="3">
        <v>1279</v>
      </c>
      <c r="G677" s="3">
        <v>982.83</v>
      </c>
      <c r="H677" s="3">
        <v>15</v>
      </c>
      <c r="I677" s="3">
        <v>93</v>
      </c>
      <c r="J677" s="3">
        <v>203.17</v>
      </c>
    </row>
    <row r="678" spans="1:10" ht="16" hidden="1" customHeight="1" x14ac:dyDescent="0.2">
      <c r="A678" s="8">
        <v>44277</v>
      </c>
      <c r="B678" s="3" t="s">
        <v>73</v>
      </c>
      <c r="C678" s="3" t="s">
        <v>76</v>
      </c>
      <c r="D678" s="3" t="s">
        <v>77</v>
      </c>
      <c r="E678" s="3" t="s">
        <v>75</v>
      </c>
      <c r="F678" s="3">
        <v>82</v>
      </c>
      <c r="G678" s="3">
        <v>61.79</v>
      </c>
      <c r="H678" s="3">
        <v>1</v>
      </c>
      <c r="I678" s="3">
        <v>8</v>
      </c>
      <c r="J678" s="3">
        <v>12.21</v>
      </c>
    </row>
    <row r="679" spans="1:10" ht="16" hidden="1" customHeight="1" x14ac:dyDescent="0.2">
      <c r="A679" s="8">
        <v>44277</v>
      </c>
      <c r="B679" s="3" t="s">
        <v>73</v>
      </c>
      <c r="C679" s="3" t="s">
        <v>78</v>
      </c>
      <c r="D679" s="3" t="s">
        <v>79</v>
      </c>
      <c r="E679" s="3" t="s">
        <v>75</v>
      </c>
      <c r="F679" s="3">
        <v>600</v>
      </c>
      <c r="G679" s="3">
        <v>459.04</v>
      </c>
      <c r="H679" s="3">
        <v>10</v>
      </c>
      <c r="I679" s="3">
        <v>52.5</v>
      </c>
      <c r="J679" s="3">
        <v>88.46</v>
      </c>
    </row>
    <row r="680" spans="1:10" ht="16" hidden="1" customHeight="1" x14ac:dyDescent="0.2">
      <c r="A680" s="8">
        <v>44277</v>
      </c>
      <c r="B680" s="3" t="s">
        <v>73</v>
      </c>
      <c r="C680" s="3" t="s">
        <v>80</v>
      </c>
      <c r="D680" s="3" t="s">
        <v>81</v>
      </c>
      <c r="E680" s="3" t="s">
        <v>75</v>
      </c>
      <c r="F680" s="3">
        <v>1489.5</v>
      </c>
      <c r="G680" s="3">
        <v>1131.9000000000001</v>
      </c>
      <c r="H680" s="3">
        <v>18</v>
      </c>
      <c r="I680" s="3">
        <v>142</v>
      </c>
      <c r="J680" s="3">
        <v>215.6</v>
      </c>
    </row>
    <row r="681" spans="1:10" ht="16" hidden="1" customHeight="1" x14ac:dyDescent="0.2">
      <c r="A681" s="8">
        <v>44277</v>
      </c>
      <c r="B681" s="3" t="s">
        <v>73</v>
      </c>
      <c r="C681" s="3" t="s">
        <v>82</v>
      </c>
      <c r="D681" s="3" t="s">
        <v>83</v>
      </c>
      <c r="E681" s="3" t="s">
        <v>75</v>
      </c>
      <c r="F681" s="3">
        <v>1077.5</v>
      </c>
      <c r="G681" s="3">
        <v>810.1</v>
      </c>
      <c r="H681" s="3">
        <v>15</v>
      </c>
      <c r="I681" s="3">
        <v>112.5</v>
      </c>
      <c r="J681" s="3">
        <v>154.9</v>
      </c>
    </row>
    <row r="682" spans="1:10" ht="16" hidden="1" customHeight="1" x14ac:dyDescent="0.2">
      <c r="A682" s="8">
        <v>44277</v>
      </c>
      <c r="B682" s="3" t="s">
        <v>73</v>
      </c>
      <c r="C682" s="3" t="s">
        <v>86</v>
      </c>
      <c r="D682" s="3" t="s">
        <v>87</v>
      </c>
      <c r="E682" s="3" t="s">
        <v>75</v>
      </c>
      <c r="F682" s="3">
        <v>777.5</v>
      </c>
      <c r="G682" s="3">
        <v>592.54</v>
      </c>
      <c r="H682" s="3">
        <v>11</v>
      </c>
      <c r="I682" s="3">
        <v>71.5</v>
      </c>
      <c r="J682" s="3">
        <v>113.46</v>
      </c>
    </row>
    <row r="683" spans="1:10" ht="16" hidden="1" customHeight="1" x14ac:dyDescent="0.2">
      <c r="A683" s="8">
        <v>44277</v>
      </c>
      <c r="B683" s="3" t="s">
        <v>73</v>
      </c>
      <c r="C683" s="3" t="s">
        <v>88</v>
      </c>
      <c r="D683" s="3" t="s">
        <v>89</v>
      </c>
      <c r="E683" s="3" t="s">
        <v>75</v>
      </c>
      <c r="F683" s="3">
        <v>1243.5</v>
      </c>
      <c r="G683" s="3">
        <v>936.46</v>
      </c>
      <c r="H683" s="3">
        <v>19</v>
      </c>
      <c r="I683" s="3">
        <v>126.5</v>
      </c>
      <c r="J683" s="3">
        <v>180.54</v>
      </c>
    </row>
    <row r="684" spans="1:10" ht="16" hidden="1" customHeight="1" x14ac:dyDescent="0.2">
      <c r="A684" s="8">
        <v>44277</v>
      </c>
      <c r="B684" s="3" t="s">
        <v>73</v>
      </c>
      <c r="C684" s="3" t="s">
        <v>90</v>
      </c>
      <c r="D684" s="3" t="s">
        <v>91</v>
      </c>
      <c r="E684" s="3" t="s">
        <v>75</v>
      </c>
      <c r="F684" s="3">
        <v>1120</v>
      </c>
      <c r="G684" s="3">
        <v>860.08</v>
      </c>
      <c r="H684" s="3">
        <v>16</v>
      </c>
      <c r="I684" s="3">
        <v>95.5</v>
      </c>
      <c r="J684" s="3">
        <v>164.42</v>
      </c>
    </row>
    <row r="685" spans="1:10" ht="16" hidden="1" customHeight="1" x14ac:dyDescent="0.2">
      <c r="A685" s="8">
        <v>44277</v>
      </c>
      <c r="B685" s="3" t="s">
        <v>92</v>
      </c>
      <c r="C685" s="3" t="s">
        <v>74</v>
      </c>
      <c r="D685" s="3" t="s">
        <v>21</v>
      </c>
      <c r="E685" s="3" t="s">
        <v>75</v>
      </c>
      <c r="F685" s="3">
        <v>3327</v>
      </c>
      <c r="G685" s="3">
        <v>2485.6999999999998</v>
      </c>
      <c r="H685" s="3">
        <v>44</v>
      </c>
      <c r="I685" s="3">
        <v>255</v>
      </c>
      <c r="J685" s="3">
        <v>583.79999999999995</v>
      </c>
    </row>
    <row r="686" spans="1:10" ht="16" hidden="1" customHeight="1" x14ac:dyDescent="0.2">
      <c r="A686" s="8">
        <v>44277</v>
      </c>
      <c r="B686" s="3" t="s">
        <v>92</v>
      </c>
      <c r="C686" s="3" t="s">
        <v>76</v>
      </c>
      <c r="D686" s="3" t="s">
        <v>77</v>
      </c>
      <c r="E686" s="3" t="s">
        <v>75</v>
      </c>
      <c r="F686" s="3">
        <v>1815.5</v>
      </c>
      <c r="G686" s="3">
        <v>1208.01</v>
      </c>
      <c r="H686" s="3">
        <v>22</v>
      </c>
      <c r="I686" s="3">
        <v>341.6</v>
      </c>
      <c r="J686" s="3">
        <v>265.39</v>
      </c>
    </row>
    <row r="687" spans="1:10" ht="16" hidden="1" customHeight="1" x14ac:dyDescent="0.2">
      <c r="A687" s="8">
        <v>44277</v>
      </c>
      <c r="B687" s="3" t="s">
        <v>92</v>
      </c>
      <c r="C687" s="3" t="s">
        <v>78</v>
      </c>
      <c r="D687" s="3" t="s">
        <v>79</v>
      </c>
      <c r="E687" s="3" t="s">
        <v>75</v>
      </c>
      <c r="F687" s="3">
        <v>1482</v>
      </c>
      <c r="G687" s="3">
        <v>1072.3800000000001</v>
      </c>
      <c r="H687" s="3">
        <v>23</v>
      </c>
      <c r="I687" s="3">
        <v>158</v>
      </c>
      <c r="J687" s="3">
        <v>251.62</v>
      </c>
    </row>
    <row r="688" spans="1:10" ht="16" hidden="1" customHeight="1" x14ac:dyDescent="0.2">
      <c r="A688" s="8">
        <v>44277</v>
      </c>
      <c r="B688" s="3" t="s">
        <v>92</v>
      </c>
      <c r="C688" s="3" t="s">
        <v>80</v>
      </c>
      <c r="D688" s="3" t="s">
        <v>81</v>
      </c>
      <c r="E688" s="3" t="s">
        <v>75</v>
      </c>
      <c r="F688" s="3">
        <v>3395.02</v>
      </c>
      <c r="G688" s="3">
        <v>2522.48</v>
      </c>
      <c r="H688" s="3">
        <v>48</v>
      </c>
      <c r="I688" s="3">
        <v>318</v>
      </c>
      <c r="J688" s="3">
        <v>554.04</v>
      </c>
    </row>
    <row r="689" spans="1:10" ht="16" hidden="1" customHeight="1" x14ac:dyDescent="0.2">
      <c r="A689" s="8">
        <v>44277</v>
      </c>
      <c r="B689" s="3" t="s">
        <v>92</v>
      </c>
      <c r="C689" s="3" t="s">
        <v>82</v>
      </c>
      <c r="D689" s="3" t="s">
        <v>83</v>
      </c>
      <c r="E689" s="3" t="s">
        <v>75</v>
      </c>
      <c r="F689" s="3">
        <v>2027</v>
      </c>
      <c r="G689" s="3">
        <v>1486.62</v>
      </c>
      <c r="H689" s="3">
        <v>28</v>
      </c>
      <c r="I689" s="3">
        <v>191</v>
      </c>
      <c r="J689" s="3">
        <v>348.88</v>
      </c>
    </row>
    <row r="690" spans="1:10" ht="16" hidden="1" customHeight="1" x14ac:dyDescent="0.2">
      <c r="A690" s="8">
        <v>44277</v>
      </c>
      <c r="B690" s="3" t="s">
        <v>92</v>
      </c>
      <c r="C690" s="3" t="s">
        <v>86</v>
      </c>
      <c r="D690" s="3" t="s">
        <v>87</v>
      </c>
      <c r="E690" s="3" t="s">
        <v>75</v>
      </c>
      <c r="F690" s="3">
        <v>3428.31</v>
      </c>
      <c r="G690" s="3">
        <v>2488.1999999999998</v>
      </c>
      <c r="H690" s="3">
        <v>37</v>
      </c>
      <c r="I690" s="3">
        <v>383</v>
      </c>
      <c r="J690" s="3">
        <v>556.11</v>
      </c>
    </row>
    <row r="691" spans="1:10" ht="16" hidden="1" customHeight="1" x14ac:dyDescent="0.2">
      <c r="A691" s="8">
        <v>44277</v>
      </c>
      <c r="B691" s="3" t="s">
        <v>92</v>
      </c>
      <c r="C691" s="3" t="s">
        <v>88</v>
      </c>
      <c r="D691" s="3" t="s">
        <v>89</v>
      </c>
      <c r="E691" s="3" t="s">
        <v>75</v>
      </c>
      <c r="F691" s="3">
        <v>2476.5</v>
      </c>
      <c r="G691" s="3">
        <v>1828.43</v>
      </c>
      <c r="H691" s="3">
        <v>31</v>
      </c>
      <c r="I691" s="3">
        <v>223</v>
      </c>
      <c r="J691" s="3">
        <v>423.07</v>
      </c>
    </row>
    <row r="692" spans="1:10" ht="16" hidden="1" customHeight="1" x14ac:dyDescent="0.2">
      <c r="A692" s="8">
        <v>44277</v>
      </c>
      <c r="B692" s="3" t="s">
        <v>92</v>
      </c>
      <c r="C692" s="3" t="s">
        <v>90</v>
      </c>
      <c r="D692" s="3" t="s">
        <v>91</v>
      </c>
      <c r="E692" s="3" t="s">
        <v>75</v>
      </c>
      <c r="F692" s="3">
        <v>3910.5</v>
      </c>
      <c r="G692" s="3">
        <v>2891.4</v>
      </c>
      <c r="H692" s="3">
        <v>46</v>
      </c>
      <c r="I692" s="3">
        <v>338</v>
      </c>
      <c r="J692" s="3">
        <v>679.6</v>
      </c>
    </row>
    <row r="693" spans="1:10" ht="16" hidden="1" customHeight="1" x14ac:dyDescent="0.2">
      <c r="A693" s="8">
        <v>44276</v>
      </c>
      <c r="B693" s="3" t="s">
        <v>73</v>
      </c>
      <c r="C693" s="3" t="s">
        <v>74</v>
      </c>
      <c r="D693" s="3" t="s">
        <v>21</v>
      </c>
      <c r="E693" s="3" t="s">
        <v>75</v>
      </c>
      <c r="F693" s="3">
        <v>1780.5</v>
      </c>
      <c r="G693" s="3">
        <v>1361.82</v>
      </c>
      <c r="H693" s="3">
        <v>19</v>
      </c>
      <c r="I693" s="3">
        <v>138.5</v>
      </c>
      <c r="J693" s="3">
        <v>280.18</v>
      </c>
    </row>
    <row r="694" spans="1:10" ht="16" hidden="1" customHeight="1" x14ac:dyDescent="0.2">
      <c r="A694" s="8">
        <v>44276</v>
      </c>
      <c r="B694" s="3" t="s">
        <v>73</v>
      </c>
      <c r="C694" s="3" t="s">
        <v>76</v>
      </c>
      <c r="D694" s="3" t="s">
        <v>77</v>
      </c>
      <c r="E694" s="3" t="s">
        <v>75</v>
      </c>
      <c r="F694" s="3">
        <v>244.5</v>
      </c>
      <c r="G694" s="3">
        <v>183.81</v>
      </c>
      <c r="H694" s="3">
        <v>3</v>
      </c>
      <c r="I694" s="3">
        <v>24</v>
      </c>
      <c r="J694" s="3">
        <v>36.69</v>
      </c>
    </row>
    <row r="695" spans="1:10" ht="16" hidden="1" customHeight="1" x14ac:dyDescent="0.2">
      <c r="A695" s="8">
        <v>44276</v>
      </c>
      <c r="B695" s="3" t="s">
        <v>73</v>
      </c>
      <c r="C695" s="3" t="s">
        <v>78</v>
      </c>
      <c r="D695" s="3" t="s">
        <v>79</v>
      </c>
      <c r="E695" s="3" t="s">
        <v>75</v>
      </c>
      <c r="F695" s="3">
        <v>1604</v>
      </c>
      <c r="G695" s="3">
        <v>1242.78</v>
      </c>
      <c r="H695" s="3">
        <v>17</v>
      </c>
      <c r="I695" s="3">
        <v>124.5</v>
      </c>
      <c r="J695" s="3">
        <v>236.72</v>
      </c>
    </row>
    <row r="696" spans="1:10" ht="16" hidden="1" customHeight="1" x14ac:dyDescent="0.2">
      <c r="A696" s="8">
        <v>44276</v>
      </c>
      <c r="B696" s="3" t="s">
        <v>73</v>
      </c>
      <c r="C696" s="3" t="s">
        <v>80</v>
      </c>
      <c r="D696" s="3" t="s">
        <v>81</v>
      </c>
      <c r="E696" s="3" t="s">
        <v>75</v>
      </c>
      <c r="F696" s="3">
        <v>1779.5</v>
      </c>
      <c r="G696" s="3">
        <v>1353.24</v>
      </c>
      <c r="H696" s="3">
        <v>22</v>
      </c>
      <c r="I696" s="3">
        <v>168.5</v>
      </c>
      <c r="J696" s="3">
        <v>257.76</v>
      </c>
    </row>
    <row r="697" spans="1:10" ht="16" hidden="1" customHeight="1" x14ac:dyDescent="0.2">
      <c r="A697" s="8">
        <v>44276</v>
      </c>
      <c r="B697" s="3" t="s">
        <v>73</v>
      </c>
      <c r="C697" s="3" t="s">
        <v>82</v>
      </c>
      <c r="D697" s="3" t="s">
        <v>83</v>
      </c>
      <c r="E697" s="3" t="s">
        <v>75</v>
      </c>
      <c r="F697" s="3">
        <v>422</v>
      </c>
      <c r="G697" s="3">
        <v>313.18</v>
      </c>
      <c r="H697" s="3">
        <v>8</v>
      </c>
      <c r="I697" s="3">
        <v>47</v>
      </c>
      <c r="J697" s="3">
        <v>61.82</v>
      </c>
    </row>
    <row r="698" spans="1:10" ht="16" hidden="1" customHeight="1" x14ac:dyDescent="0.2">
      <c r="A698" s="8">
        <v>44276</v>
      </c>
      <c r="B698" s="3" t="s">
        <v>73</v>
      </c>
      <c r="C698" s="3" t="s">
        <v>86</v>
      </c>
      <c r="D698" s="3" t="s">
        <v>87</v>
      </c>
      <c r="E698" s="3" t="s">
        <v>75</v>
      </c>
      <c r="F698" s="3">
        <v>1307</v>
      </c>
      <c r="G698" s="3">
        <v>1006.66</v>
      </c>
      <c r="H698" s="3">
        <v>14</v>
      </c>
      <c r="I698" s="3">
        <v>108</v>
      </c>
      <c r="J698" s="3">
        <v>192.34</v>
      </c>
    </row>
    <row r="699" spans="1:10" ht="16" hidden="1" customHeight="1" x14ac:dyDescent="0.2">
      <c r="A699" s="8">
        <v>44276</v>
      </c>
      <c r="B699" s="3" t="s">
        <v>73</v>
      </c>
      <c r="C699" s="3" t="s">
        <v>88</v>
      </c>
      <c r="D699" s="3" t="s">
        <v>89</v>
      </c>
      <c r="E699" s="3" t="s">
        <v>75</v>
      </c>
      <c r="F699" s="3">
        <v>1578</v>
      </c>
      <c r="G699" s="3">
        <v>1212.83</v>
      </c>
      <c r="H699" s="3">
        <v>20</v>
      </c>
      <c r="I699" s="3">
        <v>144.5</v>
      </c>
      <c r="J699" s="3">
        <v>220.67</v>
      </c>
    </row>
    <row r="700" spans="1:10" ht="16" hidden="1" customHeight="1" x14ac:dyDescent="0.2">
      <c r="A700" s="8">
        <v>44276</v>
      </c>
      <c r="B700" s="3" t="s">
        <v>73</v>
      </c>
      <c r="C700" s="3" t="s">
        <v>90</v>
      </c>
      <c r="D700" s="3" t="s">
        <v>91</v>
      </c>
      <c r="E700" s="3" t="s">
        <v>75</v>
      </c>
      <c r="F700" s="3">
        <v>1720.5</v>
      </c>
      <c r="G700" s="3">
        <v>1317.64</v>
      </c>
      <c r="H700" s="3">
        <v>18</v>
      </c>
      <c r="I700" s="3">
        <v>147.5</v>
      </c>
      <c r="J700" s="3">
        <v>255.36</v>
      </c>
    </row>
    <row r="701" spans="1:10" ht="16" hidden="1" customHeight="1" x14ac:dyDescent="0.2">
      <c r="A701" s="8">
        <v>44276</v>
      </c>
      <c r="B701" s="3" t="s">
        <v>92</v>
      </c>
      <c r="C701" s="3" t="s">
        <v>74</v>
      </c>
      <c r="D701" s="3" t="s">
        <v>21</v>
      </c>
      <c r="E701" s="3" t="s">
        <v>75</v>
      </c>
      <c r="F701" s="3">
        <v>3802.5</v>
      </c>
      <c r="G701" s="3">
        <v>2883.4</v>
      </c>
      <c r="H701" s="3">
        <v>39</v>
      </c>
      <c r="I701" s="3">
        <v>242</v>
      </c>
      <c r="J701" s="3">
        <v>676.6</v>
      </c>
    </row>
    <row r="702" spans="1:10" ht="16" hidden="1" customHeight="1" x14ac:dyDescent="0.2">
      <c r="A702" s="8">
        <v>44276</v>
      </c>
      <c r="B702" s="3" t="s">
        <v>92</v>
      </c>
      <c r="C702" s="3" t="s">
        <v>76</v>
      </c>
      <c r="D702" s="3" t="s">
        <v>77</v>
      </c>
      <c r="E702" s="3" t="s">
        <v>75</v>
      </c>
      <c r="F702" s="3">
        <v>1854</v>
      </c>
      <c r="G702" s="3">
        <v>1201.5899999999999</v>
      </c>
      <c r="H702" s="3">
        <v>24</v>
      </c>
      <c r="I702" s="3">
        <v>386.2</v>
      </c>
      <c r="J702" s="3">
        <v>265.70999999999998</v>
      </c>
    </row>
    <row r="703" spans="1:10" ht="16" hidden="1" customHeight="1" x14ac:dyDescent="0.2">
      <c r="A703" s="8">
        <v>44276</v>
      </c>
      <c r="B703" s="3" t="s">
        <v>92</v>
      </c>
      <c r="C703" s="3" t="s">
        <v>78</v>
      </c>
      <c r="D703" s="3" t="s">
        <v>79</v>
      </c>
      <c r="E703" s="3" t="s">
        <v>75</v>
      </c>
      <c r="F703" s="3">
        <v>1950</v>
      </c>
      <c r="G703" s="3">
        <v>1410.17</v>
      </c>
      <c r="H703" s="3">
        <v>26</v>
      </c>
      <c r="I703" s="3">
        <v>209</v>
      </c>
      <c r="J703" s="3">
        <v>330.83</v>
      </c>
    </row>
    <row r="704" spans="1:10" ht="16" hidden="1" customHeight="1" x14ac:dyDescent="0.2">
      <c r="A704" s="8">
        <v>44276</v>
      </c>
      <c r="B704" s="3" t="s">
        <v>92</v>
      </c>
      <c r="C704" s="3" t="s">
        <v>80</v>
      </c>
      <c r="D704" s="3" t="s">
        <v>81</v>
      </c>
      <c r="E704" s="3" t="s">
        <v>75</v>
      </c>
      <c r="F704" s="3">
        <v>4233</v>
      </c>
      <c r="G704" s="3">
        <v>3147.92</v>
      </c>
      <c r="H704" s="3">
        <v>44</v>
      </c>
      <c r="I704" s="3">
        <v>391.2</v>
      </c>
      <c r="J704" s="3">
        <v>692.88</v>
      </c>
    </row>
    <row r="705" spans="1:10" ht="16" hidden="1" customHeight="1" x14ac:dyDescent="0.2">
      <c r="A705" s="8">
        <v>44276</v>
      </c>
      <c r="B705" s="3" t="s">
        <v>92</v>
      </c>
      <c r="C705" s="3" t="s">
        <v>82</v>
      </c>
      <c r="D705" s="3" t="s">
        <v>83</v>
      </c>
      <c r="E705" s="3" t="s">
        <v>75</v>
      </c>
      <c r="F705" s="3">
        <v>2091.5</v>
      </c>
      <c r="G705" s="3">
        <v>1533.66</v>
      </c>
      <c r="H705" s="3">
        <v>27</v>
      </c>
      <c r="I705" s="3">
        <v>198</v>
      </c>
      <c r="J705" s="3">
        <v>359.84</v>
      </c>
    </row>
    <row r="706" spans="1:10" ht="16" hidden="1" customHeight="1" x14ac:dyDescent="0.2">
      <c r="A706" s="8">
        <v>44276</v>
      </c>
      <c r="B706" s="3" t="s">
        <v>92</v>
      </c>
      <c r="C706" s="3" t="s">
        <v>86</v>
      </c>
      <c r="D706" s="3" t="s">
        <v>87</v>
      </c>
      <c r="E706" s="3" t="s">
        <v>75</v>
      </c>
      <c r="F706" s="3">
        <v>2457.96</v>
      </c>
      <c r="G706" s="3">
        <v>1789.24</v>
      </c>
      <c r="H706" s="3">
        <v>30</v>
      </c>
      <c r="I706" s="3">
        <v>265</v>
      </c>
      <c r="J706" s="3">
        <v>401.22</v>
      </c>
    </row>
    <row r="707" spans="1:10" ht="16" hidden="1" customHeight="1" x14ac:dyDescent="0.2">
      <c r="A707" s="8">
        <v>44276</v>
      </c>
      <c r="B707" s="3" t="s">
        <v>92</v>
      </c>
      <c r="C707" s="3" t="s">
        <v>88</v>
      </c>
      <c r="D707" s="3" t="s">
        <v>89</v>
      </c>
      <c r="E707" s="3" t="s">
        <v>75</v>
      </c>
      <c r="F707" s="3">
        <v>1718</v>
      </c>
      <c r="G707" s="3">
        <v>1257.7</v>
      </c>
      <c r="H707" s="3">
        <v>17</v>
      </c>
      <c r="I707" s="3">
        <v>164</v>
      </c>
      <c r="J707" s="3">
        <v>295.3</v>
      </c>
    </row>
    <row r="708" spans="1:10" ht="16" hidden="1" customHeight="1" x14ac:dyDescent="0.2">
      <c r="A708" s="8">
        <v>44276</v>
      </c>
      <c r="B708" s="3" t="s">
        <v>92</v>
      </c>
      <c r="C708" s="3" t="s">
        <v>90</v>
      </c>
      <c r="D708" s="3" t="s">
        <v>91</v>
      </c>
      <c r="E708" s="3" t="s">
        <v>75</v>
      </c>
      <c r="F708" s="3">
        <v>2827.5</v>
      </c>
      <c r="G708" s="3">
        <v>2089.66</v>
      </c>
      <c r="H708" s="3">
        <v>30</v>
      </c>
      <c r="I708" s="3">
        <v>247</v>
      </c>
      <c r="J708" s="3">
        <v>490.34</v>
      </c>
    </row>
    <row r="709" spans="1:10" ht="16" hidden="1" customHeight="1" x14ac:dyDescent="0.2">
      <c r="A709" s="8">
        <v>44275</v>
      </c>
      <c r="B709" s="3" t="s">
        <v>73</v>
      </c>
      <c r="C709" s="3" t="s">
        <v>74</v>
      </c>
      <c r="D709" s="3" t="s">
        <v>21</v>
      </c>
      <c r="E709" s="3" t="s">
        <v>75</v>
      </c>
      <c r="F709" s="3">
        <v>1823</v>
      </c>
      <c r="G709" s="3">
        <v>1405.05</v>
      </c>
      <c r="H709" s="3">
        <v>18</v>
      </c>
      <c r="I709" s="3">
        <v>129.5</v>
      </c>
      <c r="J709" s="3">
        <v>288.45</v>
      </c>
    </row>
    <row r="710" spans="1:10" ht="16" hidden="1" customHeight="1" x14ac:dyDescent="0.2">
      <c r="A710" s="8">
        <v>44275</v>
      </c>
      <c r="B710" s="3" t="s">
        <v>73</v>
      </c>
      <c r="C710" s="3" t="s">
        <v>78</v>
      </c>
      <c r="D710" s="3" t="s">
        <v>79</v>
      </c>
      <c r="E710" s="3" t="s">
        <v>75</v>
      </c>
      <c r="F710" s="3">
        <v>893.5</v>
      </c>
      <c r="G710" s="3">
        <v>684.6</v>
      </c>
      <c r="H710" s="3">
        <v>11</v>
      </c>
      <c r="I710" s="3">
        <v>78.5</v>
      </c>
      <c r="J710" s="3">
        <v>130.4</v>
      </c>
    </row>
    <row r="711" spans="1:10" ht="16" hidden="1" customHeight="1" x14ac:dyDescent="0.2">
      <c r="A711" s="8">
        <v>44275</v>
      </c>
      <c r="B711" s="3" t="s">
        <v>73</v>
      </c>
      <c r="C711" s="3" t="s">
        <v>80</v>
      </c>
      <c r="D711" s="3" t="s">
        <v>81</v>
      </c>
      <c r="E711" s="3" t="s">
        <v>75</v>
      </c>
      <c r="F711" s="3">
        <v>2665.5</v>
      </c>
      <c r="G711" s="3">
        <v>2060.1</v>
      </c>
      <c r="H711" s="3">
        <v>25</v>
      </c>
      <c r="I711" s="3">
        <v>213</v>
      </c>
      <c r="J711" s="3">
        <v>392.4</v>
      </c>
    </row>
    <row r="712" spans="1:10" ht="16" hidden="1" customHeight="1" x14ac:dyDescent="0.2">
      <c r="A712" s="8">
        <v>44275</v>
      </c>
      <c r="B712" s="3" t="s">
        <v>73</v>
      </c>
      <c r="C712" s="3" t="s">
        <v>82</v>
      </c>
      <c r="D712" s="3" t="s">
        <v>83</v>
      </c>
      <c r="E712" s="3" t="s">
        <v>75</v>
      </c>
      <c r="F712" s="3">
        <v>504</v>
      </c>
      <c r="G712" s="3">
        <v>386.4</v>
      </c>
      <c r="H712" s="3">
        <v>8</v>
      </c>
      <c r="I712" s="3">
        <v>44</v>
      </c>
      <c r="J712" s="3">
        <v>73.599999999999994</v>
      </c>
    </row>
    <row r="713" spans="1:10" ht="16" hidden="1" customHeight="1" x14ac:dyDescent="0.2">
      <c r="A713" s="8">
        <v>44275</v>
      </c>
      <c r="B713" s="3" t="s">
        <v>73</v>
      </c>
      <c r="C713" s="3" t="s">
        <v>86</v>
      </c>
      <c r="D713" s="3" t="s">
        <v>87</v>
      </c>
      <c r="E713" s="3" t="s">
        <v>75</v>
      </c>
      <c r="F713" s="3">
        <v>761.5</v>
      </c>
      <c r="G713" s="3">
        <v>571.20000000000005</v>
      </c>
      <c r="H713" s="3">
        <v>10</v>
      </c>
      <c r="I713" s="3">
        <v>81.5</v>
      </c>
      <c r="J713" s="3">
        <v>108.8</v>
      </c>
    </row>
    <row r="714" spans="1:10" ht="16" hidden="1" customHeight="1" x14ac:dyDescent="0.2">
      <c r="A714" s="8">
        <v>44275</v>
      </c>
      <c r="B714" s="3" t="s">
        <v>73</v>
      </c>
      <c r="C714" s="3" t="s">
        <v>88</v>
      </c>
      <c r="D714" s="3" t="s">
        <v>89</v>
      </c>
      <c r="E714" s="3" t="s">
        <v>75</v>
      </c>
      <c r="F714" s="3">
        <v>2009.5</v>
      </c>
      <c r="G714" s="3">
        <v>1531.32</v>
      </c>
      <c r="H714" s="3">
        <v>25</v>
      </c>
      <c r="I714" s="3">
        <v>186.5</v>
      </c>
      <c r="J714" s="3">
        <v>291.68</v>
      </c>
    </row>
    <row r="715" spans="1:10" ht="16" hidden="1" customHeight="1" x14ac:dyDescent="0.2">
      <c r="A715" s="8">
        <v>44275</v>
      </c>
      <c r="B715" s="3" t="s">
        <v>73</v>
      </c>
      <c r="C715" s="3" t="s">
        <v>90</v>
      </c>
      <c r="D715" s="3" t="s">
        <v>91</v>
      </c>
      <c r="E715" s="3" t="s">
        <v>75</v>
      </c>
      <c r="F715" s="3">
        <v>1112.5</v>
      </c>
      <c r="G715" s="3">
        <v>842.13</v>
      </c>
      <c r="H715" s="3">
        <v>16</v>
      </c>
      <c r="I715" s="3">
        <v>107.2</v>
      </c>
      <c r="J715" s="3">
        <v>163.16999999999999</v>
      </c>
    </row>
    <row r="716" spans="1:10" ht="16" hidden="1" customHeight="1" x14ac:dyDescent="0.2">
      <c r="A716" s="8">
        <v>44275</v>
      </c>
      <c r="B716" s="3" t="s">
        <v>92</v>
      </c>
      <c r="C716" s="3" t="s">
        <v>74</v>
      </c>
      <c r="D716" s="3" t="s">
        <v>21</v>
      </c>
      <c r="E716" s="3" t="s">
        <v>75</v>
      </c>
      <c r="F716" s="3">
        <v>4453</v>
      </c>
      <c r="G716" s="3">
        <v>3362.62</v>
      </c>
      <c r="H716" s="3">
        <v>48</v>
      </c>
      <c r="I716" s="3">
        <v>299</v>
      </c>
      <c r="J716" s="3">
        <v>789.38</v>
      </c>
    </row>
    <row r="717" spans="1:10" ht="16" hidden="1" customHeight="1" x14ac:dyDescent="0.2">
      <c r="A717" s="8">
        <v>44275</v>
      </c>
      <c r="B717" s="3" t="s">
        <v>92</v>
      </c>
      <c r="C717" s="3" t="s">
        <v>76</v>
      </c>
      <c r="D717" s="3" t="s">
        <v>77</v>
      </c>
      <c r="E717" s="3" t="s">
        <v>75</v>
      </c>
      <c r="F717" s="3">
        <v>1492.5</v>
      </c>
      <c r="G717" s="3">
        <v>1023.87</v>
      </c>
      <c r="H717" s="3">
        <v>16</v>
      </c>
      <c r="I717" s="3">
        <v>243.8</v>
      </c>
      <c r="J717" s="3">
        <v>224.83</v>
      </c>
    </row>
    <row r="718" spans="1:10" ht="16" hidden="1" customHeight="1" x14ac:dyDescent="0.2">
      <c r="A718" s="8">
        <v>44275</v>
      </c>
      <c r="B718" s="3" t="s">
        <v>92</v>
      </c>
      <c r="C718" s="3" t="s">
        <v>78</v>
      </c>
      <c r="D718" s="3" t="s">
        <v>79</v>
      </c>
      <c r="E718" s="3" t="s">
        <v>75</v>
      </c>
      <c r="F718" s="3">
        <v>2273</v>
      </c>
      <c r="G718" s="3">
        <v>1632.74</v>
      </c>
      <c r="H718" s="3">
        <v>28</v>
      </c>
      <c r="I718" s="3">
        <v>257.2</v>
      </c>
      <c r="J718" s="3">
        <v>383.06</v>
      </c>
    </row>
    <row r="719" spans="1:10" ht="16" hidden="1" customHeight="1" x14ac:dyDescent="0.2">
      <c r="A719" s="8">
        <v>44275</v>
      </c>
      <c r="B719" s="3" t="s">
        <v>92</v>
      </c>
      <c r="C719" s="3" t="s">
        <v>80</v>
      </c>
      <c r="D719" s="3" t="s">
        <v>81</v>
      </c>
      <c r="E719" s="3" t="s">
        <v>75</v>
      </c>
      <c r="F719" s="3">
        <v>4780</v>
      </c>
      <c r="G719" s="3">
        <v>3604.22</v>
      </c>
      <c r="H719" s="3">
        <v>46</v>
      </c>
      <c r="I719" s="3">
        <v>384</v>
      </c>
      <c r="J719" s="3">
        <v>791.28</v>
      </c>
    </row>
    <row r="720" spans="1:10" ht="16" hidden="1" customHeight="1" x14ac:dyDescent="0.2">
      <c r="A720" s="8">
        <v>44275</v>
      </c>
      <c r="B720" s="3" t="s">
        <v>92</v>
      </c>
      <c r="C720" s="3" t="s">
        <v>82</v>
      </c>
      <c r="D720" s="3" t="s">
        <v>83</v>
      </c>
      <c r="E720" s="3" t="s">
        <v>75</v>
      </c>
      <c r="F720" s="3">
        <v>2405.5</v>
      </c>
      <c r="G720" s="3">
        <v>1755.94</v>
      </c>
      <c r="H720" s="3">
        <v>24</v>
      </c>
      <c r="I720" s="3">
        <v>237</v>
      </c>
      <c r="J720" s="3">
        <v>412.06</v>
      </c>
    </row>
    <row r="721" spans="1:10" ht="16" hidden="1" customHeight="1" x14ac:dyDescent="0.2">
      <c r="A721" s="8">
        <v>44275</v>
      </c>
      <c r="B721" s="3" t="s">
        <v>92</v>
      </c>
      <c r="C721" s="3" t="s">
        <v>86</v>
      </c>
      <c r="D721" s="3" t="s">
        <v>87</v>
      </c>
      <c r="E721" s="3" t="s">
        <v>75</v>
      </c>
      <c r="F721" s="3">
        <v>1896.5</v>
      </c>
      <c r="G721" s="3">
        <v>1397.15</v>
      </c>
      <c r="H721" s="3">
        <v>23</v>
      </c>
      <c r="I721" s="3">
        <v>189</v>
      </c>
      <c r="J721" s="3">
        <v>307.35000000000002</v>
      </c>
    </row>
    <row r="722" spans="1:10" ht="16" hidden="1" customHeight="1" x14ac:dyDescent="0.2">
      <c r="A722" s="8">
        <v>44275</v>
      </c>
      <c r="B722" s="3" t="s">
        <v>92</v>
      </c>
      <c r="C722" s="3" t="s">
        <v>88</v>
      </c>
      <c r="D722" s="3" t="s">
        <v>89</v>
      </c>
      <c r="E722" s="3" t="s">
        <v>75</v>
      </c>
      <c r="F722" s="3">
        <v>2367.5</v>
      </c>
      <c r="G722" s="3">
        <v>1756.38</v>
      </c>
      <c r="H722" s="3">
        <v>26</v>
      </c>
      <c r="I722" s="3">
        <v>197.2</v>
      </c>
      <c r="J722" s="3">
        <v>412.42</v>
      </c>
    </row>
    <row r="723" spans="1:10" ht="16" hidden="1" customHeight="1" x14ac:dyDescent="0.2">
      <c r="A723" s="8">
        <v>44275</v>
      </c>
      <c r="B723" s="3" t="s">
        <v>92</v>
      </c>
      <c r="C723" s="3" t="s">
        <v>90</v>
      </c>
      <c r="D723" s="3" t="s">
        <v>91</v>
      </c>
      <c r="E723" s="3" t="s">
        <v>75</v>
      </c>
      <c r="F723" s="3">
        <v>3096</v>
      </c>
      <c r="G723" s="3">
        <v>2264.1799999999998</v>
      </c>
      <c r="H723" s="3">
        <v>38</v>
      </c>
      <c r="I723" s="3">
        <v>300</v>
      </c>
      <c r="J723" s="3">
        <v>531.32000000000005</v>
      </c>
    </row>
    <row r="724" spans="1:10" ht="16" hidden="1" customHeight="1" x14ac:dyDescent="0.2">
      <c r="A724" s="8">
        <v>44274</v>
      </c>
      <c r="B724" s="3" t="s">
        <v>73</v>
      </c>
      <c r="C724" s="3" t="s">
        <v>74</v>
      </c>
      <c r="D724" s="3" t="s">
        <v>21</v>
      </c>
      <c r="E724" s="3" t="s">
        <v>75</v>
      </c>
      <c r="F724" s="3">
        <v>2122.5</v>
      </c>
      <c r="G724" s="3">
        <v>1637.68</v>
      </c>
      <c r="H724" s="3">
        <v>27</v>
      </c>
      <c r="I724" s="3">
        <v>147.5</v>
      </c>
      <c r="J724" s="3">
        <v>337.32</v>
      </c>
    </row>
    <row r="725" spans="1:10" ht="16" hidden="1" customHeight="1" x14ac:dyDescent="0.2">
      <c r="A725" s="8">
        <v>44274</v>
      </c>
      <c r="B725" s="3" t="s">
        <v>73</v>
      </c>
      <c r="C725" s="3" t="s">
        <v>76</v>
      </c>
      <c r="D725" s="3" t="s">
        <v>77</v>
      </c>
      <c r="E725" s="3" t="s">
        <v>75</v>
      </c>
      <c r="F725" s="3">
        <v>112</v>
      </c>
      <c r="G725" s="3">
        <v>81.83</v>
      </c>
      <c r="H725" s="3">
        <v>2</v>
      </c>
      <c r="I725" s="3">
        <v>14</v>
      </c>
      <c r="J725" s="3">
        <v>16.170000000000002</v>
      </c>
    </row>
    <row r="726" spans="1:10" ht="16" hidden="1" customHeight="1" x14ac:dyDescent="0.2">
      <c r="A726" s="8">
        <v>44274</v>
      </c>
      <c r="B726" s="3" t="s">
        <v>73</v>
      </c>
      <c r="C726" s="3" t="s">
        <v>78</v>
      </c>
      <c r="D726" s="3" t="s">
        <v>79</v>
      </c>
      <c r="E726" s="3" t="s">
        <v>75</v>
      </c>
      <c r="F726" s="3">
        <v>1183.5</v>
      </c>
      <c r="G726" s="3">
        <v>927.78</v>
      </c>
      <c r="H726" s="3">
        <v>10</v>
      </c>
      <c r="I726" s="3">
        <v>79</v>
      </c>
      <c r="J726" s="3">
        <v>176.72</v>
      </c>
    </row>
    <row r="727" spans="1:10" ht="16" hidden="1" customHeight="1" x14ac:dyDescent="0.2">
      <c r="A727" s="8">
        <v>44274</v>
      </c>
      <c r="B727" s="3" t="s">
        <v>73</v>
      </c>
      <c r="C727" s="3" t="s">
        <v>80</v>
      </c>
      <c r="D727" s="3" t="s">
        <v>81</v>
      </c>
      <c r="E727" s="3" t="s">
        <v>75</v>
      </c>
      <c r="F727" s="3">
        <v>1985.5</v>
      </c>
      <c r="G727" s="3">
        <v>1498.78</v>
      </c>
      <c r="H727" s="3">
        <v>24</v>
      </c>
      <c r="I727" s="3">
        <v>198.5</v>
      </c>
      <c r="J727" s="3">
        <v>288.22000000000003</v>
      </c>
    </row>
    <row r="728" spans="1:10" ht="16" hidden="1" customHeight="1" x14ac:dyDescent="0.2">
      <c r="A728" s="8">
        <v>44274</v>
      </c>
      <c r="B728" s="3" t="s">
        <v>73</v>
      </c>
      <c r="C728" s="3" t="s">
        <v>82</v>
      </c>
      <c r="D728" s="3" t="s">
        <v>83</v>
      </c>
      <c r="E728" s="3" t="s">
        <v>75</v>
      </c>
      <c r="F728" s="3">
        <v>1156.5</v>
      </c>
      <c r="G728" s="3">
        <v>884.8</v>
      </c>
      <c r="H728" s="3">
        <v>14</v>
      </c>
      <c r="I728" s="3">
        <v>101</v>
      </c>
      <c r="J728" s="3">
        <v>170.7</v>
      </c>
    </row>
    <row r="729" spans="1:10" ht="16" hidden="1" customHeight="1" x14ac:dyDescent="0.2">
      <c r="A729" s="8">
        <v>44274</v>
      </c>
      <c r="B729" s="3" t="s">
        <v>73</v>
      </c>
      <c r="C729" s="3" t="s">
        <v>86</v>
      </c>
      <c r="D729" s="3" t="s">
        <v>87</v>
      </c>
      <c r="E729" s="3" t="s">
        <v>75</v>
      </c>
      <c r="F729" s="3">
        <v>1206.5</v>
      </c>
      <c r="G729" s="3">
        <v>920.14</v>
      </c>
      <c r="H729" s="3">
        <v>14</v>
      </c>
      <c r="I729" s="3">
        <v>110.5</v>
      </c>
      <c r="J729" s="3">
        <v>175.86</v>
      </c>
    </row>
    <row r="730" spans="1:10" ht="16" hidden="1" customHeight="1" x14ac:dyDescent="0.2">
      <c r="A730" s="8">
        <v>44274</v>
      </c>
      <c r="B730" s="3" t="s">
        <v>73</v>
      </c>
      <c r="C730" s="3" t="s">
        <v>88</v>
      </c>
      <c r="D730" s="3" t="s">
        <v>89</v>
      </c>
      <c r="E730" s="3" t="s">
        <v>75</v>
      </c>
      <c r="F730" s="3">
        <v>3065</v>
      </c>
      <c r="G730" s="3">
        <v>2351.0100000000002</v>
      </c>
      <c r="H730" s="3">
        <v>32</v>
      </c>
      <c r="I730" s="3">
        <v>264.2</v>
      </c>
      <c r="J730" s="3">
        <v>449.79</v>
      </c>
    </row>
    <row r="731" spans="1:10" ht="16" hidden="1" customHeight="1" x14ac:dyDescent="0.2">
      <c r="A731" s="8">
        <v>44274</v>
      </c>
      <c r="B731" s="3" t="s">
        <v>73</v>
      </c>
      <c r="C731" s="3" t="s">
        <v>90</v>
      </c>
      <c r="D731" s="3" t="s">
        <v>91</v>
      </c>
      <c r="E731" s="3" t="s">
        <v>75</v>
      </c>
      <c r="F731" s="3">
        <v>1591.5</v>
      </c>
      <c r="G731" s="3">
        <v>1226.82</v>
      </c>
      <c r="H731" s="3">
        <v>22</v>
      </c>
      <c r="I731" s="3">
        <v>131</v>
      </c>
      <c r="J731" s="3">
        <v>233.68</v>
      </c>
    </row>
    <row r="732" spans="1:10" ht="16" hidden="1" customHeight="1" x14ac:dyDescent="0.2">
      <c r="A732" s="8">
        <v>44274</v>
      </c>
      <c r="B732" s="3" t="s">
        <v>92</v>
      </c>
      <c r="C732" s="3" t="s">
        <v>74</v>
      </c>
      <c r="D732" s="3" t="s">
        <v>21</v>
      </c>
      <c r="E732" s="3" t="s">
        <v>75</v>
      </c>
      <c r="F732" s="3">
        <v>4572.5</v>
      </c>
      <c r="G732" s="3">
        <v>3410.47</v>
      </c>
      <c r="H732" s="3">
        <v>56</v>
      </c>
      <c r="I732" s="3">
        <v>360</v>
      </c>
      <c r="J732" s="3">
        <v>800.53</v>
      </c>
    </row>
    <row r="733" spans="1:10" ht="16" hidden="1" customHeight="1" x14ac:dyDescent="0.2">
      <c r="A733" s="8">
        <v>44274</v>
      </c>
      <c r="B733" s="3" t="s">
        <v>92</v>
      </c>
      <c r="C733" s="3" t="s">
        <v>76</v>
      </c>
      <c r="D733" s="3" t="s">
        <v>77</v>
      </c>
      <c r="E733" s="3" t="s">
        <v>75</v>
      </c>
      <c r="F733" s="3">
        <v>1739</v>
      </c>
      <c r="G733" s="3">
        <v>1154.8</v>
      </c>
      <c r="H733" s="3">
        <v>20</v>
      </c>
      <c r="I733" s="3">
        <v>330</v>
      </c>
      <c r="J733" s="3">
        <v>253.7</v>
      </c>
    </row>
    <row r="734" spans="1:10" ht="16" hidden="1" customHeight="1" x14ac:dyDescent="0.2">
      <c r="A734" s="8">
        <v>44274</v>
      </c>
      <c r="B734" s="3" t="s">
        <v>92</v>
      </c>
      <c r="C734" s="3" t="s">
        <v>78</v>
      </c>
      <c r="D734" s="3" t="s">
        <v>79</v>
      </c>
      <c r="E734" s="3" t="s">
        <v>75</v>
      </c>
      <c r="F734" s="3">
        <v>2777</v>
      </c>
      <c r="G734" s="3">
        <v>2065.44</v>
      </c>
      <c r="H734" s="3">
        <v>29</v>
      </c>
      <c r="I734" s="3">
        <v>227</v>
      </c>
      <c r="J734" s="3">
        <v>484.56</v>
      </c>
    </row>
    <row r="735" spans="1:10" ht="16" hidden="1" customHeight="1" x14ac:dyDescent="0.2">
      <c r="A735" s="8">
        <v>44274</v>
      </c>
      <c r="B735" s="3" t="s">
        <v>92</v>
      </c>
      <c r="C735" s="3" t="s">
        <v>80</v>
      </c>
      <c r="D735" s="3" t="s">
        <v>81</v>
      </c>
      <c r="E735" s="3" t="s">
        <v>75</v>
      </c>
      <c r="F735" s="3">
        <v>4666.5</v>
      </c>
      <c r="G735" s="3">
        <v>3452.27</v>
      </c>
      <c r="H735" s="3">
        <v>56</v>
      </c>
      <c r="I735" s="3">
        <v>455.2</v>
      </c>
      <c r="J735" s="3">
        <v>758.03</v>
      </c>
    </row>
    <row r="736" spans="1:10" ht="16" hidden="1" customHeight="1" x14ac:dyDescent="0.2">
      <c r="A736" s="8">
        <v>44274</v>
      </c>
      <c r="B736" s="3" t="s">
        <v>92</v>
      </c>
      <c r="C736" s="3" t="s">
        <v>82</v>
      </c>
      <c r="D736" s="3" t="s">
        <v>83</v>
      </c>
      <c r="E736" s="3" t="s">
        <v>75</v>
      </c>
      <c r="F736" s="3">
        <v>2278</v>
      </c>
      <c r="G736" s="3">
        <v>1644.06</v>
      </c>
      <c r="H736" s="3">
        <v>31</v>
      </c>
      <c r="I736" s="3">
        <v>247</v>
      </c>
      <c r="J736" s="3">
        <v>385.94</v>
      </c>
    </row>
    <row r="737" spans="1:10" ht="16" hidden="1" customHeight="1" x14ac:dyDescent="0.2">
      <c r="A737" s="8">
        <v>44274</v>
      </c>
      <c r="B737" s="3" t="s">
        <v>92</v>
      </c>
      <c r="C737" s="3" t="s">
        <v>86</v>
      </c>
      <c r="D737" s="3" t="s">
        <v>87</v>
      </c>
      <c r="E737" s="3" t="s">
        <v>75</v>
      </c>
      <c r="F737" s="3">
        <v>3455.5</v>
      </c>
      <c r="G737" s="3">
        <v>2556.0500000000002</v>
      </c>
      <c r="H737" s="3">
        <v>44</v>
      </c>
      <c r="I737" s="3">
        <v>335.2</v>
      </c>
      <c r="J737" s="3">
        <v>561.75</v>
      </c>
    </row>
    <row r="738" spans="1:10" ht="16" hidden="1" customHeight="1" x14ac:dyDescent="0.2">
      <c r="A738" s="8">
        <v>44274</v>
      </c>
      <c r="B738" s="3" t="s">
        <v>92</v>
      </c>
      <c r="C738" s="3" t="s">
        <v>88</v>
      </c>
      <c r="D738" s="3" t="s">
        <v>89</v>
      </c>
      <c r="E738" s="3" t="s">
        <v>75</v>
      </c>
      <c r="F738" s="3">
        <v>1906.5</v>
      </c>
      <c r="G738" s="3">
        <v>1407.68</v>
      </c>
      <c r="H738" s="3">
        <v>24</v>
      </c>
      <c r="I738" s="3">
        <v>166</v>
      </c>
      <c r="J738" s="3">
        <v>331.32</v>
      </c>
    </row>
    <row r="739" spans="1:10" ht="16" hidden="1" customHeight="1" x14ac:dyDescent="0.2">
      <c r="A739" s="8">
        <v>44274</v>
      </c>
      <c r="B739" s="3" t="s">
        <v>92</v>
      </c>
      <c r="C739" s="3" t="s">
        <v>90</v>
      </c>
      <c r="D739" s="3" t="s">
        <v>91</v>
      </c>
      <c r="E739" s="3" t="s">
        <v>75</v>
      </c>
      <c r="F739" s="3">
        <v>4382</v>
      </c>
      <c r="G739" s="3">
        <v>3208.11</v>
      </c>
      <c r="H739" s="3">
        <v>55</v>
      </c>
      <c r="I739" s="3">
        <v>420</v>
      </c>
      <c r="J739" s="3">
        <v>752.89</v>
      </c>
    </row>
    <row r="740" spans="1:10" ht="16" hidden="1" customHeight="1" x14ac:dyDescent="0.2">
      <c r="A740" s="8">
        <v>44273</v>
      </c>
      <c r="B740" s="3" t="s">
        <v>73</v>
      </c>
      <c r="C740" s="3" t="s">
        <v>74</v>
      </c>
      <c r="D740" s="3" t="s">
        <v>21</v>
      </c>
      <c r="E740" s="3" t="s">
        <v>75</v>
      </c>
      <c r="F740" s="3">
        <v>2073</v>
      </c>
      <c r="G740" s="3">
        <v>1567.34</v>
      </c>
      <c r="H740" s="3">
        <v>24</v>
      </c>
      <c r="I740" s="3">
        <v>184</v>
      </c>
      <c r="J740" s="3">
        <v>321.66000000000003</v>
      </c>
    </row>
    <row r="741" spans="1:10" ht="16" hidden="1" customHeight="1" x14ac:dyDescent="0.2">
      <c r="A741" s="8">
        <v>44273</v>
      </c>
      <c r="B741" s="3" t="s">
        <v>73</v>
      </c>
      <c r="C741" s="3" t="s">
        <v>78</v>
      </c>
      <c r="D741" s="3" t="s">
        <v>79</v>
      </c>
      <c r="E741" s="3" t="s">
        <v>75</v>
      </c>
      <c r="F741" s="3">
        <v>625</v>
      </c>
      <c r="G741" s="3">
        <v>482.16</v>
      </c>
      <c r="H741" s="3">
        <v>7</v>
      </c>
      <c r="I741" s="3">
        <v>51</v>
      </c>
      <c r="J741" s="3">
        <v>91.84</v>
      </c>
    </row>
    <row r="742" spans="1:10" ht="16" hidden="1" customHeight="1" x14ac:dyDescent="0.2">
      <c r="A742" s="8">
        <v>44273</v>
      </c>
      <c r="B742" s="3" t="s">
        <v>73</v>
      </c>
      <c r="C742" s="3" t="s">
        <v>80</v>
      </c>
      <c r="D742" s="3" t="s">
        <v>81</v>
      </c>
      <c r="E742" s="3" t="s">
        <v>75</v>
      </c>
      <c r="F742" s="3">
        <v>2165.13</v>
      </c>
      <c r="G742" s="3">
        <v>1646.75</v>
      </c>
      <c r="H742" s="3">
        <v>27</v>
      </c>
      <c r="I742" s="3">
        <v>191.5</v>
      </c>
      <c r="J742" s="3">
        <v>326.88</v>
      </c>
    </row>
    <row r="743" spans="1:10" ht="16" hidden="1" customHeight="1" x14ac:dyDescent="0.2">
      <c r="A743" s="8">
        <v>44273</v>
      </c>
      <c r="B743" s="3" t="s">
        <v>73</v>
      </c>
      <c r="C743" s="3" t="s">
        <v>82</v>
      </c>
      <c r="D743" s="3" t="s">
        <v>83</v>
      </c>
      <c r="E743" s="3" t="s">
        <v>75</v>
      </c>
      <c r="F743" s="3">
        <v>986</v>
      </c>
      <c r="G743" s="3">
        <v>763.98</v>
      </c>
      <c r="H743" s="3">
        <v>8</v>
      </c>
      <c r="I743" s="3">
        <v>76.5</v>
      </c>
      <c r="J743" s="3">
        <v>145.52000000000001</v>
      </c>
    </row>
    <row r="744" spans="1:10" ht="16" hidden="1" customHeight="1" x14ac:dyDescent="0.2">
      <c r="A744" s="8">
        <v>44273</v>
      </c>
      <c r="B744" s="3" t="s">
        <v>73</v>
      </c>
      <c r="C744" s="3" t="s">
        <v>86</v>
      </c>
      <c r="D744" s="3" t="s">
        <v>87</v>
      </c>
      <c r="E744" s="3" t="s">
        <v>75</v>
      </c>
      <c r="F744" s="3">
        <v>1011.5</v>
      </c>
      <c r="G744" s="3">
        <v>769.36</v>
      </c>
      <c r="H744" s="3">
        <v>14</v>
      </c>
      <c r="I744" s="3">
        <v>95</v>
      </c>
      <c r="J744" s="3">
        <v>147.13999999999999</v>
      </c>
    </row>
    <row r="745" spans="1:10" ht="16" hidden="1" customHeight="1" x14ac:dyDescent="0.2">
      <c r="A745" s="8">
        <v>44273</v>
      </c>
      <c r="B745" s="3" t="s">
        <v>73</v>
      </c>
      <c r="C745" s="3" t="s">
        <v>88</v>
      </c>
      <c r="D745" s="3" t="s">
        <v>89</v>
      </c>
      <c r="E745" s="3" t="s">
        <v>75</v>
      </c>
      <c r="F745" s="3">
        <v>1556</v>
      </c>
      <c r="G745" s="3">
        <v>1182.3</v>
      </c>
      <c r="H745" s="3">
        <v>22</v>
      </c>
      <c r="I745" s="3">
        <v>148.5</v>
      </c>
      <c r="J745" s="3">
        <v>225.2</v>
      </c>
    </row>
    <row r="746" spans="1:10" ht="16" hidden="1" customHeight="1" x14ac:dyDescent="0.2">
      <c r="A746" s="8">
        <v>44273</v>
      </c>
      <c r="B746" s="3" t="s">
        <v>73</v>
      </c>
      <c r="C746" s="3" t="s">
        <v>90</v>
      </c>
      <c r="D746" s="3" t="s">
        <v>91</v>
      </c>
      <c r="E746" s="3" t="s">
        <v>75</v>
      </c>
      <c r="F746" s="3">
        <v>1180.5</v>
      </c>
      <c r="G746" s="3">
        <v>922.8</v>
      </c>
      <c r="H746" s="3">
        <v>13</v>
      </c>
      <c r="I746" s="3">
        <v>80.5</v>
      </c>
      <c r="J746" s="3">
        <v>177.2</v>
      </c>
    </row>
    <row r="747" spans="1:10" ht="16" hidden="1" customHeight="1" x14ac:dyDescent="0.2">
      <c r="A747" s="8">
        <v>44273</v>
      </c>
      <c r="B747" s="3" t="s">
        <v>92</v>
      </c>
      <c r="C747" s="3" t="s">
        <v>74</v>
      </c>
      <c r="D747" s="3" t="s">
        <v>21</v>
      </c>
      <c r="E747" s="3" t="s">
        <v>75</v>
      </c>
      <c r="F747" s="3">
        <v>5009</v>
      </c>
      <c r="G747" s="3">
        <v>3721.77</v>
      </c>
      <c r="H747" s="3">
        <v>64</v>
      </c>
      <c r="I747" s="3">
        <v>411</v>
      </c>
      <c r="J747" s="3">
        <v>873.73</v>
      </c>
    </row>
    <row r="748" spans="1:10" ht="16" hidden="1" customHeight="1" x14ac:dyDescent="0.2">
      <c r="A748" s="8">
        <v>44273</v>
      </c>
      <c r="B748" s="3" t="s">
        <v>92</v>
      </c>
      <c r="C748" s="3" t="s">
        <v>76</v>
      </c>
      <c r="D748" s="3" t="s">
        <v>77</v>
      </c>
      <c r="E748" s="3" t="s">
        <v>75</v>
      </c>
      <c r="F748" s="3">
        <v>1730.5</v>
      </c>
      <c r="G748" s="3">
        <v>1160.8800000000001</v>
      </c>
      <c r="H748" s="3">
        <v>19</v>
      </c>
      <c r="I748" s="3">
        <v>314.7</v>
      </c>
      <c r="J748" s="3">
        <v>254.92</v>
      </c>
    </row>
    <row r="749" spans="1:10" ht="16" hidden="1" customHeight="1" x14ac:dyDescent="0.2">
      <c r="A749" s="8">
        <v>44273</v>
      </c>
      <c r="B749" s="3" t="s">
        <v>92</v>
      </c>
      <c r="C749" s="3" t="s">
        <v>78</v>
      </c>
      <c r="D749" s="3" t="s">
        <v>79</v>
      </c>
      <c r="E749" s="3" t="s">
        <v>75</v>
      </c>
      <c r="F749" s="3">
        <v>2418.5</v>
      </c>
      <c r="G749" s="3">
        <v>1817.16</v>
      </c>
      <c r="H749" s="3">
        <v>25</v>
      </c>
      <c r="I749" s="3">
        <v>175</v>
      </c>
      <c r="J749" s="3">
        <v>426.34</v>
      </c>
    </row>
    <row r="750" spans="1:10" ht="16" hidden="1" customHeight="1" x14ac:dyDescent="0.2">
      <c r="A750" s="8">
        <v>44273</v>
      </c>
      <c r="B750" s="3" t="s">
        <v>92</v>
      </c>
      <c r="C750" s="3" t="s">
        <v>80</v>
      </c>
      <c r="D750" s="3" t="s">
        <v>81</v>
      </c>
      <c r="E750" s="3" t="s">
        <v>75</v>
      </c>
      <c r="F750" s="3">
        <v>4659</v>
      </c>
      <c r="G750" s="3">
        <v>3474.48</v>
      </c>
      <c r="H750" s="3">
        <v>58</v>
      </c>
      <c r="I750" s="3">
        <v>420</v>
      </c>
      <c r="J750" s="3">
        <v>763.02</v>
      </c>
    </row>
    <row r="751" spans="1:10" ht="16" hidden="1" customHeight="1" x14ac:dyDescent="0.2">
      <c r="A751" s="8">
        <v>44273</v>
      </c>
      <c r="B751" s="3" t="s">
        <v>92</v>
      </c>
      <c r="C751" s="3" t="s">
        <v>82</v>
      </c>
      <c r="D751" s="3" t="s">
        <v>83</v>
      </c>
      <c r="E751" s="3" t="s">
        <v>75</v>
      </c>
      <c r="F751" s="3">
        <v>2644</v>
      </c>
      <c r="G751" s="3">
        <v>1940.99</v>
      </c>
      <c r="H751" s="3">
        <v>34</v>
      </c>
      <c r="I751" s="3">
        <v>247</v>
      </c>
      <c r="J751" s="3">
        <v>455.51</v>
      </c>
    </row>
    <row r="752" spans="1:10" ht="16" hidden="1" customHeight="1" x14ac:dyDescent="0.2">
      <c r="A752" s="8">
        <v>44273</v>
      </c>
      <c r="B752" s="3" t="s">
        <v>92</v>
      </c>
      <c r="C752" s="3" t="s">
        <v>86</v>
      </c>
      <c r="D752" s="3" t="s">
        <v>87</v>
      </c>
      <c r="E752" s="3" t="s">
        <v>75</v>
      </c>
      <c r="F752" s="3">
        <v>3150</v>
      </c>
      <c r="G752" s="3">
        <v>2299.42</v>
      </c>
      <c r="H752" s="3">
        <v>41</v>
      </c>
      <c r="I752" s="3">
        <v>344</v>
      </c>
      <c r="J752" s="3">
        <v>505.08</v>
      </c>
    </row>
    <row r="753" spans="1:10" ht="16" hidden="1" customHeight="1" x14ac:dyDescent="0.2">
      <c r="A753" s="8">
        <v>44273</v>
      </c>
      <c r="B753" s="3" t="s">
        <v>92</v>
      </c>
      <c r="C753" s="3" t="s">
        <v>88</v>
      </c>
      <c r="D753" s="3" t="s">
        <v>89</v>
      </c>
      <c r="E753" s="3" t="s">
        <v>75</v>
      </c>
      <c r="F753" s="3">
        <v>2529</v>
      </c>
      <c r="G753" s="3">
        <v>1805.38</v>
      </c>
      <c r="H753" s="3">
        <v>34</v>
      </c>
      <c r="I753" s="3">
        <v>298.2</v>
      </c>
      <c r="J753" s="3">
        <v>423.92</v>
      </c>
    </row>
    <row r="754" spans="1:10" ht="16" hidden="1" customHeight="1" x14ac:dyDescent="0.2">
      <c r="A754" s="8">
        <v>44273</v>
      </c>
      <c r="B754" s="3" t="s">
        <v>92</v>
      </c>
      <c r="C754" s="3" t="s">
        <v>90</v>
      </c>
      <c r="D754" s="3" t="s">
        <v>91</v>
      </c>
      <c r="E754" s="3" t="s">
        <v>75</v>
      </c>
      <c r="F754" s="3">
        <v>3130</v>
      </c>
      <c r="G754" s="3">
        <v>2291.42</v>
      </c>
      <c r="H754" s="3">
        <v>37</v>
      </c>
      <c r="I754" s="3">
        <v>301</v>
      </c>
      <c r="J754" s="3">
        <v>537.58000000000004</v>
      </c>
    </row>
    <row r="755" spans="1:10" ht="16" hidden="1" customHeight="1" x14ac:dyDescent="0.2">
      <c r="A755" s="8">
        <v>44272</v>
      </c>
      <c r="B755" s="3" t="s">
        <v>73</v>
      </c>
      <c r="C755" s="3" t="s">
        <v>74</v>
      </c>
      <c r="D755" s="3" t="s">
        <v>21</v>
      </c>
      <c r="E755" s="3" t="s">
        <v>75</v>
      </c>
      <c r="F755" s="3">
        <v>1977.5</v>
      </c>
      <c r="G755" s="3">
        <v>1504.39</v>
      </c>
      <c r="H755" s="3">
        <v>27</v>
      </c>
      <c r="I755" s="3">
        <v>162.5</v>
      </c>
      <c r="J755" s="3">
        <v>310.61</v>
      </c>
    </row>
    <row r="756" spans="1:10" ht="16" hidden="1" customHeight="1" x14ac:dyDescent="0.2">
      <c r="A756" s="8">
        <v>44272</v>
      </c>
      <c r="B756" s="3" t="s">
        <v>73</v>
      </c>
      <c r="C756" s="3" t="s">
        <v>78</v>
      </c>
      <c r="D756" s="3" t="s">
        <v>79</v>
      </c>
      <c r="E756" s="3" t="s">
        <v>75</v>
      </c>
      <c r="F756" s="3">
        <v>900.5</v>
      </c>
      <c r="G756" s="3">
        <v>701.82</v>
      </c>
      <c r="H756" s="3">
        <v>8</v>
      </c>
      <c r="I756" s="3">
        <v>65</v>
      </c>
      <c r="J756" s="3">
        <v>133.68</v>
      </c>
    </row>
    <row r="757" spans="1:10" ht="16" hidden="1" customHeight="1" x14ac:dyDescent="0.2">
      <c r="A757" s="8">
        <v>44272</v>
      </c>
      <c r="B757" s="3" t="s">
        <v>73</v>
      </c>
      <c r="C757" s="3" t="s">
        <v>80</v>
      </c>
      <c r="D757" s="3" t="s">
        <v>81</v>
      </c>
      <c r="E757" s="3" t="s">
        <v>75</v>
      </c>
      <c r="F757" s="3">
        <v>2279</v>
      </c>
      <c r="G757" s="3">
        <v>1758.26</v>
      </c>
      <c r="H757" s="3">
        <v>26</v>
      </c>
      <c r="I757" s="3">
        <v>195</v>
      </c>
      <c r="J757" s="3">
        <v>325.74</v>
      </c>
    </row>
    <row r="758" spans="1:10" ht="16" hidden="1" customHeight="1" x14ac:dyDescent="0.2">
      <c r="A758" s="8">
        <v>44272</v>
      </c>
      <c r="B758" s="3" t="s">
        <v>73</v>
      </c>
      <c r="C758" s="3" t="s">
        <v>82</v>
      </c>
      <c r="D758" s="3" t="s">
        <v>83</v>
      </c>
      <c r="E758" s="3" t="s">
        <v>75</v>
      </c>
      <c r="F758" s="3">
        <v>597</v>
      </c>
      <c r="G758" s="3">
        <v>464.94</v>
      </c>
      <c r="H758" s="3">
        <v>12</v>
      </c>
      <c r="I758" s="3">
        <v>43.5</v>
      </c>
      <c r="J758" s="3">
        <v>88.56</v>
      </c>
    </row>
    <row r="759" spans="1:10" ht="16" hidden="1" customHeight="1" x14ac:dyDescent="0.2">
      <c r="A759" s="8">
        <v>44272</v>
      </c>
      <c r="B759" s="3" t="s">
        <v>73</v>
      </c>
      <c r="C759" s="3" t="s">
        <v>86</v>
      </c>
      <c r="D759" s="3" t="s">
        <v>87</v>
      </c>
      <c r="E759" s="3" t="s">
        <v>75</v>
      </c>
      <c r="F759" s="3">
        <v>974</v>
      </c>
      <c r="G759" s="3">
        <v>746.18</v>
      </c>
      <c r="H759" s="3">
        <v>14</v>
      </c>
      <c r="I759" s="3">
        <v>84.5</v>
      </c>
      <c r="J759" s="3">
        <v>143.32</v>
      </c>
    </row>
    <row r="760" spans="1:10" ht="16" hidden="1" customHeight="1" x14ac:dyDescent="0.2">
      <c r="A760" s="8">
        <v>44272</v>
      </c>
      <c r="B760" s="3" t="s">
        <v>73</v>
      </c>
      <c r="C760" s="3" t="s">
        <v>88</v>
      </c>
      <c r="D760" s="3" t="s">
        <v>89</v>
      </c>
      <c r="E760" s="3" t="s">
        <v>75</v>
      </c>
      <c r="F760" s="3">
        <v>2122</v>
      </c>
      <c r="G760" s="3">
        <v>1620.22</v>
      </c>
      <c r="H760" s="3">
        <v>26</v>
      </c>
      <c r="I760" s="3">
        <v>193</v>
      </c>
      <c r="J760" s="3">
        <v>308.77999999999997</v>
      </c>
    </row>
    <row r="761" spans="1:10" ht="16" hidden="1" customHeight="1" x14ac:dyDescent="0.2">
      <c r="A761" s="8">
        <v>44272</v>
      </c>
      <c r="B761" s="3" t="s">
        <v>73</v>
      </c>
      <c r="C761" s="3" t="s">
        <v>90</v>
      </c>
      <c r="D761" s="3" t="s">
        <v>91</v>
      </c>
      <c r="E761" s="3" t="s">
        <v>75</v>
      </c>
      <c r="F761" s="3">
        <v>1258</v>
      </c>
      <c r="G761" s="3">
        <v>963.06</v>
      </c>
      <c r="H761" s="3">
        <v>18</v>
      </c>
      <c r="I761" s="3">
        <v>111.5</v>
      </c>
      <c r="J761" s="3">
        <v>183.44</v>
      </c>
    </row>
    <row r="762" spans="1:10" ht="16" hidden="1" customHeight="1" x14ac:dyDescent="0.2">
      <c r="A762" s="8">
        <v>44272</v>
      </c>
      <c r="B762" s="3" t="s">
        <v>92</v>
      </c>
      <c r="C762" s="3" t="s">
        <v>74</v>
      </c>
      <c r="D762" s="3" t="s">
        <v>21</v>
      </c>
      <c r="E762" s="3" t="s">
        <v>75</v>
      </c>
      <c r="F762" s="3">
        <v>3964</v>
      </c>
      <c r="G762" s="3">
        <v>2960.48</v>
      </c>
      <c r="H762" s="3">
        <v>53</v>
      </c>
      <c r="I762" s="3">
        <v>305</v>
      </c>
      <c r="J762" s="3">
        <v>695.52</v>
      </c>
    </row>
    <row r="763" spans="1:10" ht="16" hidden="1" customHeight="1" x14ac:dyDescent="0.2">
      <c r="A763" s="8">
        <v>44272</v>
      </c>
      <c r="B763" s="3" t="s">
        <v>92</v>
      </c>
      <c r="C763" s="3" t="s">
        <v>76</v>
      </c>
      <c r="D763" s="3" t="s">
        <v>77</v>
      </c>
      <c r="E763" s="3" t="s">
        <v>75</v>
      </c>
      <c r="F763" s="3">
        <v>849</v>
      </c>
      <c r="G763" s="3">
        <v>593.32000000000005</v>
      </c>
      <c r="H763" s="3">
        <v>8</v>
      </c>
      <c r="I763" s="3">
        <v>125.4</v>
      </c>
      <c r="J763" s="3">
        <v>130.28</v>
      </c>
    </row>
    <row r="764" spans="1:10" ht="16" hidden="1" customHeight="1" x14ac:dyDescent="0.2">
      <c r="A764" s="8">
        <v>44272</v>
      </c>
      <c r="B764" s="3" t="s">
        <v>92</v>
      </c>
      <c r="C764" s="3" t="s">
        <v>78</v>
      </c>
      <c r="D764" s="3" t="s">
        <v>79</v>
      </c>
      <c r="E764" s="3" t="s">
        <v>75</v>
      </c>
      <c r="F764" s="3">
        <v>1833</v>
      </c>
      <c r="G764" s="3">
        <v>1358.31</v>
      </c>
      <c r="H764" s="3">
        <v>21</v>
      </c>
      <c r="I764" s="3">
        <v>156</v>
      </c>
      <c r="J764" s="3">
        <v>318.69</v>
      </c>
    </row>
    <row r="765" spans="1:10" ht="16" hidden="1" customHeight="1" x14ac:dyDescent="0.2">
      <c r="A765" s="8">
        <v>44272</v>
      </c>
      <c r="B765" s="3" t="s">
        <v>92</v>
      </c>
      <c r="C765" s="3" t="s">
        <v>80</v>
      </c>
      <c r="D765" s="3" t="s">
        <v>81</v>
      </c>
      <c r="E765" s="3" t="s">
        <v>75</v>
      </c>
      <c r="F765" s="3">
        <v>4234</v>
      </c>
      <c r="G765" s="3">
        <v>3133.02</v>
      </c>
      <c r="H765" s="3">
        <v>55</v>
      </c>
      <c r="I765" s="3">
        <v>410.2</v>
      </c>
      <c r="J765" s="3">
        <v>688.28</v>
      </c>
    </row>
    <row r="766" spans="1:10" ht="16" hidden="1" customHeight="1" x14ac:dyDescent="0.2">
      <c r="A766" s="8">
        <v>44272</v>
      </c>
      <c r="B766" s="3" t="s">
        <v>92</v>
      </c>
      <c r="C766" s="3" t="s">
        <v>82</v>
      </c>
      <c r="D766" s="3" t="s">
        <v>83</v>
      </c>
      <c r="E766" s="3" t="s">
        <v>75</v>
      </c>
      <c r="F766" s="3">
        <v>2063.5</v>
      </c>
      <c r="G766" s="3">
        <v>1466.74</v>
      </c>
      <c r="H766" s="3">
        <v>32</v>
      </c>
      <c r="I766" s="3">
        <v>252</v>
      </c>
      <c r="J766" s="3">
        <v>344.26</v>
      </c>
    </row>
    <row r="767" spans="1:10" ht="16" hidden="1" customHeight="1" x14ac:dyDescent="0.2">
      <c r="A767" s="8">
        <v>44272</v>
      </c>
      <c r="B767" s="3" t="s">
        <v>92</v>
      </c>
      <c r="C767" s="3" t="s">
        <v>86</v>
      </c>
      <c r="D767" s="3" t="s">
        <v>87</v>
      </c>
      <c r="E767" s="3" t="s">
        <v>75</v>
      </c>
      <c r="F767" s="3">
        <v>2649</v>
      </c>
      <c r="G767" s="3">
        <v>1930.1</v>
      </c>
      <c r="H767" s="3">
        <v>33</v>
      </c>
      <c r="I767" s="3">
        <v>294</v>
      </c>
      <c r="J767" s="3">
        <v>423.9</v>
      </c>
    </row>
    <row r="768" spans="1:10" ht="16" hidden="1" customHeight="1" x14ac:dyDescent="0.2">
      <c r="A768" s="8">
        <v>44272</v>
      </c>
      <c r="B768" s="3" t="s">
        <v>92</v>
      </c>
      <c r="C768" s="3" t="s">
        <v>88</v>
      </c>
      <c r="D768" s="3" t="s">
        <v>89</v>
      </c>
      <c r="E768" s="3" t="s">
        <v>75</v>
      </c>
      <c r="F768" s="3">
        <v>1853.5</v>
      </c>
      <c r="G768" s="3">
        <v>1330.18</v>
      </c>
      <c r="H768" s="3">
        <v>27</v>
      </c>
      <c r="I768" s="3">
        <v>210</v>
      </c>
      <c r="J768" s="3">
        <v>312.32</v>
      </c>
    </row>
    <row r="769" spans="1:10" ht="16" hidden="1" customHeight="1" x14ac:dyDescent="0.2">
      <c r="A769" s="8">
        <v>44272</v>
      </c>
      <c r="B769" s="3" t="s">
        <v>92</v>
      </c>
      <c r="C769" s="3" t="s">
        <v>90</v>
      </c>
      <c r="D769" s="3" t="s">
        <v>91</v>
      </c>
      <c r="E769" s="3" t="s">
        <v>75</v>
      </c>
      <c r="F769" s="3">
        <v>3299.5</v>
      </c>
      <c r="G769" s="3">
        <v>2450.38</v>
      </c>
      <c r="H769" s="3">
        <v>37</v>
      </c>
      <c r="I769" s="3">
        <v>273</v>
      </c>
      <c r="J769" s="3">
        <v>575.12</v>
      </c>
    </row>
    <row r="770" spans="1:10" ht="16" hidden="1" customHeight="1" x14ac:dyDescent="0.2">
      <c r="A770" s="8">
        <v>44271</v>
      </c>
      <c r="B770" s="3" t="s">
        <v>73</v>
      </c>
      <c r="C770" s="3" t="s">
        <v>74</v>
      </c>
      <c r="D770" s="3" t="s">
        <v>21</v>
      </c>
      <c r="E770" s="3" t="s">
        <v>75</v>
      </c>
      <c r="F770" s="3">
        <v>2060.5</v>
      </c>
      <c r="G770" s="3">
        <v>1571.48</v>
      </c>
      <c r="H770" s="3">
        <v>26</v>
      </c>
      <c r="I770" s="3">
        <v>166.5</v>
      </c>
      <c r="J770" s="3">
        <v>322.52</v>
      </c>
    </row>
    <row r="771" spans="1:10" ht="16" hidden="1" customHeight="1" x14ac:dyDescent="0.2">
      <c r="A771" s="8">
        <v>44271</v>
      </c>
      <c r="B771" s="3" t="s">
        <v>73</v>
      </c>
      <c r="C771" s="3" t="s">
        <v>76</v>
      </c>
      <c r="D771" s="3" t="s">
        <v>77</v>
      </c>
      <c r="E771" s="3" t="s">
        <v>75</v>
      </c>
      <c r="F771" s="3">
        <v>203.5</v>
      </c>
      <c r="G771" s="3">
        <v>144.87</v>
      </c>
      <c r="H771" s="3">
        <v>3</v>
      </c>
      <c r="I771" s="3">
        <v>30</v>
      </c>
      <c r="J771" s="3">
        <v>28.63</v>
      </c>
    </row>
    <row r="772" spans="1:10" ht="16" hidden="1" customHeight="1" x14ac:dyDescent="0.2">
      <c r="A772" s="8">
        <v>44271</v>
      </c>
      <c r="B772" s="3" t="s">
        <v>73</v>
      </c>
      <c r="C772" s="3" t="s">
        <v>78</v>
      </c>
      <c r="D772" s="3" t="s">
        <v>79</v>
      </c>
      <c r="E772" s="3" t="s">
        <v>75</v>
      </c>
      <c r="F772" s="3">
        <v>822.5</v>
      </c>
      <c r="G772" s="3">
        <v>638.4</v>
      </c>
      <c r="H772" s="3">
        <v>8</v>
      </c>
      <c r="I772" s="3">
        <v>62.5</v>
      </c>
      <c r="J772" s="3">
        <v>121.6</v>
      </c>
    </row>
    <row r="773" spans="1:10" ht="16" hidden="1" customHeight="1" x14ac:dyDescent="0.2">
      <c r="A773" s="8">
        <v>44271</v>
      </c>
      <c r="B773" s="3" t="s">
        <v>73</v>
      </c>
      <c r="C773" s="3" t="s">
        <v>80</v>
      </c>
      <c r="D773" s="3" t="s">
        <v>81</v>
      </c>
      <c r="E773" s="3" t="s">
        <v>75</v>
      </c>
      <c r="F773" s="3">
        <v>2141.56</v>
      </c>
      <c r="G773" s="3">
        <v>1628.92</v>
      </c>
      <c r="H773" s="3">
        <v>29</v>
      </c>
      <c r="I773" s="3">
        <v>198</v>
      </c>
      <c r="J773" s="3">
        <v>314.64</v>
      </c>
    </row>
    <row r="774" spans="1:10" ht="16" hidden="1" customHeight="1" x14ac:dyDescent="0.2">
      <c r="A774" s="8">
        <v>44271</v>
      </c>
      <c r="B774" s="3" t="s">
        <v>73</v>
      </c>
      <c r="C774" s="3" t="s">
        <v>82</v>
      </c>
      <c r="D774" s="3" t="s">
        <v>83</v>
      </c>
      <c r="E774" s="3" t="s">
        <v>75</v>
      </c>
      <c r="F774" s="3">
        <v>817.5</v>
      </c>
      <c r="G774" s="3">
        <v>616.58000000000004</v>
      </c>
      <c r="H774" s="3">
        <v>12</v>
      </c>
      <c r="I774" s="3">
        <v>81.5</v>
      </c>
      <c r="J774" s="3">
        <v>119.42</v>
      </c>
    </row>
    <row r="775" spans="1:10" ht="16" hidden="1" customHeight="1" x14ac:dyDescent="0.2">
      <c r="A775" s="8">
        <v>44271</v>
      </c>
      <c r="B775" s="3" t="s">
        <v>73</v>
      </c>
      <c r="C775" s="3" t="s">
        <v>86</v>
      </c>
      <c r="D775" s="3" t="s">
        <v>87</v>
      </c>
      <c r="E775" s="3" t="s">
        <v>75</v>
      </c>
      <c r="F775" s="3">
        <v>1605</v>
      </c>
      <c r="G775" s="3">
        <v>1234.72</v>
      </c>
      <c r="H775" s="3">
        <v>17</v>
      </c>
      <c r="I775" s="3">
        <v>134.5</v>
      </c>
      <c r="J775" s="3">
        <v>235.78</v>
      </c>
    </row>
    <row r="776" spans="1:10" ht="16" hidden="1" customHeight="1" x14ac:dyDescent="0.2">
      <c r="A776" s="8">
        <v>44271</v>
      </c>
      <c r="B776" s="3" t="s">
        <v>73</v>
      </c>
      <c r="C776" s="3" t="s">
        <v>88</v>
      </c>
      <c r="D776" s="3" t="s">
        <v>89</v>
      </c>
      <c r="E776" s="3" t="s">
        <v>75</v>
      </c>
      <c r="F776" s="3">
        <v>1601</v>
      </c>
      <c r="G776" s="3">
        <v>1199.1400000000001</v>
      </c>
      <c r="H776" s="3">
        <v>25</v>
      </c>
      <c r="I776" s="3">
        <v>173</v>
      </c>
      <c r="J776" s="3">
        <v>228.86</v>
      </c>
    </row>
    <row r="777" spans="1:10" ht="16" hidden="1" customHeight="1" x14ac:dyDescent="0.2">
      <c r="A777" s="8">
        <v>44271</v>
      </c>
      <c r="B777" s="3" t="s">
        <v>73</v>
      </c>
      <c r="C777" s="3" t="s">
        <v>90</v>
      </c>
      <c r="D777" s="3" t="s">
        <v>91</v>
      </c>
      <c r="E777" s="3" t="s">
        <v>75</v>
      </c>
      <c r="F777" s="3">
        <v>1501</v>
      </c>
      <c r="G777" s="3">
        <v>1133.18</v>
      </c>
      <c r="H777" s="3">
        <v>21</v>
      </c>
      <c r="I777" s="3">
        <v>150</v>
      </c>
      <c r="J777" s="3">
        <v>217.82</v>
      </c>
    </row>
    <row r="778" spans="1:10" ht="16" hidden="1" customHeight="1" x14ac:dyDescent="0.2">
      <c r="A778" s="8">
        <v>44271</v>
      </c>
      <c r="B778" s="3" t="s">
        <v>92</v>
      </c>
      <c r="C778" s="3" t="s">
        <v>74</v>
      </c>
      <c r="D778" s="3" t="s">
        <v>21</v>
      </c>
      <c r="E778" s="3" t="s">
        <v>75</v>
      </c>
      <c r="F778" s="3">
        <v>4687.5</v>
      </c>
      <c r="G778" s="3">
        <v>3513.44</v>
      </c>
      <c r="H778" s="3">
        <v>58</v>
      </c>
      <c r="I778" s="3">
        <v>346</v>
      </c>
      <c r="J778" s="3">
        <v>825.06</v>
      </c>
    </row>
    <row r="779" spans="1:10" ht="16" hidden="1" customHeight="1" x14ac:dyDescent="0.2">
      <c r="A779" s="8">
        <v>44271</v>
      </c>
      <c r="B779" s="3" t="s">
        <v>92</v>
      </c>
      <c r="C779" s="3" t="s">
        <v>76</v>
      </c>
      <c r="D779" s="3" t="s">
        <v>77</v>
      </c>
      <c r="E779" s="3" t="s">
        <v>75</v>
      </c>
      <c r="F779" s="3">
        <v>1367.5</v>
      </c>
      <c r="G779" s="3">
        <v>920.4</v>
      </c>
      <c r="H779" s="3">
        <v>16</v>
      </c>
      <c r="I779" s="3">
        <v>244.8</v>
      </c>
      <c r="J779" s="3">
        <v>202.3</v>
      </c>
    </row>
    <row r="780" spans="1:10" ht="16" hidden="1" customHeight="1" x14ac:dyDescent="0.2">
      <c r="A780" s="8">
        <v>44271</v>
      </c>
      <c r="B780" s="3" t="s">
        <v>92</v>
      </c>
      <c r="C780" s="3" t="s">
        <v>78</v>
      </c>
      <c r="D780" s="3" t="s">
        <v>79</v>
      </c>
      <c r="E780" s="3" t="s">
        <v>75</v>
      </c>
      <c r="F780" s="3">
        <v>2257.5</v>
      </c>
      <c r="G780" s="3">
        <v>1668.94</v>
      </c>
      <c r="H780" s="3">
        <v>27</v>
      </c>
      <c r="I780" s="3">
        <v>197</v>
      </c>
      <c r="J780" s="3">
        <v>391.56</v>
      </c>
    </row>
    <row r="781" spans="1:10" ht="16" hidden="1" customHeight="1" x14ac:dyDescent="0.2">
      <c r="A781" s="8">
        <v>44271</v>
      </c>
      <c r="B781" s="3" t="s">
        <v>92</v>
      </c>
      <c r="C781" s="3" t="s">
        <v>80</v>
      </c>
      <c r="D781" s="3" t="s">
        <v>81</v>
      </c>
      <c r="E781" s="3" t="s">
        <v>75</v>
      </c>
      <c r="F781" s="3">
        <v>3966.5</v>
      </c>
      <c r="G781" s="3">
        <v>2908.97</v>
      </c>
      <c r="H781" s="3">
        <v>54</v>
      </c>
      <c r="I781" s="3">
        <v>402</v>
      </c>
      <c r="J781" s="3">
        <v>655.03</v>
      </c>
    </row>
    <row r="782" spans="1:10" ht="16" hidden="1" customHeight="1" x14ac:dyDescent="0.2">
      <c r="A782" s="8">
        <v>44271</v>
      </c>
      <c r="B782" s="3" t="s">
        <v>92</v>
      </c>
      <c r="C782" s="3" t="s">
        <v>82</v>
      </c>
      <c r="D782" s="3" t="s">
        <v>83</v>
      </c>
      <c r="E782" s="3" t="s">
        <v>75</v>
      </c>
      <c r="F782" s="3">
        <v>2319</v>
      </c>
      <c r="G782" s="3">
        <v>1672.08</v>
      </c>
      <c r="H782" s="3">
        <v>30</v>
      </c>
      <c r="I782" s="3">
        <v>254</v>
      </c>
      <c r="J782" s="3">
        <v>392.42</v>
      </c>
    </row>
    <row r="783" spans="1:10" ht="16" hidden="1" customHeight="1" x14ac:dyDescent="0.2">
      <c r="A783" s="8">
        <v>44271</v>
      </c>
      <c r="B783" s="3" t="s">
        <v>92</v>
      </c>
      <c r="C783" s="3" t="s">
        <v>86</v>
      </c>
      <c r="D783" s="3" t="s">
        <v>87</v>
      </c>
      <c r="E783" s="3" t="s">
        <v>75</v>
      </c>
      <c r="F783" s="3">
        <v>2195</v>
      </c>
      <c r="G783" s="3">
        <v>1586.84</v>
      </c>
      <c r="H783" s="3">
        <v>29</v>
      </c>
      <c r="I783" s="3">
        <v>258</v>
      </c>
      <c r="J783" s="3">
        <v>348.66</v>
      </c>
    </row>
    <row r="784" spans="1:10" ht="16" hidden="1" customHeight="1" x14ac:dyDescent="0.2">
      <c r="A784" s="8">
        <v>44271</v>
      </c>
      <c r="B784" s="3" t="s">
        <v>92</v>
      </c>
      <c r="C784" s="3" t="s">
        <v>88</v>
      </c>
      <c r="D784" s="3" t="s">
        <v>89</v>
      </c>
      <c r="E784" s="3" t="s">
        <v>75</v>
      </c>
      <c r="F784" s="3">
        <v>2205</v>
      </c>
      <c r="G784" s="3">
        <v>1619.59</v>
      </c>
      <c r="H784" s="3">
        <v>27</v>
      </c>
      <c r="I784" s="3">
        <v>203</v>
      </c>
      <c r="J784" s="3">
        <v>380.41</v>
      </c>
    </row>
    <row r="785" spans="1:10" ht="16" hidden="1" customHeight="1" x14ac:dyDescent="0.2">
      <c r="A785" s="8">
        <v>44271</v>
      </c>
      <c r="B785" s="3" t="s">
        <v>92</v>
      </c>
      <c r="C785" s="3" t="s">
        <v>90</v>
      </c>
      <c r="D785" s="3" t="s">
        <v>91</v>
      </c>
      <c r="E785" s="3" t="s">
        <v>75</v>
      </c>
      <c r="F785" s="3">
        <v>3418.5</v>
      </c>
      <c r="G785" s="3">
        <v>2537.52</v>
      </c>
      <c r="H785" s="3">
        <v>42</v>
      </c>
      <c r="I785" s="3">
        <v>285</v>
      </c>
      <c r="J785" s="3">
        <v>595.48</v>
      </c>
    </row>
    <row r="786" spans="1:10" ht="16" hidden="1" customHeight="1" x14ac:dyDescent="0.2">
      <c r="A786" s="8">
        <v>44270</v>
      </c>
      <c r="B786" s="3" t="s">
        <v>73</v>
      </c>
      <c r="C786" s="3" t="s">
        <v>74</v>
      </c>
      <c r="D786" s="3" t="s">
        <v>21</v>
      </c>
      <c r="E786" s="3" t="s">
        <v>75</v>
      </c>
      <c r="F786" s="3">
        <v>2399.5</v>
      </c>
      <c r="G786" s="3">
        <v>1836.46</v>
      </c>
      <c r="H786" s="3">
        <v>28</v>
      </c>
      <c r="I786" s="3">
        <v>182.5</v>
      </c>
      <c r="J786" s="3">
        <v>380.54</v>
      </c>
    </row>
    <row r="787" spans="1:10" ht="16" hidden="1" customHeight="1" x14ac:dyDescent="0.2">
      <c r="A787" s="8">
        <v>44270</v>
      </c>
      <c r="B787" s="3" t="s">
        <v>73</v>
      </c>
      <c r="C787" s="3" t="s">
        <v>78</v>
      </c>
      <c r="D787" s="3" t="s">
        <v>79</v>
      </c>
      <c r="E787" s="3" t="s">
        <v>75</v>
      </c>
      <c r="F787" s="3">
        <v>493</v>
      </c>
      <c r="G787" s="3">
        <v>369.6</v>
      </c>
      <c r="H787" s="3">
        <v>7</v>
      </c>
      <c r="I787" s="3">
        <v>53</v>
      </c>
      <c r="J787" s="3">
        <v>70.400000000000006</v>
      </c>
    </row>
    <row r="788" spans="1:10" ht="16" hidden="1" customHeight="1" x14ac:dyDescent="0.2">
      <c r="A788" s="8">
        <v>44270</v>
      </c>
      <c r="B788" s="3" t="s">
        <v>73</v>
      </c>
      <c r="C788" s="3" t="s">
        <v>80</v>
      </c>
      <c r="D788" s="3" t="s">
        <v>81</v>
      </c>
      <c r="E788" s="3" t="s">
        <v>75</v>
      </c>
      <c r="F788" s="3">
        <v>1479.5</v>
      </c>
      <c r="G788" s="3">
        <v>1124.3399999999999</v>
      </c>
      <c r="H788" s="3">
        <v>21</v>
      </c>
      <c r="I788" s="3">
        <v>141</v>
      </c>
      <c r="J788" s="3">
        <v>214.16</v>
      </c>
    </row>
    <row r="789" spans="1:10" ht="16" hidden="1" customHeight="1" x14ac:dyDescent="0.2">
      <c r="A789" s="8">
        <v>44270</v>
      </c>
      <c r="B789" s="3" t="s">
        <v>73</v>
      </c>
      <c r="C789" s="3" t="s">
        <v>82</v>
      </c>
      <c r="D789" s="3" t="s">
        <v>83</v>
      </c>
      <c r="E789" s="3" t="s">
        <v>75</v>
      </c>
      <c r="F789" s="3">
        <v>1060.5</v>
      </c>
      <c r="G789" s="3">
        <v>823.62</v>
      </c>
      <c r="H789" s="3">
        <v>13</v>
      </c>
      <c r="I789" s="3">
        <v>80</v>
      </c>
      <c r="J789" s="3">
        <v>156.88</v>
      </c>
    </row>
    <row r="790" spans="1:10" ht="16" hidden="1" customHeight="1" x14ac:dyDescent="0.2">
      <c r="A790" s="8">
        <v>44270</v>
      </c>
      <c r="B790" s="3" t="s">
        <v>73</v>
      </c>
      <c r="C790" s="3" t="s">
        <v>86</v>
      </c>
      <c r="D790" s="3" t="s">
        <v>87</v>
      </c>
      <c r="E790" s="3" t="s">
        <v>75</v>
      </c>
      <c r="F790" s="3">
        <v>1054</v>
      </c>
      <c r="G790" s="3">
        <v>807.66</v>
      </c>
      <c r="H790" s="3">
        <v>12</v>
      </c>
      <c r="I790" s="3">
        <v>92.5</v>
      </c>
      <c r="J790" s="3">
        <v>153.84</v>
      </c>
    </row>
    <row r="791" spans="1:10" ht="16" hidden="1" customHeight="1" x14ac:dyDescent="0.2">
      <c r="A791" s="8">
        <v>44270</v>
      </c>
      <c r="B791" s="3" t="s">
        <v>73</v>
      </c>
      <c r="C791" s="3" t="s">
        <v>88</v>
      </c>
      <c r="D791" s="3" t="s">
        <v>89</v>
      </c>
      <c r="E791" s="3" t="s">
        <v>75</v>
      </c>
      <c r="F791" s="3">
        <v>1193.5</v>
      </c>
      <c r="G791" s="3">
        <v>918.39</v>
      </c>
      <c r="H791" s="3">
        <v>14</v>
      </c>
      <c r="I791" s="3">
        <v>98.2</v>
      </c>
      <c r="J791" s="3">
        <v>176.91</v>
      </c>
    </row>
    <row r="792" spans="1:10" ht="16" hidden="1" customHeight="1" x14ac:dyDescent="0.2">
      <c r="A792" s="8">
        <v>44270</v>
      </c>
      <c r="B792" s="3" t="s">
        <v>73</v>
      </c>
      <c r="C792" s="3" t="s">
        <v>90</v>
      </c>
      <c r="D792" s="3" t="s">
        <v>91</v>
      </c>
      <c r="E792" s="3" t="s">
        <v>75</v>
      </c>
      <c r="F792" s="3">
        <v>1046.5</v>
      </c>
      <c r="G792" s="3">
        <v>808.5</v>
      </c>
      <c r="H792" s="3">
        <v>13</v>
      </c>
      <c r="I792" s="3">
        <v>84</v>
      </c>
      <c r="J792" s="3">
        <v>154</v>
      </c>
    </row>
    <row r="793" spans="1:10" ht="16" hidden="1" customHeight="1" x14ac:dyDescent="0.2">
      <c r="A793" s="8">
        <v>44270</v>
      </c>
      <c r="B793" s="3" t="s">
        <v>92</v>
      </c>
      <c r="C793" s="3" t="s">
        <v>74</v>
      </c>
      <c r="D793" s="3" t="s">
        <v>21</v>
      </c>
      <c r="E793" s="3" t="s">
        <v>75</v>
      </c>
      <c r="F793" s="3">
        <v>4123</v>
      </c>
      <c r="G793" s="3">
        <v>3064.67</v>
      </c>
      <c r="H793" s="3">
        <v>53</v>
      </c>
      <c r="I793" s="3">
        <v>335</v>
      </c>
      <c r="J793" s="3">
        <v>719.83</v>
      </c>
    </row>
    <row r="794" spans="1:10" ht="16" hidden="1" customHeight="1" x14ac:dyDescent="0.2">
      <c r="A794" s="8">
        <v>44270</v>
      </c>
      <c r="B794" s="3" t="s">
        <v>92</v>
      </c>
      <c r="C794" s="3" t="s">
        <v>76</v>
      </c>
      <c r="D794" s="3" t="s">
        <v>77</v>
      </c>
      <c r="E794" s="3" t="s">
        <v>75</v>
      </c>
      <c r="F794" s="3">
        <v>1298.5</v>
      </c>
      <c r="G794" s="3">
        <v>886.86</v>
      </c>
      <c r="H794" s="3">
        <v>13</v>
      </c>
      <c r="I794" s="3">
        <v>216.9</v>
      </c>
      <c r="J794" s="3">
        <v>194.74</v>
      </c>
    </row>
    <row r="795" spans="1:10" ht="16" hidden="1" customHeight="1" x14ac:dyDescent="0.2">
      <c r="A795" s="8">
        <v>44270</v>
      </c>
      <c r="B795" s="3" t="s">
        <v>92</v>
      </c>
      <c r="C795" s="3" t="s">
        <v>78</v>
      </c>
      <c r="D795" s="3" t="s">
        <v>79</v>
      </c>
      <c r="E795" s="3" t="s">
        <v>75</v>
      </c>
      <c r="F795" s="3">
        <v>2176</v>
      </c>
      <c r="G795" s="3">
        <v>1602.94</v>
      </c>
      <c r="H795" s="3">
        <v>24</v>
      </c>
      <c r="I795" s="3">
        <v>197</v>
      </c>
      <c r="J795" s="3">
        <v>376.06</v>
      </c>
    </row>
    <row r="796" spans="1:10" ht="16" hidden="1" customHeight="1" x14ac:dyDescent="0.2">
      <c r="A796" s="8">
        <v>44270</v>
      </c>
      <c r="B796" s="3" t="s">
        <v>92</v>
      </c>
      <c r="C796" s="3" t="s">
        <v>80</v>
      </c>
      <c r="D796" s="3" t="s">
        <v>81</v>
      </c>
      <c r="E796" s="3" t="s">
        <v>75</v>
      </c>
      <c r="F796" s="3">
        <v>3439</v>
      </c>
      <c r="G796" s="3">
        <v>2549.1999999999998</v>
      </c>
      <c r="H796" s="3">
        <v>46</v>
      </c>
      <c r="I796" s="3">
        <v>329</v>
      </c>
      <c r="J796" s="3">
        <v>559.79999999999995</v>
      </c>
    </row>
    <row r="797" spans="1:10" ht="16" hidden="1" customHeight="1" x14ac:dyDescent="0.2">
      <c r="A797" s="8">
        <v>44270</v>
      </c>
      <c r="B797" s="3" t="s">
        <v>92</v>
      </c>
      <c r="C797" s="3" t="s">
        <v>82</v>
      </c>
      <c r="D797" s="3" t="s">
        <v>83</v>
      </c>
      <c r="E797" s="3" t="s">
        <v>75</v>
      </c>
      <c r="F797" s="3">
        <v>2724.5</v>
      </c>
      <c r="G797" s="3">
        <v>2004.7</v>
      </c>
      <c r="H797" s="3">
        <v>31</v>
      </c>
      <c r="I797" s="3">
        <v>247</v>
      </c>
      <c r="J797" s="3">
        <v>470.8</v>
      </c>
    </row>
    <row r="798" spans="1:10" ht="16" hidden="1" customHeight="1" x14ac:dyDescent="0.2">
      <c r="A798" s="8">
        <v>44270</v>
      </c>
      <c r="B798" s="3" t="s">
        <v>92</v>
      </c>
      <c r="C798" s="3" t="s">
        <v>86</v>
      </c>
      <c r="D798" s="3" t="s">
        <v>87</v>
      </c>
      <c r="E798" s="3" t="s">
        <v>75</v>
      </c>
      <c r="F798" s="3">
        <v>2291</v>
      </c>
      <c r="G798" s="3">
        <v>1670.66</v>
      </c>
      <c r="H798" s="3">
        <v>30</v>
      </c>
      <c r="I798" s="3">
        <v>253</v>
      </c>
      <c r="J798" s="3">
        <v>366.84</v>
      </c>
    </row>
    <row r="799" spans="1:10" ht="16" hidden="1" customHeight="1" x14ac:dyDescent="0.2">
      <c r="A799" s="8">
        <v>44270</v>
      </c>
      <c r="B799" s="3" t="s">
        <v>92</v>
      </c>
      <c r="C799" s="3" t="s">
        <v>88</v>
      </c>
      <c r="D799" s="3" t="s">
        <v>89</v>
      </c>
      <c r="E799" s="3" t="s">
        <v>75</v>
      </c>
      <c r="F799" s="3">
        <v>2072.5</v>
      </c>
      <c r="G799" s="3">
        <v>1504.52</v>
      </c>
      <c r="H799" s="3">
        <v>28</v>
      </c>
      <c r="I799" s="3">
        <v>215</v>
      </c>
      <c r="J799" s="3">
        <v>352.98</v>
      </c>
    </row>
    <row r="800" spans="1:10" ht="16" hidden="1" customHeight="1" x14ac:dyDescent="0.2">
      <c r="A800" s="8">
        <v>44270</v>
      </c>
      <c r="B800" s="3" t="s">
        <v>92</v>
      </c>
      <c r="C800" s="3" t="s">
        <v>90</v>
      </c>
      <c r="D800" s="3" t="s">
        <v>91</v>
      </c>
      <c r="E800" s="3" t="s">
        <v>75</v>
      </c>
      <c r="F800" s="3">
        <v>3329.5</v>
      </c>
      <c r="G800" s="3">
        <v>2441.6799999999998</v>
      </c>
      <c r="H800" s="3">
        <v>40</v>
      </c>
      <c r="I800" s="3">
        <v>315</v>
      </c>
      <c r="J800" s="3">
        <v>572.82000000000005</v>
      </c>
    </row>
    <row r="801" spans="1:10" ht="16" hidden="1" customHeight="1" x14ac:dyDescent="0.2">
      <c r="A801" s="8">
        <v>44269</v>
      </c>
      <c r="B801" s="3" t="s">
        <v>73</v>
      </c>
      <c r="C801" s="3" t="s">
        <v>74</v>
      </c>
      <c r="D801" s="3" t="s">
        <v>21</v>
      </c>
      <c r="E801" s="3" t="s">
        <v>75</v>
      </c>
      <c r="F801" s="3">
        <v>1406.5</v>
      </c>
      <c r="G801" s="3">
        <v>1050.1600000000001</v>
      </c>
      <c r="H801" s="3">
        <v>17</v>
      </c>
      <c r="I801" s="3">
        <v>137.5</v>
      </c>
      <c r="J801" s="3">
        <v>218.84</v>
      </c>
    </row>
    <row r="802" spans="1:10" ht="16" hidden="1" customHeight="1" x14ac:dyDescent="0.2">
      <c r="A802" s="8">
        <v>44269</v>
      </c>
      <c r="B802" s="3" t="s">
        <v>73</v>
      </c>
      <c r="C802" s="3" t="s">
        <v>76</v>
      </c>
      <c r="D802" s="3" t="s">
        <v>77</v>
      </c>
      <c r="E802" s="3" t="s">
        <v>75</v>
      </c>
      <c r="F802" s="3">
        <v>180</v>
      </c>
      <c r="G802" s="3">
        <v>137.77000000000001</v>
      </c>
      <c r="H802" s="3">
        <v>2</v>
      </c>
      <c r="I802" s="3">
        <v>15</v>
      </c>
      <c r="J802" s="3">
        <v>27.23</v>
      </c>
    </row>
    <row r="803" spans="1:10" ht="16" hidden="1" customHeight="1" x14ac:dyDescent="0.2">
      <c r="A803" s="8">
        <v>44269</v>
      </c>
      <c r="B803" s="3" t="s">
        <v>73</v>
      </c>
      <c r="C803" s="3" t="s">
        <v>78</v>
      </c>
      <c r="D803" s="3" t="s">
        <v>79</v>
      </c>
      <c r="E803" s="3" t="s">
        <v>75</v>
      </c>
      <c r="F803" s="3">
        <v>1131</v>
      </c>
      <c r="G803" s="3">
        <v>887.04</v>
      </c>
      <c r="H803" s="3">
        <v>11</v>
      </c>
      <c r="I803" s="3">
        <v>75</v>
      </c>
      <c r="J803" s="3">
        <v>168.96</v>
      </c>
    </row>
    <row r="804" spans="1:10" ht="16" hidden="1" customHeight="1" x14ac:dyDescent="0.2">
      <c r="A804" s="8">
        <v>44269</v>
      </c>
      <c r="B804" s="3" t="s">
        <v>73</v>
      </c>
      <c r="C804" s="3" t="s">
        <v>80</v>
      </c>
      <c r="D804" s="3" t="s">
        <v>81</v>
      </c>
      <c r="E804" s="3" t="s">
        <v>75</v>
      </c>
      <c r="F804" s="3">
        <v>2211.5</v>
      </c>
      <c r="G804" s="3">
        <v>1682.56</v>
      </c>
      <c r="H804" s="3">
        <v>23</v>
      </c>
      <c r="I804" s="3">
        <v>208</v>
      </c>
      <c r="J804" s="3">
        <v>320.94</v>
      </c>
    </row>
    <row r="805" spans="1:10" ht="16" hidden="1" customHeight="1" x14ac:dyDescent="0.2">
      <c r="A805" s="8">
        <v>44269</v>
      </c>
      <c r="B805" s="3" t="s">
        <v>73</v>
      </c>
      <c r="C805" s="3" t="s">
        <v>82</v>
      </c>
      <c r="D805" s="3" t="s">
        <v>83</v>
      </c>
      <c r="E805" s="3" t="s">
        <v>75</v>
      </c>
      <c r="F805" s="3">
        <v>1034</v>
      </c>
      <c r="G805" s="3">
        <v>778.1</v>
      </c>
      <c r="H805" s="3">
        <v>12</v>
      </c>
      <c r="I805" s="3">
        <v>106.5</v>
      </c>
      <c r="J805" s="3">
        <v>149.4</v>
      </c>
    </row>
    <row r="806" spans="1:10" ht="16" hidden="1" customHeight="1" x14ac:dyDescent="0.2">
      <c r="A806" s="8">
        <v>44269</v>
      </c>
      <c r="B806" s="3" t="s">
        <v>73</v>
      </c>
      <c r="C806" s="3" t="s">
        <v>86</v>
      </c>
      <c r="D806" s="3" t="s">
        <v>87</v>
      </c>
      <c r="E806" s="3" t="s">
        <v>75</v>
      </c>
      <c r="F806" s="3">
        <v>1123</v>
      </c>
      <c r="G806" s="3">
        <v>853.02</v>
      </c>
      <c r="H806" s="3">
        <v>14</v>
      </c>
      <c r="I806" s="3">
        <v>107.5</v>
      </c>
      <c r="J806" s="3">
        <v>162.47999999999999</v>
      </c>
    </row>
    <row r="807" spans="1:10" ht="16" hidden="1" customHeight="1" x14ac:dyDescent="0.2">
      <c r="A807" s="8">
        <v>44269</v>
      </c>
      <c r="B807" s="3" t="s">
        <v>73</v>
      </c>
      <c r="C807" s="3" t="s">
        <v>88</v>
      </c>
      <c r="D807" s="3" t="s">
        <v>89</v>
      </c>
      <c r="E807" s="3" t="s">
        <v>75</v>
      </c>
      <c r="F807" s="3">
        <v>2124.5</v>
      </c>
      <c r="G807" s="3">
        <v>1648.5</v>
      </c>
      <c r="H807" s="3">
        <v>26</v>
      </c>
      <c r="I807" s="3">
        <v>162</v>
      </c>
      <c r="J807" s="3">
        <v>314</v>
      </c>
    </row>
    <row r="808" spans="1:10" ht="16" hidden="1" customHeight="1" x14ac:dyDescent="0.2">
      <c r="A808" s="8">
        <v>44269</v>
      </c>
      <c r="B808" s="3" t="s">
        <v>73</v>
      </c>
      <c r="C808" s="3" t="s">
        <v>90</v>
      </c>
      <c r="D808" s="3" t="s">
        <v>91</v>
      </c>
      <c r="E808" s="3" t="s">
        <v>75</v>
      </c>
      <c r="F808" s="3">
        <v>1114</v>
      </c>
      <c r="G808" s="3">
        <v>852.6</v>
      </c>
      <c r="H808" s="3">
        <v>14</v>
      </c>
      <c r="I808" s="3">
        <v>99</v>
      </c>
      <c r="J808" s="3">
        <v>162.4</v>
      </c>
    </row>
    <row r="809" spans="1:10" ht="16" hidden="1" customHeight="1" x14ac:dyDescent="0.2">
      <c r="A809" s="8">
        <v>44269</v>
      </c>
      <c r="B809" s="3" t="s">
        <v>92</v>
      </c>
      <c r="C809" s="3" t="s">
        <v>74</v>
      </c>
      <c r="D809" s="3" t="s">
        <v>21</v>
      </c>
      <c r="E809" s="3" t="s">
        <v>75</v>
      </c>
      <c r="F809" s="3">
        <v>3764.5</v>
      </c>
      <c r="G809" s="3">
        <v>2848.09</v>
      </c>
      <c r="H809" s="3">
        <v>41</v>
      </c>
      <c r="I809" s="3">
        <v>247</v>
      </c>
      <c r="J809" s="3">
        <v>668.41</v>
      </c>
    </row>
    <row r="810" spans="1:10" ht="16" hidden="1" customHeight="1" x14ac:dyDescent="0.2">
      <c r="A810" s="8">
        <v>44269</v>
      </c>
      <c r="B810" s="3" t="s">
        <v>92</v>
      </c>
      <c r="C810" s="3" t="s">
        <v>76</v>
      </c>
      <c r="D810" s="3" t="s">
        <v>77</v>
      </c>
      <c r="E810" s="3" t="s">
        <v>75</v>
      </c>
      <c r="F810" s="3">
        <v>1276.5</v>
      </c>
      <c r="G810" s="3">
        <v>862.83</v>
      </c>
      <c r="H810" s="3">
        <v>14</v>
      </c>
      <c r="I810" s="3">
        <v>224.2</v>
      </c>
      <c r="J810" s="3">
        <v>189.47</v>
      </c>
    </row>
    <row r="811" spans="1:10" ht="16" hidden="1" customHeight="1" x14ac:dyDescent="0.2">
      <c r="A811" s="8">
        <v>44269</v>
      </c>
      <c r="B811" s="3" t="s">
        <v>92</v>
      </c>
      <c r="C811" s="3" t="s">
        <v>78</v>
      </c>
      <c r="D811" s="3" t="s">
        <v>79</v>
      </c>
      <c r="E811" s="3" t="s">
        <v>75</v>
      </c>
      <c r="F811" s="3">
        <v>2000</v>
      </c>
      <c r="G811" s="3">
        <v>1484.73</v>
      </c>
      <c r="H811" s="3">
        <v>22</v>
      </c>
      <c r="I811" s="3">
        <v>166</v>
      </c>
      <c r="J811" s="3">
        <v>349.27</v>
      </c>
    </row>
    <row r="812" spans="1:10" ht="16" hidden="1" customHeight="1" x14ac:dyDescent="0.2">
      <c r="A812" s="8">
        <v>44269</v>
      </c>
      <c r="B812" s="3" t="s">
        <v>92</v>
      </c>
      <c r="C812" s="3" t="s">
        <v>80</v>
      </c>
      <c r="D812" s="3" t="s">
        <v>81</v>
      </c>
      <c r="E812" s="3" t="s">
        <v>75</v>
      </c>
      <c r="F812" s="3">
        <v>3401</v>
      </c>
      <c r="G812" s="3">
        <v>2482.84</v>
      </c>
      <c r="H812" s="3">
        <v>40</v>
      </c>
      <c r="I812" s="3">
        <v>370</v>
      </c>
      <c r="J812" s="3">
        <v>547.66</v>
      </c>
    </row>
    <row r="813" spans="1:10" ht="16" hidden="1" customHeight="1" x14ac:dyDescent="0.2">
      <c r="A813" s="8">
        <v>44269</v>
      </c>
      <c r="B813" s="3" t="s">
        <v>92</v>
      </c>
      <c r="C813" s="3" t="s">
        <v>82</v>
      </c>
      <c r="D813" s="3" t="s">
        <v>83</v>
      </c>
      <c r="E813" s="3" t="s">
        <v>75</v>
      </c>
      <c r="F813" s="3">
        <v>1169.5</v>
      </c>
      <c r="G813" s="3">
        <v>864.62</v>
      </c>
      <c r="H813" s="3">
        <v>17</v>
      </c>
      <c r="I813" s="3">
        <v>102</v>
      </c>
      <c r="J813" s="3">
        <v>202.88</v>
      </c>
    </row>
    <row r="814" spans="1:10" ht="16" hidden="1" customHeight="1" x14ac:dyDescent="0.2">
      <c r="A814" s="8">
        <v>44269</v>
      </c>
      <c r="B814" s="3" t="s">
        <v>92</v>
      </c>
      <c r="C814" s="3" t="s">
        <v>86</v>
      </c>
      <c r="D814" s="3" t="s">
        <v>87</v>
      </c>
      <c r="E814" s="3" t="s">
        <v>75</v>
      </c>
      <c r="F814" s="3">
        <v>2284.5</v>
      </c>
      <c r="G814" s="3">
        <v>1697.81</v>
      </c>
      <c r="H814" s="3">
        <v>25</v>
      </c>
      <c r="I814" s="3">
        <v>214</v>
      </c>
      <c r="J814" s="3">
        <v>372.69</v>
      </c>
    </row>
    <row r="815" spans="1:10" ht="16" hidden="1" customHeight="1" x14ac:dyDescent="0.2">
      <c r="A815" s="8">
        <v>44269</v>
      </c>
      <c r="B815" s="3" t="s">
        <v>92</v>
      </c>
      <c r="C815" s="3" t="s">
        <v>88</v>
      </c>
      <c r="D815" s="3" t="s">
        <v>89</v>
      </c>
      <c r="E815" s="3" t="s">
        <v>75</v>
      </c>
      <c r="F815" s="3">
        <v>3431.5</v>
      </c>
      <c r="G815" s="3">
        <v>2564.1</v>
      </c>
      <c r="H815" s="3">
        <v>35</v>
      </c>
      <c r="I815" s="3">
        <v>264</v>
      </c>
      <c r="J815" s="3">
        <v>601.9</v>
      </c>
    </row>
    <row r="816" spans="1:10" ht="16" hidden="1" customHeight="1" x14ac:dyDescent="0.2">
      <c r="A816" s="8">
        <v>44269</v>
      </c>
      <c r="B816" s="3" t="s">
        <v>92</v>
      </c>
      <c r="C816" s="3" t="s">
        <v>90</v>
      </c>
      <c r="D816" s="3" t="s">
        <v>91</v>
      </c>
      <c r="E816" s="3" t="s">
        <v>75</v>
      </c>
      <c r="F816" s="3">
        <v>4355</v>
      </c>
      <c r="G816" s="3">
        <v>3250.89</v>
      </c>
      <c r="H816" s="3">
        <v>41</v>
      </c>
      <c r="I816" s="3">
        <v>338.4</v>
      </c>
      <c r="J816" s="3">
        <v>763.21</v>
      </c>
    </row>
    <row r="817" spans="1:10" ht="16" hidden="1" customHeight="1" x14ac:dyDescent="0.2">
      <c r="A817" s="8">
        <v>44268</v>
      </c>
      <c r="B817" s="3" t="s">
        <v>73</v>
      </c>
      <c r="C817" s="3" t="s">
        <v>74</v>
      </c>
      <c r="D817" s="3" t="s">
        <v>21</v>
      </c>
      <c r="E817" s="3" t="s">
        <v>75</v>
      </c>
      <c r="F817" s="3">
        <v>1514.5</v>
      </c>
      <c r="G817" s="3">
        <v>1157.3399999999999</v>
      </c>
      <c r="H817" s="3">
        <v>18</v>
      </c>
      <c r="I817" s="3">
        <v>118</v>
      </c>
      <c r="J817" s="3">
        <v>239.16</v>
      </c>
    </row>
    <row r="818" spans="1:10" ht="16" hidden="1" customHeight="1" x14ac:dyDescent="0.2">
      <c r="A818" s="8">
        <v>44268</v>
      </c>
      <c r="B818" s="3" t="s">
        <v>73</v>
      </c>
      <c r="C818" s="3" t="s">
        <v>76</v>
      </c>
      <c r="D818" s="3" t="s">
        <v>77</v>
      </c>
      <c r="E818" s="3" t="s">
        <v>75</v>
      </c>
      <c r="F818" s="3">
        <v>187</v>
      </c>
      <c r="G818" s="3">
        <v>147.79</v>
      </c>
      <c r="H818" s="3">
        <v>1</v>
      </c>
      <c r="I818" s="3">
        <v>10</v>
      </c>
      <c r="J818" s="3">
        <v>29.21</v>
      </c>
    </row>
    <row r="819" spans="1:10" ht="16" hidden="1" customHeight="1" x14ac:dyDescent="0.2">
      <c r="A819" s="8">
        <v>44268</v>
      </c>
      <c r="B819" s="3" t="s">
        <v>73</v>
      </c>
      <c r="C819" s="3" t="s">
        <v>78</v>
      </c>
      <c r="D819" s="3" t="s">
        <v>79</v>
      </c>
      <c r="E819" s="3" t="s">
        <v>75</v>
      </c>
      <c r="F819" s="3">
        <v>1065</v>
      </c>
      <c r="G819" s="3">
        <v>824.46</v>
      </c>
      <c r="H819" s="3">
        <v>10</v>
      </c>
      <c r="I819" s="3">
        <v>83.5</v>
      </c>
      <c r="J819" s="3">
        <v>157.04</v>
      </c>
    </row>
    <row r="820" spans="1:10" ht="16" hidden="1" customHeight="1" x14ac:dyDescent="0.2">
      <c r="A820" s="8">
        <v>44268</v>
      </c>
      <c r="B820" s="3" t="s">
        <v>73</v>
      </c>
      <c r="C820" s="3" t="s">
        <v>80</v>
      </c>
      <c r="D820" s="3" t="s">
        <v>81</v>
      </c>
      <c r="E820" s="3" t="s">
        <v>75</v>
      </c>
      <c r="F820" s="3">
        <v>2436</v>
      </c>
      <c r="G820" s="3">
        <v>1866.06</v>
      </c>
      <c r="H820" s="3">
        <v>25</v>
      </c>
      <c r="I820" s="3">
        <v>214.5</v>
      </c>
      <c r="J820" s="3">
        <v>355.44</v>
      </c>
    </row>
    <row r="821" spans="1:10" ht="16" hidden="1" customHeight="1" x14ac:dyDescent="0.2">
      <c r="A821" s="8">
        <v>44268</v>
      </c>
      <c r="B821" s="3" t="s">
        <v>73</v>
      </c>
      <c r="C821" s="3" t="s">
        <v>82</v>
      </c>
      <c r="D821" s="3" t="s">
        <v>83</v>
      </c>
      <c r="E821" s="3" t="s">
        <v>75</v>
      </c>
      <c r="F821" s="3">
        <v>536.5</v>
      </c>
      <c r="G821" s="3">
        <v>419.58</v>
      </c>
      <c r="H821" s="3">
        <v>6</v>
      </c>
      <c r="I821" s="3">
        <v>37</v>
      </c>
      <c r="J821" s="3">
        <v>79.92</v>
      </c>
    </row>
    <row r="822" spans="1:10" ht="16" hidden="1" customHeight="1" x14ac:dyDescent="0.2">
      <c r="A822" s="8">
        <v>44268</v>
      </c>
      <c r="B822" s="3" t="s">
        <v>73</v>
      </c>
      <c r="C822" s="3" t="s">
        <v>86</v>
      </c>
      <c r="D822" s="3" t="s">
        <v>87</v>
      </c>
      <c r="E822" s="3" t="s">
        <v>75</v>
      </c>
      <c r="F822" s="3">
        <v>627</v>
      </c>
      <c r="G822" s="3">
        <v>484.6</v>
      </c>
      <c r="H822" s="3">
        <v>7</v>
      </c>
      <c r="I822" s="3">
        <v>49.5</v>
      </c>
      <c r="J822" s="3">
        <v>92.9</v>
      </c>
    </row>
    <row r="823" spans="1:10" ht="16" hidden="1" customHeight="1" x14ac:dyDescent="0.2">
      <c r="A823" s="8">
        <v>44268</v>
      </c>
      <c r="B823" s="3" t="s">
        <v>73</v>
      </c>
      <c r="C823" s="3" t="s">
        <v>88</v>
      </c>
      <c r="D823" s="3" t="s">
        <v>89</v>
      </c>
      <c r="E823" s="3" t="s">
        <v>75</v>
      </c>
      <c r="F823" s="3">
        <v>1294</v>
      </c>
      <c r="G823" s="3">
        <v>986.16</v>
      </c>
      <c r="H823" s="3">
        <v>15</v>
      </c>
      <c r="I823" s="3">
        <v>120</v>
      </c>
      <c r="J823" s="3">
        <v>187.84</v>
      </c>
    </row>
    <row r="824" spans="1:10" ht="16" hidden="1" customHeight="1" x14ac:dyDescent="0.2">
      <c r="A824" s="8">
        <v>44268</v>
      </c>
      <c r="B824" s="3" t="s">
        <v>73</v>
      </c>
      <c r="C824" s="3" t="s">
        <v>90</v>
      </c>
      <c r="D824" s="3" t="s">
        <v>91</v>
      </c>
      <c r="E824" s="3" t="s">
        <v>75</v>
      </c>
      <c r="F824" s="3">
        <v>1160.5</v>
      </c>
      <c r="G824" s="3">
        <v>887.74</v>
      </c>
      <c r="H824" s="3">
        <v>16</v>
      </c>
      <c r="I824" s="3">
        <v>100.5</v>
      </c>
      <c r="J824" s="3">
        <v>172.26</v>
      </c>
    </row>
    <row r="825" spans="1:10" ht="16" hidden="1" customHeight="1" x14ac:dyDescent="0.2">
      <c r="A825" s="8">
        <v>44268</v>
      </c>
      <c r="B825" s="3" t="s">
        <v>92</v>
      </c>
      <c r="C825" s="3" t="s">
        <v>74</v>
      </c>
      <c r="D825" s="3" t="s">
        <v>21</v>
      </c>
      <c r="E825" s="3" t="s">
        <v>75</v>
      </c>
      <c r="F825" s="3">
        <v>3398</v>
      </c>
      <c r="G825" s="3">
        <v>2539.5500000000002</v>
      </c>
      <c r="H825" s="3">
        <v>43</v>
      </c>
      <c r="I825" s="3">
        <v>262</v>
      </c>
      <c r="J825" s="3">
        <v>595.95000000000005</v>
      </c>
    </row>
    <row r="826" spans="1:10" ht="16" hidden="1" customHeight="1" x14ac:dyDescent="0.2">
      <c r="A826" s="8">
        <v>44268</v>
      </c>
      <c r="B826" s="3" t="s">
        <v>92</v>
      </c>
      <c r="C826" s="3" t="s">
        <v>76</v>
      </c>
      <c r="D826" s="3" t="s">
        <v>77</v>
      </c>
      <c r="E826" s="3" t="s">
        <v>75</v>
      </c>
      <c r="F826" s="3">
        <v>832</v>
      </c>
      <c r="G826" s="3">
        <v>573.39</v>
      </c>
      <c r="H826" s="3">
        <v>9</v>
      </c>
      <c r="I826" s="3">
        <v>132.69999999999999</v>
      </c>
      <c r="J826" s="3">
        <v>125.91</v>
      </c>
    </row>
    <row r="827" spans="1:10" ht="16" hidden="1" customHeight="1" x14ac:dyDescent="0.2">
      <c r="A827" s="8">
        <v>44268</v>
      </c>
      <c r="B827" s="3" t="s">
        <v>92</v>
      </c>
      <c r="C827" s="3" t="s">
        <v>78</v>
      </c>
      <c r="D827" s="3" t="s">
        <v>79</v>
      </c>
      <c r="E827" s="3" t="s">
        <v>75</v>
      </c>
      <c r="F827" s="3">
        <v>2957</v>
      </c>
      <c r="G827" s="3">
        <v>2199.92</v>
      </c>
      <c r="H827" s="3">
        <v>29</v>
      </c>
      <c r="I827" s="3">
        <v>241</v>
      </c>
      <c r="J827" s="3">
        <v>516.08000000000004</v>
      </c>
    </row>
    <row r="828" spans="1:10" ht="16" hidden="1" customHeight="1" x14ac:dyDescent="0.2">
      <c r="A828" s="8">
        <v>44268</v>
      </c>
      <c r="B828" s="3" t="s">
        <v>92</v>
      </c>
      <c r="C828" s="3" t="s">
        <v>80</v>
      </c>
      <c r="D828" s="3" t="s">
        <v>81</v>
      </c>
      <c r="E828" s="3" t="s">
        <v>75</v>
      </c>
      <c r="F828" s="3">
        <v>3557.5</v>
      </c>
      <c r="G828" s="3">
        <v>2608.15</v>
      </c>
      <c r="H828" s="3">
        <v>41</v>
      </c>
      <c r="I828" s="3">
        <v>375</v>
      </c>
      <c r="J828" s="3">
        <v>572.85</v>
      </c>
    </row>
    <row r="829" spans="1:10" ht="16" hidden="1" customHeight="1" x14ac:dyDescent="0.2">
      <c r="A829" s="8">
        <v>44268</v>
      </c>
      <c r="B829" s="3" t="s">
        <v>92</v>
      </c>
      <c r="C829" s="3" t="s">
        <v>82</v>
      </c>
      <c r="D829" s="3" t="s">
        <v>83</v>
      </c>
      <c r="E829" s="3" t="s">
        <v>75</v>
      </c>
      <c r="F829" s="3">
        <v>2480</v>
      </c>
      <c r="G829" s="3">
        <v>1890.8</v>
      </c>
      <c r="H829" s="3">
        <v>19</v>
      </c>
      <c r="I829" s="3">
        <v>145</v>
      </c>
      <c r="J829" s="3">
        <v>443.7</v>
      </c>
    </row>
    <row r="830" spans="1:10" ht="16" hidden="1" customHeight="1" x14ac:dyDescent="0.2">
      <c r="A830" s="8">
        <v>44268</v>
      </c>
      <c r="B830" s="3" t="s">
        <v>92</v>
      </c>
      <c r="C830" s="3" t="s">
        <v>86</v>
      </c>
      <c r="D830" s="3" t="s">
        <v>87</v>
      </c>
      <c r="E830" s="3" t="s">
        <v>75</v>
      </c>
      <c r="F830" s="3">
        <v>1401</v>
      </c>
      <c r="G830" s="3">
        <v>1031.72</v>
      </c>
      <c r="H830" s="3">
        <v>16</v>
      </c>
      <c r="I830" s="3">
        <v>142.19999999999999</v>
      </c>
      <c r="J830" s="3">
        <v>226.58</v>
      </c>
    </row>
    <row r="831" spans="1:10" ht="16" hidden="1" customHeight="1" x14ac:dyDescent="0.2">
      <c r="A831" s="8">
        <v>44268</v>
      </c>
      <c r="B831" s="3" t="s">
        <v>92</v>
      </c>
      <c r="C831" s="3" t="s">
        <v>88</v>
      </c>
      <c r="D831" s="3" t="s">
        <v>89</v>
      </c>
      <c r="E831" s="3" t="s">
        <v>75</v>
      </c>
      <c r="F831" s="3">
        <v>1361.5</v>
      </c>
      <c r="G831" s="3">
        <v>991.02</v>
      </c>
      <c r="H831" s="3">
        <v>14</v>
      </c>
      <c r="I831" s="3">
        <v>138</v>
      </c>
      <c r="J831" s="3">
        <v>232.48</v>
      </c>
    </row>
    <row r="832" spans="1:10" ht="16" hidden="1" customHeight="1" x14ac:dyDescent="0.2">
      <c r="A832" s="8">
        <v>44268</v>
      </c>
      <c r="B832" s="3" t="s">
        <v>92</v>
      </c>
      <c r="C832" s="3" t="s">
        <v>90</v>
      </c>
      <c r="D832" s="3" t="s">
        <v>91</v>
      </c>
      <c r="E832" s="3" t="s">
        <v>75</v>
      </c>
      <c r="F832" s="3">
        <v>4122.5</v>
      </c>
      <c r="G832" s="3">
        <v>3062.43</v>
      </c>
      <c r="H832" s="3">
        <v>42</v>
      </c>
      <c r="I832" s="3">
        <v>341</v>
      </c>
      <c r="J832" s="3">
        <v>718.57</v>
      </c>
    </row>
    <row r="833" spans="1:10" ht="16" hidden="1" customHeight="1" x14ac:dyDescent="0.2">
      <c r="A833" s="8">
        <v>44267</v>
      </c>
      <c r="B833" s="3" t="s">
        <v>73</v>
      </c>
      <c r="C833" s="3" t="s">
        <v>74</v>
      </c>
      <c r="D833" s="3" t="s">
        <v>21</v>
      </c>
      <c r="E833" s="3" t="s">
        <v>75</v>
      </c>
      <c r="F833" s="3">
        <v>1381.5</v>
      </c>
      <c r="G833" s="3">
        <v>1061.8</v>
      </c>
      <c r="H833" s="3">
        <v>17</v>
      </c>
      <c r="I833" s="3">
        <v>99</v>
      </c>
      <c r="J833" s="3">
        <v>220.7</v>
      </c>
    </row>
    <row r="834" spans="1:10" ht="16" hidden="1" customHeight="1" x14ac:dyDescent="0.2">
      <c r="A834" s="8">
        <v>44267</v>
      </c>
      <c r="B834" s="3" t="s">
        <v>73</v>
      </c>
      <c r="C834" s="3" t="s">
        <v>76</v>
      </c>
      <c r="D834" s="3" t="s">
        <v>77</v>
      </c>
      <c r="E834" s="3" t="s">
        <v>75</v>
      </c>
      <c r="F834" s="3">
        <v>62</v>
      </c>
      <c r="G834" s="3">
        <v>39.24</v>
      </c>
      <c r="H834" s="3">
        <v>1</v>
      </c>
      <c r="I834" s="3">
        <v>15</v>
      </c>
      <c r="J834" s="3">
        <v>7.76</v>
      </c>
    </row>
    <row r="835" spans="1:10" ht="16" hidden="1" customHeight="1" x14ac:dyDescent="0.2">
      <c r="A835" s="8">
        <v>44267</v>
      </c>
      <c r="B835" s="3" t="s">
        <v>73</v>
      </c>
      <c r="C835" s="3" t="s">
        <v>78</v>
      </c>
      <c r="D835" s="3" t="s">
        <v>79</v>
      </c>
      <c r="E835" s="3" t="s">
        <v>75</v>
      </c>
      <c r="F835" s="3">
        <v>1219.5</v>
      </c>
      <c r="G835" s="3">
        <v>945</v>
      </c>
      <c r="H835" s="3">
        <v>12</v>
      </c>
      <c r="I835" s="3">
        <v>94.5</v>
      </c>
      <c r="J835" s="3">
        <v>180</v>
      </c>
    </row>
    <row r="836" spans="1:10" ht="16" hidden="1" customHeight="1" x14ac:dyDescent="0.2">
      <c r="A836" s="8">
        <v>44267</v>
      </c>
      <c r="B836" s="3" t="s">
        <v>73</v>
      </c>
      <c r="C836" s="3" t="s">
        <v>80</v>
      </c>
      <c r="D836" s="3" t="s">
        <v>81</v>
      </c>
      <c r="E836" s="3" t="s">
        <v>75</v>
      </c>
      <c r="F836" s="3">
        <v>3093</v>
      </c>
      <c r="G836" s="3">
        <v>2369.64</v>
      </c>
      <c r="H836" s="3">
        <v>30</v>
      </c>
      <c r="I836" s="3">
        <v>270.5</v>
      </c>
      <c r="J836" s="3">
        <v>452.86</v>
      </c>
    </row>
    <row r="837" spans="1:10" ht="16" hidden="1" customHeight="1" x14ac:dyDescent="0.2">
      <c r="A837" s="8">
        <v>44267</v>
      </c>
      <c r="B837" s="3" t="s">
        <v>73</v>
      </c>
      <c r="C837" s="3" t="s">
        <v>82</v>
      </c>
      <c r="D837" s="3" t="s">
        <v>83</v>
      </c>
      <c r="E837" s="3" t="s">
        <v>75</v>
      </c>
      <c r="F837" s="3">
        <v>912.5</v>
      </c>
      <c r="G837" s="3">
        <v>692.58</v>
      </c>
      <c r="H837" s="3">
        <v>12</v>
      </c>
      <c r="I837" s="3">
        <v>88</v>
      </c>
      <c r="J837" s="3">
        <v>131.91999999999999</v>
      </c>
    </row>
    <row r="838" spans="1:10" ht="16" hidden="1" customHeight="1" x14ac:dyDescent="0.2">
      <c r="A838" s="8">
        <v>44267</v>
      </c>
      <c r="B838" s="3" t="s">
        <v>73</v>
      </c>
      <c r="C838" s="3" t="s">
        <v>86</v>
      </c>
      <c r="D838" s="3" t="s">
        <v>87</v>
      </c>
      <c r="E838" s="3" t="s">
        <v>75</v>
      </c>
      <c r="F838" s="3">
        <v>1441</v>
      </c>
      <c r="G838" s="3">
        <v>1121.82</v>
      </c>
      <c r="H838" s="3">
        <v>15</v>
      </c>
      <c r="I838" s="3">
        <v>105.5</v>
      </c>
      <c r="J838" s="3">
        <v>213.68</v>
      </c>
    </row>
    <row r="839" spans="1:10" ht="16" hidden="1" customHeight="1" x14ac:dyDescent="0.2">
      <c r="A839" s="8">
        <v>44267</v>
      </c>
      <c r="B839" s="3" t="s">
        <v>73</v>
      </c>
      <c r="C839" s="3" t="s">
        <v>88</v>
      </c>
      <c r="D839" s="3" t="s">
        <v>89</v>
      </c>
      <c r="E839" s="3" t="s">
        <v>75</v>
      </c>
      <c r="F839" s="3">
        <v>1750</v>
      </c>
      <c r="G839" s="3">
        <v>1353.24</v>
      </c>
      <c r="H839" s="3">
        <v>20</v>
      </c>
      <c r="I839" s="3">
        <v>139</v>
      </c>
      <c r="J839" s="3">
        <v>257.76</v>
      </c>
    </row>
    <row r="840" spans="1:10" ht="16" hidden="1" customHeight="1" x14ac:dyDescent="0.2">
      <c r="A840" s="8">
        <v>44267</v>
      </c>
      <c r="B840" s="3" t="s">
        <v>73</v>
      </c>
      <c r="C840" s="3" t="s">
        <v>90</v>
      </c>
      <c r="D840" s="3" t="s">
        <v>91</v>
      </c>
      <c r="E840" s="3" t="s">
        <v>75</v>
      </c>
      <c r="F840" s="3">
        <v>705</v>
      </c>
      <c r="G840" s="3">
        <v>538.86</v>
      </c>
      <c r="H840" s="3">
        <v>10</v>
      </c>
      <c r="I840" s="3">
        <v>63.5</v>
      </c>
      <c r="J840" s="3">
        <v>102.64</v>
      </c>
    </row>
    <row r="841" spans="1:10" ht="16" hidden="1" customHeight="1" x14ac:dyDescent="0.2">
      <c r="A841" s="8">
        <v>44267</v>
      </c>
      <c r="B841" s="3" t="s">
        <v>92</v>
      </c>
      <c r="C841" s="3" t="s">
        <v>74</v>
      </c>
      <c r="D841" s="3" t="s">
        <v>21</v>
      </c>
      <c r="E841" s="3" t="s">
        <v>75</v>
      </c>
      <c r="F841" s="3">
        <v>4964</v>
      </c>
      <c r="G841" s="3">
        <v>3711.87</v>
      </c>
      <c r="H841" s="3">
        <v>60</v>
      </c>
      <c r="I841" s="3">
        <v>380</v>
      </c>
      <c r="J841" s="3">
        <v>871.13</v>
      </c>
    </row>
    <row r="842" spans="1:10" ht="16" hidden="1" customHeight="1" x14ac:dyDescent="0.2">
      <c r="A842" s="8">
        <v>44267</v>
      </c>
      <c r="B842" s="3" t="s">
        <v>92</v>
      </c>
      <c r="C842" s="3" t="s">
        <v>76</v>
      </c>
      <c r="D842" s="3" t="s">
        <v>77</v>
      </c>
      <c r="E842" s="3" t="s">
        <v>75</v>
      </c>
      <c r="F842" s="3">
        <v>492</v>
      </c>
      <c r="G842" s="3">
        <v>318.8</v>
      </c>
      <c r="H842" s="3">
        <v>9</v>
      </c>
      <c r="I842" s="3">
        <v>96.7</v>
      </c>
      <c r="J842" s="3">
        <v>76.5</v>
      </c>
    </row>
    <row r="843" spans="1:10" ht="16" hidden="1" customHeight="1" x14ac:dyDescent="0.2">
      <c r="A843" s="8">
        <v>44267</v>
      </c>
      <c r="B843" s="3" t="s">
        <v>92</v>
      </c>
      <c r="C843" s="3" t="s">
        <v>78</v>
      </c>
      <c r="D843" s="3" t="s">
        <v>79</v>
      </c>
      <c r="E843" s="3" t="s">
        <v>75</v>
      </c>
      <c r="F843" s="3">
        <v>2905</v>
      </c>
      <c r="G843" s="3">
        <v>2152.11</v>
      </c>
      <c r="H843" s="3">
        <v>28</v>
      </c>
      <c r="I843" s="3">
        <v>248</v>
      </c>
      <c r="J843" s="3">
        <v>504.89</v>
      </c>
    </row>
    <row r="844" spans="1:10" ht="16" hidden="1" customHeight="1" x14ac:dyDescent="0.2">
      <c r="A844" s="8">
        <v>44267</v>
      </c>
      <c r="B844" s="3" t="s">
        <v>92</v>
      </c>
      <c r="C844" s="3" t="s">
        <v>80</v>
      </c>
      <c r="D844" s="3" t="s">
        <v>81</v>
      </c>
      <c r="E844" s="3" t="s">
        <v>75</v>
      </c>
      <c r="F844" s="3">
        <v>4146.5</v>
      </c>
      <c r="G844" s="3">
        <v>3096.89</v>
      </c>
      <c r="H844" s="3">
        <v>45</v>
      </c>
      <c r="I844" s="3">
        <v>369.2</v>
      </c>
      <c r="J844" s="3">
        <v>679.91</v>
      </c>
    </row>
    <row r="845" spans="1:10" ht="16" hidden="1" customHeight="1" x14ac:dyDescent="0.2">
      <c r="A845" s="8">
        <v>44267</v>
      </c>
      <c r="B845" s="3" t="s">
        <v>92</v>
      </c>
      <c r="C845" s="3" t="s">
        <v>82</v>
      </c>
      <c r="D845" s="3" t="s">
        <v>83</v>
      </c>
      <c r="E845" s="3" t="s">
        <v>75</v>
      </c>
      <c r="F845" s="3">
        <v>2168</v>
      </c>
      <c r="G845" s="3">
        <v>1567.08</v>
      </c>
      <c r="H845" s="3">
        <v>28</v>
      </c>
      <c r="I845" s="3">
        <v>233</v>
      </c>
      <c r="J845" s="3">
        <v>367.92</v>
      </c>
    </row>
    <row r="846" spans="1:10" ht="16" hidden="1" customHeight="1" x14ac:dyDescent="0.2">
      <c r="A846" s="8">
        <v>44267</v>
      </c>
      <c r="B846" s="3" t="s">
        <v>92</v>
      </c>
      <c r="C846" s="3" t="s">
        <v>86</v>
      </c>
      <c r="D846" s="3" t="s">
        <v>87</v>
      </c>
      <c r="E846" s="3" t="s">
        <v>75</v>
      </c>
      <c r="F846" s="3">
        <v>2771.13</v>
      </c>
      <c r="G846" s="3">
        <v>2039.84</v>
      </c>
      <c r="H846" s="3">
        <v>31</v>
      </c>
      <c r="I846" s="3">
        <v>272</v>
      </c>
      <c r="J846" s="3">
        <v>457.29</v>
      </c>
    </row>
    <row r="847" spans="1:10" ht="16" hidden="1" customHeight="1" x14ac:dyDescent="0.2">
      <c r="A847" s="8">
        <v>44267</v>
      </c>
      <c r="B847" s="3" t="s">
        <v>92</v>
      </c>
      <c r="C847" s="3" t="s">
        <v>88</v>
      </c>
      <c r="D847" s="3" t="s">
        <v>89</v>
      </c>
      <c r="E847" s="3" t="s">
        <v>75</v>
      </c>
      <c r="F847" s="3">
        <v>3417</v>
      </c>
      <c r="G847" s="3">
        <v>2490.29</v>
      </c>
      <c r="H847" s="3">
        <v>43</v>
      </c>
      <c r="I847" s="3">
        <v>340</v>
      </c>
      <c r="J847" s="3">
        <v>584.71</v>
      </c>
    </row>
    <row r="848" spans="1:10" ht="16" hidden="1" customHeight="1" x14ac:dyDescent="0.2">
      <c r="A848" s="8">
        <v>44267</v>
      </c>
      <c r="B848" s="3" t="s">
        <v>92</v>
      </c>
      <c r="C848" s="3" t="s">
        <v>90</v>
      </c>
      <c r="D848" s="3" t="s">
        <v>91</v>
      </c>
      <c r="E848" s="3" t="s">
        <v>75</v>
      </c>
      <c r="F848" s="3">
        <v>3540</v>
      </c>
      <c r="G848" s="3">
        <v>2633.9</v>
      </c>
      <c r="H848" s="3">
        <v>33</v>
      </c>
      <c r="I848" s="3">
        <v>288.2</v>
      </c>
      <c r="J848" s="3">
        <v>617.9</v>
      </c>
    </row>
    <row r="849" spans="1:10" ht="16" hidden="1" customHeight="1" x14ac:dyDescent="0.2">
      <c r="A849" s="8">
        <v>44266</v>
      </c>
      <c r="B849" s="3" t="s">
        <v>73</v>
      </c>
      <c r="C849" s="3" t="s">
        <v>74</v>
      </c>
      <c r="D849" s="3" t="s">
        <v>21</v>
      </c>
      <c r="E849" s="3" t="s">
        <v>75</v>
      </c>
      <c r="F849" s="3">
        <v>1396</v>
      </c>
      <c r="G849" s="3">
        <v>1062.19</v>
      </c>
      <c r="H849" s="3">
        <v>18</v>
      </c>
      <c r="I849" s="3">
        <v>115</v>
      </c>
      <c r="J849" s="3">
        <v>218.81</v>
      </c>
    </row>
    <row r="850" spans="1:10" ht="16" hidden="1" customHeight="1" x14ac:dyDescent="0.2">
      <c r="A850" s="8">
        <v>44266</v>
      </c>
      <c r="B850" s="3" t="s">
        <v>73</v>
      </c>
      <c r="C850" s="3" t="s">
        <v>78</v>
      </c>
      <c r="D850" s="3" t="s">
        <v>79</v>
      </c>
      <c r="E850" s="3" t="s">
        <v>75</v>
      </c>
      <c r="F850" s="3">
        <v>353.5</v>
      </c>
      <c r="G850" s="3">
        <v>264.18</v>
      </c>
      <c r="H850" s="3">
        <v>6</v>
      </c>
      <c r="I850" s="3">
        <v>39</v>
      </c>
      <c r="J850" s="3">
        <v>50.32</v>
      </c>
    </row>
    <row r="851" spans="1:10" ht="16" hidden="1" customHeight="1" x14ac:dyDescent="0.2">
      <c r="A851" s="8">
        <v>44266</v>
      </c>
      <c r="B851" s="3" t="s">
        <v>73</v>
      </c>
      <c r="C851" s="3" t="s">
        <v>80</v>
      </c>
      <c r="D851" s="3" t="s">
        <v>81</v>
      </c>
      <c r="E851" s="3" t="s">
        <v>75</v>
      </c>
      <c r="F851" s="3">
        <v>2379.5</v>
      </c>
      <c r="G851" s="3">
        <v>1812.3</v>
      </c>
      <c r="H851" s="3">
        <v>27</v>
      </c>
      <c r="I851" s="3">
        <v>222</v>
      </c>
      <c r="J851" s="3">
        <v>345.2</v>
      </c>
    </row>
    <row r="852" spans="1:10" ht="16" hidden="1" customHeight="1" x14ac:dyDescent="0.2">
      <c r="A852" s="8">
        <v>44266</v>
      </c>
      <c r="B852" s="3" t="s">
        <v>73</v>
      </c>
      <c r="C852" s="3" t="s">
        <v>82</v>
      </c>
      <c r="D852" s="3" t="s">
        <v>83</v>
      </c>
      <c r="E852" s="3" t="s">
        <v>75</v>
      </c>
      <c r="F852" s="3">
        <v>836</v>
      </c>
      <c r="G852" s="3">
        <v>623.20000000000005</v>
      </c>
      <c r="H852" s="3">
        <v>13</v>
      </c>
      <c r="I852" s="3">
        <v>92.5</v>
      </c>
      <c r="J852" s="3">
        <v>120.3</v>
      </c>
    </row>
    <row r="853" spans="1:10" ht="16" hidden="1" customHeight="1" x14ac:dyDescent="0.2">
      <c r="A853" s="8">
        <v>44266</v>
      </c>
      <c r="B853" s="3" t="s">
        <v>73</v>
      </c>
      <c r="C853" s="3" t="s">
        <v>86</v>
      </c>
      <c r="D853" s="3" t="s">
        <v>87</v>
      </c>
      <c r="E853" s="3" t="s">
        <v>75</v>
      </c>
      <c r="F853" s="3">
        <v>717.5</v>
      </c>
      <c r="G853" s="3">
        <v>536.26</v>
      </c>
      <c r="H853" s="3">
        <v>8</v>
      </c>
      <c r="I853" s="3">
        <v>78.5</v>
      </c>
      <c r="J853" s="3">
        <v>102.74</v>
      </c>
    </row>
    <row r="854" spans="1:10" ht="16" hidden="1" customHeight="1" x14ac:dyDescent="0.2">
      <c r="A854" s="8">
        <v>44266</v>
      </c>
      <c r="B854" s="3" t="s">
        <v>73</v>
      </c>
      <c r="C854" s="3" t="s">
        <v>88</v>
      </c>
      <c r="D854" s="3" t="s">
        <v>89</v>
      </c>
      <c r="E854" s="3" t="s">
        <v>75</v>
      </c>
      <c r="F854" s="3">
        <v>1421</v>
      </c>
      <c r="G854" s="3">
        <v>1072.1199999999999</v>
      </c>
      <c r="H854" s="3">
        <v>18</v>
      </c>
      <c r="I854" s="3">
        <v>142.5</v>
      </c>
      <c r="J854" s="3">
        <v>206.38</v>
      </c>
    </row>
    <row r="855" spans="1:10" ht="16" hidden="1" customHeight="1" x14ac:dyDescent="0.2">
      <c r="A855" s="8">
        <v>44266</v>
      </c>
      <c r="B855" s="3" t="s">
        <v>73</v>
      </c>
      <c r="C855" s="3" t="s">
        <v>90</v>
      </c>
      <c r="D855" s="3" t="s">
        <v>91</v>
      </c>
      <c r="E855" s="3" t="s">
        <v>75</v>
      </c>
      <c r="F855" s="3">
        <v>1309</v>
      </c>
      <c r="G855" s="3">
        <v>1009.6</v>
      </c>
      <c r="H855" s="3">
        <v>17</v>
      </c>
      <c r="I855" s="3">
        <v>106.5</v>
      </c>
      <c r="J855" s="3">
        <v>192.9</v>
      </c>
    </row>
    <row r="856" spans="1:10" ht="16" hidden="1" customHeight="1" x14ac:dyDescent="0.2">
      <c r="A856" s="8">
        <v>44266</v>
      </c>
      <c r="B856" s="3" t="s">
        <v>92</v>
      </c>
      <c r="C856" s="3" t="s">
        <v>74</v>
      </c>
      <c r="D856" s="3" t="s">
        <v>21</v>
      </c>
      <c r="E856" s="3" t="s">
        <v>75</v>
      </c>
      <c r="F856" s="3">
        <v>4881.5</v>
      </c>
      <c r="G856" s="3">
        <v>3687.64</v>
      </c>
      <c r="H856" s="3">
        <v>59</v>
      </c>
      <c r="I856" s="3">
        <v>325</v>
      </c>
      <c r="J856" s="3">
        <v>865.86</v>
      </c>
    </row>
    <row r="857" spans="1:10" ht="16" hidden="1" customHeight="1" x14ac:dyDescent="0.2">
      <c r="A857" s="8">
        <v>44266</v>
      </c>
      <c r="B857" s="3" t="s">
        <v>92</v>
      </c>
      <c r="C857" s="3" t="s">
        <v>76</v>
      </c>
      <c r="D857" s="3" t="s">
        <v>77</v>
      </c>
      <c r="E857" s="3" t="s">
        <v>75</v>
      </c>
      <c r="F857" s="3">
        <v>460.5</v>
      </c>
      <c r="G857" s="3">
        <v>334.87</v>
      </c>
      <c r="H857" s="3">
        <v>5</v>
      </c>
      <c r="I857" s="3">
        <v>63.2</v>
      </c>
      <c r="J857" s="3">
        <v>62.43</v>
      </c>
    </row>
    <row r="858" spans="1:10" ht="16" hidden="1" customHeight="1" x14ac:dyDescent="0.2">
      <c r="A858" s="8">
        <v>44266</v>
      </c>
      <c r="B858" s="3" t="s">
        <v>92</v>
      </c>
      <c r="C858" s="3" t="s">
        <v>78</v>
      </c>
      <c r="D858" s="3" t="s">
        <v>79</v>
      </c>
      <c r="E858" s="3" t="s">
        <v>75</v>
      </c>
      <c r="F858" s="3">
        <v>2262.5</v>
      </c>
      <c r="G858" s="3">
        <v>1659.22</v>
      </c>
      <c r="H858" s="3">
        <v>27</v>
      </c>
      <c r="I858" s="3">
        <v>214</v>
      </c>
      <c r="J858" s="3">
        <v>389.28</v>
      </c>
    </row>
    <row r="859" spans="1:10" ht="16" hidden="1" customHeight="1" x14ac:dyDescent="0.2">
      <c r="A859" s="8">
        <v>44266</v>
      </c>
      <c r="B859" s="3" t="s">
        <v>92</v>
      </c>
      <c r="C859" s="3" t="s">
        <v>80</v>
      </c>
      <c r="D859" s="3" t="s">
        <v>81</v>
      </c>
      <c r="E859" s="3" t="s">
        <v>75</v>
      </c>
      <c r="F859" s="3">
        <v>4370</v>
      </c>
      <c r="G859" s="3">
        <v>3286.56</v>
      </c>
      <c r="H859" s="3">
        <v>51</v>
      </c>
      <c r="I859" s="3">
        <v>361</v>
      </c>
      <c r="J859" s="3">
        <v>722.44</v>
      </c>
    </row>
    <row r="860" spans="1:10" ht="16" hidden="1" customHeight="1" x14ac:dyDescent="0.2">
      <c r="A860" s="8">
        <v>44266</v>
      </c>
      <c r="B860" s="3" t="s">
        <v>92</v>
      </c>
      <c r="C860" s="3" t="s">
        <v>82</v>
      </c>
      <c r="D860" s="3" t="s">
        <v>83</v>
      </c>
      <c r="E860" s="3" t="s">
        <v>75</v>
      </c>
      <c r="F860" s="3">
        <v>2510</v>
      </c>
      <c r="G860" s="3">
        <v>1796.43</v>
      </c>
      <c r="H860" s="3">
        <v>33</v>
      </c>
      <c r="I860" s="3">
        <v>290</v>
      </c>
      <c r="J860" s="3">
        <v>422.07</v>
      </c>
    </row>
    <row r="861" spans="1:10" ht="16" hidden="1" customHeight="1" x14ac:dyDescent="0.2">
      <c r="A861" s="8">
        <v>44266</v>
      </c>
      <c r="B861" s="3" t="s">
        <v>92</v>
      </c>
      <c r="C861" s="3" t="s">
        <v>86</v>
      </c>
      <c r="D861" s="3" t="s">
        <v>87</v>
      </c>
      <c r="E861" s="3" t="s">
        <v>75</v>
      </c>
      <c r="F861" s="3">
        <v>3234</v>
      </c>
      <c r="G861" s="3">
        <v>2411.7600000000002</v>
      </c>
      <c r="H861" s="3">
        <v>40</v>
      </c>
      <c r="I861" s="3">
        <v>291</v>
      </c>
      <c r="J861" s="3">
        <v>529.74</v>
      </c>
    </row>
    <row r="862" spans="1:10" ht="16" hidden="1" customHeight="1" x14ac:dyDescent="0.2">
      <c r="A862" s="8">
        <v>44266</v>
      </c>
      <c r="B862" s="3" t="s">
        <v>92</v>
      </c>
      <c r="C862" s="3" t="s">
        <v>88</v>
      </c>
      <c r="D862" s="3" t="s">
        <v>89</v>
      </c>
      <c r="E862" s="3" t="s">
        <v>75</v>
      </c>
      <c r="F862" s="3">
        <v>2997</v>
      </c>
      <c r="G862" s="3">
        <v>2211.8000000000002</v>
      </c>
      <c r="H862" s="3">
        <v>37</v>
      </c>
      <c r="I862" s="3">
        <v>272</v>
      </c>
      <c r="J862" s="3">
        <v>511.7</v>
      </c>
    </row>
    <row r="863" spans="1:10" ht="16" hidden="1" customHeight="1" x14ac:dyDescent="0.2">
      <c r="A863" s="8">
        <v>44266</v>
      </c>
      <c r="B863" s="3" t="s">
        <v>92</v>
      </c>
      <c r="C863" s="3" t="s">
        <v>90</v>
      </c>
      <c r="D863" s="3" t="s">
        <v>91</v>
      </c>
      <c r="E863" s="3" t="s">
        <v>75</v>
      </c>
      <c r="F863" s="3">
        <v>4009</v>
      </c>
      <c r="G863" s="3">
        <v>2938.75</v>
      </c>
      <c r="H863" s="3">
        <v>48</v>
      </c>
      <c r="I863" s="3">
        <v>380.2</v>
      </c>
      <c r="J863" s="3">
        <v>689.55</v>
      </c>
    </row>
    <row r="864" spans="1:10" ht="16" hidden="1" customHeight="1" x14ac:dyDescent="0.2">
      <c r="A864" s="8">
        <v>44265</v>
      </c>
      <c r="B864" s="3" t="s">
        <v>73</v>
      </c>
      <c r="C864" s="3" t="s">
        <v>74</v>
      </c>
      <c r="D864" s="3" t="s">
        <v>21</v>
      </c>
      <c r="E864" s="3" t="s">
        <v>75</v>
      </c>
      <c r="F864" s="3">
        <v>1574</v>
      </c>
      <c r="G864" s="3">
        <v>1211.1500000000001</v>
      </c>
      <c r="H864" s="3">
        <v>21</v>
      </c>
      <c r="I864" s="3">
        <v>111</v>
      </c>
      <c r="J864" s="3">
        <v>251.85</v>
      </c>
    </row>
    <row r="865" spans="1:10" ht="16" hidden="1" customHeight="1" x14ac:dyDescent="0.2">
      <c r="A865" s="8">
        <v>44265</v>
      </c>
      <c r="B865" s="3" t="s">
        <v>73</v>
      </c>
      <c r="C865" s="3" t="s">
        <v>78</v>
      </c>
      <c r="D865" s="3" t="s">
        <v>79</v>
      </c>
      <c r="E865" s="3" t="s">
        <v>75</v>
      </c>
      <c r="F865" s="3">
        <v>323</v>
      </c>
      <c r="G865" s="3">
        <v>253.68</v>
      </c>
      <c r="H865" s="3">
        <v>4</v>
      </c>
      <c r="I865" s="3">
        <v>21</v>
      </c>
      <c r="J865" s="3">
        <v>48.32</v>
      </c>
    </row>
    <row r="866" spans="1:10" ht="16" hidden="1" customHeight="1" x14ac:dyDescent="0.2">
      <c r="A866" s="8">
        <v>44265</v>
      </c>
      <c r="B866" s="3" t="s">
        <v>73</v>
      </c>
      <c r="C866" s="3" t="s">
        <v>80</v>
      </c>
      <c r="D866" s="3" t="s">
        <v>81</v>
      </c>
      <c r="E866" s="3" t="s">
        <v>75</v>
      </c>
      <c r="F866" s="3">
        <v>1501</v>
      </c>
      <c r="G866" s="3">
        <v>1131.9000000000001</v>
      </c>
      <c r="H866" s="3">
        <v>21</v>
      </c>
      <c r="I866" s="3">
        <v>153.5</v>
      </c>
      <c r="J866" s="3">
        <v>215.6</v>
      </c>
    </row>
    <row r="867" spans="1:10" ht="16" hidden="1" customHeight="1" x14ac:dyDescent="0.2">
      <c r="A867" s="8">
        <v>44265</v>
      </c>
      <c r="B867" s="3" t="s">
        <v>73</v>
      </c>
      <c r="C867" s="3" t="s">
        <v>82</v>
      </c>
      <c r="D867" s="3" t="s">
        <v>83</v>
      </c>
      <c r="E867" s="3" t="s">
        <v>75</v>
      </c>
      <c r="F867" s="3">
        <v>796.5</v>
      </c>
      <c r="G867" s="3">
        <v>596.82000000000005</v>
      </c>
      <c r="H867" s="3">
        <v>10</v>
      </c>
      <c r="I867" s="3">
        <v>86</v>
      </c>
      <c r="J867" s="3">
        <v>113.68</v>
      </c>
    </row>
    <row r="868" spans="1:10" ht="16" hidden="1" customHeight="1" x14ac:dyDescent="0.2">
      <c r="A868" s="8">
        <v>44265</v>
      </c>
      <c r="B868" s="3" t="s">
        <v>73</v>
      </c>
      <c r="C868" s="3" t="s">
        <v>86</v>
      </c>
      <c r="D868" s="3" t="s">
        <v>87</v>
      </c>
      <c r="E868" s="3" t="s">
        <v>75</v>
      </c>
      <c r="F868" s="3">
        <v>858.5</v>
      </c>
      <c r="G868" s="3">
        <v>650.5</v>
      </c>
      <c r="H868" s="3">
        <v>12</v>
      </c>
      <c r="I868" s="3">
        <v>83.5</v>
      </c>
      <c r="J868" s="3">
        <v>124.5</v>
      </c>
    </row>
    <row r="869" spans="1:10" ht="16" hidden="1" customHeight="1" x14ac:dyDescent="0.2">
      <c r="A869" s="8">
        <v>44265</v>
      </c>
      <c r="B869" s="3" t="s">
        <v>73</v>
      </c>
      <c r="C869" s="3" t="s">
        <v>88</v>
      </c>
      <c r="D869" s="3" t="s">
        <v>89</v>
      </c>
      <c r="E869" s="3" t="s">
        <v>75</v>
      </c>
      <c r="F869" s="3">
        <v>2109</v>
      </c>
      <c r="G869" s="3">
        <v>1601.2</v>
      </c>
      <c r="H869" s="3">
        <v>29</v>
      </c>
      <c r="I869" s="3">
        <v>208.5</v>
      </c>
      <c r="J869" s="3">
        <v>299.3</v>
      </c>
    </row>
    <row r="870" spans="1:10" ht="16" hidden="1" customHeight="1" x14ac:dyDescent="0.2">
      <c r="A870" s="8">
        <v>44265</v>
      </c>
      <c r="B870" s="3" t="s">
        <v>73</v>
      </c>
      <c r="C870" s="3" t="s">
        <v>90</v>
      </c>
      <c r="D870" s="3" t="s">
        <v>91</v>
      </c>
      <c r="E870" s="3" t="s">
        <v>75</v>
      </c>
      <c r="F870" s="3">
        <v>1279</v>
      </c>
      <c r="G870" s="3">
        <v>975.34</v>
      </c>
      <c r="H870" s="3">
        <v>18</v>
      </c>
      <c r="I870" s="3">
        <v>115.5</v>
      </c>
      <c r="J870" s="3">
        <v>188.16</v>
      </c>
    </row>
    <row r="871" spans="1:10" ht="16" hidden="1" customHeight="1" x14ac:dyDescent="0.2">
      <c r="A871" s="8">
        <v>44265</v>
      </c>
      <c r="B871" s="3" t="s">
        <v>92</v>
      </c>
      <c r="C871" s="3" t="s">
        <v>74</v>
      </c>
      <c r="D871" s="3" t="s">
        <v>21</v>
      </c>
      <c r="E871" s="3" t="s">
        <v>75</v>
      </c>
      <c r="F871" s="3">
        <v>4971.5</v>
      </c>
      <c r="G871" s="3">
        <v>3702.88</v>
      </c>
      <c r="H871" s="3">
        <v>64</v>
      </c>
      <c r="I871" s="3">
        <v>398</v>
      </c>
      <c r="J871" s="3">
        <v>869.12</v>
      </c>
    </row>
    <row r="872" spans="1:10" ht="16" hidden="1" customHeight="1" x14ac:dyDescent="0.2">
      <c r="A872" s="8">
        <v>44265</v>
      </c>
      <c r="B872" s="3" t="s">
        <v>92</v>
      </c>
      <c r="C872" s="3" t="s">
        <v>78</v>
      </c>
      <c r="D872" s="3" t="s">
        <v>79</v>
      </c>
      <c r="E872" s="3" t="s">
        <v>75</v>
      </c>
      <c r="F872" s="3">
        <v>2180</v>
      </c>
      <c r="G872" s="3">
        <v>1602.98</v>
      </c>
      <c r="H872" s="3">
        <v>29</v>
      </c>
      <c r="I872" s="3">
        <v>200.2</v>
      </c>
      <c r="J872" s="3">
        <v>376.82</v>
      </c>
    </row>
    <row r="873" spans="1:10" ht="16" hidden="1" customHeight="1" x14ac:dyDescent="0.2">
      <c r="A873" s="8">
        <v>44265</v>
      </c>
      <c r="B873" s="3" t="s">
        <v>92</v>
      </c>
      <c r="C873" s="3" t="s">
        <v>80</v>
      </c>
      <c r="D873" s="3" t="s">
        <v>81</v>
      </c>
      <c r="E873" s="3" t="s">
        <v>75</v>
      </c>
      <c r="F873" s="3">
        <v>4822.5</v>
      </c>
      <c r="G873" s="3">
        <v>3603.49</v>
      </c>
      <c r="H873" s="3">
        <v>53</v>
      </c>
      <c r="I873" s="3">
        <v>428</v>
      </c>
      <c r="J873" s="3">
        <v>791.01</v>
      </c>
    </row>
    <row r="874" spans="1:10" ht="16" hidden="1" customHeight="1" x14ac:dyDescent="0.2">
      <c r="A874" s="8">
        <v>44265</v>
      </c>
      <c r="B874" s="3" t="s">
        <v>92</v>
      </c>
      <c r="C874" s="3" t="s">
        <v>82</v>
      </c>
      <c r="D874" s="3" t="s">
        <v>83</v>
      </c>
      <c r="E874" s="3" t="s">
        <v>75</v>
      </c>
      <c r="F874" s="3">
        <v>2978</v>
      </c>
      <c r="G874" s="3">
        <v>2120</v>
      </c>
      <c r="H874" s="3">
        <v>39</v>
      </c>
      <c r="I874" s="3">
        <v>360</v>
      </c>
      <c r="J874" s="3">
        <v>497.5</v>
      </c>
    </row>
    <row r="875" spans="1:10" ht="16" hidden="1" customHeight="1" x14ac:dyDescent="0.2">
      <c r="A875" s="8">
        <v>44265</v>
      </c>
      <c r="B875" s="3" t="s">
        <v>92</v>
      </c>
      <c r="C875" s="3" t="s">
        <v>86</v>
      </c>
      <c r="D875" s="3" t="s">
        <v>87</v>
      </c>
      <c r="E875" s="3" t="s">
        <v>75</v>
      </c>
      <c r="F875" s="3">
        <v>3417</v>
      </c>
      <c r="G875" s="3">
        <v>2511.0300000000002</v>
      </c>
      <c r="H875" s="3">
        <v>41</v>
      </c>
      <c r="I875" s="3">
        <v>358</v>
      </c>
      <c r="J875" s="3">
        <v>546.47</v>
      </c>
    </row>
    <row r="876" spans="1:10" ht="16" hidden="1" customHeight="1" x14ac:dyDescent="0.2">
      <c r="A876" s="8">
        <v>44265</v>
      </c>
      <c r="B876" s="3" t="s">
        <v>92</v>
      </c>
      <c r="C876" s="3" t="s">
        <v>88</v>
      </c>
      <c r="D876" s="3" t="s">
        <v>89</v>
      </c>
      <c r="E876" s="3" t="s">
        <v>75</v>
      </c>
      <c r="F876" s="3">
        <v>1519</v>
      </c>
      <c r="G876" s="3">
        <v>1104.5899999999999</v>
      </c>
      <c r="H876" s="3">
        <v>23</v>
      </c>
      <c r="I876" s="3">
        <v>154</v>
      </c>
      <c r="J876" s="3">
        <v>259.41000000000003</v>
      </c>
    </row>
    <row r="877" spans="1:10" ht="16" hidden="1" customHeight="1" x14ac:dyDescent="0.2">
      <c r="A877" s="8">
        <v>44265</v>
      </c>
      <c r="B877" s="3" t="s">
        <v>92</v>
      </c>
      <c r="C877" s="3" t="s">
        <v>90</v>
      </c>
      <c r="D877" s="3" t="s">
        <v>91</v>
      </c>
      <c r="E877" s="3" t="s">
        <v>75</v>
      </c>
      <c r="F877" s="3">
        <v>3017</v>
      </c>
      <c r="G877" s="3">
        <v>2224.19</v>
      </c>
      <c r="H877" s="3">
        <v>36</v>
      </c>
      <c r="I877" s="3">
        <v>271</v>
      </c>
      <c r="J877" s="3">
        <v>521.80999999999995</v>
      </c>
    </row>
    <row r="878" spans="1:10" ht="16" hidden="1" customHeight="1" x14ac:dyDescent="0.2">
      <c r="A878" s="8">
        <v>44264</v>
      </c>
      <c r="B878" s="3" t="s">
        <v>73</v>
      </c>
      <c r="C878" s="3" t="s">
        <v>74</v>
      </c>
      <c r="D878" s="3" t="s">
        <v>21</v>
      </c>
      <c r="E878" s="3" t="s">
        <v>75</v>
      </c>
      <c r="F878" s="3">
        <v>2497</v>
      </c>
      <c r="G878" s="3">
        <v>1895.06</v>
      </c>
      <c r="H878" s="3">
        <v>29</v>
      </c>
      <c r="I878" s="3">
        <v>212.5</v>
      </c>
      <c r="J878" s="3">
        <v>389.44</v>
      </c>
    </row>
    <row r="879" spans="1:10" ht="16" hidden="1" customHeight="1" x14ac:dyDescent="0.2">
      <c r="A879" s="8">
        <v>44264</v>
      </c>
      <c r="B879" s="3" t="s">
        <v>73</v>
      </c>
      <c r="C879" s="3" t="s">
        <v>78</v>
      </c>
      <c r="D879" s="3" t="s">
        <v>79</v>
      </c>
      <c r="E879" s="3" t="s">
        <v>75</v>
      </c>
      <c r="F879" s="3">
        <v>407</v>
      </c>
      <c r="G879" s="3">
        <v>321.72000000000003</v>
      </c>
      <c r="H879" s="3">
        <v>6</v>
      </c>
      <c r="I879" s="3">
        <v>24</v>
      </c>
      <c r="J879" s="3">
        <v>61.28</v>
      </c>
    </row>
    <row r="880" spans="1:10" ht="16" hidden="1" customHeight="1" x14ac:dyDescent="0.2">
      <c r="A880" s="8">
        <v>44264</v>
      </c>
      <c r="B880" s="3" t="s">
        <v>73</v>
      </c>
      <c r="C880" s="3" t="s">
        <v>80</v>
      </c>
      <c r="D880" s="3" t="s">
        <v>81</v>
      </c>
      <c r="E880" s="3" t="s">
        <v>75</v>
      </c>
      <c r="F880" s="3">
        <v>2135.5</v>
      </c>
      <c r="G880" s="3">
        <v>1598.52</v>
      </c>
      <c r="H880" s="3">
        <v>28</v>
      </c>
      <c r="I880" s="3">
        <v>232.5</v>
      </c>
      <c r="J880" s="3">
        <v>304.48</v>
      </c>
    </row>
    <row r="881" spans="1:10" ht="16" hidden="1" customHeight="1" x14ac:dyDescent="0.2">
      <c r="A881" s="8">
        <v>44264</v>
      </c>
      <c r="B881" s="3" t="s">
        <v>73</v>
      </c>
      <c r="C881" s="3" t="s">
        <v>82</v>
      </c>
      <c r="D881" s="3" t="s">
        <v>83</v>
      </c>
      <c r="E881" s="3" t="s">
        <v>75</v>
      </c>
      <c r="F881" s="3">
        <v>854</v>
      </c>
      <c r="G881" s="3">
        <v>643.86</v>
      </c>
      <c r="H881" s="3">
        <v>13</v>
      </c>
      <c r="I881" s="3">
        <v>87.5</v>
      </c>
      <c r="J881" s="3">
        <v>122.64</v>
      </c>
    </row>
    <row r="882" spans="1:10" ht="16" hidden="1" customHeight="1" x14ac:dyDescent="0.2">
      <c r="A882" s="8">
        <v>44264</v>
      </c>
      <c r="B882" s="3" t="s">
        <v>73</v>
      </c>
      <c r="C882" s="3" t="s">
        <v>86</v>
      </c>
      <c r="D882" s="3" t="s">
        <v>87</v>
      </c>
      <c r="E882" s="3" t="s">
        <v>75</v>
      </c>
      <c r="F882" s="3">
        <v>903</v>
      </c>
      <c r="G882" s="3">
        <v>693.84</v>
      </c>
      <c r="H882" s="3">
        <v>15</v>
      </c>
      <c r="I882" s="3">
        <v>77</v>
      </c>
      <c r="J882" s="3">
        <v>132.16</v>
      </c>
    </row>
    <row r="883" spans="1:10" ht="16" hidden="1" customHeight="1" x14ac:dyDescent="0.2">
      <c r="A883" s="8">
        <v>44264</v>
      </c>
      <c r="B883" s="3" t="s">
        <v>73</v>
      </c>
      <c r="C883" s="3" t="s">
        <v>88</v>
      </c>
      <c r="D883" s="3" t="s">
        <v>89</v>
      </c>
      <c r="E883" s="3" t="s">
        <v>75</v>
      </c>
      <c r="F883" s="3">
        <v>1323</v>
      </c>
      <c r="G883" s="3">
        <v>994.18</v>
      </c>
      <c r="H883" s="3">
        <v>18</v>
      </c>
      <c r="I883" s="3">
        <v>139</v>
      </c>
      <c r="J883" s="3">
        <v>189.82</v>
      </c>
    </row>
    <row r="884" spans="1:10" ht="16" hidden="1" customHeight="1" x14ac:dyDescent="0.2">
      <c r="A884" s="8">
        <v>44264</v>
      </c>
      <c r="B884" s="3" t="s">
        <v>73</v>
      </c>
      <c r="C884" s="3" t="s">
        <v>90</v>
      </c>
      <c r="D884" s="3" t="s">
        <v>91</v>
      </c>
      <c r="E884" s="3" t="s">
        <v>75</v>
      </c>
      <c r="F884" s="3">
        <v>1227</v>
      </c>
      <c r="G884" s="3">
        <v>914.3</v>
      </c>
      <c r="H884" s="3">
        <v>16</v>
      </c>
      <c r="I884" s="3">
        <v>137.5</v>
      </c>
      <c r="J884" s="3">
        <v>175.2</v>
      </c>
    </row>
    <row r="885" spans="1:10" ht="16" hidden="1" customHeight="1" x14ac:dyDescent="0.2">
      <c r="A885" s="8">
        <v>44264</v>
      </c>
      <c r="B885" s="3" t="s">
        <v>92</v>
      </c>
      <c r="C885" s="3" t="s">
        <v>74</v>
      </c>
      <c r="D885" s="3" t="s">
        <v>21</v>
      </c>
      <c r="E885" s="3" t="s">
        <v>75</v>
      </c>
      <c r="F885" s="3">
        <v>7077</v>
      </c>
      <c r="G885" s="3">
        <v>5320.87</v>
      </c>
      <c r="H885" s="3">
        <v>77</v>
      </c>
      <c r="I885" s="3">
        <v>501</v>
      </c>
      <c r="J885" s="3">
        <v>1249.6300000000001</v>
      </c>
    </row>
    <row r="886" spans="1:10" ht="16" hidden="1" customHeight="1" x14ac:dyDescent="0.2">
      <c r="A886" s="8">
        <v>44264</v>
      </c>
      <c r="B886" s="3" t="s">
        <v>92</v>
      </c>
      <c r="C886" s="3" t="s">
        <v>78</v>
      </c>
      <c r="D886" s="3" t="s">
        <v>79</v>
      </c>
      <c r="E886" s="3" t="s">
        <v>75</v>
      </c>
      <c r="F886" s="3">
        <v>2445</v>
      </c>
      <c r="G886" s="3">
        <v>1814.35</v>
      </c>
      <c r="H886" s="3">
        <v>31</v>
      </c>
      <c r="I886" s="3">
        <v>205</v>
      </c>
      <c r="J886" s="3">
        <v>425.65</v>
      </c>
    </row>
    <row r="887" spans="1:10" ht="16" hidden="1" customHeight="1" x14ac:dyDescent="0.2">
      <c r="A887" s="8">
        <v>44264</v>
      </c>
      <c r="B887" s="3" t="s">
        <v>92</v>
      </c>
      <c r="C887" s="3" t="s">
        <v>80</v>
      </c>
      <c r="D887" s="3" t="s">
        <v>81</v>
      </c>
      <c r="E887" s="3" t="s">
        <v>75</v>
      </c>
      <c r="F887" s="3">
        <v>4032.5</v>
      </c>
      <c r="G887" s="3">
        <v>2985.31</v>
      </c>
      <c r="H887" s="3">
        <v>53</v>
      </c>
      <c r="I887" s="3">
        <v>396.2</v>
      </c>
      <c r="J887" s="3">
        <v>649.99</v>
      </c>
    </row>
    <row r="888" spans="1:10" ht="16" hidden="1" customHeight="1" x14ac:dyDescent="0.2">
      <c r="A888" s="8">
        <v>44264</v>
      </c>
      <c r="B888" s="3" t="s">
        <v>92</v>
      </c>
      <c r="C888" s="3" t="s">
        <v>82</v>
      </c>
      <c r="D888" s="3" t="s">
        <v>83</v>
      </c>
      <c r="E888" s="3" t="s">
        <v>75</v>
      </c>
      <c r="F888" s="3">
        <v>3230.5</v>
      </c>
      <c r="G888" s="3">
        <v>2320.77</v>
      </c>
      <c r="H888" s="3">
        <v>44</v>
      </c>
      <c r="I888" s="3">
        <v>364</v>
      </c>
      <c r="J888" s="3">
        <v>544.73</v>
      </c>
    </row>
    <row r="889" spans="1:10" ht="16" hidden="1" customHeight="1" x14ac:dyDescent="0.2">
      <c r="A889" s="8">
        <v>44264</v>
      </c>
      <c r="B889" s="3" t="s">
        <v>92</v>
      </c>
      <c r="C889" s="3" t="s">
        <v>86</v>
      </c>
      <c r="D889" s="3" t="s">
        <v>87</v>
      </c>
      <c r="E889" s="3" t="s">
        <v>75</v>
      </c>
      <c r="F889" s="3">
        <v>2032.5</v>
      </c>
      <c r="G889" s="3">
        <v>1487.03</v>
      </c>
      <c r="H889" s="3">
        <v>27</v>
      </c>
      <c r="I889" s="3">
        <v>216</v>
      </c>
      <c r="J889" s="3">
        <v>326.97000000000003</v>
      </c>
    </row>
    <row r="890" spans="1:10" ht="16" hidden="1" customHeight="1" x14ac:dyDescent="0.2">
      <c r="A890" s="8">
        <v>44264</v>
      </c>
      <c r="B890" s="3" t="s">
        <v>92</v>
      </c>
      <c r="C890" s="3" t="s">
        <v>88</v>
      </c>
      <c r="D890" s="3" t="s">
        <v>89</v>
      </c>
      <c r="E890" s="3" t="s">
        <v>75</v>
      </c>
      <c r="F890" s="3">
        <v>2868.5</v>
      </c>
      <c r="G890" s="3">
        <v>2072.08</v>
      </c>
      <c r="H890" s="3">
        <v>43</v>
      </c>
      <c r="I890" s="3">
        <v>309</v>
      </c>
      <c r="J890" s="3">
        <v>486.42</v>
      </c>
    </row>
    <row r="891" spans="1:10" ht="16" hidden="1" customHeight="1" x14ac:dyDescent="0.2">
      <c r="A891" s="8">
        <v>44264</v>
      </c>
      <c r="B891" s="3" t="s">
        <v>92</v>
      </c>
      <c r="C891" s="3" t="s">
        <v>90</v>
      </c>
      <c r="D891" s="3" t="s">
        <v>91</v>
      </c>
      <c r="E891" s="3" t="s">
        <v>75</v>
      </c>
      <c r="F891" s="3">
        <v>2973</v>
      </c>
      <c r="G891" s="3">
        <v>2200.0300000000002</v>
      </c>
      <c r="H891" s="3">
        <v>33</v>
      </c>
      <c r="I891" s="3">
        <v>256.2</v>
      </c>
      <c r="J891" s="3">
        <v>516.27</v>
      </c>
    </row>
    <row r="892" spans="1:10" ht="16" hidden="1" customHeight="1" x14ac:dyDescent="0.2">
      <c r="A892" s="8">
        <v>44263</v>
      </c>
      <c r="B892" s="3" t="s">
        <v>73</v>
      </c>
      <c r="C892" s="3" t="s">
        <v>74</v>
      </c>
      <c r="D892" s="3" t="s">
        <v>21</v>
      </c>
      <c r="E892" s="3" t="s">
        <v>75</v>
      </c>
      <c r="F892" s="3">
        <v>886.5</v>
      </c>
      <c r="G892" s="3">
        <v>672.92</v>
      </c>
      <c r="H892" s="3">
        <v>13</v>
      </c>
      <c r="I892" s="3">
        <v>73.5</v>
      </c>
      <c r="J892" s="3">
        <v>140.08000000000001</v>
      </c>
    </row>
    <row r="893" spans="1:10" ht="16" hidden="1" customHeight="1" x14ac:dyDescent="0.2">
      <c r="A893" s="8">
        <v>44263</v>
      </c>
      <c r="B893" s="3" t="s">
        <v>73</v>
      </c>
      <c r="C893" s="3" t="s">
        <v>78</v>
      </c>
      <c r="D893" s="3" t="s">
        <v>79</v>
      </c>
      <c r="E893" s="3" t="s">
        <v>75</v>
      </c>
      <c r="F893" s="3">
        <v>714</v>
      </c>
      <c r="G893" s="3">
        <v>560.28</v>
      </c>
      <c r="H893" s="3">
        <v>8</v>
      </c>
      <c r="I893" s="3">
        <v>47</v>
      </c>
      <c r="J893" s="3">
        <v>106.72</v>
      </c>
    </row>
    <row r="894" spans="1:10" ht="16" hidden="1" customHeight="1" x14ac:dyDescent="0.2">
      <c r="A894" s="8">
        <v>44263</v>
      </c>
      <c r="B894" s="3" t="s">
        <v>73</v>
      </c>
      <c r="C894" s="3" t="s">
        <v>80</v>
      </c>
      <c r="D894" s="3" t="s">
        <v>81</v>
      </c>
      <c r="E894" s="3" t="s">
        <v>75</v>
      </c>
      <c r="F894" s="3">
        <v>579</v>
      </c>
      <c r="G894" s="3">
        <v>435.54</v>
      </c>
      <c r="H894" s="3">
        <v>11</v>
      </c>
      <c r="I894" s="3">
        <v>60.5</v>
      </c>
      <c r="J894" s="3">
        <v>82.96</v>
      </c>
    </row>
    <row r="895" spans="1:10" ht="16" hidden="1" customHeight="1" x14ac:dyDescent="0.2">
      <c r="A895" s="8">
        <v>44263</v>
      </c>
      <c r="B895" s="3" t="s">
        <v>73</v>
      </c>
      <c r="C895" s="3" t="s">
        <v>82</v>
      </c>
      <c r="D895" s="3" t="s">
        <v>83</v>
      </c>
      <c r="E895" s="3" t="s">
        <v>75</v>
      </c>
      <c r="F895" s="3">
        <v>131.5</v>
      </c>
      <c r="G895" s="3">
        <v>100.38</v>
      </c>
      <c r="H895" s="3">
        <v>2</v>
      </c>
      <c r="I895" s="3">
        <v>12</v>
      </c>
      <c r="J895" s="3">
        <v>19.12</v>
      </c>
    </row>
    <row r="896" spans="1:10" ht="16" hidden="1" customHeight="1" x14ac:dyDescent="0.2">
      <c r="A896" s="8">
        <v>44263</v>
      </c>
      <c r="B896" s="3" t="s">
        <v>73</v>
      </c>
      <c r="C896" s="3" t="s">
        <v>86</v>
      </c>
      <c r="D896" s="3" t="s">
        <v>87</v>
      </c>
      <c r="E896" s="3" t="s">
        <v>75</v>
      </c>
      <c r="F896" s="3">
        <v>115.5</v>
      </c>
      <c r="G896" s="3">
        <v>85.68</v>
      </c>
      <c r="H896" s="3">
        <v>2</v>
      </c>
      <c r="I896" s="3">
        <v>13.5</v>
      </c>
      <c r="J896" s="3">
        <v>16.32</v>
      </c>
    </row>
    <row r="897" spans="1:10" ht="16" hidden="1" customHeight="1" x14ac:dyDescent="0.2">
      <c r="A897" s="8">
        <v>44263</v>
      </c>
      <c r="B897" s="3" t="s">
        <v>73</v>
      </c>
      <c r="C897" s="3" t="s">
        <v>88</v>
      </c>
      <c r="D897" s="3" t="s">
        <v>89</v>
      </c>
      <c r="E897" s="3" t="s">
        <v>75</v>
      </c>
      <c r="F897" s="3">
        <v>403.5</v>
      </c>
      <c r="G897" s="3">
        <v>299.56</v>
      </c>
      <c r="H897" s="3">
        <v>7</v>
      </c>
      <c r="I897" s="3">
        <v>45</v>
      </c>
      <c r="J897" s="3">
        <v>58.94</v>
      </c>
    </row>
    <row r="898" spans="1:10" ht="16" hidden="1" customHeight="1" x14ac:dyDescent="0.2">
      <c r="A898" s="8">
        <v>44263</v>
      </c>
      <c r="B898" s="3" t="s">
        <v>73</v>
      </c>
      <c r="C898" s="3" t="s">
        <v>90</v>
      </c>
      <c r="D898" s="3" t="s">
        <v>91</v>
      </c>
      <c r="E898" s="3" t="s">
        <v>75</v>
      </c>
      <c r="F898" s="3">
        <v>441.5</v>
      </c>
      <c r="G898" s="3">
        <v>337.26</v>
      </c>
      <c r="H898" s="3">
        <v>6</v>
      </c>
      <c r="I898" s="3">
        <v>40</v>
      </c>
      <c r="J898" s="3">
        <v>64.239999999999995</v>
      </c>
    </row>
    <row r="899" spans="1:10" ht="16" hidden="1" customHeight="1" x14ac:dyDescent="0.2">
      <c r="A899" s="8">
        <v>44263</v>
      </c>
      <c r="B899" s="3" t="s">
        <v>92</v>
      </c>
      <c r="C899" s="3" t="s">
        <v>74</v>
      </c>
      <c r="D899" s="3" t="s">
        <v>21</v>
      </c>
      <c r="E899" s="3" t="s">
        <v>75</v>
      </c>
      <c r="F899" s="3">
        <v>1680</v>
      </c>
      <c r="G899" s="3">
        <v>1231.94</v>
      </c>
      <c r="H899" s="3">
        <v>24</v>
      </c>
      <c r="I899" s="3">
        <v>159</v>
      </c>
      <c r="J899" s="3">
        <v>289.06</v>
      </c>
    </row>
    <row r="900" spans="1:10" ht="16" hidden="1" customHeight="1" x14ac:dyDescent="0.2">
      <c r="A900" s="8">
        <v>44263</v>
      </c>
      <c r="B900" s="3" t="s">
        <v>92</v>
      </c>
      <c r="C900" s="3" t="s">
        <v>78</v>
      </c>
      <c r="D900" s="3" t="s">
        <v>79</v>
      </c>
      <c r="E900" s="3" t="s">
        <v>75</v>
      </c>
      <c r="F900" s="3">
        <v>738.5</v>
      </c>
      <c r="G900" s="3">
        <v>554.42999999999995</v>
      </c>
      <c r="H900" s="3">
        <v>9</v>
      </c>
      <c r="I900" s="3">
        <v>54</v>
      </c>
      <c r="J900" s="3">
        <v>130.07</v>
      </c>
    </row>
    <row r="901" spans="1:10" ht="16" hidden="1" customHeight="1" x14ac:dyDescent="0.2">
      <c r="A901" s="8">
        <v>44263</v>
      </c>
      <c r="B901" s="3" t="s">
        <v>92</v>
      </c>
      <c r="C901" s="3" t="s">
        <v>80</v>
      </c>
      <c r="D901" s="3" t="s">
        <v>81</v>
      </c>
      <c r="E901" s="3" t="s">
        <v>75</v>
      </c>
      <c r="F901" s="3">
        <v>1584.5</v>
      </c>
      <c r="G901" s="3">
        <v>1168.9100000000001</v>
      </c>
      <c r="H901" s="3">
        <v>22</v>
      </c>
      <c r="I901" s="3">
        <v>159</v>
      </c>
      <c r="J901" s="3">
        <v>256.58999999999997</v>
      </c>
    </row>
    <row r="902" spans="1:10" ht="16" hidden="1" customHeight="1" x14ac:dyDescent="0.2">
      <c r="A902" s="8">
        <v>44263</v>
      </c>
      <c r="B902" s="3" t="s">
        <v>92</v>
      </c>
      <c r="C902" s="3" t="s">
        <v>82</v>
      </c>
      <c r="D902" s="3" t="s">
        <v>83</v>
      </c>
      <c r="E902" s="3" t="s">
        <v>75</v>
      </c>
      <c r="F902" s="3">
        <v>1444</v>
      </c>
      <c r="G902" s="3">
        <v>1044.07</v>
      </c>
      <c r="H902" s="3">
        <v>17</v>
      </c>
      <c r="I902" s="3">
        <v>155</v>
      </c>
      <c r="J902" s="3">
        <v>244.93</v>
      </c>
    </row>
    <row r="903" spans="1:10" ht="16" hidden="1" customHeight="1" x14ac:dyDescent="0.2">
      <c r="A903" s="8">
        <v>44263</v>
      </c>
      <c r="B903" s="3" t="s">
        <v>92</v>
      </c>
      <c r="C903" s="3" t="s">
        <v>86</v>
      </c>
      <c r="D903" s="3" t="s">
        <v>87</v>
      </c>
      <c r="E903" s="3" t="s">
        <v>75</v>
      </c>
      <c r="F903" s="3">
        <v>1053.5</v>
      </c>
      <c r="G903" s="3">
        <v>790.89</v>
      </c>
      <c r="H903" s="3">
        <v>12</v>
      </c>
      <c r="I903" s="3">
        <v>89</v>
      </c>
      <c r="J903" s="3">
        <v>173.61</v>
      </c>
    </row>
    <row r="904" spans="1:10" hidden="1" x14ac:dyDescent="0.2">
      <c r="A904" s="8">
        <v>44263</v>
      </c>
      <c r="B904" s="3" t="s">
        <v>92</v>
      </c>
      <c r="C904" s="3" t="s">
        <v>88</v>
      </c>
      <c r="D904" s="3" t="s">
        <v>89</v>
      </c>
      <c r="E904" s="3" t="s">
        <v>75</v>
      </c>
      <c r="F904" s="3">
        <v>792.48</v>
      </c>
      <c r="G904" s="3">
        <v>577.29</v>
      </c>
      <c r="H904" s="3">
        <v>13</v>
      </c>
      <c r="I904" s="3">
        <v>74</v>
      </c>
      <c r="J904" s="3">
        <v>141.19</v>
      </c>
    </row>
    <row r="905" spans="1:10" hidden="1" x14ac:dyDescent="0.2">
      <c r="A905" s="8">
        <v>44263</v>
      </c>
      <c r="B905" s="3" t="s">
        <v>92</v>
      </c>
      <c r="C905" s="3" t="s">
        <v>90</v>
      </c>
      <c r="D905" s="3" t="s">
        <v>91</v>
      </c>
      <c r="E905" s="3" t="s">
        <v>75</v>
      </c>
      <c r="F905" s="3">
        <v>1303.5</v>
      </c>
      <c r="G905" s="3">
        <v>931.86</v>
      </c>
      <c r="H905" s="3">
        <v>19</v>
      </c>
      <c r="I905" s="3">
        <v>153</v>
      </c>
      <c r="J905" s="3">
        <v>218.64</v>
      </c>
    </row>
    <row r="906" spans="1:10" hidden="1" x14ac:dyDescent="0.2">
      <c r="A906" s="8">
        <v>44262</v>
      </c>
      <c r="B906" s="3" t="s">
        <v>73</v>
      </c>
      <c r="C906" s="3" t="s">
        <v>74</v>
      </c>
      <c r="D906" s="3" t="s">
        <v>21</v>
      </c>
      <c r="E906" s="3" t="s">
        <v>75</v>
      </c>
      <c r="F906" s="3">
        <v>976.5</v>
      </c>
      <c r="G906" s="3">
        <v>772.63</v>
      </c>
      <c r="H906" s="3">
        <v>9</v>
      </c>
      <c r="I906" s="3">
        <v>45</v>
      </c>
      <c r="J906" s="3">
        <v>158.87</v>
      </c>
    </row>
    <row r="907" spans="1:10" hidden="1" x14ac:dyDescent="0.2">
      <c r="A907" s="8">
        <v>44262</v>
      </c>
      <c r="B907" s="3" t="s">
        <v>73</v>
      </c>
      <c r="C907" s="3" t="s">
        <v>78</v>
      </c>
      <c r="D907" s="3" t="s">
        <v>79</v>
      </c>
      <c r="E907" s="3" t="s">
        <v>75</v>
      </c>
      <c r="F907" s="3">
        <v>1055.5</v>
      </c>
      <c r="G907" s="3">
        <v>814.36</v>
      </c>
      <c r="H907" s="3">
        <v>12</v>
      </c>
      <c r="I907" s="3">
        <v>85</v>
      </c>
      <c r="J907" s="3">
        <v>156.13999999999999</v>
      </c>
    </row>
    <row r="908" spans="1:10" hidden="1" x14ac:dyDescent="0.2">
      <c r="A908" s="8">
        <v>44262</v>
      </c>
      <c r="B908" s="3" t="s">
        <v>73</v>
      </c>
      <c r="C908" s="3" t="s">
        <v>80</v>
      </c>
      <c r="D908" s="3" t="s">
        <v>81</v>
      </c>
      <c r="E908" s="3" t="s">
        <v>75</v>
      </c>
      <c r="F908" s="3">
        <v>2011</v>
      </c>
      <c r="G908" s="3">
        <v>1530.48</v>
      </c>
      <c r="H908" s="3">
        <v>23</v>
      </c>
      <c r="I908" s="3">
        <v>189</v>
      </c>
      <c r="J908" s="3">
        <v>291.52</v>
      </c>
    </row>
    <row r="909" spans="1:10" hidden="1" x14ac:dyDescent="0.2">
      <c r="A909" s="8">
        <v>44262</v>
      </c>
      <c r="B909" s="3" t="s">
        <v>73</v>
      </c>
      <c r="C909" s="3" t="s">
        <v>82</v>
      </c>
      <c r="D909" s="3" t="s">
        <v>83</v>
      </c>
      <c r="E909" s="3" t="s">
        <v>75</v>
      </c>
      <c r="F909" s="3">
        <v>359.5</v>
      </c>
      <c r="G909" s="3">
        <v>268.8</v>
      </c>
      <c r="H909" s="3">
        <v>5</v>
      </c>
      <c r="I909" s="3">
        <v>39.5</v>
      </c>
      <c r="J909" s="3">
        <v>51.2</v>
      </c>
    </row>
    <row r="910" spans="1:10" hidden="1" x14ac:dyDescent="0.2">
      <c r="A910" s="8">
        <v>44262</v>
      </c>
      <c r="B910" s="3" t="s">
        <v>73</v>
      </c>
      <c r="C910" s="3" t="s">
        <v>86</v>
      </c>
      <c r="D910" s="3" t="s">
        <v>87</v>
      </c>
      <c r="E910" s="3" t="s">
        <v>75</v>
      </c>
      <c r="F910" s="3">
        <v>1997</v>
      </c>
      <c r="G910" s="3">
        <v>1532.18</v>
      </c>
      <c r="H910" s="3">
        <v>23</v>
      </c>
      <c r="I910" s="3">
        <v>166.5</v>
      </c>
      <c r="J910" s="3">
        <v>298.32</v>
      </c>
    </row>
    <row r="911" spans="1:10" hidden="1" x14ac:dyDescent="0.2">
      <c r="A911" s="8">
        <v>44262</v>
      </c>
      <c r="B911" s="3" t="s">
        <v>73</v>
      </c>
      <c r="C911" s="3" t="s">
        <v>88</v>
      </c>
      <c r="D911" s="3" t="s">
        <v>89</v>
      </c>
      <c r="E911" s="3" t="s">
        <v>75</v>
      </c>
      <c r="F911" s="3">
        <v>2686.5</v>
      </c>
      <c r="G911" s="3">
        <v>2121</v>
      </c>
      <c r="H911" s="3">
        <v>22</v>
      </c>
      <c r="I911" s="3">
        <v>161.5</v>
      </c>
      <c r="J911" s="3">
        <v>404</v>
      </c>
    </row>
    <row r="912" spans="1:10" hidden="1" x14ac:dyDescent="0.2">
      <c r="A912" s="8">
        <v>44262</v>
      </c>
      <c r="B912" s="3" t="s">
        <v>73</v>
      </c>
      <c r="C912" s="3" t="s">
        <v>90</v>
      </c>
      <c r="D912" s="3" t="s">
        <v>91</v>
      </c>
      <c r="E912" s="3" t="s">
        <v>75</v>
      </c>
      <c r="F912" s="3">
        <v>917</v>
      </c>
      <c r="G912" s="3">
        <v>703.08</v>
      </c>
      <c r="H912" s="3">
        <v>13</v>
      </c>
      <c r="I912" s="3">
        <v>80</v>
      </c>
      <c r="J912" s="3">
        <v>133.91999999999999</v>
      </c>
    </row>
    <row r="913" spans="1:10" hidden="1" x14ac:dyDescent="0.2">
      <c r="A913" s="8">
        <v>44262</v>
      </c>
      <c r="B913" s="3" t="s">
        <v>92</v>
      </c>
      <c r="C913" s="3" t="s">
        <v>74</v>
      </c>
      <c r="D913" s="3" t="s">
        <v>21</v>
      </c>
      <c r="E913" s="3" t="s">
        <v>75</v>
      </c>
      <c r="F913" s="3">
        <v>5916</v>
      </c>
      <c r="G913" s="3">
        <v>4494.08</v>
      </c>
      <c r="H913" s="3">
        <v>59</v>
      </c>
      <c r="I913" s="3">
        <v>367</v>
      </c>
      <c r="J913" s="3">
        <v>1054.42</v>
      </c>
    </row>
    <row r="914" spans="1:10" hidden="1" x14ac:dyDescent="0.2">
      <c r="A914" s="8">
        <v>44262</v>
      </c>
      <c r="B914" s="3" t="s">
        <v>92</v>
      </c>
      <c r="C914" s="3" t="s">
        <v>78</v>
      </c>
      <c r="D914" s="3" t="s">
        <v>79</v>
      </c>
      <c r="E914" s="3" t="s">
        <v>75</v>
      </c>
      <c r="F914" s="3">
        <v>2697.5</v>
      </c>
      <c r="G914" s="3">
        <v>1984.04</v>
      </c>
      <c r="H914" s="3">
        <v>32</v>
      </c>
      <c r="I914" s="3">
        <v>248</v>
      </c>
      <c r="J914" s="3">
        <v>465.46</v>
      </c>
    </row>
    <row r="915" spans="1:10" hidden="1" x14ac:dyDescent="0.2">
      <c r="A915" s="8">
        <v>44262</v>
      </c>
      <c r="B915" s="3" t="s">
        <v>92</v>
      </c>
      <c r="C915" s="3" t="s">
        <v>80</v>
      </c>
      <c r="D915" s="3" t="s">
        <v>81</v>
      </c>
      <c r="E915" s="3" t="s">
        <v>75</v>
      </c>
      <c r="F915" s="3">
        <v>2975.5</v>
      </c>
      <c r="G915" s="3">
        <v>2250.81</v>
      </c>
      <c r="H915" s="3">
        <v>28</v>
      </c>
      <c r="I915" s="3">
        <v>230</v>
      </c>
      <c r="J915" s="3">
        <v>494.19</v>
      </c>
    </row>
    <row r="916" spans="1:10" hidden="1" x14ac:dyDescent="0.2">
      <c r="A916" s="8">
        <v>44262</v>
      </c>
      <c r="B916" s="3" t="s">
        <v>92</v>
      </c>
      <c r="C916" s="3" t="s">
        <v>82</v>
      </c>
      <c r="D916" s="3" t="s">
        <v>83</v>
      </c>
      <c r="E916" s="3" t="s">
        <v>75</v>
      </c>
      <c r="F916" s="3">
        <v>2693.5</v>
      </c>
      <c r="G916" s="3">
        <v>1909.02</v>
      </c>
      <c r="H916" s="3">
        <v>32</v>
      </c>
      <c r="I916" s="3">
        <v>336</v>
      </c>
      <c r="J916" s="3">
        <v>447.98</v>
      </c>
    </row>
    <row r="917" spans="1:10" hidden="1" x14ac:dyDescent="0.2">
      <c r="A917" s="8">
        <v>44262</v>
      </c>
      <c r="B917" s="3" t="s">
        <v>92</v>
      </c>
      <c r="C917" s="3" t="s">
        <v>86</v>
      </c>
      <c r="D917" s="3" t="s">
        <v>87</v>
      </c>
      <c r="E917" s="3" t="s">
        <v>75</v>
      </c>
      <c r="F917" s="3">
        <v>2749.5</v>
      </c>
      <c r="G917" s="3">
        <v>2019.57</v>
      </c>
      <c r="H917" s="3">
        <v>33</v>
      </c>
      <c r="I917" s="3">
        <v>286</v>
      </c>
      <c r="J917" s="3">
        <v>443.43</v>
      </c>
    </row>
    <row r="918" spans="1:10" hidden="1" x14ac:dyDescent="0.2">
      <c r="A918" s="8">
        <v>44262</v>
      </c>
      <c r="B918" s="3" t="s">
        <v>92</v>
      </c>
      <c r="C918" s="3" t="s">
        <v>88</v>
      </c>
      <c r="D918" s="3" t="s">
        <v>89</v>
      </c>
      <c r="E918" s="3" t="s">
        <v>75</v>
      </c>
      <c r="F918" s="3">
        <v>2303.5</v>
      </c>
      <c r="G918" s="3">
        <v>1715.76</v>
      </c>
      <c r="H918" s="3">
        <v>27</v>
      </c>
      <c r="I918" s="3">
        <v>185.2</v>
      </c>
      <c r="J918" s="3">
        <v>402.54</v>
      </c>
    </row>
    <row r="919" spans="1:10" hidden="1" x14ac:dyDescent="0.2">
      <c r="A919" s="8">
        <v>44262</v>
      </c>
      <c r="B919" s="3" t="s">
        <v>92</v>
      </c>
      <c r="C919" s="3" t="s">
        <v>90</v>
      </c>
      <c r="D919" s="3" t="s">
        <v>91</v>
      </c>
      <c r="E919" s="3" t="s">
        <v>75</v>
      </c>
      <c r="F919" s="3">
        <v>4371</v>
      </c>
      <c r="G919" s="3">
        <v>3224.02</v>
      </c>
      <c r="H919" s="3">
        <v>46</v>
      </c>
      <c r="I919" s="3">
        <v>390</v>
      </c>
      <c r="J919" s="3">
        <v>756.48</v>
      </c>
    </row>
    <row r="920" spans="1:10" hidden="1" x14ac:dyDescent="0.2">
      <c r="A920" s="8">
        <v>44261</v>
      </c>
      <c r="B920" s="3" t="s">
        <v>73</v>
      </c>
      <c r="C920" s="3" t="s">
        <v>74</v>
      </c>
      <c r="D920" s="3" t="s">
        <v>21</v>
      </c>
      <c r="E920" s="3" t="s">
        <v>75</v>
      </c>
      <c r="F920" s="3">
        <v>1942</v>
      </c>
      <c r="G920" s="3">
        <v>1489.51</v>
      </c>
      <c r="H920" s="3">
        <v>24</v>
      </c>
      <c r="I920" s="3">
        <v>140.5</v>
      </c>
      <c r="J920" s="3">
        <v>311.99</v>
      </c>
    </row>
    <row r="921" spans="1:10" hidden="1" x14ac:dyDescent="0.2">
      <c r="A921" s="8">
        <v>44261</v>
      </c>
      <c r="B921" s="3" t="s">
        <v>73</v>
      </c>
      <c r="C921" s="3" t="s">
        <v>78</v>
      </c>
      <c r="D921" s="3" t="s">
        <v>79</v>
      </c>
      <c r="E921" s="3" t="s">
        <v>75</v>
      </c>
      <c r="F921" s="3">
        <v>1378.5</v>
      </c>
      <c r="G921" s="3">
        <v>1081.5</v>
      </c>
      <c r="H921" s="3">
        <v>14</v>
      </c>
      <c r="I921" s="3">
        <v>91</v>
      </c>
      <c r="J921" s="3">
        <v>206</v>
      </c>
    </row>
    <row r="922" spans="1:10" hidden="1" x14ac:dyDescent="0.2">
      <c r="A922" s="8">
        <v>44261</v>
      </c>
      <c r="B922" s="3" t="s">
        <v>73</v>
      </c>
      <c r="C922" s="3" t="s">
        <v>80</v>
      </c>
      <c r="D922" s="3" t="s">
        <v>81</v>
      </c>
      <c r="E922" s="3" t="s">
        <v>75</v>
      </c>
      <c r="F922" s="3">
        <v>2108</v>
      </c>
      <c r="G922" s="3">
        <v>1621.62</v>
      </c>
      <c r="H922" s="3">
        <v>24</v>
      </c>
      <c r="I922" s="3">
        <v>177.5</v>
      </c>
      <c r="J922" s="3">
        <v>308.88</v>
      </c>
    </row>
    <row r="923" spans="1:10" hidden="1" x14ac:dyDescent="0.2">
      <c r="A923" s="8">
        <v>44261</v>
      </c>
      <c r="B923" s="3" t="s">
        <v>73</v>
      </c>
      <c r="C923" s="3" t="s">
        <v>82</v>
      </c>
      <c r="D923" s="3" t="s">
        <v>83</v>
      </c>
      <c r="E923" s="3" t="s">
        <v>75</v>
      </c>
      <c r="F923" s="3">
        <v>441</v>
      </c>
      <c r="G923" s="3">
        <v>325.83999999999997</v>
      </c>
      <c r="H923" s="3">
        <v>7</v>
      </c>
      <c r="I923" s="3">
        <v>52.5</v>
      </c>
      <c r="J923" s="3">
        <v>62.66</v>
      </c>
    </row>
    <row r="924" spans="1:10" hidden="1" x14ac:dyDescent="0.2">
      <c r="A924" s="8">
        <v>44261</v>
      </c>
      <c r="B924" s="3" t="s">
        <v>73</v>
      </c>
      <c r="C924" s="3" t="s">
        <v>86</v>
      </c>
      <c r="D924" s="3" t="s">
        <v>87</v>
      </c>
      <c r="E924" s="3" t="s">
        <v>75</v>
      </c>
      <c r="F924" s="3">
        <v>1245</v>
      </c>
      <c r="G924" s="3">
        <v>958.36</v>
      </c>
      <c r="H924" s="3">
        <v>15</v>
      </c>
      <c r="I924" s="3">
        <v>103.5</v>
      </c>
      <c r="J924" s="3">
        <v>183.14</v>
      </c>
    </row>
    <row r="925" spans="1:10" hidden="1" x14ac:dyDescent="0.2">
      <c r="A925" s="8">
        <v>44261</v>
      </c>
      <c r="B925" s="3" t="s">
        <v>73</v>
      </c>
      <c r="C925" s="3" t="s">
        <v>88</v>
      </c>
      <c r="D925" s="3" t="s">
        <v>89</v>
      </c>
      <c r="E925" s="3" t="s">
        <v>75</v>
      </c>
      <c r="F925" s="3">
        <v>2665.5</v>
      </c>
      <c r="G925" s="3">
        <v>2041.66</v>
      </c>
      <c r="H925" s="3">
        <v>31</v>
      </c>
      <c r="I925" s="3">
        <v>234.5</v>
      </c>
      <c r="J925" s="3">
        <v>389.34</v>
      </c>
    </row>
    <row r="926" spans="1:10" hidden="1" x14ac:dyDescent="0.2">
      <c r="A926" s="8">
        <v>44261</v>
      </c>
      <c r="B926" s="3" t="s">
        <v>73</v>
      </c>
      <c r="C926" s="3" t="s">
        <v>90</v>
      </c>
      <c r="D926" s="3" t="s">
        <v>91</v>
      </c>
      <c r="E926" s="3" t="s">
        <v>75</v>
      </c>
      <c r="F926" s="3">
        <v>707</v>
      </c>
      <c r="G926" s="3">
        <v>541.29999999999995</v>
      </c>
      <c r="H926" s="3">
        <v>11</v>
      </c>
      <c r="I926" s="3">
        <v>62</v>
      </c>
      <c r="J926" s="3">
        <v>103.7</v>
      </c>
    </row>
    <row r="927" spans="1:10" hidden="1" x14ac:dyDescent="0.2">
      <c r="A927" s="8">
        <v>44261</v>
      </c>
      <c r="B927" s="3" t="s">
        <v>92</v>
      </c>
      <c r="C927" s="3" t="s">
        <v>74</v>
      </c>
      <c r="D927" s="3" t="s">
        <v>21</v>
      </c>
      <c r="E927" s="3" t="s">
        <v>75</v>
      </c>
      <c r="F927" s="3">
        <v>4229.5</v>
      </c>
      <c r="G927" s="3">
        <v>3190.38</v>
      </c>
      <c r="H927" s="3">
        <v>51</v>
      </c>
      <c r="I927" s="3">
        <v>290</v>
      </c>
      <c r="J927" s="3">
        <v>748.62</v>
      </c>
    </row>
    <row r="928" spans="1:10" hidden="1" x14ac:dyDescent="0.2">
      <c r="A928" s="8">
        <v>44261</v>
      </c>
      <c r="B928" s="3" t="s">
        <v>92</v>
      </c>
      <c r="C928" s="3" t="s">
        <v>78</v>
      </c>
      <c r="D928" s="3" t="s">
        <v>79</v>
      </c>
      <c r="E928" s="3" t="s">
        <v>75</v>
      </c>
      <c r="F928" s="3">
        <v>3427.5</v>
      </c>
      <c r="G928" s="3">
        <v>2573.71</v>
      </c>
      <c r="H928" s="3">
        <v>32</v>
      </c>
      <c r="I928" s="3">
        <v>250</v>
      </c>
      <c r="J928" s="3">
        <v>603.79</v>
      </c>
    </row>
    <row r="929" spans="1:10" hidden="1" x14ac:dyDescent="0.2">
      <c r="A929" s="8">
        <v>44261</v>
      </c>
      <c r="B929" s="3" t="s">
        <v>92</v>
      </c>
      <c r="C929" s="3" t="s">
        <v>80</v>
      </c>
      <c r="D929" s="3" t="s">
        <v>81</v>
      </c>
      <c r="E929" s="3" t="s">
        <v>75</v>
      </c>
      <c r="F929" s="3">
        <v>4601</v>
      </c>
      <c r="G929" s="3">
        <v>3464.82</v>
      </c>
      <c r="H929" s="3">
        <v>44</v>
      </c>
      <c r="I929" s="3">
        <v>375</v>
      </c>
      <c r="J929" s="3">
        <v>760.68</v>
      </c>
    </row>
    <row r="930" spans="1:10" hidden="1" x14ac:dyDescent="0.2">
      <c r="A930" s="8">
        <v>44261</v>
      </c>
      <c r="B930" s="3" t="s">
        <v>92</v>
      </c>
      <c r="C930" s="3" t="s">
        <v>82</v>
      </c>
      <c r="D930" s="3" t="s">
        <v>83</v>
      </c>
      <c r="E930" s="3" t="s">
        <v>75</v>
      </c>
      <c r="F930" s="3">
        <v>2016</v>
      </c>
      <c r="G930" s="3">
        <v>1455.53</v>
      </c>
      <c r="H930" s="3">
        <v>23</v>
      </c>
      <c r="I930" s="3">
        <v>219</v>
      </c>
      <c r="J930" s="3">
        <v>341.47</v>
      </c>
    </row>
    <row r="931" spans="1:10" hidden="1" x14ac:dyDescent="0.2">
      <c r="A931" s="8">
        <v>44261</v>
      </c>
      <c r="B931" s="3" t="s">
        <v>92</v>
      </c>
      <c r="C931" s="3" t="s">
        <v>86</v>
      </c>
      <c r="D931" s="3" t="s">
        <v>87</v>
      </c>
      <c r="E931" s="3" t="s">
        <v>75</v>
      </c>
      <c r="F931" s="3">
        <v>1721.46</v>
      </c>
      <c r="G931" s="3">
        <v>1268.21</v>
      </c>
      <c r="H931" s="3">
        <v>24</v>
      </c>
      <c r="I931" s="3">
        <v>165.2</v>
      </c>
      <c r="J931" s="3">
        <v>288.05</v>
      </c>
    </row>
    <row r="932" spans="1:10" hidden="1" x14ac:dyDescent="0.2">
      <c r="A932" s="8">
        <v>44261</v>
      </c>
      <c r="B932" s="3" t="s">
        <v>92</v>
      </c>
      <c r="C932" s="3" t="s">
        <v>88</v>
      </c>
      <c r="D932" s="3" t="s">
        <v>89</v>
      </c>
      <c r="E932" s="3" t="s">
        <v>75</v>
      </c>
      <c r="F932" s="3">
        <v>1853</v>
      </c>
      <c r="G932" s="3">
        <v>1402.38</v>
      </c>
      <c r="H932" s="3">
        <v>19</v>
      </c>
      <c r="I932" s="3">
        <v>121</v>
      </c>
      <c r="J932" s="3">
        <v>329.12</v>
      </c>
    </row>
    <row r="933" spans="1:10" hidden="1" x14ac:dyDescent="0.2">
      <c r="A933" s="8">
        <v>44261</v>
      </c>
      <c r="B933" s="3" t="s">
        <v>92</v>
      </c>
      <c r="C933" s="3" t="s">
        <v>90</v>
      </c>
      <c r="D933" s="3" t="s">
        <v>91</v>
      </c>
      <c r="E933" s="3" t="s">
        <v>75</v>
      </c>
      <c r="F933" s="3">
        <v>3487</v>
      </c>
      <c r="G933" s="3">
        <v>2543.77</v>
      </c>
      <c r="H933" s="3">
        <v>39</v>
      </c>
      <c r="I933" s="3">
        <v>345.2</v>
      </c>
      <c r="J933" s="3">
        <v>597.03</v>
      </c>
    </row>
    <row r="934" spans="1:10" hidden="1" x14ac:dyDescent="0.2">
      <c r="A934" s="8">
        <v>44260</v>
      </c>
      <c r="B934" s="3" t="s">
        <v>73</v>
      </c>
      <c r="C934" s="3" t="s">
        <v>74</v>
      </c>
      <c r="D934" s="3" t="s">
        <v>21</v>
      </c>
      <c r="E934" s="3" t="s">
        <v>75</v>
      </c>
      <c r="F934" s="3">
        <v>2463.5</v>
      </c>
      <c r="G934" s="3">
        <v>1880.41</v>
      </c>
      <c r="H934" s="3">
        <v>31</v>
      </c>
      <c r="I934" s="3">
        <v>195.5</v>
      </c>
      <c r="J934" s="3">
        <v>387.59</v>
      </c>
    </row>
    <row r="935" spans="1:10" hidden="1" x14ac:dyDescent="0.2">
      <c r="A935" s="8">
        <v>44260</v>
      </c>
      <c r="B935" s="3" t="s">
        <v>73</v>
      </c>
      <c r="C935" s="3" t="s">
        <v>78</v>
      </c>
      <c r="D935" s="3" t="s">
        <v>79</v>
      </c>
      <c r="E935" s="3" t="s">
        <v>75</v>
      </c>
      <c r="F935" s="3">
        <v>744</v>
      </c>
      <c r="G935" s="3">
        <v>571.62</v>
      </c>
      <c r="H935" s="3">
        <v>7</v>
      </c>
      <c r="I935" s="3">
        <v>63.5</v>
      </c>
      <c r="J935" s="3">
        <v>108.88</v>
      </c>
    </row>
    <row r="936" spans="1:10" hidden="1" x14ac:dyDescent="0.2">
      <c r="A936" s="8">
        <v>44260</v>
      </c>
      <c r="B936" s="3" t="s">
        <v>73</v>
      </c>
      <c r="C936" s="3" t="s">
        <v>80</v>
      </c>
      <c r="D936" s="3" t="s">
        <v>81</v>
      </c>
      <c r="E936" s="3" t="s">
        <v>75</v>
      </c>
      <c r="F936" s="3">
        <v>2581</v>
      </c>
      <c r="G936" s="3">
        <v>1949.2</v>
      </c>
      <c r="H936" s="3">
        <v>29</v>
      </c>
      <c r="I936" s="3">
        <v>257.5</v>
      </c>
      <c r="J936" s="3">
        <v>374.3</v>
      </c>
    </row>
    <row r="937" spans="1:10" hidden="1" x14ac:dyDescent="0.2">
      <c r="A937" s="8">
        <v>44260</v>
      </c>
      <c r="B937" s="3" t="s">
        <v>73</v>
      </c>
      <c r="C937" s="3" t="s">
        <v>82</v>
      </c>
      <c r="D937" s="3" t="s">
        <v>83</v>
      </c>
      <c r="E937" s="3" t="s">
        <v>75</v>
      </c>
      <c r="F937" s="3">
        <v>1533</v>
      </c>
      <c r="G937" s="3">
        <v>1189.02</v>
      </c>
      <c r="H937" s="3">
        <v>15</v>
      </c>
      <c r="I937" s="3">
        <v>117.5</v>
      </c>
      <c r="J937" s="3">
        <v>226.48</v>
      </c>
    </row>
    <row r="938" spans="1:10" hidden="1" x14ac:dyDescent="0.2">
      <c r="A938" s="8">
        <v>44260</v>
      </c>
      <c r="B938" s="3" t="s">
        <v>73</v>
      </c>
      <c r="C938" s="3" t="s">
        <v>86</v>
      </c>
      <c r="D938" s="3" t="s">
        <v>87</v>
      </c>
      <c r="E938" s="3" t="s">
        <v>75</v>
      </c>
      <c r="F938" s="3">
        <v>1210.45</v>
      </c>
      <c r="G938" s="3">
        <v>925.75</v>
      </c>
      <c r="H938" s="3">
        <v>14</v>
      </c>
      <c r="I938" s="3">
        <v>95.5</v>
      </c>
      <c r="J938" s="3">
        <v>189.2</v>
      </c>
    </row>
    <row r="939" spans="1:10" hidden="1" x14ac:dyDescent="0.2">
      <c r="A939" s="8">
        <v>44260</v>
      </c>
      <c r="B939" s="3" t="s">
        <v>73</v>
      </c>
      <c r="C939" s="3" t="s">
        <v>88</v>
      </c>
      <c r="D939" s="3" t="s">
        <v>89</v>
      </c>
      <c r="E939" s="3" t="s">
        <v>75</v>
      </c>
      <c r="F939" s="3">
        <v>2362.5</v>
      </c>
      <c r="G939" s="3">
        <v>1804.11</v>
      </c>
      <c r="H939" s="3">
        <v>33</v>
      </c>
      <c r="I939" s="3">
        <v>229.4</v>
      </c>
      <c r="J939" s="3">
        <v>328.99</v>
      </c>
    </row>
    <row r="940" spans="1:10" hidden="1" x14ac:dyDescent="0.2">
      <c r="A940" s="8">
        <v>44260</v>
      </c>
      <c r="B940" s="3" t="s">
        <v>73</v>
      </c>
      <c r="C940" s="3" t="s">
        <v>90</v>
      </c>
      <c r="D940" s="3" t="s">
        <v>91</v>
      </c>
      <c r="E940" s="3" t="s">
        <v>75</v>
      </c>
      <c r="F940" s="3">
        <v>1156.5</v>
      </c>
      <c r="G940" s="3">
        <v>884.52</v>
      </c>
      <c r="H940" s="3">
        <v>13</v>
      </c>
      <c r="I940" s="3">
        <v>103.5</v>
      </c>
      <c r="J940" s="3">
        <v>168.48</v>
      </c>
    </row>
    <row r="941" spans="1:10" hidden="1" x14ac:dyDescent="0.2">
      <c r="A941" s="8">
        <v>44260</v>
      </c>
      <c r="B941" s="3" t="s">
        <v>92</v>
      </c>
      <c r="C941" s="3" t="s">
        <v>74</v>
      </c>
      <c r="D941" s="3" t="s">
        <v>21</v>
      </c>
      <c r="E941" s="3" t="s">
        <v>75</v>
      </c>
      <c r="F941" s="3">
        <v>4098.5</v>
      </c>
      <c r="G941" s="3">
        <v>3101.89</v>
      </c>
      <c r="H941" s="3">
        <v>46</v>
      </c>
      <c r="I941" s="3">
        <v>267</v>
      </c>
      <c r="J941" s="3">
        <v>728.11</v>
      </c>
    </row>
    <row r="942" spans="1:10" hidden="1" x14ac:dyDescent="0.2">
      <c r="A942" s="8">
        <v>44260</v>
      </c>
      <c r="B942" s="3" t="s">
        <v>92</v>
      </c>
      <c r="C942" s="3" t="s">
        <v>78</v>
      </c>
      <c r="D942" s="3" t="s">
        <v>79</v>
      </c>
      <c r="E942" s="3" t="s">
        <v>75</v>
      </c>
      <c r="F942" s="3">
        <v>2869</v>
      </c>
      <c r="G942" s="3">
        <v>2117.92</v>
      </c>
      <c r="H942" s="3">
        <v>33</v>
      </c>
      <c r="I942" s="3">
        <v>254.2</v>
      </c>
      <c r="J942" s="3">
        <v>496.88</v>
      </c>
    </row>
    <row r="943" spans="1:10" hidden="1" x14ac:dyDescent="0.2">
      <c r="A943" s="8">
        <v>44260</v>
      </c>
      <c r="B943" s="3" t="s">
        <v>92</v>
      </c>
      <c r="C943" s="3" t="s">
        <v>80</v>
      </c>
      <c r="D943" s="3" t="s">
        <v>81</v>
      </c>
      <c r="E943" s="3" t="s">
        <v>75</v>
      </c>
      <c r="F943" s="3">
        <v>2960</v>
      </c>
      <c r="G943" s="3">
        <v>2191.86</v>
      </c>
      <c r="H943" s="3">
        <v>35</v>
      </c>
      <c r="I943" s="3">
        <v>287</v>
      </c>
      <c r="J943" s="3">
        <v>481.14</v>
      </c>
    </row>
    <row r="944" spans="1:10" hidden="1" x14ac:dyDescent="0.2">
      <c r="A944" s="8">
        <v>44260</v>
      </c>
      <c r="B944" s="3" t="s">
        <v>92</v>
      </c>
      <c r="C944" s="3" t="s">
        <v>82</v>
      </c>
      <c r="D944" s="3" t="s">
        <v>83</v>
      </c>
      <c r="E944" s="3" t="s">
        <v>75</v>
      </c>
      <c r="F944" s="3">
        <v>2899</v>
      </c>
      <c r="G944" s="3">
        <v>2089.83</v>
      </c>
      <c r="H944" s="3">
        <v>34</v>
      </c>
      <c r="I944" s="3">
        <v>317</v>
      </c>
      <c r="J944" s="3">
        <v>490.67</v>
      </c>
    </row>
    <row r="945" spans="1:10" hidden="1" x14ac:dyDescent="0.2">
      <c r="A945" s="8">
        <v>44260</v>
      </c>
      <c r="B945" s="3" t="s">
        <v>92</v>
      </c>
      <c r="C945" s="3" t="s">
        <v>86</v>
      </c>
      <c r="D945" s="3" t="s">
        <v>87</v>
      </c>
      <c r="E945" s="3" t="s">
        <v>75</v>
      </c>
      <c r="F945" s="3">
        <v>2347.5</v>
      </c>
      <c r="G945" s="3">
        <v>1726.33</v>
      </c>
      <c r="H945" s="3">
        <v>28</v>
      </c>
      <c r="I945" s="3">
        <v>241</v>
      </c>
      <c r="J945" s="3">
        <v>379.17</v>
      </c>
    </row>
    <row r="946" spans="1:10" hidden="1" x14ac:dyDescent="0.2">
      <c r="A946" s="8">
        <v>44260</v>
      </c>
      <c r="B946" s="3" t="s">
        <v>92</v>
      </c>
      <c r="C946" s="3" t="s">
        <v>88</v>
      </c>
      <c r="D946" s="3" t="s">
        <v>89</v>
      </c>
      <c r="E946" s="3" t="s">
        <v>75</v>
      </c>
      <c r="F946" s="3">
        <v>2641</v>
      </c>
      <c r="G946" s="3">
        <v>1970.48</v>
      </c>
      <c r="H946" s="3">
        <v>34</v>
      </c>
      <c r="I946" s="3">
        <v>207</v>
      </c>
      <c r="J946" s="3">
        <v>462.52</v>
      </c>
    </row>
    <row r="947" spans="1:10" hidden="1" x14ac:dyDescent="0.2">
      <c r="A947" s="8">
        <v>44260</v>
      </c>
      <c r="B947" s="3" t="s">
        <v>92</v>
      </c>
      <c r="C947" s="3" t="s">
        <v>90</v>
      </c>
      <c r="D947" s="3" t="s">
        <v>91</v>
      </c>
      <c r="E947" s="3" t="s">
        <v>75</v>
      </c>
      <c r="F947" s="3">
        <v>2327</v>
      </c>
      <c r="G947" s="3">
        <v>1713.06</v>
      </c>
      <c r="H947" s="3">
        <v>32</v>
      </c>
      <c r="I947" s="3">
        <v>212</v>
      </c>
      <c r="J947" s="3">
        <v>401.94</v>
      </c>
    </row>
    <row r="948" spans="1:10" hidden="1" x14ac:dyDescent="0.2">
      <c r="A948" s="8">
        <v>44259</v>
      </c>
      <c r="B948" s="3" t="s">
        <v>73</v>
      </c>
      <c r="C948" s="3" t="s">
        <v>74</v>
      </c>
      <c r="D948" s="3" t="s">
        <v>21</v>
      </c>
      <c r="E948" s="3" t="s">
        <v>75</v>
      </c>
      <c r="F948" s="3">
        <v>2167</v>
      </c>
      <c r="G948" s="3">
        <v>1636.18</v>
      </c>
      <c r="H948" s="3">
        <v>28</v>
      </c>
      <c r="I948" s="3">
        <v>191</v>
      </c>
      <c r="J948" s="3">
        <v>339.82</v>
      </c>
    </row>
    <row r="949" spans="1:10" hidden="1" x14ac:dyDescent="0.2">
      <c r="A949" s="8">
        <v>44259</v>
      </c>
      <c r="B949" s="3" t="s">
        <v>73</v>
      </c>
      <c r="C949" s="3" t="s">
        <v>78</v>
      </c>
      <c r="D949" s="3" t="s">
        <v>79</v>
      </c>
      <c r="E949" s="3" t="s">
        <v>75</v>
      </c>
      <c r="F949" s="3">
        <v>847</v>
      </c>
      <c r="G949" s="3">
        <v>649.32000000000005</v>
      </c>
      <c r="H949" s="3">
        <v>12</v>
      </c>
      <c r="I949" s="3">
        <v>74</v>
      </c>
      <c r="J949" s="3">
        <v>123.68</v>
      </c>
    </row>
    <row r="950" spans="1:10" hidden="1" x14ac:dyDescent="0.2">
      <c r="A950" s="8">
        <v>44259</v>
      </c>
      <c r="B950" s="3" t="s">
        <v>73</v>
      </c>
      <c r="C950" s="3" t="s">
        <v>80</v>
      </c>
      <c r="D950" s="3" t="s">
        <v>81</v>
      </c>
      <c r="E950" s="3" t="s">
        <v>75</v>
      </c>
      <c r="F950" s="3">
        <v>2115</v>
      </c>
      <c r="G950" s="3">
        <v>1595.58</v>
      </c>
      <c r="H950" s="3">
        <v>25</v>
      </c>
      <c r="I950" s="3">
        <v>215.5</v>
      </c>
      <c r="J950" s="3">
        <v>303.92</v>
      </c>
    </row>
    <row r="951" spans="1:10" hidden="1" x14ac:dyDescent="0.2">
      <c r="A951" s="8">
        <v>44259</v>
      </c>
      <c r="B951" s="3" t="s">
        <v>73</v>
      </c>
      <c r="C951" s="3" t="s">
        <v>82</v>
      </c>
      <c r="D951" s="3" t="s">
        <v>83</v>
      </c>
      <c r="E951" s="3" t="s">
        <v>75</v>
      </c>
      <c r="F951" s="3">
        <v>480.5</v>
      </c>
      <c r="G951" s="3">
        <v>370.36</v>
      </c>
      <c r="H951" s="3">
        <v>7</v>
      </c>
      <c r="I951" s="3">
        <v>39</v>
      </c>
      <c r="J951" s="3">
        <v>71.14</v>
      </c>
    </row>
    <row r="952" spans="1:10" hidden="1" x14ac:dyDescent="0.2">
      <c r="A952" s="8">
        <v>44259</v>
      </c>
      <c r="B952" s="3" t="s">
        <v>73</v>
      </c>
      <c r="C952" s="3" t="s">
        <v>86</v>
      </c>
      <c r="D952" s="3" t="s">
        <v>87</v>
      </c>
      <c r="E952" s="3" t="s">
        <v>75</v>
      </c>
      <c r="F952" s="3">
        <v>1291</v>
      </c>
      <c r="G952" s="3">
        <v>989.94</v>
      </c>
      <c r="H952" s="3">
        <v>15</v>
      </c>
      <c r="I952" s="3">
        <v>112.5</v>
      </c>
      <c r="J952" s="3">
        <v>188.56</v>
      </c>
    </row>
    <row r="953" spans="1:10" hidden="1" x14ac:dyDescent="0.2">
      <c r="A953" s="8">
        <v>44259</v>
      </c>
      <c r="B953" s="3" t="s">
        <v>73</v>
      </c>
      <c r="C953" s="3" t="s">
        <v>88</v>
      </c>
      <c r="D953" s="3" t="s">
        <v>89</v>
      </c>
      <c r="E953" s="3" t="s">
        <v>75</v>
      </c>
      <c r="F953" s="3">
        <v>1154.5</v>
      </c>
      <c r="G953" s="3">
        <v>872.34</v>
      </c>
      <c r="H953" s="3">
        <v>15</v>
      </c>
      <c r="I953" s="3">
        <v>116</v>
      </c>
      <c r="J953" s="3">
        <v>166.16</v>
      </c>
    </row>
    <row r="954" spans="1:10" hidden="1" x14ac:dyDescent="0.2">
      <c r="A954" s="8">
        <v>44259</v>
      </c>
      <c r="B954" s="3" t="s">
        <v>73</v>
      </c>
      <c r="C954" s="3" t="s">
        <v>90</v>
      </c>
      <c r="D954" s="3" t="s">
        <v>91</v>
      </c>
      <c r="E954" s="3" t="s">
        <v>75</v>
      </c>
      <c r="F954" s="3">
        <v>1382.5</v>
      </c>
      <c r="G954" s="3">
        <v>1044.22</v>
      </c>
      <c r="H954" s="3">
        <v>17</v>
      </c>
      <c r="I954" s="3">
        <v>137.5</v>
      </c>
      <c r="J954" s="3">
        <v>200.78</v>
      </c>
    </row>
    <row r="955" spans="1:10" hidden="1" x14ac:dyDescent="0.2">
      <c r="A955" s="8">
        <v>44259</v>
      </c>
      <c r="B955" s="3" t="s">
        <v>92</v>
      </c>
      <c r="C955" s="3" t="s">
        <v>74</v>
      </c>
      <c r="D955" s="3" t="s">
        <v>21</v>
      </c>
      <c r="E955" s="3" t="s">
        <v>75</v>
      </c>
      <c r="F955" s="3">
        <v>4164.5</v>
      </c>
      <c r="G955" s="3">
        <v>3091.95</v>
      </c>
      <c r="H955" s="3">
        <v>54</v>
      </c>
      <c r="I955" s="3">
        <v>344</v>
      </c>
      <c r="J955" s="3">
        <v>726.05</v>
      </c>
    </row>
    <row r="956" spans="1:10" hidden="1" x14ac:dyDescent="0.2">
      <c r="A956" s="8">
        <v>44259</v>
      </c>
      <c r="B956" s="3" t="s">
        <v>92</v>
      </c>
      <c r="C956" s="3" t="s">
        <v>78</v>
      </c>
      <c r="D956" s="3" t="s">
        <v>79</v>
      </c>
      <c r="E956" s="3" t="s">
        <v>75</v>
      </c>
      <c r="F956" s="3">
        <v>1656.5</v>
      </c>
      <c r="G956" s="3">
        <v>1238.7</v>
      </c>
      <c r="H956" s="3">
        <v>16</v>
      </c>
      <c r="I956" s="3">
        <v>127.2</v>
      </c>
      <c r="J956" s="3">
        <v>290.60000000000002</v>
      </c>
    </row>
    <row r="957" spans="1:10" hidden="1" x14ac:dyDescent="0.2">
      <c r="A957" s="8">
        <v>44259</v>
      </c>
      <c r="B957" s="3" t="s">
        <v>92</v>
      </c>
      <c r="C957" s="3" t="s">
        <v>80</v>
      </c>
      <c r="D957" s="3" t="s">
        <v>81</v>
      </c>
      <c r="E957" s="3" t="s">
        <v>75</v>
      </c>
      <c r="F957" s="3">
        <v>4317</v>
      </c>
      <c r="G957" s="3">
        <v>3231.89</v>
      </c>
      <c r="H957" s="3">
        <v>50</v>
      </c>
      <c r="I957" s="3">
        <v>380</v>
      </c>
      <c r="J957" s="3">
        <v>704.11</v>
      </c>
    </row>
    <row r="958" spans="1:10" hidden="1" x14ac:dyDescent="0.2">
      <c r="A958" s="8">
        <v>44259</v>
      </c>
      <c r="B958" s="3" t="s">
        <v>92</v>
      </c>
      <c r="C958" s="3" t="s">
        <v>82</v>
      </c>
      <c r="D958" s="3" t="s">
        <v>83</v>
      </c>
      <c r="E958" s="3" t="s">
        <v>75</v>
      </c>
      <c r="F958" s="3">
        <v>2093.5</v>
      </c>
      <c r="G958" s="3">
        <v>1500.6</v>
      </c>
      <c r="H958" s="3">
        <v>27</v>
      </c>
      <c r="I958" s="3">
        <v>239</v>
      </c>
      <c r="J958" s="3">
        <v>352.4</v>
      </c>
    </row>
    <row r="959" spans="1:10" hidden="1" x14ac:dyDescent="0.2">
      <c r="A959" s="8">
        <v>44259</v>
      </c>
      <c r="B959" s="3" t="s">
        <v>92</v>
      </c>
      <c r="C959" s="3" t="s">
        <v>86</v>
      </c>
      <c r="D959" s="3" t="s">
        <v>87</v>
      </c>
      <c r="E959" s="3" t="s">
        <v>75</v>
      </c>
      <c r="F959" s="3">
        <v>2393.5</v>
      </c>
      <c r="G959" s="3">
        <v>1754.03</v>
      </c>
      <c r="H959" s="3">
        <v>30</v>
      </c>
      <c r="I959" s="3">
        <v>252</v>
      </c>
      <c r="J959" s="3">
        <v>385.47</v>
      </c>
    </row>
    <row r="960" spans="1:10" hidden="1" x14ac:dyDescent="0.2">
      <c r="A960" s="8">
        <v>44259</v>
      </c>
      <c r="B960" s="3" t="s">
        <v>92</v>
      </c>
      <c r="C960" s="3" t="s">
        <v>88</v>
      </c>
      <c r="D960" s="3" t="s">
        <v>89</v>
      </c>
      <c r="E960" s="3" t="s">
        <v>75</v>
      </c>
      <c r="F960" s="3">
        <v>2510</v>
      </c>
      <c r="G960" s="3">
        <v>1858.69</v>
      </c>
      <c r="H960" s="3">
        <v>31</v>
      </c>
      <c r="I960" s="3">
        <v>214</v>
      </c>
      <c r="J960" s="3">
        <v>436.31</v>
      </c>
    </row>
    <row r="961" spans="1:10" hidden="1" x14ac:dyDescent="0.2">
      <c r="A961" s="8">
        <v>44259</v>
      </c>
      <c r="B961" s="3" t="s">
        <v>92</v>
      </c>
      <c r="C961" s="3" t="s">
        <v>90</v>
      </c>
      <c r="D961" s="3" t="s">
        <v>91</v>
      </c>
      <c r="E961" s="3" t="s">
        <v>75</v>
      </c>
      <c r="F961" s="3">
        <v>4392.5</v>
      </c>
      <c r="G961" s="3">
        <v>3183.71</v>
      </c>
      <c r="H961" s="3">
        <v>50</v>
      </c>
      <c r="I961" s="3">
        <v>460</v>
      </c>
      <c r="J961" s="3">
        <v>747.29</v>
      </c>
    </row>
    <row r="962" spans="1:10" hidden="1" x14ac:dyDescent="0.2">
      <c r="A962" s="8">
        <v>44258</v>
      </c>
      <c r="B962" s="3" t="s">
        <v>73</v>
      </c>
      <c r="C962" s="3" t="s">
        <v>74</v>
      </c>
      <c r="D962" s="3" t="s">
        <v>21</v>
      </c>
      <c r="E962" s="3" t="s">
        <v>75</v>
      </c>
      <c r="F962" s="3">
        <v>1683.5</v>
      </c>
      <c r="G962" s="3">
        <v>1274.57</v>
      </c>
      <c r="H962" s="3">
        <v>22</v>
      </c>
      <c r="I962" s="3">
        <v>145</v>
      </c>
      <c r="J962" s="3">
        <v>263.93</v>
      </c>
    </row>
    <row r="963" spans="1:10" hidden="1" x14ac:dyDescent="0.2">
      <c r="A963" s="8">
        <v>44258</v>
      </c>
      <c r="B963" s="3" t="s">
        <v>73</v>
      </c>
      <c r="C963" s="3" t="s">
        <v>78</v>
      </c>
      <c r="D963" s="3" t="s">
        <v>79</v>
      </c>
      <c r="E963" s="3" t="s">
        <v>75</v>
      </c>
      <c r="F963" s="3">
        <v>573</v>
      </c>
      <c r="G963" s="3">
        <v>427.58</v>
      </c>
      <c r="H963" s="3">
        <v>8</v>
      </c>
      <c r="I963" s="3">
        <v>62</v>
      </c>
      <c r="J963" s="3">
        <v>83.42</v>
      </c>
    </row>
    <row r="964" spans="1:10" hidden="1" x14ac:dyDescent="0.2">
      <c r="A964" s="8">
        <v>44258</v>
      </c>
      <c r="B964" s="3" t="s">
        <v>73</v>
      </c>
      <c r="C964" s="3" t="s">
        <v>80</v>
      </c>
      <c r="D964" s="3" t="s">
        <v>81</v>
      </c>
      <c r="E964" s="3" t="s">
        <v>75</v>
      </c>
      <c r="F964" s="3">
        <v>1864.5</v>
      </c>
      <c r="G964" s="3">
        <v>1376.56</v>
      </c>
      <c r="H964" s="3">
        <v>27</v>
      </c>
      <c r="I964" s="3">
        <v>223</v>
      </c>
      <c r="J964" s="3">
        <v>264.94</v>
      </c>
    </row>
    <row r="965" spans="1:10" hidden="1" x14ac:dyDescent="0.2">
      <c r="A965" s="8">
        <v>44258</v>
      </c>
      <c r="B965" s="3" t="s">
        <v>73</v>
      </c>
      <c r="C965" s="3" t="s">
        <v>82</v>
      </c>
      <c r="D965" s="3" t="s">
        <v>83</v>
      </c>
      <c r="E965" s="3" t="s">
        <v>75</v>
      </c>
      <c r="F965" s="3">
        <v>1147.5</v>
      </c>
      <c r="G965" s="3">
        <v>879.06</v>
      </c>
      <c r="H965" s="3">
        <v>17</v>
      </c>
      <c r="I965" s="3">
        <v>101</v>
      </c>
      <c r="J965" s="3">
        <v>167.44</v>
      </c>
    </row>
    <row r="966" spans="1:10" hidden="1" x14ac:dyDescent="0.2">
      <c r="A966" s="8">
        <v>44258</v>
      </c>
      <c r="B966" s="3" t="s">
        <v>73</v>
      </c>
      <c r="C966" s="3" t="s">
        <v>86</v>
      </c>
      <c r="D966" s="3" t="s">
        <v>87</v>
      </c>
      <c r="E966" s="3" t="s">
        <v>75</v>
      </c>
      <c r="F966" s="3">
        <v>973.5</v>
      </c>
      <c r="G966" s="3">
        <v>731.06</v>
      </c>
      <c r="H966" s="3">
        <v>14</v>
      </c>
      <c r="I966" s="3">
        <v>102</v>
      </c>
      <c r="J966" s="3">
        <v>140.44</v>
      </c>
    </row>
    <row r="967" spans="1:10" hidden="1" x14ac:dyDescent="0.2">
      <c r="A967" s="8">
        <v>44258</v>
      </c>
      <c r="B967" s="3" t="s">
        <v>73</v>
      </c>
      <c r="C967" s="3" t="s">
        <v>88</v>
      </c>
      <c r="D967" s="3" t="s">
        <v>89</v>
      </c>
      <c r="E967" s="3" t="s">
        <v>75</v>
      </c>
      <c r="F967" s="3">
        <v>1539</v>
      </c>
      <c r="G967" s="3">
        <v>1160.46</v>
      </c>
      <c r="H967" s="3">
        <v>18</v>
      </c>
      <c r="I967" s="3">
        <v>157.5</v>
      </c>
      <c r="J967" s="3">
        <v>221.04</v>
      </c>
    </row>
    <row r="968" spans="1:10" hidden="1" x14ac:dyDescent="0.2">
      <c r="A968" s="8">
        <v>44258</v>
      </c>
      <c r="B968" s="3" t="s">
        <v>73</v>
      </c>
      <c r="C968" s="3" t="s">
        <v>90</v>
      </c>
      <c r="D968" s="3" t="s">
        <v>91</v>
      </c>
      <c r="E968" s="3" t="s">
        <v>75</v>
      </c>
      <c r="F968" s="3">
        <v>1098.5</v>
      </c>
      <c r="G968" s="3">
        <v>833.12</v>
      </c>
      <c r="H968" s="3">
        <v>14</v>
      </c>
      <c r="I968" s="3">
        <v>105.5</v>
      </c>
      <c r="J968" s="3">
        <v>159.88</v>
      </c>
    </row>
    <row r="969" spans="1:10" hidden="1" x14ac:dyDescent="0.2">
      <c r="A969" s="8">
        <v>44258</v>
      </c>
      <c r="B969" s="3" t="s">
        <v>92</v>
      </c>
      <c r="C969" s="3" t="s">
        <v>74</v>
      </c>
      <c r="D969" s="3" t="s">
        <v>21</v>
      </c>
      <c r="E969" s="3" t="s">
        <v>75</v>
      </c>
      <c r="F969" s="3">
        <v>4296</v>
      </c>
      <c r="G969" s="3">
        <v>3187.27</v>
      </c>
      <c r="H969" s="3">
        <v>55</v>
      </c>
      <c r="I969" s="3">
        <v>356</v>
      </c>
      <c r="J969" s="3">
        <v>748.73</v>
      </c>
    </row>
    <row r="970" spans="1:10" hidden="1" x14ac:dyDescent="0.2">
      <c r="A970" s="8">
        <v>44258</v>
      </c>
      <c r="B970" s="3" t="s">
        <v>92</v>
      </c>
      <c r="C970" s="3" t="s">
        <v>78</v>
      </c>
      <c r="D970" s="3" t="s">
        <v>79</v>
      </c>
      <c r="E970" s="3" t="s">
        <v>75</v>
      </c>
      <c r="F970" s="3">
        <v>1270.5</v>
      </c>
      <c r="G970" s="3">
        <v>923.59</v>
      </c>
      <c r="H970" s="3">
        <v>17</v>
      </c>
      <c r="I970" s="3">
        <v>130.19999999999999</v>
      </c>
      <c r="J970" s="3">
        <v>216.71</v>
      </c>
    </row>
    <row r="971" spans="1:10" hidden="1" x14ac:dyDescent="0.2">
      <c r="A971" s="8">
        <v>44258</v>
      </c>
      <c r="B971" s="3" t="s">
        <v>92</v>
      </c>
      <c r="C971" s="3" t="s">
        <v>80</v>
      </c>
      <c r="D971" s="3" t="s">
        <v>81</v>
      </c>
      <c r="E971" s="3" t="s">
        <v>75</v>
      </c>
      <c r="F971" s="3">
        <v>3373</v>
      </c>
      <c r="G971" s="3">
        <v>2477.36</v>
      </c>
      <c r="H971" s="3">
        <v>42</v>
      </c>
      <c r="I971" s="3">
        <v>350</v>
      </c>
      <c r="J971" s="3">
        <v>544.14</v>
      </c>
    </row>
    <row r="972" spans="1:10" hidden="1" x14ac:dyDescent="0.2">
      <c r="A972" s="8">
        <v>44258</v>
      </c>
      <c r="B972" s="3" t="s">
        <v>92</v>
      </c>
      <c r="C972" s="3" t="s">
        <v>82</v>
      </c>
      <c r="D972" s="3" t="s">
        <v>83</v>
      </c>
      <c r="E972" s="3" t="s">
        <v>75</v>
      </c>
      <c r="F972" s="3">
        <v>2831</v>
      </c>
      <c r="G972" s="3">
        <v>2064.7399999999998</v>
      </c>
      <c r="H972" s="3">
        <v>37</v>
      </c>
      <c r="I972" s="3">
        <v>280</v>
      </c>
      <c r="J972" s="3">
        <v>484.76</v>
      </c>
    </row>
    <row r="973" spans="1:10" hidden="1" x14ac:dyDescent="0.2">
      <c r="A973" s="8">
        <v>44258</v>
      </c>
      <c r="B973" s="3" t="s">
        <v>92</v>
      </c>
      <c r="C973" s="3" t="s">
        <v>86</v>
      </c>
      <c r="D973" s="3" t="s">
        <v>87</v>
      </c>
      <c r="E973" s="3" t="s">
        <v>75</v>
      </c>
      <c r="F973" s="3">
        <v>2240</v>
      </c>
      <c r="G973" s="3">
        <v>1653.89</v>
      </c>
      <c r="H973" s="3">
        <v>28</v>
      </c>
      <c r="I973" s="3">
        <v>228</v>
      </c>
      <c r="J973" s="3">
        <v>357.61</v>
      </c>
    </row>
    <row r="974" spans="1:10" hidden="1" x14ac:dyDescent="0.2">
      <c r="A974" s="8">
        <v>44258</v>
      </c>
      <c r="B974" s="3" t="s">
        <v>92</v>
      </c>
      <c r="C974" s="3" t="s">
        <v>88</v>
      </c>
      <c r="D974" s="3" t="s">
        <v>89</v>
      </c>
      <c r="E974" s="3" t="s">
        <v>75</v>
      </c>
      <c r="F974" s="3">
        <v>2225.5</v>
      </c>
      <c r="G974" s="3">
        <v>1672.74</v>
      </c>
      <c r="H974" s="3">
        <v>32</v>
      </c>
      <c r="I974" s="3">
        <v>167</v>
      </c>
      <c r="J974" s="3">
        <v>385.76</v>
      </c>
    </row>
    <row r="975" spans="1:10" hidden="1" x14ac:dyDescent="0.2">
      <c r="A975" s="8">
        <v>44258</v>
      </c>
      <c r="B975" s="3" t="s">
        <v>92</v>
      </c>
      <c r="C975" s="3" t="s">
        <v>90</v>
      </c>
      <c r="D975" s="3" t="s">
        <v>91</v>
      </c>
      <c r="E975" s="3" t="s">
        <v>75</v>
      </c>
      <c r="F975" s="3">
        <v>3016</v>
      </c>
      <c r="G975" s="3">
        <v>2215.42</v>
      </c>
      <c r="H975" s="3">
        <v>37</v>
      </c>
      <c r="I975" s="3">
        <v>280.2</v>
      </c>
      <c r="J975" s="3">
        <v>519.88</v>
      </c>
    </row>
    <row r="976" spans="1:10" hidden="1" x14ac:dyDescent="0.2">
      <c r="A976" s="8">
        <v>44257</v>
      </c>
      <c r="B976" s="3" t="s">
        <v>73</v>
      </c>
      <c r="C976" s="3" t="s">
        <v>74</v>
      </c>
      <c r="D976" s="3" t="s">
        <v>21</v>
      </c>
      <c r="E976" s="3" t="s">
        <v>75</v>
      </c>
      <c r="F976" s="3">
        <v>1466</v>
      </c>
      <c r="G976" s="3">
        <v>1100.79</v>
      </c>
      <c r="H976" s="3">
        <v>21</v>
      </c>
      <c r="I976" s="3">
        <v>138.5</v>
      </c>
      <c r="J976" s="3">
        <v>226.71</v>
      </c>
    </row>
    <row r="977" spans="1:10" hidden="1" x14ac:dyDescent="0.2">
      <c r="A977" s="8">
        <v>44257</v>
      </c>
      <c r="B977" s="3" t="s">
        <v>73</v>
      </c>
      <c r="C977" s="3" t="s">
        <v>78</v>
      </c>
      <c r="D977" s="3" t="s">
        <v>79</v>
      </c>
      <c r="E977" s="3" t="s">
        <v>75</v>
      </c>
      <c r="F977" s="3">
        <v>674</v>
      </c>
      <c r="G977" s="3">
        <v>508.62</v>
      </c>
      <c r="H977" s="3">
        <v>9</v>
      </c>
      <c r="I977" s="3">
        <v>68.5</v>
      </c>
      <c r="J977" s="3">
        <v>96.88</v>
      </c>
    </row>
    <row r="978" spans="1:10" hidden="1" x14ac:dyDescent="0.2">
      <c r="A978" s="8">
        <v>44257</v>
      </c>
      <c r="B978" s="3" t="s">
        <v>73</v>
      </c>
      <c r="C978" s="3" t="s">
        <v>80</v>
      </c>
      <c r="D978" s="3" t="s">
        <v>81</v>
      </c>
      <c r="E978" s="3" t="s">
        <v>75</v>
      </c>
      <c r="F978" s="3">
        <v>1939.5</v>
      </c>
      <c r="G978" s="3">
        <v>1476.3</v>
      </c>
      <c r="H978" s="3">
        <v>25</v>
      </c>
      <c r="I978" s="3">
        <v>182</v>
      </c>
      <c r="J978" s="3">
        <v>281.2</v>
      </c>
    </row>
    <row r="979" spans="1:10" hidden="1" x14ac:dyDescent="0.2">
      <c r="A979" s="8">
        <v>44257</v>
      </c>
      <c r="B979" s="3" t="s">
        <v>73</v>
      </c>
      <c r="C979" s="3" t="s">
        <v>82</v>
      </c>
      <c r="D979" s="3" t="s">
        <v>83</v>
      </c>
      <c r="E979" s="3" t="s">
        <v>75</v>
      </c>
      <c r="F979" s="3">
        <v>1455</v>
      </c>
      <c r="G979" s="3">
        <v>1087.8</v>
      </c>
      <c r="H979" s="3">
        <v>22</v>
      </c>
      <c r="I979" s="3">
        <v>160</v>
      </c>
      <c r="J979" s="3">
        <v>207.2</v>
      </c>
    </row>
    <row r="980" spans="1:10" hidden="1" x14ac:dyDescent="0.2">
      <c r="A980" s="8">
        <v>44257</v>
      </c>
      <c r="B980" s="3" t="s">
        <v>73</v>
      </c>
      <c r="C980" s="3" t="s">
        <v>86</v>
      </c>
      <c r="D980" s="3" t="s">
        <v>87</v>
      </c>
      <c r="E980" s="3" t="s">
        <v>75</v>
      </c>
      <c r="F980" s="3">
        <v>1170.5</v>
      </c>
      <c r="G980" s="3">
        <v>897.52</v>
      </c>
      <c r="H980" s="3">
        <v>13</v>
      </c>
      <c r="I980" s="3">
        <v>100</v>
      </c>
      <c r="J980" s="3">
        <v>172.98</v>
      </c>
    </row>
    <row r="981" spans="1:10" hidden="1" x14ac:dyDescent="0.2">
      <c r="A981" s="8">
        <v>44257</v>
      </c>
      <c r="B981" s="3" t="s">
        <v>73</v>
      </c>
      <c r="C981" s="3" t="s">
        <v>88</v>
      </c>
      <c r="D981" s="3" t="s">
        <v>89</v>
      </c>
      <c r="E981" s="3" t="s">
        <v>75</v>
      </c>
      <c r="F981" s="3">
        <v>2406.5</v>
      </c>
      <c r="G981" s="3">
        <v>1840.17</v>
      </c>
      <c r="H981" s="3">
        <v>32</v>
      </c>
      <c r="I981" s="3">
        <v>224</v>
      </c>
      <c r="J981" s="3">
        <v>342.33</v>
      </c>
    </row>
    <row r="982" spans="1:10" hidden="1" x14ac:dyDescent="0.2">
      <c r="A982" s="8">
        <v>44257</v>
      </c>
      <c r="B982" s="3" t="s">
        <v>73</v>
      </c>
      <c r="C982" s="3" t="s">
        <v>90</v>
      </c>
      <c r="D982" s="3" t="s">
        <v>91</v>
      </c>
      <c r="E982" s="3" t="s">
        <v>75</v>
      </c>
      <c r="F982" s="3">
        <v>1436.5</v>
      </c>
      <c r="G982" s="3">
        <v>1107.54</v>
      </c>
      <c r="H982" s="3">
        <v>19</v>
      </c>
      <c r="I982" s="3">
        <v>118</v>
      </c>
      <c r="J982" s="3">
        <v>210.96</v>
      </c>
    </row>
    <row r="983" spans="1:10" hidden="1" x14ac:dyDescent="0.2">
      <c r="A983" s="8">
        <v>44257</v>
      </c>
      <c r="B983" s="3" t="s">
        <v>92</v>
      </c>
      <c r="C983" s="3" t="s">
        <v>74</v>
      </c>
      <c r="D983" s="3" t="s">
        <v>21</v>
      </c>
      <c r="E983" s="3" t="s">
        <v>75</v>
      </c>
      <c r="F983" s="3">
        <v>3079.5</v>
      </c>
      <c r="G983" s="3">
        <v>2305.67</v>
      </c>
      <c r="H983" s="3">
        <v>43</v>
      </c>
      <c r="I983" s="3">
        <v>231</v>
      </c>
      <c r="J983" s="3">
        <v>541.33000000000004</v>
      </c>
    </row>
    <row r="984" spans="1:10" hidden="1" x14ac:dyDescent="0.2">
      <c r="A984" s="8">
        <v>44257</v>
      </c>
      <c r="B984" s="3" t="s">
        <v>92</v>
      </c>
      <c r="C984" s="3" t="s">
        <v>78</v>
      </c>
      <c r="D984" s="3" t="s">
        <v>79</v>
      </c>
      <c r="E984" s="3" t="s">
        <v>75</v>
      </c>
      <c r="F984" s="3">
        <v>2234.5</v>
      </c>
      <c r="G984" s="3">
        <v>1651.95</v>
      </c>
      <c r="H984" s="3">
        <v>29</v>
      </c>
      <c r="I984" s="3">
        <v>195</v>
      </c>
      <c r="J984" s="3">
        <v>387.55</v>
      </c>
    </row>
    <row r="985" spans="1:10" hidden="1" x14ac:dyDescent="0.2">
      <c r="A985" s="8">
        <v>44257</v>
      </c>
      <c r="B985" s="3" t="s">
        <v>92</v>
      </c>
      <c r="C985" s="3" t="s">
        <v>80</v>
      </c>
      <c r="D985" s="3" t="s">
        <v>81</v>
      </c>
      <c r="E985" s="3" t="s">
        <v>75</v>
      </c>
      <c r="F985" s="3">
        <v>3320</v>
      </c>
      <c r="G985" s="3">
        <v>2482.7800000000002</v>
      </c>
      <c r="H985" s="3">
        <v>37</v>
      </c>
      <c r="I985" s="3">
        <v>291</v>
      </c>
      <c r="J985" s="3">
        <v>545.22</v>
      </c>
    </row>
    <row r="986" spans="1:10" hidden="1" x14ac:dyDescent="0.2">
      <c r="A986" s="8">
        <v>44257</v>
      </c>
      <c r="B986" s="3" t="s">
        <v>92</v>
      </c>
      <c r="C986" s="3" t="s">
        <v>82</v>
      </c>
      <c r="D986" s="3" t="s">
        <v>83</v>
      </c>
      <c r="E986" s="3" t="s">
        <v>75</v>
      </c>
      <c r="F986" s="3">
        <v>1466.5</v>
      </c>
      <c r="G986" s="3">
        <v>1084.44</v>
      </c>
      <c r="H986" s="3">
        <v>23</v>
      </c>
      <c r="I986" s="3">
        <v>127</v>
      </c>
      <c r="J986" s="3">
        <v>254.56</v>
      </c>
    </row>
    <row r="987" spans="1:10" hidden="1" x14ac:dyDescent="0.2">
      <c r="A987" s="8">
        <v>44257</v>
      </c>
      <c r="B987" s="3" t="s">
        <v>92</v>
      </c>
      <c r="C987" s="3" t="s">
        <v>86</v>
      </c>
      <c r="D987" s="3" t="s">
        <v>87</v>
      </c>
      <c r="E987" s="3" t="s">
        <v>75</v>
      </c>
      <c r="F987" s="3">
        <v>2378</v>
      </c>
      <c r="G987" s="3">
        <v>1705.1</v>
      </c>
      <c r="H987" s="3">
        <v>30</v>
      </c>
      <c r="I987" s="3">
        <v>298</v>
      </c>
      <c r="J987" s="3">
        <v>374.4</v>
      </c>
    </row>
    <row r="988" spans="1:10" hidden="1" x14ac:dyDescent="0.2">
      <c r="A988" s="8">
        <v>44257</v>
      </c>
      <c r="B988" s="3" t="s">
        <v>92</v>
      </c>
      <c r="C988" s="3" t="s">
        <v>88</v>
      </c>
      <c r="D988" s="3" t="s">
        <v>89</v>
      </c>
      <c r="E988" s="3" t="s">
        <v>75</v>
      </c>
      <c r="F988" s="3">
        <v>1563.5</v>
      </c>
      <c r="G988" s="3">
        <v>1195.74</v>
      </c>
      <c r="H988" s="3">
        <v>23</v>
      </c>
      <c r="I988" s="3">
        <v>94</v>
      </c>
      <c r="J988" s="3">
        <v>273.76</v>
      </c>
    </row>
    <row r="989" spans="1:10" hidden="1" x14ac:dyDescent="0.2">
      <c r="A989" s="8">
        <v>44257</v>
      </c>
      <c r="B989" s="3" t="s">
        <v>92</v>
      </c>
      <c r="C989" s="3" t="s">
        <v>90</v>
      </c>
      <c r="D989" s="3" t="s">
        <v>91</v>
      </c>
      <c r="E989" s="3" t="s">
        <v>75</v>
      </c>
      <c r="F989" s="3">
        <v>2848.5</v>
      </c>
      <c r="G989" s="3">
        <v>2103.91</v>
      </c>
      <c r="H989" s="3">
        <v>37</v>
      </c>
      <c r="I989" s="3">
        <v>251</v>
      </c>
      <c r="J989" s="3">
        <v>493.59</v>
      </c>
    </row>
    <row r="990" spans="1:10" hidden="1" x14ac:dyDescent="0.2">
      <c r="A990" s="8">
        <v>44256</v>
      </c>
      <c r="B990" s="3" t="s">
        <v>73</v>
      </c>
      <c r="C990" s="3" t="s">
        <v>74</v>
      </c>
      <c r="D990" s="3" t="s">
        <v>21</v>
      </c>
      <c r="E990" s="3" t="s">
        <v>75</v>
      </c>
      <c r="F990" s="3">
        <v>1685.5</v>
      </c>
      <c r="G990" s="3">
        <v>1284.47</v>
      </c>
      <c r="H990" s="3">
        <v>21</v>
      </c>
      <c r="I990" s="3">
        <v>134.5</v>
      </c>
      <c r="J990" s="3">
        <v>266.52999999999997</v>
      </c>
    </row>
    <row r="991" spans="1:10" hidden="1" x14ac:dyDescent="0.2">
      <c r="A991" s="8">
        <v>44256</v>
      </c>
      <c r="B991" s="3" t="s">
        <v>73</v>
      </c>
      <c r="C991" s="3" t="s">
        <v>78</v>
      </c>
      <c r="D991" s="3" t="s">
        <v>79</v>
      </c>
      <c r="E991" s="3" t="s">
        <v>75</v>
      </c>
      <c r="F991" s="3">
        <v>611.5</v>
      </c>
      <c r="G991" s="3">
        <v>453.6</v>
      </c>
      <c r="H991" s="3">
        <v>9</v>
      </c>
      <c r="I991" s="3">
        <v>71.5</v>
      </c>
      <c r="J991" s="3">
        <v>86.4</v>
      </c>
    </row>
    <row r="992" spans="1:10" hidden="1" x14ac:dyDescent="0.2">
      <c r="A992" s="8">
        <v>44256</v>
      </c>
      <c r="B992" s="3" t="s">
        <v>73</v>
      </c>
      <c r="C992" s="3" t="s">
        <v>80</v>
      </c>
      <c r="D992" s="3" t="s">
        <v>81</v>
      </c>
      <c r="E992" s="3" t="s">
        <v>75</v>
      </c>
      <c r="F992" s="3">
        <v>2230.29</v>
      </c>
      <c r="G992" s="3">
        <v>1668.37</v>
      </c>
      <c r="H992" s="3">
        <v>32</v>
      </c>
      <c r="I992" s="3">
        <v>234.5</v>
      </c>
      <c r="J992" s="3">
        <v>327.42</v>
      </c>
    </row>
    <row r="993" spans="1:10" hidden="1" x14ac:dyDescent="0.2">
      <c r="A993" s="8">
        <v>44256</v>
      </c>
      <c r="B993" s="3" t="s">
        <v>73</v>
      </c>
      <c r="C993" s="3" t="s">
        <v>82</v>
      </c>
      <c r="D993" s="3" t="s">
        <v>83</v>
      </c>
      <c r="E993" s="3" t="s">
        <v>75</v>
      </c>
      <c r="F993" s="3">
        <v>1190</v>
      </c>
      <c r="G993" s="3">
        <v>899.64</v>
      </c>
      <c r="H993" s="3">
        <v>17</v>
      </c>
      <c r="I993" s="3">
        <v>119</v>
      </c>
      <c r="J993" s="3">
        <v>171.36</v>
      </c>
    </row>
    <row r="994" spans="1:10" hidden="1" x14ac:dyDescent="0.2">
      <c r="A994" s="8">
        <v>44256</v>
      </c>
      <c r="B994" s="3" t="s">
        <v>73</v>
      </c>
      <c r="C994" s="3" t="s">
        <v>86</v>
      </c>
      <c r="D994" s="3" t="s">
        <v>87</v>
      </c>
      <c r="E994" s="3" t="s">
        <v>75</v>
      </c>
      <c r="F994" s="3">
        <v>1535</v>
      </c>
      <c r="G994" s="3">
        <v>1180.6199999999999</v>
      </c>
      <c r="H994" s="3">
        <v>16</v>
      </c>
      <c r="I994" s="3">
        <v>129.5</v>
      </c>
      <c r="J994" s="3">
        <v>224.88</v>
      </c>
    </row>
    <row r="995" spans="1:10" hidden="1" x14ac:dyDescent="0.2">
      <c r="A995" s="8">
        <v>44256</v>
      </c>
      <c r="B995" s="3" t="s">
        <v>73</v>
      </c>
      <c r="C995" s="3" t="s">
        <v>88</v>
      </c>
      <c r="D995" s="3" t="s">
        <v>89</v>
      </c>
      <c r="E995" s="3" t="s">
        <v>75</v>
      </c>
      <c r="F995" s="3">
        <v>1411</v>
      </c>
      <c r="G995" s="3">
        <v>1041.18</v>
      </c>
      <c r="H995" s="3">
        <v>21</v>
      </c>
      <c r="I995" s="3">
        <v>171.5</v>
      </c>
      <c r="J995" s="3">
        <v>198.32</v>
      </c>
    </row>
    <row r="996" spans="1:10" hidden="1" x14ac:dyDescent="0.2">
      <c r="A996" s="8">
        <v>44256</v>
      </c>
      <c r="B996" s="3" t="s">
        <v>73</v>
      </c>
      <c r="C996" s="3" t="s">
        <v>90</v>
      </c>
      <c r="D996" s="3" t="s">
        <v>91</v>
      </c>
      <c r="E996" s="3" t="s">
        <v>75</v>
      </c>
      <c r="F996" s="3">
        <v>1210.5</v>
      </c>
      <c r="G996" s="3">
        <v>937.53</v>
      </c>
      <c r="H996" s="3">
        <v>16</v>
      </c>
      <c r="I996" s="3">
        <v>105</v>
      </c>
      <c r="J996" s="3">
        <v>167.97</v>
      </c>
    </row>
    <row r="997" spans="1:10" hidden="1" x14ac:dyDescent="0.2">
      <c r="A997" s="8">
        <v>44256</v>
      </c>
      <c r="B997" s="3" t="s">
        <v>92</v>
      </c>
      <c r="C997" s="3" t="s">
        <v>74</v>
      </c>
      <c r="D997" s="3" t="s">
        <v>21</v>
      </c>
      <c r="E997" s="3" t="s">
        <v>75</v>
      </c>
      <c r="F997" s="3">
        <v>3821.5</v>
      </c>
      <c r="G997" s="3">
        <v>2865.85</v>
      </c>
      <c r="H997" s="3">
        <v>53</v>
      </c>
      <c r="I997" s="3">
        <v>282</v>
      </c>
      <c r="J997" s="3">
        <v>672.65</v>
      </c>
    </row>
    <row r="998" spans="1:10" hidden="1" x14ac:dyDescent="0.2">
      <c r="A998" s="8">
        <v>44256</v>
      </c>
      <c r="B998" s="3" t="s">
        <v>92</v>
      </c>
      <c r="C998" s="3" t="s">
        <v>78</v>
      </c>
      <c r="D998" s="3" t="s">
        <v>79</v>
      </c>
      <c r="E998" s="3" t="s">
        <v>75</v>
      </c>
      <c r="F998" s="3">
        <v>2018</v>
      </c>
      <c r="G998" s="3">
        <v>1475.79</v>
      </c>
      <c r="H998" s="3">
        <v>29</v>
      </c>
      <c r="I998" s="3">
        <v>196</v>
      </c>
      <c r="J998" s="3">
        <v>346.21</v>
      </c>
    </row>
    <row r="999" spans="1:10" hidden="1" x14ac:dyDescent="0.2">
      <c r="A999" s="8">
        <v>44256</v>
      </c>
      <c r="B999" s="3" t="s">
        <v>92</v>
      </c>
      <c r="C999" s="3" t="s">
        <v>80</v>
      </c>
      <c r="D999" s="3" t="s">
        <v>81</v>
      </c>
      <c r="E999" s="3" t="s">
        <v>75</v>
      </c>
      <c r="F999" s="3">
        <v>3438.5</v>
      </c>
      <c r="G999" s="3">
        <v>2592.4299999999998</v>
      </c>
      <c r="H999" s="3">
        <v>41</v>
      </c>
      <c r="I999" s="3">
        <v>277</v>
      </c>
      <c r="J999" s="3">
        <v>569.07000000000005</v>
      </c>
    </row>
    <row r="1000" spans="1:10" hidden="1" x14ac:dyDescent="0.2">
      <c r="A1000" s="8">
        <v>44256</v>
      </c>
      <c r="B1000" s="3" t="s">
        <v>92</v>
      </c>
      <c r="C1000" s="3" t="s">
        <v>82</v>
      </c>
      <c r="D1000" s="3" t="s">
        <v>83</v>
      </c>
      <c r="E1000" s="3" t="s">
        <v>75</v>
      </c>
      <c r="F1000" s="3">
        <v>1093</v>
      </c>
      <c r="G1000" s="3">
        <v>821.61</v>
      </c>
      <c r="H1000" s="3">
        <v>16</v>
      </c>
      <c r="I1000" s="3">
        <v>78</v>
      </c>
      <c r="J1000" s="3">
        <v>192.89</v>
      </c>
    </row>
    <row r="1001" spans="1:10" hidden="1" x14ac:dyDescent="0.2">
      <c r="A1001" s="8">
        <v>44256</v>
      </c>
      <c r="B1001" s="3" t="s">
        <v>92</v>
      </c>
      <c r="C1001" s="3" t="s">
        <v>86</v>
      </c>
      <c r="D1001" s="3" t="s">
        <v>87</v>
      </c>
      <c r="E1001" s="3" t="s">
        <v>75</v>
      </c>
      <c r="F1001" s="3">
        <v>3217</v>
      </c>
      <c r="G1001" s="3">
        <v>2420.2800000000002</v>
      </c>
      <c r="H1001" s="3">
        <v>37</v>
      </c>
      <c r="I1001" s="3">
        <v>263</v>
      </c>
      <c r="J1001" s="3">
        <v>531.72</v>
      </c>
    </row>
    <row r="1002" spans="1:10" hidden="1" x14ac:dyDescent="0.2">
      <c r="A1002" s="8">
        <v>44256</v>
      </c>
      <c r="B1002" s="3" t="s">
        <v>92</v>
      </c>
      <c r="C1002" s="3" t="s">
        <v>88</v>
      </c>
      <c r="D1002" s="3" t="s">
        <v>89</v>
      </c>
      <c r="E1002" s="3" t="s">
        <v>75</v>
      </c>
      <c r="F1002" s="3">
        <v>2333.5</v>
      </c>
      <c r="G1002" s="3">
        <v>1738.91</v>
      </c>
      <c r="H1002" s="3">
        <v>32</v>
      </c>
      <c r="I1002" s="3">
        <v>186</v>
      </c>
      <c r="J1002" s="3">
        <v>408.09</v>
      </c>
    </row>
    <row r="1003" spans="1:10" hidden="1" x14ac:dyDescent="0.2">
      <c r="A1003" s="8">
        <v>44256</v>
      </c>
      <c r="B1003" s="3" t="s">
        <v>92</v>
      </c>
      <c r="C1003" s="3" t="s">
        <v>90</v>
      </c>
      <c r="D1003" s="3" t="s">
        <v>91</v>
      </c>
      <c r="E1003" s="3" t="s">
        <v>75</v>
      </c>
      <c r="F1003" s="3">
        <v>3093</v>
      </c>
      <c r="G1003" s="3">
        <v>2333.86</v>
      </c>
      <c r="H1003" s="3">
        <v>32</v>
      </c>
      <c r="I1003" s="3">
        <v>211</v>
      </c>
      <c r="J1003" s="3">
        <v>547.64</v>
      </c>
    </row>
    <row r="1004" spans="1:10" hidden="1" x14ac:dyDescent="0.2">
      <c r="A1004" s="8">
        <v>44255</v>
      </c>
      <c r="B1004" s="3" t="s">
        <v>73</v>
      </c>
      <c r="C1004" s="3" t="s">
        <v>74</v>
      </c>
      <c r="D1004" s="3" t="s">
        <v>93</v>
      </c>
      <c r="E1004" s="3" t="s">
        <v>75</v>
      </c>
      <c r="F1004" s="3">
        <v>1712.5</v>
      </c>
      <c r="G1004" s="3">
        <v>1317.42</v>
      </c>
      <c r="H1004" s="3">
        <v>16</v>
      </c>
      <c r="I1004" s="3">
        <v>124</v>
      </c>
      <c r="J1004" s="3">
        <v>271.08</v>
      </c>
    </row>
    <row r="1005" spans="1:10" hidden="1" x14ac:dyDescent="0.2">
      <c r="A1005" s="8">
        <v>44255</v>
      </c>
      <c r="B1005" s="3" t="s">
        <v>73</v>
      </c>
      <c r="C1005" s="3" t="s">
        <v>78</v>
      </c>
      <c r="D1005" s="3" t="s">
        <v>93</v>
      </c>
      <c r="E1005" s="3" t="s">
        <v>75</v>
      </c>
      <c r="F1005" s="3">
        <v>811</v>
      </c>
      <c r="G1005" s="3">
        <v>628.74</v>
      </c>
      <c r="H1005" s="3">
        <v>8</v>
      </c>
      <c r="I1005" s="3">
        <v>62.5</v>
      </c>
      <c r="J1005" s="3">
        <v>119.76</v>
      </c>
    </row>
    <row r="1006" spans="1:10" hidden="1" x14ac:dyDescent="0.2">
      <c r="A1006" s="8">
        <v>44255</v>
      </c>
      <c r="B1006" s="3" t="s">
        <v>73</v>
      </c>
      <c r="C1006" s="3" t="s">
        <v>80</v>
      </c>
      <c r="D1006" s="3" t="s">
        <v>93</v>
      </c>
      <c r="E1006" s="3" t="s">
        <v>75</v>
      </c>
      <c r="F1006" s="3">
        <v>2548.5</v>
      </c>
      <c r="G1006" s="3">
        <v>1955.1</v>
      </c>
      <c r="H1006" s="3">
        <v>27</v>
      </c>
      <c r="I1006" s="3">
        <v>221</v>
      </c>
      <c r="J1006" s="3">
        <v>372.4</v>
      </c>
    </row>
    <row r="1007" spans="1:10" hidden="1" x14ac:dyDescent="0.2">
      <c r="A1007" s="8">
        <v>44255</v>
      </c>
      <c r="B1007" s="3" t="s">
        <v>73</v>
      </c>
      <c r="C1007" s="3" t="s">
        <v>82</v>
      </c>
      <c r="D1007" s="3" t="s">
        <v>93</v>
      </c>
      <c r="E1007" s="3" t="s">
        <v>75</v>
      </c>
      <c r="F1007" s="3">
        <v>197.5</v>
      </c>
      <c r="G1007" s="3">
        <v>149.52000000000001</v>
      </c>
      <c r="H1007" s="3">
        <v>3</v>
      </c>
      <c r="I1007" s="3">
        <v>19.5</v>
      </c>
      <c r="J1007" s="3">
        <v>28.48</v>
      </c>
    </row>
    <row r="1008" spans="1:10" hidden="1" x14ac:dyDescent="0.2">
      <c r="A1008" s="8">
        <v>44255</v>
      </c>
      <c r="B1008" s="3" t="s">
        <v>73</v>
      </c>
      <c r="C1008" s="3" t="s">
        <v>86</v>
      </c>
      <c r="D1008" s="3" t="s">
        <v>93</v>
      </c>
      <c r="E1008" s="3" t="s">
        <v>75</v>
      </c>
      <c r="F1008" s="3">
        <v>1031</v>
      </c>
      <c r="G1008" s="3">
        <v>792.22</v>
      </c>
      <c r="H1008" s="3">
        <v>12</v>
      </c>
      <c r="I1008" s="3">
        <v>85.5</v>
      </c>
      <c r="J1008" s="3">
        <v>153.28</v>
      </c>
    </row>
    <row r="1009" spans="1:10" hidden="1" x14ac:dyDescent="0.2">
      <c r="A1009" s="8">
        <v>44255</v>
      </c>
      <c r="B1009" s="3" t="s">
        <v>73</v>
      </c>
      <c r="C1009" s="3" t="s">
        <v>88</v>
      </c>
      <c r="D1009" s="3" t="s">
        <v>93</v>
      </c>
      <c r="E1009" s="3" t="s">
        <v>75</v>
      </c>
      <c r="F1009" s="3">
        <v>2184.5</v>
      </c>
      <c r="G1009" s="3">
        <v>1677.05</v>
      </c>
      <c r="H1009" s="3">
        <v>26</v>
      </c>
      <c r="I1009" s="3">
        <v>194.5</v>
      </c>
      <c r="J1009" s="3">
        <v>312.95</v>
      </c>
    </row>
    <row r="1010" spans="1:10" hidden="1" x14ac:dyDescent="0.2">
      <c r="A1010" s="8">
        <v>44255</v>
      </c>
      <c r="B1010" s="3" t="s">
        <v>73</v>
      </c>
      <c r="C1010" s="3" t="s">
        <v>90</v>
      </c>
      <c r="D1010" s="3" t="s">
        <v>93</v>
      </c>
      <c r="E1010" s="3" t="s">
        <v>75</v>
      </c>
      <c r="F1010" s="3">
        <v>1195</v>
      </c>
      <c r="G1010" s="3">
        <v>919.24</v>
      </c>
      <c r="H1010" s="3">
        <v>13</v>
      </c>
      <c r="I1010" s="3">
        <v>98.5</v>
      </c>
      <c r="J1010" s="3">
        <v>177.26</v>
      </c>
    </row>
    <row r="1011" spans="1:10" hidden="1" x14ac:dyDescent="0.2">
      <c r="A1011" s="8">
        <v>44255</v>
      </c>
      <c r="B1011" s="3" t="s">
        <v>92</v>
      </c>
      <c r="C1011" s="3" t="s">
        <v>74</v>
      </c>
      <c r="D1011" s="3" t="s">
        <v>93</v>
      </c>
      <c r="E1011" s="3" t="s">
        <v>75</v>
      </c>
      <c r="F1011" s="3">
        <v>3732.5</v>
      </c>
      <c r="G1011" s="3">
        <v>2811.92</v>
      </c>
      <c r="H1011" s="3">
        <v>47</v>
      </c>
      <c r="I1011" s="3">
        <v>259</v>
      </c>
      <c r="J1011" s="3">
        <v>660.08</v>
      </c>
    </row>
    <row r="1012" spans="1:10" hidden="1" x14ac:dyDescent="0.2">
      <c r="A1012" s="8">
        <v>44255</v>
      </c>
      <c r="B1012" s="3" t="s">
        <v>92</v>
      </c>
      <c r="C1012" s="3" t="s">
        <v>78</v>
      </c>
      <c r="D1012" s="3" t="s">
        <v>93</v>
      </c>
      <c r="E1012" s="3" t="s">
        <v>75</v>
      </c>
      <c r="F1012" s="3">
        <v>2535</v>
      </c>
      <c r="G1012" s="3">
        <v>1918.87</v>
      </c>
      <c r="H1012" s="3">
        <v>21</v>
      </c>
      <c r="I1012" s="3">
        <v>166</v>
      </c>
      <c r="J1012" s="3">
        <v>450.13</v>
      </c>
    </row>
    <row r="1013" spans="1:10" hidden="1" x14ac:dyDescent="0.2">
      <c r="A1013" s="8">
        <v>44255</v>
      </c>
      <c r="B1013" s="3" t="s">
        <v>92</v>
      </c>
      <c r="C1013" s="3" t="s">
        <v>80</v>
      </c>
      <c r="D1013" s="3" t="s">
        <v>93</v>
      </c>
      <c r="E1013" s="3" t="s">
        <v>75</v>
      </c>
      <c r="F1013" s="3">
        <v>3629.5</v>
      </c>
      <c r="G1013" s="3">
        <v>2788.73</v>
      </c>
      <c r="H1013" s="3">
        <v>36</v>
      </c>
      <c r="I1013" s="3">
        <v>228</v>
      </c>
      <c r="J1013" s="3">
        <v>612.27</v>
      </c>
    </row>
    <row r="1014" spans="1:10" hidden="1" x14ac:dyDescent="0.2">
      <c r="A1014" s="8">
        <v>44255</v>
      </c>
      <c r="B1014" s="3" t="s">
        <v>92</v>
      </c>
      <c r="C1014" s="3" t="s">
        <v>82</v>
      </c>
      <c r="D1014" s="3" t="s">
        <v>93</v>
      </c>
      <c r="E1014" s="3" t="s">
        <v>75</v>
      </c>
      <c r="F1014" s="3">
        <v>2551.5</v>
      </c>
      <c r="G1014" s="3">
        <v>1976.25</v>
      </c>
      <c r="H1014" s="3">
        <v>19</v>
      </c>
      <c r="I1014" s="3">
        <v>111</v>
      </c>
      <c r="J1014" s="3">
        <v>463.75</v>
      </c>
    </row>
    <row r="1015" spans="1:10" hidden="1" x14ac:dyDescent="0.2">
      <c r="A1015" s="8">
        <v>44255</v>
      </c>
      <c r="B1015" s="3" t="s">
        <v>92</v>
      </c>
      <c r="C1015" s="3" t="s">
        <v>86</v>
      </c>
      <c r="D1015" s="3" t="s">
        <v>93</v>
      </c>
      <c r="E1015" s="3" t="s">
        <v>75</v>
      </c>
      <c r="F1015" s="3">
        <v>3876</v>
      </c>
      <c r="G1015" s="3">
        <v>2889.16</v>
      </c>
      <c r="H1015" s="3">
        <v>40</v>
      </c>
      <c r="I1015" s="3">
        <v>350.2</v>
      </c>
      <c r="J1015" s="3">
        <v>634.64</v>
      </c>
    </row>
    <row r="1016" spans="1:10" hidden="1" x14ac:dyDescent="0.2">
      <c r="A1016" s="8">
        <v>44255</v>
      </c>
      <c r="B1016" s="3" t="s">
        <v>92</v>
      </c>
      <c r="C1016" s="3" t="s">
        <v>88</v>
      </c>
      <c r="D1016" s="3" t="s">
        <v>93</v>
      </c>
      <c r="E1016" s="3" t="s">
        <v>75</v>
      </c>
      <c r="F1016" s="3">
        <v>3018.5</v>
      </c>
      <c r="G1016" s="3">
        <v>2227.33</v>
      </c>
      <c r="H1016" s="3">
        <v>36</v>
      </c>
      <c r="I1016" s="3">
        <v>268</v>
      </c>
      <c r="J1016" s="3">
        <v>522.66999999999996</v>
      </c>
    </row>
    <row r="1017" spans="1:10" hidden="1" x14ac:dyDescent="0.2">
      <c r="A1017" s="8">
        <v>44255</v>
      </c>
      <c r="B1017" s="3" t="s">
        <v>92</v>
      </c>
      <c r="C1017" s="3" t="s">
        <v>90</v>
      </c>
      <c r="D1017" s="3" t="s">
        <v>93</v>
      </c>
      <c r="E1017" s="3" t="s">
        <v>75</v>
      </c>
      <c r="F1017" s="3">
        <v>3388.19</v>
      </c>
      <c r="G1017" s="3">
        <v>2518.23</v>
      </c>
      <c r="H1017" s="3">
        <v>39</v>
      </c>
      <c r="I1017" s="3">
        <v>259</v>
      </c>
      <c r="J1017" s="3">
        <v>610.46</v>
      </c>
    </row>
    <row r="1018" spans="1:10" hidden="1" x14ac:dyDescent="0.2">
      <c r="A1018" s="8">
        <v>44254</v>
      </c>
      <c r="B1018" s="3" t="s">
        <v>73</v>
      </c>
      <c r="C1018" s="3" t="s">
        <v>74</v>
      </c>
      <c r="D1018" s="3" t="s">
        <v>93</v>
      </c>
      <c r="E1018" s="3" t="s">
        <v>75</v>
      </c>
      <c r="F1018" s="3">
        <v>1411.5</v>
      </c>
      <c r="G1018" s="3">
        <v>1076.46</v>
      </c>
      <c r="H1018" s="3">
        <v>19</v>
      </c>
      <c r="I1018" s="3">
        <v>114.5</v>
      </c>
      <c r="J1018" s="3">
        <v>220.54</v>
      </c>
    </row>
    <row r="1019" spans="1:10" hidden="1" x14ac:dyDescent="0.2">
      <c r="A1019" s="8">
        <v>44254</v>
      </c>
      <c r="B1019" s="3" t="s">
        <v>73</v>
      </c>
      <c r="C1019" s="3" t="s">
        <v>78</v>
      </c>
      <c r="D1019" s="3" t="s">
        <v>93</v>
      </c>
      <c r="E1019" s="3" t="s">
        <v>75</v>
      </c>
      <c r="F1019" s="3">
        <v>1435</v>
      </c>
      <c r="G1019" s="3">
        <v>1124.3399999999999</v>
      </c>
      <c r="H1019" s="3">
        <v>15</v>
      </c>
      <c r="I1019" s="3">
        <v>96.5</v>
      </c>
      <c r="J1019" s="3">
        <v>214.16</v>
      </c>
    </row>
    <row r="1020" spans="1:10" hidden="1" x14ac:dyDescent="0.2">
      <c r="A1020" s="8">
        <v>44254</v>
      </c>
      <c r="B1020" s="3" t="s">
        <v>73</v>
      </c>
      <c r="C1020" s="3" t="s">
        <v>80</v>
      </c>
      <c r="D1020" s="3" t="s">
        <v>93</v>
      </c>
      <c r="E1020" s="3" t="s">
        <v>75</v>
      </c>
      <c r="F1020" s="3">
        <v>1836</v>
      </c>
      <c r="G1020" s="3">
        <v>1391.04</v>
      </c>
      <c r="H1020" s="3">
        <v>24</v>
      </c>
      <c r="I1020" s="3">
        <v>180</v>
      </c>
      <c r="J1020" s="3">
        <v>264.95999999999998</v>
      </c>
    </row>
    <row r="1021" spans="1:10" hidden="1" x14ac:dyDescent="0.2">
      <c r="A1021" s="8">
        <v>44254</v>
      </c>
      <c r="B1021" s="3" t="s">
        <v>73</v>
      </c>
      <c r="C1021" s="3" t="s">
        <v>82</v>
      </c>
      <c r="D1021" s="3" t="s">
        <v>93</v>
      </c>
      <c r="E1021" s="3" t="s">
        <v>75</v>
      </c>
      <c r="F1021" s="3">
        <v>224.5</v>
      </c>
      <c r="G1021" s="3">
        <v>168.76</v>
      </c>
      <c r="H1021" s="3">
        <v>3</v>
      </c>
      <c r="I1021" s="3">
        <v>23</v>
      </c>
      <c r="J1021" s="3">
        <v>32.74</v>
      </c>
    </row>
    <row r="1022" spans="1:10" hidden="1" x14ac:dyDescent="0.2">
      <c r="A1022" s="8">
        <v>44254</v>
      </c>
      <c r="B1022" s="3" t="s">
        <v>73</v>
      </c>
      <c r="C1022" s="3" t="s">
        <v>86</v>
      </c>
      <c r="D1022" s="3" t="s">
        <v>93</v>
      </c>
      <c r="E1022" s="3" t="s">
        <v>75</v>
      </c>
      <c r="F1022" s="3">
        <v>606</v>
      </c>
      <c r="G1022" s="3">
        <v>458.64</v>
      </c>
      <c r="H1022" s="3">
        <v>7</v>
      </c>
      <c r="I1022" s="3">
        <v>60</v>
      </c>
      <c r="J1022" s="3">
        <v>87.36</v>
      </c>
    </row>
    <row r="1023" spans="1:10" hidden="1" x14ac:dyDescent="0.2">
      <c r="A1023" s="8">
        <v>44254</v>
      </c>
      <c r="B1023" s="3" t="s">
        <v>73</v>
      </c>
      <c r="C1023" s="3" t="s">
        <v>88</v>
      </c>
      <c r="D1023" s="3" t="s">
        <v>93</v>
      </c>
      <c r="E1023" s="3" t="s">
        <v>75</v>
      </c>
      <c r="F1023" s="3">
        <v>2330</v>
      </c>
      <c r="G1023" s="3">
        <v>1747.69</v>
      </c>
      <c r="H1023" s="3">
        <v>28</v>
      </c>
      <c r="I1023" s="3">
        <v>255.5</v>
      </c>
      <c r="J1023" s="3">
        <v>326.81</v>
      </c>
    </row>
    <row r="1024" spans="1:10" hidden="1" x14ac:dyDescent="0.2">
      <c r="A1024" s="8">
        <v>44254</v>
      </c>
      <c r="B1024" s="3" t="s">
        <v>73</v>
      </c>
      <c r="C1024" s="3" t="s">
        <v>90</v>
      </c>
      <c r="D1024" s="3" t="s">
        <v>93</v>
      </c>
      <c r="E1024" s="3" t="s">
        <v>75</v>
      </c>
      <c r="F1024" s="3">
        <v>1388.5</v>
      </c>
      <c r="G1024" s="3">
        <v>1060.6199999999999</v>
      </c>
      <c r="H1024" s="3">
        <v>20</v>
      </c>
      <c r="I1024" s="3">
        <v>122.5</v>
      </c>
      <c r="J1024" s="3">
        <v>205.38</v>
      </c>
    </row>
    <row r="1025" spans="1:10" hidden="1" x14ac:dyDescent="0.2">
      <c r="A1025" s="8">
        <v>44254</v>
      </c>
      <c r="B1025" s="3" t="s">
        <v>92</v>
      </c>
      <c r="C1025" s="3" t="s">
        <v>74</v>
      </c>
      <c r="D1025" s="3" t="s">
        <v>93</v>
      </c>
      <c r="E1025" s="3" t="s">
        <v>75</v>
      </c>
      <c r="F1025" s="3">
        <v>5666</v>
      </c>
      <c r="G1025" s="3">
        <v>4322.41</v>
      </c>
      <c r="H1025" s="3">
        <v>59</v>
      </c>
      <c r="I1025" s="3">
        <v>325.2</v>
      </c>
      <c r="J1025" s="3">
        <v>1014.89</v>
      </c>
    </row>
    <row r="1026" spans="1:10" hidden="1" x14ac:dyDescent="0.2">
      <c r="A1026" s="8">
        <v>44254</v>
      </c>
      <c r="B1026" s="3" t="s">
        <v>92</v>
      </c>
      <c r="C1026" s="3" t="s">
        <v>78</v>
      </c>
      <c r="D1026" s="3" t="s">
        <v>93</v>
      </c>
      <c r="E1026" s="3" t="s">
        <v>75</v>
      </c>
      <c r="F1026" s="3">
        <v>2560.5</v>
      </c>
      <c r="G1026" s="3">
        <v>1941.11</v>
      </c>
      <c r="H1026" s="3">
        <v>27</v>
      </c>
      <c r="I1026" s="3">
        <v>164</v>
      </c>
      <c r="J1026" s="3">
        <v>455.39</v>
      </c>
    </row>
    <row r="1027" spans="1:10" hidden="1" x14ac:dyDescent="0.2">
      <c r="A1027" s="8">
        <v>44254</v>
      </c>
      <c r="B1027" s="3" t="s">
        <v>92</v>
      </c>
      <c r="C1027" s="3" t="s">
        <v>80</v>
      </c>
      <c r="D1027" s="3" t="s">
        <v>93</v>
      </c>
      <c r="E1027" s="3" t="s">
        <v>75</v>
      </c>
      <c r="F1027" s="3">
        <v>3863.5</v>
      </c>
      <c r="G1027" s="3">
        <v>2953.69</v>
      </c>
      <c r="H1027" s="3">
        <v>40</v>
      </c>
      <c r="I1027" s="3">
        <v>260</v>
      </c>
      <c r="J1027" s="3">
        <v>649.80999999999995</v>
      </c>
    </row>
    <row r="1028" spans="1:10" hidden="1" x14ac:dyDescent="0.2">
      <c r="A1028" s="8">
        <v>44254</v>
      </c>
      <c r="B1028" s="3" t="s">
        <v>92</v>
      </c>
      <c r="C1028" s="3" t="s">
        <v>82</v>
      </c>
      <c r="D1028" s="3" t="s">
        <v>93</v>
      </c>
      <c r="E1028" s="3" t="s">
        <v>75</v>
      </c>
      <c r="F1028" s="3">
        <v>1254</v>
      </c>
      <c r="G1028" s="3">
        <v>940.37</v>
      </c>
      <c r="H1028" s="3">
        <v>17</v>
      </c>
      <c r="I1028" s="3">
        <v>93</v>
      </c>
      <c r="J1028" s="3">
        <v>220.63</v>
      </c>
    </row>
    <row r="1029" spans="1:10" hidden="1" x14ac:dyDescent="0.2">
      <c r="A1029" s="8">
        <v>44254</v>
      </c>
      <c r="B1029" s="3" t="s">
        <v>92</v>
      </c>
      <c r="C1029" s="3" t="s">
        <v>86</v>
      </c>
      <c r="D1029" s="3" t="s">
        <v>93</v>
      </c>
      <c r="E1029" s="3" t="s">
        <v>75</v>
      </c>
      <c r="F1029" s="3">
        <v>1710.5</v>
      </c>
      <c r="G1029" s="3">
        <v>1279.2</v>
      </c>
      <c r="H1029" s="3">
        <v>20</v>
      </c>
      <c r="I1029" s="3">
        <v>158</v>
      </c>
      <c r="J1029" s="3">
        <v>272.8</v>
      </c>
    </row>
    <row r="1030" spans="1:10" hidden="1" x14ac:dyDescent="0.2">
      <c r="A1030" s="8">
        <v>44254</v>
      </c>
      <c r="B1030" s="3" t="s">
        <v>92</v>
      </c>
      <c r="C1030" s="3" t="s">
        <v>88</v>
      </c>
      <c r="D1030" s="3" t="s">
        <v>93</v>
      </c>
      <c r="E1030" s="3" t="s">
        <v>75</v>
      </c>
      <c r="F1030" s="3">
        <v>2244</v>
      </c>
      <c r="G1030" s="3">
        <v>1655.5</v>
      </c>
      <c r="H1030" s="3">
        <v>24</v>
      </c>
      <c r="I1030" s="3">
        <v>205.2</v>
      </c>
      <c r="J1030" s="3">
        <v>382.8</v>
      </c>
    </row>
    <row r="1031" spans="1:10" hidden="1" x14ac:dyDescent="0.2">
      <c r="A1031" s="8">
        <v>44254</v>
      </c>
      <c r="B1031" s="3" t="s">
        <v>92</v>
      </c>
      <c r="C1031" s="3" t="s">
        <v>90</v>
      </c>
      <c r="D1031" s="3" t="s">
        <v>93</v>
      </c>
      <c r="E1031" s="3" t="s">
        <v>75</v>
      </c>
      <c r="F1031" s="3">
        <v>2975</v>
      </c>
      <c r="G1031" s="3">
        <v>2250.44</v>
      </c>
      <c r="H1031" s="3">
        <v>30</v>
      </c>
      <c r="I1031" s="3">
        <v>196</v>
      </c>
      <c r="J1031" s="3">
        <v>528.05999999999995</v>
      </c>
    </row>
    <row r="1032" spans="1:10" hidden="1" x14ac:dyDescent="0.2">
      <c r="A1032" s="8">
        <v>44253</v>
      </c>
      <c r="B1032" s="3" t="s">
        <v>73</v>
      </c>
      <c r="C1032" s="3" t="s">
        <v>74</v>
      </c>
      <c r="D1032" s="3" t="s">
        <v>93</v>
      </c>
      <c r="E1032" s="3" t="s">
        <v>75</v>
      </c>
      <c r="F1032" s="3">
        <v>1887.5</v>
      </c>
      <c r="G1032" s="3">
        <v>1436.98</v>
      </c>
      <c r="H1032" s="3">
        <v>25</v>
      </c>
      <c r="I1032" s="3">
        <v>153</v>
      </c>
      <c r="J1032" s="3">
        <v>297.52</v>
      </c>
    </row>
    <row r="1033" spans="1:10" hidden="1" x14ac:dyDescent="0.2">
      <c r="A1033" s="8">
        <v>44253</v>
      </c>
      <c r="B1033" s="3" t="s">
        <v>73</v>
      </c>
      <c r="C1033" s="3" t="s">
        <v>78</v>
      </c>
      <c r="D1033" s="3" t="s">
        <v>93</v>
      </c>
      <c r="E1033" s="3" t="s">
        <v>75</v>
      </c>
      <c r="F1033" s="3">
        <v>1223.5</v>
      </c>
      <c r="G1033" s="3">
        <v>958.02</v>
      </c>
      <c r="H1033" s="3">
        <v>11</v>
      </c>
      <c r="I1033" s="3">
        <v>83</v>
      </c>
      <c r="J1033" s="3">
        <v>182.48</v>
      </c>
    </row>
    <row r="1034" spans="1:10" hidden="1" x14ac:dyDescent="0.2">
      <c r="A1034" s="8">
        <v>44253</v>
      </c>
      <c r="B1034" s="3" t="s">
        <v>73</v>
      </c>
      <c r="C1034" s="3" t="s">
        <v>80</v>
      </c>
      <c r="D1034" s="3" t="s">
        <v>93</v>
      </c>
      <c r="E1034" s="3" t="s">
        <v>75</v>
      </c>
      <c r="F1034" s="3">
        <v>1791.5</v>
      </c>
      <c r="G1034" s="3">
        <v>1336.12</v>
      </c>
      <c r="H1034" s="3">
        <v>25</v>
      </c>
      <c r="I1034" s="3">
        <v>199</v>
      </c>
      <c r="J1034" s="3">
        <v>256.38</v>
      </c>
    </row>
    <row r="1035" spans="1:10" hidden="1" x14ac:dyDescent="0.2">
      <c r="A1035" s="8">
        <v>44253</v>
      </c>
      <c r="B1035" s="3" t="s">
        <v>73</v>
      </c>
      <c r="C1035" s="3" t="s">
        <v>82</v>
      </c>
      <c r="D1035" s="3" t="s">
        <v>93</v>
      </c>
      <c r="E1035" s="3" t="s">
        <v>75</v>
      </c>
      <c r="F1035" s="3">
        <v>519.5</v>
      </c>
      <c r="G1035" s="3">
        <v>390.1</v>
      </c>
      <c r="H1035" s="3">
        <v>7</v>
      </c>
      <c r="I1035" s="3">
        <v>54.5</v>
      </c>
      <c r="J1035" s="3">
        <v>74.900000000000006</v>
      </c>
    </row>
    <row r="1036" spans="1:10" hidden="1" x14ac:dyDescent="0.2">
      <c r="A1036" s="8">
        <v>44253</v>
      </c>
      <c r="B1036" s="3" t="s">
        <v>73</v>
      </c>
      <c r="C1036" s="3" t="s">
        <v>86</v>
      </c>
      <c r="D1036" s="3" t="s">
        <v>93</v>
      </c>
      <c r="E1036" s="3" t="s">
        <v>75</v>
      </c>
      <c r="F1036" s="3">
        <v>1067.5</v>
      </c>
      <c r="G1036" s="3">
        <v>839.78</v>
      </c>
      <c r="H1036" s="3">
        <v>10</v>
      </c>
      <c r="I1036" s="3">
        <v>67.5</v>
      </c>
      <c r="J1036" s="3">
        <v>160.22</v>
      </c>
    </row>
    <row r="1037" spans="1:10" hidden="1" x14ac:dyDescent="0.2">
      <c r="A1037" s="8">
        <v>44253</v>
      </c>
      <c r="B1037" s="3" t="s">
        <v>73</v>
      </c>
      <c r="C1037" s="3" t="s">
        <v>88</v>
      </c>
      <c r="D1037" s="3" t="s">
        <v>93</v>
      </c>
      <c r="E1037" s="3" t="s">
        <v>75</v>
      </c>
      <c r="F1037" s="3">
        <v>1864</v>
      </c>
      <c r="G1037" s="3">
        <v>1421.09</v>
      </c>
      <c r="H1037" s="3">
        <v>29</v>
      </c>
      <c r="I1037" s="3">
        <v>179</v>
      </c>
      <c r="J1037" s="3">
        <v>263.91000000000003</v>
      </c>
    </row>
    <row r="1038" spans="1:10" hidden="1" x14ac:dyDescent="0.2">
      <c r="A1038" s="8">
        <v>44253</v>
      </c>
      <c r="B1038" s="3" t="s">
        <v>73</v>
      </c>
      <c r="C1038" s="3" t="s">
        <v>90</v>
      </c>
      <c r="D1038" s="3" t="s">
        <v>93</v>
      </c>
      <c r="E1038" s="3" t="s">
        <v>75</v>
      </c>
      <c r="F1038" s="3">
        <v>896</v>
      </c>
      <c r="G1038" s="3">
        <v>688.72</v>
      </c>
      <c r="H1038" s="3">
        <v>11</v>
      </c>
      <c r="I1038" s="3">
        <v>75.5</v>
      </c>
      <c r="J1038" s="3">
        <v>131.78</v>
      </c>
    </row>
    <row r="1039" spans="1:10" hidden="1" x14ac:dyDescent="0.2">
      <c r="A1039" s="8">
        <v>44253</v>
      </c>
      <c r="B1039" s="3" t="s">
        <v>92</v>
      </c>
      <c r="C1039" s="3" t="s">
        <v>74</v>
      </c>
      <c r="D1039" s="3" t="s">
        <v>93</v>
      </c>
      <c r="E1039" s="3" t="s">
        <v>75</v>
      </c>
      <c r="F1039" s="3">
        <v>3844</v>
      </c>
      <c r="G1039" s="3">
        <v>2932.41</v>
      </c>
      <c r="H1039" s="3">
        <v>42</v>
      </c>
      <c r="I1039" s="3">
        <v>223</v>
      </c>
      <c r="J1039" s="3">
        <v>688.09</v>
      </c>
    </row>
    <row r="1040" spans="1:10" hidden="1" x14ac:dyDescent="0.2">
      <c r="A1040" s="8">
        <v>44253</v>
      </c>
      <c r="B1040" s="3" t="s">
        <v>92</v>
      </c>
      <c r="C1040" s="3" t="s">
        <v>78</v>
      </c>
      <c r="D1040" s="3" t="s">
        <v>93</v>
      </c>
      <c r="E1040" s="3" t="s">
        <v>75</v>
      </c>
      <c r="F1040" s="3">
        <v>2535</v>
      </c>
      <c r="G1040" s="3">
        <v>1881.56</v>
      </c>
      <c r="H1040" s="3">
        <v>28</v>
      </c>
      <c r="I1040" s="3">
        <v>212</v>
      </c>
      <c r="J1040" s="3">
        <v>441.44</v>
      </c>
    </row>
    <row r="1041" spans="1:10" hidden="1" x14ac:dyDescent="0.2">
      <c r="A1041" s="8">
        <v>44253</v>
      </c>
      <c r="B1041" s="3" t="s">
        <v>92</v>
      </c>
      <c r="C1041" s="3" t="s">
        <v>80</v>
      </c>
      <c r="D1041" s="3" t="s">
        <v>93</v>
      </c>
      <c r="E1041" s="3" t="s">
        <v>75</v>
      </c>
      <c r="F1041" s="3">
        <v>3227</v>
      </c>
      <c r="G1041" s="3">
        <v>2431.62</v>
      </c>
      <c r="H1041" s="3">
        <v>41</v>
      </c>
      <c r="I1041" s="3">
        <v>261</v>
      </c>
      <c r="J1041" s="3">
        <v>533.88</v>
      </c>
    </row>
    <row r="1042" spans="1:10" hidden="1" x14ac:dyDescent="0.2">
      <c r="A1042" s="8">
        <v>44253</v>
      </c>
      <c r="B1042" s="3" t="s">
        <v>92</v>
      </c>
      <c r="C1042" s="3" t="s">
        <v>82</v>
      </c>
      <c r="D1042" s="3" t="s">
        <v>93</v>
      </c>
      <c r="E1042" s="3" t="s">
        <v>75</v>
      </c>
      <c r="F1042" s="3">
        <v>2977</v>
      </c>
      <c r="G1042" s="3">
        <v>2221.7800000000002</v>
      </c>
      <c r="H1042" s="3">
        <v>31</v>
      </c>
      <c r="I1042" s="3">
        <v>234</v>
      </c>
      <c r="J1042" s="3">
        <v>521.22</v>
      </c>
    </row>
    <row r="1043" spans="1:10" hidden="1" x14ac:dyDescent="0.2">
      <c r="A1043" s="8">
        <v>44253</v>
      </c>
      <c r="B1043" s="3" t="s">
        <v>92</v>
      </c>
      <c r="C1043" s="3" t="s">
        <v>86</v>
      </c>
      <c r="D1043" s="3" t="s">
        <v>93</v>
      </c>
      <c r="E1043" s="3" t="s">
        <v>75</v>
      </c>
      <c r="F1043" s="3">
        <v>2993</v>
      </c>
      <c r="G1043" s="3">
        <v>2262.6999999999998</v>
      </c>
      <c r="H1043" s="3">
        <v>31</v>
      </c>
      <c r="I1043" s="3">
        <v>233</v>
      </c>
      <c r="J1043" s="3">
        <v>496.8</v>
      </c>
    </row>
    <row r="1044" spans="1:10" hidden="1" x14ac:dyDescent="0.2">
      <c r="A1044" s="8">
        <v>44253</v>
      </c>
      <c r="B1044" s="3" t="s">
        <v>92</v>
      </c>
      <c r="C1044" s="3" t="s">
        <v>88</v>
      </c>
      <c r="D1044" s="3" t="s">
        <v>93</v>
      </c>
      <c r="E1044" s="3" t="s">
        <v>75</v>
      </c>
      <c r="F1044" s="3">
        <v>3335</v>
      </c>
      <c r="G1044" s="3">
        <v>2490.27</v>
      </c>
      <c r="H1044" s="3">
        <v>40</v>
      </c>
      <c r="I1044" s="3">
        <v>258</v>
      </c>
      <c r="J1044" s="3">
        <v>584.73</v>
      </c>
    </row>
    <row r="1045" spans="1:10" hidden="1" x14ac:dyDescent="0.2">
      <c r="A1045" s="8">
        <v>44253</v>
      </c>
      <c r="B1045" s="3" t="s">
        <v>92</v>
      </c>
      <c r="C1045" s="3" t="s">
        <v>90</v>
      </c>
      <c r="D1045" s="3" t="s">
        <v>93</v>
      </c>
      <c r="E1045" s="3" t="s">
        <v>75</v>
      </c>
      <c r="F1045" s="3">
        <v>2835.5</v>
      </c>
      <c r="G1045" s="3">
        <v>2124.3000000000002</v>
      </c>
      <c r="H1045" s="3">
        <v>29</v>
      </c>
      <c r="I1045" s="3">
        <v>211</v>
      </c>
      <c r="J1045" s="3">
        <v>498.7</v>
      </c>
    </row>
    <row r="1046" spans="1:10" hidden="1" x14ac:dyDescent="0.2">
      <c r="A1046" s="8">
        <v>44252</v>
      </c>
      <c r="B1046" s="3" t="s">
        <v>73</v>
      </c>
      <c r="C1046" s="3" t="s">
        <v>74</v>
      </c>
      <c r="D1046" s="3" t="s">
        <v>93</v>
      </c>
      <c r="E1046" s="3" t="s">
        <v>75</v>
      </c>
      <c r="F1046" s="3">
        <v>2246</v>
      </c>
      <c r="G1046" s="3">
        <v>1684.25</v>
      </c>
      <c r="H1046" s="3">
        <v>25</v>
      </c>
      <c r="I1046" s="3">
        <v>215.5</v>
      </c>
      <c r="J1046" s="3">
        <v>346.25</v>
      </c>
    </row>
    <row r="1047" spans="1:10" hidden="1" x14ac:dyDescent="0.2">
      <c r="A1047" s="8">
        <v>44252</v>
      </c>
      <c r="B1047" s="3" t="s">
        <v>73</v>
      </c>
      <c r="C1047" s="3" t="s">
        <v>78</v>
      </c>
      <c r="D1047" s="3" t="s">
        <v>93</v>
      </c>
      <c r="E1047" s="3" t="s">
        <v>75</v>
      </c>
      <c r="F1047" s="3">
        <v>1047.5</v>
      </c>
      <c r="G1047" s="3">
        <v>808.22</v>
      </c>
      <c r="H1047" s="3">
        <v>12</v>
      </c>
      <c r="I1047" s="3">
        <v>84.5</v>
      </c>
      <c r="J1047" s="3">
        <v>154.78</v>
      </c>
    </row>
    <row r="1048" spans="1:10" hidden="1" x14ac:dyDescent="0.2">
      <c r="A1048" s="8">
        <v>44252</v>
      </c>
      <c r="B1048" s="3" t="s">
        <v>73</v>
      </c>
      <c r="C1048" s="3" t="s">
        <v>80</v>
      </c>
      <c r="D1048" s="3" t="s">
        <v>93</v>
      </c>
      <c r="E1048" s="3" t="s">
        <v>75</v>
      </c>
      <c r="F1048" s="3">
        <v>2892</v>
      </c>
      <c r="G1048" s="3">
        <v>2209.62</v>
      </c>
      <c r="H1048" s="3">
        <v>31</v>
      </c>
      <c r="I1048" s="3">
        <v>261.5</v>
      </c>
      <c r="J1048" s="3">
        <v>420.88</v>
      </c>
    </row>
    <row r="1049" spans="1:10" hidden="1" x14ac:dyDescent="0.2">
      <c r="A1049" s="8">
        <v>44252</v>
      </c>
      <c r="B1049" s="3" t="s">
        <v>73</v>
      </c>
      <c r="C1049" s="3" t="s">
        <v>82</v>
      </c>
      <c r="D1049" s="3" t="s">
        <v>93</v>
      </c>
      <c r="E1049" s="3" t="s">
        <v>75</v>
      </c>
      <c r="F1049" s="3">
        <v>489</v>
      </c>
      <c r="G1049" s="3">
        <v>377.16</v>
      </c>
      <c r="H1049" s="3">
        <v>7</v>
      </c>
      <c r="I1049" s="3">
        <v>40</v>
      </c>
      <c r="J1049" s="3">
        <v>71.84</v>
      </c>
    </row>
    <row r="1050" spans="1:10" hidden="1" x14ac:dyDescent="0.2">
      <c r="A1050" s="8">
        <v>44252</v>
      </c>
      <c r="B1050" s="3" t="s">
        <v>73</v>
      </c>
      <c r="C1050" s="3" t="s">
        <v>86</v>
      </c>
      <c r="D1050" s="3" t="s">
        <v>93</v>
      </c>
      <c r="E1050" s="3" t="s">
        <v>75</v>
      </c>
      <c r="F1050" s="3">
        <v>1468.5</v>
      </c>
      <c r="G1050" s="3">
        <v>1123.4000000000001</v>
      </c>
      <c r="H1050" s="3">
        <v>18</v>
      </c>
      <c r="I1050" s="3">
        <v>129.5</v>
      </c>
      <c r="J1050" s="3">
        <v>215.6</v>
      </c>
    </row>
    <row r="1051" spans="1:10" hidden="1" x14ac:dyDescent="0.2">
      <c r="A1051" s="8">
        <v>44252</v>
      </c>
      <c r="B1051" s="3" t="s">
        <v>73</v>
      </c>
      <c r="C1051" s="3" t="s">
        <v>88</v>
      </c>
      <c r="D1051" s="3" t="s">
        <v>93</v>
      </c>
      <c r="E1051" s="3" t="s">
        <v>75</v>
      </c>
      <c r="F1051" s="3">
        <v>1454</v>
      </c>
      <c r="G1051" s="3">
        <v>1093.26</v>
      </c>
      <c r="H1051" s="3">
        <v>21</v>
      </c>
      <c r="I1051" s="3">
        <v>152.5</v>
      </c>
      <c r="J1051" s="3">
        <v>208.24</v>
      </c>
    </row>
    <row r="1052" spans="1:10" hidden="1" x14ac:dyDescent="0.2">
      <c r="A1052" s="8">
        <v>44252</v>
      </c>
      <c r="B1052" s="3" t="s">
        <v>73</v>
      </c>
      <c r="C1052" s="3" t="s">
        <v>90</v>
      </c>
      <c r="D1052" s="3" t="s">
        <v>93</v>
      </c>
      <c r="E1052" s="3" t="s">
        <v>75</v>
      </c>
      <c r="F1052" s="3">
        <v>1341.5</v>
      </c>
      <c r="G1052" s="3">
        <v>1022.11</v>
      </c>
      <c r="H1052" s="3">
        <v>16</v>
      </c>
      <c r="I1052" s="3">
        <v>124.7</v>
      </c>
      <c r="J1052" s="3">
        <v>194.69</v>
      </c>
    </row>
    <row r="1053" spans="1:10" hidden="1" x14ac:dyDescent="0.2">
      <c r="A1053" s="8">
        <v>44252</v>
      </c>
      <c r="B1053" s="3" t="s">
        <v>92</v>
      </c>
      <c r="C1053" s="3" t="s">
        <v>74</v>
      </c>
      <c r="D1053" s="3" t="s">
        <v>93</v>
      </c>
      <c r="E1053" s="3" t="s">
        <v>75</v>
      </c>
      <c r="F1053" s="3">
        <v>4167</v>
      </c>
      <c r="G1053" s="3">
        <v>3205.57</v>
      </c>
      <c r="H1053" s="3">
        <v>53</v>
      </c>
      <c r="I1053" s="3">
        <v>205</v>
      </c>
      <c r="J1053" s="3">
        <v>752.93</v>
      </c>
    </row>
    <row r="1054" spans="1:10" hidden="1" x14ac:dyDescent="0.2">
      <c r="A1054" s="8">
        <v>44252</v>
      </c>
      <c r="B1054" s="3" t="s">
        <v>92</v>
      </c>
      <c r="C1054" s="3" t="s">
        <v>78</v>
      </c>
      <c r="D1054" s="3" t="s">
        <v>93</v>
      </c>
      <c r="E1054" s="3" t="s">
        <v>75</v>
      </c>
      <c r="F1054" s="3">
        <v>1966</v>
      </c>
      <c r="G1054" s="3">
        <v>1404.51</v>
      </c>
      <c r="H1054" s="3">
        <v>25</v>
      </c>
      <c r="I1054" s="3">
        <v>232</v>
      </c>
      <c r="J1054" s="3">
        <v>329.49</v>
      </c>
    </row>
    <row r="1055" spans="1:10" hidden="1" x14ac:dyDescent="0.2">
      <c r="A1055" s="8">
        <v>44252</v>
      </c>
      <c r="B1055" s="3" t="s">
        <v>92</v>
      </c>
      <c r="C1055" s="3" t="s">
        <v>80</v>
      </c>
      <c r="D1055" s="3" t="s">
        <v>93</v>
      </c>
      <c r="E1055" s="3" t="s">
        <v>75</v>
      </c>
      <c r="F1055" s="3">
        <v>3629.5</v>
      </c>
      <c r="G1055" s="3">
        <v>2725.09</v>
      </c>
      <c r="H1055" s="3">
        <v>47</v>
      </c>
      <c r="I1055" s="3">
        <v>305</v>
      </c>
      <c r="J1055" s="3">
        <v>598.41</v>
      </c>
    </row>
    <row r="1056" spans="1:10" hidden="1" x14ac:dyDescent="0.2">
      <c r="A1056" s="8">
        <v>44252</v>
      </c>
      <c r="B1056" s="3" t="s">
        <v>92</v>
      </c>
      <c r="C1056" s="3" t="s">
        <v>82</v>
      </c>
      <c r="D1056" s="3" t="s">
        <v>93</v>
      </c>
      <c r="E1056" s="3" t="s">
        <v>75</v>
      </c>
      <c r="F1056" s="3">
        <v>2888.21</v>
      </c>
      <c r="G1056" s="3">
        <v>2093.36</v>
      </c>
      <c r="H1056" s="3">
        <v>38</v>
      </c>
      <c r="I1056" s="3">
        <v>281.2</v>
      </c>
      <c r="J1056" s="3">
        <v>512.65</v>
      </c>
    </row>
    <row r="1057" spans="1:10" hidden="1" x14ac:dyDescent="0.2">
      <c r="A1057" s="8">
        <v>44252</v>
      </c>
      <c r="B1057" s="3" t="s">
        <v>92</v>
      </c>
      <c r="C1057" s="3" t="s">
        <v>86</v>
      </c>
      <c r="D1057" s="3" t="s">
        <v>93</v>
      </c>
      <c r="E1057" s="3" t="s">
        <v>75</v>
      </c>
      <c r="F1057" s="3">
        <v>3488.5</v>
      </c>
      <c r="G1057" s="3">
        <v>2579.4299999999998</v>
      </c>
      <c r="H1057" s="3">
        <v>41</v>
      </c>
      <c r="I1057" s="3">
        <v>339.2</v>
      </c>
      <c r="J1057" s="3">
        <v>566.87</v>
      </c>
    </row>
    <row r="1058" spans="1:10" hidden="1" x14ac:dyDescent="0.2">
      <c r="A1058" s="8">
        <v>44252</v>
      </c>
      <c r="B1058" s="3" t="s">
        <v>92</v>
      </c>
      <c r="C1058" s="3" t="s">
        <v>88</v>
      </c>
      <c r="D1058" s="3" t="s">
        <v>93</v>
      </c>
      <c r="E1058" s="3" t="s">
        <v>75</v>
      </c>
      <c r="F1058" s="3">
        <v>3300</v>
      </c>
      <c r="G1058" s="3">
        <v>2452.23</v>
      </c>
      <c r="H1058" s="3">
        <v>39</v>
      </c>
      <c r="I1058" s="3">
        <v>280</v>
      </c>
      <c r="J1058" s="3">
        <v>566.27</v>
      </c>
    </row>
    <row r="1059" spans="1:10" hidden="1" x14ac:dyDescent="0.2">
      <c r="A1059" s="8">
        <v>44252</v>
      </c>
      <c r="B1059" s="3" t="s">
        <v>92</v>
      </c>
      <c r="C1059" s="3" t="s">
        <v>90</v>
      </c>
      <c r="D1059" s="3" t="s">
        <v>93</v>
      </c>
      <c r="E1059" s="3" t="s">
        <v>75</v>
      </c>
      <c r="F1059" s="3">
        <v>3422.5</v>
      </c>
      <c r="G1059" s="3">
        <v>2548.9</v>
      </c>
      <c r="H1059" s="3">
        <v>40</v>
      </c>
      <c r="I1059" s="3">
        <v>275</v>
      </c>
      <c r="J1059" s="3">
        <v>598.1</v>
      </c>
    </row>
    <row r="1060" spans="1:10" hidden="1" x14ac:dyDescent="0.2">
      <c r="A1060" s="8">
        <v>44251</v>
      </c>
      <c r="B1060" s="3" t="s">
        <v>73</v>
      </c>
      <c r="C1060" s="3" t="s">
        <v>74</v>
      </c>
      <c r="D1060" s="3" t="s">
        <v>93</v>
      </c>
      <c r="E1060" s="3" t="s">
        <v>75</v>
      </c>
      <c r="F1060" s="3">
        <v>1252.5</v>
      </c>
      <c r="G1060" s="3">
        <v>946.81</v>
      </c>
      <c r="H1060" s="3">
        <v>17</v>
      </c>
      <c r="I1060" s="3">
        <v>110.5</v>
      </c>
      <c r="J1060" s="3">
        <v>195.19</v>
      </c>
    </row>
    <row r="1061" spans="1:10" hidden="1" x14ac:dyDescent="0.2">
      <c r="A1061" s="8">
        <v>44251</v>
      </c>
      <c r="B1061" s="3" t="s">
        <v>73</v>
      </c>
      <c r="C1061" s="3" t="s">
        <v>78</v>
      </c>
      <c r="D1061" s="3" t="s">
        <v>93</v>
      </c>
      <c r="E1061" s="3" t="s">
        <v>75</v>
      </c>
      <c r="F1061" s="3">
        <v>432</v>
      </c>
      <c r="G1061" s="3">
        <v>329.7</v>
      </c>
      <c r="H1061" s="3">
        <v>6</v>
      </c>
      <c r="I1061" s="3">
        <v>39.5</v>
      </c>
      <c r="J1061" s="3">
        <v>62.8</v>
      </c>
    </row>
    <row r="1062" spans="1:10" hidden="1" x14ac:dyDescent="0.2">
      <c r="A1062" s="8">
        <v>44251</v>
      </c>
      <c r="B1062" s="3" t="s">
        <v>73</v>
      </c>
      <c r="C1062" s="3" t="s">
        <v>80</v>
      </c>
      <c r="D1062" s="3" t="s">
        <v>93</v>
      </c>
      <c r="E1062" s="3" t="s">
        <v>75</v>
      </c>
      <c r="F1062" s="3">
        <v>2370</v>
      </c>
      <c r="G1062" s="3">
        <v>1777.86</v>
      </c>
      <c r="H1062" s="3">
        <v>31</v>
      </c>
      <c r="I1062" s="3">
        <v>253.5</v>
      </c>
      <c r="J1062" s="3">
        <v>338.64</v>
      </c>
    </row>
    <row r="1063" spans="1:10" hidden="1" x14ac:dyDescent="0.2">
      <c r="A1063" s="8">
        <v>44251</v>
      </c>
      <c r="B1063" s="3" t="s">
        <v>73</v>
      </c>
      <c r="C1063" s="3" t="s">
        <v>82</v>
      </c>
      <c r="D1063" s="3" t="s">
        <v>93</v>
      </c>
      <c r="E1063" s="3" t="s">
        <v>75</v>
      </c>
      <c r="F1063" s="3">
        <v>738</v>
      </c>
      <c r="G1063" s="3">
        <v>569.94000000000005</v>
      </c>
      <c r="H1063" s="3">
        <v>10</v>
      </c>
      <c r="I1063" s="3">
        <v>59.5</v>
      </c>
      <c r="J1063" s="3">
        <v>108.56</v>
      </c>
    </row>
    <row r="1064" spans="1:10" hidden="1" x14ac:dyDescent="0.2">
      <c r="A1064" s="8">
        <v>44251</v>
      </c>
      <c r="B1064" s="3" t="s">
        <v>73</v>
      </c>
      <c r="C1064" s="3" t="s">
        <v>86</v>
      </c>
      <c r="D1064" s="3" t="s">
        <v>93</v>
      </c>
      <c r="E1064" s="3" t="s">
        <v>75</v>
      </c>
      <c r="F1064" s="3">
        <v>1366</v>
      </c>
      <c r="G1064" s="3">
        <v>1044.5999999999999</v>
      </c>
      <c r="H1064" s="3">
        <v>17</v>
      </c>
      <c r="I1064" s="3">
        <v>119</v>
      </c>
      <c r="J1064" s="3">
        <v>202.4</v>
      </c>
    </row>
    <row r="1065" spans="1:10" hidden="1" x14ac:dyDescent="0.2">
      <c r="A1065" s="8">
        <v>44251</v>
      </c>
      <c r="B1065" s="3" t="s">
        <v>73</v>
      </c>
      <c r="C1065" s="3" t="s">
        <v>88</v>
      </c>
      <c r="D1065" s="3" t="s">
        <v>93</v>
      </c>
      <c r="E1065" s="3" t="s">
        <v>75</v>
      </c>
      <c r="F1065" s="3">
        <v>1581</v>
      </c>
      <c r="G1065" s="3">
        <v>1229.76</v>
      </c>
      <c r="H1065" s="3">
        <v>18</v>
      </c>
      <c r="I1065" s="3">
        <v>117</v>
      </c>
      <c r="J1065" s="3">
        <v>234.24</v>
      </c>
    </row>
    <row r="1066" spans="1:10" hidden="1" x14ac:dyDescent="0.2">
      <c r="A1066" s="8">
        <v>44251</v>
      </c>
      <c r="B1066" s="3" t="s">
        <v>73</v>
      </c>
      <c r="C1066" s="3" t="s">
        <v>90</v>
      </c>
      <c r="D1066" s="3" t="s">
        <v>93</v>
      </c>
      <c r="E1066" s="3" t="s">
        <v>75</v>
      </c>
      <c r="F1066" s="3">
        <v>1121.5</v>
      </c>
      <c r="G1066" s="3">
        <v>866.12</v>
      </c>
      <c r="H1066" s="3">
        <v>16</v>
      </c>
      <c r="I1066" s="3">
        <v>89</v>
      </c>
      <c r="J1066" s="3">
        <v>166.38</v>
      </c>
    </row>
    <row r="1067" spans="1:10" hidden="1" x14ac:dyDescent="0.2">
      <c r="A1067" s="8">
        <v>44251</v>
      </c>
      <c r="B1067" s="3" t="s">
        <v>92</v>
      </c>
      <c r="C1067" s="3" t="s">
        <v>74</v>
      </c>
      <c r="D1067" s="3" t="s">
        <v>93</v>
      </c>
      <c r="E1067" s="3" t="s">
        <v>75</v>
      </c>
      <c r="F1067" s="3">
        <v>4536.5</v>
      </c>
      <c r="G1067" s="3">
        <v>3508.5</v>
      </c>
      <c r="H1067" s="3">
        <v>49</v>
      </c>
      <c r="I1067" s="3">
        <v>201</v>
      </c>
      <c r="J1067" s="3">
        <v>825</v>
      </c>
    </row>
    <row r="1068" spans="1:10" hidden="1" x14ac:dyDescent="0.2">
      <c r="A1068" s="8">
        <v>44251</v>
      </c>
      <c r="B1068" s="3" t="s">
        <v>92</v>
      </c>
      <c r="C1068" s="3" t="s">
        <v>78</v>
      </c>
      <c r="D1068" s="3" t="s">
        <v>93</v>
      </c>
      <c r="E1068" s="3" t="s">
        <v>75</v>
      </c>
      <c r="F1068" s="3">
        <v>2069</v>
      </c>
      <c r="G1068" s="3">
        <v>1541.39</v>
      </c>
      <c r="H1068" s="3">
        <v>24</v>
      </c>
      <c r="I1068" s="3">
        <v>166</v>
      </c>
      <c r="J1068" s="3">
        <v>361.61</v>
      </c>
    </row>
    <row r="1069" spans="1:10" hidden="1" x14ac:dyDescent="0.2">
      <c r="A1069" s="8">
        <v>44251</v>
      </c>
      <c r="B1069" s="3" t="s">
        <v>92</v>
      </c>
      <c r="C1069" s="3" t="s">
        <v>80</v>
      </c>
      <c r="D1069" s="3" t="s">
        <v>93</v>
      </c>
      <c r="E1069" s="3" t="s">
        <v>75</v>
      </c>
      <c r="F1069" s="3">
        <v>3465.5</v>
      </c>
      <c r="G1069" s="3">
        <v>2649.01</v>
      </c>
      <c r="H1069" s="3">
        <v>39</v>
      </c>
      <c r="I1069" s="3">
        <v>235</v>
      </c>
      <c r="J1069" s="3">
        <v>581.49</v>
      </c>
    </row>
    <row r="1070" spans="1:10" hidden="1" x14ac:dyDescent="0.2">
      <c r="A1070" s="8">
        <v>44251</v>
      </c>
      <c r="B1070" s="3" t="s">
        <v>92</v>
      </c>
      <c r="C1070" s="3" t="s">
        <v>82</v>
      </c>
      <c r="D1070" s="3" t="s">
        <v>93</v>
      </c>
      <c r="E1070" s="3" t="s">
        <v>75</v>
      </c>
      <c r="F1070" s="3">
        <v>1805.5</v>
      </c>
      <c r="G1070" s="3">
        <v>1337.97</v>
      </c>
      <c r="H1070" s="3">
        <v>25</v>
      </c>
      <c r="I1070" s="3">
        <v>153</v>
      </c>
      <c r="J1070" s="3">
        <v>314.02999999999997</v>
      </c>
    </row>
    <row r="1071" spans="1:10" hidden="1" x14ac:dyDescent="0.2">
      <c r="A1071" s="8">
        <v>44251</v>
      </c>
      <c r="B1071" s="3" t="s">
        <v>92</v>
      </c>
      <c r="C1071" s="3" t="s">
        <v>86</v>
      </c>
      <c r="D1071" s="3" t="s">
        <v>93</v>
      </c>
      <c r="E1071" s="3" t="s">
        <v>75</v>
      </c>
      <c r="F1071" s="3">
        <v>3370.5</v>
      </c>
      <c r="G1071" s="3">
        <v>2517.63</v>
      </c>
      <c r="H1071" s="3">
        <v>40</v>
      </c>
      <c r="I1071" s="3">
        <v>299</v>
      </c>
      <c r="J1071" s="3">
        <v>552.87</v>
      </c>
    </row>
    <row r="1072" spans="1:10" hidden="1" x14ac:dyDescent="0.2">
      <c r="A1072" s="8">
        <v>44251</v>
      </c>
      <c r="B1072" s="3" t="s">
        <v>92</v>
      </c>
      <c r="C1072" s="3" t="s">
        <v>88</v>
      </c>
      <c r="D1072" s="3" t="s">
        <v>93</v>
      </c>
      <c r="E1072" s="3" t="s">
        <v>75</v>
      </c>
      <c r="F1072" s="3">
        <v>2714</v>
      </c>
      <c r="G1072" s="3">
        <v>1987.94</v>
      </c>
      <c r="H1072" s="3">
        <v>35</v>
      </c>
      <c r="I1072" s="3">
        <v>266</v>
      </c>
      <c r="J1072" s="3">
        <v>460.06</v>
      </c>
    </row>
    <row r="1073" spans="1:10" hidden="1" x14ac:dyDescent="0.2">
      <c r="A1073" s="8">
        <v>44251</v>
      </c>
      <c r="B1073" s="3" t="s">
        <v>92</v>
      </c>
      <c r="C1073" s="3" t="s">
        <v>90</v>
      </c>
      <c r="D1073" s="3" t="s">
        <v>93</v>
      </c>
      <c r="E1073" s="3" t="s">
        <v>75</v>
      </c>
      <c r="F1073" s="3">
        <v>2766.5</v>
      </c>
      <c r="G1073" s="3">
        <v>2077.7800000000002</v>
      </c>
      <c r="H1073" s="3">
        <v>35</v>
      </c>
      <c r="I1073" s="3">
        <v>200</v>
      </c>
      <c r="J1073" s="3">
        <v>487.72</v>
      </c>
    </row>
    <row r="1074" spans="1:10" hidden="1" x14ac:dyDescent="0.2">
      <c r="A1074" s="8">
        <v>44250</v>
      </c>
      <c r="B1074" s="3" t="s">
        <v>73</v>
      </c>
      <c r="C1074" s="3" t="s">
        <v>74</v>
      </c>
      <c r="D1074" s="3" t="s">
        <v>93</v>
      </c>
      <c r="E1074" s="3" t="s">
        <v>75</v>
      </c>
      <c r="F1074" s="3">
        <v>1160.5</v>
      </c>
      <c r="G1074" s="3">
        <v>876.45</v>
      </c>
      <c r="H1074" s="3">
        <v>15</v>
      </c>
      <c r="I1074" s="3">
        <v>104.5</v>
      </c>
      <c r="J1074" s="3">
        <v>179.55</v>
      </c>
    </row>
    <row r="1075" spans="1:10" hidden="1" x14ac:dyDescent="0.2">
      <c r="A1075" s="8">
        <v>44250</v>
      </c>
      <c r="B1075" s="3" t="s">
        <v>73</v>
      </c>
      <c r="C1075" s="3" t="s">
        <v>78</v>
      </c>
      <c r="D1075" s="3" t="s">
        <v>93</v>
      </c>
      <c r="E1075" s="3" t="s">
        <v>75</v>
      </c>
      <c r="F1075" s="3">
        <v>1321</v>
      </c>
      <c r="G1075" s="3">
        <v>1021.04</v>
      </c>
      <c r="H1075" s="3">
        <v>17</v>
      </c>
      <c r="I1075" s="3">
        <v>103.5</v>
      </c>
      <c r="J1075" s="3">
        <v>196.46</v>
      </c>
    </row>
    <row r="1076" spans="1:10" hidden="1" x14ac:dyDescent="0.2">
      <c r="A1076" s="8">
        <v>44250</v>
      </c>
      <c r="B1076" s="3" t="s">
        <v>73</v>
      </c>
      <c r="C1076" s="3" t="s">
        <v>80</v>
      </c>
      <c r="D1076" s="3" t="s">
        <v>93</v>
      </c>
      <c r="E1076" s="3" t="s">
        <v>75</v>
      </c>
      <c r="F1076" s="3">
        <v>1687</v>
      </c>
      <c r="G1076" s="3">
        <v>1305.78</v>
      </c>
      <c r="H1076" s="3">
        <v>19</v>
      </c>
      <c r="I1076" s="3">
        <v>132.5</v>
      </c>
      <c r="J1076" s="3">
        <v>248.72</v>
      </c>
    </row>
    <row r="1077" spans="1:10" hidden="1" x14ac:dyDescent="0.2">
      <c r="A1077" s="8">
        <v>44250</v>
      </c>
      <c r="B1077" s="3" t="s">
        <v>73</v>
      </c>
      <c r="C1077" s="3" t="s">
        <v>82</v>
      </c>
      <c r="D1077" s="3" t="s">
        <v>93</v>
      </c>
      <c r="E1077" s="3" t="s">
        <v>75</v>
      </c>
      <c r="F1077" s="3">
        <v>626.5</v>
      </c>
      <c r="G1077" s="3">
        <v>483</v>
      </c>
      <c r="H1077" s="3">
        <v>7</v>
      </c>
      <c r="I1077" s="3">
        <v>51.5</v>
      </c>
      <c r="J1077" s="3">
        <v>92</v>
      </c>
    </row>
    <row r="1078" spans="1:10" hidden="1" x14ac:dyDescent="0.2">
      <c r="A1078" s="8">
        <v>44250</v>
      </c>
      <c r="B1078" s="3" t="s">
        <v>73</v>
      </c>
      <c r="C1078" s="3" t="s">
        <v>86</v>
      </c>
      <c r="D1078" s="3" t="s">
        <v>93</v>
      </c>
      <c r="E1078" s="3" t="s">
        <v>75</v>
      </c>
      <c r="F1078" s="3">
        <v>1240</v>
      </c>
      <c r="G1078" s="3">
        <v>936.1</v>
      </c>
      <c r="H1078" s="3">
        <v>17</v>
      </c>
      <c r="I1078" s="3">
        <v>125</v>
      </c>
      <c r="J1078" s="3">
        <v>178.9</v>
      </c>
    </row>
    <row r="1079" spans="1:10" hidden="1" x14ac:dyDescent="0.2">
      <c r="A1079" s="8">
        <v>44250</v>
      </c>
      <c r="B1079" s="3" t="s">
        <v>73</v>
      </c>
      <c r="C1079" s="3" t="s">
        <v>88</v>
      </c>
      <c r="D1079" s="3" t="s">
        <v>93</v>
      </c>
      <c r="E1079" s="3" t="s">
        <v>75</v>
      </c>
      <c r="F1079" s="3">
        <v>1451.5</v>
      </c>
      <c r="G1079" s="3">
        <v>1107.54</v>
      </c>
      <c r="H1079" s="3">
        <v>23</v>
      </c>
      <c r="I1079" s="3">
        <v>133</v>
      </c>
      <c r="J1079" s="3">
        <v>210.96</v>
      </c>
    </row>
    <row r="1080" spans="1:10" hidden="1" x14ac:dyDescent="0.2">
      <c r="A1080" s="8">
        <v>44250</v>
      </c>
      <c r="B1080" s="3" t="s">
        <v>73</v>
      </c>
      <c r="C1080" s="3" t="s">
        <v>90</v>
      </c>
      <c r="D1080" s="3" t="s">
        <v>93</v>
      </c>
      <c r="E1080" s="3" t="s">
        <v>75</v>
      </c>
      <c r="F1080" s="3">
        <v>811.5</v>
      </c>
      <c r="G1080" s="3">
        <v>610.17999999999995</v>
      </c>
      <c r="H1080" s="3">
        <v>13</v>
      </c>
      <c r="I1080" s="3">
        <v>84.5</v>
      </c>
      <c r="J1080" s="3">
        <v>116.82</v>
      </c>
    </row>
    <row r="1081" spans="1:10" hidden="1" x14ac:dyDescent="0.2">
      <c r="A1081" s="8">
        <v>44250</v>
      </c>
      <c r="B1081" s="3" t="s">
        <v>92</v>
      </c>
      <c r="C1081" s="3" t="s">
        <v>74</v>
      </c>
      <c r="D1081" s="3" t="s">
        <v>93</v>
      </c>
      <c r="E1081" s="3" t="s">
        <v>75</v>
      </c>
      <c r="F1081" s="3">
        <v>4758</v>
      </c>
      <c r="G1081" s="3">
        <v>3626.33</v>
      </c>
      <c r="H1081" s="3">
        <v>57</v>
      </c>
      <c r="I1081" s="3">
        <v>277.2</v>
      </c>
      <c r="J1081" s="3">
        <v>851.47</v>
      </c>
    </row>
    <row r="1082" spans="1:10" hidden="1" x14ac:dyDescent="0.2">
      <c r="A1082" s="8">
        <v>44250</v>
      </c>
      <c r="B1082" s="3" t="s">
        <v>92</v>
      </c>
      <c r="C1082" s="3" t="s">
        <v>78</v>
      </c>
      <c r="D1082" s="3" t="s">
        <v>93</v>
      </c>
      <c r="E1082" s="3" t="s">
        <v>75</v>
      </c>
      <c r="F1082" s="3">
        <v>1567</v>
      </c>
      <c r="G1082" s="3">
        <v>1167.19</v>
      </c>
      <c r="H1082" s="3">
        <v>17</v>
      </c>
      <c r="I1082" s="3">
        <v>126</v>
      </c>
      <c r="J1082" s="3">
        <v>273.81</v>
      </c>
    </row>
    <row r="1083" spans="1:10" hidden="1" x14ac:dyDescent="0.2">
      <c r="A1083" s="8">
        <v>44250</v>
      </c>
      <c r="B1083" s="3" t="s">
        <v>92</v>
      </c>
      <c r="C1083" s="3" t="s">
        <v>80</v>
      </c>
      <c r="D1083" s="3" t="s">
        <v>93</v>
      </c>
      <c r="E1083" s="3" t="s">
        <v>75</v>
      </c>
      <c r="F1083" s="3">
        <v>5311</v>
      </c>
      <c r="G1083" s="3">
        <v>4032.58</v>
      </c>
      <c r="H1083" s="3">
        <v>57</v>
      </c>
      <c r="I1083" s="3">
        <v>392</v>
      </c>
      <c r="J1083" s="3">
        <v>885.42</v>
      </c>
    </row>
    <row r="1084" spans="1:10" hidden="1" x14ac:dyDescent="0.2">
      <c r="A1084" s="8">
        <v>44250</v>
      </c>
      <c r="B1084" s="3" t="s">
        <v>92</v>
      </c>
      <c r="C1084" s="3" t="s">
        <v>82</v>
      </c>
      <c r="D1084" s="3" t="s">
        <v>93</v>
      </c>
      <c r="E1084" s="3" t="s">
        <v>75</v>
      </c>
      <c r="F1084" s="3">
        <v>2709</v>
      </c>
      <c r="G1084" s="3">
        <v>2015.53</v>
      </c>
      <c r="H1084" s="3">
        <v>33</v>
      </c>
      <c r="I1084" s="3">
        <v>220</v>
      </c>
      <c r="J1084" s="3">
        <v>472.97</v>
      </c>
    </row>
    <row r="1085" spans="1:10" hidden="1" x14ac:dyDescent="0.2">
      <c r="A1085" s="8">
        <v>44250</v>
      </c>
      <c r="B1085" s="3" t="s">
        <v>92</v>
      </c>
      <c r="C1085" s="3" t="s">
        <v>86</v>
      </c>
      <c r="D1085" s="3" t="s">
        <v>93</v>
      </c>
      <c r="E1085" s="3" t="s">
        <v>75</v>
      </c>
      <c r="F1085" s="3">
        <v>3465</v>
      </c>
      <c r="G1085" s="3">
        <v>2615.94</v>
      </c>
      <c r="H1085" s="3">
        <v>41</v>
      </c>
      <c r="I1085" s="3">
        <v>273</v>
      </c>
      <c r="J1085" s="3">
        <v>574.55999999999995</v>
      </c>
    </row>
    <row r="1086" spans="1:10" hidden="1" x14ac:dyDescent="0.2">
      <c r="A1086" s="8">
        <v>44250</v>
      </c>
      <c r="B1086" s="3" t="s">
        <v>92</v>
      </c>
      <c r="C1086" s="3" t="s">
        <v>88</v>
      </c>
      <c r="D1086" s="3" t="s">
        <v>93</v>
      </c>
      <c r="E1086" s="3" t="s">
        <v>75</v>
      </c>
      <c r="F1086" s="3">
        <v>1868</v>
      </c>
      <c r="G1086" s="3">
        <v>1353.15</v>
      </c>
      <c r="H1086" s="3">
        <v>26</v>
      </c>
      <c r="I1086" s="3">
        <v>197.4</v>
      </c>
      <c r="J1086" s="3">
        <v>317.45</v>
      </c>
    </row>
    <row r="1087" spans="1:10" hidden="1" x14ac:dyDescent="0.2">
      <c r="A1087" s="8">
        <v>44250</v>
      </c>
      <c r="B1087" s="3" t="s">
        <v>92</v>
      </c>
      <c r="C1087" s="3" t="s">
        <v>90</v>
      </c>
      <c r="D1087" s="3" t="s">
        <v>93</v>
      </c>
      <c r="E1087" s="3" t="s">
        <v>75</v>
      </c>
      <c r="F1087" s="3">
        <v>3141.5</v>
      </c>
      <c r="G1087" s="3">
        <v>2331</v>
      </c>
      <c r="H1087" s="3">
        <v>37</v>
      </c>
      <c r="I1087" s="3">
        <v>263</v>
      </c>
      <c r="J1087" s="3">
        <v>547</v>
      </c>
    </row>
    <row r="1088" spans="1:10" hidden="1" x14ac:dyDescent="0.2">
      <c r="A1088" s="8">
        <v>44249</v>
      </c>
      <c r="B1088" s="3" t="s">
        <v>73</v>
      </c>
      <c r="C1088" s="3" t="s">
        <v>74</v>
      </c>
      <c r="D1088" s="3" t="s">
        <v>93</v>
      </c>
      <c r="E1088" s="3" t="s">
        <v>75</v>
      </c>
      <c r="F1088" s="3">
        <v>1607</v>
      </c>
      <c r="G1088" s="3">
        <v>1207.43</v>
      </c>
      <c r="H1088" s="3">
        <v>23</v>
      </c>
      <c r="I1088" s="3">
        <v>151</v>
      </c>
      <c r="J1088" s="3">
        <v>248.57</v>
      </c>
    </row>
    <row r="1089" spans="1:10" hidden="1" x14ac:dyDescent="0.2">
      <c r="A1089" s="8">
        <v>44249</v>
      </c>
      <c r="B1089" s="3" t="s">
        <v>73</v>
      </c>
      <c r="C1089" s="3" t="s">
        <v>78</v>
      </c>
      <c r="D1089" s="3" t="s">
        <v>93</v>
      </c>
      <c r="E1089" s="3" t="s">
        <v>75</v>
      </c>
      <c r="F1089" s="3">
        <v>964</v>
      </c>
      <c r="G1089" s="3">
        <v>732.06</v>
      </c>
      <c r="H1089" s="3">
        <v>14</v>
      </c>
      <c r="I1089" s="3">
        <v>92.5</v>
      </c>
      <c r="J1089" s="3">
        <v>139.44</v>
      </c>
    </row>
    <row r="1090" spans="1:10" hidden="1" x14ac:dyDescent="0.2">
      <c r="A1090" s="8">
        <v>44249</v>
      </c>
      <c r="B1090" s="3" t="s">
        <v>73</v>
      </c>
      <c r="C1090" s="3" t="s">
        <v>80</v>
      </c>
      <c r="D1090" s="3" t="s">
        <v>93</v>
      </c>
      <c r="E1090" s="3" t="s">
        <v>75</v>
      </c>
      <c r="F1090" s="3">
        <v>1698.5</v>
      </c>
      <c r="G1090" s="3">
        <v>1290.24</v>
      </c>
      <c r="H1090" s="3">
        <v>22</v>
      </c>
      <c r="I1090" s="3">
        <v>162.5</v>
      </c>
      <c r="J1090" s="3">
        <v>245.76</v>
      </c>
    </row>
    <row r="1091" spans="1:10" hidden="1" x14ac:dyDescent="0.2">
      <c r="A1091" s="8">
        <v>44249</v>
      </c>
      <c r="B1091" s="3" t="s">
        <v>73</v>
      </c>
      <c r="C1091" s="3" t="s">
        <v>82</v>
      </c>
      <c r="D1091" s="3" t="s">
        <v>93</v>
      </c>
      <c r="E1091" s="3" t="s">
        <v>75</v>
      </c>
      <c r="F1091" s="3">
        <v>375.5</v>
      </c>
      <c r="G1091" s="3">
        <v>280.48</v>
      </c>
      <c r="H1091" s="3">
        <v>6</v>
      </c>
      <c r="I1091" s="3">
        <v>41</v>
      </c>
      <c r="J1091" s="3">
        <v>54.02</v>
      </c>
    </row>
    <row r="1092" spans="1:10" hidden="1" x14ac:dyDescent="0.2">
      <c r="A1092" s="8">
        <v>44249</v>
      </c>
      <c r="B1092" s="3" t="s">
        <v>73</v>
      </c>
      <c r="C1092" s="3" t="s">
        <v>86</v>
      </c>
      <c r="D1092" s="3" t="s">
        <v>93</v>
      </c>
      <c r="E1092" s="3" t="s">
        <v>75</v>
      </c>
      <c r="F1092" s="3">
        <v>856.5</v>
      </c>
      <c r="G1092" s="3">
        <v>654.78</v>
      </c>
      <c r="H1092" s="3">
        <v>9</v>
      </c>
      <c r="I1092" s="3">
        <v>77</v>
      </c>
      <c r="J1092" s="3">
        <v>124.72</v>
      </c>
    </row>
    <row r="1093" spans="1:10" hidden="1" x14ac:dyDescent="0.2">
      <c r="A1093" s="8">
        <v>44249</v>
      </c>
      <c r="B1093" s="3" t="s">
        <v>73</v>
      </c>
      <c r="C1093" s="3" t="s">
        <v>88</v>
      </c>
      <c r="D1093" s="3" t="s">
        <v>93</v>
      </c>
      <c r="E1093" s="3" t="s">
        <v>75</v>
      </c>
      <c r="F1093" s="3">
        <v>1295.5</v>
      </c>
      <c r="G1093" s="3">
        <v>979.86</v>
      </c>
      <c r="H1093" s="3">
        <v>16</v>
      </c>
      <c r="I1093" s="3">
        <v>129</v>
      </c>
      <c r="J1093" s="3">
        <v>186.64</v>
      </c>
    </row>
    <row r="1094" spans="1:10" hidden="1" x14ac:dyDescent="0.2">
      <c r="A1094" s="8">
        <v>44249</v>
      </c>
      <c r="B1094" s="3" t="s">
        <v>73</v>
      </c>
      <c r="C1094" s="3" t="s">
        <v>90</v>
      </c>
      <c r="D1094" s="3" t="s">
        <v>93</v>
      </c>
      <c r="E1094" s="3" t="s">
        <v>75</v>
      </c>
      <c r="F1094" s="3">
        <v>1120</v>
      </c>
      <c r="G1094" s="3">
        <v>853.02</v>
      </c>
      <c r="H1094" s="3">
        <v>15</v>
      </c>
      <c r="I1094" s="3">
        <v>104.5</v>
      </c>
      <c r="J1094" s="3">
        <v>162.47999999999999</v>
      </c>
    </row>
    <row r="1095" spans="1:10" hidden="1" x14ac:dyDescent="0.2">
      <c r="A1095" s="8">
        <v>44249</v>
      </c>
      <c r="B1095" s="3" t="s">
        <v>92</v>
      </c>
      <c r="C1095" s="3" t="s">
        <v>74</v>
      </c>
      <c r="D1095" s="3" t="s">
        <v>93</v>
      </c>
      <c r="E1095" s="3" t="s">
        <v>75</v>
      </c>
      <c r="F1095" s="3">
        <v>3966.5</v>
      </c>
      <c r="G1095" s="3">
        <v>3008.94</v>
      </c>
      <c r="H1095" s="3">
        <v>55</v>
      </c>
      <c r="I1095" s="3">
        <v>246</v>
      </c>
      <c r="J1095" s="3">
        <v>707.06</v>
      </c>
    </row>
    <row r="1096" spans="1:10" hidden="1" x14ac:dyDescent="0.2">
      <c r="A1096" s="8">
        <v>44249</v>
      </c>
      <c r="B1096" s="3" t="s">
        <v>92</v>
      </c>
      <c r="C1096" s="3" t="s">
        <v>78</v>
      </c>
      <c r="D1096" s="3" t="s">
        <v>93</v>
      </c>
      <c r="E1096" s="3" t="s">
        <v>75</v>
      </c>
      <c r="F1096" s="3">
        <v>1263</v>
      </c>
      <c r="G1096" s="3">
        <v>929.05</v>
      </c>
      <c r="H1096" s="3">
        <v>14</v>
      </c>
      <c r="I1096" s="3">
        <v>116</v>
      </c>
      <c r="J1096" s="3">
        <v>217.95</v>
      </c>
    </row>
    <row r="1097" spans="1:10" hidden="1" x14ac:dyDescent="0.2">
      <c r="A1097" s="8">
        <v>44249</v>
      </c>
      <c r="B1097" s="3" t="s">
        <v>92</v>
      </c>
      <c r="C1097" s="3" t="s">
        <v>80</v>
      </c>
      <c r="D1097" s="3" t="s">
        <v>93</v>
      </c>
      <c r="E1097" s="3" t="s">
        <v>75</v>
      </c>
      <c r="F1097" s="3">
        <v>3918.5</v>
      </c>
      <c r="G1097" s="3">
        <v>2966.49</v>
      </c>
      <c r="H1097" s="3">
        <v>49</v>
      </c>
      <c r="I1097" s="3">
        <v>299</v>
      </c>
      <c r="J1097" s="3">
        <v>651.51</v>
      </c>
    </row>
    <row r="1098" spans="1:10" hidden="1" x14ac:dyDescent="0.2">
      <c r="A1098" s="8">
        <v>44249</v>
      </c>
      <c r="B1098" s="3" t="s">
        <v>92</v>
      </c>
      <c r="C1098" s="3" t="s">
        <v>82</v>
      </c>
      <c r="D1098" s="3" t="s">
        <v>93</v>
      </c>
      <c r="E1098" s="3" t="s">
        <v>75</v>
      </c>
      <c r="F1098" s="3">
        <v>2037.5</v>
      </c>
      <c r="G1098" s="3">
        <v>1515.36</v>
      </c>
      <c r="H1098" s="3">
        <v>26</v>
      </c>
      <c r="I1098" s="3">
        <v>166</v>
      </c>
      <c r="J1098" s="3">
        <v>355.64</v>
      </c>
    </row>
    <row r="1099" spans="1:10" hidden="1" x14ac:dyDescent="0.2">
      <c r="A1099" s="8">
        <v>44249</v>
      </c>
      <c r="B1099" s="3" t="s">
        <v>92</v>
      </c>
      <c r="C1099" s="3" t="s">
        <v>86</v>
      </c>
      <c r="D1099" s="3" t="s">
        <v>93</v>
      </c>
      <c r="E1099" s="3" t="s">
        <v>75</v>
      </c>
      <c r="F1099" s="3">
        <v>2256.59</v>
      </c>
      <c r="G1099" s="3">
        <v>1684.84</v>
      </c>
      <c r="H1099" s="3">
        <v>30</v>
      </c>
      <c r="I1099" s="3">
        <v>200</v>
      </c>
      <c r="J1099" s="3">
        <v>371.25</v>
      </c>
    </row>
    <row r="1100" spans="1:10" hidden="1" x14ac:dyDescent="0.2">
      <c r="A1100" s="8">
        <v>44249</v>
      </c>
      <c r="B1100" s="3" t="s">
        <v>92</v>
      </c>
      <c r="C1100" s="3" t="s">
        <v>88</v>
      </c>
      <c r="D1100" s="3" t="s">
        <v>93</v>
      </c>
      <c r="E1100" s="3" t="s">
        <v>75</v>
      </c>
      <c r="F1100" s="3">
        <v>1993</v>
      </c>
      <c r="G1100" s="3">
        <v>1474.78</v>
      </c>
      <c r="H1100" s="3">
        <v>28</v>
      </c>
      <c r="I1100" s="3">
        <v>171</v>
      </c>
      <c r="J1100" s="3">
        <v>346.22</v>
      </c>
    </row>
    <row r="1101" spans="1:10" hidden="1" x14ac:dyDescent="0.2">
      <c r="A1101" s="8">
        <v>44249</v>
      </c>
      <c r="B1101" s="3" t="s">
        <v>92</v>
      </c>
      <c r="C1101" s="3" t="s">
        <v>90</v>
      </c>
      <c r="D1101" s="3" t="s">
        <v>93</v>
      </c>
      <c r="E1101" s="3" t="s">
        <v>75</v>
      </c>
      <c r="F1101" s="3">
        <v>3591.5</v>
      </c>
      <c r="G1101" s="3">
        <v>2698.42</v>
      </c>
      <c r="H1101" s="3">
        <v>43</v>
      </c>
      <c r="I1101" s="3">
        <v>260</v>
      </c>
      <c r="J1101" s="3">
        <v>633.08000000000004</v>
      </c>
    </row>
    <row r="1102" spans="1:10" hidden="1" x14ac:dyDescent="0.2">
      <c r="A1102" s="8">
        <v>44248</v>
      </c>
      <c r="B1102" s="3" t="s">
        <v>73</v>
      </c>
      <c r="C1102" s="3" t="s">
        <v>74</v>
      </c>
      <c r="D1102" s="3" t="s">
        <v>93</v>
      </c>
      <c r="E1102" s="3" t="s">
        <v>75</v>
      </c>
      <c r="F1102" s="3">
        <v>1306</v>
      </c>
      <c r="G1102" s="3">
        <v>991.31</v>
      </c>
      <c r="H1102" s="3">
        <v>17</v>
      </c>
      <c r="I1102" s="3">
        <v>111</v>
      </c>
      <c r="J1102" s="3">
        <v>203.69</v>
      </c>
    </row>
    <row r="1103" spans="1:10" hidden="1" x14ac:dyDescent="0.2">
      <c r="A1103" s="8">
        <v>44248</v>
      </c>
      <c r="B1103" s="3" t="s">
        <v>73</v>
      </c>
      <c r="C1103" s="3" t="s">
        <v>78</v>
      </c>
      <c r="D1103" s="3" t="s">
        <v>93</v>
      </c>
      <c r="E1103" s="3" t="s">
        <v>75</v>
      </c>
      <c r="F1103" s="3">
        <v>1665.5</v>
      </c>
      <c r="G1103" s="3">
        <v>1285.98</v>
      </c>
      <c r="H1103" s="3">
        <v>17</v>
      </c>
      <c r="I1103" s="3">
        <v>134.5</v>
      </c>
      <c r="J1103" s="3">
        <v>245.02</v>
      </c>
    </row>
    <row r="1104" spans="1:10" hidden="1" x14ac:dyDescent="0.2">
      <c r="A1104" s="8">
        <v>44248</v>
      </c>
      <c r="B1104" s="3" t="s">
        <v>73</v>
      </c>
      <c r="C1104" s="3" t="s">
        <v>80</v>
      </c>
      <c r="D1104" s="3" t="s">
        <v>93</v>
      </c>
      <c r="E1104" s="3" t="s">
        <v>75</v>
      </c>
      <c r="F1104" s="3">
        <v>2132</v>
      </c>
      <c r="G1104" s="3">
        <v>1643.46</v>
      </c>
      <c r="H1104" s="3">
        <v>21</v>
      </c>
      <c r="I1104" s="3">
        <v>175.5</v>
      </c>
      <c r="J1104" s="3">
        <v>313.04000000000002</v>
      </c>
    </row>
    <row r="1105" spans="1:10" hidden="1" x14ac:dyDescent="0.2">
      <c r="A1105" s="8">
        <v>44248</v>
      </c>
      <c r="B1105" s="3" t="s">
        <v>73</v>
      </c>
      <c r="C1105" s="3" t="s">
        <v>82</v>
      </c>
      <c r="D1105" s="3" t="s">
        <v>93</v>
      </c>
      <c r="E1105" s="3" t="s">
        <v>75</v>
      </c>
      <c r="F1105" s="3">
        <v>848</v>
      </c>
      <c r="G1105" s="3">
        <v>657.22</v>
      </c>
      <c r="H1105" s="3">
        <v>7</v>
      </c>
      <c r="I1105" s="3">
        <v>65</v>
      </c>
      <c r="J1105" s="3">
        <v>125.78</v>
      </c>
    </row>
    <row r="1106" spans="1:10" hidden="1" x14ac:dyDescent="0.2">
      <c r="A1106" s="8">
        <v>44248</v>
      </c>
      <c r="B1106" s="3" t="s">
        <v>73</v>
      </c>
      <c r="C1106" s="3" t="s">
        <v>86</v>
      </c>
      <c r="D1106" s="3" t="s">
        <v>93</v>
      </c>
      <c r="E1106" s="3" t="s">
        <v>75</v>
      </c>
      <c r="F1106" s="3">
        <v>1002</v>
      </c>
      <c r="G1106" s="3">
        <v>769.44</v>
      </c>
      <c r="H1106" s="3">
        <v>12</v>
      </c>
      <c r="I1106" s="3">
        <v>86</v>
      </c>
      <c r="J1106" s="3">
        <v>146.56</v>
      </c>
    </row>
    <row r="1107" spans="1:10" hidden="1" x14ac:dyDescent="0.2">
      <c r="A1107" s="8">
        <v>44248</v>
      </c>
      <c r="B1107" s="3" t="s">
        <v>73</v>
      </c>
      <c r="C1107" s="3" t="s">
        <v>88</v>
      </c>
      <c r="D1107" s="3" t="s">
        <v>93</v>
      </c>
      <c r="E1107" s="3" t="s">
        <v>75</v>
      </c>
      <c r="F1107" s="3">
        <v>1772</v>
      </c>
      <c r="G1107" s="3">
        <v>1347.36</v>
      </c>
      <c r="H1107" s="3">
        <v>22</v>
      </c>
      <c r="I1107" s="3">
        <v>168</v>
      </c>
      <c r="J1107" s="3">
        <v>256.64</v>
      </c>
    </row>
    <row r="1108" spans="1:10" hidden="1" x14ac:dyDescent="0.2">
      <c r="A1108" s="8">
        <v>44248</v>
      </c>
      <c r="B1108" s="3" t="s">
        <v>73</v>
      </c>
      <c r="C1108" s="3" t="s">
        <v>90</v>
      </c>
      <c r="D1108" s="3" t="s">
        <v>93</v>
      </c>
      <c r="E1108" s="3" t="s">
        <v>75</v>
      </c>
      <c r="F1108" s="3">
        <v>1541.5</v>
      </c>
      <c r="G1108" s="3">
        <v>1172.48</v>
      </c>
      <c r="H1108" s="3">
        <v>18</v>
      </c>
      <c r="I1108" s="3">
        <v>140.5</v>
      </c>
      <c r="J1108" s="3">
        <v>228.52</v>
      </c>
    </row>
    <row r="1109" spans="1:10" hidden="1" x14ac:dyDescent="0.2">
      <c r="A1109" s="8">
        <v>44248</v>
      </c>
      <c r="B1109" s="3" t="s">
        <v>92</v>
      </c>
      <c r="C1109" s="3" t="s">
        <v>74</v>
      </c>
      <c r="D1109" s="3" t="s">
        <v>93</v>
      </c>
      <c r="E1109" s="3" t="s">
        <v>75</v>
      </c>
      <c r="F1109" s="3">
        <v>4179</v>
      </c>
      <c r="G1109" s="3">
        <v>3199.88</v>
      </c>
      <c r="H1109" s="3">
        <v>40</v>
      </c>
      <c r="I1109" s="3">
        <v>227.2</v>
      </c>
      <c r="J1109" s="3">
        <v>750.92</v>
      </c>
    </row>
    <row r="1110" spans="1:10" hidden="1" x14ac:dyDescent="0.2">
      <c r="A1110" s="8">
        <v>44248</v>
      </c>
      <c r="B1110" s="3" t="s">
        <v>92</v>
      </c>
      <c r="C1110" s="3" t="s">
        <v>78</v>
      </c>
      <c r="D1110" s="3" t="s">
        <v>93</v>
      </c>
      <c r="E1110" s="3" t="s">
        <v>75</v>
      </c>
      <c r="F1110" s="3">
        <v>2595.5</v>
      </c>
      <c r="G1110" s="3">
        <v>1937.89</v>
      </c>
      <c r="H1110" s="3">
        <v>24</v>
      </c>
      <c r="I1110" s="3">
        <v>203</v>
      </c>
      <c r="J1110" s="3">
        <v>454.61</v>
      </c>
    </row>
    <row r="1111" spans="1:10" hidden="1" x14ac:dyDescent="0.2">
      <c r="A1111" s="8">
        <v>44248</v>
      </c>
      <c r="B1111" s="3" t="s">
        <v>92</v>
      </c>
      <c r="C1111" s="3" t="s">
        <v>80</v>
      </c>
      <c r="D1111" s="3" t="s">
        <v>93</v>
      </c>
      <c r="E1111" s="3" t="s">
        <v>75</v>
      </c>
      <c r="F1111" s="3">
        <v>3989</v>
      </c>
      <c r="G1111" s="3">
        <v>3063.54</v>
      </c>
      <c r="H1111" s="3">
        <v>40</v>
      </c>
      <c r="I1111" s="3">
        <v>252.2</v>
      </c>
      <c r="J1111" s="3">
        <v>673.26</v>
      </c>
    </row>
    <row r="1112" spans="1:10" hidden="1" x14ac:dyDescent="0.2">
      <c r="A1112" s="8">
        <v>44248</v>
      </c>
      <c r="B1112" s="3" t="s">
        <v>92</v>
      </c>
      <c r="C1112" s="3" t="s">
        <v>82</v>
      </c>
      <c r="D1112" s="3" t="s">
        <v>93</v>
      </c>
      <c r="E1112" s="3" t="s">
        <v>75</v>
      </c>
      <c r="F1112" s="3">
        <v>2159</v>
      </c>
      <c r="G1112" s="3">
        <v>1579.76</v>
      </c>
      <c r="H1112" s="3">
        <v>26</v>
      </c>
      <c r="I1112" s="3">
        <v>208</v>
      </c>
      <c r="J1112" s="3">
        <v>370.74</v>
      </c>
    </row>
    <row r="1113" spans="1:10" hidden="1" x14ac:dyDescent="0.2">
      <c r="A1113" s="8">
        <v>44248</v>
      </c>
      <c r="B1113" s="3" t="s">
        <v>92</v>
      </c>
      <c r="C1113" s="3" t="s">
        <v>86</v>
      </c>
      <c r="D1113" s="3" t="s">
        <v>93</v>
      </c>
      <c r="E1113" s="3" t="s">
        <v>75</v>
      </c>
      <c r="F1113" s="3">
        <v>2324.5</v>
      </c>
      <c r="G1113" s="3">
        <v>1743.55</v>
      </c>
      <c r="H1113" s="3">
        <v>29</v>
      </c>
      <c r="I1113" s="3">
        <v>197</v>
      </c>
      <c r="J1113" s="3">
        <v>382.95</v>
      </c>
    </row>
    <row r="1114" spans="1:10" hidden="1" x14ac:dyDescent="0.2">
      <c r="A1114" s="8">
        <v>44248</v>
      </c>
      <c r="B1114" s="3" t="s">
        <v>92</v>
      </c>
      <c r="C1114" s="3" t="s">
        <v>88</v>
      </c>
      <c r="D1114" s="3" t="s">
        <v>93</v>
      </c>
      <c r="E1114" s="3" t="s">
        <v>75</v>
      </c>
      <c r="F1114" s="3">
        <v>2131</v>
      </c>
      <c r="G1114" s="3">
        <v>1574.2</v>
      </c>
      <c r="H1114" s="3">
        <v>26</v>
      </c>
      <c r="I1114" s="3">
        <v>185</v>
      </c>
      <c r="J1114" s="3">
        <v>369.8</v>
      </c>
    </row>
    <row r="1115" spans="1:10" hidden="1" x14ac:dyDescent="0.2">
      <c r="A1115" s="8">
        <v>44248</v>
      </c>
      <c r="B1115" s="3" t="s">
        <v>92</v>
      </c>
      <c r="C1115" s="3" t="s">
        <v>90</v>
      </c>
      <c r="D1115" s="3" t="s">
        <v>93</v>
      </c>
      <c r="E1115" s="3" t="s">
        <v>75</v>
      </c>
      <c r="F1115" s="3">
        <v>2415.5</v>
      </c>
      <c r="G1115" s="3">
        <v>1783.96</v>
      </c>
      <c r="H1115" s="3">
        <v>30</v>
      </c>
      <c r="I1115" s="3">
        <v>213</v>
      </c>
      <c r="J1115" s="3">
        <v>418.54</v>
      </c>
    </row>
    <row r="1116" spans="1:10" hidden="1" x14ac:dyDescent="0.2">
      <c r="A1116" s="8">
        <v>44247</v>
      </c>
      <c r="B1116" s="3" t="s">
        <v>73</v>
      </c>
      <c r="C1116" s="3" t="s">
        <v>74</v>
      </c>
      <c r="D1116" s="3" t="s">
        <v>93</v>
      </c>
      <c r="E1116" s="3" t="s">
        <v>75</v>
      </c>
      <c r="F1116" s="3">
        <v>1508.5</v>
      </c>
      <c r="G1116" s="3">
        <v>1144.53</v>
      </c>
      <c r="H1116" s="3">
        <v>19</v>
      </c>
      <c r="I1116" s="3">
        <v>129.5</v>
      </c>
      <c r="J1116" s="3">
        <v>234.47</v>
      </c>
    </row>
    <row r="1117" spans="1:10" hidden="1" x14ac:dyDescent="0.2">
      <c r="A1117" s="8">
        <v>44247</v>
      </c>
      <c r="B1117" s="3" t="s">
        <v>73</v>
      </c>
      <c r="C1117" s="3" t="s">
        <v>78</v>
      </c>
      <c r="D1117" s="3" t="s">
        <v>93</v>
      </c>
      <c r="E1117" s="3" t="s">
        <v>75</v>
      </c>
      <c r="F1117" s="3">
        <v>1302</v>
      </c>
      <c r="G1117" s="3">
        <v>996.66</v>
      </c>
      <c r="H1117" s="3">
        <v>14</v>
      </c>
      <c r="I1117" s="3">
        <v>115.5</v>
      </c>
      <c r="J1117" s="3">
        <v>189.84</v>
      </c>
    </row>
    <row r="1118" spans="1:10" hidden="1" x14ac:dyDescent="0.2">
      <c r="A1118" s="8">
        <v>44247</v>
      </c>
      <c r="B1118" s="3" t="s">
        <v>73</v>
      </c>
      <c r="C1118" s="3" t="s">
        <v>80</v>
      </c>
      <c r="D1118" s="3" t="s">
        <v>93</v>
      </c>
      <c r="E1118" s="3" t="s">
        <v>75</v>
      </c>
      <c r="F1118" s="3">
        <v>1631</v>
      </c>
      <c r="G1118" s="3">
        <v>1241.0999999999999</v>
      </c>
      <c r="H1118" s="3">
        <v>19</v>
      </c>
      <c r="I1118" s="3">
        <v>153.5</v>
      </c>
      <c r="J1118" s="3">
        <v>236.4</v>
      </c>
    </row>
    <row r="1119" spans="1:10" hidden="1" x14ac:dyDescent="0.2">
      <c r="A1119" s="8">
        <v>44247</v>
      </c>
      <c r="B1119" s="3" t="s">
        <v>73</v>
      </c>
      <c r="C1119" s="3" t="s">
        <v>82</v>
      </c>
      <c r="D1119" s="3" t="s">
        <v>93</v>
      </c>
      <c r="E1119" s="3" t="s">
        <v>75</v>
      </c>
      <c r="F1119" s="3">
        <v>785</v>
      </c>
      <c r="G1119" s="3">
        <v>589.26</v>
      </c>
      <c r="H1119" s="3">
        <v>9</v>
      </c>
      <c r="I1119" s="3">
        <v>83.5</v>
      </c>
      <c r="J1119" s="3">
        <v>112.24</v>
      </c>
    </row>
    <row r="1120" spans="1:10" hidden="1" x14ac:dyDescent="0.2">
      <c r="A1120" s="8">
        <v>44247</v>
      </c>
      <c r="B1120" s="3" t="s">
        <v>73</v>
      </c>
      <c r="C1120" s="3" t="s">
        <v>86</v>
      </c>
      <c r="D1120" s="3" t="s">
        <v>93</v>
      </c>
      <c r="E1120" s="3" t="s">
        <v>75</v>
      </c>
      <c r="F1120" s="3">
        <v>182.5</v>
      </c>
      <c r="G1120" s="3">
        <v>135.24</v>
      </c>
      <c r="H1120" s="3">
        <v>3</v>
      </c>
      <c r="I1120" s="3">
        <v>21.5</v>
      </c>
      <c r="J1120" s="3">
        <v>25.76</v>
      </c>
    </row>
    <row r="1121" spans="1:10" hidden="1" x14ac:dyDescent="0.2">
      <c r="A1121" s="8">
        <v>44247</v>
      </c>
      <c r="B1121" s="3" t="s">
        <v>73</v>
      </c>
      <c r="C1121" s="3" t="s">
        <v>88</v>
      </c>
      <c r="D1121" s="3" t="s">
        <v>93</v>
      </c>
      <c r="E1121" s="3" t="s">
        <v>75</v>
      </c>
      <c r="F1121" s="3">
        <v>2907</v>
      </c>
      <c r="G1121" s="3">
        <v>2273.46</v>
      </c>
      <c r="H1121" s="3">
        <v>26</v>
      </c>
      <c r="I1121" s="3">
        <v>200.5</v>
      </c>
      <c r="J1121" s="3">
        <v>433.04</v>
      </c>
    </row>
    <row r="1122" spans="1:10" hidden="1" x14ac:dyDescent="0.2">
      <c r="A1122" s="8">
        <v>44247</v>
      </c>
      <c r="B1122" s="3" t="s">
        <v>73</v>
      </c>
      <c r="C1122" s="3" t="s">
        <v>90</v>
      </c>
      <c r="D1122" s="3" t="s">
        <v>93</v>
      </c>
      <c r="E1122" s="3" t="s">
        <v>75</v>
      </c>
      <c r="F1122" s="3">
        <v>1454.5</v>
      </c>
      <c r="G1122" s="3">
        <v>1116.22</v>
      </c>
      <c r="H1122" s="3">
        <v>21</v>
      </c>
      <c r="I1122" s="3">
        <v>123.5</v>
      </c>
      <c r="J1122" s="3">
        <v>214.78</v>
      </c>
    </row>
    <row r="1123" spans="1:10" hidden="1" x14ac:dyDescent="0.2">
      <c r="A1123" s="8">
        <v>44247</v>
      </c>
      <c r="B1123" s="3" t="s">
        <v>92</v>
      </c>
      <c r="C1123" s="3" t="s">
        <v>74</v>
      </c>
      <c r="D1123" s="3" t="s">
        <v>93</v>
      </c>
      <c r="E1123" s="3" t="s">
        <v>75</v>
      </c>
      <c r="F1123" s="3">
        <v>3927</v>
      </c>
      <c r="G1123" s="3">
        <v>2923.49</v>
      </c>
      <c r="H1123" s="3">
        <v>49</v>
      </c>
      <c r="I1123" s="3">
        <v>317</v>
      </c>
      <c r="J1123" s="3">
        <v>686.01</v>
      </c>
    </row>
    <row r="1124" spans="1:10" hidden="1" x14ac:dyDescent="0.2">
      <c r="A1124" s="8">
        <v>44247</v>
      </c>
      <c r="B1124" s="3" t="s">
        <v>92</v>
      </c>
      <c r="C1124" s="3" t="s">
        <v>78</v>
      </c>
      <c r="D1124" s="3" t="s">
        <v>93</v>
      </c>
      <c r="E1124" s="3" t="s">
        <v>75</v>
      </c>
      <c r="F1124" s="3">
        <v>2207.5</v>
      </c>
      <c r="G1124" s="3">
        <v>1605.02</v>
      </c>
      <c r="H1124" s="3">
        <v>29</v>
      </c>
      <c r="I1124" s="3">
        <v>219</v>
      </c>
      <c r="J1124" s="3">
        <v>383.48</v>
      </c>
    </row>
    <row r="1125" spans="1:10" hidden="1" x14ac:dyDescent="0.2">
      <c r="A1125" s="8">
        <v>44247</v>
      </c>
      <c r="B1125" s="3" t="s">
        <v>92</v>
      </c>
      <c r="C1125" s="3" t="s">
        <v>80</v>
      </c>
      <c r="D1125" s="3" t="s">
        <v>93</v>
      </c>
      <c r="E1125" s="3" t="s">
        <v>75</v>
      </c>
      <c r="F1125" s="3">
        <v>4283</v>
      </c>
      <c r="G1125" s="3">
        <v>3252.94</v>
      </c>
      <c r="H1125" s="3">
        <v>40</v>
      </c>
      <c r="I1125" s="3">
        <v>316</v>
      </c>
      <c r="J1125" s="3">
        <v>714.06</v>
      </c>
    </row>
    <row r="1126" spans="1:10" hidden="1" x14ac:dyDescent="0.2">
      <c r="A1126" s="8">
        <v>44247</v>
      </c>
      <c r="B1126" s="3" t="s">
        <v>92</v>
      </c>
      <c r="C1126" s="3" t="s">
        <v>82</v>
      </c>
      <c r="D1126" s="3" t="s">
        <v>93</v>
      </c>
      <c r="E1126" s="3" t="s">
        <v>75</v>
      </c>
      <c r="F1126" s="3">
        <v>2719.5</v>
      </c>
      <c r="G1126" s="3">
        <v>2050.27</v>
      </c>
      <c r="H1126" s="3">
        <v>25</v>
      </c>
      <c r="I1126" s="3">
        <v>187</v>
      </c>
      <c r="J1126" s="3">
        <v>481.23</v>
      </c>
    </row>
    <row r="1127" spans="1:10" hidden="1" x14ac:dyDescent="0.2">
      <c r="A1127" s="8">
        <v>44247</v>
      </c>
      <c r="B1127" s="3" t="s">
        <v>92</v>
      </c>
      <c r="C1127" s="3" t="s">
        <v>86</v>
      </c>
      <c r="D1127" s="3" t="s">
        <v>93</v>
      </c>
      <c r="E1127" s="3" t="s">
        <v>75</v>
      </c>
      <c r="F1127" s="3">
        <v>1695</v>
      </c>
      <c r="G1127" s="3">
        <v>1222.6199999999999</v>
      </c>
      <c r="H1127" s="3">
        <v>22</v>
      </c>
      <c r="I1127" s="3">
        <v>204</v>
      </c>
      <c r="J1127" s="3">
        <v>268.38</v>
      </c>
    </row>
    <row r="1128" spans="1:10" hidden="1" x14ac:dyDescent="0.2">
      <c r="A1128" s="8">
        <v>44247</v>
      </c>
      <c r="B1128" s="3" t="s">
        <v>92</v>
      </c>
      <c r="C1128" s="3" t="s">
        <v>88</v>
      </c>
      <c r="D1128" s="3" t="s">
        <v>93</v>
      </c>
      <c r="E1128" s="3" t="s">
        <v>75</v>
      </c>
      <c r="F1128" s="3">
        <v>2428</v>
      </c>
      <c r="G1128" s="3">
        <v>1780.85</v>
      </c>
      <c r="H1128" s="3">
        <v>35</v>
      </c>
      <c r="I1128" s="3">
        <v>231</v>
      </c>
      <c r="J1128" s="3">
        <v>414.65</v>
      </c>
    </row>
    <row r="1129" spans="1:10" hidden="1" x14ac:dyDescent="0.2">
      <c r="A1129" s="8">
        <v>44247</v>
      </c>
      <c r="B1129" s="3" t="s">
        <v>92</v>
      </c>
      <c r="C1129" s="3" t="s">
        <v>90</v>
      </c>
      <c r="D1129" s="3" t="s">
        <v>93</v>
      </c>
      <c r="E1129" s="3" t="s">
        <v>75</v>
      </c>
      <c r="F1129" s="3">
        <v>2864</v>
      </c>
      <c r="G1129" s="3">
        <v>2065.9299999999998</v>
      </c>
      <c r="H1129" s="3">
        <v>37</v>
      </c>
      <c r="I1129" s="3">
        <v>311.5</v>
      </c>
      <c r="J1129" s="3">
        <v>485.07</v>
      </c>
    </row>
    <row r="1130" spans="1:10" hidden="1" x14ac:dyDescent="0.2">
      <c r="A1130" s="8">
        <v>44246</v>
      </c>
      <c r="B1130" s="3" t="s">
        <v>73</v>
      </c>
      <c r="C1130" s="3" t="s">
        <v>74</v>
      </c>
      <c r="D1130" s="3" t="s">
        <v>93</v>
      </c>
      <c r="E1130" s="3" t="s">
        <v>75</v>
      </c>
      <c r="F1130" s="3">
        <v>1989.5</v>
      </c>
      <c r="G1130" s="3">
        <v>1516.14</v>
      </c>
      <c r="H1130" s="3">
        <v>28</v>
      </c>
      <c r="I1130" s="3">
        <v>159</v>
      </c>
      <c r="J1130" s="3">
        <v>314.36</v>
      </c>
    </row>
    <row r="1131" spans="1:10" hidden="1" x14ac:dyDescent="0.2">
      <c r="A1131" s="8">
        <v>44246</v>
      </c>
      <c r="B1131" s="3" t="s">
        <v>73</v>
      </c>
      <c r="C1131" s="3" t="s">
        <v>78</v>
      </c>
      <c r="D1131" s="3" t="s">
        <v>93</v>
      </c>
      <c r="E1131" s="3" t="s">
        <v>75</v>
      </c>
      <c r="F1131" s="3">
        <v>981.5</v>
      </c>
      <c r="G1131" s="3">
        <v>766.5</v>
      </c>
      <c r="H1131" s="3">
        <v>8</v>
      </c>
      <c r="I1131" s="3">
        <v>69</v>
      </c>
      <c r="J1131" s="3">
        <v>146</v>
      </c>
    </row>
    <row r="1132" spans="1:10" hidden="1" x14ac:dyDescent="0.2">
      <c r="A1132" s="8">
        <v>44246</v>
      </c>
      <c r="B1132" s="3" t="s">
        <v>73</v>
      </c>
      <c r="C1132" s="3" t="s">
        <v>80</v>
      </c>
      <c r="D1132" s="3" t="s">
        <v>93</v>
      </c>
      <c r="E1132" s="3" t="s">
        <v>75</v>
      </c>
      <c r="F1132" s="3">
        <v>2221.5</v>
      </c>
      <c r="G1132" s="3">
        <v>1690.64</v>
      </c>
      <c r="H1132" s="3">
        <v>27</v>
      </c>
      <c r="I1132" s="3">
        <v>206.5</v>
      </c>
      <c r="J1132" s="3">
        <v>324.36</v>
      </c>
    </row>
    <row r="1133" spans="1:10" hidden="1" x14ac:dyDescent="0.2">
      <c r="A1133" s="8">
        <v>44246</v>
      </c>
      <c r="B1133" s="3" t="s">
        <v>73</v>
      </c>
      <c r="C1133" s="3" t="s">
        <v>82</v>
      </c>
      <c r="D1133" s="3" t="s">
        <v>93</v>
      </c>
      <c r="E1133" s="3" t="s">
        <v>75</v>
      </c>
      <c r="F1133" s="3">
        <v>493.5</v>
      </c>
      <c r="G1133" s="3">
        <v>369.1</v>
      </c>
      <c r="H1133" s="3">
        <v>7</v>
      </c>
      <c r="I1133" s="3">
        <v>53.5</v>
      </c>
      <c r="J1133" s="3">
        <v>70.900000000000006</v>
      </c>
    </row>
    <row r="1134" spans="1:10" hidden="1" x14ac:dyDescent="0.2">
      <c r="A1134" s="8">
        <v>44246</v>
      </c>
      <c r="B1134" s="3" t="s">
        <v>73</v>
      </c>
      <c r="C1134" s="3" t="s">
        <v>86</v>
      </c>
      <c r="D1134" s="3" t="s">
        <v>93</v>
      </c>
      <c r="E1134" s="3" t="s">
        <v>75</v>
      </c>
      <c r="F1134" s="3">
        <v>972</v>
      </c>
      <c r="G1134" s="3">
        <v>743.4</v>
      </c>
      <c r="H1134" s="3">
        <v>11</v>
      </c>
      <c r="I1134" s="3">
        <v>87</v>
      </c>
      <c r="J1134" s="3">
        <v>141.6</v>
      </c>
    </row>
    <row r="1135" spans="1:10" hidden="1" x14ac:dyDescent="0.2">
      <c r="A1135" s="8">
        <v>44246</v>
      </c>
      <c r="B1135" s="3" t="s">
        <v>73</v>
      </c>
      <c r="C1135" s="3" t="s">
        <v>88</v>
      </c>
      <c r="D1135" s="3" t="s">
        <v>93</v>
      </c>
      <c r="E1135" s="3" t="s">
        <v>75</v>
      </c>
      <c r="F1135" s="3">
        <v>1411</v>
      </c>
      <c r="G1135" s="3">
        <v>1084.53</v>
      </c>
      <c r="H1135" s="3">
        <v>17</v>
      </c>
      <c r="I1135" s="3">
        <v>126.5</v>
      </c>
      <c r="J1135" s="3">
        <v>199.97</v>
      </c>
    </row>
    <row r="1136" spans="1:10" hidden="1" x14ac:dyDescent="0.2">
      <c r="A1136" s="8">
        <v>44246</v>
      </c>
      <c r="B1136" s="3" t="s">
        <v>73</v>
      </c>
      <c r="C1136" s="3" t="s">
        <v>90</v>
      </c>
      <c r="D1136" s="3" t="s">
        <v>93</v>
      </c>
      <c r="E1136" s="3" t="s">
        <v>75</v>
      </c>
      <c r="F1136" s="3">
        <v>1333</v>
      </c>
      <c r="G1136" s="3">
        <v>1010.84</v>
      </c>
      <c r="H1136" s="3">
        <v>18</v>
      </c>
      <c r="I1136" s="3">
        <v>128</v>
      </c>
      <c r="J1136" s="3">
        <v>194.16</v>
      </c>
    </row>
    <row r="1137" spans="1:10" hidden="1" x14ac:dyDescent="0.2">
      <c r="A1137" s="8">
        <v>44246</v>
      </c>
      <c r="B1137" s="3" t="s">
        <v>92</v>
      </c>
      <c r="C1137" s="3" t="s">
        <v>74</v>
      </c>
      <c r="D1137" s="3" t="s">
        <v>93</v>
      </c>
      <c r="E1137" s="3" t="s">
        <v>75</v>
      </c>
      <c r="F1137" s="3">
        <v>5300.5</v>
      </c>
      <c r="G1137" s="3">
        <v>3840.7</v>
      </c>
      <c r="H1137" s="3">
        <v>72</v>
      </c>
      <c r="I1137" s="3">
        <v>556.20000000000005</v>
      </c>
      <c r="J1137" s="3">
        <v>901.6</v>
      </c>
    </row>
    <row r="1138" spans="1:10" hidden="1" x14ac:dyDescent="0.2">
      <c r="A1138" s="8">
        <v>44246</v>
      </c>
      <c r="B1138" s="3" t="s">
        <v>92</v>
      </c>
      <c r="C1138" s="3" t="s">
        <v>78</v>
      </c>
      <c r="D1138" s="3" t="s">
        <v>93</v>
      </c>
      <c r="E1138" s="3" t="s">
        <v>75</v>
      </c>
      <c r="F1138" s="3">
        <v>2588</v>
      </c>
      <c r="G1138" s="3">
        <v>1898.15</v>
      </c>
      <c r="H1138" s="3">
        <v>29</v>
      </c>
      <c r="I1138" s="3">
        <v>244.5</v>
      </c>
      <c r="J1138" s="3">
        <v>445.35</v>
      </c>
    </row>
    <row r="1139" spans="1:10" hidden="1" x14ac:dyDescent="0.2">
      <c r="A1139" s="8">
        <v>44246</v>
      </c>
      <c r="B1139" s="3" t="s">
        <v>92</v>
      </c>
      <c r="C1139" s="3" t="s">
        <v>80</v>
      </c>
      <c r="D1139" s="3" t="s">
        <v>93</v>
      </c>
      <c r="E1139" s="3" t="s">
        <v>75</v>
      </c>
      <c r="F1139" s="3">
        <v>4642.5</v>
      </c>
      <c r="G1139" s="3">
        <v>3445.37</v>
      </c>
      <c r="H1139" s="3">
        <v>52</v>
      </c>
      <c r="I1139" s="3">
        <v>439</v>
      </c>
      <c r="J1139" s="3">
        <v>756.63</v>
      </c>
    </row>
    <row r="1140" spans="1:10" hidden="1" x14ac:dyDescent="0.2">
      <c r="A1140" s="8">
        <v>44246</v>
      </c>
      <c r="B1140" s="3" t="s">
        <v>92</v>
      </c>
      <c r="C1140" s="3" t="s">
        <v>82</v>
      </c>
      <c r="D1140" s="3" t="s">
        <v>93</v>
      </c>
      <c r="E1140" s="3" t="s">
        <v>75</v>
      </c>
      <c r="F1140" s="3">
        <v>3015.5</v>
      </c>
      <c r="G1140" s="3">
        <v>2216.2600000000002</v>
      </c>
      <c r="H1140" s="3">
        <v>33</v>
      </c>
      <c r="I1140" s="3">
        <v>278.7</v>
      </c>
      <c r="J1140" s="3">
        <v>520.04</v>
      </c>
    </row>
    <row r="1141" spans="1:10" hidden="1" x14ac:dyDescent="0.2">
      <c r="A1141" s="8">
        <v>44246</v>
      </c>
      <c r="B1141" s="3" t="s">
        <v>92</v>
      </c>
      <c r="C1141" s="3" t="s">
        <v>86</v>
      </c>
      <c r="D1141" s="3" t="s">
        <v>93</v>
      </c>
      <c r="E1141" s="3" t="s">
        <v>75</v>
      </c>
      <c r="F1141" s="3">
        <v>3535.5</v>
      </c>
      <c r="G1141" s="3">
        <v>2529.02</v>
      </c>
      <c r="H1141" s="3">
        <v>45</v>
      </c>
      <c r="I1141" s="3">
        <v>449.5</v>
      </c>
      <c r="J1141" s="3">
        <v>555.48</v>
      </c>
    </row>
    <row r="1142" spans="1:10" hidden="1" x14ac:dyDescent="0.2">
      <c r="A1142" s="8">
        <v>44246</v>
      </c>
      <c r="B1142" s="3" t="s">
        <v>92</v>
      </c>
      <c r="C1142" s="3" t="s">
        <v>88</v>
      </c>
      <c r="D1142" s="3" t="s">
        <v>93</v>
      </c>
      <c r="E1142" s="3" t="s">
        <v>75</v>
      </c>
      <c r="F1142" s="3">
        <v>2996.5</v>
      </c>
      <c r="G1142" s="3">
        <v>2185.5100000000002</v>
      </c>
      <c r="H1142" s="3">
        <v>36</v>
      </c>
      <c r="I1142" s="3">
        <v>297</v>
      </c>
      <c r="J1142" s="3">
        <v>512.99</v>
      </c>
    </row>
    <row r="1143" spans="1:10" hidden="1" x14ac:dyDescent="0.2">
      <c r="A1143" s="8">
        <v>44246</v>
      </c>
      <c r="B1143" s="3" t="s">
        <v>92</v>
      </c>
      <c r="C1143" s="3" t="s">
        <v>90</v>
      </c>
      <c r="D1143" s="3" t="s">
        <v>93</v>
      </c>
      <c r="E1143" s="3" t="s">
        <v>75</v>
      </c>
      <c r="F1143" s="3">
        <v>2888</v>
      </c>
      <c r="G1143" s="3">
        <v>2110.4699999999998</v>
      </c>
      <c r="H1143" s="3">
        <v>37</v>
      </c>
      <c r="I1143" s="3">
        <v>280.5</v>
      </c>
      <c r="J1143" s="3">
        <v>495.53</v>
      </c>
    </row>
    <row r="1144" spans="1:10" hidden="1" x14ac:dyDescent="0.2">
      <c r="A1144" s="8">
        <v>44245</v>
      </c>
      <c r="B1144" s="3" t="s">
        <v>73</v>
      </c>
      <c r="C1144" s="3" t="s">
        <v>74</v>
      </c>
      <c r="D1144" s="3" t="s">
        <v>93</v>
      </c>
      <c r="E1144" s="3" t="s">
        <v>75</v>
      </c>
      <c r="F1144" s="3">
        <v>1687.5</v>
      </c>
      <c r="G1144" s="3">
        <v>1283.31</v>
      </c>
      <c r="H1144" s="3">
        <v>22</v>
      </c>
      <c r="I1144" s="3">
        <v>139.5</v>
      </c>
      <c r="J1144" s="3">
        <v>264.69</v>
      </c>
    </row>
    <row r="1145" spans="1:10" hidden="1" x14ac:dyDescent="0.2">
      <c r="A1145" s="8">
        <v>44245</v>
      </c>
      <c r="B1145" s="3" t="s">
        <v>73</v>
      </c>
      <c r="C1145" s="3" t="s">
        <v>78</v>
      </c>
      <c r="D1145" s="3" t="s">
        <v>93</v>
      </c>
      <c r="E1145" s="3" t="s">
        <v>75</v>
      </c>
      <c r="F1145" s="3">
        <v>1458.5</v>
      </c>
      <c r="G1145" s="3">
        <v>1124.3399999999999</v>
      </c>
      <c r="H1145" s="3">
        <v>18</v>
      </c>
      <c r="I1145" s="3">
        <v>120</v>
      </c>
      <c r="J1145" s="3">
        <v>214.16</v>
      </c>
    </row>
    <row r="1146" spans="1:10" hidden="1" x14ac:dyDescent="0.2">
      <c r="A1146" s="8">
        <v>44245</v>
      </c>
      <c r="B1146" s="3" t="s">
        <v>73</v>
      </c>
      <c r="C1146" s="3" t="s">
        <v>80</v>
      </c>
      <c r="D1146" s="3" t="s">
        <v>93</v>
      </c>
      <c r="E1146" s="3" t="s">
        <v>75</v>
      </c>
      <c r="F1146" s="3">
        <v>1569.5</v>
      </c>
      <c r="G1146" s="3">
        <v>1169.7</v>
      </c>
      <c r="H1146" s="3">
        <v>20</v>
      </c>
      <c r="I1146" s="3">
        <v>177</v>
      </c>
      <c r="J1146" s="3">
        <v>222.8</v>
      </c>
    </row>
    <row r="1147" spans="1:10" hidden="1" x14ac:dyDescent="0.2">
      <c r="A1147" s="8">
        <v>44245</v>
      </c>
      <c r="B1147" s="3" t="s">
        <v>73</v>
      </c>
      <c r="C1147" s="3" t="s">
        <v>86</v>
      </c>
      <c r="D1147" s="3" t="s">
        <v>93</v>
      </c>
      <c r="E1147" s="3" t="s">
        <v>75</v>
      </c>
      <c r="F1147" s="3">
        <v>842</v>
      </c>
      <c r="G1147" s="3">
        <v>630.41999999999996</v>
      </c>
      <c r="H1147" s="3">
        <v>12</v>
      </c>
      <c r="I1147" s="3">
        <v>91.5</v>
      </c>
      <c r="J1147" s="3">
        <v>120.08</v>
      </c>
    </row>
    <row r="1148" spans="1:10" hidden="1" x14ac:dyDescent="0.2">
      <c r="A1148" s="8">
        <v>44245</v>
      </c>
      <c r="B1148" s="3" t="s">
        <v>73</v>
      </c>
      <c r="C1148" s="3" t="s">
        <v>88</v>
      </c>
      <c r="D1148" s="3" t="s">
        <v>93</v>
      </c>
      <c r="E1148" s="3" t="s">
        <v>75</v>
      </c>
      <c r="F1148" s="3">
        <v>1448</v>
      </c>
      <c r="G1148" s="3">
        <v>1109.08</v>
      </c>
      <c r="H1148" s="3">
        <v>20</v>
      </c>
      <c r="I1148" s="3">
        <v>125.5</v>
      </c>
      <c r="J1148" s="3">
        <v>213.42</v>
      </c>
    </row>
    <row r="1149" spans="1:10" hidden="1" x14ac:dyDescent="0.2">
      <c r="A1149" s="8">
        <v>44245</v>
      </c>
      <c r="B1149" s="3" t="s">
        <v>73</v>
      </c>
      <c r="C1149" s="3" t="s">
        <v>90</v>
      </c>
      <c r="D1149" s="3" t="s">
        <v>93</v>
      </c>
      <c r="E1149" s="3" t="s">
        <v>75</v>
      </c>
      <c r="F1149" s="3">
        <v>1036</v>
      </c>
      <c r="G1149" s="3">
        <v>792.04</v>
      </c>
      <c r="H1149" s="3">
        <v>12</v>
      </c>
      <c r="I1149" s="3">
        <v>92.5</v>
      </c>
      <c r="J1149" s="3">
        <v>151.46</v>
      </c>
    </row>
    <row r="1150" spans="1:10" hidden="1" x14ac:dyDescent="0.2">
      <c r="A1150" s="8">
        <v>44245</v>
      </c>
      <c r="B1150" s="3" t="s">
        <v>92</v>
      </c>
      <c r="C1150" s="3" t="s">
        <v>74</v>
      </c>
      <c r="D1150" s="3" t="s">
        <v>93</v>
      </c>
      <c r="E1150" s="3" t="s">
        <v>75</v>
      </c>
      <c r="F1150" s="3">
        <v>6114.5</v>
      </c>
      <c r="G1150" s="3">
        <v>4472.17</v>
      </c>
      <c r="H1150" s="3">
        <v>76</v>
      </c>
      <c r="I1150" s="3">
        <v>590</v>
      </c>
      <c r="J1150" s="3">
        <v>1049.83</v>
      </c>
    </row>
    <row r="1151" spans="1:10" hidden="1" x14ac:dyDescent="0.2">
      <c r="A1151" s="8">
        <v>44245</v>
      </c>
      <c r="B1151" s="3" t="s">
        <v>92</v>
      </c>
      <c r="C1151" s="3" t="s">
        <v>78</v>
      </c>
      <c r="D1151" s="3" t="s">
        <v>93</v>
      </c>
      <c r="E1151" s="3" t="s">
        <v>75</v>
      </c>
      <c r="F1151" s="3">
        <v>2103</v>
      </c>
      <c r="G1151" s="3">
        <v>1529.23</v>
      </c>
      <c r="H1151" s="3">
        <v>26</v>
      </c>
      <c r="I1151" s="3">
        <v>215</v>
      </c>
      <c r="J1151" s="3">
        <v>358.77</v>
      </c>
    </row>
    <row r="1152" spans="1:10" hidden="1" x14ac:dyDescent="0.2">
      <c r="A1152" s="8">
        <v>44245</v>
      </c>
      <c r="B1152" s="3" t="s">
        <v>92</v>
      </c>
      <c r="C1152" s="3" t="s">
        <v>80</v>
      </c>
      <c r="D1152" s="3" t="s">
        <v>93</v>
      </c>
      <c r="E1152" s="3" t="s">
        <v>75</v>
      </c>
      <c r="F1152" s="3">
        <v>4712</v>
      </c>
      <c r="G1152" s="3">
        <v>3449.24</v>
      </c>
      <c r="H1152" s="3">
        <v>57</v>
      </c>
      <c r="I1152" s="3">
        <v>505</v>
      </c>
      <c r="J1152" s="3">
        <v>757.26</v>
      </c>
    </row>
    <row r="1153" spans="1:10" hidden="1" x14ac:dyDescent="0.2">
      <c r="A1153" s="8">
        <v>44245</v>
      </c>
      <c r="B1153" s="3" t="s">
        <v>92</v>
      </c>
      <c r="C1153" s="3" t="s">
        <v>86</v>
      </c>
      <c r="D1153" s="3" t="s">
        <v>93</v>
      </c>
      <c r="E1153" s="3" t="s">
        <v>75</v>
      </c>
      <c r="F1153" s="3">
        <v>2376.5</v>
      </c>
      <c r="G1153" s="3">
        <v>1717.08</v>
      </c>
      <c r="H1153" s="3">
        <v>24</v>
      </c>
      <c r="I1153" s="3">
        <v>282.5</v>
      </c>
      <c r="J1153" s="3">
        <v>376.92</v>
      </c>
    </row>
    <row r="1154" spans="1:10" hidden="1" x14ac:dyDescent="0.2">
      <c r="A1154" s="8">
        <v>44245</v>
      </c>
      <c r="B1154" s="3" t="s">
        <v>92</v>
      </c>
      <c r="C1154" s="3" t="s">
        <v>88</v>
      </c>
      <c r="D1154" s="3" t="s">
        <v>93</v>
      </c>
      <c r="E1154" s="3" t="s">
        <v>75</v>
      </c>
      <c r="F1154" s="3">
        <v>3244.5</v>
      </c>
      <c r="G1154" s="3">
        <v>2290.44</v>
      </c>
      <c r="H1154" s="3">
        <v>44</v>
      </c>
      <c r="I1154" s="3">
        <v>421</v>
      </c>
      <c r="J1154" s="3">
        <v>531.55999999999995</v>
      </c>
    </row>
    <row r="1155" spans="1:10" hidden="1" x14ac:dyDescent="0.2">
      <c r="A1155" s="8">
        <v>44245</v>
      </c>
      <c r="B1155" s="3" t="s">
        <v>92</v>
      </c>
      <c r="C1155" s="3" t="s">
        <v>90</v>
      </c>
      <c r="D1155" s="3" t="s">
        <v>93</v>
      </c>
      <c r="E1155" s="3" t="s">
        <v>75</v>
      </c>
      <c r="F1155" s="3">
        <v>2733</v>
      </c>
      <c r="G1155" s="3">
        <v>1958.28</v>
      </c>
      <c r="H1155" s="3">
        <v>38</v>
      </c>
      <c r="I1155" s="3">
        <v>314</v>
      </c>
      <c r="J1155" s="3">
        <v>459.72</v>
      </c>
    </row>
    <row r="1156" spans="1:10" hidden="1" x14ac:dyDescent="0.2">
      <c r="A1156" s="8">
        <v>44244</v>
      </c>
      <c r="B1156" s="3" t="s">
        <v>73</v>
      </c>
      <c r="C1156" s="3" t="s">
        <v>74</v>
      </c>
      <c r="D1156" s="3" t="s">
        <v>93</v>
      </c>
      <c r="E1156" s="3" t="s">
        <v>75</v>
      </c>
      <c r="F1156" s="3">
        <v>2188.5</v>
      </c>
      <c r="G1156" s="3">
        <v>1667.34</v>
      </c>
      <c r="H1156" s="3">
        <v>24</v>
      </c>
      <c r="I1156" s="3">
        <v>179</v>
      </c>
      <c r="J1156" s="3">
        <v>342.16</v>
      </c>
    </row>
    <row r="1157" spans="1:10" hidden="1" x14ac:dyDescent="0.2">
      <c r="A1157" s="8">
        <v>44244</v>
      </c>
      <c r="B1157" s="3" t="s">
        <v>73</v>
      </c>
      <c r="C1157" s="3" t="s">
        <v>78</v>
      </c>
      <c r="D1157" s="3" t="s">
        <v>93</v>
      </c>
      <c r="E1157" s="3" t="s">
        <v>75</v>
      </c>
      <c r="F1157" s="3">
        <v>1499.5</v>
      </c>
      <c r="G1157" s="3">
        <v>1132.74</v>
      </c>
      <c r="H1157" s="3">
        <v>20</v>
      </c>
      <c r="I1157" s="3">
        <v>151</v>
      </c>
      <c r="J1157" s="3">
        <v>215.76</v>
      </c>
    </row>
    <row r="1158" spans="1:10" hidden="1" x14ac:dyDescent="0.2">
      <c r="A1158" s="8">
        <v>44244</v>
      </c>
      <c r="B1158" s="3" t="s">
        <v>73</v>
      </c>
      <c r="C1158" s="3" t="s">
        <v>80</v>
      </c>
      <c r="D1158" s="3" t="s">
        <v>93</v>
      </c>
      <c r="E1158" s="3" t="s">
        <v>75</v>
      </c>
      <c r="F1158" s="3">
        <v>2172.5</v>
      </c>
      <c r="G1158" s="3">
        <v>1674.12</v>
      </c>
      <c r="H1158" s="3">
        <v>25</v>
      </c>
      <c r="I1158" s="3">
        <v>179.5</v>
      </c>
      <c r="J1158" s="3">
        <v>318.88</v>
      </c>
    </row>
    <row r="1159" spans="1:10" hidden="1" x14ac:dyDescent="0.2">
      <c r="A1159" s="8">
        <v>44244</v>
      </c>
      <c r="B1159" s="3" t="s">
        <v>73</v>
      </c>
      <c r="C1159" s="3" t="s">
        <v>86</v>
      </c>
      <c r="D1159" s="3" t="s">
        <v>93</v>
      </c>
      <c r="E1159" s="3" t="s">
        <v>75</v>
      </c>
      <c r="F1159" s="3">
        <v>747</v>
      </c>
      <c r="G1159" s="3">
        <v>574.48</v>
      </c>
      <c r="H1159" s="3">
        <v>13</v>
      </c>
      <c r="I1159" s="3">
        <v>62.5</v>
      </c>
      <c r="J1159" s="3">
        <v>110.02</v>
      </c>
    </row>
    <row r="1160" spans="1:10" hidden="1" x14ac:dyDescent="0.2">
      <c r="A1160" s="8">
        <v>44244</v>
      </c>
      <c r="B1160" s="3" t="s">
        <v>73</v>
      </c>
      <c r="C1160" s="3" t="s">
        <v>88</v>
      </c>
      <c r="D1160" s="3" t="s">
        <v>93</v>
      </c>
      <c r="E1160" s="3" t="s">
        <v>75</v>
      </c>
      <c r="F1160" s="3">
        <v>954.5</v>
      </c>
      <c r="G1160" s="3">
        <v>738.78</v>
      </c>
      <c r="H1160" s="3">
        <v>14</v>
      </c>
      <c r="I1160" s="3">
        <v>75</v>
      </c>
      <c r="J1160" s="3">
        <v>140.72</v>
      </c>
    </row>
    <row r="1161" spans="1:10" hidden="1" x14ac:dyDescent="0.2">
      <c r="A1161" s="8">
        <v>44244</v>
      </c>
      <c r="B1161" s="3" t="s">
        <v>73</v>
      </c>
      <c r="C1161" s="3" t="s">
        <v>90</v>
      </c>
      <c r="D1161" s="3" t="s">
        <v>93</v>
      </c>
      <c r="E1161" s="3" t="s">
        <v>75</v>
      </c>
      <c r="F1161" s="3">
        <v>1257.5</v>
      </c>
      <c r="G1161" s="3">
        <v>968.52</v>
      </c>
      <c r="H1161" s="3">
        <v>15</v>
      </c>
      <c r="I1161" s="3">
        <v>104.5</v>
      </c>
      <c r="J1161" s="3">
        <v>184.48</v>
      </c>
    </row>
    <row r="1162" spans="1:10" hidden="1" x14ac:dyDescent="0.2">
      <c r="A1162" s="8">
        <v>44244</v>
      </c>
      <c r="B1162" s="3" t="s">
        <v>92</v>
      </c>
      <c r="C1162" s="3" t="s">
        <v>74</v>
      </c>
      <c r="D1162" s="3" t="s">
        <v>93</v>
      </c>
      <c r="E1162" s="3" t="s">
        <v>75</v>
      </c>
      <c r="F1162" s="3">
        <v>7202</v>
      </c>
      <c r="G1162" s="3">
        <v>5331.35</v>
      </c>
      <c r="H1162" s="3">
        <v>77</v>
      </c>
      <c r="I1162" s="3">
        <v>618</v>
      </c>
      <c r="J1162" s="3">
        <v>1251.1500000000001</v>
      </c>
    </row>
    <row r="1163" spans="1:10" hidden="1" x14ac:dyDescent="0.2">
      <c r="A1163" s="8">
        <v>44244</v>
      </c>
      <c r="B1163" s="3" t="s">
        <v>92</v>
      </c>
      <c r="C1163" s="3" t="s">
        <v>78</v>
      </c>
      <c r="D1163" s="3" t="s">
        <v>93</v>
      </c>
      <c r="E1163" s="3" t="s">
        <v>75</v>
      </c>
      <c r="F1163" s="3">
        <v>3249</v>
      </c>
      <c r="G1163" s="3">
        <v>2386.6</v>
      </c>
      <c r="H1163" s="3">
        <v>34</v>
      </c>
      <c r="I1163" s="3">
        <v>302.5</v>
      </c>
      <c r="J1163" s="3">
        <v>559.9</v>
      </c>
    </row>
    <row r="1164" spans="1:10" hidden="1" x14ac:dyDescent="0.2">
      <c r="A1164" s="8">
        <v>44244</v>
      </c>
      <c r="B1164" s="3" t="s">
        <v>92</v>
      </c>
      <c r="C1164" s="3" t="s">
        <v>80</v>
      </c>
      <c r="D1164" s="3" t="s">
        <v>93</v>
      </c>
      <c r="E1164" s="3" t="s">
        <v>75</v>
      </c>
      <c r="F1164" s="3">
        <v>3544.5</v>
      </c>
      <c r="G1164" s="3">
        <v>2605.0500000000002</v>
      </c>
      <c r="H1164" s="3">
        <v>37</v>
      </c>
      <c r="I1164" s="3">
        <v>367</v>
      </c>
      <c r="J1164" s="3">
        <v>571.95000000000005</v>
      </c>
    </row>
    <row r="1165" spans="1:10" hidden="1" x14ac:dyDescent="0.2">
      <c r="A1165" s="8">
        <v>44244</v>
      </c>
      <c r="B1165" s="3" t="s">
        <v>92</v>
      </c>
      <c r="C1165" s="3" t="s">
        <v>86</v>
      </c>
      <c r="D1165" s="3" t="s">
        <v>93</v>
      </c>
      <c r="E1165" s="3" t="s">
        <v>75</v>
      </c>
      <c r="F1165" s="3">
        <v>3351.5</v>
      </c>
      <c r="G1165" s="3">
        <v>2396.77</v>
      </c>
      <c r="H1165" s="3">
        <v>34</v>
      </c>
      <c r="I1165" s="3">
        <v>428</v>
      </c>
      <c r="J1165" s="3">
        <v>526.23</v>
      </c>
    </row>
    <row r="1166" spans="1:10" hidden="1" x14ac:dyDescent="0.2">
      <c r="A1166" s="8">
        <v>44244</v>
      </c>
      <c r="B1166" s="3" t="s">
        <v>92</v>
      </c>
      <c r="C1166" s="3" t="s">
        <v>88</v>
      </c>
      <c r="D1166" s="3" t="s">
        <v>93</v>
      </c>
      <c r="E1166" s="3" t="s">
        <v>75</v>
      </c>
      <c r="F1166" s="3">
        <v>2892.5</v>
      </c>
      <c r="G1166" s="3">
        <v>2089.3000000000002</v>
      </c>
      <c r="H1166" s="3">
        <v>35</v>
      </c>
      <c r="I1166" s="3">
        <v>313</v>
      </c>
      <c r="J1166" s="3">
        <v>490.2</v>
      </c>
    </row>
    <row r="1167" spans="1:10" hidden="1" x14ac:dyDescent="0.2">
      <c r="A1167" s="8">
        <v>44244</v>
      </c>
      <c r="B1167" s="3" t="s">
        <v>92</v>
      </c>
      <c r="C1167" s="3" t="s">
        <v>90</v>
      </c>
      <c r="D1167" s="3" t="s">
        <v>93</v>
      </c>
      <c r="E1167" s="3" t="s">
        <v>75</v>
      </c>
      <c r="F1167" s="3">
        <v>2897.5</v>
      </c>
      <c r="G1167" s="3">
        <v>2153.96</v>
      </c>
      <c r="H1167" s="3">
        <v>29</v>
      </c>
      <c r="I1167" s="3">
        <v>237</v>
      </c>
      <c r="J1167" s="3">
        <v>505.54</v>
      </c>
    </row>
    <row r="1168" spans="1:10" hidden="1" x14ac:dyDescent="0.2">
      <c r="A1168" s="8">
        <v>44243</v>
      </c>
      <c r="B1168" s="3" t="s">
        <v>73</v>
      </c>
      <c r="C1168" s="3" t="s">
        <v>74</v>
      </c>
      <c r="D1168" s="3" t="s">
        <v>93</v>
      </c>
      <c r="E1168" s="3" t="s">
        <v>75</v>
      </c>
      <c r="F1168" s="3">
        <v>1982</v>
      </c>
      <c r="G1168" s="3">
        <v>1504.24</v>
      </c>
      <c r="H1168" s="3">
        <v>25</v>
      </c>
      <c r="I1168" s="3">
        <v>169</v>
      </c>
      <c r="J1168" s="3">
        <v>308.76</v>
      </c>
    </row>
    <row r="1169" spans="1:10" hidden="1" x14ac:dyDescent="0.2">
      <c r="A1169" s="8">
        <v>44243</v>
      </c>
      <c r="B1169" s="3" t="s">
        <v>73</v>
      </c>
      <c r="C1169" s="3" t="s">
        <v>78</v>
      </c>
      <c r="D1169" s="3" t="s">
        <v>93</v>
      </c>
      <c r="E1169" s="3" t="s">
        <v>75</v>
      </c>
      <c r="F1169" s="3">
        <v>1446</v>
      </c>
      <c r="G1169" s="3">
        <v>1099.56</v>
      </c>
      <c r="H1169" s="3">
        <v>19</v>
      </c>
      <c r="I1169" s="3">
        <v>137</v>
      </c>
      <c r="J1169" s="3">
        <v>209.44</v>
      </c>
    </row>
    <row r="1170" spans="1:10" hidden="1" x14ac:dyDescent="0.2">
      <c r="A1170" s="8">
        <v>44243</v>
      </c>
      <c r="B1170" s="3" t="s">
        <v>73</v>
      </c>
      <c r="C1170" s="3" t="s">
        <v>80</v>
      </c>
      <c r="D1170" s="3" t="s">
        <v>93</v>
      </c>
      <c r="E1170" s="3" t="s">
        <v>75</v>
      </c>
      <c r="F1170" s="3">
        <v>1938</v>
      </c>
      <c r="G1170" s="3">
        <v>1480.92</v>
      </c>
      <c r="H1170" s="3">
        <v>22</v>
      </c>
      <c r="I1170" s="3">
        <v>175</v>
      </c>
      <c r="J1170" s="3">
        <v>282.08</v>
      </c>
    </row>
    <row r="1171" spans="1:10" hidden="1" x14ac:dyDescent="0.2">
      <c r="A1171" s="8">
        <v>44243</v>
      </c>
      <c r="B1171" s="3" t="s">
        <v>73</v>
      </c>
      <c r="C1171" s="3" t="s">
        <v>86</v>
      </c>
      <c r="D1171" s="3" t="s">
        <v>93</v>
      </c>
      <c r="E1171" s="3" t="s">
        <v>75</v>
      </c>
      <c r="F1171" s="3">
        <v>1010.11</v>
      </c>
      <c r="G1171" s="3">
        <v>788.29</v>
      </c>
      <c r="H1171" s="3">
        <v>12</v>
      </c>
      <c r="I1171" s="3">
        <v>71.5</v>
      </c>
      <c r="J1171" s="3">
        <v>150.32</v>
      </c>
    </row>
    <row r="1172" spans="1:10" hidden="1" x14ac:dyDescent="0.2">
      <c r="A1172" s="8">
        <v>44243</v>
      </c>
      <c r="B1172" s="3" t="s">
        <v>73</v>
      </c>
      <c r="C1172" s="3" t="s">
        <v>88</v>
      </c>
      <c r="D1172" s="3" t="s">
        <v>93</v>
      </c>
      <c r="E1172" s="3" t="s">
        <v>75</v>
      </c>
      <c r="F1172" s="3">
        <v>1523.5</v>
      </c>
      <c r="G1172" s="3">
        <v>1174.32</v>
      </c>
      <c r="H1172" s="3">
        <v>20</v>
      </c>
      <c r="I1172" s="3">
        <v>125.5</v>
      </c>
      <c r="J1172" s="3">
        <v>223.68</v>
      </c>
    </row>
    <row r="1173" spans="1:10" hidden="1" x14ac:dyDescent="0.2">
      <c r="A1173" s="8">
        <v>44243</v>
      </c>
      <c r="B1173" s="3" t="s">
        <v>73</v>
      </c>
      <c r="C1173" s="3" t="s">
        <v>90</v>
      </c>
      <c r="D1173" s="3" t="s">
        <v>93</v>
      </c>
      <c r="E1173" s="3" t="s">
        <v>75</v>
      </c>
      <c r="F1173" s="3">
        <v>1291.5</v>
      </c>
      <c r="G1173" s="3">
        <v>990.95</v>
      </c>
      <c r="H1173" s="3">
        <v>15</v>
      </c>
      <c r="I1173" s="3">
        <v>111.2</v>
      </c>
      <c r="J1173" s="3">
        <v>189.35</v>
      </c>
    </row>
    <row r="1174" spans="1:10" hidden="1" x14ac:dyDescent="0.2">
      <c r="A1174" s="8">
        <v>44243</v>
      </c>
      <c r="B1174" s="3" t="s">
        <v>92</v>
      </c>
      <c r="C1174" s="3" t="s">
        <v>74</v>
      </c>
      <c r="D1174" s="3" t="s">
        <v>93</v>
      </c>
      <c r="E1174" s="3" t="s">
        <v>75</v>
      </c>
      <c r="F1174" s="3">
        <v>6957</v>
      </c>
      <c r="G1174" s="3">
        <v>5169.68</v>
      </c>
      <c r="H1174" s="3">
        <v>70</v>
      </c>
      <c r="I1174" s="3">
        <v>572</v>
      </c>
      <c r="J1174" s="3">
        <v>1213.32</v>
      </c>
    </row>
    <row r="1175" spans="1:10" hidden="1" x14ac:dyDescent="0.2">
      <c r="A1175" s="8">
        <v>44243</v>
      </c>
      <c r="B1175" s="3" t="s">
        <v>92</v>
      </c>
      <c r="C1175" s="3" t="s">
        <v>78</v>
      </c>
      <c r="D1175" s="3" t="s">
        <v>93</v>
      </c>
      <c r="E1175" s="3" t="s">
        <v>75</v>
      </c>
      <c r="F1175" s="3">
        <v>3260</v>
      </c>
      <c r="G1175" s="3">
        <v>2461.11</v>
      </c>
      <c r="H1175" s="3">
        <v>26</v>
      </c>
      <c r="I1175" s="3">
        <v>221.5</v>
      </c>
      <c r="J1175" s="3">
        <v>577.39</v>
      </c>
    </row>
    <row r="1176" spans="1:10" hidden="1" x14ac:dyDescent="0.2">
      <c r="A1176" s="8">
        <v>44243</v>
      </c>
      <c r="B1176" s="3" t="s">
        <v>92</v>
      </c>
      <c r="C1176" s="3" t="s">
        <v>80</v>
      </c>
      <c r="D1176" s="3" t="s">
        <v>93</v>
      </c>
      <c r="E1176" s="3" t="s">
        <v>75</v>
      </c>
      <c r="F1176" s="3">
        <v>3233</v>
      </c>
      <c r="G1176" s="3">
        <v>2414.08</v>
      </c>
      <c r="H1176" s="3">
        <v>36</v>
      </c>
      <c r="I1176" s="3">
        <v>289</v>
      </c>
      <c r="J1176" s="3">
        <v>529.91999999999996</v>
      </c>
    </row>
    <row r="1177" spans="1:10" hidden="1" x14ac:dyDescent="0.2">
      <c r="A1177" s="8">
        <v>44243</v>
      </c>
      <c r="B1177" s="3" t="s">
        <v>92</v>
      </c>
      <c r="C1177" s="3" t="s">
        <v>86</v>
      </c>
      <c r="D1177" s="3" t="s">
        <v>93</v>
      </c>
      <c r="E1177" s="3" t="s">
        <v>75</v>
      </c>
      <c r="F1177" s="3">
        <v>3551.5</v>
      </c>
      <c r="G1177" s="3">
        <v>2559.9499999999998</v>
      </c>
      <c r="H1177" s="3">
        <v>34</v>
      </c>
      <c r="I1177" s="3">
        <v>429</v>
      </c>
      <c r="J1177" s="3">
        <v>562.04999999999995</v>
      </c>
    </row>
    <row r="1178" spans="1:10" hidden="1" x14ac:dyDescent="0.2">
      <c r="A1178" s="8">
        <v>44243</v>
      </c>
      <c r="B1178" s="3" t="s">
        <v>92</v>
      </c>
      <c r="C1178" s="3" t="s">
        <v>88</v>
      </c>
      <c r="D1178" s="3" t="s">
        <v>93</v>
      </c>
      <c r="E1178" s="3" t="s">
        <v>75</v>
      </c>
      <c r="F1178" s="3">
        <v>1939.5</v>
      </c>
      <c r="G1178" s="3">
        <v>1419.09</v>
      </c>
      <c r="H1178" s="3">
        <v>22</v>
      </c>
      <c r="I1178" s="3">
        <v>185</v>
      </c>
      <c r="J1178" s="3">
        <v>333.41</v>
      </c>
    </row>
    <row r="1179" spans="1:10" hidden="1" x14ac:dyDescent="0.2">
      <c r="A1179" s="8">
        <v>44243</v>
      </c>
      <c r="B1179" s="3" t="s">
        <v>92</v>
      </c>
      <c r="C1179" s="3" t="s">
        <v>90</v>
      </c>
      <c r="D1179" s="3" t="s">
        <v>93</v>
      </c>
      <c r="E1179" s="3" t="s">
        <v>75</v>
      </c>
      <c r="F1179" s="3">
        <v>2211.5</v>
      </c>
      <c r="G1179" s="3">
        <v>1613.87</v>
      </c>
      <c r="H1179" s="3">
        <v>26</v>
      </c>
      <c r="I1179" s="3">
        <v>219</v>
      </c>
      <c r="J1179" s="3">
        <v>378.63</v>
      </c>
    </row>
    <row r="1180" spans="1:10" hidden="1" x14ac:dyDescent="0.2">
      <c r="A1180" s="8">
        <v>44242</v>
      </c>
      <c r="B1180" s="3" t="s">
        <v>73</v>
      </c>
      <c r="C1180" s="3" t="s">
        <v>74</v>
      </c>
      <c r="D1180" s="3" t="s">
        <v>93</v>
      </c>
      <c r="E1180" s="3" t="s">
        <v>75</v>
      </c>
      <c r="F1180" s="3">
        <v>2853</v>
      </c>
      <c r="G1180" s="3">
        <v>2182.8000000000002</v>
      </c>
      <c r="H1180" s="3">
        <v>35</v>
      </c>
      <c r="I1180" s="3">
        <v>219.5</v>
      </c>
      <c r="J1180" s="3">
        <v>450.7</v>
      </c>
    </row>
    <row r="1181" spans="1:10" hidden="1" x14ac:dyDescent="0.2">
      <c r="A1181" s="8">
        <v>44242</v>
      </c>
      <c r="B1181" s="3" t="s">
        <v>73</v>
      </c>
      <c r="C1181" s="3" t="s">
        <v>78</v>
      </c>
      <c r="D1181" s="3" t="s">
        <v>93</v>
      </c>
      <c r="E1181" s="3" t="s">
        <v>75</v>
      </c>
      <c r="F1181" s="3">
        <v>1016</v>
      </c>
      <c r="G1181" s="3">
        <v>777.84</v>
      </c>
      <c r="H1181" s="3">
        <v>14</v>
      </c>
      <c r="I1181" s="3">
        <v>90</v>
      </c>
      <c r="J1181" s="3">
        <v>148.16</v>
      </c>
    </row>
    <row r="1182" spans="1:10" hidden="1" x14ac:dyDescent="0.2">
      <c r="A1182" s="8">
        <v>44242</v>
      </c>
      <c r="B1182" s="3" t="s">
        <v>73</v>
      </c>
      <c r="C1182" s="3" t="s">
        <v>80</v>
      </c>
      <c r="D1182" s="3" t="s">
        <v>93</v>
      </c>
      <c r="E1182" s="3" t="s">
        <v>75</v>
      </c>
      <c r="F1182" s="3">
        <v>2854.5</v>
      </c>
      <c r="G1182" s="3">
        <v>2248.2600000000002</v>
      </c>
      <c r="H1182" s="3">
        <v>22</v>
      </c>
      <c r="I1182" s="3">
        <v>178</v>
      </c>
      <c r="J1182" s="3">
        <v>428.24</v>
      </c>
    </row>
    <row r="1183" spans="1:10" hidden="1" x14ac:dyDescent="0.2">
      <c r="A1183" s="8">
        <v>44242</v>
      </c>
      <c r="B1183" s="3" t="s">
        <v>73</v>
      </c>
      <c r="C1183" s="3" t="s">
        <v>86</v>
      </c>
      <c r="D1183" s="3" t="s">
        <v>93</v>
      </c>
      <c r="E1183" s="3" t="s">
        <v>75</v>
      </c>
      <c r="F1183" s="3">
        <v>1190</v>
      </c>
      <c r="G1183" s="3">
        <v>918.12</v>
      </c>
      <c r="H1183" s="3">
        <v>15</v>
      </c>
      <c r="I1183" s="3">
        <v>97</v>
      </c>
      <c r="J1183" s="3">
        <v>174.88</v>
      </c>
    </row>
    <row r="1184" spans="1:10" hidden="1" x14ac:dyDescent="0.2">
      <c r="A1184" s="8">
        <v>44242</v>
      </c>
      <c r="B1184" s="3" t="s">
        <v>73</v>
      </c>
      <c r="C1184" s="3" t="s">
        <v>90</v>
      </c>
      <c r="D1184" s="3" t="s">
        <v>93</v>
      </c>
      <c r="E1184" s="3" t="s">
        <v>75</v>
      </c>
      <c r="F1184" s="3">
        <v>1045</v>
      </c>
      <c r="G1184" s="3">
        <v>815.98</v>
      </c>
      <c r="H1184" s="3">
        <v>12</v>
      </c>
      <c r="I1184" s="3">
        <v>73</v>
      </c>
      <c r="J1184" s="3">
        <v>156.02000000000001</v>
      </c>
    </row>
    <row r="1185" spans="1:10" hidden="1" x14ac:dyDescent="0.2">
      <c r="A1185" s="8">
        <v>44242</v>
      </c>
      <c r="B1185" s="3" t="s">
        <v>92</v>
      </c>
      <c r="C1185" s="3" t="s">
        <v>74</v>
      </c>
      <c r="D1185" s="3" t="s">
        <v>93</v>
      </c>
      <c r="E1185" s="3" t="s">
        <v>75</v>
      </c>
      <c r="F1185" s="3">
        <v>8062.42</v>
      </c>
      <c r="G1185" s="3">
        <v>5943.39</v>
      </c>
      <c r="H1185" s="3">
        <v>91</v>
      </c>
      <c r="I1185" s="3">
        <v>716</v>
      </c>
      <c r="J1185" s="3">
        <v>1401.53</v>
      </c>
    </row>
    <row r="1186" spans="1:10" hidden="1" x14ac:dyDescent="0.2">
      <c r="A1186" s="8">
        <v>44242</v>
      </c>
      <c r="B1186" s="3" t="s">
        <v>92</v>
      </c>
      <c r="C1186" s="3" t="s">
        <v>78</v>
      </c>
      <c r="D1186" s="3" t="s">
        <v>93</v>
      </c>
      <c r="E1186" s="3" t="s">
        <v>75</v>
      </c>
      <c r="F1186" s="3">
        <v>2878.5</v>
      </c>
      <c r="G1186" s="3">
        <v>2110.38</v>
      </c>
      <c r="H1186" s="3">
        <v>31</v>
      </c>
      <c r="I1186" s="3">
        <v>273</v>
      </c>
      <c r="J1186" s="3">
        <v>495.12</v>
      </c>
    </row>
    <row r="1187" spans="1:10" hidden="1" x14ac:dyDescent="0.2">
      <c r="A1187" s="8">
        <v>44242</v>
      </c>
      <c r="B1187" s="3" t="s">
        <v>92</v>
      </c>
      <c r="C1187" s="3" t="s">
        <v>80</v>
      </c>
      <c r="D1187" s="3" t="s">
        <v>93</v>
      </c>
      <c r="E1187" s="3" t="s">
        <v>75</v>
      </c>
      <c r="F1187" s="3">
        <v>2614.5</v>
      </c>
      <c r="G1187" s="3">
        <v>1945.77</v>
      </c>
      <c r="H1187" s="3">
        <v>27</v>
      </c>
      <c r="I1187" s="3">
        <v>241</v>
      </c>
      <c r="J1187" s="3">
        <v>427.23</v>
      </c>
    </row>
    <row r="1188" spans="1:10" hidden="1" x14ac:dyDescent="0.2">
      <c r="A1188" s="8">
        <v>44242</v>
      </c>
      <c r="B1188" s="3" t="s">
        <v>92</v>
      </c>
      <c r="C1188" s="3" t="s">
        <v>86</v>
      </c>
      <c r="D1188" s="3" t="s">
        <v>93</v>
      </c>
      <c r="E1188" s="3" t="s">
        <v>75</v>
      </c>
      <c r="F1188" s="3">
        <v>2670.5</v>
      </c>
      <c r="G1188" s="3">
        <v>1933.79</v>
      </c>
      <c r="H1188" s="3">
        <v>28</v>
      </c>
      <c r="I1188" s="3">
        <v>311</v>
      </c>
      <c r="J1188" s="3">
        <v>424.71</v>
      </c>
    </row>
    <row r="1189" spans="1:10" hidden="1" x14ac:dyDescent="0.2">
      <c r="A1189" s="8">
        <v>44242</v>
      </c>
      <c r="B1189" s="3" t="s">
        <v>92</v>
      </c>
      <c r="C1189" s="3" t="s">
        <v>90</v>
      </c>
      <c r="D1189" s="3" t="s">
        <v>93</v>
      </c>
      <c r="E1189" s="3" t="s">
        <v>75</v>
      </c>
      <c r="F1189" s="3">
        <v>3297</v>
      </c>
      <c r="G1189" s="3">
        <v>2444.79</v>
      </c>
      <c r="H1189" s="3">
        <v>34</v>
      </c>
      <c r="I1189" s="3">
        <v>278</v>
      </c>
      <c r="J1189" s="3">
        <v>573.71</v>
      </c>
    </row>
    <row r="1190" spans="1:10" hidden="1" x14ac:dyDescent="0.2">
      <c r="A1190" s="8">
        <v>44241</v>
      </c>
      <c r="B1190" s="3" t="s">
        <v>73</v>
      </c>
      <c r="C1190" s="3" t="s">
        <v>78</v>
      </c>
      <c r="D1190" s="3" t="s">
        <v>93</v>
      </c>
      <c r="E1190" s="3" t="s">
        <v>75</v>
      </c>
      <c r="F1190" s="3">
        <v>1253</v>
      </c>
      <c r="G1190" s="3">
        <v>968.5</v>
      </c>
      <c r="H1190" s="3">
        <v>14</v>
      </c>
      <c r="I1190" s="3">
        <v>97</v>
      </c>
      <c r="J1190" s="3">
        <v>187.5</v>
      </c>
    </row>
    <row r="1191" spans="1:10" hidden="1" x14ac:dyDescent="0.2">
      <c r="A1191" s="8">
        <v>44241</v>
      </c>
      <c r="B1191" s="3" t="s">
        <v>92</v>
      </c>
      <c r="C1191" s="3" t="s">
        <v>78</v>
      </c>
      <c r="D1191" s="3" t="s">
        <v>93</v>
      </c>
      <c r="E1191" s="3" t="s">
        <v>75</v>
      </c>
      <c r="F1191" s="3">
        <v>4243.5</v>
      </c>
      <c r="G1191" s="3">
        <v>3129.33</v>
      </c>
      <c r="H1191" s="3">
        <v>45</v>
      </c>
      <c r="I1191" s="3">
        <v>380</v>
      </c>
      <c r="J1191" s="3">
        <v>734.17</v>
      </c>
    </row>
    <row r="1192" spans="1:10" hidden="1" x14ac:dyDescent="0.2">
      <c r="A1192" s="8">
        <v>44240</v>
      </c>
      <c r="B1192" s="3" t="s">
        <v>73</v>
      </c>
      <c r="C1192" s="3" t="s">
        <v>78</v>
      </c>
      <c r="D1192" s="3" t="s">
        <v>93</v>
      </c>
      <c r="E1192" s="3" t="s">
        <v>75</v>
      </c>
      <c r="F1192" s="3">
        <v>1889</v>
      </c>
      <c r="G1192" s="3">
        <v>1465.38</v>
      </c>
      <c r="H1192" s="3">
        <v>16</v>
      </c>
      <c r="I1192" s="3">
        <v>144.5</v>
      </c>
      <c r="J1192" s="3">
        <v>279.12</v>
      </c>
    </row>
    <row r="1193" spans="1:10" hidden="1" x14ac:dyDescent="0.2">
      <c r="A1193" s="8">
        <v>44240</v>
      </c>
      <c r="B1193" s="3" t="s">
        <v>92</v>
      </c>
      <c r="C1193" s="3" t="s">
        <v>78</v>
      </c>
      <c r="D1193" s="3" t="s">
        <v>93</v>
      </c>
      <c r="E1193" s="3" t="s">
        <v>75</v>
      </c>
      <c r="F1193" s="3">
        <v>2342</v>
      </c>
      <c r="G1193" s="3">
        <v>1712.27</v>
      </c>
      <c r="H1193" s="3">
        <v>26</v>
      </c>
      <c r="I1193" s="3">
        <v>228</v>
      </c>
      <c r="J1193" s="3">
        <v>401.73</v>
      </c>
    </row>
    <row r="1194" spans="1:10" hidden="1" x14ac:dyDescent="0.2">
      <c r="A1194" s="8">
        <v>44239</v>
      </c>
      <c r="B1194" s="3" t="s">
        <v>73</v>
      </c>
      <c r="C1194" s="3" t="s">
        <v>78</v>
      </c>
      <c r="D1194" s="3" t="s">
        <v>93</v>
      </c>
      <c r="E1194" s="3" t="s">
        <v>75</v>
      </c>
      <c r="F1194" s="3">
        <v>1889.5</v>
      </c>
      <c r="G1194" s="3">
        <v>1446.06</v>
      </c>
      <c r="H1194" s="3">
        <v>22</v>
      </c>
      <c r="I1194" s="3">
        <v>168</v>
      </c>
      <c r="J1194" s="3">
        <v>275.44</v>
      </c>
    </row>
    <row r="1195" spans="1:10" hidden="1" x14ac:dyDescent="0.2">
      <c r="A1195" s="8">
        <v>44239</v>
      </c>
      <c r="B1195" s="3" t="s">
        <v>92</v>
      </c>
      <c r="C1195" s="3" t="s">
        <v>78</v>
      </c>
      <c r="D1195" s="3" t="s">
        <v>93</v>
      </c>
      <c r="E1195" s="3" t="s">
        <v>75</v>
      </c>
      <c r="F1195" s="3">
        <v>5377</v>
      </c>
      <c r="G1195" s="3">
        <v>4034.9</v>
      </c>
      <c r="H1195" s="3">
        <v>47</v>
      </c>
      <c r="I1195" s="3">
        <v>395.5</v>
      </c>
      <c r="J1195" s="3">
        <v>946.6</v>
      </c>
    </row>
    <row r="1196" spans="1:10" hidden="1" x14ac:dyDescent="0.2">
      <c r="A1196" s="8">
        <v>44238</v>
      </c>
      <c r="B1196" s="3" t="s">
        <v>73</v>
      </c>
      <c r="C1196" s="3" t="s">
        <v>78</v>
      </c>
      <c r="D1196" s="3" t="s">
        <v>93</v>
      </c>
      <c r="E1196" s="3" t="s">
        <v>75</v>
      </c>
      <c r="F1196" s="3">
        <v>985.5</v>
      </c>
      <c r="G1196" s="3">
        <v>742.98</v>
      </c>
      <c r="H1196" s="3">
        <v>12</v>
      </c>
      <c r="I1196" s="3">
        <v>101</v>
      </c>
      <c r="J1196" s="3">
        <v>141.52000000000001</v>
      </c>
    </row>
    <row r="1197" spans="1:10" hidden="1" x14ac:dyDescent="0.2">
      <c r="A1197" s="8">
        <v>44238</v>
      </c>
      <c r="B1197" s="3" t="s">
        <v>92</v>
      </c>
      <c r="C1197" s="3" t="s">
        <v>78</v>
      </c>
      <c r="D1197" s="3" t="s">
        <v>93</v>
      </c>
      <c r="E1197" s="3" t="s">
        <v>75</v>
      </c>
      <c r="F1197" s="3">
        <v>1339.5</v>
      </c>
      <c r="G1197" s="3">
        <v>982.08</v>
      </c>
      <c r="H1197" s="3">
        <v>13</v>
      </c>
      <c r="I1197" s="3">
        <v>127</v>
      </c>
      <c r="J1197" s="3">
        <v>230.42</v>
      </c>
    </row>
    <row r="1198" spans="1:10" hidden="1" x14ac:dyDescent="0.2">
      <c r="A1198" s="8">
        <v>44237</v>
      </c>
      <c r="B1198" s="3" t="s">
        <v>73</v>
      </c>
      <c r="C1198" s="3" t="s">
        <v>74</v>
      </c>
      <c r="D1198" s="3" t="s">
        <v>93</v>
      </c>
      <c r="E1198" s="3" t="s">
        <v>75</v>
      </c>
      <c r="F1198" s="3">
        <v>1626</v>
      </c>
      <c r="G1198" s="3">
        <v>1241.6199999999999</v>
      </c>
      <c r="H1198" s="3">
        <v>19</v>
      </c>
      <c r="I1198" s="3">
        <v>130</v>
      </c>
      <c r="J1198" s="3">
        <v>254.38</v>
      </c>
    </row>
    <row r="1199" spans="1:10" hidden="1" x14ac:dyDescent="0.2">
      <c r="A1199" s="8">
        <v>44237</v>
      </c>
      <c r="B1199" s="3" t="s">
        <v>73</v>
      </c>
      <c r="C1199" s="3" t="s">
        <v>78</v>
      </c>
      <c r="D1199" s="3" t="s">
        <v>93</v>
      </c>
      <c r="E1199" s="3" t="s">
        <v>75</v>
      </c>
      <c r="F1199" s="3">
        <v>1848</v>
      </c>
      <c r="G1199" s="3">
        <v>1428.28</v>
      </c>
      <c r="H1199" s="3">
        <v>18</v>
      </c>
      <c r="I1199" s="3">
        <v>145.5</v>
      </c>
      <c r="J1199" s="3">
        <v>274.22000000000003</v>
      </c>
    </row>
    <row r="1200" spans="1:10" hidden="1" x14ac:dyDescent="0.2">
      <c r="A1200" s="8">
        <v>44237</v>
      </c>
      <c r="B1200" s="3" t="s">
        <v>73</v>
      </c>
      <c r="C1200" s="3" t="s">
        <v>80</v>
      </c>
      <c r="D1200" s="3" t="s">
        <v>93</v>
      </c>
      <c r="E1200" s="3" t="s">
        <v>75</v>
      </c>
      <c r="F1200" s="3">
        <v>2045.78</v>
      </c>
      <c r="G1200" s="3">
        <v>1566.96</v>
      </c>
      <c r="H1200" s="3">
        <v>21</v>
      </c>
      <c r="I1200" s="3">
        <v>162.5</v>
      </c>
      <c r="J1200" s="3">
        <v>316.32</v>
      </c>
    </row>
    <row r="1201" spans="1:10" hidden="1" x14ac:dyDescent="0.2">
      <c r="A1201" s="8">
        <v>44237</v>
      </c>
      <c r="B1201" s="3" t="s">
        <v>73</v>
      </c>
      <c r="C1201" s="3" t="s">
        <v>86</v>
      </c>
      <c r="D1201" s="3" t="s">
        <v>93</v>
      </c>
      <c r="E1201" s="3" t="s">
        <v>75</v>
      </c>
      <c r="F1201" s="3">
        <v>986.5</v>
      </c>
      <c r="G1201" s="3">
        <v>741.98</v>
      </c>
      <c r="H1201" s="3">
        <v>13</v>
      </c>
      <c r="I1201" s="3">
        <v>102</v>
      </c>
      <c r="J1201" s="3">
        <v>142.52000000000001</v>
      </c>
    </row>
    <row r="1202" spans="1:10" hidden="1" x14ac:dyDescent="0.2">
      <c r="A1202" s="8">
        <v>44237</v>
      </c>
      <c r="B1202" s="3" t="s">
        <v>73</v>
      </c>
      <c r="C1202" s="3" t="s">
        <v>90</v>
      </c>
      <c r="D1202" s="3" t="s">
        <v>93</v>
      </c>
      <c r="E1202" s="3" t="s">
        <v>75</v>
      </c>
      <c r="F1202" s="3">
        <v>1077.5</v>
      </c>
      <c r="G1202" s="3">
        <v>820.26</v>
      </c>
      <c r="H1202" s="3">
        <v>15</v>
      </c>
      <c r="I1202" s="3">
        <v>101</v>
      </c>
      <c r="J1202" s="3">
        <v>156.24</v>
      </c>
    </row>
    <row r="1203" spans="1:10" hidden="1" x14ac:dyDescent="0.2">
      <c r="A1203" s="8">
        <v>44237</v>
      </c>
      <c r="B1203" s="3" t="s">
        <v>92</v>
      </c>
      <c r="C1203" s="3" t="s">
        <v>74</v>
      </c>
      <c r="D1203" s="3" t="s">
        <v>93</v>
      </c>
      <c r="E1203" s="3" t="s">
        <v>75</v>
      </c>
      <c r="F1203" s="3">
        <v>6153.67</v>
      </c>
      <c r="G1203" s="3">
        <v>4531.62</v>
      </c>
      <c r="H1203" s="3">
        <v>69</v>
      </c>
      <c r="I1203" s="3">
        <v>553</v>
      </c>
      <c r="J1203" s="3">
        <v>1066.05</v>
      </c>
    </row>
    <row r="1204" spans="1:10" hidden="1" x14ac:dyDescent="0.2">
      <c r="A1204" s="8">
        <v>44237</v>
      </c>
      <c r="B1204" s="3" t="s">
        <v>92</v>
      </c>
      <c r="C1204" s="3" t="s">
        <v>78</v>
      </c>
      <c r="D1204" s="3" t="s">
        <v>93</v>
      </c>
      <c r="E1204" s="3" t="s">
        <v>75</v>
      </c>
      <c r="F1204" s="3">
        <v>3545</v>
      </c>
      <c r="G1204" s="3">
        <v>2640.13</v>
      </c>
      <c r="H1204" s="3">
        <v>33</v>
      </c>
      <c r="I1204" s="3">
        <v>285.5</v>
      </c>
      <c r="J1204" s="3">
        <v>619.37</v>
      </c>
    </row>
    <row r="1205" spans="1:10" hidden="1" x14ac:dyDescent="0.2">
      <c r="A1205" s="8">
        <v>44237</v>
      </c>
      <c r="B1205" s="3" t="s">
        <v>92</v>
      </c>
      <c r="C1205" s="3" t="s">
        <v>80</v>
      </c>
      <c r="D1205" s="3" t="s">
        <v>93</v>
      </c>
      <c r="E1205" s="3" t="s">
        <v>75</v>
      </c>
      <c r="F1205" s="3">
        <v>3232.5</v>
      </c>
      <c r="G1205" s="3">
        <v>2391.85</v>
      </c>
      <c r="H1205" s="3">
        <v>35</v>
      </c>
      <c r="I1205" s="3">
        <v>315</v>
      </c>
      <c r="J1205" s="3">
        <v>525.15</v>
      </c>
    </row>
    <row r="1206" spans="1:10" hidden="1" x14ac:dyDescent="0.2">
      <c r="A1206" s="8">
        <v>44237</v>
      </c>
      <c r="B1206" s="3" t="s">
        <v>92</v>
      </c>
      <c r="C1206" s="3" t="s">
        <v>86</v>
      </c>
      <c r="D1206" s="3" t="s">
        <v>93</v>
      </c>
      <c r="E1206" s="3" t="s">
        <v>75</v>
      </c>
      <c r="F1206" s="3">
        <v>2949.5</v>
      </c>
      <c r="G1206" s="3">
        <v>2114.19</v>
      </c>
      <c r="H1206" s="3">
        <v>35</v>
      </c>
      <c r="I1206" s="3">
        <v>370</v>
      </c>
      <c r="J1206" s="3">
        <v>464.31</v>
      </c>
    </row>
    <row r="1207" spans="1:10" hidden="1" x14ac:dyDescent="0.2">
      <c r="A1207" s="8">
        <v>44237</v>
      </c>
      <c r="B1207" s="3" t="s">
        <v>92</v>
      </c>
      <c r="C1207" s="3" t="s">
        <v>90</v>
      </c>
      <c r="D1207" s="3" t="s">
        <v>93</v>
      </c>
      <c r="E1207" s="3" t="s">
        <v>75</v>
      </c>
      <c r="F1207" s="3">
        <v>3922</v>
      </c>
      <c r="G1207" s="3">
        <v>2878.45</v>
      </c>
      <c r="H1207" s="3">
        <v>42</v>
      </c>
      <c r="I1207" s="3">
        <v>367</v>
      </c>
      <c r="J1207" s="3">
        <v>675.55</v>
      </c>
    </row>
    <row r="1208" spans="1:10" hidden="1" x14ac:dyDescent="0.2">
      <c r="A1208" s="8">
        <v>44236</v>
      </c>
      <c r="B1208" s="3" t="s">
        <v>73</v>
      </c>
      <c r="C1208" s="3" t="s">
        <v>74</v>
      </c>
      <c r="D1208" s="3" t="s">
        <v>93</v>
      </c>
      <c r="E1208" s="3" t="s">
        <v>75</v>
      </c>
      <c r="F1208" s="3">
        <v>2406.5</v>
      </c>
      <c r="G1208" s="3">
        <v>1878.6</v>
      </c>
      <c r="H1208" s="3">
        <v>22</v>
      </c>
      <c r="I1208" s="3">
        <v>142.5</v>
      </c>
      <c r="J1208" s="3">
        <v>385.4</v>
      </c>
    </row>
    <row r="1209" spans="1:10" hidden="1" x14ac:dyDescent="0.2">
      <c r="A1209" s="8">
        <v>44236</v>
      </c>
      <c r="B1209" s="3" t="s">
        <v>73</v>
      </c>
      <c r="C1209" s="3" t="s">
        <v>78</v>
      </c>
      <c r="D1209" s="3" t="s">
        <v>93</v>
      </c>
      <c r="E1209" s="3" t="s">
        <v>75</v>
      </c>
      <c r="F1209" s="3">
        <v>807.5</v>
      </c>
      <c r="G1209" s="3">
        <v>602.28</v>
      </c>
      <c r="H1209" s="3">
        <v>10</v>
      </c>
      <c r="I1209" s="3">
        <v>90.5</v>
      </c>
      <c r="J1209" s="3">
        <v>114.72</v>
      </c>
    </row>
    <row r="1210" spans="1:10" hidden="1" x14ac:dyDescent="0.2">
      <c r="A1210" s="8">
        <v>44236</v>
      </c>
      <c r="B1210" s="3" t="s">
        <v>73</v>
      </c>
      <c r="C1210" s="3" t="s">
        <v>80</v>
      </c>
      <c r="D1210" s="3" t="s">
        <v>93</v>
      </c>
      <c r="E1210" s="3" t="s">
        <v>75</v>
      </c>
      <c r="F1210" s="3">
        <v>2184.5</v>
      </c>
      <c r="G1210" s="3">
        <v>1681.26</v>
      </c>
      <c r="H1210" s="3">
        <v>26</v>
      </c>
      <c r="I1210" s="3">
        <v>183</v>
      </c>
      <c r="J1210" s="3">
        <v>320.24</v>
      </c>
    </row>
    <row r="1211" spans="1:10" hidden="1" x14ac:dyDescent="0.2">
      <c r="A1211" s="8">
        <v>44236</v>
      </c>
      <c r="B1211" s="3" t="s">
        <v>73</v>
      </c>
      <c r="C1211" s="3" t="s">
        <v>82</v>
      </c>
      <c r="D1211" s="3" t="s">
        <v>93</v>
      </c>
      <c r="E1211" s="3" t="s">
        <v>75</v>
      </c>
      <c r="F1211" s="3">
        <v>434.5</v>
      </c>
      <c r="G1211" s="3">
        <v>328.02</v>
      </c>
      <c r="H1211" s="3">
        <v>6</v>
      </c>
      <c r="I1211" s="3">
        <v>44</v>
      </c>
      <c r="J1211" s="3">
        <v>62.48</v>
      </c>
    </row>
    <row r="1212" spans="1:10" hidden="1" x14ac:dyDescent="0.2">
      <c r="A1212" s="8">
        <v>44236</v>
      </c>
      <c r="B1212" s="3" t="s">
        <v>73</v>
      </c>
      <c r="C1212" s="3" t="s">
        <v>86</v>
      </c>
      <c r="D1212" s="3" t="s">
        <v>93</v>
      </c>
      <c r="E1212" s="3" t="s">
        <v>75</v>
      </c>
      <c r="F1212" s="3">
        <v>968</v>
      </c>
      <c r="G1212" s="3">
        <v>730.3</v>
      </c>
      <c r="H1212" s="3">
        <v>14</v>
      </c>
      <c r="I1212" s="3">
        <v>98</v>
      </c>
      <c r="J1212" s="3">
        <v>139.69999999999999</v>
      </c>
    </row>
    <row r="1213" spans="1:10" hidden="1" x14ac:dyDescent="0.2">
      <c r="A1213" s="8">
        <v>44236</v>
      </c>
      <c r="B1213" s="3" t="s">
        <v>73</v>
      </c>
      <c r="C1213" s="3" t="s">
        <v>88</v>
      </c>
      <c r="D1213" s="3" t="s">
        <v>93</v>
      </c>
      <c r="E1213" s="3" t="s">
        <v>75</v>
      </c>
      <c r="F1213" s="3">
        <v>2211</v>
      </c>
      <c r="G1213" s="3">
        <v>1716.54</v>
      </c>
      <c r="H1213" s="3">
        <v>21</v>
      </c>
      <c r="I1213" s="3">
        <v>167.5</v>
      </c>
      <c r="J1213" s="3">
        <v>326.95999999999998</v>
      </c>
    </row>
    <row r="1214" spans="1:10" hidden="1" x14ac:dyDescent="0.2">
      <c r="A1214" s="8">
        <v>44236</v>
      </c>
      <c r="B1214" s="3" t="s">
        <v>73</v>
      </c>
      <c r="C1214" s="3" t="s">
        <v>90</v>
      </c>
      <c r="D1214" s="3" t="s">
        <v>93</v>
      </c>
      <c r="E1214" s="3" t="s">
        <v>75</v>
      </c>
      <c r="F1214" s="3">
        <v>1032.5</v>
      </c>
      <c r="G1214" s="3">
        <v>803.46</v>
      </c>
      <c r="H1214" s="3">
        <v>12</v>
      </c>
      <c r="I1214" s="3">
        <v>76</v>
      </c>
      <c r="J1214" s="3">
        <v>153.04</v>
      </c>
    </row>
    <row r="1215" spans="1:10" hidden="1" x14ac:dyDescent="0.2">
      <c r="A1215" s="8">
        <v>44236</v>
      </c>
      <c r="B1215" s="3" t="s">
        <v>92</v>
      </c>
      <c r="C1215" s="3" t="s">
        <v>74</v>
      </c>
      <c r="D1215" s="3" t="s">
        <v>93</v>
      </c>
      <c r="E1215" s="3" t="s">
        <v>75</v>
      </c>
      <c r="F1215" s="3">
        <v>4918.5</v>
      </c>
      <c r="G1215" s="3">
        <v>3558.38</v>
      </c>
      <c r="H1215" s="3">
        <v>62</v>
      </c>
      <c r="I1215" s="3">
        <v>524</v>
      </c>
      <c r="J1215" s="3">
        <v>835.12</v>
      </c>
    </row>
    <row r="1216" spans="1:10" hidden="1" x14ac:dyDescent="0.2">
      <c r="A1216" s="8">
        <v>44236</v>
      </c>
      <c r="B1216" s="3" t="s">
        <v>92</v>
      </c>
      <c r="C1216" s="3" t="s">
        <v>78</v>
      </c>
      <c r="D1216" s="3" t="s">
        <v>93</v>
      </c>
      <c r="E1216" s="3" t="s">
        <v>75</v>
      </c>
      <c r="F1216" s="3">
        <v>1699.5</v>
      </c>
      <c r="G1216" s="3">
        <v>1234.3900000000001</v>
      </c>
      <c r="H1216" s="3">
        <v>20</v>
      </c>
      <c r="I1216" s="3">
        <v>175.5</v>
      </c>
      <c r="J1216" s="3">
        <v>289.61</v>
      </c>
    </row>
    <row r="1217" spans="1:10" hidden="1" x14ac:dyDescent="0.2">
      <c r="A1217" s="8">
        <v>44236</v>
      </c>
      <c r="B1217" s="3" t="s">
        <v>92</v>
      </c>
      <c r="C1217" s="3" t="s">
        <v>80</v>
      </c>
      <c r="D1217" s="3" t="s">
        <v>93</v>
      </c>
      <c r="E1217" s="3" t="s">
        <v>75</v>
      </c>
      <c r="F1217" s="3">
        <v>3820.5</v>
      </c>
      <c r="G1217" s="3">
        <v>2787.76</v>
      </c>
      <c r="H1217" s="3">
        <v>46</v>
      </c>
      <c r="I1217" s="3">
        <v>425</v>
      </c>
      <c r="J1217" s="3">
        <v>606.24</v>
      </c>
    </row>
    <row r="1218" spans="1:10" hidden="1" x14ac:dyDescent="0.2">
      <c r="A1218" s="8">
        <v>44236</v>
      </c>
      <c r="B1218" s="3" t="s">
        <v>92</v>
      </c>
      <c r="C1218" s="3" t="s">
        <v>82</v>
      </c>
      <c r="D1218" s="3" t="s">
        <v>93</v>
      </c>
      <c r="E1218" s="3" t="s">
        <v>75</v>
      </c>
      <c r="F1218" s="3">
        <v>2233.5</v>
      </c>
      <c r="G1218" s="3">
        <v>1641.81</v>
      </c>
      <c r="H1218" s="3">
        <v>24</v>
      </c>
      <c r="I1218" s="3">
        <v>206.5</v>
      </c>
      <c r="J1218" s="3">
        <v>385.19</v>
      </c>
    </row>
    <row r="1219" spans="1:10" hidden="1" x14ac:dyDescent="0.2">
      <c r="A1219" s="8">
        <v>44236</v>
      </c>
      <c r="B1219" s="3" t="s">
        <v>92</v>
      </c>
      <c r="C1219" s="3" t="s">
        <v>86</v>
      </c>
      <c r="D1219" s="3" t="s">
        <v>93</v>
      </c>
      <c r="E1219" s="3" t="s">
        <v>75</v>
      </c>
      <c r="F1219" s="3">
        <v>1568.5</v>
      </c>
      <c r="G1219" s="3">
        <v>1099.03</v>
      </c>
      <c r="H1219" s="3">
        <v>21</v>
      </c>
      <c r="I1219" s="3">
        <v>227</v>
      </c>
      <c r="J1219" s="3">
        <v>241.47</v>
      </c>
    </row>
    <row r="1220" spans="1:10" hidden="1" x14ac:dyDescent="0.2">
      <c r="A1220" s="8">
        <v>44236</v>
      </c>
      <c r="B1220" s="3" t="s">
        <v>92</v>
      </c>
      <c r="C1220" s="3" t="s">
        <v>88</v>
      </c>
      <c r="D1220" s="3" t="s">
        <v>93</v>
      </c>
      <c r="E1220" s="3" t="s">
        <v>75</v>
      </c>
      <c r="F1220" s="3">
        <v>2635</v>
      </c>
      <c r="G1220" s="3">
        <v>1895.74</v>
      </c>
      <c r="H1220" s="3">
        <v>29</v>
      </c>
      <c r="I1220" s="3">
        <v>294.5</v>
      </c>
      <c r="J1220" s="3">
        <v>444.76</v>
      </c>
    </row>
    <row r="1221" spans="1:10" hidden="1" x14ac:dyDescent="0.2">
      <c r="A1221" s="8">
        <v>44236</v>
      </c>
      <c r="B1221" s="3" t="s">
        <v>92</v>
      </c>
      <c r="C1221" s="3" t="s">
        <v>90</v>
      </c>
      <c r="D1221" s="3" t="s">
        <v>93</v>
      </c>
      <c r="E1221" s="3" t="s">
        <v>75</v>
      </c>
      <c r="F1221" s="3">
        <v>2785</v>
      </c>
      <c r="G1221" s="3">
        <v>2003.06</v>
      </c>
      <c r="H1221" s="3">
        <v>33</v>
      </c>
      <c r="I1221" s="3">
        <v>312</v>
      </c>
      <c r="J1221" s="3">
        <v>469.94</v>
      </c>
    </row>
    <row r="1222" spans="1:10" hidden="1" x14ac:dyDescent="0.2">
      <c r="A1222" s="8">
        <v>44235</v>
      </c>
      <c r="B1222" s="3" t="s">
        <v>73</v>
      </c>
      <c r="C1222" s="3" t="s">
        <v>74</v>
      </c>
      <c r="D1222" s="3" t="s">
        <v>93</v>
      </c>
      <c r="E1222" s="3" t="s">
        <v>75</v>
      </c>
      <c r="F1222" s="3">
        <v>1121.5</v>
      </c>
      <c r="G1222" s="3">
        <v>845.33</v>
      </c>
      <c r="H1222" s="3">
        <v>16</v>
      </c>
      <c r="I1222" s="3">
        <v>103</v>
      </c>
      <c r="J1222" s="3">
        <v>173.17</v>
      </c>
    </row>
    <row r="1223" spans="1:10" hidden="1" x14ac:dyDescent="0.2">
      <c r="A1223" s="8">
        <v>44235</v>
      </c>
      <c r="B1223" s="3" t="s">
        <v>73</v>
      </c>
      <c r="C1223" s="3" t="s">
        <v>78</v>
      </c>
      <c r="D1223" s="3" t="s">
        <v>93</v>
      </c>
      <c r="E1223" s="3" t="s">
        <v>75</v>
      </c>
      <c r="F1223" s="3">
        <v>1439.5</v>
      </c>
      <c r="G1223" s="3">
        <v>1111.74</v>
      </c>
      <c r="H1223" s="3">
        <v>13</v>
      </c>
      <c r="I1223" s="3">
        <v>116</v>
      </c>
      <c r="J1223" s="3">
        <v>211.76</v>
      </c>
    </row>
    <row r="1224" spans="1:10" hidden="1" x14ac:dyDescent="0.2">
      <c r="A1224" s="8">
        <v>44235</v>
      </c>
      <c r="B1224" s="3" t="s">
        <v>73</v>
      </c>
      <c r="C1224" s="3" t="s">
        <v>80</v>
      </c>
      <c r="D1224" s="3" t="s">
        <v>93</v>
      </c>
      <c r="E1224" s="3" t="s">
        <v>75</v>
      </c>
      <c r="F1224" s="3">
        <v>1932.5</v>
      </c>
      <c r="G1224" s="3">
        <v>1462.44</v>
      </c>
      <c r="H1224" s="3">
        <v>27</v>
      </c>
      <c r="I1224" s="3">
        <v>191.5</v>
      </c>
      <c r="J1224" s="3">
        <v>278.56</v>
      </c>
    </row>
    <row r="1225" spans="1:10" hidden="1" x14ac:dyDescent="0.2">
      <c r="A1225" s="8">
        <v>44235</v>
      </c>
      <c r="B1225" s="3" t="s">
        <v>73</v>
      </c>
      <c r="C1225" s="3" t="s">
        <v>82</v>
      </c>
      <c r="D1225" s="3" t="s">
        <v>93</v>
      </c>
      <c r="E1225" s="3" t="s">
        <v>75</v>
      </c>
      <c r="F1225" s="3">
        <v>714.5</v>
      </c>
      <c r="G1225" s="3">
        <v>549.36</v>
      </c>
      <c r="H1225" s="3">
        <v>9</v>
      </c>
      <c r="I1225" s="3">
        <v>60.5</v>
      </c>
      <c r="J1225" s="3">
        <v>104.64</v>
      </c>
    </row>
    <row r="1226" spans="1:10" hidden="1" x14ac:dyDescent="0.2">
      <c r="A1226" s="8">
        <v>44235</v>
      </c>
      <c r="B1226" s="3" t="s">
        <v>73</v>
      </c>
      <c r="C1226" s="3" t="s">
        <v>86</v>
      </c>
      <c r="D1226" s="3" t="s">
        <v>93</v>
      </c>
      <c r="E1226" s="3" t="s">
        <v>75</v>
      </c>
      <c r="F1226" s="3">
        <v>738</v>
      </c>
      <c r="G1226" s="3">
        <v>550.96</v>
      </c>
      <c r="H1226" s="3">
        <v>11</v>
      </c>
      <c r="I1226" s="3">
        <v>81.5</v>
      </c>
      <c r="J1226" s="3">
        <v>105.54</v>
      </c>
    </row>
    <row r="1227" spans="1:10" hidden="1" x14ac:dyDescent="0.2">
      <c r="A1227" s="8">
        <v>44235</v>
      </c>
      <c r="B1227" s="3" t="s">
        <v>73</v>
      </c>
      <c r="C1227" s="3" t="s">
        <v>88</v>
      </c>
      <c r="D1227" s="3" t="s">
        <v>93</v>
      </c>
      <c r="E1227" s="3" t="s">
        <v>75</v>
      </c>
      <c r="F1227" s="3">
        <v>1705.5</v>
      </c>
      <c r="G1227" s="3">
        <v>1283.0899999999999</v>
      </c>
      <c r="H1227" s="3">
        <v>28</v>
      </c>
      <c r="I1227" s="3">
        <v>181.5</v>
      </c>
      <c r="J1227" s="3">
        <v>240.91</v>
      </c>
    </row>
    <row r="1228" spans="1:10" hidden="1" x14ac:dyDescent="0.2">
      <c r="A1228" s="8">
        <v>44235</v>
      </c>
      <c r="B1228" s="3" t="s">
        <v>73</v>
      </c>
      <c r="C1228" s="3" t="s">
        <v>90</v>
      </c>
      <c r="D1228" s="3" t="s">
        <v>93</v>
      </c>
      <c r="E1228" s="3" t="s">
        <v>75</v>
      </c>
      <c r="F1228" s="3">
        <v>757</v>
      </c>
      <c r="G1228" s="3">
        <v>582.29</v>
      </c>
      <c r="H1228" s="3">
        <v>12</v>
      </c>
      <c r="I1228" s="3">
        <v>63.2</v>
      </c>
      <c r="J1228" s="3">
        <v>111.51</v>
      </c>
    </row>
    <row r="1229" spans="1:10" hidden="1" x14ac:dyDescent="0.2">
      <c r="A1229" s="8">
        <v>44235</v>
      </c>
      <c r="B1229" s="3" t="s">
        <v>92</v>
      </c>
      <c r="C1229" s="3" t="s">
        <v>74</v>
      </c>
      <c r="D1229" s="3" t="s">
        <v>93</v>
      </c>
      <c r="E1229" s="3" t="s">
        <v>75</v>
      </c>
      <c r="F1229" s="3">
        <v>5687</v>
      </c>
      <c r="G1229" s="3">
        <v>4172.7</v>
      </c>
      <c r="H1229" s="3">
        <v>64</v>
      </c>
      <c r="I1229" s="3">
        <v>531</v>
      </c>
      <c r="J1229" s="3">
        <v>979.8</v>
      </c>
    </row>
    <row r="1230" spans="1:10" hidden="1" x14ac:dyDescent="0.2">
      <c r="A1230" s="8">
        <v>44235</v>
      </c>
      <c r="B1230" s="3" t="s">
        <v>92</v>
      </c>
      <c r="C1230" s="3" t="s">
        <v>78</v>
      </c>
      <c r="D1230" s="3" t="s">
        <v>93</v>
      </c>
      <c r="E1230" s="3" t="s">
        <v>75</v>
      </c>
      <c r="F1230" s="3">
        <v>1922</v>
      </c>
      <c r="G1230" s="3">
        <v>1413.01</v>
      </c>
      <c r="H1230" s="3">
        <v>19</v>
      </c>
      <c r="I1230" s="3">
        <v>177.5</v>
      </c>
      <c r="J1230" s="3">
        <v>331.49</v>
      </c>
    </row>
    <row r="1231" spans="1:10" hidden="1" x14ac:dyDescent="0.2">
      <c r="A1231" s="8">
        <v>44235</v>
      </c>
      <c r="B1231" s="3" t="s">
        <v>92</v>
      </c>
      <c r="C1231" s="3" t="s">
        <v>80</v>
      </c>
      <c r="D1231" s="3" t="s">
        <v>93</v>
      </c>
      <c r="E1231" s="3" t="s">
        <v>75</v>
      </c>
      <c r="F1231" s="3">
        <v>3901.5</v>
      </c>
      <c r="G1231" s="3">
        <v>2845.63</v>
      </c>
      <c r="H1231" s="3">
        <v>47</v>
      </c>
      <c r="I1231" s="3">
        <v>430</v>
      </c>
      <c r="J1231" s="3">
        <v>624.87</v>
      </c>
    </row>
    <row r="1232" spans="1:10" hidden="1" x14ac:dyDescent="0.2">
      <c r="A1232" s="8">
        <v>44235</v>
      </c>
      <c r="B1232" s="3" t="s">
        <v>92</v>
      </c>
      <c r="C1232" s="3" t="s">
        <v>82</v>
      </c>
      <c r="D1232" s="3" t="s">
        <v>93</v>
      </c>
      <c r="E1232" s="3" t="s">
        <v>75</v>
      </c>
      <c r="F1232" s="3">
        <v>2932</v>
      </c>
      <c r="G1232" s="3">
        <v>2100.29</v>
      </c>
      <c r="H1232" s="3">
        <v>36</v>
      </c>
      <c r="I1232" s="3">
        <v>336.5</v>
      </c>
      <c r="J1232" s="3">
        <v>493.21</v>
      </c>
    </row>
    <row r="1233" spans="1:10" hidden="1" x14ac:dyDescent="0.2">
      <c r="A1233" s="8">
        <v>44235</v>
      </c>
      <c r="B1233" s="3" t="s">
        <v>92</v>
      </c>
      <c r="C1233" s="3" t="s">
        <v>86</v>
      </c>
      <c r="D1233" s="3" t="s">
        <v>93</v>
      </c>
      <c r="E1233" s="3" t="s">
        <v>75</v>
      </c>
      <c r="F1233" s="3">
        <v>1494</v>
      </c>
      <c r="G1233" s="3">
        <v>1041.8599999999999</v>
      </c>
      <c r="H1233" s="3">
        <v>22</v>
      </c>
      <c r="I1233" s="3">
        <v>221</v>
      </c>
      <c r="J1233" s="3">
        <v>229.14</v>
      </c>
    </row>
    <row r="1234" spans="1:10" hidden="1" x14ac:dyDescent="0.2">
      <c r="A1234" s="8">
        <v>44235</v>
      </c>
      <c r="B1234" s="3" t="s">
        <v>92</v>
      </c>
      <c r="C1234" s="3" t="s">
        <v>88</v>
      </c>
      <c r="D1234" s="3" t="s">
        <v>93</v>
      </c>
      <c r="E1234" s="3" t="s">
        <v>75</v>
      </c>
      <c r="F1234" s="3">
        <v>1867.5</v>
      </c>
      <c r="G1234" s="3">
        <v>1314.49</v>
      </c>
      <c r="H1234" s="3">
        <v>25</v>
      </c>
      <c r="I1234" s="3">
        <v>244</v>
      </c>
      <c r="J1234" s="3">
        <v>308.51</v>
      </c>
    </row>
    <row r="1235" spans="1:10" hidden="1" x14ac:dyDescent="0.2">
      <c r="A1235" s="8">
        <v>44235</v>
      </c>
      <c r="B1235" s="3" t="s">
        <v>92</v>
      </c>
      <c r="C1235" s="3" t="s">
        <v>90</v>
      </c>
      <c r="D1235" s="3" t="s">
        <v>93</v>
      </c>
      <c r="E1235" s="3" t="s">
        <v>75</v>
      </c>
      <c r="F1235" s="3">
        <v>2468.5</v>
      </c>
      <c r="G1235" s="3">
        <v>1752.68</v>
      </c>
      <c r="H1235" s="3">
        <v>32</v>
      </c>
      <c r="I1235" s="3">
        <v>304</v>
      </c>
      <c r="J1235" s="3">
        <v>411.32</v>
      </c>
    </row>
    <row r="1236" spans="1:10" hidden="1" x14ac:dyDescent="0.2">
      <c r="A1236" s="8">
        <v>44234</v>
      </c>
      <c r="B1236" s="3" t="s">
        <v>73</v>
      </c>
      <c r="C1236" s="3" t="s">
        <v>74</v>
      </c>
      <c r="D1236" s="3" t="s">
        <v>93</v>
      </c>
      <c r="E1236" s="3" t="s">
        <v>75</v>
      </c>
      <c r="F1236" s="3">
        <v>1505.5</v>
      </c>
      <c r="G1236" s="3">
        <v>1146.5</v>
      </c>
      <c r="H1236" s="3">
        <v>17</v>
      </c>
      <c r="I1236" s="3">
        <v>121</v>
      </c>
      <c r="J1236" s="3">
        <v>238</v>
      </c>
    </row>
    <row r="1237" spans="1:10" hidden="1" x14ac:dyDescent="0.2">
      <c r="A1237" s="8">
        <v>44234</v>
      </c>
      <c r="B1237" s="3" t="s">
        <v>73</v>
      </c>
      <c r="C1237" s="3" t="s">
        <v>78</v>
      </c>
      <c r="D1237" s="3" t="s">
        <v>93</v>
      </c>
      <c r="E1237" s="3" t="s">
        <v>75</v>
      </c>
      <c r="F1237" s="3">
        <v>1176</v>
      </c>
      <c r="G1237" s="3">
        <v>907.62</v>
      </c>
      <c r="H1237" s="3">
        <v>12</v>
      </c>
      <c r="I1237" s="3">
        <v>95.5</v>
      </c>
      <c r="J1237" s="3">
        <v>172.88</v>
      </c>
    </row>
    <row r="1238" spans="1:10" hidden="1" x14ac:dyDescent="0.2">
      <c r="A1238" s="8">
        <v>44234</v>
      </c>
      <c r="B1238" s="3" t="s">
        <v>73</v>
      </c>
      <c r="C1238" s="3" t="s">
        <v>80</v>
      </c>
      <c r="D1238" s="3" t="s">
        <v>93</v>
      </c>
      <c r="E1238" s="3" t="s">
        <v>75</v>
      </c>
      <c r="F1238" s="3">
        <v>2313</v>
      </c>
      <c r="G1238" s="3">
        <v>1756.44</v>
      </c>
      <c r="H1238" s="3">
        <v>25</v>
      </c>
      <c r="I1238" s="3">
        <v>222</v>
      </c>
      <c r="J1238" s="3">
        <v>334.56</v>
      </c>
    </row>
    <row r="1239" spans="1:10" hidden="1" x14ac:dyDescent="0.2">
      <c r="A1239" s="8">
        <v>44234</v>
      </c>
      <c r="B1239" s="3" t="s">
        <v>73</v>
      </c>
      <c r="C1239" s="3" t="s">
        <v>82</v>
      </c>
      <c r="D1239" s="3" t="s">
        <v>93</v>
      </c>
      <c r="E1239" s="3" t="s">
        <v>75</v>
      </c>
      <c r="F1239" s="3">
        <v>712</v>
      </c>
      <c r="G1239" s="3">
        <v>543.9</v>
      </c>
      <c r="H1239" s="3">
        <v>8</v>
      </c>
      <c r="I1239" s="3">
        <v>64.5</v>
      </c>
      <c r="J1239" s="3">
        <v>103.6</v>
      </c>
    </row>
    <row r="1240" spans="1:10" hidden="1" x14ac:dyDescent="0.2">
      <c r="A1240" s="8">
        <v>44234</v>
      </c>
      <c r="B1240" s="3" t="s">
        <v>73</v>
      </c>
      <c r="C1240" s="3" t="s">
        <v>86</v>
      </c>
      <c r="D1240" s="3" t="s">
        <v>93</v>
      </c>
      <c r="E1240" s="3" t="s">
        <v>75</v>
      </c>
      <c r="F1240" s="3">
        <v>1042.5</v>
      </c>
      <c r="G1240" s="3">
        <v>803.38</v>
      </c>
      <c r="H1240" s="3">
        <v>11</v>
      </c>
      <c r="I1240" s="3">
        <v>85.5</v>
      </c>
      <c r="J1240" s="3">
        <v>153.62</v>
      </c>
    </row>
    <row r="1241" spans="1:10" hidden="1" x14ac:dyDescent="0.2">
      <c r="A1241" s="8">
        <v>44234</v>
      </c>
      <c r="B1241" s="3" t="s">
        <v>73</v>
      </c>
      <c r="C1241" s="3" t="s">
        <v>88</v>
      </c>
      <c r="D1241" s="3" t="s">
        <v>93</v>
      </c>
      <c r="E1241" s="3" t="s">
        <v>75</v>
      </c>
      <c r="F1241" s="3">
        <v>1339</v>
      </c>
      <c r="G1241" s="3">
        <v>1017.66</v>
      </c>
      <c r="H1241" s="3">
        <v>18</v>
      </c>
      <c r="I1241" s="3">
        <v>127.5</v>
      </c>
      <c r="J1241" s="3">
        <v>193.84</v>
      </c>
    </row>
    <row r="1242" spans="1:10" hidden="1" x14ac:dyDescent="0.2">
      <c r="A1242" s="8">
        <v>44234</v>
      </c>
      <c r="B1242" s="3" t="s">
        <v>73</v>
      </c>
      <c r="C1242" s="3" t="s">
        <v>90</v>
      </c>
      <c r="D1242" s="3" t="s">
        <v>93</v>
      </c>
      <c r="E1242" s="3" t="s">
        <v>75</v>
      </c>
      <c r="F1242" s="3">
        <v>1211</v>
      </c>
      <c r="G1242" s="3">
        <v>928.46</v>
      </c>
      <c r="H1242" s="3">
        <v>14</v>
      </c>
      <c r="I1242" s="3">
        <v>104.5</v>
      </c>
      <c r="J1242" s="3">
        <v>178.04</v>
      </c>
    </row>
    <row r="1243" spans="1:10" hidden="1" x14ac:dyDescent="0.2">
      <c r="A1243" s="8">
        <v>44234</v>
      </c>
      <c r="B1243" s="3" t="s">
        <v>92</v>
      </c>
      <c r="C1243" s="3" t="s">
        <v>74</v>
      </c>
      <c r="D1243" s="3" t="s">
        <v>93</v>
      </c>
      <c r="E1243" s="3" t="s">
        <v>75</v>
      </c>
      <c r="F1243" s="3">
        <v>4830.5</v>
      </c>
      <c r="G1243" s="3">
        <v>3683.33</v>
      </c>
      <c r="H1243" s="3">
        <v>50</v>
      </c>
      <c r="I1243" s="3">
        <v>281.2</v>
      </c>
      <c r="J1243" s="3">
        <v>864.47</v>
      </c>
    </row>
    <row r="1244" spans="1:10" hidden="1" x14ac:dyDescent="0.2">
      <c r="A1244" s="8">
        <v>44234</v>
      </c>
      <c r="B1244" s="3" t="s">
        <v>92</v>
      </c>
      <c r="C1244" s="3" t="s">
        <v>78</v>
      </c>
      <c r="D1244" s="3" t="s">
        <v>93</v>
      </c>
      <c r="E1244" s="3" t="s">
        <v>75</v>
      </c>
      <c r="F1244" s="3">
        <v>1442.5</v>
      </c>
      <c r="G1244" s="3">
        <v>1057.49</v>
      </c>
      <c r="H1244" s="3">
        <v>16</v>
      </c>
      <c r="I1244" s="3">
        <v>145</v>
      </c>
      <c r="J1244" s="3">
        <v>240.01</v>
      </c>
    </row>
    <row r="1245" spans="1:10" hidden="1" x14ac:dyDescent="0.2">
      <c r="A1245" s="8">
        <v>44234</v>
      </c>
      <c r="B1245" s="3" t="s">
        <v>92</v>
      </c>
      <c r="C1245" s="3" t="s">
        <v>80</v>
      </c>
      <c r="D1245" s="3" t="s">
        <v>93</v>
      </c>
      <c r="E1245" s="3" t="s">
        <v>75</v>
      </c>
      <c r="F1245" s="3">
        <v>4084.5</v>
      </c>
      <c r="G1245" s="3">
        <v>2954.05</v>
      </c>
      <c r="H1245" s="3">
        <v>49</v>
      </c>
      <c r="I1245" s="3">
        <v>482</v>
      </c>
      <c r="J1245" s="3">
        <v>648.45000000000005</v>
      </c>
    </row>
    <row r="1246" spans="1:10" hidden="1" x14ac:dyDescent="0.2">
      <c r="A1246" s="8">
        <v>44234</v>
      </c>
      <c r="B1246" s="3" t="s">
        <v>92</v>
      </c>
      <c r="C1246" s="3" t="s">
        <v>82</v>
      </c>
      <c r="D1246" s="3" t="s">
        <v>93</v>
      </c>
      <c r="E1246" s="3" t="s">
        <v>75</v>
      </c>
      <c r="F1246" s="3">
        <v>892.5</v>
      </c>
      <c r="G1246" s="3">
        <v>654.35</v>
      </c>
      <c r="H1246" s="3">
        <v>13</v>
      </c>
      <c r="I1246" s="3">
        <v>84</v>
      </c>
      <c r="J1246" s="3">
        <v>153.65</v>
      </c>
    </row>
    <row r="1247" spans="1:10" hidden="1" x14ac:dyDescent="0.2">
      <c r="A1247" s="8">
        <v>44234</v>
      </c>
      <c r="B1247" s="3" t="s">
        <v>92</v>
      </c>
      <c r="C1247" s="3" t="s">
        <v>86</v>
      </c>
      <c r="D1247" s="3" t="s">
        <v>93</v>
      </c>
      <c r="E1247" s="3" t="s">
        <v>75</v>
      </c>
      <c r="F1247" s="3">
        <v>2802.5</v>
      </c>
      <c r="G1247" s="3">
        <v>2081.5300000000002</v>
      </c>
      <c r="H1247" s="3">
        <v>34</v>
      </c>
      <c r="I1247" s="3">
        <v>261</v>
      </c>
      <c r="J1247" s="3">
        <v>457.47</v>
      </c>
    </row>
    <row r="1248" spans="1:10" hidden="1" x14ac:dyDescent="0.2">
      <c r="A1248" s="8">
        <v>44234</v>
      </c>
      <c r="B1248" s="3" t="s">
        <v>92</v>
      </c>
      <c r="C1248" s="3" t="s">
        <v>88</v>
      </c>
      <c r="D1248" s="3" t="s">
        <v>93</v>
      </c>
      <c r="E1248" s="3" t="s">
        <v>75</v>
      </c>
      <c r="F1248" s="3">
        <v>1928.5</v>
      </c>
      <c r="G1248" s="3">
        <v>1385.29</v>
      </c>
      <c r="H1248" s="3">
        <v>21</v>
      </c>
      <c r="I1248" s="3">
        <v>217</v>
      </c>
      <c r="J1248" s="3">
        <v>325.20999999999998</v>
      </c>
    </row>
    <row r="1249" spans="1:10" hidden="1" x14ac:dyDescent="0.2">
      <c r="A1249" s="8">
        <v>44234</v>
      </c>
      <c r="B1249" s="3" t="s">
        <v>92</v>
      </c>
      <c r="C1249" s="3" t="s">
        <v>90</v>
      </c>
      <c r="D1249" s="3" t="s">
        <v>93</v>
      </c>
      <c r="E1249" s="3" t="s">
        <v>75</v>
      </c>
      <c r="F1249" s="3">
        <v>2526</v>
      </c>
      <c r="G1249" s="3">
        <v>1866.48</v>
      </c>
      <c r="H1249" s="3">
        <v>33</v>
      </c>
      <c r="I1249" s="3">
        <v>221</v>
      </c>
      <c r="J1249" s="3">
        <v>438.02</v>
      </c>
    </row>
    <row r="1250" spans="1:10" hidden="1" x14ac:dyDescent="0.2">
      <c r="A1250" s="8">
        <v>44233</v>
      </c>
      <c r="B1250" s="3" t="s">
        <v>73</v>
      </c>
      <c r="C1250" s="3" t="s">
        <v>74</v>
      </c>
      <c r="D1250" s="3" t="s">
        <v>93</v>
      </c>
      <c r="E1250" s="3" t="s">
        <v>75</v>
      </c>
      <c r="F1250" s="3">
        <v>1343.5</v>
      </c>
      <c r="G1250" s="3">
        <v>1023.32</v>
      </c>
      <c r="H1250" s="3">
        <v>17</v>
      </c>
      <c r="I1250" s="3">
        <v>108</v>
      </c>
      <c r="J1250" s="3">
        <v>212.18</v>
      </c>
    </row>
    <row r="1251" spans="1:10" hidden="1" x14ac:dyDescent="0.2">
      <c r="A1251" s="8">
        <v>44233</v>
      </c>
      <c r="B1251" s="3" t="s">
        <v>73</v>
      </c>
      <c r="C1251" s="3" t="s">
        <v>78</v>
      </c>
      <c r="D1251" s="3" t="s">
        <v>93</v>
      </c>
      <c r="E1251" s="3" t="s">
        <v>75</v>
      </c>
      <c r="F1251" s="3">
        <v>1570</v>
      </c>
      <c r="G1251" s="3">
        <v>1214.22</v>
      </c>
      <c r="H1251" s="3">
        <v>16</v>
      </c>
      <c r="I1251" s="3">
        <v>124.5</v>
      </c>
      <c r="J1251" s="3">
        <v>231.28</v>
      </c>
    </row>
    <row r="1252" spans="1:10" hidden="1" x14ac:dyDescent="0.2">
      <c r="A1252" s="8">
        <v>44233</v>
      </c>
      <c r="B1252" s="3" t="s">
        <v>73</v>
      </c>
      <c r="C1252" s="3" t="s">
        <v>80</v>
      </c>
      <c r="D1252" s="3" t="s">
        <v>93</v>
      </c>
      <c r="E1252" s="3" t="s">
        <v>75</v>
      </c>
      <c r="F1252" s="3">
        <v>1326.5</v>
      </c>
      <c r="G1252" s="3">
        <v>1019.76</v>
      </c>
      <c r="H1252" s="3">
        <v>18</v>
      </c>
      <c r="I1252" s="3">
        <v>112.5</v>
      </c>
      <c r="J1252" s="3">
        <v>194.24</v>
      </c>
    </row>
    <row r="1253" spans="1:10" hidden="1" x14ac:dyDescent="0.2">
      <c r="A1253" s="8">
        <v>44233</v>
      </c>
      <c r="B1253" s="3" t="s">
        <v>73</v>
      </c>
      <c r="C1253" s="3" t="s">
        <v>82</v>
      </c>
      <c r="D1253" s="3" t="s">
        <v>93</v>
      </c>
      <c r="E1253" s="3" t="s">
        <v>75</v>
      </c>
      <c r="F1253" s="3">
        <v>234</v>
      </c>
      <c r="G1253" s="3">
        <v>181.44</v>
      </c>
      <c r="H1253" s="3">
        <v>3</v>
      </c>
      <c r="I1253" s="3">
        <v>18</v>
      </c>
      <c r="J1253" s="3">
        <v>34.56</v>
      </c>
    </row>
    <row r="1254" spans="1:10" hidden="1" x14ac:dyDescent="0.2">
      <c r="A1254" s="8">
        <v>44233</v>
      </c>
      <c r="B1254" s="3" t="s">
        <v>73</v>
      </c>
      <c r="C1254" s="3" t="s">
        <v>86</v>
      </c>
      <c r="D1254" s="3" t="s">
        <v>93</v>
      </c>
      <c r="E1254" s="3" t="s">
        <v>75</v>
      </c>
      <c r="F1254" s="3">
        <v>757.5</v>
      </c>
      <c r="G1254" s="3">
        <v>580.36</v>
      </c>
      <c r="H1254" s="3">
        <v>10</v>
      </c>
      <c r="I1254" s="3">
        <v>66</v>
      </c>
      <c r="J1254" s="3">
        <v>111.14</v>
      </c>
    </row>
    <row r="1255" spans="1:10" hidden="1" x14ac:dyDescent="0.2">
      <c r="A1255" s="8">
        <v>44233</v>
      </c>
      <c r="B1255" s="3" t="s">
        <v>73</v>
      </c>
      <c r="C1255" s="3" t="s">
        <v>88</v>
      </c>
      <c r="D1255" s="3" t="s">
        <v>93</v>
      </c>
      <c r="E1255" s="3" t="s">
        <v>75</v>
      </c>
      <c r="F1255" s="3">
        <v>1264</v>
      </c>
      <c r="G1255" s="3">
        <v>969.78</v>
      </c>
      <c r="H1255" s="3">
        <v>16</v>
      </c>
      <c r="I1255" s="3">
        <v>109.5</v>
      </c>
      <c r="J1255" s="3">
        <v>184.72</v>
      </c>
    </row>
    <row r="1256" spans="1:10" hidden="1" x14ac:dyDescent="0.2">
      <c r="A1256" s="8">
        <v>44233</v>
      </c>
      <c r="B1256" s="3" t="s">
        <v>73</v>
      </c>
      <c r="C1256" s="3" t="s">
        <v>90</v>
      </c>
      <c r="D1256" s="3" t="s">
        <v>93</v>
      </c>
      <c r="E1256" s="3" t="s">
        <v>75</v>
      </c>
      <c r="F1256" s="3">
        <v>1314</v>
      </c>
      <c r="G1256" s="3">
        <v>1012.62</v>
      </c>
      <c r="H1256" s="3">
        <v>14</v>
      </c>
      <c r="I1256" s="3">
        <v>108.5</v>
      </c>
      <c r="J1256" s="3">
        <v>192.88</v>
      </c>
    </row>
    <row r="1257" spans="1:10" hidden="1" x14ac:dyDescent="0.2">
      <c r="A1257" s="8">
        <v>44233</v>
      </c>
      <c r="B1257" s="3" t="s">
        <v>92</v>
      </c>
      <c r="C1257" s="3" t="s">
        <v>74</v>
      </c>
      <c r="D1257" s="3" t="s">
        <v>93</v>
      </c>
      <c r="E1257" s="3" t="s">
        <v>75</v>
      </c>
      <c r="F1257" s="3">
        <v>3193</v>
      </c>
      <c r="G1257" s="3">
        <v>2456.2800000000002</v>
      </c>
      <c r="H1257" s="3">
        <v>32</v>
      </c>
      <c r="I1257" s="3">
        <v>158</v>
      </c>
      <c r="J1257" s="3">
        <v>576.72</v>
      </c>
    </row>
    <row r="1258" spans="1:10" hidden="1" x14ac:dyDescent="0.2">
      <c r="A1258" s="8">
        <v>44233</v>
      </c>
      <c r="B1258" s="3" t="s">
        <v>92</v>
      </c>
      <c r="C1258" s="3" t="s">
        <v>78</v>
      </c>
      <c r="D1258" s="3" t="s">
        <v>93</v>
      </c>
      <c r="E1258" s="3" t="s">
        <v>75</v>
      </c>
      <c r="F1258" s="3">
        <v>2452.5</v>
      </c>
      <c r="G1258" s="3">
        <v>1878.18</v>
      </c>
      <c r="H1258" s="3">
        <v>21</v>
      </c>
      <c r="I1258" s="3">
        <v>141</v>
      </c>
      <c r="J1258" s="3">
        <v>433.32</v>
      </c>
    </row>
    <row r="1259" spans="1:10" hidden="1" x14ac:dyDescent="0.2">
      <c r="A1259" s="8">
        <v>44233</v>
      </c>
      <c r="B1259" s="3" t="s">
        <v>92</v>
      </c>
      <c r="C1259" s="3" t="s">
        <v>80</v>
      </c>
      <c r="D1259" s="3" t="s">
        <v>93</v>
      </c>
      <c r="E1259" s="3" t="s">
        <v>75</v>
      </c>
      <c r="F1259" s="3">
        <v>2950.5</v>
      </c>
      <c r="G1259" s="3">
        <v>2183.89</v>
      </c>
      <c r="H1259" s="3">
        <v>30</v>
      </c>
      <c r="I1259" s="3">
        <v>286</v>
      </c>
      <c r="J1259" s="3">
        <v>479.61</v>
      </c>
    </row>
    <row r="1260" spans="1:10" hidden="1" x14ac:dyDescent="0.2">
      <c r="A1260" s="8">
        <v>44233</v>
      </c>
      <c r="B1260" s="3" t="s">
        <v>92</v>
      </c>
      <c r="C1260" s="3" t="s">
        <v>82</v>
      </c>
      <c r="D1260" s="3" t="s">
        <v>93</v>
      </c>
      <c r="E1260" s="3" t="s">
        <v>75</v>
      </c>
      <c r="F1260" s="3">
        <v>1233</v>
      </c>
      <c r="G1260" s="3">
        <v>908.3</v>
      </c>
      <c r="H1260" s="3">
        <v>15</v>
      </c>
      <c r="I1260" s="3">
        <v>111</v>
      </c>
      <c r="J1260" s="3">
        <v>213.2</v>
      </c>
    </row>
    <row r="1261" spans="1:10" hidden="1" x14ac:dyDescent="0.2">
      <c r="A1261" s="8">
        <v>44233</v>
      </c>
      <c r="B1261" s="3" t="s">
        <v>92</v>
      </c>
      <c r="C1261" s="3" t="s">
        <v>86</v>
      </c>
      <c r="D1261" s="3" t="s">
        <v>93</v>
      </c>
      <c r="E1261" s="3" t="s">
        <v>75</v>
      </c>
      <c r="F1261" s="3">
        <v>1557</v>
      </c>
      <c r="G1261" s="3">
        <v>1182.44</v>
      </c>
      <c r="H1261" s="3">
        <v>13</v>
      </c>
      <c r="I1261" s="3">
        <v>115</v>
      </c>
      <c r="J1261" s="3">
        <v>259.56</v>
      </c>
    </row>
    <row r="1262" spans="1:10" hidden="1" x14ac:dyDescent="0.2">
      <c r="A1262" s="8">
        <v>44233</v>
      </c>
      <c r="B1262" s="3" t="s">
        <v>92</v>
      </c>
      <c r="C1262" s="3" t="s">
        <v>88</v>
      </c>
      <c r="D1262" s="3" t="s">
        <v>93</v>
      </c>
      <c r="E1262" s="3" t="s">
        <v>75</v>
      </c>
      <c r="F1262" s="3">
        <v>3349.5</v>
      </c>
      <c r="G1262" s="3">
        <v>2448.16</v>
      </c>
      <c r="H1262" s="3">
        <v>35</v>
      </c>
      <c r="I1262" s="3">
        <v>327</v>
      </c>
      <c r="J1262" s="3">
        <v>574.34</v>
      </c>
    </row>
    <row r="1263" spans="1:10" hidden="1" x14ac:dyDescent="0.2">
      <c r="A1263" s="8">
        <v>44233</v>
      </c>
      <c r="B1263" s="3" t="s">
        <v>92</v>
      </c>
      <c r="C1263" s="3" t="s">
        <v>90</v>
      </c>
      <c r="D1263" s="3" t="s">
        <v>93</v>
      </c>
      <c r="E1263" s="3" t="s">
        <v>75</v>
      </c>
      <c r="F1263" s="3">
        <v>2289.5</v>
      </c>
      <c r="G1263" s="3">
        <v>1696.5</v>
      </c>
      <c r="H1263" s="3">
        <v>27</v>
      </c>
      <c r="I1263" s="3">
        <v>195</v>
      </c>
      <c r="J1263" s="3">
        <v>398</v>
      </c>
    </row>
    <row r="1264" spans="1:10" hidden="1" x14ac:dyDescent="0.2">
      <c r="A1264" s="8">
        <v>44232</v>
      </c>
      <c r="B1264" s="3" t="s">
        <v>73</v>
      </c>
      <c r="C1264" s="3" t="s">
        <v>74</v>
      </c>
      <c r="D1264" s="3" t="s">
        <v>93</v>
      </c>
      <c r="E1264" s="3" t="s">
        <v>75</v>
      </c>
      <c r="F1264" s="3">
        <v>1761</v>
      </c>
      <c r="G1264" s="3">
        <v>1332.27</v>
      </c>
      <c r="H1264" s="3">
        <v>22</v>
      </c>
      <c r="I1264" s="3">
        <v>154</v>
      </c>
      <c r="J1264" s="3">
        <v>274.73</v>
      </c>
    </row>
    <row r="1265" spans="1:10" hidden="1" x14ac:dyDescent="0.2">
      <c r="A1265" s="8">
        <v>44232</v>
      </c>
      <c r="B1265" s="3" t="s">
        <v>73</v>
      </c>
      <c r="C1265" s="3" t="s">
        <v>78</v>
      </c>
      <c r="D1265" s="3" t="s">
        <v>93</v>
      </c>
      <c r="E1265" s="3" t="s">
        <v>75</v>
      </c>
      <c r="F1265" s="3">
        <v>1019.5</v>
      </c>
      <c r="G1265" s="3">
        <v>764.96</v>
      </c>
      <c r="H1265" s="3">
        <v>13</v>
      </c>
      <c r="I1265" s="3">
        <v>106</v>
      </c>
      <c r="J1265" s="3">
        <v>148.54</v>
      </c>
    </row>
    <row r="1266" spans="1:10" hidden="1" x14ac:dyDescent="0.2">
      <c r="A1266" s="8">
        <v>44232</v>
      </c>
      <c r="B1266" s="3" t="s">
        <v>73</v>
      </c>
      <c r="C1266" s="3" t="s">
        <v>80</v>
      </c>
      <c r="D1266" s="3" t="s">
        <v>93</v>
      </c>
      <c r="E1266" s="3" t="s">
        <v>75</v>
      </c>
      <c r="F1266" s="3">
        <v>1339</v>
      </c>
      <c r="G1266" s="3">
        <v>1009.26</v>
      </c>
      <c r="H1266" s="3">
        <v>16</v>
      </c>
      <c r="I1266" s="3">
        <v>137.5</v>
      </c>
      <c r="J1266" s="3">
        <v>192.24</v>
      </c>
    </row>
    <row r="1267" spans="1:10" hidden="1" x14ac:dyDescent="0.2">
      <c r="A1267" s="8">
        <v>44232</v>
      </c>
      <c r="B1267" s="3" t="s">
        <v>73</v>
      </c>
      <c r="C1267" s="3" t="s">
        <v>82</v>
      </c>
      <c r="D1267" s="3" t="s">
        <v>93</v>
      </c>
      <c r="E1267" s="3" t="s">
        <v>75</v>
      </c>
      <c r="F1267" s="3">
        <v>191</v>
      </c>
      <c r="G1267" s="3">
        <v>144.82</v>
      </c>
      <c r="H1267" s="3">
        <v>3</v>
      </c>
      <c r="I1267" s="3">
        <v>18</v>
      </c>
      <c r="J1267" s="3">
        <v>28.18</v>
      </c>
    </row>
    <row r="1268" spans="1:10" hidden="1" x14ac:dyDescent="0.2">
      <c r="A1268" s="8">
        <v>44232</v>
      </c>
      <c r="B1268" s="3" t="s">
        <v>73</v>
      </c>
      <c r="C1268" s="3" t="s">
        <v>86</v>
      </c>
      <c r="D1268" s="3" t="s">
        <v>93</v>
      </c>
      <c r="E1268" s="3" t="s">
        <v>75</v>
      </c>
      <c r="F1268" s="3">
        <v>1499</v>
      </c>
      <c r="G1268" s="3">
        <v>1164.1600000000001</v>
      </c>
      <c r="H1268" s="3">
        <v>17</v>
      </c>
      <c r="I1268" s="3">
        <v>112.5</v>
      </c>
      <c r="J1268" s="3">
        <v>222.34</v>
      </c>
    </row>
    <row r="1269" spans="1:10" hidden="1" x14ac:dyDescent="0.2">
      <c r="A1269" s="8">
        <v>44232</v>
      </c>
      <c r="B1269" s="3" t="s">
        <v>73</v>
      </c>
      <c r="C1269" s="3" t="s">
        <v>88</v>
      </c>
      <c r="D1269" s="3" t="s">
        <v>93</v>
      </c>
      <c r="E1269" s="3" t="s">
        <v>75</v>
      </c>
      <c r="F1269" s="3">
        <v>1579.5</v>
      </c>
      <c r="G1269" s="3">
        <v>1196.3599999999999</v>
      </c>
      <c r="H1269" s="3">
        <v>25</v>
      </c>
      <c r="I1269" s="3">
        <v>155</v>
      </c>
      <c r="J1269" s="3">
        <v>228.14</v>
      </c>
    </row>
    <row r="1270" spans="1:10" hidden="1" x14ac:dyDescent="0.2">
      <c r="A1270" s="8">
        <v>44232</v>
      </c>
      <c r="B1270" s="3" t="s">
        <v>73</v>
      </c>
      <c r="C1270" s="3" t="s">
        <v>90</v>
      </c>
      <c r="D1270" s="3" t="s">
        <v>93</v>
      </c>
      <c r="E1270" s="3" t="s">
        <v>75</v>
      </c>
      <c r="F1270" s="3">
        <v>1019</v>
      </c>
      <c r="G1270" s="3">
        <v>800.36</v>
      </c>
      <c r="H1270" s="3">
        <v>10</v>
      </c>
      <c r="I1270" s="3">
        <v>65</v>
      </c>
      <c r="J1270" s="3">
        <v>153.63999999999999</v>
      </c>
    </row>
    <row r="1271" spans="1:10" hidden="1" x14ac:dyDescent="0.2">
      <c r="A1271" s="8">
        <v>44232</v>
      </c>
      <c r="B1271" s="3" t="s">
        <v>92</v>
      </c>
      <c r="C1271" s="3" t="s">
        <v>74</v>
      </c>
      <c r="D1271" s="3" t="s">
        <v>93</v>
      </c>
      <c r="E1271" s="3" t="s">
        <v>75</v>
      </c>
      <c r="F1271" s="3">
        <v>5121</v>
      </c>
      <c r="G1271" s="3">
        <v>3874.47</v>
      </c>
      <c r="H1271" s="3">
        <v>60</v>
      </c>
      <c r="I1271" s="3">
        <v>333.2</v>
      </c>
      <c r="J1271" s="3">
        <v>909.83</v>
      </c>
    </row>
    <row r="1272" spans="1:10" hidden="1" x14ac:dyDescent="0.2">
      <c r="A1272" s="8">
        <v>44232</v>
      </c>
      <c r="B1272" s="3" t="s">
        <v>92</v>
      </c>
      <c r="C1272" s="3" t="s">
        <v>78</v>
      </c>
      <c r="D1272" s="3" t="s">
        <v>93</v>
      </c>
      <c r="E1272" s="3" t="s">
        <v>75</v>
      </c>
      <c r="F1272" s="3">
        <v>1792</v>
      </c>
      <c r="G1272" s="3">
        <v>1330</v>
      </c>
      <c r="H1272" s="3">
        <v>20</v>
      </c>
      <c r="I1272" s="3">
        <v>150</v>
      </c>
      <c r="J1272" s="3">
        <v>312</v>
      </c>
    </row>
    <row r="1273" spans="1:10" hidden="1" x14ac:dyDescent="0.2">
      <c r="A1273" s="8">
        <v>44232</v>
      </c>
      <c r="B1273" s="3" t="s">
        <v>92</v>
      </c>
      <c r="C1273" s="3" t="s">
        <v>80</v>
      </c>
      <c r="D1273" s="3" t="s">
        <v>93</v>
      </c>
      <c r="E1273" s="3" t="s">
        <v>75</v>
      </c>
      <c r="F1273" s="3">
        <v>5000.5</v>
      </c>
      <c r="G1273" s="3">
        <v>3698.43</v>
      </c>
      <c r="H1273" s="3">
        <v>60</v>
      </c>
      <c r="I1273" s="3">
        <v>489</v>
      </c>
      <c r="J1273" s="3">
        <v>812.07</v>
      </c>
    </row>
    <row r="1274" spans="1:10" hidden="1" x14ac:dyDescent="0.2">
      <c r="A1274" s="8">
        <v>44232</v>
      </c>
      <c r="B1274" s="3" t="s">
        <v>92</v>
      </c>
      <c r="C1274" s="3" t="s">
        <v>82</v>
      </c>
      <c r="D1274" s="3" t="s">
        <v>93</v>
      </c>
      <c r="E1274" s="3" t="s">
        <v>75</v>
      </c>
      <c r="F1274" s="3">
        <v>2323</v>
      </c>
      <c r="G1274" s="3">
        <v>1717.79</v>
      </c>
      <c r="H1274" s="3">
        <v>23</v>
      </c>
      <c r="I1274" s="3">
        <v>201</v>
      </c>
      <c r="J1274" s="3">
        <v>403.21</v>
      </c>
    </row>
    <row r="1275" spans="1:10" hidden="1" x14ac:dyDescent="0.2">
      <c r="A1275" s="8">
        <v>44232</v>
      </c>
      <c r="B1275" s="3" t="s">
        <v>92</v>
      </c>
      <c r="C1275" s="3" t="s">
        <v>86</v>
      </c>
      <c r="D1275" s="3" t="s">
        <v>93</v>
      </c>
      <c r="E1275" s="3" t="s">
        <v>75</v>
      </c>
      <c r="F1275" s="3">
        <v>2891.5</v>
      </c>
      <c r="G1275" s="3">
        <v>2134.19</v>
      </c>
      <c r="H1275" s="3">
        <v>32</v>
      </c>
      <c r="I1275" s="3">
        <v>287</v>
      </c>
      <c r="J1275" s="3">
        <v>468.81</v>
      </c>
    </row>
    <row r="1276" spans="1:10" hidden="1" x14ac:dyDescent="0.2">
      <c r="A1276" s="8">
        <v>44232</v>
      </c>
      <c r="B1276" s="3" t="s">
        <v>92</v>
      </c>
      <c r="C1276" s="3" t="s">
        <v>88</v>
      </c>
      <c r="D1276" s="3" t="s">
        <v>93</v>
      </c>
      <c r="E1276" s="3" t="s">
        <v>75</v>
      </c>
      <c r="F1276" s="3">
        <v>2782.5</v>
      </c>
      <c r="G1276" s="3">
        <v>2040.99</v>
      </c>
      <c r="H1276" s="3">
        <v>37</v>
      </c>
      <c r="I1276" s="3">
        <v>262</v>
      </c>
      <c r="J1276" s="3">
        <v>479.01</v>
      </c>
    </row>
    <row r="1277" spans="1:10" hidden="1" x14ac:dyDescent="0.2">
      <c r="A1277" s="8">
        <v>44232</v>
      </c>
      <c r="B1277" s="3" t="s">
        <v>92</v>
      </c>
      <c r="C1277" s="3" t="s">
        <v>90</v>
      </c>
      <c r="D1277" s="3" t="s">
        <v>93</v>
      </c>
      <c r="E1277" s="3" t="s">
        <v>75</v>
      </c>
      <c r="F1277" s="3">
        <v>2326.5</v>
      </c>
      <c r="G1277" s="3">
        <v>1750.76</v>
      </c>
      <c r="H1277" s="3">
        <v>24</v>
      </c>
      <c r="I1277" s="3">
        <v>165</v>
      </c>
      <c r="J1277" s="3">
        <v>410.74</v>
      </c>
    </row>
    <row r="1278" spans="1:10" hidden="1" x14ac:dyDescent="0.2">
      <c r="A1278" s="8">
        <v>44231</v>
      </c>
      <c r="B1278" s="3" t="s">
        <v>73</v>
      </c>
      <c r="C1278" s="3" t="s">
        <v>74</v>
      </c>
      <c r="D1278" s="3" t="s">
        <v>93</v>
      </c>
      <c r="E1278" s="3" t="s">
        <v>75</v>
      </c>
      <c r="F1278" s="3">
        <v>1934</v>
      </c>
      <c r="G1278" s="3">
        <v>1463.13</v>
      </c>
      <c r="H1278" s="3">
        <v>27</v>
      </c>
      <c r="I1278" s="3">
        <v>170.5</v>
      </c>
      <c r="J1278" s="3">
        <v>300.37</v>
      </c>
    </row>
    <row r="1279" spans="1:10" hidden="1" x14ac:dyDescent="0.2">
      <c r="A1279" s="8">
        <v>44231</v>
      </c>
      <c r="B1279" s="3" t="s">
        <v>73</v>
      </c>
      <c r="C1279" s="3" t="s">
        <v>78</v>
      </c>
      <c r="D1279" s="3" t="s">
        <v>93</v>
      </c>
      <c r="E1279" s="3" t="s">
        <v>75</v>
      </c>
      <c r="F1279" s="3">
        <v>385.5</v>
      </c>
      <c r="G1279" s="3">
        <v>293.16000000000003</v>
      </c>
      <c r="H1279" s="3">
        <v>6</v>
      </c>
      <c r="I1279" s="3">
        <v>36.5</v>
      </c>
      <c r="J1279" s="3">
        <v>55.84</v>
      </c>
    </row>
    <row r="1280" spans="1:10" hidden="1" x14ac:dyDescent="0.2">
      <c r="A1280" s="8">
        <v>44231</v>
      </c>
      <c r="B1280" s="3" t="s">
        <v>73</v>
      </c>
      <c r="C1280" s="3" t="s">
        <v>80</v>
      </c>
      <c r="D1280" s="3" t="s">
        <v>93</v>
      </c>
      <c r="E1280" s="3" t="s">
        <v>75</v>
      </c>
      <c r="F1280" s="3">
        <v>1698</v>
      </c>
      <c r="G1280" s="3">
        <v>1315.91</v>
      </c>
      <c r="H1280" s="3">
        <v>23</v>
      </c>
      <c r="I1280" s="3">
        <v>155</v>
      </c>
      <c r="J1280" s="3">
        <v>227.09</v>
      </c>
    </row>
    <row r="1281" spans="1:10" hidden="1" x14ac:dyDescent="0.2">
      <c r="A1281" s="8">
        <v>44231</v>
      </c>
      <c r="B1281" s="3" t="s">
        <v>73</v>
      </c>
      <c r="C1281" s="3" t="s">
        <v>82</v>
      </c>
      <c r="D1281" s="3" t="s">
        <v>93</v>
      </c>
      <c r="E1281" s="3" t="s">
        <v>75</v>
      </c>
      <c r="F1281" s="3">
        <v>538</v>
      </c>
      <c r="G1281" s="3">
        <v>416.22</v>
      </c>
      <c r="H1281" s="3">
        <v>6</v>
      </c>
      <c r="I1281" s="3">
        <v>42.5</v>
      </c>
      <c r="J1281" s="3">
        <v>79.28</v>
      </c>
    </row>
    <row r="1282" spans="1:10" hidden="1" x14ac:dyDescent="0.2">
      <c r="A1282" s="8">
        <v>44231</v>
      </c>
      <c r="B1282" s="3" t="s">
        <v>73</v>
      </c>
      <c r="C1282" s="3" t="s">
        <v>86</v>
      </c>
      <c r="D1282" s="3" t="s">
        <v>93</v>
      </c>
      <c r="E1282" s="3" t="s">
        <v>75</v>
      </c>
      <c r="F1282" s="3">
        <v>610</v>
      </c>
      <c r="G1282" s="3">
        <v>475.86</v>
      </c>
      <c r="H1282" s="3">
        <v>6</v>
      </c>
      <c r="I1282" s="3">
        <v>43.5</v>
      </c>
      <c r="J1282" s="3">
        <v>90.64</v>
      </c>
    </row>
    <row r="1283" spans="1:10" hidden="1" x14ac:dyDescent="0.2">
      <c r="A1283" s="8">
        <v>44231</v>
      </c>
      <c r="B1283" s="3" t="s">
        <v>73</v>
      </c>
      <c r="C1283" s="3" t="s">
        <v>88</v>
      </c>
      <c r="D1283" s="3" t="s">
        <v>93</v>
      </c>
      <c r="E1283" s="3" t="s">
        <v>75</v>
      </c>
      <c r="F1283" s="3">
        <v>1285.5</v>
      </c>
      <c r="G1283" s="3">
        <v>971.88</v>
      </c>
      <c r="H1283" s="3">
        <v>18</v>
      </c>
      <c r="I1283" s="3">
        <v>128.5</v>
      </c>
      <c r="J1283" s="3">
        <v>185.12</v>
      </c>
    </row>
    <row r="1284" spans="1:10" hidden="1" x14ac:dyDescent="0.2">
      <c r="A1284" s="8">
        <v>44231</v>
      </c>
      <c r="B1284" s="3" t="s">
        <v>73</v>
      </c>
      <c r="C1284" s="3" t="s">
        <v>90</v>
      </c>
      <c r="D1284" s="3" t="s">
        <v>93</v>
      </c>
      <c r="E1284" s="3" t="s">
        <v>75</v>
      </c>
      <c r="F1284" s="3">
        <v>1445</v>
      </c>
      <c r="G1284" s="3">
        <v>1117.03</v>
      </c>
      <c r="H1284" s="3">
        <v>17</v>
      </c>
      <c r="I1284" s="3">
        <v>115.2</v>
      </c>
      <c r="J1284" s="3">
        <v>212.77</v>
      </c>
    </row>
    <row r="1285" spans="1:10" hidden="1" x14ac:dyDescent="0.2">
      <c r="A1285" s="8">
        <v>44231</v>
      </c>
      <c r="B1285" s="3" t="s">
        <v>92</v>
      </c>
      <c r="C1285" s="3" t="s">
        <v>74</v>
      </c>
      <c r="D1285" s="3" t="s">
        <v>93</v>
      </c>
      <c r="E1285" s="3" t="s">
        <v>75</v>
      </c>
      <c r="F1285" s="3">
        <v>6261</v>
      </c>
      <c r="G1285" s="3">
        <v>4747.51</v>
      </c>
      <c r="H1285" s="3">
        <v>73</v>
      </c>
      <c r="I1285" s="3">
        <v>396</v>
      </c>
      <c r="J1285" s="3">
        <v>1114.49</v>
      </c>
    </row>
    <row r="1286" spans="1:10" hidden="1" x14ac:dyDescent="0.2">
      <c r="A1286" s="8">
        <v>44231</v>
      </c>
      <c r="B1286" s="3" t="s">
        <v>92</v>
      </c>
      <c r="C1286" s="3" t="s">
        <v>78</v>
      </c>
      <c r="D1286" s="3" t="s">
        <v>93</v>
      </c>
      <c r="E1286" s="3" t="s">
        <v>75</v>
      </c>
      <c r="F1286" s="3">
        <v>1783</v>
      </c>
      <c r="G1286" s="3">
        <v>1344.23</v>
      </c>
      <c r="H1286" s="3">
        <v>23</v>
      </c>
      <c r="I1286" s="3">
        <v>134</v>
      </c>
      <c r="J1286" s="3">
        <v>304.77</v>
      </c>
    </row>
    <row r="1287" spans="1:10" hidden="1" x14ac:dyDescent="0.2">
      <c r="A1287" s="8">
        <v>44231</v>
      </c>
      <c r="B1287" s="3" t="s">
        <v>92</v>
      </c>
      <c r="C1287" s="3" t="s">
        <v>80</v>
      </c>
      <c r="D1287" s="3" t="s">
        <v>93</v>
      </c>
      <c r="E1287" s="3" t="s">
        <v>75</v>
      </c>
      <c r="F1287" s="3">
        <v>3540</v>
      </c>
      <c r="G1287" s="3">
        <v>2583.0300000000002</v>
      </c>
      <c r="H1287" s="3">
        <v>48</v>
      </c>
      <c r="I1287" s="3">
        <v>396</v>
      </c>
      <c r="J1287" s="3">
        <v>560.97</v>
      </c>
    </row>
    <row r="1288" spans="1:10" hidden="1" x14ac:dyDescent="0.2">
      <c r="A1288" s="8">
        <v>44231</v>
      </c>
      <c r="B1288" s="3" t="s">
        <v>92</v>
      </c>
      <c r="C1288" s="3" t="s">
        <v>82</v>
      </c>
      <c r="D1288" s="3" t="s">
        <v>93</v>
      </c>
      <c r="E1288" s="3" t="s">
        <v>75</v>
      </c>
      <c r="F1288" s="3">
        <v>2056</v>
      </c>
      <c r="G1288" s="3">
        <v>1520.12</v>
      </c>
      <c r="H1288" s="3">
        <v>25</v>
      </c>
      <c r="I1288" s="3">
        <v>178</v>
      </c>
      <c r="J1288" s="3">
        <v>356.88</v>
      </c>
    </row>
    <row r="1289" spans="1:10" hidden="1" x14ac:dyDescent="0.2">
      <c r="A1289" s="8">
        <v>44231</v>
      </c>
      <c r="B1289" s="3" t="s">
        <v>92</v>
      </c>
      <c r="C1289" s="3" t="s">
        <v>86</v>
      </c>
      <c r="D1289" s="3" t="s">
        <v>93</v>
      </c>
      <c r="E1289" s="3" t="s">
        <v>75</v>
      </c>
      <c r="F1289" s="3">
        <v>2111.5</v>
      </c>
      <c r="G1289" s="3">
        <v>1587.75</v>
      </c>
      <c r="H1289" s="3">
        <v>25</v>
      </c>
      <c r="I1289" s="3">
        <v>174</v>
      </c>
      <c r="J1289" s="3">
        <v>348.75</v>
      </c>
    </row>
    <row r="1290" spans="1:10" hidden="1" x14ac:dyDescent="0.2">
      <c r="A1290" s="8">
        <v>44231</v>
      </c>
      <c r="B1290" s="3" t="s">
        <v>92</v>
      </c>
      <c r="C1290" s="3" t="s">
        <v>88</v>
      </c>
      <c r="D1290" s="3" t="s">
        <v>93</v>
      </c>
      <c r="E1290" s="3" t="s">
        <v>75</v>
      </c>
      <c r="F1290" s="3">
        <v>3345.5</v>
      </c>
      <c r="G1290" s="3">
        <v>2446.2399999999998</v>
      </c>
      <c r="H1290" s="3">
        <v>41</v>
      </c>
      <c r="I1290" s="3">
        <v>343</v>
      </c>
      <c r="J1290" s="3">
        <v>555.26</v>
      </c>
    </row>
    <row r="1291" spans="1:10" hidden="1" x14ac:dyDescent="0.2">
      <c r="A1291" s="8">
        <v>44231</v>
      </c>
      <c r="B1291" s="3" t="s">
        <v>92</v>
      </c>
      <c r="C1291" s="3" t="s">
        <v>90</v>
      </c>
      <c r="D1291" s="3" t="s">
        <v>93</v>
      </c>
      <c r="E1291" s="3" t="s">
        <v>75</v>
      </c>
      <c r="F1291" s="3">
        <v>3071.5</v>
      </c>
      <c r="G1291" s="3">
        <v>2302.9899999999998</v>
      </c>
      <c r="H1291" s="3">
        <v>33</v>
      </c>
      <c r="I1291" s="3">
        <v>227</v>
      </c>
      <c r="J1291" s="3">
        <v>540.51</v>
      </c>
    </row>
    <row r="1292" spans="1:10" hidden="1" x14ac:dyDescent="0.2">
      <c r="A1292" s="8">
        <v>44230</v>
      </c>
      <c r="B1292" s="3" t="s">
        <v>73</v>
      </c>
      <c r="C1292" s="3" t="s">
        <v>74</v>
      </c>
      <c r="D1292" s="3" t="s">
        <v>93</v>
      </c>
      <c r="E1292" s="3" t="s">
        <v>75</v>
      </c>
      <c r="F1292" s="3">
        <v>1559.5</v>
      </c>
      <c r="G1292" s="3">
        <v>1173.31</v>
      </c>
      <c r="H1292" s="3">
        <v>20</v>
      </c>
      <c r="I1292" s="3">
        <v>144</v>
      </c>
      <c r="J1292" s="3">
        <v>242.19</v>
      </c>
    </row>
    <row r="1293" spans="1:10" hidden="1" x14ac:dyDescent="0.2">
      <c r="A1293" s="8">
        <v>44230</v>
      </c>
      <c r="B1293" s="3" t="s">
        <v>73</v>
      </c>
      <c r="C1293" s="3" t="s">
        <v>78</v>
      </c>
      <c r="D1293" s="3" t="s">
        <v>93</v>
      </c>
      <c r="E1293" s="3" t="s">
        <v>75</v>
      </c>
      <c r="F1293" s="3">
        <v>1241.5</v>
      </c>
      <c r="G1293" s="3">
        <v>924.84</v>
      </c>
      <c r="H1293" s="3">
        <v>17</v>
      </c>
      <c r="I1293" s="3">
        <v>140.5</v>
      </c>
      <c r="J1293" s="3">
        <v>176.16</v>
      </c>
    </row>
    <row r="1294" spans="1:10" hidden="1" x14ac:dyDescent="0.2">
      <c r="A1294" s="8">
        <v>44230</v>
      </c>
      <c r="B1294" s="3" t="s">
        <v>73</v>
      </c>
      <c r="C1294" s="3" t="s">
        <v>80</v>
      </c>
      <c r="D1294" s="3" t="s">
        <v>93</v>
      </c>
      <c r="E1294" s="3" t="s">
        <v>75</v>
      </c>
      <c r="F1294" s="3">
        <v>1558</v>
      </c>
      <c r="G1294" s="3">
        <v>1180.6199999999999</v>
      </c>
      <c r="H1294" s="3">
        <v>19</v>
      </c>
      <c r="I1294" s="3">
        <v>152.5</v>
      </c>
      <c r="J1294" s="3">
        <v>224.88</v>
      </c>
    </row>
    <row r="1295" spans="1:10" hidden="1" x14ac:dyDescent="0.2">
      <c r="A1295" s="8">
        <v>44230</v>
      </c>
      <c r="B1295" s="3" t="s">
        <v>73</v>
      </c>
      <c r="C1295" s="3" t="s">
        <v>82</v>
      </c>
      <c r="D1295" s="3" t="s">
        <v>93</v>
      </c>
      <c r="E1295" s="3" t="s">
        <v>75</v>
      </c>
      <c r="F1295" s="3">
        <v>708</v>
      </c>
      <c r="G1295" s="3">
        <v>532.66</v>
      </c>
      <c r="H1295" s="3">
        <v>9</v>
      </c>
      <c r="I1295" s="3">
        <v>72</v>
      </c>
      <c r="J1295" s="3">
        <v>103.34</v>
      </c>
    </row>
    <row r="1296" spans="1:10" hidden="1" x14ac:dyDescent="0.2">
      <c r="A1296" s="8">
        <v>44230</v>
      </c>
      <c r="B1296" s="3" t="s">
        <v>73</v>
      </c>
      <c r="C1296" s="3" t="s">
        <v>86</v>
      </c>
      <c r="D1296" s="3" t="s">
        <v>93</v>
      </c>
      <c r="E1296" s="3" t="s">
        <v>75</v>
      </c>
      <c r="F1296" s="3">
        <v>1196.5</v>
      </c>
      <c r="G1296" s="3">
        <v>895.02</v>
      </c>
      <c r="H1296" s="3">
        <v>16</v>
      </c>
      <c r="I1296" s="3">
        <v>131</v>
      </c>
      <c r="J1296" s="3">
        <v>170.48</v>
      </c>
    </row>
    <row r="1297" spans="1:10" hidden="1" x14ac:dyDescent="0.2">
      <c r="A1297" s="8">
        <v>44230</v>
      </c>
      <c r="B1297" s="3" t="s">
        <v>73</v>
      </c>
      <c r="C1297" s="3" t="s">
        <v>88</v>
      </c>
      <c r="D1297" s="3" t="s">
        <v>93</v>
      </c>
      <c r="E1297" s="3" t="s">
        <v>75</v>
      </c>
      <c r="F1297" s="3">
        <v>1257</v>
      </c>
      <c r="G1297" s="3">
        <v>964.4</v>
      </c>
      <c r="H1297" s="3">
        <v>16</v>
      </c>
      <c r="I1297" s="3">
        <v>118</v>
      </c>
      <c r="J1297" s="3">
        <v>174.6</v>
      </c>
    </row>
    <row r="1298" spans="1:10" hidden="1" x14ac:dyDescent="0.2">
      <c r="A1298" s="8">
        <v>44230</v>
      </c>
      <c r="B1298" s="3" t="s">
        <v>73</v>
      </c>
      <c r="C1298" s="3" t="s">
        <v>90</v>
      </c>
      <c r="D1298" s="3" t="s">
        <v>93</v>
      </c>
      <c r="E1298" s="3" t="s">
        <v>75</v>
      </c>
      <c r="F1298" s="3">
        <v>1529</v>
      </c>
      <c r="G1298" s="3">
        <v>1164.74</v>
      </c>
      <c r="H1298" s="3">
        <v>20</v>
      </c>
      <c r="I1298" s="3">
        <v>139.5</v>
      </c>
      <c r="J1298" s="3">
        <v>224.76</v>
      </c>
    </row>
    <row r="1299" spans="1:10" hidden="1" x14ac:dyDescent="0.2">
      <c r="A1299" s="8">
        <v>44230</v>
      </c>
      <c r="B1299" s="3" t="s">
        <v>92</v>
      </c>
      <c r="C1299" s="3" t="s">
        <v>74</v>
      </c>
      <c r="D1299" s="3" t="s">
        <v>93</v>
      </c>
      <c r="E1299" s="3" t="s">
        <v>75</v>
      </c>
      <c r="F1299" s="3">
        <v>4255.5</v>
      </c>
      <c r="G1299" s="3">
        <v>3101.79</v>
      </c>
      <c r="H1299" s="3">
        <v>52</v>
      </c>
      <c r="I1299" s="3">
        <v>426</v>
      </c>
      <c r="J1299" s="3">
        <v>727.71</v>
      </c>
    </row>
    <row r="1300" spans="1:10" hidden="1" x14ac:dyDescent="0.2">
      <c r="A1300" s="8">
        <v>44230</v>
      </c>
      <c r="B1300" s="3" t="s">
        <v>92</v>
      </c>
      <c r="C1300" s="3" t="s">
        <v>78</v>
      </c>
      <c r="D1300" s="3" t="s">
        <v>93</v>
      </c>
      <c r="E1300" s="3" t="s">
        <v>75</v>
      </c>
      <c r="F1300" s="3">
        <v>1697.5</v>
      </c>
      <c r="G1300" s="3">
        <v>1244.52</v>
      </c>
      <c r="H1300" s="3">
        <v>20</v>
      </c>
      <c r="I1300" s="3">
        <v>161</v>
      </c>
      <c r="J1300" s="3">
        <v>291.98</v>
      </c>
    </row>
    <row r="1301" spans="1:10" hidden="1" x14ac:dyDescent="0.2">
      <c r="A1301" s="8">
        <v>44230</v>
      </c>
      <c r="B1301" s="3" t="s">
        <v>92</v>
      </c>
      <c r="C1301" s="3" t="s">
        <v>80</v>
      </c>
      <c r="D1301" s="3" t="s">
        <v>93</v>
      </c>
      <c r="E1301" s="3" t="s">
        <v>75</v>
      </c>
      <c r="F1301" s="3">
        <v>3635.5</v>
      </c>
      <c r="G1301" s="3">
        <v>2686.55</v>
      </c>
      <c r="H1301" s="3">
        <v>40</v>
      </c>
      <c r="I1301" s="3">
        <v>358</v>
      </c>
      <c r="J1301" s="3">
        <v>589.95000000000005</v>
      </c>
    </row>
    <row r="1302" spans="1:10" hidden="1" x14ac:dyDescent="0.2">
      <c r="A1302" s="8">
        <v>44230</v>
      </c>
      <c r="B1302" s="3" t="s">
        <v>92</v>
      </c>
      <c r="C1302" s="3" t="s">
        <v>82</v>
      </c>
      <c r="D1302" s="3" t="s">
        <v>93</v>
      </c>
      <c r="E1302" s="3" t="s">
        <v>75</v>
      </c>
      <c r="F1302" s="3">
        <v>2191</v>
      </c>
      <c r="G1302" s="3">
        <v>1569.92</v>
      </c>
      <c r="H1302" s="3">
        <v>28</v>
      </c>
      <c r="I1302" s="3">
        <v>251.5</v>
      </c>
      <c r="J1302" s="3">
        <v>368.58</v>
      </c>
    </row>
    <row r="1303" spans="1:10" hidden="1" x14ac:dyDescent="0.2">
      <c r="A1303" s="8">
        <v>44230</v>
      </c>
      <c r="B1303" s="3" t="s">
        <v>92</v>
      </c>
      <c r="C1303" s="3" t="s">
        <v>86</v>
      </c>
      <c r="D1303" s="3" t="s">
        <v>93</v>
      </c>
      <c r="E1303" s="3" t="s">
        <v>75</v>
      </c>
      <c r="F1303" s="3">
        <v>2749.5</v>
      </c>
      <c r="G1303" s="3">
        <v>1928.37</v>
      </c>
      <c r="H1303" s="3">
        <v>36</v>
      </c>
      <c r="I1303" s="3">
        <v>396</v>
      </c>
      <c r="J1303" s="3">
        <v>423.63</v>
      </c>
    </row>
    <row r="1304" spans="1:10" hidden="1" x14ac:dyDescent="0.2">
      <c r="A1304" s="8">
        <v>44230</v>
      </c>
      <c r="B1304" s="3" t="s">
        <v>92</v>
      </c>
      <c r="C1304" s="3" t="s">
        <v>88</v>
      </c>
      <c r="D1304" s="3" t="s">
        <v>93</v>
      </c>
      <c r="E1304" s="3" t="s">
        <v>75</v>
      </c>
      <c r="F1304" s="3">
        <v>2981.5</v>
      </c>
      <c r="G1304" s="3">
        <v>2171.77</v>
      </c>
      <c r="H1304" s="3">
        <v>34</v>
      </c>
      <c r="I1304" s="3">
        <v>299</v>
      </c>
      <c r="J1304" s="3">
        <v>509.73</v>
      </c>
    </row>
    <row r="1305" spans="1:10" hidden="1" x14ac:dyDescent="0.2">
      <c r="A1305" s="8">
        <v>44230</v>
      </c>
      <c r="B1305" s="3" t="s">
        <v>92</v>
      </c>
      <c r="C1305" s="3" t="s">
        <v>90</v>
      </c>
      <c r="D1305" s="3" t="s">
        <v>93</v>
      </c>
      <c r="E1305" s="3" t="s">
        <v>75</v>
      </c>
      <c r="F1305" s="3">
        <v>2647.5</v>
      </c>
      <c r="G1305" s="3">
        <v>1914.9</v>
      </c>
      <c r="H1305" s="3">
        <v>30</v>
      </c>
      <c r="I1305" s="3">
        <v>281.5</v>
      </c>
      <c r="J1305" s="3">
        <v>449.6</v>
      </c>
    </row>
    <row r="1306" spans="1:10" hidden="1" x14ac:dyDescent="0.2">
      <c r="A1306" s="8">
        <v>44229</v>
      </c>
      <c r="B1306" s="3" t="s">
        <v>73</v>
      </c>
      <c r="C1306" s="3" t="s">
        <v>74</v>
      </c>
      <c r="D1306" s="3" t="s">
        <v>93</v>
      </c>
      <c r="E1306" s="3" t="s">
        <v>75</v>
      </c>
      <c r="F1306" s="3">
        <v>1938.5</v>
      </c>
      <c r="G1306" s="3">
        <v>1469.36</v>
      </c>
      <c r="H1306" s="3">
        <v>24</v>
      </c>
      <c r="I1306" s="3">
        <v>167.5</v>
      </c>
      <c r="J1306" s="3">
        <v>301.64</v>
      </c>
    </row>
    <row r="1307" spans="1:10" hidden="1" x14ac:dyDescent="0.2">
      <c r="A1307" s="8">
        <v>44229</v>
      </c>
      <c r="B1307" s="3" t="s">
        <v>73</v>
      </c>
      <c r="C1307" s="3" t="s">
        <v>78</v>
      </c>
      <c r="D1307" s="3" t="s">
        <v>93</v>
      </c>
      <c r="E1307" s="3" t="s">
        <v>75</v>
      </c>
      <c r="F1307" s="3">
        <v>540</v>
      </c>
      <c r="G1307" s="3">
        <v>406.24</v>
      </c>
      <c r="H1307" s="3">
        <v>8</v>
      </c>
      <c r="I1307" s="3">
        <v>54.5</v>
      </c>
      <c r="J1307" s="3">
        <v>79.260000000000005</v>
      </c>
    </row>
    <row r="1308" spans="1:10" hidden="1" x14ac:dyDescent="0.2">
      <c r="A1308" s="8">
        <v>44229</v>
      </c>
      <c r="B1308" s="3" t="s">
        <v>73</v>
      </c>
      <c r="C1308" s="3" t="s">
        <v>80</v>
      </c>
      <c r="D1308" s="3" t="s">
        <v>93</v>
      </c>
      <c r="E1308" s="3" t="s">
        <v>75</v>
      </c>
      <c r="F1308" s="3">
        <v>1367.5</v>
      </c>
      <c r="G1308" s="3">
        <v>1039.92</v>
      </c>
      <c r="H1308" s="3">
        <v>19</v>
      </c>
      <c r="I1308" s="3">
        <v>129.5</v>
      </c>
      <c r="J1308" s="3">
        <v>198.08</v>
      </c>
    </row>
    <row r="1309" spans="1:10" hidden="1" x14ac:dyDescent="0.2">
      <c r="A1309" s="8">
        <v>44229</v>
      </c>
      <c r="B1309" s="3" t="s">
        <v>73</v>
      </c>
      <c r="C1309" s="3" t="s">
        <v>82</v>
      </c>
      <c r="D1309" s="3" t="s">
        <v>93</v>
      </c>
      <c r="E1309" s="3" t="s">
        <v>75</v>
      </c>
      <c r="F1309" s="3">
        <v>428.5</v>
      </c>
      <c r="G1309" s="3">
        <v>327.18</v>
      </c>
      <c r="H1309" s="3">
        <v>6</v>
      </c>
      <c r="I1309" s="3">
        <v>39</v>
      </c>
      <c r="J1309" s="3">
        <v>62.32</v>
      </c>
    </row>
    <row r="1310" spans="1:10" hidden="1" x14ac:dyDescent="0.2">
      <c r="A1310" s="8">
        <v>44229</v>
      </c>
      <c r="B1310" s="3" t="s">
        <v>73</v>
      </c>
      <c r="C1310" s="3" t="s">
        <v>86</v>
      </c>
      <c r="D1310" s="3" t="s">
        <v>93</v>
      </c>
      <c r="E1310" s="3" t="s">
        <v>75</v>
      </c>
      <c r="F1310" s="3">
        <v>924.5</v>
      </c>
      <c r="G1310" s="3">
        <v>700.4</v>
      </c>
      <c r="H1310" s="3">
        <v>12</v>
      </c>
      <c r="I1310" s="3">
        <v>89.5</v>
      </c>
      <c r="J1310" s="3">
        <v>134.6</v>
      </c>
    </row>
    <row r="1311" spans="1:10" hidden="1" x14ac:dyDescent="0.2">
      <c r="A1311" s="8">
        <v>44229</v>
      </c>
      <c r="B1311" s="3" t="s">
        <v>73</v>
      </c>
      <c r="C1311" s="3" t="s">
        <v>88</v>
      </c>
      <c r="D1311" s="3" t="s">
        <v>93</v>
      </c>
      <c r="E1311" s="3" t="s">
        <v>75</v>
      </c>
      <c r="F1311" s="3">
        <v>1184</v>
      </c>
      <c r="G1311" s="3">
        <v>894.18</v>
      </c>
      <c r="H1311" s="3">
        <v>18</v>
      </c>
      <c r="I1311" s="3">
        <v>119.5</v>
      </c>
      <c r="J1311" s="3">
        <v>170.32</v>
      </c>
    </row>
    <row r="1312" spans="1:10" hidden="1" x14ac:dyDescent="0.2">
      <c r="A1312" s="8">
        <v>44229</v>
      </c>
      <c r="B1312" s="3" t="s">
        <v>73</v>
      </c>
      <c r="C1312" s="3" t="s">
        <v>90</v>
      </c>
      <c r="D1312" s="3" t="s">
        <v>93</v>
      </c>
      <c r="E1312" s="3" t="s">
        <v>75</v>
      </c>
      <c r="F1312" s="3">
        <v>707.5</v>
      </c>
      <c r="G1312" s="3">
        <v>536.62</v>
      </c>
      <c r="H1312" s="3">
        <v>10</v>
      </c>
      <c r="I1312" s="3">
        <v>66.5</v>
      </c>
      <c r="J1312" s="3">
        <v>104.38</v>
      </c>
    </row>
    <row r="1313" spans="1:10" hidden="1" x14ac:dyDescent="0.2">
      <c r="A1313" s="8">
        <v>44229</v>
      </c>
      <c r="B1313" s="3" t="s">
        <v>92</v>
      </c>
      <c r="C1313" s="3" t="s">
        <v>74</v>
      </c>
      <c r="D1313" s="3" t="s">
        <v>93</v>
      </c>
      <c r="E1313" s="3" t="s">
        <v>75</v>
      </c>
      <c r="F1313" s="3">
        <v>3855</v>
      </c>
      <c r="G1313" s="3">
        <v>2775.39</v>
      </c>
      <c r="H1313" s="3">
        <v>53</v>
      </c>
      <c r="I1313" s="3">
        <v>423.5</v>
      </c>
      <c r="J1313" s="3">
        <v>652.11</v>
      </c>
    </row>
    <row r="1314" spans="1:10" hidden="1" x14ac:dyDescent="0.2">
      <c r="A1314" s="8">
        <v>44229</v>
      </c>
      <c r="B1314" s="3" t="s">
        <v>92</v>
      </c>
      <c r="C1314" s="3" t="s">
        <v>78</v>
      </c>
      <c r="D1314" s="3" t="s">
        <v>93</v>
      </c>
      <c r="E1314" s="3" t="s">
        <v>75</v>
      </c>
      <c r="F1314" s="3">
        <v>2631</v>
      </c>
      <c r="G1314" s="3">
        <v>2005.15</v>
      </c>
      <c r="H1314" s="3">
        <v>22</v>
      </c>
      <c r="I1314" s="3">
        <v>181</v>
      </c>
      <c r="J1314" s="3">
        <v>444.85</v>
      </c>
    </row>
    <row r="1315" spans="1:10" hidden="1" x14ac:dyDescent="0.2">
      <c r="A1315" s="8">
        <v>44229</v>
      </c>
      <c r="B1315" s="3" t="s">
        <v>92</v>
      </c>
      <c r="C1315" s="3" t="s">
        <v>80</v>
      </c>
      <c r="D1315" s="3" t="s">
        <v>93</v>
      </c>
      <c r="E1315" s="3" t="s">
        <v>75</v>
      </c>
      <c r="F1315" s="3">
        <v>3610.69</v>
      </c>
      <c r="G1315" s="3">
        <v>2648.95</v>
      </c>
      <c r="H1315" s="3">
        <v>45</v>
      </c>
      <c r="I1315" s="3">
        <v>377</v>
      </c>
      <c r="J1315" s="3">
        <v>583.74</v>
      </c>
    </row>
    <row r="1316" spans="1:10" hidden="1" x14ac:dyDescent="0.2">
      <c r="A1316" s="8">
        <v>44229</v>
      </c>
      <c r="B1316" s="3" t="s">
        <v>92</v>
      </c>
      <c r="C1316" s="3" t="s">
        <v>82</v>
      </c>
      <c r="D1316" s="3" t="s">
        <v>93</v>
      </c>
      <c r="E1316" s="3" t="s">
        <v>75</v>
      </c>
      <c r="F1316" s="3">
        <v>2117</v>
      </c>
      <c r="G1316" s="3">
        <v>1497.77</v>
      </c>
      <c r="H1316" s="3">
        <v>31</v>
      </c>
      <c r="I1316" s="3">
        <v>267.2</v>
      </c>
      <c r="J1316" s="3">
        <v>351.53</v>
      </c>
    </row>
    <row r="1317" spans="1:10" hidden="1" x14ac:dyDescent="0.2">
      <c r="A1317" s="8">
        <v>44229</v>
      </c>
      <c r="B1317" s="3" t="s">
        <v>92</v>
      </c>
      <c r="C1317" s="3" t="s">
        <v>86</v>
      </c>
      <c r="D1317" s="3" t="s">
        <v>93</v>
      </c>
      <c r="E1317" s="3" t="s">
        <v>75</v>
      </c>
      <c r="F1317" s="3">
        <v>2838.5</v>
      </c>
      <c r="G1317" s="3">
        <v>2055.9699999999998</v>
      </c>
      <c r="H1317" s="3">
        <v>34</v>
      </c>
      <c r="I1317" s="3">
        <v>330</v>
      </c>
      <c r="J1317" s="3">
        <v>451.53</v>
      </c>
    </row>
    <row r="1318" spans="1:10" hidden="1" x14ac:dyDescent="0.2">
      <c r="A1318" s="8">
        <v>44229</v>
      </c>
      <c r="B1318" s="3" t="s">
        <v>92</v>
      </c>
      <c r="C1318" s="3" t="s">
        <v>88</v>
      </c>
      <c r="D1318" s="3" t="s">
        <v>93</v>
      </c>
      <c r="E1318" s="3" t="s">
        <v>75</v>
      </c>
      <c r="F1318" s="3">
        <v>2656</v>
      </c>
      <c r="G1318" s="3">
        <v>1905.47</v>
      </c>
      <c r="H1318" s="3">
        <v>34</v>
      </c>
      <c r="I1318" s="3">
        <v>301</v>
      </c>
      <c r="J1318" s="3">
        <v>447.53</v>
      </c>
    </row>
    <row r="1319" spans="1:10" hidden="1" x14ac:dyDescent="0.2">
      <c r="A1319" s="8">
        <v>44229</v>
      </c>
      <c r="B1319" s="3" t="s">
        <v>92</v>
      </c>
      <c r="C1319" s="3" t="s">
        <v>90</v>
      </c>
      <c r="D1319" s="3" t="s">
        <v>93</v>
      </c>
      <c r="E1319" s="3" t="s">
        <v>75</v>
      </c>
      <c r="F1319" s="3">
        <v>3071.5</v>
      </c>
      <c r="G1319" s="3">
        <v>2262.98</v>
      </c>
      <c r="H1319" s="3">
        <v>37</v>
      </c>
      <c r="I1319" s="3">
        <v>277</v>
      </c>
      <c r="J1319" s="3">
        <v>531.02</v>
      </c>
    </row>
    <row r="1320" spans="1:10" hidden="1" x14ac:dyDescent="0.2">
      <c r="A1320" s="8">
        <v>44228</v>
      </c>
      <c r="B1320" s="3" t="s">
        <v>73</v>
      </c>
      <c r="C1320" s="3" t="s">
        <v>74</v>
      </c>
      <c r="D1320" s="3" t="s">
        <v>93</v>
      </c>
      <c r="E1320" s="3" t="s">
        <v>75</v>
      </c>
      <c r="F1320" s="3">
        <v>1912.5</v>
      </c>
      <c r="G1320" s="3">
        <v>1454.42</v>
      </c>
      <c r="H1320" s="3">
        <v>25</v>
      </c>
      <c r="I1320" s="3">
        <v>159.5</v>
      </c>
      <c r="J1320" s="3">
        <v>298.58</v>
      </c>
    </row>
    <row r="1321" spans="1:10" hidden="1" x14ac:dyDescent="0.2">
      <c r="A1321" s="8">
        <v>44228</v>
      </c>
      <c r="B1321" s="3" t="s">
        <v>73</v>
      </c>
      <c r="C1321" s="3" t="s">
        <v>78</v>
      </c>
      <c r="D1321" s="3" t="s">
        <v>93</v>
      </c>
      <c r="E1321" s="3" t="s">
        <v>75</v>
      </c>
      <c r="F1321" s="3">
        <v>1158.5</v>
      </c>
      <c r="G1321" s="3">
        <v>877.8</v>
      </c>
      <c r="H1321" s="3">
        <v>14</v>
      </c>
      <c r="I1321" s="3">
        <v>113.5</v>
      </c>
      <c r="J1321" s="3">
        <v>167.2</v>
      </c>
    </row>
    <row r="1322" spans="1:10" hidden="1" x14ac:dyDescent="0.2">
      <c r="A1322" s="8">
        <v>44228</v>
      </c>
      <c r="B1322" s="3" t="s">
        <v>73</v>
      </c>
      <c r="C1322" s="3" t="s">
        <v>80</v>
      </c>
      <c r="D1322" s="3" t="s">
        <v>93</v>
      </c>
      <c r="E1322" s="3" t="s">
        <v>75</v>
      </c>
      <c r="F1322" s="3">
        <v>1194.5</v>
      </c>
      <c r="G1322" s="3">
        <v>882.88</v>
      </c>
      <c r="H1322" s="3">
        <v>17</v>
      </c>
      <c r="I1322" s="3">
        <v>139</v>
      </c>
      <c r="J1322" s="3">
        <v>172.62</v>
      </c>
    </row>
    <row r="1323" spans="1:10" hidden="1" x14ac:dyDescent="0.2">
      <c r="A1323" s="8">
        <v>44228</v>
      </c>
      <c r="B1323" s="3" t="s">
        <v>73</v>
      </c>
      <c r="C1323" s="3" t="s">
        <v>82</v>
      </c>
      <c r="D1323" s="3" t="s">
        <v>93</v>
      </c>
      <c r="E1323" s="3" t="s">
        <v>75</v>
      </c>
      <c r="F1323" s="3">
        <v>803.5</v>
      </c>
      <c r="G1323" s="3">
        <v>612.36</v>
      </c>
      <c r="H1323" s="3">
        <v>10</v>
      </c>
      <c r="I1323" s="3">
        <v>74.5</v>
      </c>
      <c r="J1323" s="3">
        <v>116.64</v>
      </c>
    </row>
    <row r="1324" spans="1:10" hidden="1" x14ac:dyDescent="0.2">
      <c r="A1324" s="8">
        <v>44228</v>
      </c>
      <c r="B1324" s="3" t="s">
        <v>73</v>
      </c>
      <c r="C1324" s="3" t="s">
        <v>86</v>
      </c>
      <c r="D1324" s="3" t="s">
        <v>93</v>
      </c>
      <c r="E1324" s="3" t="s">
        <v>75</v>
      </c>
      <c r="F1324" s="3">
        <v>658.5</v>
      </c>
      <c r="G1324" s="3">
        <v>490.58</v>
      </c>
      <c r="H1324" s="3">
        <v>11</v>
      </c>
      <c r="I1324" s="3">
        <v>72.5</v>
      </c>
      <c r="J1324" s="3">
        <v>95.42</v>
      </c>
    </row>
    <row r="1325" spans="1:10" hidden="1" x14ac:dyDescent="0.2">
      <c r="A1325" s="8">
        <v>44228</v>
      </c>
      <c r="B1325" s="3" t="s">
        <v>73</v>
      </c>
      <c r="C1325" s="3" t="s">
        <v>88</v>
      </c>
      <c r="D1325" s="3" t="s">
        <v>93</v>
      </c>
      <c r="E1325" s="3" t="s">
        <v>75</v>
      </c>
      <c r="F1325" s="3">
        <v>1610</v>
      </c>
      <c r="G1325" s="3">
        <v>1235.22</v>
      </c>
      <c r="H1325" s="3">
        <v>22</v>
      </c>
      <c r="I1325" s="3">
        <v>139.5</v>
      </c>
      <c r="J1325" s="3">
        <v>235.28</v>
      </c>
    </row>
    <row r="1326" spans="1:10" hidden="1" x14ac:dyDescent="0.2">
      <c r="A1326" s="8">
        <v>44228</v>
      </c>
      <c r="B1326" s="3" t="s">
        <v>73</v>
      </c>
      <c r="C1326" s="3" t="s">
        <v>90</v>
      </c>
      <c r="D1326" s="3" t="s">
        <v>93</v>
      </c>
      <c r="E1326" s="3" t="s">
        <v>75</v>
      </c>
      <c r="F1326" s="3">
        <v>1696</v>
      </c>
      <c r="G1326" s="3">
        <v>1289.82</v>
      </c>
      <c r="H1326" s="3">
        <v>19</v>
      </c>
      <c r="I1326" s="3">
        <v>160.5</v>
      </c>
      <c r="J1326" s="3">
        <v>245.68</v>
      </c>
    </row>
    <row r="1327" spans="1:10" hidden="1" x14ac:dyDescent="0.2">
      <c r="A1327" s="8">
        <v>44228</v>
      </c>
      <c r="B1327" s="3" t="s">
        <v>92</v>
      </c>
      <c r="C1327" s="3" t="s">
        <v>74</v>
      </c>
      <c r="D1327" s="3" t="s">
        <v>93</v>
      </c>
      <c r="E1327" s="3" t="s">
        <v>75</v>
      </c>
      <c r="F1327" s="3">
        <v>4293.5</v>
      </c>
      <c r="G1327" s="3">
        <v>3086.88</v>
      </c>
      <c r="H1327" s="3">
        <v>57</v>
      </c>
      <c r="I1327" s="3">
        <v>478</v>
      </c>
      <c r="J1327" s="3">
        <v>725.12</v>
      </c>
    </row>
    <row r="1328" spans="1:10" hidden="1" x14ac:dyDescent="0.2">
      <c r="A1328" s="8">
        <v>44228</v>
      </c>
      <c r="B1328" s="3" t="s">
        <v>92</v>
      </c>
      <c r="C1328" s="3" t="s">
        <v>78</v>
      </c>
      <c r="D1328" s="3" t="s">
        <v>93</v>
      </c>
      <c r="E1328" s="3" t="s">
        <v>75</v>
      </c>
      <c r="F1328" s="3">
        <v>2058.5</v>
      </c>
      <c r="G1328" s="3">
        <v>1468.49</v>
      </c>
      <c r="H1328" s="3">
        <v>28</v>
      </c>
      <c r="I1328" s="3">
        <v>245.5</v>
      </c>
      <c r="J1328" s="3">
        <v>344.51</v>
      </c>
    </row>
    <row r="1329" spans="1:10" hidden="1" x14ac:dyDescent="0.2">
      <c r="A1329" s="8">
        <v>44228</v>
      </c>
      <c r="B1329" s="3" t="s">
        <v>92</v>
      </c>
      <c r="C1329" s="3" t="s">
        <v>80</v>
      </c>
      <c r="D1329" s="3" t="s">
        <v>93</v>
      </c>
      <c r="E1329" s="3" t="s">
        <v>75</v>
      </c>
      <c r="F1329" s="3">
        <v>2751</v>
      </c>
      <c r="G1329" s="3">
        <v>2025.4</v>
      </c>
      <c r="H1329" s="3">
        <v>36</v>
      </c>
      <c r="I1329" s="3">
        <v>281</v>
      </c>
      <c r="J1329" s="3">
        <v>444.6</v>
      </c>
    </row>
    <row r="1330" spans="1:10" hidden="1" x14ac:dyDescent="0.2">
      <c r="A1330" s="8">
        <v>44228</v>
      </c>
      <c r="B1330" s="3" t="s">
        <v>92</v>
      </c>
      <c r="C1330" s="3" t="s">
        <v>82</v>
      </c>
      <c r="D1330" s="3" t="s">
        <v>93</v>
      </c>
      <c r="E1330" s="3" t="s">
        <v>75</v>
      </c>
      <c r="F1330" s="3">
        <v>2833.5</v>
      </c>
      <c r="G1330" s="3">
        <v>2046.61</v>
      </c>
      <c r="H1330" s="3">
        <v>36</v>
      </c>
      <c r="I1330" s="3">
        <v>305.5</v>
      </c>
      <c r="J1330" s="3">
        <v>480.39</v>
      </c>
    </row>
    <row r="1331" spans="1:10" hidden="1" x14ac:dyDescent="0.2">
      <c r="A1331" s="8">
        <v>44228</v>
      </c>
      <c r="B1331" s="3" t="s">
        <v>92</v>
      </c>
      <c r="C1331" s="3" t="s">
        <v>86</v>
      </c>
      <c r="D1331" s="3" t="s">
        <v>93</v>
      </c>
      <c r="E1331" s="3" t="s">
        <v>75</v>
      </c>
      <c r="F1331" s="3">
        <v>3043.5</v>
      </c>
      <c r="G1331" s="3">
        <v>2163.8000000000002</v>
      </c>
      <c r="H1331" s="3">
        <v>35</v>
      </c>
      <c r="I1331" s="3">
        <v>403.5</v>
      </c>
      <c r="J1331" s="3">
        <v>475.2</v>
      </c>
    </row>
    <row r="1332" spans="1:10" hidden="1" x14ac:dyDescent="0.2">
      <c r="A1332" s="8">
        <v>44228</v>
      </c>
      <c r="B1332" s="3" t="s">
        <v>92</v>
      </c>
      <c r="C1332" s="3" t="s">
        <v>88</v>
      </c>
      <c r="D1332" s="3" t="s">
        <v>93</v>
      </c>
      <c r="E1332" s="3" t="s">
        <v>75</v>
      </c>
      <c r="F1332" s="3">
        <v>2233.5</v>
      </c>
      <c r="G1332" s="3">
        <v>1622.27</v>
      </c>
      <c r="H1332" s="3">
        <v>28</v>
      </c>
      <c r="I1332" s="3">
        <v>230</v>
      </c>
      <c r="J1332" s="3">
        <v>380.73</v>
      </c>
    </row>
    <row r="1333" spans="1:10" hidden="1" x14ac:dyDescent="0.2">
      <c r="A1333" s="8">
        <v>44228</v>
      </c>
      <c r="B1333" s="3" t="s">
        <v>92</v>
      </c>
      <c r="C1333" s="3" t="s">
        <v>90</v>
      </c>
      <c r="D1333" s="3" t="s">
        <v>93</v>
      </c>
      <c r="E1333" s="3" t="s">
        <v>75</v>
      </c>
      <c r="F1333" s="3">
        <v>3217.5</v>
      </c>
      <c r="G1333" s="3">
        <v>2316.8000000000002</v>
      </c>
      <c r="H1333" s="3">
        <v>43</v>
      </c>
      <c r="I1333" s="3">
        <v>356.5</v>
      </c>
      <c r="J1333" s="3">
        <v>543.70000000000005</v>
      </c>
    </row>
    <row r="1334" spans="1:10" hidden="1" x14ac:dyDescent="0.2">
      <c r="A1334" s="8">
        <v>44227</v>
      </c>
      <c r="B1334" s="3" t="s">
        <v>73</v>
      </c>
      <c r="C1334" s="3" t="s">
        <v>74</v>
      </c>
      <c r="D1334" s="3" t="s">
        <v>93</v>
      </c>
      <c r="E1334" s="3" t="s">
        <v>75</v>
      </c>
      <c r="F1334" s="3">
        <v>1461.5</v>
      </c>
      <c r="G1334" s="3">
        <v>1114.5</v>
      </c>
      <c r="H1334" s="3">
        <v>15</v>
      </c>
      <c r="I1334" s="3">
        <v>117</v>
      </c>
      <c r="J1334" s="3">
        <v>230</v>
      </c>
    </row>
    <row r="1335" spans="1:10" hidden="1" x14ac:dyDescent="0.2">
      <c r="A1335" s="8">
        <v>44227</v>
      </c>
      <c r="B1335" s="3" t="s">
        <v>73</v>
      </c>
      <c r="C1335" s="3" t="s">
        <v>78</v>
      </c>
      <c r="D1335" s="3" t="s">
        <v>93</v>
      </c>
      <c r="E1335" s="3" t="s">
        <v>75</v>
      </c>
      <c r="F1335" s="3">
        <v>1196</v>
      </c>
      <c r="G1335" s="3">
        <v>924.84</v>
      </c>
      <c r="H1335" s="3">
        <v>13</v>
      </c>
      <c r="I1335" s="3">
        <v>95</v>
      </c>
      <c r="J1335" s="3">
        <v>176.16</v>
      </c>
    </row>
    <row r="1336" spans="1:10" hidden="1" x14ac:dyDescent="0.2">
      <c r="A1336" s="8">
        <v>44227</v>
      </c>
      <c r="B1336" s="3" t="s">
        <v>73</v>
      </c>
      <c r="C1336" s="3" t="s">
        <v>80</v>
      </c>
      <c r="D1336" s="3" t="s">
        <v>93</v>
      </c>
      <c r="E1336" s="3" t="s">
        <v>75</v>
      </c>
      <c r="F1336" s="3">
        <v>1581</v>
      </c>
      <c r="G1336" s="3">
        <v>1228.5</v>
      </c>
      <c r="H1336" s="3">
        <v>13</v>
      </c>
      <c r="I1336" s="3">
        <v>118.5</v>
      </c>
      <c r="J1336" s="3">
        <v>234</v>
      </c>
    </row>
    <row r="1337" spans="1:10" hidden="1" x14ac:dyDescent="0.2">
      <c r="A1337" s="8">
        <v>44227</v>
      </c>
      <c r="B1337" s="3" t="s">
        <v>73</v>
      </c>
      <c r="C1337" s="3" t="s">
        <v>82</v>
      </c>
      <c r="D1337" s="3" t="s">
        <v>93</v>
      </c>
      <c r="E1337" s="3" t="s">
        <v>75</v>
      </c>
      <c r="F1337" s="3">
        <v>800</v>
      </c>
      <c r="G1337" s="3">
        <v>614.88</v>
      </c>
      <c r="H1337" s="3">
        <v>7</v>
      </c>
      <c r="I1337" s="3">
        <v>68</v>
      </c>
      <c r="J1337" s="3">
        <v>117.12</v>
      </c>
    </row>
    <row r="1338" spans="1:10" hidden="1" x14ac:dyDescent="0.2">
      <c r="A1338" s="8">
        <v>44227</v>
      </c>
      <c r="B1338" s="3" t="s">
        <v>73</v>
      </c>
      <c r="C1338" s="3" t="s">
        <v>86</v>
      </c>
      <c r="D1338" s="3" t="s">
        <v>93</v>
      </c>
      <c r="E1338" s="3" t="s">
        <v>75</v>
      </c>
      <c r="F1338" s="3">
        <v>921.5</v>
      </c>
      <c r="G1338" s="3">
        <v>688.72</v>
      </c>
      <c r="H1338" s="3">
        <v>11</v>
      </c>
      <c r="I1338" s="3">
        <v>101</v>
      </c>
      <c r="J1338" s="3">
        <v>131.78</v>
      </c>
    </row>
    <row r="1339" spans="1:10" hidden="1" x14ac:dyDescent="0.2">
      <c r="A1339" s="8">
        <v>44227</v>
      </c>
      <c r="B1339" s="3" t="s">
        <v>73</v>
      </c>
      <c r="C1339" s="3" t="s">
        <v>88</v>
      </c>
      <c r="D1339" s="3" t="s">
        <v>93</v>
      </c>
      <c r="E1339" s="3" t="s">
        <v>75</v>
      </c>
      <c r="F1339" s="3">
        <v>1526.5</v>
      </c>
      <c r="G1339" s="3">
        <v>1175.58</v>
      </c>
      <c r="H1339" s="3">
        <v>20</v>
      </c>
      <c r="I1339" s="3">
        <v>127</v>
      </c>
      <c r="J1339" s="3">
        <v>223.92</v>
      </c>
    </row>
    <row r="1340" spans="1:10" hidden="1" x14ac:dyDescent="0.2">
      <c r="A1340" s="8">
        <v>44227</v>
      </c>
      <c r="B1340" s="3" t="s">
        <v>73</v>
      </c>
      <c r="C1340" s="3" t="s">
        <v>90</v>
      </c>
      <c r="D1340" s="3" t="s">
        <v>93</v>
      </c>
      <c r="E1340" s="3" t="s">
        <v>75</v>
      </c>
      <c r="F1340" s="3">
        <v>1341</v>
      </c>
      <c r="G1340" s="3">
        <v>1023.96</v>
      </c>
      <c r="H1340" s="3">
        <v>15</v>
      </c>
      <c r="I1340" s="3">
        <v>122</v>
      </c>
      <c r="J1340" s="3">
        <v>195.04</v>
      </c>
    </row>
    <row r="1341" spans="1:10" hidden="1" x14ac:dyDescent="0.2">
      <c r="A1341" s="8">
        <v>44227</v>
      </c>
      <c r="B1341" s="3" t="s">
        <v>92</v>
      </c>
      <c r="C1341" s="3" t="s">
        <v>74</v>
      </c>
      <c r="D1341" s="3" t="s">
        <v>93</v>
      </c>
      <c r="E1341" s="3" t="s">
        <v>75</v>
      </c>
      <c r="F1341" s="3">
        <v>3597</v>
      </c>
      <c r="G1341" s="3">
        <v>2543.11</v>
      </c>
      <c r="H1341" s="3">
        <v>51</v>
      </c>
      <c r="I1341" s="3">
        <v>453.5</v>
      </c>
      <c r="J1341" s="3">
        <v>597.39</v>
      </c>
    </row>
    <row r="1342" spans="1:10" hidden="1" x14ac:dyDescent="0.2">
      <c r="A1342" s="8">
        <v>44227</v>
      </c>
      <c r="B1342" s="3" t="s">
        <v>92</v>
      </c>
      <c r="C1342" s="3" t="s">
        <v>78</v>
      </c>
      <c r="D1342" s="3" t="s">
        <v>93</v>
      </c>
      <c r="E1342" s="3" t="s">
        <v>75</v>
      </c>
      <c r="F1342" s="3">
        <v>1532</v>
      </c>
      <c r="G1342" s="3">
        <v>1093.45</v>
      </c>
      <c r="H1342" s="3">
        <v>20</v>
      </c>
      <c r="I1342" s="3">
        <v>182</v>
      </c>
      <c r="J1342" s="3">
        <v>256.55</v>
      </c>
    </row>
    <row r="1343" spans="1:10" hidden="1" x14ac:dyDescent="0.2">
      <c r="A1343" s="8">
        <v>44227</v>
      </c>
      <c r="B1343" s="3" t="s">
        <v>92</v>
      </c>
      <c r="C1343" s="3" t="s">
        <v>80</v>
      </c>
      <c r="D1343" s="3" t="s">
        <v>93</v>
      </c>
      <c r="E1343" s="3" t="s">
        <v>75</v>
      </c>
      <c r="F1343" s="3">
        <v>2450.5</v>
      </c>
      <c r="G1343" s="3">
        <v>1794.57</v>
      </c>
      <c r="H1343" s="3">
        <v>26</v>
      </c>
      <c r="I1343" s="3">
        <v>262</v>
      </c>
      <c r="J1343" s="3">
        <v>393.93</v>
      </c>
    </row>
    <row r="1344" spans="1:10" hidden="1" x14ac:dyDescent="0.2">
      <c r="A1344" s="8">
        <v>44227</v>
      </c>
      <c r="B1344" s="3" t="s">
        <v>92</v>
      </c>
      <c r="C1344" s="3" t="s">
        <v>82</v>
      </c>
      <c r="D1344" s="3" t="s">
        <v>93</v>
      </c>
      <c r="E1344" s="3" t="s">
        <v>75</v>
      </c>
      <c r="F1344" s="3">
        <v>1521</v>
      </c>
      <c r="G1344" s="3">
        <v>1077.8699999999999</v>
      </c>
      <c r="H1344" s="3">
        <v>21</v>
      </c>
      <c r="I1344" s="3">
        <v>189</v>
      </c>
      <c r="J1344" s="3">
        <v>253.13</v>
      </c>
    </row>
    <row r="1345" spans="1:10" hidden="1" x14ac:dyDescent="0.2">
      <c r="A1345" s="8">
        <v>44227</v>
      </c>
      <c r="B1345" s="3" t="s">
        <v>92</v>
      </c>
      <c r="C1345" s="3" t="s">
        <v>86</v>
      </c>
      <c r="D1345" s="3" t="s">
        <v>93</v>
      </c>
      <c r="E1345" s="3" t="s">
        <v>75</v>
      </c>
      <c r="F1345" s="3">
        <v>2647.5</v>
      </c>
      <c r="G1345" s="3">
        <v>1878.12</v>
      </c>
      <c r="H1345" s="3">
        <v>30</v>
      </c>
      <c r="I1345" s="3">
        <v>356.5</v>
      </c>
      <c r="J1345" s="3">
        <v>412.38</v>
      </c>
    </row>
    <row r="1346" spans="1:10" hidden="1" x14ac:dyDescent="0.2">
      <c r="A1346" s="8">
        <v>44227</v>
      </c>
      <c r="B1346" s="3" t="s">
        <v>92</v>
      </c>
      <c r="C1346" s="3" t="s">
        <v>88</v>
      </c>
      <c r="D1346" s="3" t="s">
        <v>93</v>
      </c>
      <c r="E1346" s="3" t="s">
        <v>75</v>
      </c>
      <c r="F1346" s="3">
        <v>2645.36</v>
      </c>
      <c r="G1346" s="3">
        <v>1855.67</v>
      </c>
      <c r="H1346" s="3">
        <v>30</v>
      </c>
      <c r="I1346" s="3">
        <v>340.5</v>
      </c>
      <c r="J1346" s="3">
        <v>448.19</v>
      </c>
    </row>
    <row r="1347" spans="1:10" hidden="1" x14ac:dyDescent="0.2">
      <c r="A1347" s="8">
        <v>44227</v>
      </c>
      <c r="B1347" s="3" t="s">
        <v>92</v>
      </c>
      <c r="C1347" s="3" t="s">
        <v>90</v>
      </c>
      <c r="D1347" s="3" t="s">
        <v>93</v>
      </c>
      <c r="E1347" s="3" t="s">
        <v>75</v>
      </c>
      <c r="F1347" s="3">
        <v>2966</v>
      </c>
      <c r="G1347" s="3">
        <v>2195.66</v>
      </c>
      <c r="H1347" s="3">
        <v>29</v>
      </c>
      <c r="I1347" s="3">
        <v>254</v>
      </c>
      <c r="J1347" s="3">
        <v>515.34</v>
      </c>
    </row>
    <row r="1348" spans="1:10" hidden="1" x14ac:dyDescent="0.2">
      <c r="A1348" s="8">
        <v>44226</v>
      </c>
      <c r="B1348" s="3" t="s">
        <v>73</v>
      </c>
      <c r="C1348" s="3" t="s">
        <v>74</v>
      </c>
      <c r="D1348" s="3" t="s">
        <v>93</v>
      </c>
      <c r="E1348" s="3" t="s">
        <v>75</v>
      </c>
      <c r="F1348" s="3">
        <v>2005</v>
      </c>
      <c r="G1348" s="3">
        <v>1520.1</v>
      </c>
      <c r="H1348" s="3">
        <v>23</v>
      </c>
      <c r="I1348" s="3">
        <v>173.5</v>
      </c>
      <c r="J1348" s="3">
        <v>311.39999999999998</v>
      </c>
    </row>
    <row r="1349" spans="1:10" hidden="1" x14ac:dyDescent="0.2">
      <c r="A1349" s="8">
        <v>44226</v>
      </c>
      <c r="B1349" s="3" t="s">
        <v>73</v>
      </c>
      <c r="C1349" s="3" t="s">
        <v>78</v>
      </c>
      <c r="D1349" s="3" t="s">
        <v>93</v>
      </c>
      <c r="E1349" s="3" t="s">
        <v>75</v>
      </c>
      <c r="F1349" s="3">
        <v>802</v>
      </c>
      <c r="G1349" s="3">
        <v>616.41999999999996</v>
      </c>
      <c r="H1349" s="3">
        <v>9</v>
      </c>
      <c r="I1349" s="3">
        <v>66</v>
      </c>
      <c r="J1349" s="3">
        <v>119.58</v>
      </c>
    </row>
    <row r="1350" spans="1:10" hidden="1" x14ac:dyDescent="0.2">
      <c r="A1350" s="8">
        <v>44226</v>
      </c>
      <c r="B1350" s="3" t="s">
        <v>73</v>
      </c>
      <c r="C1350" s="3" t="s">
        <v>80</v>
      </c>
      <c r="D1350" s="3" t="s">
        <v>93</v>
      </c>
      <c r="E1350" s="3" t="s">
        <v>75</v>
      </c>
      <c r="F1350" s="3">
        <v>1743.98</v>
      </c>
      <c r="G1350" s="3">
        <v>1307.94</v>
      </c>
      <c r="H1350" s="3">
        <v>21</v>
      </c>
      <c r="I1350" s="3">
        <v>181.5</v>
      </c>
      <c r="J1350" s="3">
        <v>254.54</v>
      </c>
    </row>
    <row r="1351" spans="1:10" hidden="1" x14ac:dyDescent="0.2">
      <c r="A1351" s="8">
        <v>44226</v>
      </c>
      <c r="B1351" s="3" t="s">
        <v>73</v>
      </c>
      <c r="C1351" s="3" t="s">
        <v>82</v>
      </c>
      <c r="D1351" s="3" t="s">
        <v>93</v>
      </c>
      <c r="E1351" s="3" t="s">
        <v>75</v>
      </c>
      <c r="F1351" s="3">
        <v>402</v>
      </c>
      <c r="G1351" s="3">
        <v>298.2</v>
      </c>
      <c r="H1351" s="3">
        <v>6</v>
      </c>
      <c r="I1351" s="3">
        <v>47</v>
      </c>
      <c r="J1351" s="3">
        <v>56.8</v>
      </c>
    </row>
    <row r="1352" spans="1:10" hidden="1" x14ac:dyDescent="0.2">
      <c r="A1352" s="8">
        <v>44226</v>
      </c>
      <c r="B1352" s="3" t="s">
        <v>73</v>
      </c>
      <c r="C1352" s="3" t="s">
        <v>86</v>
      </c>
      <c r="D1352" s="3" t="s">
        <v>93</v>
      </c>
      <c r="E1352" s="3" t="s">
        <v>75</v>
      </c>
      <c r="F1352" s="3">
        <v>671.5</v>
      </c>
      <c r="G1352" s="3">
        <v>518.62</v>
      </c>
      <c r="H1352" s="3">
        <v>8</v>
      </c>
      <c r="I1352" s="3">
        <v>53.5</v>
      </c>
      <c r="J1352" s="3">
        <v>99.38</v>
      </c>
    </row>
    <row r="1353" spans="1:10" hidden="1" x14ac:dyDescent="0.2">
      <c r="A1353" s="8">
        <v>44226</v>
      </c>
      <c r="B1353" s="3" t="s">
        <v>73</v>
      </c>
      <c r="C1353" s="3" t="s">
        <v>88</v>
      </c>
      <c r="D1353" s="3" t="s">
        <v>93</v>
      </c>
      <c r="E1353" s="3" t="s">
        <v>75</v>
      </c>
      <c r="F1353" s="3">
        <v>825.5</v>
      </c>
      <c r="G1353" s="3">
        <v>619.08000000000004</v>
      </c>
      <c r="H1353" s="3">
        <v>11</v>
      </c>
      <c r="I1353" s="3">
        <v>88.5</v>
      </c>
      <c r="J1353" s="3">
        <v>117.92</v>
      </c>
    </row>
    <row r="1354" spans="1:10" hidden="1" x14ac:dyDescent="0.2">
      <c r="A1354" s="8">
        <v>44226</v>
      </c>
      <c r="B1354" s="3" t="s">
        <v>73</v>
      </c>
      <c r="C1354" s="3" t="s">
        <v>90</v>
      </c>
      <c r="D1354" s="3" t="s">
        <v>93</v>
      </c>
      <c r="E1354" s="3" t="s">
        <v>75</v>
      </c>
      <c r="F1354" s="3">
        <v>590</v>
      </c>
      <c r="G1354" s="3">
        <v>444.04</v>
      </c>
      <c r="H1354" s="3">
        <v>8</v>
      </c>
      <c r="I1354" s="3">
        <v>59.5</v>
      </c>
      <c r="J1354" s="3">
        <v>86.46</v>
      </c>
    </row>
    <row r="1355" spans="1:10" hidden="1" x14ac:dyDescent="0.2">
      <c r="A1355" s="8">
        <v>44226</v>
      </c>
      <c r="B1355" s="3" t="s">
        <v>92</v>
      </c>
      <c r="C1355" s="3" t="s">
        <v>74</v>
      </c>
      <c r="D1355" s="3" t="s">
        <v>93</v>
      </c>
      <c r="E1355" s="3" t="s">
        <v>75</v>
      </c>
      <c r="F1355" s="3">
        <v>4942</v>
      </c>
      <c r="G1355" s="3">
        <v>3563.25</v>
      </c>
      <c r="H1355" s="3">
        <v>61</v>
      </c>
      <c r="I1355" s="3">
        <v>541.5</v>
      </c>
      <c r="J1355" s="3">
        <v>836.25</v>
      </c>
    </row>
    <row r="1356" spans="1:10" hidden="1" x14ac:dyDescent="0.2">
      <c r="A1356" s="8">
        <v>44226</v>
      </c>
      <c r="B1356" s="3" t="s">
        <v>92</v>
      </c>
      <c r="C1356" s="3" t="s">
        <v>78</v>
      </c>
      <c r="D1356" s="3" t="s">
        <v>93</v>
      </c>
      <c r="E1356" s="3" t="s">
        <v>75</v>
      </c>
      <c r="F1356" s="3">
        <v>1539</v>
      </c>
      <c r="G1356" s="3">
        <v>1071.5899999999999</v>
      </c>
      <c r="H1356" s="3">
        <v>22</v>
      </c>
      <c r="I1356" s="3">
        <v>216</v>
      </c>
      <c r="J1356" s="3">
        <v>251.41</v>
      </c>
    </row>
    <row r="1357" spans="1:10" hidden="1" x14ac:dyDescent="0.2">
      <c r="A1357" s="8">
        <v>44226</v>
      </c>
      <c r="B1357" s="3" t="s">
        <v>92</v>
      </c>
      <c r="C1357" s="3" t="s">
        <v>80</v>
      </c>
      <c r="D1357" s="3" t="s">
        <v>93</v>
      </c>
      <c r="E1357" s="3" t="s">
        <v>75</v>
      </c>
      <c r="F1357" s="3">
        <v>3331</v>
      </c>
      <c r="G1357" s="3">
        <v>2449.66</v>
      </c>
      <c r="H1357" s="3">
        <v>33</v>
      </c>
      <c r="I1357" s="3">
        <v>343</v>
      </c>
      <c r="J1357" s="3">
        <v>537.84</v>
      </c>
    </row>
    <row r="1358" spans="1:10" hidden="1" x14ac:dyDescent="0.2">
      <c r="A1358" s="8">
        <v>44226</v>
      </c>
      <c r="B1358" s="3" t="s">
        <v>92</v>
      </c>
      <c r="C1358" s="3" t="s">
        <v>82</v>
      </c>
      <c r="D1358" s="3" t="s">
        <v>93</v>
      </c>
      <c r="E1358" s="3" t="s">
        <v>75</v>
      </c>
      <c r="F1358" s="3">
        <v>1945</v>
      </c>
      <c r="G1358" s="3">
        <v>1370.17</v>
      </c>
      <c r="H1358" s="3">
        <v>25</v>
      </c>
      <c r="I1358" s="3">
        <v>251.5</v>
      </c>
      <c r="J1358" s="3">
        <v>321.83</v>
      </c>
    </row>
    <row r="1359" spans="1:10" hidden="1" x14ac:dyDescent="0.2">
      <c r="A1359" s="8">
        <v>44226</v>
      </c>
      <c r="B1359" s="3" t="s">
        <v>92</v>
      </c>
      <c r="C1359" s="3" t="s">
        <v>86</v>
      </c>
      <c r="D1359" s="3" t="s">
        <v>93</v>
      </c>
      <c r="E1359" s="3" t="s">
        <v>75</v>
      </c>
      <c r="F1359" s="3">
        <v>1749</v>
      </c>
      <c r="G1359" s="3">
        <v>1225.4000000000001</v>
      </c>
      <c r="H1359" s="3">
        <v>20</v>
      </c>
      <c r="I1359" s="3">
        <v>254</v>
      </c>
      <c r="J1359" s="3">
        <v>269.10000000000002</v>
      </c>
    </row>
    <row r="1360" spans="1:10" hidden="1" x14ac:dyDescent="0.2">
      <c r="A1360" s="8">
        <v>44226</v>
      </c>
      <c r="B1360" s="3" t="s">
        <v>92</v>
      </c>
      <c r="C1360" s="3" t="s">
        <v>88</v>
      </c>
      <c r="D1360" s="3" t="s">
        <v>93</v>
      </c>
      <c r="E1360" s="3" t="s">
        <v>75</v>
      </c>
      <c r="F1360" s="3">
        <v>2422</v>
      </c>
      <c r="G1360" s="3">
        <v>1703.28</v>
      </c>
      <c r="H1360" s="3">
        <v>30</v>
      </c>
      <c r="I1360" s="3">
        <v>318.5</v>
      </c>
      <c r="J1360" s="3">
        <v>399.72</v>
      </c>
    </row>
    <row r="1361" spans="1:10" hidden="1" x14ac:dyDescent="0.2">
      <c r="A1361" s="8">
        <v>44226</v>
      </c>
      <c r="B1361" s="3" t="s">
        <v>92</v>
      </c>
      <c r="C1361" s="3" t="s">
        <v>90</v>
      </c>
      <c r="D1361" s="3" t="s">
        <v>93</v>
      </c>
      <c r="E1361" s="3" t="s">
        <v>75</v>
      </c>
      <c r="F1361" s="3">
        <v>3451</v>
      </c>
      <c r="G1361" s="3">
        <v>2497.0100000000002</v>
      </c>
      <c r="H1361" s="3">
        <v>38</v>
      </c>
      <c r="I1361" s="3">
        <v>365.5</v>
      </c>
      <c r="J1361" s="3">
        <v>586.49</v>
      </c>
    </row>
    <row r="1362" spans="1:10" hidden="1" x14ac:dyDescent="0.2">
      <c r="A1362" s="8">
        <v>44225</v>
      </c>
      <c r="B1362" s="3" t="s">
        <v>73</v>
      </c>
      <c r="C1362" s="3" t="s">
        <v>74</v>
      </c>
      <c r="D1362" s="3" t="s">
        <v>93</v>
      </c>
      <c r="E1362" s="3" t="s">
        <v>75</v>
      </c>
      <c r="F1362" s="3">
        <v>1626.5</v>
      </c>
      <c r="G1362" s="3">
        <v>1233.08</v>
      </c>
      <c r="H1362" s="3">
        <v>21</v>
      </c>
      <c r="I1362" s="3">
        <v>139</v>
      </c>
      <c r="J1362" s="3">
        <v>254.42</v>
      </c>
    </row>
    <row r="1363" spans="1:10" hidden="1" x14ac:dyDescent="0.2">
      <c r="A1363" s="8">
        <v>44225</v>
      </c>
      <c r="B1363" s="3" t="s">
        <v>73</v>
      </c>
      <c r="C1363" s="3" t="s">
        <v>78</v>
      </c>
      <c r="D1363" s="3" t="s">
        <v>93</v>
      </c>
      <c r="E1363" s="3" t="s">
        <v>75</v>
      </c>
      <c r="F1363" s="3">
        <v>816.5</v>
      </c>
      <c r="G1363" s="3">
        <v>624.54</v>
      </c>
      <c r="H1363" s="3">
        <v>11</v>
      </c>
      <c r="I1363" s="3">
        <v>73</v>
      </c>
      <c r="J1363" s="3">
        <v>118.96</v>
      </c>
    </row>
    <row r="1364" spans="1:10" hidden="1" x14ac:dyDescent="0.2">
      <c r="A1364" s="8">
        <v>44225</v>
      </c>
      <c r="B1364" s="3" t="s">
        <v>73</v>
      </c>
      <c r="C1364" s="3" t="s">
        <v>80</v>
      </c>
      <c r="D1364" s="3" t="s">
        <v>93</v>
      </c>
      <c r="E1364" s="3" t="s">
        <v>75</v>
      </c>
      <c r="F1364" s="3">
        <v>2230</v>
      </c>
      <c r="G1364" s="3">
        <v>1684.62</v>
      </c>
      <c r="H1364" s="3">
        <v>27</v>
      </c>
      <c r="I1364" s="3">
        <v>224.5</v>
      </c>
      <c r="J1364" s="3">
        <v>320.88</v>
      </c>
    </row>
    <row r="1365" spans="1:10" hidden="1" x14ac:dyDescent="0.2">
      <c r="A1365" s="8">
        <v>44225</v>
      </c>
      <c r="B1365" s="3" t="s">
        <v>73</v>
      </c>
      <c r="C1365" s="3" t="s">
        <v>82</v>
      </c>
      <c r="D1365" s="3" t="s">
        <v>93</v>
      </c>
      <c r="E1365" s="3" t="s">
        <v>75</v>
      </c>
      <c r="F1365" s="3">
        <v>1451</v>
      </c>
      <c r="G1365" s="3">
        <v>1123.5</v>
      </c>
      <c r="H1365" s="3">
        <v>15</v>
      </c>
      <c r="I1365" s="3">
        <v>113.5</v>
      </c>
      <c r="J1365" s="3">
        <v>214</v>
      </c>
    </row>
    <row r="1366" spans="1:10" hidden="1" x14ac:dyDescent="0.2">
      <c r="A1366" s="8">
        <v>44225</v>
      </c>
      <c r="B1366" s="3" t="s">
        <v>73</v>
      </c>
      <c r="C1366" s="3" t="s">
        <v>86</v>
      </c>
      <c r="D1366" s="3" t="s">
        <v>93</v>
      </c>
      <c r="E1366" s="3" t="s">
        <v>75</v>
      </c>
      <c r="F1366" s="3">
        <v>2429</v>
      </c>
      <c r="G1366" s="3">
        <v>1961.4</v>
      </c>
      <c r="H1366" s="3">
        <v>10</v>
      </c>
      <c r="I1366" s="3">
        <v>94</v>
      </c>
      <c r="J1366" s="3">
        <v>373.6</v>
      </c>
    </row>
    <row r="1367" spans="1:10" hidden="1" x14ac:dyDescent="0.2">
      <c r="A1367" s="8">
        <v>44225</v>
      </c>
      <c r="B1367" s="3" t="s">
        <v>73</v>
      </c>
      <c r="C1367" s="3" t="s">
        <v>88</v>
      </c>
      <c r="D1367" s="3" t="s">
        <v>93</v>
      </c>
      <c r="E1367" s="3" t="s">
        <v>75</v>
      </c>
      <c r="F1367" s="3">
        <v>1364.5</v>
      </c>
      <c r="G1367" s="3">
        <v>1050</v>
      </c>
      <c r="H1367" s="3">
        <v>15</v>
      </c>
      <c r="I1367" s="3">
        <v>114.5</v>
      </c>
      <c r="J1367" s="3">
        <v>200</v>
      </c>
    </row>
    <row r="1368" spans="1:10" hidden="1" x14ac:dyDescent="0.2">
      <c r="A1368" s="8">
        <v>44225</v>
      </c>
      <c r="B1368" s="3" t="s">
        <v>73</v>
      </c>
      <c r="C1368" s="3" t="s">
        <v>90</v>
      </c>
      <c r="D1368" s="3" t="s">
        <v>93</v>
      </c>
      <c r="E1368" s="3" t="s">
        <v>75</v>
      </c>
      <c r="F1368" s="3">
        <v>1238</v>
      </c>
      <c r="G1368" s="3">
        <v>939.96</v>
      </c>
      <c r="H1368" s="3">
        <v>15</v>
      </c>
      <c r="I1368" s="3">
        <v>119</v>
      </c>
      <c r="J1368" s="3">
        <v>179.04</v>
      </c>
    </row>
    <row r="1369" spans="1:10" hidden="1" x14ac:dyDescent="0.2">
      <c r="A1369" s="8">
        <v>44225</v>
      </c>
      <c r="B1369" s="3" t="s">
        <v>92</v>
      </c>
      <c r="C1369" s="3" t="s">
        <v>74</v>
      </c>
      <c r="D1369" s="3" t="s">
        <v>93</v>
      </c>
      <c r="E1369" s="3" t="s">
        <v>75</v>
      </c>
      <c r="F1369" s="3">
        <v>3850.5</v>
      </c>
      <c r="G1369" s="3">
        <v>2788.66</v>
      </c>
      <c r="H1369" s="3">
        <v>49</v>
      </c>
      <c r="I1369" s="3">
        <v>404.5</v>
      </c>
      <c r="J1369" s="3">
        <v>654.84</v>
      </c>
    </row>
    <row r="1370" spans="1:10" hidden="1" x14ac:dyDescent="0.2">
      <c r="A1370" s="8">
        <v>44225</v>
      </c>
      <c r="B1370" s="3" t="s">
        <v>92</v>
      </c>
      <c r="C1370" s="3" t="s">
        <v>78</v>
      </c>
      <c r="D1370" s="3" t="s">
        <v>93</v>
      </c>
      <c r="E1370" s="3" t="s">
        <v>75</v>
      </c>
      <c r="F1370" s="3">
        <v>3345.5</v>
      </c>
      <c r="G1370" s="3">
        <v>2422.2399999999998</v>
      </c>
      <c r="H1370" s="3">
        <v>36</v>
      </c>
      <c r="I1370" s="3">
        <v>355</v>
      </c>
      <c r="J1370" s="3">
        <v>568.26</v>
      </c>
    </row>
    <row r="1371" spans="1:10" hidden="1" x14ac:dyDescent="0.2">
      <c r="A1371" s="8">
        <v>44225</v>
      </c>
      <c r="B1371" s="3" t="s">
        <v>92</v>
      </c>
      <c r="C1371" s="3" t="s">
        <v>80</v>
      </c>
      <c r="D1371" s="3" t="s">
        <v>93</v>
      </c>
      <c r="E1371" s="3" t="s">
        <v>75</v>
      </c>
      <c r="F1371" s="3">
        <v>5405.5</v>
      </c>
      <c r="G1371" s="3">
        <v>3889.22</v>
      </c>
      <c r="H1371" s="3">
        <v>65</v>
      </c>
      <c r="I1371" s="3">
        <v>659.5</v>
      </c>
      <c r="J1371" s="3">
        <v>854.28</v>
      </c>
    </row>
    <row r="1372" spans="1:10" hidden="1" x14ac:dyDescent="0.2">
      <c r="A1372" s="8">
        <v>44225</v>
      </c>
      <c r="B1372" s="3" t="s">
        <v>92</v>
      </c>
      <c r="C1372" s="3" t="s">
        <v>82</v>
      </c>
      <c r="D1372" s="3" t="s">
        <v>93</v>
      </c>
      <c r="E1372" s="3" t="s">
        <v>75</v>
      </c>
      <c r="F1372" s="3">
        <v>1809.5</v>
      </c>
      <c r="G1372" s="3">
        <v>1253.83</v>
      </c>
      <c r="H1372" s="3">
        <v>27</v>
      </c>
      <c r="I1372" s="3">
        <v>261.5</v>
      </c>
      <c r="J1372" s="3">
        <v>294.17</v>
      </c>
    </row>
    <row r="1373" spans="1:10" hidden="1" x14ac:dyDescent="0.2">
      <c r="A1373" s="8">
        <v>44225</v>
      </c>
      <c r="B1373" s="3" t="s">
        <v>92</v>
      </c>
      <c r="C1373" s="3" t="s">
        <v>86</v>
      </c>
      <c r="D1373" s="3" t="s">
        <v>93</v>
      </c>
      <c r="E1373" s="3" t="s">
        <v>75</v>
      </c>
      <c r="F1373" s="3">
        <v>3036.5</v>
      </c>
      <c r="G1373" s="3">
        <v>2137.06</v>
      </c>
      <c r="H1373" s="3">
        <v>36</v>
      </c>
      <c r="I1373" s="3">
        <v>428.5</v>
      </c>
      <c r="J1373" s="3">
        <v>469.44</v>
      </c>
    </row>
    <row r="1374" spans="1:10" hidden="1" x14ac:dyDescent="0.2">
      <c r="A1374" s="8">
        <v>44225</v>
      </c>
      <c r="B1374" s="3" t="s">
        <v>92</v>
      </c>
      <c r="C1374" s="3" t="s">
        <v>88</v>
      </c>
      <c r="D1374" s="3" t="s">
        <v>93</v>
      </c>
      <c r="E1374" s="3" t="s">
        <v>75</v>
      </c>
      <c r="F1374" s="3">
        <v>3810.5</v>
      </c>
      <c r="G1374" s="3">
        <v>2731.09</v>
      </c>
      <c r="H1374" s="3">
        <v>46</v>
      </c>
      <c r="I1374" s="3">
        <v>450</v>
      </c>
      <c r="J1374" s="3">
        <v>628.41</v>
      </c>
    </row>
    <row r="1375" spans="1:10" hidden="1" x14ac:dyDescent="0.2">
      <c r="A1375" s="8">
        <v>44225</v>
      </c>
      <c r="B1375" s="3" t="s">
        <v>92</v>
      </c>
      <c r="C1375" s="3" t="s">
        <v>90</v>
      </c>
      <c r="D1375" s="3" t="s">
        <v>93</v>
      </c>
      <c r="E1375" s="3" t="s">
        <v>75</v>
      </c>
      <c r="F1375" s="3">
        <v>2211.5</v>
      </c>
      <c r="G1375" s="3">
        <v>1608.51</v>
      </c>
      <c r="H1375" s="3">
        <v>25</v>
      </c>
      <c r="I1375" s="3">
        <v>225</v>
      </c>
      <c r="J1375" s="3">
        <v>377.49</v>
      </c>
    </row>
    <row r="1376" spans="1:10" hidden="1" x14ac:dyDescent="0.2">
      <c r="A1376" s="8">
        <v>44224</v>
      </c>
      <c r="B1376" s="3" t="s">
        <v>73</v>
      </c>
      <c r="C1376" s="3" t="s">
        <v>74</v>
      </c>
      <c r="D1376" s="3" t="s">
        <v>93</v>
      </c>
      <c r="E1376" s="3" t="s">
        <v>75</v>
      </c>
      <c r="F1376" s="3">
        <v>1341</v>
      </c>
      <c r="G1376" s="3">
        <v>1005.89</v>
      </c>
      <c r="H1376" s="3">
        <v>20</v>
      </c>
      <c r="I1376" s="3">
        <v>129</v>
      </c>
      <c r="J1376" s="3">
        <v>206.11</v>
      </c>
    </row>
    <row r="1377" spans="1:10" hidden="1" x14ac:dyDescent="0.2">
      <c r="A1377" s="8">
        <v>44224</v>
      </c>
      <c r="B1377" s="3" t="s">
        <v>73</v>
      </c>
      <c r="C1377" s="3" t="s">
        <v>78</v>
      </c>
      <c r="D1377" s="3" t="s">
        <v>93</v>
      </c>
      <c r="E1377" s="3" t="s">
        <v>75</v>
      </c>
      <c r="F1377" s="3">
        <v>414</v>
      </c>
      <c r="G1377" s="3">
        <v>311.64</v>
      </c>
      <c r="H1377" s="3">
        <v>7</v>
      </c>
      <c r="I1377" s="3">
        <v>43</v>
      </c>
      <c r="J1377" s="3">
        <v>59.36</v>
      </c>
    </row>
    <row r="1378" spans="1:10" hidden="1" x14ac:dyDescent="0.2">
      <c r="A1378" s="8">
        <v>44224</v>
      </c>
      <c r="B1378" s="3" t="s">
        <v>73</v>
      </c>
      <c r="C1378" s="3" t="s">
        <v>80</v>
      </c>
      <c r="D1378" s="3" t="s">
        <v>93</v>
      </c>
      <c r="E1378" s="3" t="s">
        <v>75</v>
      </c>
      <c r="F1378" s="3">
        <v>1983.5</v>
      </c>
      <c r="G1378" s="3">
        <v>1523.82</v>
      </c>
      <c r="H1378" s="3">
        <v>21</v>
      </c>
      <c r="I1378" s="3">
        <v>167</v>
      </c>
      <c r="J1378" s="3">
        <v>292.68</v>
      </c>
    </row>
    <row r="1379" spans="1:10" hidden="1" x14ac:dyDescent="0.2">
      <c r="A1379" s="8">
        <v>44224</v>
      </c>
      <c r="B1379" s="3" t="s">
        <v>73</v>
      </c>
      <c r="C1379" s="3" t="s">
        <v>82</v>
      </c>
      <c r="D1379" s="3" t="s">
        <v>93</v>
      </c>
      <c r="E1379" s="3" t="s">
        <v>75</v>
      </c>
      <c r="F1379" s="3">
        <v>909</v>
      </c>
      <c r="G1379" s="3">
        <v>699.58</v>
      </c>
      <c r="H1379" s="3">
        <v>11</v>
      </c>
      <c r="I1379" s="3">
        <v>74</v>
      </c>
      <c r="J1379" s="3">
        <v>135.41999999999999</v>
      </c>
    </row>
    <row r="1380" spans="1:10" hidden="1" x14ac:dyDescent="0.2">
      <c r="A1380" s="8">
        <v>44224</v>
      </c>
      <c r="B1380" s="3" t="s">
        <v>73</v>
      </c>
      <c r="C1380" s="3" t="s">
        <v>86</v>
      </c>
      <c r="D1380" s="3" t="s">
        <v>93</v>
      </c>
      <c r="E1380" s="3" t="s">
        <v>75</v>
      </c>
      <c r="F1380" s="3">
        <v>360.5</v>
      </c>
      <c r="G1380" s="3">
        <v>276.27999999999997</v>
      </c>
      <c r="H1380" s="3">
        <v>5</v>
      </c>
      <c r="I1380" s="3">
        <v>31</v>
      </c>
      <c r="J1380" s="3">
        <v>53.22</v>
      </c>
    </row>
    <row r="1381" spans="1:10" hidden="1" x14ac:dyDescent="0.2">
      <c r="A1381" s="8">
        <v>44224</v>
      </c>
      <c r="B1381" s="3" t="s">
        <v>73</v>
      </c>
      <c r="C1381" s="3" t="s">
        <v>88</v>
      </c>
      <c r="D1381" s="3" t="s">
        <v>93</v>
      </c>
      <c r="E1381" s="3" t="s">
        <v>75</v>
      </c>
      <c r="F1381" s="3">
        <v>1446</v>
      </c>
      <c r="G1381" s="3">
        <v>1103.6400000000001</v>
      </c>
      <c r="H1381" s="3">
        <v>17</v>
      </c>
      <c r="I1381" s="3">
        <v>131.5</v>
      </c>
      <c r="J1381" s="3">
        <v>210.86</v>
      </c>
    </row>
    <row r="1382" spans="1:10" hidden="1" x14ac:dyDescent="0.2">
      <c r="A1382" s="8">
        <v>44224</v>
      </c>
      <c r="B1382" s="3" t="s">
        <v>73</v>
      </c>
      <c r="C1382" s="3" t="s">
        <v>90</v>
      </c>
      <c r="D1382" s="3" t="s">
        <v>93</v>
      </c>
      <c r="E1382" s="3" t="s">
        <v>75</v>
      </c>
      <c r="F1382" s="3">
        <v>1345.5</v>
      </c>
      <c r="G1382" s="3">
        <v>1031.52</v>
      </c>
      <c r="H1382" s="3">
        <v>19</v>
      </c>
      <c r="I1382" s="3">
        <v>117.5</v>
      </c>
      <c r="J1382" s="3">
        <v>196.48</v>
      </c>
    </row>
    <row r="1383" spans="1:10" hidden="1" x14ac:dyDescent="0.2">
      <c r="A1383" s="8">
        <v>44224</v>
      </c>
      <c r="B1383" s="3" t="s">
        <v>92</v>
      </c>
      <c r="C1383" s="3" t="s">
        <v>74</v>
      </c>
      <c r="D1383" s="3" t="s">
        <v>93</v>
      </c>
      <c r="E1383" s="3" t="s">
        <v>75</v>
      </c>
      <c r="F1383" s="3">
        <v>5458.5</v>
      </c>
      <c r="G1383" s="3">
        <v>3953.91</v>
      </c>
      <c r="H1383" s="3">
        <v>67</v>
      </c>
      <c r="I1383" s="3">
        <v>574.5</v>
      </c>
      <c r="J1383" s="3">
        <v>928.09</v>
      </c>
    </row>
    <row r="1384" spans="1:10" hidden="1" x14ac:dyDescent="0.2">
      <c r="A1384" s="8">
        <v>44224</v>
      </c>
      <c r="B1384" s="3" t="s">
        <v>92</v>
      </c>
      <c r="C1384" s="3" t="s">
        <v>78</v>
      </c>
      <c r="D1384" s="3" t="s">
        <v>93</v>
      </c>
      <c r="E1384" s="3" t="s">
        <v>75</v>
      </c>
      <c r="F1384" s="3">
        <v>1758.5</v>
      </c>
      <c r="G1384" s="3">
        <v>1242.08</v>
      </c>
      <c r="H1384" s="3">
        <v>24</v>
      </c>
      <c r="I1384" s="3">
        <v>225</v>
      </c>
      <c r="J1384" s="3">
        <v>291.42</v>
      </c>
    </row>
    <row r="1385" spans="1:10" hidden="1" x14ac:dyDescent="0.2">
      <c r="A1385" s="8">
        <v>44224</v>
      </c>
      <c r="B1385" s="3" t="s">
        <v>92</v>
      </c>
      <c r="C1385" s="3" t="s">
        <v>80</v>
      </c>
      <c r="D1385" s="3" t="s">
        <v>93</v>
      </c>
      <c r="E1385" s="3" t="s">
        <v>75</v>
      </c>
      <c r="F1385" s="3">
        <v>3808</v>
      </c>
      <c r="G1385" s="3">
        <v>2699.7</v>
      </c>
      <c r="H1385" s="3">
        <v>50</v>
      </c>
      <c r="I1385" s="3">
        <v>514.46</v>
      </c>
      <c r="J1385" s="3">
        <v>592.84</v>
      </c>
    </row>
    <row r="1386" spans="1:10" hidden="1" x14ac:dyDescent="0.2">
      <c r="A1386" s="8">
        <v>44224</v>
      </c>
      <c r="B1386" s="3" t="s">
        <v>92</v>
      </c>
      <c r="C1386" s="3" t="s">
        <v>82</v>
      </c>
      <c r="D1386" s="3" t="s">
        <v>93</v>
      </c>
      <c r="E1386" s="3" t="s">
        <v>75</v>
      </c>
      <c r="F1386" s="3">
        <v>3048</v>
      </c>
      <c r="G1386" s="3">
        <v>2159.21</v>
      </c>
      <c r="H1386" s="3">
        <v>36</v>
      </c>
      <c r="I1386" s="3">
        <v>381</v>
      </c>
      <c r="J1386" s="3">
        <v>506.79</v>
      </c>
    </row>
    <row r="1387" spans="1:10" hidden="1" x14ac:dyDescent="0.2">
      <c r="A1387" s="8">
        <v>44224</v>
      </c>
      <c r="B1387" s="3" t="s">
        <v>92</v>
      </c>
      <c r="C1387" s="3" t="s">
        <v>86</v>
      </c>
      <c r="D1387" s="3" t="s">
        <v>93</v>
      </c>
      <c r="E1387" s="3" t="s">
        <v>75</v>
      </c>
      <c r="F1387" s="3">
        <v>4164.5</v>
      </c>
      <c r="G1387" s="3">
        <v>2999.11</v>
      </c>
      <c r="H1387" s="3">
        <v>49</v>
      </c>
      <c r="I1387" s="3">
        <v>504</v>
      </c>
      <c r="J1387" s="3">
        <v>658.89</v>
      </c>
    </row>
    <row r="1388" spans="1:10" hidden="1" x14ac:dyDescent="0.2">
      <c r="A1388" s="8">
        <v>44224</v>
      </c>
      <c r="B1388" s="3" t="s">
        <v>92</v>
      </c>
      <c r="C1388" s="3" t="s">
        <v>88</v>
      </c>
      <c r="D1388" s="3" t="s">
        <v>93</v>
      </c>
      <c r="E1388" s="3" t="s">
        <v>75</v>
      </c>
      <c r="F1388" s="3">
        <v>3266.5</v>
      </c>
      <c r="G1388" s="3">
        <v>2292.75</v>
      </c>
      <c r="H1388" s="3">
        <v>43</v>
      </c>
      <c r="I1388" s="3">
        <v>434</v>
      </c>
      <c r="J1388" s="3">
        <v>538.25</v>
      </c>
    </row>
    <row r="1389" spans="1:10" hidden="1" x14ac:dyDescent="0.2">
      <c r="A1389" s="8">
        <v>44224</v>
      </c>
      <c r="B1389" s="3" t="s">
        <v>92</v>
      </c>
      <c r="C1389" s="3" t="s">
        <v>90</v>
      </c>
      <c r="D1389" s="3" t="s">
        <v>93</v>
      </c>
      <c r="E1389" s="3" t="s">
        <v>75</v>
      </c>
      <c r="F1389" s="3">
        <v>2326.5</v>
      </c>
      <c r="G1389" s="3">
        <v>1638.58</v>
      </c>
      <c r="H1389" s="3">
        <v>33</v>
      </c>
      <c r="I1389" s="3">
        <v>301</v>
      </c>
      <c r="J1389" s="3">
        <v>384.92</v>
      </c>
    </row>
    <row r="1390" spans="1:10" hidden="1" x14ac:dyDescent="0.2">
      <c r="A1390" s="8">
        <v>44223</v>
      </c>
      <c r="B1390" s="3" t="s">
        <v>73</v>
      </c>
      <c r="C1390" s="3" t="s">
        <v>74</v>
      </c>
      <c r="D1390" s="3" t="s">
        <v>93</v>
      </c>
      <c r="E1390" s="3" t="s">
        <v>75</v>
      </c>
      <c r="F1390" s="3">
        <v>1637</v>
      </c>
      <c r="G1390" s="3">
        <v>1237.05</v>
      </c>
      <c r="H1390" s="3">
        <v>20</v>
      </c>
      <c r="I1390" s="3">
        <v>143.5</v>
      </c>
      <c r="J1390" s="3">
        <v>256.45</v>
      </c>
    </row>
    <row r="1391" spans="1:10" hidden="1" x14ac:dyDescent="0.2">
      <c r="A1391" s="8">
        <v>44223</v>
      </c>
      <c r="B1391" s="3" t="s">
        <v>73</v>
      </c>
      <c r="C1391" s="3" t="s">
        <v>78</v>
      </c>
      <c r="D1391" s="3" t="s">
        <v>93</v>
      </c>
      <c r="E1391" s="3" t="s">
        <v>75</v>
      </c>
      <c r="F1391" s="3">
        <v>1055</v>
      </c>
      <c r="G1391" s="3">
        <v>794.22</v>
      </c>
      <c r="H1391" s="3">
        <v>14</v>
      </c>
      <c r="I1391" s="3">
        <v>109.5</v>
      </c>
      <c r="J1391" s="3">
        <v>151.28</v>
      </c>
    </row>
    <row r="1392" spans="1:10" hidden="1" x14ac:dyDescent="0.2">
      <c r="A1392" s="8">
        <v>44223</v>
      </c>
      <c r="B1392" s="3" t="s">
        <v>73</v>
      </c>
      <c r="C1392" s="3" t="s">
        <v>80</v>
      </c>
      <c r="D1392" s="3" t="s">
        <v>93</v>
      </c>
      <c r="E1392" s="3" t="s">
        <v>75</v>
      </c>
      <c r="F1392" s="3">
        <v>1876.5</v>
      </c>
      <c r="G1392" s="3">
        <v>1424.92</v>
      </c>
      <c r="H1392" s="3">
        <v>25</v>
      </c>
      <c r="I1392" s="3">
        <v>173</v>
      </c>
      <c r="J1392" s="3">
        <v>278.58</v>
      </c>
    </row>
    <row r="1393" spans="1:10" hidden="1" x14ac:dyDescent="0.2">
      <c r="A1393" s="8">
        <v>44223</v>
      </c>
      <c r="B1393" s="3" t="s">
        <v>73</v>
      </c>
      <c r="C1393" s="3" t="s">
        <v>82</v>
      </c>
      <c r="D1393" s="3" t="s">
        <v>93</v>
      </c>
      <c r="E1393" s="3" t="s">
        <v>75</v>
      </c>
      <c r="F1393" s="3">
        <v>884</v>
      </c>
      <c r="G1393" s="3">
        <v>647.14</v>
      </c>
      <c r="H1393" s="3">
        <v>12</v>
      </c>
      <c r="I1393" s="3">
        <v>113</v>
      </c>
      <c r="J1393" s="3">
        <v>123.86</v>
      </c>
    </row>
    <row r="1394" spans="1:10" hidden="1" x14ac:dyDescent="0.2">
      <c r="A1394" s="8">
        <v>44223</v>
      </c>
      <c r="B1394" s="3" t="s">
        <v>73</v>
      </c>
      <c r="C1394" s="3" t="s">
        <v>86</v>
      </c>
      <c r="D1394" s="3" t="s">
        <v>93</v>
      </c>
      <c r="E1394" s="3" t="s">
        <v>75</v>
      </c>
      <c r="F1394" s="3">
        <v>666</v>
      </c>
      <c r="G1394" s="3">
        <v>490.82</v>
      </c>
      <c r="H1394" s="3">
        <v>8</v>
      </c>
      <c r="I1394" s="3">
        <v>80.5</v>
      </c>
      <c r="J1394" s="3">
        <v>94.68</v>
      </c>
    </row>
    <row r="1395" spans="1:10" ht="16" hidden="1" customHeight="1" x14ac:dyDescent="0.2">
      <c r="A1395" s="8">
        <v>44223</v>
      </c>
      <c r="B1395" s="3" t="s">
        <v>73</v>
      </c>
      <c r="C1395" s="3" t="s">
        <v>88</v>
      </c>
      <c r="D1395" s="3" t="s">
        <v>93</v>
      </c>
      <c r="E1395" s="3" t="s">
        <v>75</v>
      </c>
      <c r="F1395" s="3">
        <v>1141.5</v>
      </c>
      <c r="G1395" s="3">
        <v>851.03</v>
      </c>
      <c r="H1395" s="3">
        <v>18</v>
      </c>
      <c r="I1395" s="3">
        <v>133.5</v>
      </c>
      <c r="J1395" s="3">
        <v>156.97</v>
      </c>
    </row>
    <row r="1396" spans="1:10" ht="16" hidden="1" customHeight="1" x14ac:dyDescent="0.2">
      <c r="A1396" s="8">
        <v>44223</v>
      </c>
      <c r="B1396" s="3" t="s">
        <v>73</v>
      </c>
      <c r="C1396" s="3" t="s">
        <v>90</v>
      </c>
      <c r="D1396" s="3" t="s">
        <v>93</v>
      </c>
      <c r="E1396" s="3" t="s">
        <v>75</v>
      </c>
      <c r="F1396" s="3">
        <v>974.5</v>
      </c>
      <c r="G1396" s="3">
        <v>735.76</v>
      </c>
      <c r="H1396" s="3">
        <v>15</v>
      </c>
      <c r="I1396" s="3">
        <v>98</v>
      </c>
      <c r="J1396" s="3">
        <v>140.74</v>
      </c>
    </row>
    <row r="1397" spans="1:10" ht="16" hidden="1" customHeight="1" x14ac:dyDescent="0.2">
      <c r="A1397" s="8">
        <v>44223</v>
      </c>
      <c r="B1397" s="3" t="s">
        <v>92</v>
      </c>
      <c r="C1397" s="3" t="s">
        <v>74</v>
      </c>
      <c r="D1397" s="3" t="s">
        <v>93</v>
      </c>
      <c r="E1397" s="3" t="s">
        <v>75</v>
      </c>
      <c r="F1397" s="3">
        <v>5199.5</v>
      </c>
      <c r="G1397" s="3">
        <v>3762.84</v>
      </c>
      <c r="H1397" s="3">
        <v>62</v>
      </c>
      <c r="I1397" s="3">
        <v>549.5</v>
      </c>
      <c r="J1397" s="3">
        <v>883.66</v>
      </c>
    </row>
    <row r="1398" spans="1:10" ht="16" hidden="1" customHeight="1" x14ac:dyDescent="0.2">
      <c r="A1398" s="8">
        <v>44223</v>
      </c>
      <c r="B1398" s="3" t="s">
        <v>92</v>
      </c>
      <c r="C1398" s="3" t="s">
        <v>78</v>
      </c>
      <c r="D1398" s="3" t="s">
        <v>93</v>
      </c>
      <c r="E1398" s="3" t="s">
        <v>75</v>
      </c>
      <c r="F1398" s="3">
        <v>1720</v>
      </c>
      <c r="G1398" s="3">
        <v>1230.3599999999999</v>
      </c>
      <c r="H1398" s="3">
        <v>22</v>
      </c>
      <c r="I1398" s="3">
        <v>201</v>
      </c>
      <c r="J1398" s="3">
        <v>288.64</v>
      </c>
    </row>
    <row r="1399" spans="1:10" ht="16" hidden="1" customHeight="1" x14ac:dyDescent="0.2">
      <c r="A1399" s="8">
        <v>44223</v>
      </c>
      <c r="B1399" s="3" t="s">
        <v>92</v>
      </c>
      <c r="C1399" s="3" t="s">
        <v>80</v>
      </c>
      <c r="D1399" s="3" t="s">
        <v>93</v>
      </c>
      <c r="E1399" s="3" t="s">
        <v>75</v>
      </c>
      <c r="F1399" s="3">
        <v>4997.5</v>
      </c>
      <c r="G1399" s="3">
        <v>3580.53</v>
      </c>
      <c r="H1399" s="3">
        <v>63</v>
      </c>
      <c r="I1399" s="3">
        <v>631</v>
      </c>
      <c r="J1399" s="3">
        <v>785.97</v>
      </c>
    </row>
    <row r="1400" spans="1:10" ht="16" hidden="1" customHeight="1" x14ac:dyDescent="0.2">
      <c r="A1400" s="8">
        <v>44223</v>
      </c>
      <c r="B1400" s="3" t="s">
        <v>92</v>
      </c>
      <c r="C1400" s="3" t="s">
        <v>82</v>
      </c>
      <c r="D1400" s="3" t="s">
        <v>93</v>
      </c>
      <c r="E1400" s="3" t="s">
        <v>75</v>
      </c>
      <c r="F1400" s="3">
        <v>2313.5</v>
      </c>
      <c r="G1400" s="3">
        <v>1648.5</v>
      </c>
      <c r="H1400" s="3">
        <v>29</v>
      </c>
      <c r="I1400" s="3">
        <v>277</v>
      </c>
      <c r="J1400" s="3">
        <v>387</v>
      </c>
    </row>
    <row r="1401" spans="1:10" ht="16" hidden="1" customHeight="1" x14ac:dyDescent="0.2">
      <c r="A1401" s="8">
        <v>44223</v>
      </c>
      <c r="B1401" s="3" t="s">
        <v>92</v>
      </c>
      <c r="C1401" s="3" t="s">
        <v>86</v>
      </c>
      <c r="D1401" s="3" t="s">
        <v>93</v>
      </c>
      <c r="E1401" s="3" t="s">
        <v>75</v>
      </c>
      <c r="F1401" s="3">
        <v>2329.5</v>
      </c>
      <c r="G1401" s="3">
        <v>1666.47</v>
      </c>
      <c r="H1401" s="3">
        <v>26</v>
      </c>
      <c r="I1401" s="3">
        <v>296</v>
      </c>
      <c r="J1401" s="3">
        <v>366.03</v>
      </c>
    </row>
    <row r="1402" spans="1:10" ht="16" hidden="1" customHeight="1" x14ac:dyDescent="0.2">
      <c r="A1402" s="8">
        <v>44223</v>
      </c>
      <c r="B1402" s="3" t="s">
        <v>92</v>
      </c>
      <c r="C1402" s="3" t="s">
        <v>88</v>
      </c>
      <c r="D1402" s="3" t="s">
        <v>93</v>
      </c>
      <c r="E1402" s="3" t="s">
        <v>75</v>
      </c>
      <c r="F1402" s="3">
        <v>3426.5</v>
      </c>
      <c r="G1402" s="3">
        <v>2372.81</v>
      </c>
      <c r="H1402" s="3">
        <v>48</v>
      </c>
      <c r="I1402" s="3">
        <v>494.5</v>
      </c>
      <c r="J1402" s="3">
        <v>557.19000000000005</v>
      </c>
    </row>
    <row r="1403" spans="1:10" ht="16" hidden="1" customHeight="1" x14ac:dyDescent="0.2">
      <c r="A1403" s="8">
        <v>44223</v>
      </c>
      <c r="B1403" s="3" t="s">
        <v>92</v>
      </c>
      <c r="C1403" s="3" t="s">
        <v>90</v>
      </c>
      <c r="D1403" s="3" t="s">
        <v>93</v>
      </c>
      <c r="E1403" s="3" t="s">
        <v>75</v>
      </c>
      <c r="F1403" s="3">
        <v>3225.5</v>
      </c>
      <c r="G1403" s="3">
        <v>2335.87</v>
      </c>
      <c r="H1403" s="3">
        <v>39</v>
      </c>
      <c r="I1403" s="3">
        <v>341</v>
      </c>
      <c r="J1403" s="3">
        <v>548.13</v>
      </c>
    </row>
    <row r="1404" spans="1:10" ht="16" hidden="1" customHeight="1" x14ac:dyDescent="0.2">
      <c r="A1404" s="8">
        <v>44222</v>
      </c>
      <c r="B1404" s="3" t="s">
        <v>73</v>
      </c>
      <c r="C1404" s="3" t="s">
        <v>74</v>
      </c>
      <c r="D1404" s="3" t="s">
        <v>93</v>
      </c>
      <c r="E1404" s="3" t="s">
        <v>75</v>
      </c>
      <c r="F1404" s="3">
        <v>1575</v>
      </c>
      <c r="G1404" s="3">
        <v>1188.51</v>
      </c>
      <c r="H1404" s="3">
        <v>22</v>
      </c>
      <c r="I1404" s="3">
        <v>140.5</v>
      </c>
      <c r="J1404" s="3">
        <v>245.99</v>
      </c>
    </row>
    <row r="1405" spans="1:10" ht="16" hidden="1" customHeight="1" x14ac:dyDescent="0.2">
      <c r="A1405" s="8">
        <v>44222</v>
      </c>
      <c r="B1405" s="3" t="s">
        <v>73</v>
      </c>
      <c r="C1405" s="3" t="s">
        <v>78</v>
      </c>
      <c r="D1405" s="3" t="s">
        <v>93</v>
      </c>
      <c r="E1405" s="3" t="s">
        <v>75</v>
      </c>
      <c r="F1405" s="3">
        <v>655</v>
      </c>
      <c r="G1405" s="3">
        <v>486.36</v>
      </c>
      <c r="H1405" s="3">
        <v>9</v>
      </c>
      <c r="I1405" s="3">
        <v>76</v>
      </c>
      <c r="J1405" s="3">
        <v>92.64</v>
      </c>
    </row>
    <row r="1406" spans="1:10" ht="16" hidden="1" customHeight="1" x14ac:dyDescent="0.2">
      <c r="A1406" s="8">
        <v>44222</v>
      </c>
      <c r="B1406" s="3" t="s">
        <v>73</v>
      </c>
      <c r="C1406" s="3" t="s">
        <v>80</v>
      </c>
      <c r="D1406" s="3" t="s">
        <v>93</v>
      </c>
      <c r="E1406" s="3" t="s">
        <v>75</v>
      </c>
      <c r="F1406" s="3">
        <v>2582</v>
      </c>
      <c r="G1406" s="3">
        <v>1944.26</v>
      </c>
      <c r="H1406" s="3">
        <v>31</v>
      </c>
      <c r="I1406" s="3">
        <v>266</v>
      </c>
      <c r="J1406" s="3">
        <v>371.74</v>
      </c>
    </row>
    <row r="1407" spans="1:10" ht="16" hidden="1" customHeight="1" x14ac:dyDescent="0.2">
      <c r="A1407" s="8">
        <v>44222</v>
      </c>
      <c r="B1407" s="3" t="s">
        <v>73</v>
      </c>
      <c r="C1407" s="3" t="s">
        <v>82</v>
      </c>
      <c r="D1407" s="3" t="s">
        <v>93</v>
      </c>
      <c r="E1407" s="3" t="s">
        <v>75</v>
      </c>
      <c r="F1407" s="3">
        <v>470.5</v>
      </c>
      <c r="G1407" s="3">
        <v>352.38</v>
      </c>
      <c r="H1407" s="3">
        <v>7</v>
      </c>
      <c r="I1407" s="3">
        <v>51</v>
      </c>
      <c r="J1407" s="3">
        <v>67.12</v>
      </c>
    </row>
    <row r="1408" spans="1:10" ht="16" hidden="1" customHeight="1" x14ac:dyDescent="0.2">
      <c r="A1408" s="8">
        <v>44222</v>
      </c>
      <c r="B1408" s="3" t="s">
        <v>73</v>
      </c>
      <c r="C1408" s="3" t="s">
        <v>86</v>
      </c>
      <c r="D1408" s="3" t="s">
        <v>93</v>
      </c>
      <c r="E1408" s="3" t="s">
        <v>75</v>
      </c>
      <c r="F1408" s="3">
        <v>876</v>
      </c>
      <c r="G1408" s="3">
        <v>662.94</v>
      </c>
      <c r="H1408" s="3">
        <v>14</v>
      </c>
      <c r="I1408" s="3">
        <v>85</v>
      </c>
      <c r="J1408" s="3">
        <v>128.06</v>
      </c>
    </row>
    <row r="1409" spans="1:10" ht="16" hidden="1" customHeight="1" x14ac:dyDescent="0.2">
      <c r="A1409" s="8">
        <v>44222</v>
      </c>
      <c r="B1409" s="3" t="s">
        <v>73</v>
      </c>
      <c r="C1409" s="3" t="s">
        <v>88</v>
      </c>
      <c r="D1409" s="3" t="s">
        <v>93</v>
      </c>
      <c r="E1409" s="3" t="s">
        <v>75</v>
      </c>
      <c r="F1409" s="3">
        <v>1520.5</v>
      </c>
      <c r="G1409" s="3">
        <v>1179.3599999999999</v>
      </c>
      <c r="H1409" s="3">
        <v>15</v>
      </c>
      <c r="I1409" s="3">
        <v>116.5</v>
      </c>
      <c r="J1409" s="3">
        <v>224.64</v>
      </c>
    </row>
    <row r="1410" spans="1:10" ht="16" hidden="1" customHeight="1" x14ac:dyDescent="0.2">
      <c r="A1410" s="8">
        <v>44222</v>
      </c>
      <c r="B1410" s="3" t="s">
        <v>73</v>
      </c>
      <c r="C1410" s="3" t="s">
        <v>90</v>
      </c>
      <c r="D1410" s="3" t="s">
        <v>93</v>
      </c>
      <c r="E1410" s="3" t="s">
        <v>75</v>
      </c>
      <c r="F1410" s="3">
        <v>2048.5</v>
      </c>
      <c r="G1410" s="3">
        <v>1572.48</v>
      </c>
      <c r="H1410" s="3">
        <v>24</v>
      </c>
      <c r="I1410" s="3">
        <v>176.5</v>
      </c>
      <c r="J1410" s="3">
        <v>299.52</v>
      </c>
    </row>
    <row r="1411" spans="1:10" ht="16" hidden="1" customHeight="1" x14ac:dyDescent="0.2">
      <c r="A1411" s="8">
        <v>44222</v>
      </c>
      <c r="B1411" s="3" t="s">
        <v>92</v>
      </c>
      <c r="C1411" s="3" t="s">
        <v>74</v>
      </c>
      <c r="D1411" s="3" t="s">
        <v>93</v>
      </c>
      <c r="E1411" s="3" t="s">
        <v>75</v>
      </c>
      <c r="F1411" s="3">
        <v>4943</v>
      </c>
      <c r="G1411" s="3">
        <v>3599.05</v>
      </c>
      <c r="H1411" s="3">
        <v>65</v>
      </c>
      <c r="I1411" s="3">
        <v>494</v>
      </c>
      <c r="J1411" s="3">
        <v>845.45</v>
      </c>
    </row>
    <row r="1412" spans="1:10" ht="16" hidden="1" customHeight="1" x14ac:dyDescent="0.2">
      <c r="A1412" s="8">
        <v>44222</v>
      </c>
      <c r="B1412" s="3" t="s">
        <v>92</v>
      </c>
      <c r="C1412" s="3" t="s">
        <v>78</v>
      </c>
      <c r="D1412" s="3" t="s">
        <v>93</v>
      </c>
      <c r="E1412" s="3" t="s">
        <v>75</v>
      </c>
      <c r="F1412" s="3">
        <v>2377.5</v>
      </c>
      <c r="G1412" s="3">
        <v>1702.11</v>
      </c>
      <c r="H1412" s="3">
        <v>33</v>
      </c>
      <c r="I1412" s="3">
        <v>276</v>
      </c>
      <c r="J1412" s="3">
        <v>399.39</v>
      </c>
    </row>
    <row r="1413" spans="1:10" ht="16" hidden="1" customHeight="1" x14ac:dyDescent="0.2">
      <c r="A1413" s="8">
        <v>44222</v>
      </c>
      <c r="B1413" s="3" t="s">
        <v>92</v>
      </c>
      <c r="C1413" s="3" t="s">
        <v>80</v>
      </c>
      <c r="D1413" s="3" t="s">
        <v>93</v>
      </c>
      <c r="E1413" s="3" t="s">
        <v>75</v>
      </c>
      <c r="F1413" s="3">
        <v>3827.5</v>
      </c>
      <c r="G1413" s="3">
        <v>2795.61</v>
      </c>
      <c r="H1413" s="3">
        <v>46</v>
      </c>
      <c r="I1413" s="3">
        <v>417</v>
      </c>
      <c r="J1413" s="3">
        <v>613.89</v>
      </c>
    </row>
    <row r="1414" spans="1:10" ht="16" hidden="1" customHeight="1" x14ac:dyDescent="0.2">
      <c r="A1414" s="8">
        <v>44222</v>
      </c>
      <c r="B1414" s="3" t="s">
        <v>92</v>
      </c>
      <c r="C1414" s="3" t="s">
        <v>82</v>
      </c>
      <c r="D1414" s="3" t="s">
        <v>93</v>
      </c>
      <c r="E1414" s="3" t="s">
        <v>75</v>
      </c>
      <c r="F1414" s="3">
        <v>2332</v>
      </c>
      <c r="G1414" s="3">
        <v>1619.14</v>
      </c>
      <c r="H1414" s="3">
        <v>34</v>
      </c>
      <c r="I1414" s="3">
        <v>332.5</v>
      </c>
      <c r="J1414" s="3">
        <v>380.36</v>
      </c>
    </row>
    <row r="1415" spans="1:10" ht="16" hidden="1" customHeight="1" x14ac:dyDescent="0.2">
      <c r="A1415" s="8">
        <v>44222</v>
      </c>
      <c r="B1415" s="3" t="s">
        <v>92</v>
      </c>
      <c r="C1415" s="3" t="s">
        <v>86</v>
      </c>
      <c r="D1415" s="3" t="s">
        <v>93</v>
      </c>
      <c r="E1415" s="3" t="s">
        <v>75</v>
      </c>
      <c r="F1415" s="3">
        <v>2613.66</v>
      </c>
      <c r="G1415" s="3">
        <v>1839.47</v>
      </c>
      <c r="H1415" s="3">
        <v>34</v>
      </c>
      <c r="I1415" s="3">
        <v>369</v>
      </c>
      <c r="J1415" s="3">
        <v>404.19</v>
      </c>
    </row>
    <row r="1416" spans="1:10" ht="16" hidden="1" customHeight="1" x14ac:dyDescent="0.2">
      <c r="A1416" s="8">
        <v>44222</v>
      </c>
      <c r="B1416" s="3" t="s">
        <v>92</v>
      </c>
      <c r="C1416" s="3" t="s">
        <v>88</v>
      </c>
      <c r="D1416" s="3" t="s">
        <v>93</v>
      </c>
      <c r="E1416" s="3" t="s">
        <v>75</v>
      </c>
      <c r="F1416" s="3">
        <v>2252.5</v>
      </c>
      <c r="G1416" s="3">
        <v>1577.21</v>
      </c>
      <c r="H1416" s="3">
        <v>31</v>
      </c>
      <c r="I1416" s="3">
        <v>304</v>
      </c>
      <c r="J1416" s="3">
        <v>370.29</v>
      </c>
    </row>
    <row r="1417" spans="1:10" ht="16" hidden="1" customHeight="1" x14ac:dyDescent="0.2">
      <c r="A1417" s="8">
        <v>44222</v>
      </c>
      <c r="B1417" s="3" t="s">
        <v>92</v>
      </c>
      <c r="C1417" s="3" t="s">
        <v>90</v>
      </c>
      <c r="D1417" s="3" t="s">
        <v>93</v>
      </c>
      <c r="E1417" s="3" t="s">
        <v>75</v>
      </c>
      <c r="F1417" s="3">
        <v>2624</v>
      </c>
      <c r="G1417" s="3">
        <v>1839.46</v>
      </c>
      <c r="H1417" s="3">
        <v>33</v>
      </c>
      <c r="I1417" s="3">
        <v>353</v>
      </c>
      <c r="J1417" s="3">
        <v>431.54</v>
      </c>
    </row>
    <row r="1418" spans="1:10" ht="16" hidden="1" customHeight="1" x14ac:dyDescent="0.2">
      <c r="A1418" s="8">
        <v>44221</v>
      </c>
      <c r="B1418" s="3" t="s">
        <v>73</v>
      </c>
      <c r="C1418" s="3" t="s">
        <v>74</v>
      </c>
      <c r="D1418" s="3" t="s">
        <v>93</v>
      </c>
      <c r="E1418" s="3" t="s">
        <v>75</v>
      </c>
      <c r="F1418" s="3">
        <v>1948</v>
      </c>
      <c r="G1418" s="3">
        <v>1463.78</v>
      </c>
      <c r="H1418" s="3">
        <v>25</v>
      </c>
      <c r="I1418" s="3">
        <v>183.7</v>
      </c>
      <c r="J1418" s="3">
        <v>300.52</v>
      </c>
    </row>
    <row r="1419" spans="1:10" ht="16" hidden="1" customHeight="1" x14ac:dyDescent="0.2">
      <c r="A1419" s="8">
        <v>44221</v>
      </c>
      <c r="B1419" s="3" t="s">
        <v>73</v>
      </c>
      <c r="C1419" s="3" t="s">
        <v>78</v>
      </c>
      <c r="D1419" s="3" t="s">
        <v>93</v>
      </c>
      <c r="E1419" s="3" t="s">
        <v>75</v>
      </c>
      <c r="F1419" s="3">
        <v>662</v>
      </c>
      <c r="G1419" s="3">
        <v>493.92</v>
      </c>
      <c r="H1419" s="3">
        <v>9</v>
      </c>
      <c r="I1419" s="3">
        <v>74</v>
      </c>
      <c r="J1419" s="3">
        <v>94.08</v>
      </c>
    </row>
    <row r="1420" spans="1:10" ht="16" hidden="1" customHeight="1" x14ac:dyDescent="0.2">
      <c r="A1420" s="8">
        <v>44221</v>
      </c>
      <c r="B1420" s="3" t="s">
        <v>73</v>
      </c>
      <c r="C1420" s="3" t="s">
        <v>80</v>
      </c>
      <c r="D1420" s="3" t="s">
        <v>93</v>
      </c>
      <c r="E1420" s="3" t="s">
        <v>75</v>
      </c>
      <c r="F1420" s="3">
        <v>1386</v>
      </c>
      <c r="G1420" s="3">
        <v>1052.94</v>
      </c>
      <c r="H1420" s="3">
        <v>14</v>
      </c>
      <c r="I1420" s="3">
        <v>132.5</v>
      </c>
      <c r="J1420" s="3">
        <v>200.56</v>
      </c>
    </row>
    <row r="1421" spans="1:10" ht="16" hidden="1" customHeight="1" x14ac:dyDescent="0.2">
      <c r="A1421" s="8">
        <v>44221</v>
      </c>
      <c r="B1421" s="3" t="s">
        <v>73</v>
      </c>
      <c r="C1421" s="3" t="s">
        <v>82</v>
      </c>
      <c r="D1421" s="3" t="s">
        <v>93</v>
      </c>
      <c r="E1421" s="3" t="s">
        <v>75</v>
      </c>
      <c r="F1421" s="3">
        <v>1064</v>
      </c>
      <c r="G1421" s="3">
        <v>804.22</v>
      </c>
      <c r="H1421" s="3">
        <v>11</v>
      </c>
      <c r="I1421" s="3">
        <v>106</v>
      </c>
      <c r="J1421" s="3">
        <v>153.78</v>
      </c>
    </row>
    <row r="1422" spans="1:10" ht="16" hidden="1" customHeight="1" x14ac:dyDescent="0.2">
      <c r="A1422" s="8">
        <v>44221</v>
      </c>
      <c r="B1422" s="3" t="s">
        <v>73</v>
      </c>
      <c r="C1422" s="3" t="s">
        <v>86</v>
      </c>
      <c r="D1422" s="3" t="s">
        <v>93</v>
      </c>
      <c r="E1422" s="3" t="s">
        <v>75</v>
      </c>
      <c r="F1422" s="3">
        <v>895</v>
      </c>
      <c r="G1422" s="3">
        <v>685.86</v>
      </c>
      <c r="H1422" s="3">
        <v>13</v>
      </c>
      <c r="I1422" s="3">
        <v>77.900000000000006</v>
      </c>
      <c r="J1422" s="3">
        <v>131.24</v>
      </c>
    </row>
    <row r="1423" spans="1:10" ht="16" hidden="1" customHeight="1" x14ac:dyDescent="0.2">
      <c r="A1423" s="8">
        <v>44221</v>
      </c>
      <c r="B1423" s="3" t="s">
        <v>73</v>
      </c>
      <c r="C1423" s="3" t="s">
        <v>88</v>
      </c>
      <c r="D1423" s="3" t="s">
        <v>93</v>
      </c>
      <c r="E1423" s="3" t="s">
        <v>75</v>
      </c>
      <c r="F1423" s="3">
        <v>1530</v>
      </c>
      <c r="G1423" s="3">
        <v>1169.7</v>
      </c>
      <c r="H1423" s="3">
        <v>18</v>
      </c>
      <c r="I1423" s="3">
        <v>137.5</v>
      </c>
      <c r="J1423" s="3">
        <v>222.8</v>
      </c>
    </row>
    <row r="1424" spans="1:10" ht="16" hidden="1" customHeight="1" x14ac:dyDescent="0.2">
      <c r="A1424" s="8">
        <v>44221</v>
      </c>
      <c r="B1424" s="3" t="s">
        <v>73</v>
      </c>
      <c r="C1424" s="3" t="s">
        <v>90</v>
      </c>
      <c r="D1424" s="3" t="s">
        <v>93</v>
      </c>
      <c r="E1424" s="3" t="s">
        <v>75</v>
      </c>
      <c r="F1424" s="3">
        <v>1265</v>
      </c>
      <c r="G1424" s="3">
        <v>942.04</v>
      </c>
      <c r="H1424" s="3">
        <v>16</v>
      </c>
      <c r="I1424" s="3">
        <v>140.5</v>
      </c>
      <c r="J1424" s="3">
        <v>182.46</v>
      </c>
    </row>
    <row r="1425" spans="1:10" ht="16" hidden="1" customHeight="1" x14ac:dyDescent="0.2">
      <c r="A1425" s="8">
        <v>44221</v>
      </c>
      <c r="B1425" s="3" t="s">
        <v>92</v>
      </c>
      <c r="C1425" s="3" t="s">
        <v>74</v>
      </c>
      <c r="D1425" s="3" t="s">
        <v>93</v>
      </c>
      <c r="E1425" s="3" t="s">
        <v>75</v>
      </c>
      <c r="F1425" s="3">
        <v>5382</v>
      </c>
      <c r="G1425" s="3">
        <v>3906.28</v>
      </c>
      <c r="H1425" s="3">
        <v>67</v>
      </c>
      <c r="I1425" s="3">
        <v>555.5</v>
      </c>
      <c r="J1425" s="3">
        <v>917.22</v>
      </c>
    </row>
    <row r="1426" spans="1:10" ht="16" hidden="1" customHeight="1" x14ac:dyDescent="0.2">
      <c r="A1426" s="8">
        <v>44221</v>
      </c>
      <c r="B1426" s="3" t="s">
        <v>92</v>
      </c>
      <c r="C1426" s="3" t="s">
        <v>78</v>
      </c>
      <c r="D1426" s="3" t="s">
        <v>93</v>
      </c>
      <c r="E1426" s="3" t="s">
        <v>75</v>
      </c>
      <c r="F1426" s="3">
        <v>881.5</v>
      </c>
      <c r="G1426" s="3">
        <v>609.49</v>
      </c>
      <c r="H1426" s="3">
        <v>14</v>
      </c>
      <c r="I1426" s="3">
        <v>129</v>
      </c>
      <c r="J1426" s="3">
        <v>143.01</v>
      </c>
    </row>
    <row r="1427" spans="1:10" ht="16" hidden="1" customHeight="1" x14ac:dyDescent="0.2">
      <c r="A1427" s="8">
        <v>44221</v>
      </c>
      <c r="B1427" s="3" t="s">
        <v>92</v>
      </c>
      <c r="C1427" s="3" t="s">
        <v>80</v>
      </c>
      <c r="D1427" s="3" t="s">
        <v>93</v>
      </c>
      <c r="E1427" s="3" t="s">
        <v>75</v>
      </c>
      <c r="F1427" s="3">
        <v>3867.5</v>
      </c>
      <c r="G1427" s="3">
        <v>2774.11</v>
      </c>
      <c r="H1427" s="3">
        <v>47</v>
      </c>
      <c r="I1427" s="3">
        <v>484.43</v>
      </c>
      <c r="J1427" s="3">
        <v>608.96</v>
      </c>
    </row>
    <row r="1428" spans="1:10" ht="16" hidden="1" customHeight="1" x14ac:dyDescent="0.2">
      <c r="A1428" s="8">
        <v>44221</v>
      </c>
      <c r="B1428" s="3" t="s">
        <v>92</v>
      </c>
      <c r="C1428" s="3" t="s">
        <v>82</v>
      </c>
      <c r="D1428" s="3" t="s">
        <v>93</v>
      </c>
      <c r="E1428" s="3" t="s">
        <v>75</v>
      </c>
      <c r="F1428" s="3">
        <v>2548</v>
      </c>
      <c r="G1428" s="3">
        <v>1771.71</v>
      </c>
      <c r="H1428" s="3">
        <v>36</v>
      </c>
      <c r="I1428" s="3">
        <v>360</v>
      </c>
      <c r="J1428" s="3">
        <v>415.79</v>
      </c>
    </row>
    <row r="1429" spans="1:10" ht="16" hidden="1" customHeight="1" x14ac:dyDescent="0.2">
      <c r="A1429" s="8">
        <v>44221</v>
      </c>
      <c r="B1429" s="3" t="s">
        <v>92</v>
      </c>
      <c r="C1429" s="3" t="s">
        <v>86</v>
      </c>
      <c r="D1429" s="3" t="s">
        <v>93</v>
      </c>
      <c r="E1429" s="3" t="s">
        <v>75</v>
      </c>
      <c r="F1429" s="3">
        <v>1996</v>
      </c>
      <c r="G1429" s="3">
        <v>1391.19</v>
      </c>
      <c r="H1429" s="3">
        <v>29</v>
      </c>
      <c r="I1429" s="3">
        <v>297.47000000000003</v>
      </c>
      <c r="J1429" s="3">
        <v>305.83999999999997</v>
      </c>
    </row>
    <row r="1430" spans="1:10" ht="16" hidden="1" customHeight="1" x14ac:dyDescent="0.2">
      <c r="A1430" s="8">
        <v>44221</v>
      </c>
      <c r="B1430" s="3" t="s">
        <v>92</v>
      </c>
      <c r="C1430" s="3" t="s">
        <v>88</v>
      </c>
      <c r="D1430" s="3" t="s">
        <v>93</v>
      </c>
      <c r="E1430" s="3" t="s">
        <v>75</v>
      </c>
      <c r="F1430" s="3">
        <v>1736.45</v>
      </c>
      <c r="G1430" s="3">
        <v>1184.5</v>
      </c>
      <c r="H1430" s="3">
        <v>28</v>
      </c>
      <c r="I1430" s="3">
        <v>253.5</v>
      </c>
      <c r="J1430" s="3">
        <v>298.45</v>
      </c>
    </row>
    <row r="1431" spans="1:10" ht="16" hidden="1" customHeight="1" x14ac:dyDescent="0.2">
      <c r="A1431" s="8">
        <v>44221</v>
      </c>
      <c r="B1431" s="3" t="s">
        <v>92</v>
      </c>
      <c r="C1431" s="3" t="s">
        <v>90</v>
      </c>
      <c r="D1431" s="3" t="s">
        <v>93</v>
      </c>
      <c r="E1431" s="3" t="s">
        <v>75</v>
      </c>
      <c r="F1431" s="3">
        <v>2558.5</v>
      </c>
      <c r="G1431" s="3">
        <v>1805.76</v>
      </c>
      <c r="H1431" s="3">
        <v>32</v>
      </c>
      <c r="I1431" s="3">
        <v>328.5</v>
      </c>
      <c r="J1431" s="3">
        <v>423.74</v>
      </c>
    </row>
    <row r="1432" spans="1:10" ht="16" hidden="1" customHeight="1" x14ac:dyDescent="0.2">
      <c r="A1432" s="8">
        <v>44220</v>
      </c>
      <c r="B1432" s="3" t="s">
        <v>73</v>
      </c>
      <c r="C1432" s="3" t="s">
        <v>74</v>
      </c>
      <c r="D1432" s="3" t="s">
        <v>93</v>
      </c>
      <c r="E1432" s="3" t="s">
        <v>75</v>
      </c>
      <c r="F1432" s="3">
        <v>1460.5</v>
      </c>
      <c r="G1432" s="3">
        <v>1133.3399999999999</v>
      </c>
      <c r="H1432" s="3">
        <v>13</v>
      </c>
      <c r="I1432" s="3">
        <v>94.4</v>
      </c>
      <c r="J1432" s="3">
        <v>232.76</v>
      </c>
    </row>
    <row r="1433" spans="1:10" ht="16" hidden="1" customHeight="1" x14ac:dyDescent="0.2">
      <c r="A1433" s="8">
        <v>44220</v>
      </c>
      <c r="B1433" s="3" t="s">
        <v>73</v>
      </c>
      <c r="C1433" s="3" t="s">
        <v>78</v>
      </c>
      <c r="D1433" s="3" t="s">
        <v>93</v>
      </c>
      <c r="E1433" s="3" t="s">
        <v>75</v>
      </c>
      <c r="F1433" s="3">
        <v>1101</v>
      </c>
      <c r="G1433" s="3">
        <v>843.1</v>
      </c>
      <c r="H1433" s="3">
        <v>14</v>
      </c>
      <c r="I1433" s="3">
        <v>93.9</v>
      </c>
      <c r="J1433" s="3">
        <v>164</v>
      </c>
    </row>
    <row r="1434" spans="1:10" ht="16" hidden="1" customHeight="1" x14ac:dyDescent="0.2">
      <c r="A1434" s="8">
        <v>44220</v>
      </c>
      <c r="B1434" s="3" t="s">
        <v>73</v>
      </c>
      <c r="C1434" s="3" t="s">
        <v>80</v>
      </c>
      <c r="D1434" s="3" t="s">
        <v>93</v>
      </c>
      <c r="E1434" s="3" t="s">
        <v>75</v>
      </c>
      <c r="F1434" s="3">
        <v>1711.5</v>
      </c>
      <c r="G1434" s="3">
        <v>1299.06</v>
      </c>
      <c r="H1434" s="3">
        <v>18</v>
      </c>
      <c r="I1434" s="3">
        <v>165</v>
      </c>
      <c r="J1434" s="3">
        <v>247.44</v>
      </c>
    </row>
    <row r="1435" spans="1:10" ht="16" hidden="1" customHeight="1" x14ac:dyDescent="0.2">
      <c r="A1435" s="8">
        <v>44220</v>
      </c>
      <c r="B1435" s="3" t="s">
        <v>73</v>
      </c>
      <c r="C1435" s="3" t="s">
        <v>82</v>
      </c>
      <c r="D1435" s="3" t="s">
        <v>93</v>
      </c>
      <c r="E1435" s="3" t="s">
        <v>75</v>
      </c>
      <c r="F1435" s="3">
        <v>322</v>
      </c>
      <c r="G1435" s="3">
        <v>242.34</v>
      </c>
      <c r="H1435" s="3">
        <v>4</v>
      </c>
      <c r="I1435" s="3">
        <v>33.5</v>
      </c>
      <c r="J1435" s="3">
        <v>46.16</v>
      </c>
    </row>
    <row r="1436" spans="1:10" ht="16" hidden="1" customHeight="1" x14ac:dyDescent="0.2">
      <c r="A1436" s="8">
        <v>44220</v>
      </c>
      <c r="B1436" s="3" t="s">
        <v>73</v>
      </c>
      <c r="C1436" s="3" t="s">
        <v>86</v>
      </c>
      <c r="D1436" s="3" t="s">
        <v>93</v>
      </c>
      <c r="E1436" s="3" t="s">
        <v>75</v>
      </c>
      <c r="F1436" s="3">
        <v>723.5</v>
      </c>
      <c r="G1436" s="3">
        <v>556</v>
      </c>
      <c r="H1436" s="3">
        <v>7</v>
      </c>
      <c r="I1436" s="3">
        <v>61</v>
      </c>
      <c r="J1436" s="3">
        <v>106.5</v>
      </c>
    </row>
    <row r="1437" spans="1:10" ht="16" hidden="1" customHeight="1" x14ac:dyDescent="0.2">
      <c r="A1437" s="8">
        <v>44220</v>
      </c>
      <c r="B1437" s="3" t="s">
        <v>73</v>
      </c>
      <c r="C1437" s="3" t="s">
        <v>88</v>
      </c>
      <c r="D1437" s="3" t="s">
        <v>93</v>
      </c>
      <c r="E1437" s="3" t="s">
        <v>75</v>
      </c>
      <c r="F1437" s="3">
        <v>1447</v>
      </c>
      <c r="G1437" s="3">
        <v>1110.56</v>
      </c>
      <c r="H1437" s="3">
        <v>19</v>
      </c>
      <c r="I1437" s="3">
        <v>124.9</v>
      </c>
      <c r="J1437" s="3">
        <v>211.54</v>
      </c>
    </row>
    <row r="1438" spans="1:10" ht="16" hidden="1" customHeight="1" x14ac:dyDescent="0.2">
      <c r="A1438" s="8">
        <v>44220</v>
      </c>
      <c r="B1438" s="3" t="s">
        <v>73</v>
      </c>
      <c r="C1438" s="3" t="s">
        <v>90</v>
      </c>
      <c r="D1438" s="3" t="s">
        <v>93</v>
      </c>
      <c r="E1438" s="3" t="s">
        <v>75</v>
      </c>
      <c r="F1438" s="3">
        <v>1218.5</v>
      </c>
      <c r="G1438" s="3">
        <v>938.79</v>
      </c>
      <c r="H1438" s="3">
        <v>16</v>
      </c>
      <c r="I1438" s="3">
        <v>109</v>
      </c>
      <c r="J1438" s="3">
        <v>170.71</v>
      </c>
    </row>
    <row r="1439" spans="1:10" ht="16" hidden="1" customHeight="1" x14ac:dyDescent="0.2">
      <c r="A1439" s="8">
        <v>44220</v>
      </c>
      <c r="B1439" s="3" t="s">
        <v>92</v>
      </c>
      <c r="C1439" s="3" t="s">
        <v>74</v>
      </c>
      <c r="D1439" s="3" t="s">
        <v>93</v>
      </c>
      <c r="E1439" s="3" t="s">
        <v>75</v>
      </c>
      <c r="F1439" s="3">
        <v>4606</v>
      </c>
      <c r="G1439" s="3">
        <v>3337.4</v>
      </c>
      <c r="H1439" s="3">
        <v>56</v>
      </c>
      <c r="I1439" s="3">
        <v>481.5</v>
      </c>
      <c r="J1439" s="3">
        <v>785.1</v>
      </c>
    </row>
    <row r="1440" spans="1:10" ht="16" hidden="1" customHeight="1" x14ac:dyDescent="0.2">
      <c r="A1440" s="8">
        <v>44220</v>
      </c>
      <c r="B1440" s="3" t="s">
        <v>92</v>
      </c>
      <c r="C1440" s="3" t="s">
        <v>78</v>
      </c>
      <c r="D1440" s="3" t="s">
        <v>93</v>
      </c>
      <c r="E1440" s="3" t="s">
        <v>75</v>
      </c>
      <c r="F1440" s="3">
        <v>2336.5</v>
      </c>
      <c r="G1440" s="3">
        <v>1707.87</v>
      </c>
      <c r="H1440" s="3">
        <v>22</v>
      </c>
      <c r="I1440" s="3">
        <v>228</v>
      </c>
      <c r="J1440" s="3">
        <v>400.63</v>
      </c>
    </row>
    <row r="1441" spans="1:10" ht="16" hidden="1" customHeight="1" x14ac:dyDescent="0.2">
      <c r="A1441" s="8">
        <v>44220</v>
      </c>
      <c r="B1441" s="3" t="s">
        <v>92</v>
      </c>
      <c r="C1441" s="3" t="s">
        <v>80</v>
      </c>
      <c r="D1441" s="3" t="s">
        <v>93</v>
      </c>
      <c r="E1441" s="3" t="s">
        <v>75</v>
      </c>
      <c r="F1441" s="3">
        <v>2453.5</v>
      </c>
      <c r="G1441" s="3">
        <v>1755.76</v>
      </c>
      <c r="H1441" s="3">
        <v>30</v>
      </c>
      <c r="I1441" s="3">
        <v>310.5</v>
      </c>
      <c r="J1441" s="3">
        <v>385.74</v>
      </c>
    </row>
    <row r="1442" spans="1:10" ht="16" hidden="1" customHeight="1" x14ac:dyDescent="0.2">
      <c r="A1442" s="8">
        <v>44220</v>
      </c>
      <c r="B1442" s="3" t="s">
        <v>92</v>
      </c>
      <c r="C1442" s="3" t="s">
        <v>82</v>
      </c>
      <c r="D1442" s="3" t="s">
        <v>93</v>
      </c>
      <c r="E1442" s="3" t="s">
        <v>75</v>
      </c>
      <c r="F1442" s="3">
        <v>1397.5</v>
      </c>
      <c r="G1442" s="3">
        <v>993.02</v>
      </c>
      <c r="H1442" s="3">
        <v>19</v>
      </c>
      <c r="I1442" s="3">
        <v>171.5</v>
      </c>
      <c r="J1442" s="3">
        <v>232.98</v>
      </c>
    </row>
    <row r="1443" spans="1:10" ht="16" hidden="1" customHeight="1" x14ac:dyDescent="0.2">
      <c r="A1443" s="8">
        <v>44220</v>
      </c>
      <c r="B1443" s="3" t="s">
        <v>92</v>
      </c>
      <c r="C1443" s="3" t="s">
        <v>86</v>
      </c>
      <c r="D1443" s="3" t="s">
        <v>93</v>
      </c>
      <c r="E1443" s="3" t="s">
        <v>75</v>
      </c>
      <c r="F1443" s="3">
        <v>2509</v>
      </c>
      <c r="G1443" s="3">
        <v>1802.59</v>
      </c>
      <c r="H1443" s="3">
        <v>26</v>
      </c>
      <c r="I1443" s="3">
        <v>309.5</v>
      </c>
      <c r="J1443" s="3">
        <v>395.91</v>
      </c>
    </row>
    <row r="1444" spans="1:10" ht="16" hidden="1" customHeight="1" x14ac:dyDescent="0.2">
      <c r="A1444" s="8">
        <v>44220</v>
      </c>
      <c r="B1444" s="3" t="s">
        <v>92</v>
      </c>
      <c r="C1444" s="3" t="s">
        <v>88</v>
      </c>
      <c r="D1444" s="3" t="s">
        <v>93</v>
      </c>
      <c r="E1444" s="3" t="s">
        <v>75</v>
      </c>
      <c r="F1444" s="3">
        <v>3095</v>
      </c>
      <c r="G1444" s="3">
        <v>2212.25</v>
      </c>
      <c r="H1444" s="3">
        <v>34</v>
      </c>
      <c r="I1444" s="3">
        <v>362.5</v>
      </c>
      <c r="J1444" s="3">
        <v>519.25</v>
      </c>
    </row>
    <row r="1445" spans="1:10" ht="16" hidden="1" customHeight="1" x14ac:dyDescent="0.2">
      <c r="A1445" s="8">
        <v>44220</v>
      </c>
      <c r="B1445" s="3" t="s">
        <v>92</v>
      </c>
      <c r="C1445" s="3" t="s">
        <v>90</v>
      </c>
      <c r="D1445" s="3" t="s">
        <v>93</v>
      </c>
      <c r="E1445" s="3" t="s">
        <v>75</v>
      </c>
      <c r="F1445" s="3">
        <v>3388.5</v>
      </c>
      <c r="G1445" s="3">
        <v>2449.79</v>
      </c>
      <c r="H1445" s="3">
        <v>41</v>
      </c>
      <c r="I1445" s="3">
        <v>361.5</v>
      </c>
      <c r="J1445" s="3">
        <v>575.21</v>
      </c>
    </row>
    <row r="1446" spans="1:10" ht="16" hidden="1" customHeight="1" x14ac:dyDescent="0.2">
      <c r="A1446" s="8">
        <v>44219</v>
      </c>
      <c r="B1446" s="3" t="s">
        <v>73</v>
      </c>
      <c r="C1446" s="3" t="s">
        <v>74</v>
      </c>
      <c r="D1446" s="3" t="s">
        <v>93</v>
      </c>
      <c r="E1446" s="3" t="s">
        <v>75</v>
      </c>
      <c r="F1446" s="3">
        <v>1329.63</v>
      </c>
      <c r="G1446" s="3">
        <v>996.99</v>
      </c>
      <c r="H1446" s="3">
        <v>16</v>
      </c>
      <c r="I1446" s="3">
        <v>127</v>
      </c>
      <c r="J1446" s="3">
        <v>205.64</v>
      </c>
    </row>
    <row r="1447" spans="1:10" ht="16" hidden="1" customHeight="1" x14ac:dyDescent="0.2">
      <c r="A1447" s="8">
        <v>44219</v>
      </c>
      <c r="B1447" s="3" t="s">
        <v>73</v>
      </c>
      <c r="C1447" s="3" t="s">
        <v>78</v>
      </c>
      <c r="D1447" s="3" t="s">
        <v>93</v>
      </c>
      <c r="E1447" s="3" t="s">
        <v>75</v>
      </c>
      <c r="F1447" s="3">
        <v>946.5</v>
      </c>
      <c r="G1447" s="3">
        <v>729.12</v>
      </c>
      <c r="H1447" s="3">
        <v>11</v>
      </c>
      <c r="I1447" s="3">
        <v>78.5</v>
      </c>
      <c r="J1447" s="3">
        <v>138.88</v>
      </c>
    </row>
    <row r="1448" spans="1:10" ht="16" hidden="1" customHeight="1" x14ac:dyDescent="0.2">
      <c r="A1448" s="8">
        <v>44219</v>
      </c>
      <c r="B1448" s="3" t="s">
        <v>73</v>
      </c>
      <c r="C1448" s="3" t="s">
        <v>80</v>
      </c>
      <c r="D1448" s="3" t="s">
        <v>93</v>
      </c>
      <c r="E1448" s="3" t="s">
        <v>75</v>
      </c>
      <c r="F1448" s="3">
        <v>1814.5</v>
      </c>
      <c r="G1448" s="3">
        <v>1392.21</v>
      </c>
      <c r="H1448" s="3">
        <v>20</v>
      </c>
      <c r="I1448" s="3">
        <v>157.1</v>
      </c>
      <c r="J1448" s="3">
        <v>265.19</v>
      </c>
    </row>
    <row r="1449" spans="1:10" ht="16" hidden="1" customHeight="1" x14ac:dyDescent="0.2">
      <c r="A1449" s="8">
        <v>44219</v>
      </c>
      <c r="B1449" s="3" t="s">
        <v>73</v>
      </c>
      <c r="C1449" s="3" t="s">
        <v>82</v>
      </c>
      <c r="D1449" s="3" t="s">
        <v>93</v>
      </c>
      <c r="E1449" s="3" t="s">
        <v>75</v>
      </c>
      <c r="F1449" s="3">
        <v>314.5</v>
      </c>
      <c r="G1449" s="3">
        <v>234.36</v>
      </c>
      <c r="H1449" s="3">
        <v>4</v>
      </c>
      <c r="I1449" s="3">
        <v>35.5</v>
      </c>
      <c r="J1449" s="3">
        <v>44.64</v>
      </c>
    </row>
    <row r="1450" spans="1:10" ht="16" hidden="1" customHeight="1" x14ac:dyDescent="0.2">
      <c r="A1450" s="8">
        <v>44219</v>
      </c>
      <c r="B1450" s="3" t="s">
        <v>73</v>
      </c>
      <c r="C1450" s="3" t="s">
        <v>86</v>
      </c>
      <c r="D1450" s="3" t="s">
        <v>93</v>
      </c>
      <c r="E1450" s="3" t="s">
        <v>75</v>
      </c>
      <c r="F1450" s="3">
        <v>340.5</v>
      </c>
      <c r="G1450" s="3">
        <v>259.14</v>
      </c>
      <c r="H1450" s="3">
        <v>5</v>
      </c>
      <c r="I1450" s="3">
        <v>32</v>
      </c>
      <c r="J1450" s="3">
        <v>49.36</v>
      </c>
    </row>
    <row r="1451" spans="1:10" ht="16" hidden="1" customHeight="1" x14ac:dyDescent="0.2">
      <c r="A1451" s="8">
        <v>44219</v>
      </c>
      <c r="B1451" s="3" t="s">
        <v>73</v>
      </c>
      <c r="C1451" s="3" t="s">
        <v>88</v>
      </c>
      <c r="D1451" s="3" t="s">
        <v>93</v>
      </c>
      <c r="E1451" s="3" t="s">
        <v>75</v>
      </c>
      <c r="F1451" s="3">
        <v>1262.5</v>
      </c>
      <c r="G1451" s="3">
        <v>963.48</v>
      </c>
      <c r="H1451" s="3">
        <v>18</v>
      </c>
      <c r="I1451" s="3">
        <v>115.5</v>
      </c>
      <c r="J1451" s="3">
        <v>183.52</v>
      </c>
    </row>
    <row r="1452" spans="1:10" ht="16" hidden="1" customHeight="1" x14ac:dyDescent="0.2">
      <c r="A1452" s="8">
        <v>44219</v>
      </c>
      <c r="B1452" s="3" t="s">
        <v>73</v>
      </c>
      <c r="C1452" s="3" t="s">
        <v>90</v>
      </c>
      <c r="D1452" s="3" t="s">
        <v>93</v>
      </c>
      <c r="E1452" s="3" t="s">
        <v>75</v>
      </c>
      <c r="F1452" s="3">
        <v>896</v>
      </c>
      <c r="G1452" s="3">
        <v>675.28</v>
      </c>
      <c r="H1452" s="3">
        <v>13</v>
      </c>
      <c r="I1452" s="3">
        <v>91.5</v>
      </c>
      <c r="J1452" s="3">
        <v>129.22</v>
      </c>
    </row>
    <row r="1453" spans="1:10" ht="16" hidden="1" customHeight="1" x14ac:dyDescent="0.2">
      <c r="A1453" s="8">
        <v>44219</v>
      </c>
      <c r="B1453" s="3" t="s">
        <v>92</v>
      </c>
      <c r="C1453" s="3" t="s">
        <v>74</v>
      </c>
      <c r="D1453" s="3" t="s">
        <v>93</v>
      </c>
      <c r="E1453" s="3" t="s">
        <v>75</v>
      </c>
      <c r="F1453" s="3">
        <v>4060</v>
      </c>
      <c r="G1453" s="3">
        <v>2946.99</v>
      </c>
      <c r="H1453" s="3">
        <v>49</v>
      </c>
      <c r="I1453" s="3">
        <v>418.5</v>
      </c>
      <c r="J1453" s="3">
        <v>692.01</v>
      </c>
    </row>
    <row r="1454" spans="1:10" ht="16" hidden="1" customHeight="1" x14ac:dyDescent="0.2">
      <c r="A1454" s="8">
        <v>44219</v>
      </c>
      <c r="B1454" s="3" t="s">
        <v>92</v>
      </c>
      <c r="C1454" s="3" t="s">
        <v>78</v>
      </c>
      <c r="D1454" s="3" t="s">
        <v>93</v>
      </c>
      <c r="E1454" s="3" t="s">
        <v>75</v>
      </c>
      <c r="F1454" s="3">
        <v>2394</v>
      </c>
      <c r="G1454" s="3">
        <v>1753.64</v>
      </c>
      <c r="H1454" s="3">
        <v>22</v>
      </c>
      <c r="I1454" s="3">
        <v>229</v>
      </c>
      <c r="J1454" s="3">
        <v>411.36</v>
      </c>
    </row>
    <row r="1455" spans="1:10" ht="16" hidden="1" customHeight="1" x14ac:dyDescent="0.2">
      <c r="A1455" s="8">
        <v>44219</v>
      </c>
      <c r="B1455" s="3" t="s">
        <v>92</v>
      </c>
      <c r="C1455" s="3" t="s">
        <v>80</v>
      </c>
      <c r="D1455" s="3" t="s">
        <v>93</v>
      </c>
      <c r="E1455" s="3" t="s">
        <v>75</v>
      </c>
      <c r="F1455" s="3">
        <v>2772.5</v>
      </c>
      <c r="G1455" s="3">
        <v>2011.25</v>
      </c>
      <c r="H1455" s="3">
        <v>31</v>
      </c>
      <c r="I1455" s="3">
        <v>316</v>
      </c>
      <c r="J1455" s="3">
        <v>444.25</v>
      </c>
    </row>
    <row r="1456" spans="1:10" ht="16" hidden="1" customHeight="1" x14ac:dyDescent="0.2">
      <c r="A1456" s="8">
        <v>44219</v>
      </c>
      <c r="B1456" s="3" t="s">
        <v>92</v>
      </c>
      <c r="C1456" s="3" t="s">
        <v>82</v>
      </c>
      <c r="D1456" s="3" t="s">
        <v>93</v>
      </c>
      <c r="E1456" s="3" t="s">
        <v>75</v>
      </c>
      <c r="F1456" s="3">
        <v>2160.5</v>
      </c>
      <c r="G1456" s="3">
        <v>1526.59</v>
      </c>
      <c r="H1456" s="3">
        <v>27</v>
      </c>
      <c r="I1456" s="3">
        <v>274.5</v>
      </c>
      <c r="J1456" s="3">
        <v>358.41</v>
      </c>
    </row>
    <row r="1457" spans="1:10" ht="16" hidden="1" customHeight="1" x14ac:dyDescent="0.2">
      <c r="A1457" s="8">
        <v>44219</v>
      </c>
      <c r="B1457" s="3" t="s">
        <v>92</v>
      </c>
      <c r="C1457" s="3" t="s">
        <v>86</v>
      </c>
      <c r="D1457" s="3" t="s">
        <v>93</v>
      </c>
      <c r="E1457" s="3" t="s">
        <v>75</v>
      </c>
      <c r="F1457" s="3">
        <v>2402</v>
      </c>
      <c r="G1457" s="3">
        <v>1671.89</v>
      </c>
      <c r="H1457" s="3">
        <v>31</v>
      </c>
      <c r="I1457" s="3">
        <v>362.5</v>
      </c>
      <c r="J1457" s="3">
        <v>367.11</v>
      </c>
    </row>
    <row r="1458" spans="1:10" ht="16" hidden="1" customHeight="1" x14ac:dyDescent="0.2">
      <c r="A1458" s="8">
        <v>44219</v>
      </c>
      <c r="B1458" s="3" t="s">
        <v>92</v>
      </c>
      <c r="C1458" s="3" t="s">
        <v>88</v>
      </c>
      <c r="D1458" s="3" t="s">
        <v>93</v>
      </c>
      <c r="E1458" s="3" t="s">
        <v>75</v>
      </c>
      <c r="F1458" s="3">
        <v>2406.5</v>
      </c>
      <c r="G1458" s="3">
        <v>1716.06</v>
      </c>
      <c r="H1458" s="3">
        <v>29</v>
      </c>
      <c r="I1458" s="3">
        <v>286</v>
      </c>
      <c r="J1458" s="3">
        <v>402.94</v>
      </c>
    </row>
    <row r="1459" spans="1:10" ht="16" hidden="1" customHeight="1" x14ac:dyDescent="0.2">
      <c r="A1459" s="8">
        <v>44219</v>
      </c>
      <c r="B1459" s="3" t="s">
        <v>92</v>
      </c>
      <c r="C1459" s="3" t="s">
        <v>90</v>
      </c>
      <c r="D1459" s="3" t="s">
        <v>93</v>
      </c>
      <c r="E1459" s="3" t="s">
        <v>75</v>
      </c>
      <c r="F1459" s="3">
        <v>2680.5</v>
      </c>
      <c r="G1459" s="3">
        <v>1926.82</v>
      </c>
      <c r="H1459" s="3">
        <v>33</v>
      </c>
      <c r="I1459" s="3">
        <v>301</v>
      </c>
      <c r="J1459" s="3">
        <v>452.18</v>
      </c>
    </row>
    <row r="1460" spans="1:10" ht="16" hidden="1" customHeight="1" x14ac:dyDescent="0.2">
      <c r="A1460" s="8">
        <v>44218</v>
      </c>
      <c r="B1460" s="3" t="s">
        <v>73</v>
      </c>
      <c r="C1460" s="3" t="s">
        <v>74</v>
      </c>
      <c r="D1460" s="3" t="s">
        <v>93</v>
      </c>
      <c r="E1460" s="3" t="s">
        <v>75</v>
      </c>
      <c r="F1460" s="3">
        <v>1708</v>
      </c>
      <c r="G1460" s="3">
        <v>1283.1099999999999</v>
      </c>
      <c r="H1460" s="3">
        <v>24</v>
      </c>
      <c r="I1460" s="3">
        <v>160.80000000000001</v>
      </c>
      <c r="J1460" s="3">
        <v>264.08999999999997</v>
      </c>
    </row>
    <row r="1461" spans="1:10" ht="16" hidden="1" customHeight="1" x14ac:dyDescent="0.2">
      <c r="A1461" s="8">
        <v>44218</v>
      </c>
      <c r="B1461" s="3" t="s">
        <v>73</v>
      </c>
      <c r="C1461" s="3" t="s">
        <v>78</v>
      </c>
      <c r="D1461" s="3" t="s">
        <v>93</v>
      </c>
      <c r="E1461" s="3" t="s">
        <v>75</v>
      </c>
      <c r="F1461" s="3">
        <v>905</v>
      </c>
      <c r="G1461" s="3">
        <v>682.78</v>
      </c>
      <c r="H1461" s="3">
        <v>12</v>
      </c>
      <c r="I1461" s="3">
        <v>90</v>
      </c>
      <c r="J1461" s="3">
        <v>132.22</v>
      </c>
    </row>
    <row r="1462" spans="1:10" ht="16" hidden="1" customHeight="1" x14ac:dyDescent="0.2">
      <c r="A1462" s="8">
        <v>44218</v>
      </c>
      <c r="B1462" s="3" t="s">
        <v>73</v>
      </c>
      <c r="C1462" s="3" t="s">
        <v>80</v>
      </c>
      <c r="D1462" s="3" t="s">
        <v>93</v>
      </c>
      <c r="E1462" s="3" t="s">
        <v>75</v>
      </c>
      <c r="F1462" s="3">
        <v>1444.5</v>
      </c>
      <c r="G1462" s="3">
        <v>1100.9000000000001</v>
      </c>
      <c r="H1462" s="3">
        <v>19</v>
      </c>
      <c r="I1462" s="3">
        <v>133.9</v>
      </c>
      <c r="J1462" s="3">
        <v>209.7</v>
      </c>
    </row>
    <row r="1463" spans="1:10" ht="16" hidden="1" customHeight="1" x14ac:dyDescent="0.2">
      <c r="A1463" s="8">
        <v>44218</v>
      </c>
      <c r="B1463" s="3" t="s">
        <v>73</v>
      </c>
      <c r="C1463" s="3" t="s">
        <v>82</v>
      </c>
      <c r="D1463" s="3" t="s">
        <v>93</v>
      </c>
      <c r="E1463" s="3" t="s">
        <v>75</v>
      </c>
      <c r="F1463" s="3">
        <v>575</v>
      </c>
      <c r="G1463" s="3">
        <v>421.26</v>
      </c>
      <c r="H1463" s="3">
        <v>9</v>
      </c>
      <c r="I1463" s="3">
        <v>73.5</v>
      </c>
      <c r="J1463" s="3">
        <v>80.239999999999995</v>
      </c>
    </row>
    <row r="1464" spans="1:10" ht="16" hidden="1" customHeight="1" x14ac:dyDescent="0.2">
      <c r="A1464" s="8">
        <v>44218</v>
      </c>
      <c r="B1464" s="3" t="s">
        <v>73</v>
      </c>
      <c r="C1464" s="3" t="s">
        <v>86</v>
      </c>
      <c r="D1464" s="3" t="s">
        <v>93</v>
      </c>
      <c r="E1464" s="3" t="s">
        <v>75</v>
      </c>
      <c r="F1464" s="3">
        <v>875</v>
      </c>
      <c r="G1464" s="3">
        <v>666.88</v>
      </c>
      <c r="H1464" s="3">
        <v>13</v>
      </c>
      <c r="I1464" s="3">
        <v>80.5</v>
      </c>
      <c r="J1464" s="3">
        <v>127.62</v>
      </c>
    </row>
    <row r="1465" spans="1:10" ht="16" hidden="1" customHeight="1" x14ac:dyDescent="0.2">
      <c r="A1465" s="8">
        <v>44218</v>
      </c>
      <c r="B1465" s="3" t="s">
        <v>73</v>
      </c>
      <c r="C1465" s="3" t="s">
        <v>88</v>
      </c>
      <c r="D1465" s="3" t="s">
        <v>93</v>
      </c>
      <c r="E1465" s="3" t="s">
        <v>75</v>
      </c>
      <c r="F1465" s="3">
        <v>1838</v>
      </c>
      <c r="G1465" s="3">
        <v>1420.86</v>
      </c>
      <c r="H1465" s="3">
        <v>18</v>
      </c>
      <c r="I1465" s="3">
        <v>146.5</v>
      </c>
      <c r="J1465" s="3">
        <v>270.64</v>
      </c>
    </row>
    <row r="1466" spans="1:10" ht="16" hidden="1" customHeight="1" x14ac:dyDescent="0.2">
      <c r="A1466" s="8">
        <v>44218</v>
      </c>
      <c r="B1466" s="3" t="s">
        <v>73</v>
      </c>
      <c r="C1466" s="3" t="s">
        <v>90</v>
      </c>
      <c r="D1466" s="3" t="s">
        <v>93</v>
      </c>
      <c r="E1466" s="3" t="s">
        <v>75</v>
      </c>
      <c r="F1466" s="3">
        <v>809.5</v>
      </c>
      <c r="G1466" s="3">
        <v>613.73</v>
      </c>
      <c r="H1466" s="3">
        <v>11</v>
      </c>
      <c r="I1466" s="3">
        <v>76.099999999999994</v>
      </c>
      <c r="J1466" s="3">
        <v>119.67</v>
      </c>
    </row>
    <row r="1467" spans="1:10" ht="16" hidden="1" customHeight="1" x14ac:dyDescent="0.2">
      <c r="A1467" s="8">
        <v>44218</v>
      </c>
      <c r="B1467" s="3" t="s">
        <v>92</v>
      </c>
      <c r="C1467" s="3" t="s">
        <v>74</v>
      </c>
      <c r="D1467" s="3" t="s">
        <v>93</v>
      </c>
      <c r="E1467" s="3" t="s">
        <v>75</v>
      </c>
      <c r="F1467" s="3">
        <v>4391</v>
      </c>
      <c r="G1467" s="3">
        <v>3202.85</v>
      </c>
      <c r="H1467" s="3">
        <v>53</v>
      </c>
      <c r="I1467" s="3">
        <v>433</v>
      </c>
      <c r="J1467" s="3">
        <v>752.15</v>
      </c>
    </row>
    <row r="1468" spans="1:10" ht="16" hidden="1" customHeight="1" x14ac:dyDescent="0.2">
      <c r="A1468" s="8">
        <v>44218</v>
      </c>
      <c r="B1468" s="3" t="s">
        <v>92</v>
      </c>
      <c r="C1468" s="3" t="s">
        <v>78</v>
      </c>
      <c r="D1468" s="3" t="s">
        <v>93</v>
      </c>
      <c r="E1468" s="3" t="s">
        <v>75</v>
      </c>
      <c r="F1468" s="3">
        <v>3669</v>
      </c>
      <c r="G1468" s="3">
        <v>2680.24</v>
      </c>
      <c r="H1468" s="3">
        <v>38</v>
      </c>
      <c r="I1468" s="3">
        <v>360</v>
      </c>
      <c r="J1468" s="3">
        <v>628.76</v>
      </c>
    </row>
    <row r="1469" spans="1:10" ht="16" hidden="1" customHeight="1" x14ac:dyDescent="0.2">
      <c r="A1469" s="8">
        <v>44218</v>
      </c>
      <c r="B1469" s="3" t="s">
        <v>92</v>
      </c>
      <c r="C1469" s="3" t="s">
        <v>80</v>
      </c>
      <c r="D1469" s="3" t="s">
        <v>93</v>
      </c>
      <c r="E1469" s="3" t="s">
        <v>75</v>
      </c>
      <c r="F1469" s="3">
        <v>3544</v>
      </c>
      <c r="G1469" s="3">
        <v>2551.5700000000002</v>
      </c>
      <c r="H1469" s="3">
        <v>47</v>
      </c>
      <c r="I1469" s="3">
        <v>430.5</v>
      </c>
      <c r="J1469" s="3">
        <v>560.42999999999995</v>
      </c>
    </row>
    <row r="1470" spans="1:10" ht="16" hidden="1" customHeight="1" x14ac:dyDescent="0.2">
      <c r="A1470" s="8">
        <v>44218</v>
      </c>
      <c r="B1470" s="3" t="s">
        <v>92</v>
      </c>
      <c r="C1470" s="3" t="s">
        <v>82</v>
      </c>
      <c r="D1470" s="3" t="s">
        <v>93</v>
      </c>
      <c r="E1470" s="3" t="s">
        <v>75</v>
      </c>
      <c r="F1470" s="3">
        <v>2214.5</v>
      </c>
      <c r="G1470" s="3">
        <v>1599.7</v>
      </c>
      <c r="H1470" s="3">
        <v>25</v>
      </c>
      <c r="I1470" s="3">
        <v>239.5</v>
      </c>
      <c r="J1470" s="3">
        <v>375.3</v>
      </c>
    </row>
    <row r="1471" spans="1:10" ht="16" hidden="1" customHeight="1" x14ac:dyDescent="0.2">
      <c r="A1471" s="8">
        <v>44218</v>
      </c>
      <c r="B1471" s="3" t="s">
        <v>92</v>
      </c>
      <c r="C1471" s="3" t="s">
        <v>86</v>
      </c>
      <c r="D1471" s="3" t="s">
        <v>93</v>
      </c>
      <c r="E1471" s="3" t="s">
        <v>75</v>
      </c>
      <c r="F1471" s="3">
        <v>3070.5</v>
      </c>
      <c r="G1471" s="3">
        <v>2222.84</v>
      </c>
      <c r="H1471" s="3">
        <v>34</v>
      </c>
      <c r="I1471" s="3">
        <v>358.5</v>
      </c>
      <c r="J1471" s="3">
        <v>488.16</v>
      </c>
    </row>
    <row r="1472" spans="1:10" ht="16" hidden="1" customHeight="1" x14ac:dyDescent="0.2">
      <c r="A1472" s="8">
        <v>44218</v>
      </c>
      <c r="B1472" s="3" t="s">
        <v>92</v>
      </c>
      <c r="C1472" s="3" t="s">
        <v>88</v>
      </c>
      <c r="D1472" s="3" t="s">
        <v>93</v>
      </c>
      <c r="E1472" s="3" t="s">
        <v>75</v>
      </c>
      <c r="F1472" s="3">
        <v>2731</v>
      </c>
      <c r="G1472" s="3">
        <v>1938.04</v>
      </c>
      <c r="H1472" s="3">
        <v>38</v>
      </c>
      <c r="I1472" s="3">
        <v>337</v>
      </c>
      <c r="J1472" s="3">
        <v>454.96</v>
      </c>
    </row>
    <row r="1473" spans="1:10" ht="16" hidden="1" customHeight="1" x14ac:dyDescent="0.2">
      <c r="A1473" s="8">
        <v>44218</v>
      </c>
      <c r="B1473" s="3" t="s">
        <v>92</v>
      </c>
      <c r="C1473" s="3" t="s">
        <v>90</v>
      </c>
      <c r="D1473" s="3" t="s">
        <v>93</v>
      </c>
      <c r="E1473" s="3" t="s">
        <v>75</v>
      </c>
      <c r="F1473" s="3">
        <v>2573</v>
      </c>
      <c r="G1473" s="3">
        <v>1893.25</v>
      </c>
      <c r="H1473" s="3">
        <v>27</v>
      </c>
      <c r="I1473" s="3">
        <v>235</v>
      </c>
      <c r="J1473" s="3">
        <v>444.25</v>
      </c>
    </row>
    <row r="1474" spans="1:10" ht="16" hidden="1" customHeight="1" x14ac:dyDescent="0.2">
      <c r="A1474" s="8">
        <v>44217</v>
      </c>
      <c r="B1474" s="3" t="s">
        <v>73</v>
      </c>
      <c r="C1474" s="3" t="s">
        <v>74</v>
      </c>
      <c r="D1474" s="3" t="s">
        <v>93</v>
      </c>
      <c r="E1474" s="3" t="s">
        <v>75</v>
      </c>
      <c r="F1474" s="3">
        <v>2619</v>
      </c>
      <c r="G1474" s="3">
        <v>2027.89</v>
      </c>
      <c r="H1474" s="3">
        <v>27</v>
      </c>
      <c r="I1474" s="3">
        <v>175.7</v>
      </c>
      <c r="J1474" s="3">
        <v>415.41</v>
      </c>
    </row>
    <row r="1475" spans="1:10" ht="16" hidden="1" customHeight="1" x14ac:dyDescent="0.2">
      <c r="A1475" s="8">
        <v>44217</v>
      </c>
      <c r="B1475" s="3" t="s">
        <v>73</v>
      </c>
      <c r="C1475" s="3" t="s">
        <v>78</v>
      </c>
      <c r="D1475" s="3" t="s">
        <v>93</v>
      </c>
      <c r="E1475" s="3" t="s">
        <v>75</v>
      </c>
      <c r="F1475" s="3">
        <v>279</v>
      </c>
      <c r="G1475" s="3">
        <v>209.16</v>
      </c>
      <c r="H1475" s="3">
        <v>4</v>
      </c>
      <c r="I1475" s="3">
        <v>30</v>
      </c>
      <c r="J1475" s="3">
        <v>39.840000000000003</v>
      </c>
    </row>
    <row r="1476" spans="1:10" ht="16" hidden="1" customHeight="1" x14ac:dyDescent="0.2">
      <c r="A1476" s="8">
        <v>44217</v>
      </c>
      <c r="B1476" s="3" t="s">
        <v>73</v>
      </c>
      <c r="C1476" s="3" t="s">
        <v>80</v>
      </c>
      <c r="D1476" s="3" t="s">
        <v>93</v>
      </c>
      <c r="E1476" s="3" t="s">
        <v>75</v>
      </c>
      <c r="F1476" s="3">
        <v>1577.5</v>
      </c>
      <c r="G1476" s="3">
        <v>1178.52</v>
      </c>
      <c r="H1476" s="3">
        <v>21</v>
      </c>
      <c r="I1476" s="3">
        <v>174.5</v>
      </c>
      <c r="J1476" s="3">
        <v>224.48</v>
      </c>
    </row>
    <row r="1477" spans="1:10" ht="16" hidden="1" customHeight="1" x14ac:dyDescent="0.2">
      <c r="A1477" s="8">
        <v>44217</v>
      </c>
      <c r="B1477" s="3" t="s">
        <v>73</v>
      </c>
      <c r="C1477" s="3" t="s">
        <v>82</v>
      </c>
      <c r="D1477" s="3" t="s">
        <v>93</v>
      </c>
      <c r="E1477" s="3" t="s">
        <v>75</v>
      </c>
      <c r="F1477" s="3">
        <v>743</v>
      </c>
      <c r="G1477" s="3">
        <v>558.17999999999995</v>
      </c>
      <c r="H1477" s="3">
        <v>9</v>
      </c>
      <c r="I1477" s="3">
        <v>78.5</v>
      </c>
      <c r="J1477" s="3">
        <v>106.32</v>
      </c>
    </row>
    <row r="1478" spans="1:10" ht="16" hidden="1" customHeight="1" x14ac:dyDescent="0.2">
      <c r="A1478" s="8">
        <v>44217</v>
      </c>
      <c r="B1478" s="3" t="s">
        <v>73</v>
      </c>
      <c r="C1478" s="3" t="s">
        <v>86</v>
      </c>
      <c r="D1478" s="3" t="s">
        <v>93</v>
      </c>
      <c r="E1478" s="3" t="s">
        <v>75</v>
      </c>
      <c r="F1478" s="3">
        <v>502.5</v>
      </c>
      <c r="G1478" s="3">
        <v>375.6</v>
      </c>
      <c r="H1478" s="3">
        <v>6</v>
      </c>
      <c r="I1478" s="3">
        <v>53</v>
      </c>
      <c r="J1478" s="3">
        <v>73.900000000000006</v>
      </c>
    </row>
    <row r="1479" spans="1:10" ht="16" hidden="1" customHeight="1" x14ac:dyDescent="0.2">
      <c r="A1479" s="8">
        <v>44217</v>
      </c>
      <c r="B1479" s="3" t="s">
        <v>73</v>
      </c>
      <c r="C1479" s="3" t="s">
        <v>88</v>
      </c>
      <c r="D1479" s="3" t="s">
        <v>93</v>
      </c>
      <c r="E1479" s="3" t="s">
        <v>75</v>
      </c>
      <c r="F1479" s="3">
        <v>1385.5</v>
      </c>
      <c r="G1479" s="3">
        <v>1056.98</v>
      </c>
      <c r="H1479" s="3">
        <v>19</v>
      </c>
      <c r="I1479" s="3">
        <v>124</v>
      </c>
      <c r="J1479" s="3">
        <v>204.52</v>
      </c>
    </row>
    <row r="1480" spans="1:10" ht="16" hidden="1" customHeight="1" x14ac:dyDescent="0.2">
      <c r="A1480" s="8">
        <v>44217</v>
      </c>
      <c r="B1480" s="3" t="s">
        <v>73</v>
      </c>
      <c r="C1480" s="3" t="s">
        <v>90</v>
      </c>
      <c r="D1480" s="3" t="s">
        <v>93</v>
      </c>
      <c r="E1480" s="3" t="s">
        <v>75</v>
      </c>
      <c r="F1480" s="3">
        <v>1032.5</v>
      </c>
      <c r="G1480" s="3">
        <v>789.18</v>
      </c>
      <c r="H1480" s="3">
        <v>16</v>
      </c>
      <c r="I1480" s="3">
        <v>93</v>
      </c>
      <c r="J1480" s="3">
        <v>150.32</v>
      </c>
    </row>
    <row r="1481" spans="1:10" ht="16" hidden="1" customHeight="1" x14ac:dyDescent="0.2">
      <c r="A1481" s="8">
        <v>44217</v>
      </c>
      <c r="B1481" s="3" t="s">
        <v>92</v>
      </c>
      <c r="C1481" s="3" t="s">
        <v>74</v>
      </c>
      <c r="D1481" s="3" t="s">
        <v>93</v>
      </c>
      <c r="E1481" s="3" t="s">
        <v>75</v>
      </c>
      <c r="F1481" s="3">
        <v>5034.5</v>
      </c>
      <c r="G1481" s="3">
        <v>3707.34</v>
      </c>
      <c r="H1481" s="3">
        <v>62</v>
      </c>
      <c r="I1481" s="3">
        <v>453</v>
      </c>
      <c r="J1481" s="3">
        <v>870.66</v>
      </c>
    </row>
    <row r="1482" spans="1:10" ht="16" hidden="1" customHeight="1" x14ac:dyDescent="0.2">
      <c r="A1482" s="8">
        <v>44217</v>
      </c>
      <c r="B1482" s="3" t="s">
        <v>92</v>
      </c>
      <c r="C1482" s="3" t="s">
        <v>78</v>
      </c>
      <c r="D1482" s="3" t="s">
        <v>93</v>
      </c>
      <c r="E1482" s="3" t="s">
        <v>75</v>
      </c>
      <c r="F1482" s="3">
        <v>2354</v>
      </c>
      <c r="G1482" s="3">
        <v>1715.53</v>
      </c>
      <c r="H1482" s="3">
        <v>25</v>
      </c>
      <c r="I1482" s="3">
        <v>236</v>
      </c>
      <c r="J1482" s="3">
        <v>402.47</v>
      </c>
    </row>
    <row r="1483" spans="1:10" ht="16" hidden="1" customHeight="1" x14ac:dyDescent="0.2">
      <c r="A1483" s="8">
        <v>44217</v>
      </c>
      <c r="B1483" s="3" t="s">
        <v>92</v>
      </c>
      <c r="C1483" s="3" t="s">
        <v>80</v>
      </c>
      <c r="D1483" s="3" t="s">
        <v>93</v>
      </c>
      <c r="E1483" s="3" t="s">
        <v>75</v>
      </c>
      <c r="F1483" s="3">
        <v>3635.5</v>
      </c>
      <c r="G1483" s="3">
        <v>2607.5300000000002</v>
      </c>
      <c r="H1483" s="3">
        <v>50</v>
      </c>
      <c r="I1483" s="3">
        <v>454.97</v>
      </c>
      <c r="J1483" s="3">
        <v>572.5</v>
      </c>
    </row>
    <row r="1484" spans="1:10" ht="16" hidden="1" customHeight="1" x14ac:dyDescent="0.2">
      <c r="A1484" s="8">
        <v>44217</v>
      </c>
      <c r="B1484" s="3" t="s">
        <v>92</v>
      </c>
      <c r="C1484" s="3" t="s">
        <v>82</v>
      </c>
      <c r="D1484" s="3" t="s">
        <v>93</v>
      </c>
      <c r="E1484" s="3" t="s">
        <v>75</v>
      </c>
      <c r="F1484" s="3">
        <v>2600</v>
      </c>
      <c r="G1484" s="3">
        <v>1861.82</v>
      </c>
      <c r="H1484" s="3">
        <v>36</v>
      </c>
      <c r="I1484" s="3">
        <v>299.5</v>
      </c>
      <c r="J1484" s="3">
        <v>437.18</v>
      </c>
    </row>
    <row r="1485" spans="1:10" ht="16" hidden="1" customHeight="1" x14ac:dyDescent="0.2">
      <c r="A1485" s="8">
        <v>44217</v>
      </c>
      <c r="B1485" s="3" t="s">
        <v>92</v>
      </c>
      <c r="C1485" s="3" t="s">
        <v>86</v>
      </c>
      <c r="D1485" s="3" t="s">
        <v>93</v>
      </c>
      <c r="E1485" s="3" t="s">
        <v>75</v>
      </c>
      <c r="F1485" s="3">
        <v>3532.5</v>
      </c>
      <c r="G1485" s="3">
        <v>2568.79</v>
      </c>
      <c r="H1485" s="3">
        <v>38</v>
      </c>
      <c r="I1485" s="3">
        <v>398</v>
      </c>
      <c r="J1485" s="3">
        <v>564.21</v>
      </c>
    </row>
    <row r="1486" spans="1:10" ht="16" hidden="1" customHeight="1" x14ac:dyDescent="0.2">
      <c r="A1486" s="8">
        <v>44217</v>
      </c>
      <c r="B1486" s="3" t="s">
        <v>92</v>
      </c>
      <c r="C1486" s="3" t="s">
        <v>88</v>
      </c>
      <c r="D1486" s="3" t="s">
        <v>93</v>
      </c>
      <c r="E1486" s="3" t="s">
        <v>75</v>
      </c>
      <c r="F1486" s="3">
        <v>1660.5</v>
      </c>
      <c r="G1486" s="3">
        <v>1176.48</v>
      </c>
      <c r="H1486" s="3">
        <v>26</v>
      </c>
      <c r="I1486" s="3">
        <v>205.5</v>
      </c>
      <c r="J1486" s="3">
        <v>276.52</v>
      </c>
    </row>
    <row r="1487" spans="1:10" ht="16" hidden="1" customHeight="1" x14ac:dyDescent="0.2">
      <c r="A1487" s="8">
        <v>44217</v>
      </c>
      <c r="B1487" s="3" t="s">
        <v>92</v>
      </c>
      <c r="C1487" s="3" t="s">
        <v>90</v>
      </c>
      <c r="D1487" s="3" t="s">
        <v>93</v>
      </c>
      <c r="E1487" s="3" t="s">
        <v>75</v>
      </c>
      <c r="F1487" s="3">
        <v>2572</v>
      </c>
      <c r="G1487" s="3">
        <v>1844.11</v>
      </c>
      <c r="H1487" s="3">
        <v>34</v>
      </c>
      <c r="I1487" s="3">
        <v>295</v>
      </c>
      <c r="J1487" s="3">
        <v>432.89</v>
      </c>
    </row>
    <row r="1488" spans="1:10" ht="16" hidden="1" customHeight="1" x14ac:dyDescent="0.2">
      <c r="A1488" s="8">
        <v>44216</v>
      </c>
      <c r="B1488" s="3" t="s">
        <v>73</v>
      </c>
      <c r="C1488" s="3" t="s">
        <v>74</v>
      </c>
      <c r="D1488" s="3" t="s">
        <v>93</v>
      </c>
      <c r="E1488" s="3" t="s">
        <v>75</v>
      </c>
      <c r="F1488" s="3">
        <v>1705.5</v>
      </c>
      <c r="G1488" s="3">
        <v>1293.42</v>
      </c>
      <c r="H1488" s="3">
        <v>21</v>
      </c>
      <c r="I1488" s="3">
        <v>146.5</v>
      </c>
      <c r="J1488" s="3">
        <v>265.58</v>
      </c>
    </row>
    <row r="1489" spans="1:10" ht="16" hidden="1" customHeight="1" x14ac:dyDescent="0.2">
      <c r="A1489" s="8">
        <v>44216</v>
      </c>
      <c r="B1489" s="3" t="s">
        <v>73</v>
      </c>
      <c r="C1489" s="3" t="s">
        <v>78</v>
      </c>
      <c r="D1489" s="3" t="s">
        <v>93</v>
      </c>
      <c r="E1489" s="3" t="s">
        <v>75</v>
      </c>
      <c r="F1489" s="3">
        <v>617</v>
      </c>
      <c r="G1489" s="3">
        <v>471.24</v>
      </c>
      <c r="H1489" s="3">
        <v>7</v>
      </c>
      <c r="I1489" s="3">
        <v>56</v>
      </c>
      <c r="J1489" s="3">
        <v>89.76</v>
      </c>
    </row>
    <row r="1490" spans="1:10" ht="16" hidden="1" customHeight="1" x14ac:dyDescent="0.2">
      <c r="A1490" s="8">
        <v>44216</v>
      </c>
      <c r="B1490" s="3" t="s">
        <v>73</v>
      </c>
      <c r="C1490" s="3" t="s">
        <v>80</v>
      </c>
      <c r="D1490" s="3" t="s">
        <v>93</v>
      </c>
      <c r="E1490" s="3" t="s">
        <v>75</v>
      </c>
      <c r="F1490" s="3">
        <v>1048.5</v>
      </c>
      <c r="G1490" s="3">
        <v>774.92</v>
      </c>
      <c r="H1490" s="3">
        <v>15</v>
      </c>
      <c r="I1490" s="3">
        <v>122</v>
      </c>
      <c r="J1490" s="3">
        <v>151.58000000000001</v>
      </c>
    </row>
    <row r="1491" spans="1:10" ht="16" hidden="1" customHeight="1" x14ac:dyDescent="0.2">
      <c r="A1491" s="8">
        <v>44216</v>
      </c>
      <c r="B1491" s="3" t="s">
        <v>73</v>
      </c>
      <c r="C1491" s="3" t="s">
        <v>82</v>
      </c>
      <c r="D1491" s="3" t="s">
        <v>93</v>
      </c>
      <c r="E1491" s="3" t="s">
        <v>75</v>
      </c>
      <c r="F1491" s="3">
        <v>1087</v>
      </c>
      <c r="G1491" s="3">
        <v>810.6</v>
      </c>
      <c r="H1491" s="3">
        <v>14</v>
      </c>
      <c r="I1491" s="3">
        <v>122</v>
      </c>
      <c r="J1491" s="3">
        <v>154.4</v>
      </c>
    </row>
    <row r="1492" spans="1:10" ht="16" hidden="1" customHeight="1" x14ac:dyDescent="0.2">
      <c r="A1492" s="8">
        <v>44216</v>
      </c>
      <c r="B1492" s="3" t="s">
        <v>73</v>
      </c>
      <c r="C1492" s="3" t="s">
        <v>86</v>
      </c>
      <c r="D1492" s="3" t="s">
        <v>93</v>
      </c>
      <c r="E1492" s="3" t="s">
        <v>75</v>
      </c>
      <c r="F1492" s="3">
        <v>1003.5</v>
      </c>
      <c r="G1492" s="3">
        <v>768.86</v>
      </c>
      <c r="H1492" s="3">
        <v>13</v>
      </c>
      <c r="I1492" s="3">
        <v>87</v>
      </c>
      <c r="J1492" s="3">
        <v>147.63999999999999</v>
      </c>
    </row>
    <row r="1493" spans="1:10" ht="16" hidden="1" customHeight="1" x14ac:dyDescent="0.2">
      <c r="A1493" s="8">
        <v>44216</v>
      </c>
      <c r="B1493" s="3" t="s">
        <v>73</v>
      </c>
      <c r="C1493" s="3" t="s">
        <v>88</v>
      </c>
      <c r="D1493" s="3" t="s">
        <v>93</v>
      </c>
      <c r="E1493" s="3" t="s">
        <v>75</v>
      </c>
      <c r="F1493" s="3">
        <v>1215</v>
      </c>
      <c r="G1493" s="3">
        <v>917.19</v>
      </c>
      <c r="H1493" s="3">
        <v>16</v>
      </c>
      <c r="I1493" s="3">
        <v>123.1</v>
      </c>
      <c r="J1493" s="3">
        <v>174.71</v>
      </c>
    </row>
    <row r="1494" spans="1:10" ht="16" hidden="1" customHeight="1" x14ac:dyDescent="0.2">
      <c r="A1494" s="8">
        <v>44216</v>
      </c>
      <c r="B1494" s="3" t="s">
        <v>73</v>
      </c>
      <c r="C1494" s="3" t="s">
        <v>90</v>
      </c>
      <c r="D1494" s="3" t="s">
        <v>93</v>
      </c>
      <c r="E1494" s="3" t="s">
        <v>75</v>
      </c>
      <c r="F1494" s="3">
        <v>1262.5</v>
      </c>
      <c r="G1494" s="3">
        <v>955.14</v>
      </c>
      <c r="H1494" s="3">
        <v>19</v>
      </c>
      <c r="I1494" s="3">
        <v>120.5</v>
      </c>
      <c r="J1494" s="3">
        <v>186.86</v>
      </c>
    </row>
    <row r="1495" spans="1:10" ht="16" hidden="1" customHeight="1" x14ac:dyDescent="0.2">
      <c r="A1495" s="8">
        <v>44216</v>
      </c>
      <c r="B1495" s="3" t="s">
        <v>92</v>
      </c>
      <c r="C1495" s="3" t="s">
        <v>74</v>
      </c>
      <c r="D1495" s="3" t="s">
        <v>93</v>
      </c>
      <c r="E1495" s="3" t="s">
        <v>75</v>
      </c>
      <c r="F1495" s="3">
        <v>5191</v>
      </c>
      <c r="G1495" s="3">
        <v>3823.59</v>
      </c>
      <c r="H1495" s="3">
        <v>64</v>
      </c>
      <c r="I1495" s="3">
        <v>466</v>
      </c>
      <c r="J1495" s="3">
        <v>897.91</v>
      </c>
    </row>
    <row r="1496" spans="1:10" ht="16" hidden="1" customHeight="1" x14ac:dyDescent="0.2">
      <c r="A1496" s="8">
        <v>44216</v>
      </c>
      <c r="B1496" s="3" t="s">
        <v>92</v>
      </c>
      <c r="C1496" s="3" t="s">
        <v>78</v>
      </c>
      <c r="D1496" s="3" t="s">
        <v>93</v>
      </c>
      <c r="E1496" s="3" t="s">
        <v>75</v>
      </c>
      <c r="F1496" s="3">
        <v>3042.5</v>
      </c>
      <c r="G1496" s="3">
        <v>2320.6</v>
      </c>
      <c r="H1496" s="3">
        <v>22</v>
      </c>
      <c r="I1496" s="3">
        <v>177.5</v>
      </c>
      <c r="J1496" s="3">
        <v>544.4</v>
      </c>
    </row>
    <row r="1497" spans="1:10" ht="16" hidden="1" customHeight="1" x14ac:dyDescent="0.2">
      <c r="A1497" s="8">
        <v>44216</v>
      </c>
      <c r="B1497" s="3" t="s">
        <v>92</v>
      </c>
      <c r="C1497" s="3" t="s">
        <v>80</v>
      </c>
      <c r="D1497" s="3" t="s">
        <v>93</v>
      </c>
      <c r="E1497" s="3" t="s">
        <v>75</v>
      </c>
      <c r="F1497" s="3">
        <v>3596</v>
      </c>
      <c r="G1497" s="3">
        <v>2621.96</v>
      </c>
      <c r="H1497" s="3">
        <v>47</v>
      </c>
      <c r="I1497" s="3">
        <v>396</v>
      </c>
      <c r="J1497" s="3">
        <v>577.54</v>
      </c>
    </row>
    <row r="1498" spans="1:10" ht="16" hidden="1" customHeight="1" x14ac:dyDescent="0.2">
      <c r="A1498" s="8">
        <v>44216</v>
      </c>
      <c r="B1498" s="3" t="s">
        <v>92</v>
      </c>
      <c r="C1498" s="3" t="s">
        <v>82</v>
      </c>
      <c r="D1498" s="3" t="s">
        <v>93</v>
      </c>
      <c r="E1498" s="3" t="s">
        <v>75</v>
      </c>
      <c r="F1498" s="3">
        <v>2566.7399999999998</v>
      </c>
      <c r="G1498" s="3">
        <v>1845.28</v>
      </c>
      <c r="H1498" s="3">
        <v>38</v>
      </c>
      <c r="I1498" s="3">
        <v>284.5</v>
      </c>
      <c r="J1498" s="3">
        <v>435.46</v>
      </c>
    </row>
    <row r="1499" spans="1:10" ht="16" hidden="1" customHeight="1" x14ac:dyDescent="0.2">
      <c r="A1499" s="8">
        <v>44216</v>
      </c>
      <c r="B1499" s="3" t="s">
        <v>92</v>
      </c>
      <c r="C1499" s="3" t="s">
        <v>86</v>
      </c>
      <c r="D1499" s="3" t="s">
        <v>93</v>
      </c>
      <c r="E1499" s="3" t="s">
        <v>75</v>
      </c>
      <c r="F1499" s="3">
        <v>2792</v>
      </c>
      <c r="G1499" s="3">
        <v>2024.31</v>
      </c>
      <c r="H1499" s="3">
        <v>31</v>
      </c>
      <c r="I1499" s="3">
        <v>321.5</v>
      </c>
      <c r="J1499" s="3">
        <v>444.69</v>
      </c>
    </row>
    <row r="1500" spans="1:10" ht="16" hidden="1" customHeight="1" x14ac:dyDescent="0.2">
      <c r="A1500" s="8">
        <v>44216</v>
      </c>
      <c r="B1500" s="3" t="s">
        <v>92</v>
      </c>
      <c r="C1500" s="3" t="s">
        <v>88</v>
      </c>
      <c r="D1500" s="3" t="s">
        <v>93</v>
      </c>
      <c r="E1500" s="3" t="s">
        <v>75</v>
      </c>
      <c r="F1500" s="3">
        <v>2887</v>
      </c>
      <c r="G1500" s="3">
        <v>2056.29</v>
      </c>
      <c r="H1500" s="3">
        <v>42</v>
      </c>
      <c r="I1500" s="3">
        <v>347</v>
      </c>
      <c r="J1500" s="3">
        <v>482.71</v>
      </c>
    </row>
    <row r="1501" spans="1:10" ht="16" hidden="1" customHeight="1" x14ac:dyDescent="0.2">
      <c r="A1501" s="8">
        <v>44216</v>
      </c>
      <c r="B1501" s="3" t="s">
        <v>92</v>
      </c>
      <c r="C1501" s="3" t="s">
        <v>90</v>
      </c>
      <c r="D1501" s="3" t="s">
        <v>93</v>
      </c>
      <c r="E1501" s="3" t="s">
        <v>75</v>
      </c>
      <c r="F1501" s="3">
        <v>3519.5</v>
      </c>
      <c r="G1501" s="3">
        <v>2568.4299999999998</v>
      </c>
      <c r="H1501" s="3">
        <v>42</v>
      </c>
      <c r="I1501" s="3">
        <v>348.5</v>
      </c>
      <c r="J1501" s="3">
        <v>602.57000000000005</v>
      </c>
    </row>
    <row r="1502" spans="1:10" ht="16" hidden="1" customHeight="1" x14ac:dyDescent="0.2">
      <c r="A1502" s="8">
        <v>44215</v>
      </c>
      <c r="B1502" s="3" t="s">
        <v>73</v>
      </c>
      <c r="C1502" s="3" t="s">
        <v>74</v>
      </c>
      <c r="D1502" s="3" t="s">
        <v>93</v>
      </c>
      <c r="E1502" s="3" t="s">
        <v>75</v>
      </c>
      <c r="F1502" s="3">
        <v>1749.5</v>
      </c>
      <c r="G1502" s="3">
        <v>1315.01</v>
      </c>
      <c r="H1502" s="3">
        <v>20</v>
      </c>
      <c r="I1502" s="3">
        <v>164.5</v>
      </c>
      <c r="J1502" s="3">
        <v>269.99</v>
      </c>
    </row>
    <row r="1503" spans="1:10" ht="16" hidden="1" customHeight="1" x14ac:dyDescent="0.2">
      <c r="A1503" s="8">
        <v>44215</v>
      </c>
      <c r="B1503" s="3" t="s">
        <v>73</v>
      </c>
      <c r="C1503" s="3" t="s">
        <v>78</v>
      </c>
      <c r="D1503" s="3" t="s">
        <v>93</v>
      </c>
      <c r="E1503" s="3" t="s">
        <v>75</v>
      </c>
      <c r="F1503" s="3">
        <v>1402</v>
      </c>
      <c r="G1503" s="3">
        <v>1085.28</v>
      </c>
      <c r="H1503" s="3">
        <v>13</v>
      </c>
      <c r="I1503" s="3">
        <v>110</v>
      </c>
      <c r="J1503" s="3">
        <v>206.72</v>
      </c>
    </row>
    <row r="1504" spans="1:10" ht="16" hidden="1" customHeight="1" x14ac:dyDescent="0.2">
      <c r="A1504" s="8">
        <v>44215</v>
      </c>
      <c r="B1504" s="3" t="s">
        <v>73</v>
      </c>
      <c r="C1504" s="3" t="s">
        <v>80</v>
      </c>
      <c r="D1504" s="3" t="s">
        <v>93</v>
      </c>
      <c r="E1504" s="3" t="s">
        <v>75</v>
      </c>
      <c r="F1504" s="3">
        <v>1571.5</v>
      </c>
      <c r="G1504" s="3">
        <v>1195.08</v>
      </c>
      <c r="H1504" s="3">
        <v>20</v>
      </c>
      <c r="I1504" s="3">
        <v>146.9</v>
      </c>
      <c r="J1504" s="3">
        <v>229.52</v>
      </c>
    </row>
    <row r="1505" spans="1:10" ht="16" hidden="1" customHeight="1" x14ac:dyDescent="0.2">
      <c r="A1505" s="8">
        <v>44215</v>
      </c>
      <c r="B1505" s="3" t="s">
        <v>73</v>
      </c>
      <c r="C1505" s="3" t="s">
        <v>82</v>
      </c>
      <c r="D1505" s="3" t="s">
        <v>93</v>
      </c>
      <c r="E1505" s="3" t="s">
        <v>75</v>
      </c>
      <c r="F1505" s="3">
        <v>716</v>
      </c>
      <c r="G1505" s="3">
        <v>548.86</v>
      </c>
      <c r="H1505" s="3">
        <v>9</v>
      </c>
      <c r="I1505" s="3">
        <v>62</v>
      </c>
      <c r="J1505" s="3">
        <v>105.14</v>
      </c>
    </row>
    <row r="1506" spans="1:10" ht="16" hidden="1" customHeight="1" x14ac:dyDescent="0.2">
      <c r="A1506" s="8">
        <v>44215</v>
      </c>
      <c r="B1506" s="3" t="s">
        <v>73</v>
      </c>
      <c r="C1506" s="3" t="s">
        <v>86</v>
      </c>
      <c r="D1506" s="3" t="s">
        <v>93</v>
      </c>
      <c r="E1506" s="3" t="s">
        <v>75</v>
      </c>
      <c r="F1506" s="3">
        <v>449</v>
      </c>
      <c r="G1506" s="3">
        <v>341.38</v>
      </c>
      <c r="H1506" s="3">
        <v>6</v>
      </c>
      <c r="I1506" s="3">
        <v>42</v>
      </c>
      <c r="J1506" s="3">
        <v>65.62</v>
      </c>
    </row>
    <row r="1507" spans="1:10" ht="16" hidden="1" customHeight="1" x14ac:dyDescent="0.2">
      <c r="A1507" s="8">
        <v>44215</v>
      </c>
      <c r="B1507" s="3" t="s">
        <v>73</v>
      </c>
      <c r="C1507" s="3" t="s">
        <v>88</v>
      </c>
      <c r="D1507" s="3" t="s">
        <v>93</v>
      </c>
      <c r="E1507" s="3" t="s">
        <v>75</v>
      </c>
      <c r="F1507" s="3">
        <v>1222</v>
      </c>
      <c r="G1507" s="3">
        <v>934</v>
      </c>
      <c r="H1507" s="3">
        <v>17</v>
      </c>
      <c r="I1507" s="3">
        <v>110.1</v>
      </c>
      <c r="J1507" s="3">
        <v>177.9</v>
      </c>
    </row>
    <row r="1508" spans="1:10" ht="16" hidden="1" customHeight="1" x14ac:dyDescent="0.2">
      <c r="A1508" s="8">
        <v>44215</v>
      </c>
      <c r="B1508" s="3" t="s">
        <v>73</v>
      </c>
      <c r="C1508" s="3" t="s">
        <v>90</v>
      </c>
      <c r="D1508" s="3" t="s">
        <v>93</v>
      </c>
      <c r="E1508" s="3" t="s">
        <v>75</v>
      </c>
      <c r="F1508" s="3">
        <v>1497.36</v>
      </c>
      <c r="G1508" s="3">
        <v>1153.26</v>
      </c>
      <c r="H1508" s="3">
        <v>16</v>
      </c>
      <c r="I1508" s="3">
        <v>118.4</v>
      </c>
      <c r="J1508" s="3">
        <v>225.7</v>
      </c>
    </row>
    <row r="1509" spans="1:10" ht="16" hidden="1" customHeight="1" x14ac:dyDescent="0.2">
      <c r="A1509" s="8">
        <v>44215</v>
      </c>
      <c r="B1509" s="3" t="s">
        <v>92</v>
      </c>
      <c r="C1509" s="3" t="s">
        <v>74</v>
      </c>
      <c r="D1509" s="3" t="s">
        <v>93</v>
      </c>
      <c r="E1509" s="3" t="s">
        <v>75</v>
      </c>
      <c r="F1509" s="3">
        <v>4960.5</v>
      </c>
      <c r="G1509" s="3">
        <v>3588.25</v>
      </c>
      <c r="H1509" s="3">
        <v>68</v>
      </c>
      <c r="I1509" s="3">
        <v>526</v>
      </c>
      <c r="J1509" s="3">
        <v>842.75</v>
      </c>
    </row>
    <row r="1510" spans="1:10" ht="16" hidden="1" customHeight="1" x14ac:dyDescent="0.2">
      <c r="A1510" s="8">
        <v>44215</v>
      </c>
      <c r="B1510" s="3" t="s">
        <v>92</v>
      </c>
      <c r="C1510" s="3" t="s">
        <v>78</v>
      </c>
      <c r="D1510" s="3" t="s">
        <v>93</v>
      </c>
      <c r="E1510" s="3" t="s">
        <v>75</v>
      </c>
      <c r="F1510" s="3">
        <v>1629.5</v>
      </c>
      <c r="G1510" s="3">
        <v>1181.33</v>
      </c>
      <c r="H1510" s="3">
        <v>22</v>
      </c>
      <c r="I1510" s="3">
        <v>171</v>
      </c>
      <c r="J1510" s="3">
        <v>277.17</v>
      </c>
    </row>
    <row r="1511" spans="1:10" ht="16" hidden="1" customHeight="1" x14ac:dyDescent="0.2">
      <c r="A1511" s="8">
        <v>44215</v>
      </c>
      <c r="B1511" s="3" t="s">
        <v>92</v>
      </c>
      <c r="C1511" s="3" t="s">
        <v>80</v>
      </c>
      <c r="D1511" s="3" t="s">
        <v>93</v>
      </c>
      <c r="E1511" s="3" t="s">
        <v>75</v>
      </c>
      <c r="F1511" s="3">
        <v>3997</v>
      </c>
      <c r="G1511" s="3">
        <v>2907.05</v>
      </c>
      <c r="H1511" s="3">
        <v>50</v>
      </c>
      <c r="I1511" s="3">
        <v>447.5</v>
      </c>
      <c r="J1511" s="3">
        <v>640.45000000000005</v>
      </c>
    </row>
    <row r="1512" spans="1:10" ht="16" hidden="1" customHeight="1" x14ac:dyDescent="0.2">
      <c r="A1512" s="8">
        <v>44215</v>
      </c>
      <c r="B1512" s="3" t="s">
        <v>92</v>
      </c>
      <c r="C1512" s="3" t="s">
        <v>82</v>
      </c>
      <c r="D1512" s="3" t="s">
        <v>93</v>
      </c>
      <c r="E1512" s="3" t="s">
        <v>75</v>
      </c>
      <c r="F1512" s="3">
        <v>3009</v>
      </c>
      <c r="G1512" s="3">
        <v>2196.08</v>
      </c>
      <c r="H1512" s="3">
        <v>34</v>
      </c>
      <c r="I1512" s="3">
        <v>296.5</v>
      </c>
      <c r="J1512" s="3">
        <v>515.41999999999996</v>
      </c>
    </row>
    <row r="1513" spans="1:10" ht="16" hidden="1" customHeight="1" x14ac:dyDescent="0.2">
      <c r="A1513" s="8">
        <v>44215</v>
      </c>
      <c r="B1513" s="3" t="s">
        <v>92</v>
      </c>
      <c r="C1513" s="3" t="s">
        <v>86</v>
      </c>
      <c r="D1513" s="3" t="s">
        <v>93</v>
      </c>
      <c r="E1513" s="3" t="s">
        <v>75</v>
      </c>
      <c r="F1513" s="3">
        <v>2288.5</v>
      </c>
      <c r="G1513" s="3">
        <v>1618</v>
      </c>
      <c r="H1513" s="3">
        <v>31</v>
      </c>
      <c r="I1513" s="3">
        <v>313.5</v>
      </c>
      <c r="J1513" s="3">
        <v>355.5</v>
      </c>
    </row>
    <row r="1514" spans="1:10" ht="16" hidden="1" customHeight="1" x14ac:dyDescent="0.2">
      <c r="A1514" s="8">
        <v>44215</v>
      </c>
      <c r="B1514" s="3" t="s">
        <v>92</v>
      </c>
      <c r="C1514" s="3" t="s">
        <v>88</v>
      </c>
      <c r="D1514" s="3" t="s">
        <v>93</v>
      </c>
      <c r="E1514" s="3" t="s">
        <v>75</v>
      </c>
      <c r="F1514" s="3">
        <v>1600</v>
      </c>
      <c r="G1514" s="3">
        <v>1122.31</v>
      </c>
      <c r="H1514" s="3">
        <v>20</v>
      </c>
      <c r="I1514" s="3">
        <v>213</v>
      </c>
      <c r="J1514" s="3">
        <v>263.69</v>
      </c>
    </row>
    <row r="1515" spans="1:10" ht="16" hidden="1" customHeight="1" x14ac:dyDescent="0.2">
      <c r="A1515" s="8">
        <v>44215</v>
      </c>
      <c r="B1515" s="3" t="s">
        <v>92</v>
      </c>
      <c r="C1515" s="3" t="s">
        <v>90</v>
      </c>
      <c r="D1515" s="3" t="s">
        <v>93</v>
      </c>
      <c r="E1515" s="3" t="s">
        <v>75</v>
      </c>
      <c r="F1515" s="3">
        <v>2683.5</v>
      </c>
      <c r="G1515" s="3">
        <v>1932.2</v>
      </c>
      <c r="H1515" s="3">
        <v>34</v>
      </c>
      <c r="I1515" s="3">
        <v>298</v>
      </c>
      <c r="J1515" s="3">
        <v>453.3</v>
      </c>
    </row>
    <row r="1516" spans="1:10" ht="16" hidden="1" customHeight="1" x14ac:dyDescent="0.2">
      <c r="A1516" s="8">
        <v>44214</v>
      </c>
      <c r="B1516" s="3" t="s">
        <v>73</v>
      </c>
      <c r="C1516" s="3" t="s">
        <v>74</v>
      </c>
      <c r="D1516" s="3" t="s">
        <v>93</v>
      </c>
      <c r="E1516" s="3" t="s">
        <v>75</v>
      </c>
      <c r="F1516" s="3">
        <v>2342</v>
      </c>
      <c r="G1516" s="3">
        <v>1756.24</v>
      </c>
      <c r="H1516" s="3">
        <v>30</v>
      </c>
      <c r="I1516" s="3">
        <v>222.3</v>
      </c>
      <c r="J1516" s="3">
        <v>363.46</v>
      </c>
    </row>
    <row r="1517" spans="1:10" ht="16" hidden="1" customHeight="1" x14ac:dyDescent="0.2">
      <c r="A1517" s="8">
        <v>44214</v>
      </c>
      <c r="B1517" s="3" t="s">
        <v>73</v>
      </c>
      <c r="C1517" s="3" t="s">
        <v>78</v>
      </c>
      <c r="D1517" s="3" t="s">
        <v>93</v>
      </c>
      <c r="E1517" s="3" t="s">
        <v>75</v>
      </c>
      <c r="F1517" s="3">
        <v>96.5</v>
      </c>
      <c r="G1517" s="3">
        <v>76.02</v>
      </c>
      <c r="H1517" s="3">
        <v>2</v>
      </c>
      <c r="I1517" s="3">
        <v>6</v>
      </c>
      <c r="J1517" s="3">
        <v>14.48</v>
      </c>
    </row>
    <row r="1518" spans="1:10" ht="16" hidden="1" customHeight="1" x14ac:dyDescent="0.2">
      <c r="A1518" s="8">
        <v>44214</v>
      </c>
      <c r="B1518" s="3" t="s">
        <v>73</v>
      </c>
      <c r="C1518" s="3" t="s">
        <v>80</v>
      </c>
      <c r="D1518" s="3" t="s">
        <v>93</v>
      </c>
      <c r="E1518" s="3" t="s">
        <v>75</v>
      </c>
      <c r="F1518" s="3">
        <v>2075</v>
      </c>
      <c r="G1518" s="3">
        <v>1571.22</v>
      </c>
      <c r="H1518" s="3">
        <v>24</v>
      </c>
      <c r="I1518" s="3">
        <v>204.5</v>
      </c>
      <c r="J1518" s="3">
        <v>299.27999999999997</v>
      </c>
    </row>
    <row r="1519" spans="1:10" ht="16" hidden="1" customHeight="1" x14ac:dyDescent="0.2">
      <c r="A1519" s="8">
        <v>44214</v>
      </c>
      <c r="B1519" s="3" t="s">
        <v>73</v>
      </c>
      <c r="C1519" s="3" t="s">
        <v>82</v>
      </c>
      <c r="D1519" s="3" t="s">
        <v>93</v>
      </c>
      <c r="E1519" s="3" t="s">
        <v>75</v>
      </c>
      <c r="F1519" s="3">
        <v>406.5</v>
      </c>
      <c r="G1519" s="3">
        <v>302.82</v>
      </c>
      <c r="H1519" s="3">
        <v>6</v>
      </c>
      <c r="I1519" s="3">
        <v>46</v>
      </c>
      <c r="J1519" s="3">
        <v>57.68</v>
      </c>
    </row>
    <row r="1520" spans="1:10" ht="16" hidden="1" customHeight="1" x14ac:dyDescent="0.2">
      <c r="A1520" s="8">
        <v>44214</v>
      </c>
      <c r="B1520" s="3" t="s">
        <v>73</v>
      </c>
      <c r="C1520" s="3" t="s">
        <v>86</v>
      </c>
      <c r="D1520" s="3" t="s">
        <v>93</v>
      </c>
      <c r="E1520" s="3" t="s">
        <v>75</v>
      </c>
      <c r="F1520" s="3">
        <v>866.5</v>
      </c>
      <c r="G1520" s="3">
        <v>655.9</v>
      </c>
      <c r="H1520" s="3">
        <v>12</v>
      </c>
      <c r="I1520" s="3">
        <v>83.5</v>
      </c>
      <c r="J1520" s="3">
        <v>127.1</v>
      </c>
    </row>
    <row r="1521" spans="1:10" ht="16" hidden="1" customHeight="1" x14ac:dyDescent="0.2">
      <c r="A1521" s="8">
        <v>44214</v>
      </c>
      <c r="B1521" s="3" t="s">
        <v>73</v>
      </c>
      <c r="C1521" s="3" t="s">
        <v>88</v>
      </c>
      <c r="D1521" s="3" t="s">
        <v>93</v>
      </c>
      <c r="E1521" s="3" t="s">
        <v>75</v>
      </c>
      <c r="F1521" s="3">
        <v>1336</v>
      </c>
      <c r="G1521" s="3">
        <v>1023.12</v>
      </c>
      <c r="H1521" s="3">
        <v>17</v>
      </c>
      <c r="I1521" s="3">
        <v>118</v>
      </c>
      <c r="J1521" s="3">
        <v>194.88</v>
      </c>
    </row>
    <row r="1522" spans="1:10" ht="16" hidden="1" customHeight="1" x14ac:dyDescent="0.2">
      <c r="A1522" s="8">
        <v>44214</v>
      </c>
      <c r="B1522" s="3" t="s">
        <v>73</v>
      </c>
      <c r="C1522" s="29" t="s">
        <v>90</v>
      </c>
      <c r="D1522" s="3" t="s">
        <v>93</v>
      </c>
      <c r="E1522" s="3" t="s">
        <v>75</v>
      </c>
      <c r="F1522" s="3">
        <v>1800</v>
      </c>
      <c r="G1522" s="3">
        <v>1361.06</v>
      </c>
      <c r="H1522" s="3">
        <v>22</v>
      </c>
      <c r="I1522" s="3">
        <v>178.5</v>
      </c>
      <c r="J1522" s="3">
        <v>260.44</v>
      </c>
    </row>
    <row r="1523" spans="1:10" ht="16" hidden="1" customHeight="1" x14ac:dyDescent="0.2">
      <c r="A1523" s="8">
        <v>44214</v>
      </c>
      <c r="B1523" s="3" t="s">
        <v>92</v>
      </c>
      <c r="C1523" s="29" t="s">
        <v>74</v>
      </c>
      <c r="D1523" s="3" t="s">
        <v>93</v>
      </c>
      <c r="E1523" s="3" t="s">
        <v>75</v>
      </c>
      <c r="F1523" s="3">
        <v>3930.5</v>
      </c>
      <c r="G1523" s="3">
        <v>2848.07</v>
      </c>
      <c r="H1523" s="3">
        <v>53</v>
      </c>
      <c r="I1523" s="3">
        <v>410.5</v>
      </c>
      <c r="J1523" s="3">
        <v>668.93</v>
      </c>
    </row>
    <row r="1524" spans="1:10" ht="16" hidden="1" customHeight="1" x14ac:dyDescent="0.2">
      <c r="A1524" s="8">
        <v>44214</v>
      </c>
      <c r="B1524" s="3" t="s">
        <v>92</v>
      </c>
      <c r="C1524" s="29" t="s">
        <v>78</v>
      </c>
      <c r="D1524" s="3" t="s">
        <v>93</v>
      </c>
      <c r="E1524" s="3" t="s">
        <v>75</v>
      </c>
      <c r="F1524" s="3">
        <v>1920.5</v>
      </c>
      <c r="G1524" s="3">
        <v>1371.69</v>
      </c>
      <c r="H1524" s="3">
        <v>24</v>
      </c>
      <c r="I1524" s="3">
        <v>227</v>
      </c>
      <c r="J1524" s="3">
        <v>321.81</v>
      </c>
    </row>
    <row r="1525" spans="1:10" ht="16" hidden="1" customHeight="1" x14ac:dyDescent="0.2">
      <c r="A1525" s="8">
        <v>44214</v>
      </c>
      <c r="B1525" s="3" t="s">
        <v>92</v>
      </c>
      <c r="C1525" s="29" t="s">
        <v>80</v>
      </c>
      <c r="D1525" s="3" t="s">
        <v>93</v>
      </c>
      <c r="E1525" s="3" t="s">
        <v>75</v>
      </c>
      <c r="F1525" s="3">
        <v>3646</v>
      </c>
      <c r="G1525" s="3">
        <v>2589.56</v>
      </c>
      <c r="H1525" s="3">
        <v>51</v>
      </c>
      <c r="I1525" s="3">
        <v>488</v>
      </c>
      <c r="J1525" s="3">
        <v>568.44000000000005</v>
      </c>
    </row>
    <row r="1526" spans="1:10" ht="16" hidden="1" customHeight="1" x14ac:dyDescent="0.2">
      <c r="A1526" s="8">
        <v>44214</v>
      </c>
      <c r="B1526" s="3" t="s">
        <v>92</v>
      </c>
      <c r="C1526" s="29" t="s">
        <v>82</v>
      </c>
      <c r="D1526" s="3" t="s">
        <v>93</v>
      </c>
      <c r="E1526" s="3" t="s">
        <v>75</v>
      </c>
      <c r="F1526" s="3">
        <v>2601</v>
      </c>
      <c r="G1526" s="3">
        <v>1890.36</v>
      </c>
      <c r="H1526" s="3">
        <v>31</v>
      </c>
      <c r="I1526" s="3">
        <v>266.5</v>
      </c>
      <c r="J1526" s="3">
        <v>443.64</v>
      </c>
    </row>
    <row r="1527" spans="1:10" ht="16" hidden="1" customHeight="1" x14ac:dyDescent="0.2">
      <c r="A1527" s="8">
        <v>44214</v>
      </c>
      <c r="B1527" s="3" t="s">
        <v>92</v>
      </c>
      <c r="C1527" s="3" t="s">
        <v>86</v>
      </c>
      <c r="D1527" s="3" t="s">
        <v>93</v>
      </c>
      <c r="E1527" s="3" t="s">
        <v>75</v>
      </c>
      <c r="F1527" s="3">
        <v>2546.5</v>
      </c>
      <c r="G1527" s="3">
        <v>1807.33</v>
      </c>
      <c r="H1527" s="3">
        <v>34</v>
      </c>
      <c r="I1527" s="3">
        <v>340</v>
      </c>
      <c r="J1527" s="3">
        <v>397.17</v>
      </c>
    </row>
    <row r="1528" spans="1:10" ht="16" hidden="1" customHeight="1" x14ac:dyDescent="0.2">
      <c r="A1528" s="8">
        <v>44214</v>
      </c>
      <c r="B1528" s="3" t="s">
        <v>92</v>
      </c>
      <c r="C1528" s="29" t="s">
        <v>88</v>
      </c>
      <c r="D1528" s="3" t="s">
        <v>93</v>
      </c>
      <c r="E1528" s="3" t="s">
        <v>75</v>
      </c>
      <c r="F1528" s="3">
        <v>1595.5</v>
      </c>
      <c r="G1528" s="3">
        <v>1097.9000000000001</v>
      </c>
      <c r="H1528" s="3">
        <v>23</v>
      </c>
      <c r="I1528" s="3">
        <v>240</v>
      </c>
      <c r="J1528" s="3">
        <v>257.60000000000002</v>
      </c>
    </row>
    <row r="1529" spans="1:10" ht="16" hidden="1" customHeight="1" x14ac:dyDescent="0.2">
      <c r="A1529" s="8">
        <v>44214</v>
      </c>
      <c r="B1529" s="3" t="s">
        <v>92</v>
      </c>
      <c r="C1529" s="3" t="s">
        <v>90</v>
      </c>
      <c r="D1529" s="3" t="s">
        <v>93</v>
      </c>
      <c r="E1529" s="3" t="s">
        <v>75</v>
      </c>
      <c r="F1529" s="3">
        <v>3170</v>
      </c>
      <c r="G1529" s="3">
        <v>2290</v>
      </c>
      <c r="H1529" s="3">
        <v>38</v>
      </c>
      <c r="I1529" s="3">
        <v>341.5</v>
      </c>
      <c r="J1529" s="3">
        <v>537.5</v>
      </c>
    </row>
    <row r="1530" spans="1:10" ht="16" hidden="1" customHeight="1" x14ac:dyDescent="0.2">
      <c r="A1530" s="8">
        <v>44213</v>
      </c>
      <c r="B1530" s="3" t="s">
        <v>73</v>
      </c>
      <c r="C1530" s="3" t="s">
        <v>74</v>
      </c>
      <c r="D1530" s="3" t="s">
        <v>93</v>
      </c>
      <c r="E1530" s="3" t="s">
        <v>75</v>
      </c>
      <c r="F1530" s="3">
        <v>1945</v>
      </c>
      <c r="G1530" s="3">
        <v>1477.33</v>
      </c>
      <c r="H1530" s="3">
        <v>24</v>
      </c>
      <c r="I1530" s="3">
        <v>162.5</v>
      </c>
      <c r="J1530" s="3">
        <v>305.17</v>
      </c>
    </row>
    <row r="1531" spans="1:10" ht="16" hidden="1" customHeight="1" x14ac:dyDescent="0.2">
      <c r="A1531" s="8">
        <v>44213</v>
      </c>
      <c r="B1531" s="3" t="s">
        <v>73</v>
      </c>
      <c r="C1531" s="3" t="s">
        <v>78</v>
      </c>
      <c r="D1531" s="3" t="s">
        <v>93</v>
      </c>
      <c r="E1531" s="3" t="s">
        <v>75</v>
      </c>
      <c r="F1531" s="3">
        <v>775.5</v>
      </c>
      <c r="G1531" s="3">
        <v>605.64</v>
      </c>
      <c r="H1531" s="3">
        <v>8</v>
      </c>
      <c r="I1531" s="3">
        <v>54.5</v>
      </c>
      <c r="J1531" s="3">
        <v>115.36</v>
      </c>
    </row>
    <row r="1532" spans="1:10" ht="16" hidden="1" customHeight="1" x14ac:dyDescent="0.2">
      <c r="A1532" s="8">
        <v>44213</v>
      </c>
      <c r="B1532" s="3" t="s">
        <v>73</v>
      </c>
      <c r="C1532" s="3" t="s">
        <v>80</v>
      </c>
      <c r="D1532" s="3" t="s">
        <v>93</v>
      </c>
      <c r="E1532" s="3" t="s">
        <v>75</v>
      </c>
      <c r="F1532" s="3">
        <v>1908.5</v>
      </c>
      <c r="G1532" s="3">
        <v>1448.36</v>
      </c>
      <c r="H1532" s="3">
        <v>23</v>
      </c>
      <c r="I1532" s="3">
        <v>178.4</v>
      </c>
      <c r="J1532" s="3">
        <v>281.74</v>
      </c>
    </row>
    <row r="1533" spans="1:10" ht="16" hidden="1" customHeight="1" x14ac:dyDescent="0.2">
      <c r="A1533" s="8">
        <v>44213</v>
      </c>
      <c r="B1533" s="3" t="s">
        <v>73</v>
      </c>
      <c r="C1533" s="3" t="s">
        <v>82</v>
      </c>
      <c r="D1533" s="3" t="s">
        <v>93</v>
      </c>
      <c r="E1533" s="3" t="s">
        <v>75</v>
      </c>
      <c r="F1533" s="3">
        <v>854.5</v>
      </c>
      <c r="G1533" s="3">
        <v>656.88</v>
      </c>
      <c r="H1533" s="3">
        <v>11</v>
      </c>
      <c r="I1533" s="3">
        <v>72.5</v>
      </c>
      <c r="J1533" s="3">
        <v>125.12</v>
      </c>
    </row>
    <row r="1534" spans="1:10" ht="16" hidden="1" customHeight="1" x14ac:dyDescent="0.2">
      <c r="A1534" s="8">
        <v>44213</v>
      </c>
      <c r="B1534" s="3" t="s">
        <v>73</v>
      </c>
      <c r="C1534" s="3" t="s">
        <v>86</v>
      </c>
      <c r="D1534" s="3" t="s">
        <v>93</v>
      </c>
      <c r="E1534" s="3" t="s">
        <v>75</v>
      </c>
      <c r="F1534" s="3">
        <v>899.5</v>
      </c>
      <c r="G1534" s="3">
        <v>701.82</v>
      </c>
      <c r="H1534" s="3">
        <v>8</v>
      </c>
      <c r="I1534" s="3">
        <v>64</v>
      </c>
      <c r="J1534" s="3">
        <v>133.68</v>
      </c>
    </row>
    <row r="1535" spans="1:10" ht="16" hidden="1" customHeight="1" x14ac:dyDescent="0.2">
      <c r="A1535" s="8">
        <v>44213</v>
      </c>
      <c r="B1535" s="3" t="s">
        <v>73</v>
      </c>
      <c r="C1535" s="3" t="s">
        <v>88</v>
      </c>
      <c r="D1535" s="3" t="s">
        <v>93</v>
      </c>
      <c r="E1535" s="3" t="s">
        <v>75</v>
      </c>
      <c r="F1535" s="3">
        <v>1663.5</v>
      </c>
      <c r="G1535" s="3">
        <v>1272.93</v>
      </c>
      <c r="H1535" s="3">
        <v>17</v>
      </c>
      <c r="I1535" s="3">
        <v>148.1</v>
      </c>
      <c r="J1535" s="3">
        <v>242.47</v>
      </c>
    </row>
    <row r="1536" spans="1:10" ht="16" hidden="1" customHeight="1" x14ac:dyDescent="0.2">
      <c r="A1536" s="8">
        <v>44213</v>
      </c>
      <c r="B1536" s="3" t="s">
        <v>73</v>
      </c>
      <c r="C1536" s="3" t="s">
        <v>90</v>
      </c>
      <c r="D1536" s="3" t="s">
        <v>93</v>
      </c>
      <c r="E1536" s="3" t="s">
        <v>75</v>
      </c>
      <c r="F1536" s="3">
        <v>848.5</v>
      </c>
      <c r="G1536" s="3">
        <v>639.6</v>
      </c>
      <c r="H1536" s="3">
        <v>14</v>
      </c>
      <c r="I1536" s="3">
        <v>83.5</v>
      </c>
      <c r="J1536" s="3">
        <v>125.4</v>
      </c>
    </row>
    <row r="1537" spans="1:10" ht="16" hidden="1" customHeight="1" x14ac:dyDescent="0.2">
      <c r="A1537" s="8">
        <v>44213</v>
      </c>
      <c r="B1537" s="3" t="s">
        <v>92</v>
      </c>
      <c r="C1537" s="3" t="s">
        <v>74</v>
      </c>
      <c r="D1537" s="3" t="s">
        <v>93</v>
      </c>
      <c r="E1537" s="3" t="s">
        <v>75</v>
      </c>
      <c r="F1537" s="3">
        <v>5567</v>
      </c>
      <c r="G1537" s="3">
        <v>4142.3500000000004</v>
      </c>
      <c r="H1537" s="3">
        <v>60</v>
      </c>
      <c r="I1537" s="3">
        <v>448.5</v>
      </c>
      <c r="J1537" s="3">
        <v>972.65</v>
      </c>
    </row>
    <row r="1538" spans="1:10" ht="16" hidden="1" customHeight="1" x14ac:dyDescent="0.2">
      <c r="A1538" s="8">
        <v>44213</v>
      </c>
      <c r="B1538" s="3" t="s">
        <v>92</v>
      </c>
      <c r="C1538" s="3" t="s">
        <v>78</v>
      </c>
      <c r="D1538" s="3" t="s">
        <v>93</v>
      </c>
      <c r="E1538" s="3" t="s">
        <v>75</v>
      </c>
      <c r="F1538" s="3">
        <v>2917.5</v>
      </c>
      <c r="G1538" s="3">
        <v>2203.56</v>
      </c>
      <c r="H1538" s="3">
        <v>20</v>
      </c>
      <c r="I1538" s="3">
        <v>197</v>
      </c>
      <c r="J1538" s="3">
        <v>516.94000000000005</v>
      </c>
    </row>
    <row r="1539" spans="1:10" ht="16" hidden="1" customHeight="1" x14ac:dyDescent="0.2">
      <c r="A1539" s="8">
        <v>44213</v>
      </c>
      <c r="B1539" s="3" t="s">
        <v>92</v>
      </c>
      <c r="C1539" s="3" t="s">
        <v>80</v>
      </c>
      <c r="D1539" s="3" t="s">
        <v>93</v>
      </c>
      <c r="E1539" s="3" t="s">
        <v>75</v>
      </c>
      <c r="F1539" s="3">
        <v>3190</v>
      </c>
      <c r="G1539" s="3">
        <v>2329.7600000000002</v>
      </c>
      <c r="H1539" s="3">
        <v>38</v>
      </c>
      <c r="I1539" s="3">
        <v>347</v>
      </c>
      <c r="J1539" s="3">
        <v>511.74</v>
      </c>
    </row>
    <row r="1540" spans="1:10" ht="16" hidden="1" customHeight="1" x14ac:dyDescent="0.2">
      <c r="A1540" s="8">
        <v>44213</v>
      </c>
      <c r="B1540" s="3" t="s">
        <v>92</v>
      </c>
      <c r="C1540" s="3" t="s">
        <v>82</v>
      </c>
      <c r="D1540" s="3" t="s">
        <v>93</v>
      </c>
      <c r="E1540" s="3" t="s">
        <v>75</v>
      </c>
      <c r="F1540" s="3">
        <v>2059.5</v>
      </c>
      <c r="G1540" s="3">
        <v>1493.4</v>
      </c>
      <c r="H1540" s="3">
        <v>26</v>
      </c>
      <c r="I1540" s="3">
        <v>214.5</v>
      </c>
      <c r="J1540" s="3">
        <v>350.6</v>
      </c>
    </row>
    <row r="1541" spans="1:10" ht="16" hidden="1" customHeight="1" x14ac:dyDescent="0.2">
      <c r="A1541" s="8">
        <v>44213</v>
      </c>
      <c r="B1541" s="3" t="s">
        <v>92</v>
      </c>
      <c r="C1541" s="29" t="s">
        <v>86</v>
      </c>
      <c r="D1541" s="3" t="s">
        <v>93</v>
      </c>
      <c r="E1541" s="3" t="s">
        <v>75</v>
      </c>
      <c r="F1541" s="3">
        <v>2022.5</v>
      </c>
      <c r="G1541" s="3">
        <v>1458.37</v>
      </c>
      <c r="H1541" s="3">
        <v>23</v>
      </c>
      <c r="I1541" s="3">
        <v>244</v>
      </c>
      <c r="J1541" s="3">
        <v>320.13</v>
      </c>
    </row>
    <row r="1542" spans="1:10" ht="16" hidden="1" customHeight="1" x14ac:dyDescent="0.2">
      <c r="A1542" s="8">
        <v>44213</v>
      </c>
      <c r="B1542" s="3" t="s">
        <v>92</v>
      </c>
      <c r="C1542" s="3" t="s">
        <v>88</v>
      </c>
      <c r="D1542" s="3" t="s">
        <v>93</v>
      </c>
      <c r="E1542" s="3" t="s">
        <v>75</v>
      </c>
      <c r="F1542" s="3">
        <v>2684</v>
      </c>
      <c r="G1542" s="3">
        <v>1972.53</v>
      </c>
      <c r="H1542" s="3">
        <v>28</v>
      </c>
      <c r="I1542" s="3">
        <v>252.5</v>
      </c>
      <c r="J1542" s="3">
        <v>457.47</v>
      </c>
    </row>
    <row r="1543" spans="1:10" ht="16" hidden="1" customHeight="1" x14ac:dyDescent="0.2">
      <c r="A1543" s="8">
        <v>44213</v>
      </c>
      <c r="B1543" s="3" t="s">
        <v>92</v>
      </c>
      <c r="C1543" s="3" t="s">
        <v>90</v>
      </c>
      <c r="D1543" s="3" t="s">
        <v>93</v>
      </c>
      <c r="E1543" s="3" t="s">
        <v>75</v>
      </c>
      <c r="F1543" s="3">
        <v>3003.42</v>
      </c>
      <c r="G1543" s="3">
        <v>2183.25</v>
      </c>
      <c r="H1543" s="3">
        <v>35</v>
      </c>
      <c r="I1543" s="3">
        <v>295.5</v>
      </c>
      <c r="J1543" s="3">
        <v>524.16999999999996</v>
      </c>
    </row>
    <row r="1544" spans="1:10" ht="16" hidden="1" customHeight="1" x14ac:dyDescent="0.2">
      <c r="A1544" s="8">
        <v>44212</v>
      </c>
      <c r="B1544" s="3" t="s">
        <v>73</v>
      </c>
      <c r="C1544" s="3" t="s">
        <v>74</v>
      </c>
      <c r="D1544" s="3" t="s">
        <v>93</v>
      </c>
      <c r="E1544" s="3" t="s">
        <v>75</v>
      </c>
      <c r="F1544" s="3">
        <v>1727.5</v>
      </c>
      <c r="G1544" s="3">
        <v>1317.58</v>
      </c>
      <c r="H1544" s="3">
        <v>16</v>
      </c>
      <c r="I1544" s="3">
        <v>139.4</v>
      </c>
      <c r="J1544" s="3">
        <v>270.52</v>
      </c>
    </row>
    <row r="1545" spans="1:10" ht="16" hidden="1" customHeight="1" x14ac:dyDescent="0.2">
      <c r="A1545" s="8">
        <v>44212</v>
      </c>
      <c r="B1545" s="3" t="s">
        <v>73</v>
      </c>
      <c r="C1545" s="3" t="s">
        <v>78</v>
      </c>
      <c r="D1545" s="3" t="s">
        <v>93</v>
      </c>
      <c r="E1545" s="3" t="s">
        <v>75</v>
      </c>
      <c r="F1545" s="3">
        <v>925</v>
      </c>
      <c r="G1545" s="3">
        <v>700.64</v>
      </c>
      <c r="H1545" s="3">
        <v>13</v>
      </c>
      <c r="I1545" s="3">
        <v>90.9</v>
      </c>
      <c r="J1545" s="3">
        <v>133.46</v>
      </c>
    </row>
    <row r="1546" spans="1:10" ht="16" hidden="1" customHeight="1" x14ac:dyDescent="0.2">
      <c r="A1546" s="8">
        <v>44212</v>
      </c>
      <c r="B1546" s="3" t="s">
        <v>73</v>
      </c>
      <c r="C1546" s="3" t="s">
        <v>80</v>
      </c>
      <c r="D1546" s="3" t="s">
        <v>93</v>
      </c>
      <c r="E1546" s="3" t="s">
        <v>75</v>
      </c>
      <c r="F1546" s="3">
        <v>2100.5</v>
      </c>
      <c r="G1546" s="3">
        <v>1569.83</v>
      </c>
      <c r="H1546" s="3">
        <v>28</v>
      </c>
      <c r="I1546" s="3">
        <v>222.7</v>
      </c>
      <c r="J1546" s="3">
        <v>307.97000000000003</v>
      </c>
    </row>
    <row r="1547" spans="1:10" ht="16" hidden="1" customHeight="1" x14ac:dyDescent="0.2">
      <c r="A1547" s="8">
        <v>44212</v>
      </c>
      <c r="B1547" s="3" t="s">
        <v>73</v>
      </c>
      <c r="C1547" s="3" t="s">
        <v>82</v>
      </c>
      <c r="D1547" s="3" t="s">
        <v>93</v>
      </c>
      <c r="E1547" s="3" t="s">
        <v>75</v>
      </c>
      <c r="F1547" s="3">
        <v>460</v>
      </c>
      <c r="G1547" s="3">
        <v>349.8</v>
      </c>
      <c r="H1547" s="3">
        <v>6</v>
      </c>
      <c r="I1547" s="3">
        <v>43.5</v>
      </c>
      <c r="J1547" s="3">
        <v>66.7</v>
      </c>
    </row>
    <row r="1548" spans="1:10" ht="16" hidden="1" customHeight="1" x14ac:dyDescent="0.2">
      <c r="A1548" s="8">
        <v>44212</v>
      </c>
      <c r="B1548" s="3" t="s">
        <v>73</v>
      </c>
      <c r="C1548" s="3" t="s">
        <v>86</v>
      </c>
      <c r="D1548" s="3" t="s">
        <v>93</v>
      </c>
      <c r="E1548" s="3" t="s">
        <v>75</v>
      </c>
      <c r="F1548" s="3">
        <v>1032</v>
      </c>
      <c r="G1548" s="3">
        <v>784.9</v>
      </c>
      <c r="H1548" s="3">
        <v>13</v>
      </c>
      <c r="I1548" s="3">
        <v>97</v>
      </c>
      <c r="J1548" s="3">
        <v>150.1</v>
      </c>
    </row>
    <row r="1549" spans="1:10" ht="16" hidden="1" customHeight="1" x14ac:dyDescent="0.2">
      <c r="A1549" s="8">
        <v>44212</v>
      </c>
      <c r="B1549" s="3" t="s">
        <v>73</v>
      </c>
      <c r="C1549" s="3" t="s">
        <v>88</v>
      </c>
      <c r="D1549" s="3" t="s">
        <v>93</v>
      </c>
      <c r="E1549" s="3" t="s">
        <v>75</v>
      </c>
      <c r="F1549" s="3">
        <v>1592</v>
      </c>
      <c r="G1549" s="3">
        <v>1198.18</v>
      </c>
      <c r="H1549" s="3">
        <v>18</v>
      </c>
      <c r="I1549" s="3">
        <v>165.6</v>
      </c>
      <c r="J1549" s="3">
        <v>228.22</v>
      </c>
    </row>
    <row r="1550" spans="1:10" ht="16" hidden="1" customHeight="1" x14ac:dyDescent="0.2">
      <c r="A1550" s="8">
        <v>44212</v>
      </c>
      <c r="B1550" s="3" t="s">
        <v>73</v>
      </c>
      <c r="C1550" s="3" t="s">
        <v>90</v>
      </c>
      <c r="D1550" s="3" t="s">
        <v>93</v>
      </c>
      <c r="E1550" s="3" t="s">
        <v>75</v>
      </c>
      <c r="F1550" s="3">
        <v>1121.5</v>
      </c>
      <c r="G1550" s="3">
        <v>844.82</v>
      </c>
      <c r="H1550" s="3">
        <v>16</v>
      </c>
      <c r="I1550" s="3">
        <v>113</v>
      </c>
      <c r="J1550" s="3">
        <v>163.68</v>
      </c>
    </row>
    <row r="1551" spans="1:10" ht="16" hidden="1" customHeight="1" x14ac:dyDescent="0.2">
      <c r="A1551" s="8">
        <v>44212</v>
      </c>
      <c r="B1551" s="3" t="s">
        <v>92</v>
      </c>
      <c r="C1551" s="3" t="s">
        <v>74</v>
      </c>
      <c r="D1551" s="3" t="s">
        <v>93</v>
      </c>
      <c r="E1551" s="3" t="s">
        <v>75</v>
      </c>
      <c r="F1551" s="3">
        <v>5747.15</v>
      </c>
      <c r="G1551" s="3">
        <v>4251.3900000000003</v>
      </c>
      <c r="H1551" s="3">
        <v>65</v>
      </c>
      <c r="I1551" s="3">
        <v>490.5</v>
      </c>
      <c r="J1551" s="3">
        <v>1003.26</v>
      </c>
    </row>
    <row r="1552" spans="1:10" ht="16" hidden="1" customHeight="1" x14ac:dyDescent="0.2">
      <c r="A1552" s="8">
        <v>44212</v>
      </c>
      <c r="B1552" s="3" t="s">
        <v>92</v>
      </c>
      <c r="C1552" s="3" t="s">
        <v>78</v>
      </c>
      <c r="D1552" s="3" t="s">
        <v>93</v>
      </c>
      <c r="E1552" s="3" t="s">
        <v>75</v>
      </c>
      <c r="F1552" s="3">
        <v>2505</v>
      </c>
      <c r="G1552" s="3">
        <v>1861.35</v>
      </c>
      <c r="H1552" s="3">
        <v>23</v>
      </c>
      <c r="I1552" s="3">
        <v>207</v>
      </c>
      <c r="J1552" s="3">
        <v>436.65</v>
      </c>
    </row>
    <row r="1553" spans="1:10" ht="16" hidden="1" customHeight="1" x14ac:dyDescent="0.2">
      <c r="A1553" s="8">
        <v>44212</v>
      </c>
      <c r="B1553" s="3" t="s">
        <v>92</v>
      </c>
      <c r="C1553" s="3" t="s">
        <v>80</v>
      </c>
      <c r="D1553" s="3" t="s">
        <v>93</v>
      </c>
      <c r="E1553" s="3" t="s">
        <v>75</v>
      </c>
      <c r="F1553" s="3">
        <v>2752</v>
      </c>
      <c r="G1553" s="3">
        <v>2010.96</v>
      </c>
      <c r="H1553" s="3">
        <v>31</v>
      </c>
      <c r="I1553" s="3">
        <v>299</v>
      </c>
      <c r="J1553" s="3">
        <v>441.54</v>
      </c>
    </row>
    <row r="1554" spans="1:10" ht="16" hidden="1" customHeight="1" x14ac:dyDescent="0.2">
      <c r="A1554" s="8">
        <v>44212</v>
      </c>
      <c r="B1554" s="3" t="s">
        <v>92</v>
      </c>
      <c r="C1554" s="3" t="s">
        <v>82</v>
      </c>
      <c r="D1554" s="3" t="s">
        <v>93</v>
      </c>
      <c r="E1554" s="3" t="s">
        <v>75</v>
      </c>
      <c r="F1554" s="3">
        <v>1422</v>
      </c>
      <c r="G1554" s="3">
        <v>1035.78</v>
      </c>
      <c r="H1554" s="3">
        <v>14</v>
      </c>
      <c r="I1554" s="3">
        <v>142</v>
      </c>
      <c r="J1554" s="3">
        <v>243.22</v>
      </c>
    </row>
    <row r="1555" spans="1:10" ht="16" hidden="1" customHeight="1" x14ac:dyDescent="0.2">
      <c r="A1555" s="8">
        <v>44212</v>
      </c>
      <c r="B1555" s="3" t="s">
        <v>92</v>
      </c>
      <c r="C1555" s="3" t="s">
        <v>86</v>
      </c>
      <c r="D1555" s="3" t="s">
        <v>93</v>
      </c>
      <c r="E1555" s="3" t="s">
        <v>75</v>
      </c>
      <c r="F1555" s="3">
        <v>2195.6999999999998</v>
      </c>
      <c r="G1555" s="3">
        <v>1558.7</v>
      </c>
      <c r="H1555" s="3">
        <v>25</v>
      </c>
      <c r="I1555" s="3">
        <v>278.7</v>
      </c>
      <c r="J1555" s="3">
        <v>357.8</v>
      </c>
    </row>
    <row r="1556" spans="1:10" ht="16" hidden="1" customHeight="1" x14ac:dyDescent="0.2">
      <c r="A1556" s="8">
        <v>44212</v>
      </c>
      <c r="B1556" s="3" t="s">
        <v>92</v>
      </c>
      <c r="C1556" s="3" t="s">
        <v>88</v>
      </c>
      <c r="D1556" s="3" t="s">
        <v>93</v>
      </c>
      <c r="E1556" s="3" t="s">
        <v>75</v>
      </c>
      <c r="F1556" s="3">
        <v>3221.5</v>
      </c>
      <c r="G1556" s="3">
        <v>2340.9499999999998</v>
      </c>
      <c r="H1556" s="3">
        <v>34</v>
      </c>
      <c r="I1556" s="3">
        <v>329.5</v>
      </c>
      <c r="J1556" s="3">
        <v>549.54999999999995</v>
      </c>
    </row>
    <row r="1557" spans="1:10" ht="16" hidden="1" customHeight="1" x14ac:dyDescent="0.2">
      <c r="A1557" s="8">
        <v>44212</v>
      </c>
      <c r="B1557" s="3" t="s">
        <v>92</v>
      </c>
      <c r="C1557" s="3" t="s">
        <v>90</v>
      </c>
      <c r="D1557" s="3" t="s">
        <v>93</v>
      </c>
      <c r="E1557" s="3" t="s">
        <v>75</v>
      </c>
      <c r="F1557" s="3">
        <v>2171</v>
      </c>
      <c r="G1557" s="3">
        <v>1564.04</v>
      </c>
      <c r="H1557" s="3">
        <v>27</v>
      </c>
      <c r="I1557" s="3">
        <v>240</v>
      </c>
      <c r="J1557" s="3">
        <v>366.96</v>
      </c>
    </row>
    <row r="1558" spans="1:10" ht="16" hidden="1" customHeight="1" x14ac:dyDescent="0.2">
      <c r="A1558" s="8">
        <v>44211</v>
      </c>
      <c r="B1558" s="3" t="s">
        <v>73</v>
      </c>
      <c r="C1558" s="3" t="s">
        <v>74</v>
      </c>
      <c r="D1558" s="3" t="s">
        <v>93</v>
      </c>
      <c r="E1558" s="3" t="s">
        <v>75</v>
      </c>
      <c r="F1558" s="3">
        <v>1191.5</v>
      </c>
      <c r="G1558" s="3">
        <v>899.67</v>
      </c>
      <c r="H1558" s="3">
        <v>18</v>
      </c>
      <c r="I1558" s="3">
        <v>107.5</v>
      </c>
      <c r="J1558" s="3">
        <v>184.33</v>
      </c>
    </row>
    <row r="1559" spans="1:10" ht="16" hidden="1" customHeight="1" x14ac:dyDescent="0.2">
      <c r="A1559" s="8">
        <v>44211</v>
      </c>
      <c r="B1559" s="3" t="s">
        <v>73</v>
      </c>
      <c r="C1559" s="3" t="s">
        <v>78</v>
      </c>
      <c r="D1559" s="3" t="s">
        <v>93</v>
      </c>
      <c r="E1559" s="3" t="s">
        <v>75</v>
      </c>
      <c r="F1559" s="3">
        <v>702.5</v>
      </c>
      <c r="G1559" s="3">
        <v>528.78</v>
      </c>
      <c r="H1559" s="3">
        <v>9</v>
      </c>
      <c r="I1559" s="3">
        <v>73</v>
      </c>
      <c r="J1559" s="3">
        <v>100.72</v>
      </c>
    </row>
    <row r="1560" spans="1:10" ht="16" hidden="1" customHeight="1" x14ac:dyDescent="0.2">
      <c r="A1560" s="8">
        <v>44211</v>
      </c>
      <c r="B1560" s="3" t="s">
        <v>73</v>
      </c>
      <c r="C1560" s="3" t="s">
        <v>80</v>
      </c>
      <c r="D1560" s="3" t="s">
        <v>93</v>
      </c>
      <c r="E1560" s="3" t="s">
        <v>75</v>
      </c>
      <c r="F1560" s="3">
        <v>1602.5</v>
      </c>
      <c r="G1560" s="3">
        <v>1199.52</v>
      </c>
      <c r="H1560" s="3">
        <v>19</v>
      </c>
      <c r="I1560" s="3">
        <v>174.5</v>
      </c>
      <c r="J1560" s="3">
        <v>228.48</v>
      </c>
    </row>
    <row r="1561" spans="1:10" ht="16" hidden="1" customHeight="1" x14ac:dyDescent="0.2">
      <c r="A1561" s="8">
        <v>44211</v>
      </c>
      <c r="B1561" s="3" t="s">
        <v>73</v>
      </c>
      <c r="C1561" s="3" t="s">
        <v>82</v>
      </c>
      <c r="D1561" s="3" t="s">
        <v>93</v>
      </c>
      <c r="E1561" s="3" t="s">
        <v>75</v>
      </c>
      <c r="F1561" s="3">
        <v>306.5</v>
      </c>
      <c r="G1561" s="3">
        <v>230.16</v>
      </c>
      <c r="H1561" s="3">
        <v>5</v>
      </c>
      <c r="I1561" s="3">
        <v>32.5</v>
      </c>
      <c r="J1561" s="3">
        <v>43.84</v>
      </c>
    </row>
    <row r="1562" spans="1:10" ht="16" hidden="1" customHeight="1" x14ac:dyDescent="0.2">
      <c r="A1562" s="8">
        <v>44211</v>
      </c>
      <c r="B1562" s="3" t="s">
        <v>73</v>
      </c>
      <c r="C1562" s="3" t="s">
        <v>86</v>
      </c>
      <c r="D1562" s="3" t="s">
        <v>93</v>
      </c>
      <c r="E1562" s="3" t="s">
        <v>75</v>
      </c>
      <c r="F1562" s="3">
        <v>945</v>
      </c>
      <c r="G1562" s="3">
        <v>718.62</v>
      </c>
      <c r="H1562" s="3">
        <v>12</v>
      </c>
      <c r="I1562" s="3">
        <v>89.5</v>
      </c>
      <c r="J1562" s="3">
        <v>136.88</v>
      </c>
    </row>
    <row r="1563" spans="1:10" ht="16" hidden="1" customHeight="1" x14ac:dyDescent="0.2">
      <c r="A1563" s="8">
        <v>44211</v>
      </c>
      <c r="B1563" s="3" t="s">
        <v>73</v>
      </c>
      <c r="C1563" s="3" t="s">
        <v>88</v>
      </c>
      <c r="D1563" s="3" t="s">
        <v>93</v>
      </c>
      <c r="E1563" s="3" t="s">
        <v>75</v>
      </c>
      <c r="F1563" s="3">
        <v>1069.5</v>
      </c>
      <c r="G1563" s="3">
        <v>818.24</v>
      </c>
      <c r="H1563" s="3">
        <v>12</v>
      </c>
      <c r="I1563" s="3">
        <v>95.4</v>
      </c>
      <c r="J1563" s="3">
        <v>155.86000000000001</v>
      </c>
    </row>
    <row r="1564" spans="1:10" ht="16" hidden="1" customHeight="1" x14ac:dyDescent="0.2">
      <c r="A1564" s="8">
        <v>44211</v>
      </c>
      <c r="B1564" s="3" t="s">
        <v>73</v>
      </c>
      <c r="C1564" s="3" t="s">
        <v>90</v>
      </c>
      <c r="D1564" s="3" t="s">
        <v>93</v>
      </c>
      <c r="E1564" s="3" t="s">
        <v>75</v>
      </c>
      <c r="F1564" s="3">
        <v>771.5</v>
      </c>
      <c r="G1564" s="3">
        <v>571.54</v>
      </c>
      <c r="H1564" s="3">
        <v>10</v>
      </c>
      <c r="I1564" s="3">
        <v>90.5</v>
      </c>
      <c r="J1564" s="3">
        <v>109.46</v>
      </c>
    </row>
    <row r="1565" spans="1:10" ht="16" hidden="1" customHeight="1" x14ac:dyDescent="0.2">
      <c r="A1565" s="8">
        <v>44211</v>
      </c>
      <c r="B1565" s="3" t="s">
        <v>92</v>
      </c>
      <c r="C1565" s="3" t="s">
        <v>74</v>
      </c>
      <c r="D1565" s="3" t="s">
        <v>93</v>
      </c>
      <c r="E1565" s="3" t="s">
        <v>75</v>
      </c>
      <c r="F1565" s="3">
        <v>6412</v>
      </c>
      <c r="G1565" s="3">
        <v>4690.53</v>
      </c>
      <c r="H1565" s="3">
        <v>74</v>
      </c>
      <c r="I1565" s="3">
        <v>618.5</v>
      </c>
      <c r="J1565" s="3">
        <v>1100.97</v>
      </c>
    </row>
    <row r="1566" spans="1:10" ht="16" hidden="1" customHeight="1" x14ac:dyDescent="0.2">
      <c r="A1566" s="8">
        <v>44211</v>
      </c>
      <c r="B1566" s="3" t="s">
        <v>92</v>
      </c>
      <c r="C1566" s="3" t="s">
        <v>78</v>
      </c>
      <c r="D1566" s="3" t="s">
        <v>93</v>
      </c>
      <c r="E1566" s="3" t="s">
        <v>75</v>
      </c>
      <c r="F1566" s="3">
        <v>1772</v>
      </c>
      <c r="G1566" s="3">
        <v>1258.7</v>
      </c>
      <c r="H1566" s="3">
        <v>24</v>
      </c>
      <c r="I1566" s="3">
        <v>218</v>
      </c>
      <c r="J1566" s="3">
        <v>295.3</v>
      </c>
    </row>
    <row r="1567" spans="1:10" ht="16" hidden="1" customHeight="1" x14ac:dyDescent="0.2">
      <c r="A1567" s="8">
        <v>44211</v>
      </c>
      <c r="B1567" s="3" t="s">
        <v>92</v>
      </c>
      <c r="C1567" s="3" t="s">
        <v>80</v>
      </c>
      <c r="D1567" s="3" t="s">
        <v>93</v>
      </c>
      <c r="E1567" s="3" t="s">
        <v>75</v>
      </c>
      <c r="F1567" s="3">
        <v>3392.5</v>
      </c>
      <c r="G1567" s="3">
        <v>2459</v>
      </c>
      <c r="H1567" s="3">
        <v>44</v>
      </c>
      <c r="I1567" s="3">
        <v>392.5</v>
      </c>
      <c r="J1567" s="3">
        <v>540</v>
      </c>
    </row>
    <row r="1568" spans="1:10" ht="16" hidden="1" customHeight="1" x14ac:dyDescent="0.2">
      <c r="A1568" s="8">
        <v>44211</v>
      </c>
      <c r="B1568" s="3" t="s">
        <v>92</v>
      </c>
      <c r="C1568" s="3" t="s">
        <v>82</v>
      </c>
      <c r="D1568" s="3" t="s">
        <v>93</v>
      </c>
      <c r="E1568" s="3" t="s">
        <v>75</v>
      </c>
      <c r="F1568" s="3">
        <v>2941</v>
      </c>
      <c r="G1568" s="3">
        <v>2101.7600000000002</v>
      </c>
      <c r="H1568" s="3">
        <v>39</v>
      </c>
      <c r="I1568" s="3">
        <v>345.5</v>
      </c>
      <c r="J1568" s="3">
        <v>493.24</v>
      </c>
    </row>
    <row r="1569" spans="1:10" ht="16" hidden="1" customHeight="1" x14ac:dyDescent="0.2">
      <c r="A1569" s="8">
        <v>44211</v>
      </c>
      <c r="B1569" s="3" t="s">
        <v>92</v>
      </c>
      <c r="C1569" s="3" t="s">
        <v>86</v>
      </c>
      <c r="D1569" s="3" t="s">
        <v>93</v>
      </c>
      <c r="E1569" s="3" t="s">
        <v>75</v>
      </c>
      <c r="F1569" s="3">
        <v>1979</v>
      </c>
      <c r="G1569" s="3">
        <v>1414.76</v>
      </c>
      <c r="H1569" s="3">
        <v>24</v>
      </c>
      <c r="I1569" s="3">
        <v>252.46</v>
      </c>
      <c r="J1569" s="3">
        <v>310.77999999999997</v>
      </c>
    </row>
    <row r="1570" spans="1:10" ht="16" hidden="1" customHeight="1" x14ac:dyDescent="0.2">
      <c r="A1570" s="8">
        <v>44211</v>
      </c>
      <c r="B1570" s="3" t="s">
        <v>92</v>
      </c>
      <c r="C1570" s="3" t="s">
        <v>88</v>
      </c>
      <c r="D1570" s="3" t="s">
        <v>93</v>
      </c>
      <c r="E1570" s="3" t="s">
        <v>75</v>
      </c>
      <c r="F1570" s="3">
        <v>2806.5</v>
      </c>
      <c r="G1570" s="3">
        <v>2025.58</v>
      </c>
      <c r="H1570" s="3">
        <v>33</v>
      </c>
      <c r="I1570" s="3">
        <v>316.5</v>
      </c>
      <c r="J1570" s="3">
        <v>463.92</v>
      </c>
    </row>
    <row r="1571" spans="1:10" ht="16" hidden="1" customHeight="1" x14ac:dyDescent="0.2">
      <c r="A1571" s="8">
        <v>44211</v>
      </c>
      <c r="B1571" s="3" t="s">
        <v>92</v>
      </c>
      <c r="C1571" s="3" t="s">
        <v>90</v>
      </c>
      <c r="D1571" s="3" t="s">
        <v>93</v>
      </c>
      <c r="E1571" s="3" t="s">
        <v>75</v>
      </c>
      <c r="F1571" s="3">
        <v>3191.5</v>
      </c>
      <c r="G1571" s="3">
        <v>2314.3000000000002</v>
      </c>
      <c r="H1571" s="3">
        <v>37</v>
      </c>
      <c r="I1571" s="3">
        <v>333</v>
      </c>
      <c r="J1571" s="3">
        <v>543.20000000000005</v>
      </c>
    </row>
    <row r="1572" spans="1:10" ht="16" hidden="1" customHeight="1" x14ac:dyDescent="0.2">
      <c r="A1572" s="8">
        <v>44210</v>
      </c>
      <c r="B1572" s="3" t="s">
        <v>73</v>
      </c>
      <c r="C1572" s="3" t="s">
        <v>74</v>
      </c>
      <c r="D1572" s="3" t="s">
        <v>93</v>
      </c>
      <c r="E1572" s="3" t="s">
        <v>75</v>
      </c>
      <c r="F1572" s="3">
        <v>1513</v>
      </c>
      <c r="G1572" s="3">
        <v>1142.45</v>
      </c>
      <c r="H1572" s="3">
        <v>18</v>
      </c>
      <c r="I1572" s="3">
        <v>136.5</v>
      </c>
      <c r="J1572" s="3">
        <v>234.05</v>
      </c>
    </row>
    <row r="1573" spans="1:10" ht="16" hidden="1" customHeight="1" x14ac:dyDescent="0.2">
      <c r="A1573" s="8">
        <v>44210</v>
      </c>
      <c r="B1573" s="3" t="s">
        <v>73</v>
      </c>
      <c r="C1573" s="3" t="s">
        <v>78</v>
      </c>
      <c r="D1573" s="3" t="s">
        <v>93</v>
      </c>
      <c r="E1573" s="3" t="s">
        <v>75</v>
      </c>
      <c r="F1573" s="3">
        <v>751.5</v>
      </c>
      <c r="G1573" s="3">
        <v>568.76</v>
      </c>
      <c r="H1573" s="3">
        <v>12</v>
      </c>
      <c r="I1573" s="3">
        <v>74.400000000000006</v>
      </c>
      <c r="J1573" s="3">
        <v>108.34</v>
      </c>
    </row>
    <row r="1574" spans="1:10" ht="16" hidden="1" customHeight="1" x14ac:dyDescent="0.2">
      <c r="A1574" s="8">
        <v>44210</v>
      </c>
      <c r="B1574" s="3" t="s">
        <v>73</v>
      </c>
      <c r="C1574" s="3" t="s">
        <v>80</v>
      </c>
      <c r="D1574" s="3" t="s">
        <v>93</v>
      </c>
      <c r="E1574" s="3" t="s">
        <v>75</v>
      </c>
      <c r="F1574" s="3">
        <v>2325.5</v>
      </c>
      <c r="G1574" s="3">
        <v>1775.42</v>
      </c>
      <c r="H1574" s="3">
        <v>28</v>
      </c>
      <c r="I1574" s="3">
        <v>211.9</v>
      </c>
      <c r="J1574" s="3">
        <v>338.18</v>
      </c>
    </row>
    <row r="1575" spans="1:10" ht="16" hidden="1" customHeight="1" x14ac:dyDescent="0.2">
      <c r="A1575" s="8">
        <v>44210</v>
      </c>
      <c r="B1575" s="3" t="s">
        <v>73</v>
      </c>
      <c r="C1575" s="3" t="s">
        <v>82</v>
      </c>
      <c r="D1575" s="3" t="s">
        <v>93</v>
      </c>
      <c r="E1575" s="3" t="s">
        <v>75</v>
      </c>
      <c r="F1575" s="3">
        <v>890</v>
      </c>
      <c r="G1575" s="3">
        <v>671.8</v>
      </c>
      <c r="H1575" s="3">
        <v>13</v>
      </c>
      <c r="I1575" s="3">
        <v>85.5</v>
      </c>
      <c r="J1575" s="3">
        <v>132.69999999999999</v>
      </c>
    </row>
    <row r="1576" spans="1:10" ht="16" hidden="1" customHeight="1" x14ac:dyDescent="0.2">
      <c r="A1576" s="8">
        <v>44210</v>
      </c>
      <c r="B1576" s="3" t="s">
        <v>73</v>
      </c>
      <c r="C1576" s="3" t="s">
        <v>86</v>
      </c>
      <c r="D1576" s="3" t="s">
        <v>93</v>
      </c>
      <c r="E1576" s="3" t="s">
        <v>75</v>
      </c>
      <c r="F1576" s="3">
        <v>1082.5</v>
      </c>
      <c r="G1576" s="3">
        <v>833.04</v>
      </c>
      <c r="H1576" s="3">
        <v>13</v>
      </c>
      <c r="I1576" s="3">
        <v>89</v>
      </c>
      <c r="J1576" s="3">
        <v>160.46</v>
      </c>
    </row>
    <row r="1577" spans="1:10" ht="16" hidden="1" customHeight="1" x14ac:dyDescent="0.2">
      <c r="A1577" s="8">
        <v>44210</v>
      </c>
      <c r="B1577" s="3" t="s">
        <v>73</v>
      </c>
      <c r="C1577" s="3" t="s">
        <v>88</v>
      </c>
      <c r="D1577" s="3" t="s">
        <v>93</v>
      </c>
      <c r="E1577" s="3" t="s">
        <v>75</v>
      </c>
      <c r="F1577" s="3">
        <v>1274.5</v>
      </c>
      <c r="G1577" s="3">
        <v>973.14</v>
      </c>
      <c r="H1577" s="3">
        <v>17</v>
      </c>
      <c r="I1577" s="3">
        <v>116</v>
      </c>
      <c r="J1577" s="3">
        <v>185.36</v>
      </c>
    </row>
    <row r="1578" spans="1:10" ht="16" hidden="1" customHeight="1" x14ac:dyDescent="0.2">
      <c r="A1578" s="8">
        <v>44210</v>
      </c>
      <c r="B1578" s="3" t="s">
        <v>73</v>
      </c>
      <c r="C1578" s="3" t="s">
        <v>90</v>
      </c>
      <c r="D1578" s="3" t="s">
        <v>93</v>
      </c>
      <c r="E1578" s="3" t="s">
        <v>75</v>
      </c>
      <c r="F1578" s="3">
        <v>1278</v>
      </c>
      <c r="G1578" s="3">
        <v>998</v>
      </c>
      <c r="H1578" s="3">
        <v>12</v>
      </c>
      <c r="I1578" s="3">
        <v>89.9</v>
      </c>
      <c r="J1578" s="3">
        <v>190.1</v>
      </c>
    </row>
    <row r="1579" spans="1:10" ht="16" hidden="1" customHeight="1" x14ac:dyDescent="0.2">
      <c r="A1579" s="8">
        <v>44210</v>
      </c>
      <c r="B1579" s="3" t="s">
        <v>92</v>
      </c>
      <c r="C1579" s="3" t="s">
        <v>74</v>
      </c>
      <c r="D1579" s="3" t="s">
        <v>93</v>
      </c>
      <c r="E1579" s="3" t="s">
        <v>75</v>
      </c>
      <c r="F1579" s="3">
        <v>5550</v>
      </c>
      <c r="G1579" s="3">
        <v>4067.31</v>
      </c>
      <c r="H1579" s="3">
        <v>67</v>
      </c>
      <c r="I1579" s="3">
        <v>523.5</v>
      </c>
      <c r="J1579" s="3">
        <v>955.19</v>
      </c>
    </row>
    <row r="1580" spans="1:10" ht="16" hidden="1" customHeight="1" x14ac:dyDescent="0.2">
      <c r="A1580" s="8">
        <v>44210</v>
      </c>
      <c r="B1580" s="3" t="s">
        <v>92</v>
      </c>
      <c r="C1580" s="3" t="s">
        <v>78</v>
      </c>
      <c r="D1580" s="3" t="s">
        <v>93</v>
      </c>
      <c r="E1580" s="3" t="s">
        <v>75</v>
      </c>
      <c r="F1580" s="3">
        <v>2163</v>
      </c>
      <c r="G1580" s="3">
        <v>1608.6</v>
      </c>
      <c r="H1580" s="3">
        <v>23</v>
      </c>
      <c r="I1580" s="3">
        <v>177</v>
      </c>
      <c r="J1580" s="3">
        <v>377.4</v>
      </c>
    </row>
    <row r="1581" spans="1:10" ht="16" hidden="1" customHeight="1" x14ac:dyDescent="0.2">
      <c r="A1581" s="8">
        <v>44210</v>
      </c>
      <c r="B1581" s="3" t="s">
        <v>92</v>
      </c>
      <c r="C1581" s="3" t="s">
        <v>80</v>
      </c>
      <c r="D1581" s="3" t="s">
        <v>93</v>
      </c>
      <c r="E1581" s="3" t="s">
        <v>75</v>
      </c>
      <c r="F1581" s="3">
        <v>2872.5</v>
      </c>
      <c r="G1581" s="3">
        <v>2077.4699999999998</v>
      </c>
      <c r="H1581" s="3">
        <v>37</v>
      </c>
      <c r="I1581" s="3">
        <v>338</v>
      </c>
      <c r="J1581" s="3">
        <v>457.03</v>
      </c>
    </row>
    <row r="1582" spans="1:10" ht="16" hidden="1" customHeight="1" x14ac:dyDescent="0.2">
      <c r="A1582" s="8">
        <v>44210</v>
      </c>
      <c r="B1582" s="3" t="s">
        <v>92</v>
      </c>
      <c r="C1582" s="3" t="s">
        <v>82</v>
      </c>
      <c r="D1582" s="3" t="s">
        <v>93</v>
      </c>
      <c r="E1582" s="3" t="s">
        <v>75</v>
      </c>
      <c r="F1582" s="3">
        <v>3139.5</v>
      </c>
      <c r="G1582" s="3">
        <v>2235.14</v>
      </c>
      <c r="H1582" s="3">
        <v>40</v>
      </c>
      <c r="I1582" s="3">
        <v>380</v>
      </c>
      <c r="J1582" s="3">
        <v>524.36</v>
      </c>
    </row>
    <row r="1583" spans="1:10" ht="16" hidden="1" customHeight="1" x14ac:dyDescent="0.2">
      <c r="A1583" s="8">
        <v>44210</v>
      </c>
      <c r="B1583" s="3" t="s">
        <v>92</v>
      </c>
      <c r="C1583" s="3" t="s">
        <v>86</v>
      </c>
      <c r="D1583" s="3" t="s">
        <v>93</v>
      </c>
      <c r="E1583" s="3" t="s">
        <v>75</v>
      </c>
      <c r="F1583" s="3">
        <v>2357</v>
      </c>
      <c r="G1583" s="3">
        <v>1699.5</v>
      </c>
      <c r="H1583" s="3">
        <v>30</v>
      </c>
      <c r="I1583" s="3">
        <v>282</v>
      </c>
      <c r="J1583" s="3">
        <v>373.5</v>
      </c>
    </row>
    <row r="1584" spans="1:10" ht="16" hidden="1" customHeight="1" x14ac:dyDescent="0.2">
      <c r="A1584" s="8">
        <v>44210</v>
      </c>
      <c r="B1584" s="3" t="s">
        <v>92</v>
      </c>
      <c r="C1584" s="3" t="s">
        <v>88</v>
      </c>
      <c r="D1584" s="3" t="s">
        <v>93</v>
      </c>
      <c r="E1584" s="3" t="s">
        <v>75</v>
      </c>
      <c r="F1584" s="3">
        <v>2648.5</v>
      </c>
      <c r="G1584" s="3">
        <v>1861.69</v>
      </c>
      <c r="H1584" s="3">
        <v>34</v>
      </c>
      <c r="I1584" s="3">
        <v>354.93</v>
      </c>
      <c r="J1584" s="3">
        <v>430.38</v>
      </c>
    </row>
    <row r="1585" spans="1:10" ht="16" hidden="1" customHeight="1" x14ac:dyDescent="0.2">
      <c r="A1585" s="8">
        <v>44210</v>
      </c>
      <c r="B1585" s="3" t="s">
        <v>92</v>
      </c>
      <c r="C1585" s="3" t="s">
        <v>90</v>
      </c>
      <c r="D1585" s="3" t="s">
        <v>93</v>
      </c>
      <c r="E1585" s="3" t="s">
        <v>75</v>
      </c>
      <c r="F1585" s="3">
        <v>3134</v>
      </c>
      <c r="G1585" s="3">
        <v>2284.9499999999998</v>
      </c>
      <c r="H1585" s="3">
        <v>36</v>
      </c>
      <c r="I1585" s="3">
        <v>313</v>
      </c>
      <c r="J1585" s="3">
        <v>536.04999999999995</v>
      </c>
    </row>
    <row r="1586" spans="1:10" ht="16" hidden="1" customHeight="1" x14ac:dyDescent="0.2">
      <c r="A1586" s="8">
        <v>44209</v>
      </c>
      <c r="B1586" s="3" t="s">
        <v>73</v>
      </c>
      <c r="C1586" s="3" t="s">
        <v>74</v>
      </c>
      <c r="D1586" s="3" t="s">
        <v>93</v>
      </c>
      <c r="E1586" s="3" t="s">
        <v>75</v>
      </c>
      <c r="F1586" s="3">
        <v>1730</v>
      </c>
      <c r="G1586" s="3">
        <v>1299.97</v>
      </c>
      <c r="H1586" s="3">
        <v>23</v>
      </c>
      <c r="I1586" s="3">
        <v>162.5</v>
      </c>
      <c r="J1586" s="3">
        <v>267.52999999999997</v>
      </c>
    </row>
    <row r="1587" spans="1:10" ht="16" hidden="1" customHeight="1" x14ac:dyDescent="0.2">
      <c r="A1587" s="8">
        <v>44209</v>
      </c>
      <c r="B1587" s="3" t="s">
        <v>73</v>
      </c>
      <c r="C1587" s="3" t="s">
        <v>78</v>
      </c>
      <c r="D1587" s="3" t="s">
        <v>93</v>
      </c>
      <c r="E1587" s="3" t="s">
        <v>75</v>
      </c>
      <c r="F1587" s="3">
        <v>900</v>
      </c>
      <c r="G1587" s="3">
        <v>722.22</v>
      </c>
      <c r="H1587" s="3">
        <v>7</v>
      </c>
      <c r="I1587" s="3">
        <v>40.200000000000003</v>
      </c>
      <c r="J1587" s="3">
        <v>137.58000000000001</v>
      </c>
    </row>
    <row r="1588" spans="1:10" ht="16" hidden="1" customHeight="1" x14ac:dyDescent="0.2">
      <c r="A1588" s="8">
        <v>44209</v>
      </c>
      <c r="B1588" s="3" t="s">
        <v>73</v>
      </c>
      <c r="C1588" s="3" t="s">
        <v>80</v>
      </c>
      <c r="D1588" s="3" t="s">
        <v>93</v>
      </c>
      <c r="E1588" s="3" t="s">
        <v>75</v>
      </c>
      <c r="F1588" s="3">
        <v>1814.5</v>
      </c>
      <c r="G1588" s="3">
        <v>1415.23</v>
      </c>
      <c r="H1588" s="3">
        <v>17</v>
      </c>
      <c r="I1588" s="3">
        <v>129.69999999999999</v>
      </c>
      <c r="J1588" s="3">
        <v>269.57</v>
      </c>
    </row>
    <row r="1589" spans="1:10" ht="16" hidden="1" customHeight="1" x14ac:dyDescent="0.2">
      <c r="A1589" s="8">
        <v>44209</v>
      </c>
      <c r="B1589" s="3" t="s">
        <v>73</v>
      </c>
      <c r="C1589" s="3" t="s">
        <v>82</v>
      </c>
      <c r="D1589" s="3" t="s">
        <v>93</v>
      </c>
      <c r="E1589" s="3" t="s">
        <v>75</v>
      </c>
      <c r="F1589" s="3">
        <v>809</v>
      </c>
      <c r="G1589" s="3">
        <v>606.98</v>
      </c>
      <c r="H1589" s="3">
        <v>12</v>
      </c>
      <c r="I1589" s="3">
        <v>83</v>
      </c>
      <c r="J1589" s="3">
        <v>119.02</v>
      </c>
    </row>
    <row r="1590" spans="1:10" ht="16" hidden="1" customHeight="1" x14ac:dyDescent="0.2">
      <c r="A1590" s="8">
        <v>44209</v>
      </c>
      <c r="B1590" s="3" t="s">
        <v>73</v>
      </c>
      <c r="C1590" s="3" t="s">
        <v>86</v>
      </c>
      <c r="D1590" s="3" t="s">
        <v>93</v>
      </c>
      <c r="E1590" s="3" t="s">
        <v>75</v>
      </c>
      <c r="F1590" s="3">
        <v>790.5</v>
      </c>
      <c r="G1590" s="3">
        <v>591.24</v>
      </c>
      <c r="H1590" s="3">
        <v>12</v>
      </c>
      <c r="I1590" s="3">
        <v>83.5</v>
      </c>
      <c r="J1590" s="3">
        <v>115.76</v>
      </c>
    </row>
    <row r="1591" spans="1:10" ht="16" hidden="1" customHeight="1" x14ac:dyDescent="0.2">
      <c r="A1591" s="8">
        <v>44209</v>
      </c>
      <c r="B1591" s="3" t="s">
        <v>73</v>
      </c>
      <c r="C1591" s="3" t="s">
        <v>88</v>
      </c>
      <c r="D1591" s="3" t="s">
        <v>93</v>
      </c>
      <c r="E1591" s="3" t="s">
        <v>75</v>
      </c>
      <c r="F1591" s="3">
        <v>821</v>
      </c>
      <c r="G1591" s="3">
        <v>613.95000000000005</v>
      </c>
      <c r="H1591" s="3">
        <v>12</v>
      </c>
      <c r="I1591" s="3">
        <v>90.1</v>
      </c>
      <c r="J1591" s="3">
        <v>116.95</v>
      </c>
    </row>
    <row r="1592" spans="1:10" ht="16" hidden="1" customHeight="1" x14ac:dyDescent="0.2">
      <c r="A1592" s="8">
        <v>44209</v>
      </c>
      <c r="B1592" s="3" t="s">
        <v>73</v>
      </c>
      <c r="C1592" s="3" t="s">
        <v>90</v>
      </c>
      <c r="D1592" s="3" t="s">
        <v>93</v>
      </c>
      <c r="E1592" s="3" t="s">
        <v>75</v>
      </c>
      <c r="F1592" s="3">
        <v>1275.5</v>
      </c>
      <c r="G1592" s="3">
        <v>979.76</v>
      </c>
      <c r="H1592" s="3">
        <v>15</v>
      </c>
      <c r="I1592" s="3">
        <v>107.5</v>
      </c>
      <c r="J1592" s="3">
        <v>188.24</v>
      </c>
    </row>
    <row r="1593" spans="1:10" ht="16" hidden="1" customHeight="1" x14ac:dyDescent="0.2">
      <c r="A1593" s="8">
        <v>44209</v>
      </c>
      <c r="B1593" s="3" t="s">
        <v>92</v>
      </c>
      <c r="C1593" s="3" t="s">
        <v>74</v>
      </c>
      <c r="D1593" s="3" t="s">
        <v>93</v>
      </c>
      <c r="E1593" s="3" t="s">
        <v>75</v>
      </c>
      <c r="F1593" s="3">
        <v>4704</v>
      </c>
      <c r="G1593" s="3">
        <v>3410.13</v>
      </c>
      <c r="H1593" s="3">
        <v>61</v>
      </c>
      <c r="I1593" s="3">
        <v>489.46</v>
      </c>
      <c r="J1593" s="3">
        <v>800.91</v>
      </c>
    </row>
    <row r="1594" spans="1:10" ht="16" hidden="1" customHeight="1" x14ac:dyDescent="0.2">
      <c r="A1594" s="8">
        <v>44209</v>
      </c>
      <c r="B1594" s="3" t="s">
        <v>92</v>
      </c>
      <c r="C1594" s="3" t="s">
        <v>78</v>
      </c>
      <c r="D1594" s="3" t="s">
        <v>93</v>
      </c>
      <c r="E1594" s="3" t="s">
        <v>75</v>
      </c>
      <c r="F1594" s="3">
        <v>1284.47</v>
      </c>
      <c r="G1594" s="3">
        <v>891.9</v>
      </c>
      <c r="H1594" s="3">
        <v>19</v>
      </c>
      <c r="I1594" s="3">
        <v>172.5</v>
      </c>
      <c r="J1594" s="3">
        <v>220.07</v>
      </c>
    </row>
    <row r="1595" spans="1:10" ht="16" hidden="1" customHeight="1" x14ac:dyDescent="0.2">
      <c r="A1595" s="8">
        <v>44209</v>
      </c>
      <c r="B1595" s="3" t="s">
        <v>92</v>
      </c>
      <c r="C1595" s="3" t="s">
        <v>80</v>
      </c>
      <c r="D1595" s="3" t="s">
        <v>93</v>
      </c>
      <c r="E1595" s="3" t="s">
        <v>75</v>
      </c>
      <c r="F1595" s="3">
        <v>4277</v>
      </c>
      <c r="G1595" s="3">
        <v>3164.31</v>
      </c>
      <c r="H1595" s="3">
        <v>46</v>
      </c>
      <c r="I1595" s="3">
        <v>417.47</v>
      </c>
      <c r="J1595" s="3">
        <v>694.72</v>
      </c>
    </row>
    <row r="1596" spans="1:10" ht="16" hidden="1" customHeight="1" x14ac:dyDescent="0.2">
      <c r="A1596" s="8">
        <v>44209</v>
      </c>
      <c r="B1596" s="3" t="s">
        <v>92</v>
      </c>
      <c r="C1596" s="3" t="s">
        <v>82</v>
      </c>
      <c r="D1596" s="3" t="s">
        <v>93</v>
      </c>
      <c r="E1596" s="3" t="s">
        <v>75</v>
      </c>
      <c r="F1596" s="3">
        <v>2220.5</v>
      </c>
      <c r="G1596" s="3">
        <v>1594.43</v>
      </c>
      <c r="H1596" s="3">
        <v>31</v>
      </c>
      <c r="I1596" s="3">
        <v>252</v>
      </c>
      <c r="J1596" s="3">
        <v>374.07</v>
      </c>
    </row>
    <row r="1597" spans="1:10" ht="16" hidden="1" customHeight="1" x14ac:dyDescent="0.2">
      <c r="A1597" s="8">
        <v>44209</v>
      </c>
      <c r="B1597" s="3" t="s">
        <v>92</v>
      </c>
      <c r="C1597" s="3" t="s">
        <v>86</v>
      </c>
      <c r="D1597" s="3" t="s">
        <v>93</v>
      </c>
      <c r="E1597" s="3" t="s">
        <v>75</v>
      </c>
      <c r="F1597" s="3">
        <v>2375.5</v>
      </c>
      <c r="G1597" s="3">
        <v>1697.68</v>
      </c>
      <c r="H1597" s="3">
        <v>31</v>
      </c>
      <c r="I1597" s="3">
        <v>301.5</v>
      </c>
      <c r="J1597" s="3">
        <v>373.32</v>
      </c>
    </row>
    <row r="1598" spans="1:10" ht="16" hidden="1" customHeight="1" x14ac:dyDescent="0.2">
      <c r="A1598" s="8">
        <v>44209</v>
      </c>
      <c r="B1598" s="3" t="s">
        <v>92</v>
      </c>
      <c r="C1598" s="3" t="s">
        <v>88</v>
      </c>
      <c r="D1598" s="3" t="s">
        <v>93</v>
      </c>
      <c r="E1598" s="3" t="s">
        <v>75</v>
      </c>
      <c r="F1598" s="3">
        <v>1259</v>
      </c>
      <c r="G1598" s="3">
        <v>883.15</v>
      </c>
      <c r="H1598" s="3">
        <v>21</v>
      </c>
      <c r="I1598" s="3">
        <v>168</v>
      </c>
      <c r="J1598" s="3">
        <v>207.35</v>
      </c>
    </row>
    <row r="1599" spans="1:10" ht="16" hidden="1" customHeight="1" x14ac:dyDescent="0.2">
      <c r="A1599" s="8">
        <v>44209</v>
      </c>
      <c r="B1599" s="3" t="s">
        <v>92</v>
      </c>
      <c r="C1599" s="3" t="s">
        <v>90</v>
      </c>
      <c r="D1599" s="3" t="s">
        <v>93</v>
      </c>
      <c r="E1599" s="3" t="s">
        <v>75</v>
      </c>
      <c r="F1599" s="3">
        <v>3051.5</v>
      </c>
      <c r="G1599" s="3">
        <v>2227.14</v>
      </c>
      <c r="H1599" s="3">
        <v>38</v>
      </c>
      <c r="I1599" s="3">
        <v>300</v>
      </c>
      <c r="J1599" s="3">
        <v>522.86</v>
      </c>
    </row>
    <row r="1600" spans="1:10" ht="16" hidden="1" customHeight="1" x14ac:dyDescent="0.2">
      <c r="A1600" s="8">
        <v>44208</v>
      </c>
      <c r="B1600" s="3" t="s">
        <v>73</v>
      </c>
      <c r="C1600" s="3" t="s">
        <v>74</v>
      </c>
      <c r="D1600" s="3" t="s">
        <v>93</v>
      </c>
      <c r="E1600" s="3" t="s">
        <v>75</v>
      </c>
      <c r="F1600" s="3">
        <v>1377.5</v>
      </c>
      <c r="G1600" s="3">
        <v>1038.82</v>
      </c>
      <c r="H1600" s="3">
        <v>15</v>
      </c>
      <c r="I1600" s="3">
        <v>123.7</v>
      </c>
      <c r="J1600" s="3">
        <v>214.98</v>
      </c>
    </row>
    <row r="1601" spans="1:10" ht="16" hidden="1" customHeight="1" x14ac:dyDescent="0.2">
      <c r="A1601" s="8">
        <v>44208</v>
      </c>
      <c r="B1601" s="3" t="s">
        <v>73</v>
      </c>
      <c r="C1601" s="3" t="s">
        <v>78</v>
      </c>
      <c r="D1601" s="3" t="s">
        <v>93</v>
      </c>
      <c r="E1601" s="3" t="s">
        <v>75</v>
      </c>
      <c r="F1601" s="3">
        <v>783</v>
      </c>
      <c r="G1601" s="3">
        <v>603.9</v>
      </c>
      <c r="H1601" s="3">
        <v>8</v>
      </c>
      <c r="I1601" s="3">
        <v>61.9</v>
      </c>
      <c r="J1601" s="3">
        <v>117.2</v>
      </c>
    </row>
    <row r="1602" spans="1:10" ht="16" hidden="1" customHeight="1" x14ac:dyDescent="0.2">
      <c r="A1602" s="8">
        <v>44208</v>
      </c>
      <c r="B1602" s="3" t="s">
        <v>73</v>
      </c>
      <c r="C1602" s="3" t="s">
        <v>80</v>
      </c>
      <c r="D1602" s="3" t="s">
        <v>93</v>
      </c>
      <c r="E1602" s="3" t="s">
        <v>75</v>
      </c>
      <c r="F1602" s="3">
        <v>1199</v>
      </c>
      <c r="G1602" s="3">
        <v>894.63</v>
      </c>
      <c r="H1602" s="3">
        <v>15</v>
      </c>
      <c r="I1602" s="3">
        <v>131.69999999999999</v>
      </c>
      <c r="J1602" s="3">
        <v>172.67</v>
      </c>
    </row>
    <row r="1603" spans="1:10" ht="16" hidden="1" customHeight="1" x14ac:dyDescent="0.2">
      <c r="A1603" s="8">
        <v>44208</v>
      </c>
      <c r="B1603" s="3" t="s">
        <v>73</v>
      </c>
      <c r="C1603" s="3" t="s">
        <v>82</v>
      </c>
      <c r="D1603" s="3" t="s">
        <v>93</v>
      </c>
      <c r="E1603" s="3" t="s">
        <v>75</v>
      </c>
      <c r="F1603" s="3">
        <v>786.5</v>
      </c>
      <c r="G1603" s="3">
        <v>611.94000000000005</v>
      </c>
      <c r="H1603" s="3">
        <v>9</v>
      </c>
      <c r="I1603" s="3">
        <v>58</v>
      </c>
      <c r="J1603" s="3">
        <v>116.56</v>
      </c>
    </row>
    <row r="1604" spans="1:10" ht="16" hidden="1" customHeight="1" x14ac:dyDescent="0.2">
      <c r="A1604" s="8">
        <v>44208</v>
      </c>
      <c r="B1604" s="3" t="s">
        <v>73</v>
      </c>
      <c r="C1604" s="3" t="s">
        <v>86</v>
      </c>
      <c r="D1604" s="3" t="s">
        <v>93</v>
      </c>
      <c r="E1604" s="3" t="s">
        <v>75</v>
      </c>
      <c r="F1604" s="3">
        <v>809.5</v>
      </c>
      <c r="G1604" s="3">
        <v>612.36</v>
      </c>
      <c r="H1604" s="3">
        <v>10</v>
      </c>
      <c r="I1604" s="3">
        <v>80.5</v>
      </c>
      <c r="J1604" s="3">
        <v>116.64</v>
      </c>
    </row>
    <row r="1605" spans="1:10" ht="16" hidden="1" customHeight="1" x14ac:dyDescent="0.2">
      <c r="A1605" s="8">
        <v>44208</v>
      </c>
      <c r="B1605" s="3" t="s">
        <v>73</v>
      </c>
      <c r="C1605" s="3" t="s">
        <v>88</v>
      </c>
      <c r="D1605" s="3" t="s">
        <v>93</v>
      </c>
      <c r="E1605" s="3" t="s">
        <v>75</v>
      </c>
      <c r="F1605" s="3">
        <v>1440.23</v>
      </c>
      <c r="G1605" s="3">
        <v>1082.6400000000001</v>
      </c>
      <c r="H1605" s="3">
        <v>22</v>
      </c>
      <c r="I1605" s="3">
        <v>153</v>
      </c>
      <c r="J1605" s="3">
        <v>204.59</v>
      </c>
    </row>
    <row r="1606" spans="1:10" ht="16" hidden="1" customHeight="1" x14ac:dyDescent="0.2">
      <c r="A1606" s="8">
        <v>44208</v>
      </c>
      <c r="B1606" s="3" t="s">
        <v>73</v>
      </c>
      <c r="C1606" s="3" t="s">
        <v>90</v>
      </c>
      <c r="D1606" s="3" t="s">
        <v>93</v>
      </c>
      <c r="E1606" s="3" t="s">
        <v>75</v>
      </c>
      <c r="F1606" s="3">
        <v>732</v>
      </c>
      <c r="G1606" s="3">
        <v>565.24</v>
      </c>
      <c r="H1606" s="3">
        <v>8</v>
      </c>
      <c r="I1606" s="3">
        <v>58.5</v>
      </c>
      <c r="J1606" s="3">
        <v>108.26</v>
      </c>
    </row>
    <row r="1607" spans="1:10" ht="16" hidden="1" customHeight="1" x14ac:dyDescent="0.2">
      <c r="A1607" s="8">
        <v>44208</v>
      </c>
      <c r="B1607" s="3" t="s">
        <v>92</v>
      </c>
      <c r="C1607" s="3" t="s">
        <v>74</v>
      </c>
      <c r="D1607" s="3" t="s">
        <v>93</v>
      </c>
      <c r="E1607" s="3" t="s">
        <v>75</v>
      </c>
      <c r="F1607" s="3">
        <v>6222</v>
      </c>
      <c r="G1607" s="3">
        <v>4633.1899999999996</v>
      </c>
      <c r="H1607" s="3">
        <v>69</v>
      </c>
      <c r="I1607" s="3">
        <v>497.5</v>
      </c>
      <c r="J1607" s="3">
        <v>1087.81</v>
      </c>
    </row>
    <row r="1608" spans="1:10" ht="16" hidden="1" customHeight="1" x14ac:dyDescent="0.2">
      <c r="A1608" s="8">
        <v>44208</v>
      </c>
      <c r="B1608" s="3" t="s">
        <v>92</v>
      </c>
      <c r="C1608" s="3" t="s">
        <v>78</v>
      </c>
      <c r="D1608" s="3" t="s">
        <v>93</v>
      </c>
      <c r="E1608" s="3" t="s">
        <v>75</v>
      </c>
      <c r="F1608" s="3">
        <v>1818</v>
      </c>
      <c r="G1608" s="3">
        <v>1351.84</v>
      </c>
      <c r="H1608" s="3">
        <v>19</v>
      </c>
      <c r="I1608" s="3">
        <v>149</v>
      </c>
      <c r="J1608" s="3">
        <v>317.16000000000003</v>
      </c>
    </row>
    <row r="1609" spans="1:10" ht="16" hidden="1" customHeight="1" x14ac:dyDescent="0.2">
      <c r="A1609" s="8">
        <v>44208</v>
      </c>
      <c r="B1609" s="3" t="s">
        <v>92</v>
      </c>
      <c r="C1609" s="3" t="s">
        <v>80</v>
      </c>
      <c r="D1609" s="3" t="s">
        <v>93</v>
      </c>
      <c r="E1609" s="3" t="s">
        <v>75</v>
      </c>
      <c r="F1609" s="3">
        <v>3184.5</v>
      </c>
      <c r="G1609" s="3">
        <v>2359.0300000000002</v>
      </c>
      <c r="H1609" s="3">
        <v>42</v>
      </c>
      <c r="I1609" s="3">
        <v>313</v>
      </c>
      <c r="J1609" s="3">
        <v>511.47</v>
      </c>
    </row>
    <row r="1610" spans="1:10" ht="16" hidden="1" customHeight="1" x14ac:dyDescent="0.2">
      <c r="A1610" s="8">
        <v>44208</v>
      </c>
      <c r="B1610" s="3" t="s">
        <v>92</v>
      </c>
      <c r="C1610" s="3" t="s">
        <v>82</v>
      </c>
      <c r="D1610" s="3" t="s">
        <v>93</v>
      </c>
      <c r="E1610" s="3" t="s">
        <v>75</v>
      </c>
      <c r="F1610" s="3">
        <v>2043.5</v>
      </c>
      <c r="G1610" s="3">
        <v>1475.67</v>
      </c>
      <c r="H1610" s="3">
        <v>30</v>
      </c>
      <c r="I1610" s="3">
        <v>221</v>
      </c>
      <c r="J1610" s="3">
        <v>346.33</v>
      </c>
    </row>
    <row r="1611" spans="1:10" ht="16" hidden="1" customHeight="1" x14ac:dyDescent="0.2">
      <c r="A1611" s="8">
        <v>44208</v>
      </c>
      <c r="B1611" s="3" t="s">
        <v>92</v>
      </c>
      <c r="C1611" s="3" t="s">
        <v>86</v>
      </c>
      <c r="D1611" s="3" t="s">
        <v>93</v>
      </c>
      <c r="E1611" s="3" t="s">
        <v>75</v>
      </c>
      <c r="F1611" s="3">
        <v>2066.5</v>
      </c>
      <c r="G1611" s="3">
        <v>1505.98</v>
      </c>
      <c r="H1611" s="3">
        <v>22</v>
      </c>
      <c r="I1611" s="3">
        <v>227.5</v>
      </c>
      <c r="J1611" s="3">
        <v>331.02</v>
      </c>
    </row>
    <row r="1612" spans="1:10" ht="16" hidden="1" customHeight="1" x14ac:dyDescent="0.2">
      <c r="A1612" s="8">
        <v>44208</v>
      </c>
      <c r="B1612" s="3" t="s">
        <v>92</v>
      </c>
      <c r="C1612" s="3" t="s">
        <v>88</v>
      </c>
      <c r="D1612" s="3" t="s">
        <v>93</v>
      </c>
      <c r="E1612" s="3" t="s">
        <v>75</v>
      </c>
      <c r="F1612" s="3">
        <v>2931.5</v>
      </c>
      <c r="G1612" s="3">
        <v>2115.38</v>
      </c>
      <c r="H1612" s="3">
        <v>37</v>
      </c>
      <c r="I1612" s="3">
        <v>326</v>
      </c>
      <c r="J1612" s="3">
        <v>490.12</v>
      </c>
    </row>
    <row r="1613" spans="1:10" ht="16" hidden="1" customHeight="1" x14ac:dyDescent="0.2">
      <c r="A1613" s="8">
        <v>44208</v>
      </c>
      <c r="B1613" s="3" t="s">
        <v>92</v>
      </c>
      <c r="C1613" s="3" t="s">
        <v>90</v>
      </c>
      <c r="D1613" s="3" t="s">
        <v>93</v>
      </c>
      <c r="E1613" s="3" t="s">
        <v>75</v>
      </c>
      <c r="F1613" s="3">
        <v>2556.5</v>
      </c>
      <c r="G1613" s="3">
        <v>1868.8</v>
      </c>
      <c r="H1613" s="3">
        <v>32</v>
      </c>
      <c r="I1613" s="3">
        <v>248</v>
      </c>
      <c r="J1613" s="3">
        <v>438.7</v>
      </c>
    </row>
    <row r="1614" spans="1:10" ht="16" hidden="1" customHeight="1" x14ac:dyDescent="0.2">
      <c r="A1614" s="8">
        <v>44207</v>
      </c>
      <c r="B1614" s="3" t="s">
        <v>73</v>
      </c>
      <c r="C1614" s="3" t="s">
        <v>74</v>
      </c>
      <c r="D1614" s="3" t="s">
        <v>93</v>
      </c>
      <c r="E1614" s="3" t="s">
        <v>75</v>
      </c>
      <c r="F1614" s="3">
        <v>1686</v>
      </c>
      <c r="G1614" s="3">
        <v>1270.6099999999999</v>
      </c>
      <c r="H1614" s="3">
        <v>19</v>
      </c>
      <c r="I1614" s="3">
        <v>154.5</v>
      </c>
      <c r="J1614" s="3">
        <v>260.89</v>
      </c>
    </row>
    <row r="1615" spans="1:10" ht="16" hidden="1" customHeight="1" x14ac:dyDescent="0.2">
      <c r="A1615" s="8">
        <v>44207</v>
      </c>
      <c r="B1615" s="3" t="s">
        <v>73</v>
      </c>
      <c r="C1615" s="3" t="s">
        <v>78</v>
      </c>
      <c r="D1615" s="3" t="s">
        <v>93</v>
      </c>
      <c r="E1615" s="3" t="s">
        <v>75</v>
      </c>
      <c r="F1615" s="3">
        <v>1006</v>
      </c>
      <c r="G1615" s="3">
        <v>758.88</v>
      </c>
      <c r="H1615" s="3">
        <v>16</v>
      </c>
      <c r="I1615" s="3">
        <v>100.4</v>
      </c>
      <c r="J1615" s="3">
        <v>146.72</v>
      </c>
    </row>
    <row r="1616" spans="1:10" ht="16" hidden="1" customHeight="1" x14ac:dyDescent="0.2">
      <c r="A1616" s="8">
        <v>44207</v>
      </c>
      <c r="B1616" s="3" t="s">
        <v>73</v>
      </c>
      <c r="C1616" s="3" t="s">
        <v>80</v>
      </c>
      <c r="D1616" s="3" t="s">
        <v>93</v>
      </c>
      <c r="E1616" s="3" t="s">
        <v>75</v>
      </c>
      <c r="F1616" s="3">
        <v>1019.5</v>
      </c>
      <c r="G1616" s="3">
        <v>756.84</v>
      </c>
      <c r="H1616" s="3">
        <v>14</v>
      </c>
      <c r="I1616" s="3">
        <v>118.5</v>
      </c>
      <c r="J1616" s="3">
        <v>144.16</v>
      </c>
    </row>
    <row r="1617" spans="1:10" ht="16" hidden="1" customHeight="1" x14ac:dyDescent="0.2">
      <c r="A1617" s="8">
        <v>44207</v>
      </c>
      <c r="B1617" s="3" t="s">
        <v>73</v>
      </c>
      <c r="C1617" s="3" t="s">
        <v>82</v>
      </c>
      <c r="D1617" s="3" t="s">
        <v>93</v>
      </c>
      <c r="E1617" s="3" t="s">
        <v>75</v>
      </c>
      <c r="F1617" s="3">
        <v>584</v>
      </c>
      <c r="G1617" s="3">
        <v>455.28</v>
      </c>
      <c r="H1617" s="3">
        <v>7</v>
      </c>
      <c r="I1617" s="3">
        <v>42</v>
      </c>
      <c r="J1617" s="3">
        <v>86.72</v>
      </c>
    </row>
    <row r="1618" spans="1:10" ht="16" hidden="1" customHeight="1" x14ac:dyDescent="0.2">
      <c r="A1618" s="8">
        <v>44207</v>
      </c>
      <c r="B1618" s="3" t="s">
        <v>73</v>
      </c>
      <c r="C1618" s="3" t="s">
        <v>86</v>
      </c>
      <c r="D1618" s="3" t="s">
        <v>93</v>
      </c>
      <c r="E1618" s="3" t="s">
        <v>75</v>
      </c>
      <c r="F1618" s="3">
        <v>709.5</v>
      </c>
      <c r="G1618" s="3">
        <v>543.05999999999995</v>
      </c>
      <c r="H1618" s="3">
        <v>10</v>
      </c>
      <c r="I1618" s="3">
        <v>63</v>
      </c>
      <c r="J1618" s="3">
        <v>103.44</v>
      </c>
    </row>
    <row r="1619" spans="1:10" ht="16" hidden="1" customHeight="1" x14ac:dyDescent="0.2">
      <c r="A1619" s="8">
        <v>44207</v>
      </c>
      <c r="B1619" s="3" t="s">
        <v>73</v>
      </c>
      <c r="C1619" s="3" t="s">
        <v>88</v>
      </c>
      <c r="D1619" s="3" t="s">
        <v>93</v>
      </c>
      <c r="E1619" s="3" t="s">
        <v>75</v>
      </c>
      <c r="F1619" s="3">
        <v>1841.5</v>
      </c>
      <c r="G1619" s="3">
        <v>1419.93</v>
      </c>
      <c r="H1619" s="3">
        <v>21</v>
      </c>
      <c r="I1619" s="3">
        <v>151.1</v>
      </c>
      <c r="J1619" s="3">
        <v>270.47000000000003</v>
      </c>
    </row>
    <row r="1620" spans="1:10" ht="16" hidden="1" customHeight="1" x14ac:dyDescent="0.2">
      <c r="A1620" s="8">
        <v>44207</v>
      </c>
      <c r="B1620" s="3" t="s">
        <v>73</v>
      </c>
      <c r="C1620" s="3" t="s">
        <v>90</v>
      </c>
      <c r="D1620" s="3" t="s">
        <v>93</v>
      </c>
      <c r="E1620" s="3" t="s">
        <v>75</v>
      </c>
      <c r="F1620" s="3">
        <v>557.5</v>
      </c>
      <c r="G1620" s="3">
        <v>429.66</v>
      </c>
      <c r="H1620" s="3">
        <v>8</v>
      </c>
      <c r="I1620" s="3">
        <v>46</v>
      </c>
      <c r="J1620" s="3">
        <v>81.84</v>
      </c>
    </row>
    <row r="1621" spans="1:10" ht="16" hidden="1" customHeight="1" x14ac:dyDescent="0.2">
      <c r="A1621" s="8">
        <v>44207</v>
      </c>
      <c r="B1621" s="3" t="s">
        <v>92</v>
      </c>
      <c r="C1621" s="3" t="s">
        <v>74</v>
      </c>
      <c r="D1621" s="3" t="s">
        <v>93</v>
      </c>
      <c r="E1621" s="3" t="s">
        <v>75</v>
      </c>
      <c r="F1621" s="3">
        <v>5556.5</v>
      </c>
      <c r="G1621" s="3">
        <v>4087.53</v>
      </c>
      <c r="H1621" s="3">
        <v>68</v>
      </c>
      <c r="I1621" s="3">
        <v>507.5</v>
      </c>
      <c r="J1621" s="3">
        <v>959.47</v>
      </c>
    </row>
    <row r="1622" spans="1:10" ht="16" hidden="1" customHeight="1" x14ac:dyDescent="0.2">
      <c r="A1622" s="8">
        <v>44207</v>
      </c>
      <c r="B1622" s="3" t="s">
        <v>92</v>
      </c>
      <c r="C1622" s="3" t="s">
        <v>78</v>
      </c>
      <c r="D1622" s="3" t="s">
        <v>93</v>
      </c>
      <c r="E1622" s="3" t="s">
        <v>75</v>
      </c>
      <c r="F1622" s="3">
        <v>2145.5</v>
      </c>
      <c r="G1622" s="3">
        <v>1567.72</v>
      </c>
      <c r="H1622" s="3">
        <v>26</v>
      </c>
      <c r="I1622" s="3">
        <v>210</v>
      </c>
      <c r="J1622" s="3">
        <v>367.78</v>
      </c>
    </row>
    <row r="1623" spans="1:10" ht="16" hidden="1" customHeight="1" x14ac:dyDescent="0.2">
      <c r="A1623" s="8">
        <v>44207</v>
      </c>
      <c r="B1623" s="3" t="s">
        <v>92</v>
      </c>
      <c r="C1623" s="3" t="s">
        <v>80</v>
      </c>
      <c r="D1623" s="3" t="s">
        <v>93</v>
      </c>
      <c r="E1623" s="3" t="s">
        <v>75</v>
      </c>
      <c r="F1623" s="3">
        <v>3394</v>
      </c>
      <c r="G1623" s="3">
        <v>2499.1799999999998</v>
      </c>
      <c r="H1623" s="3">
        <v>44</v>
      </c>
      <c r="I1623" s="3">
        <v>345</v>
      </c>
      <c r="J1623" s="3">
        <v>548.82000000000005</v>
      </c>
    </row>
    <row r="1624" spans="1:10" ht="16" hidden="1" customHeight="1" x14ac:dyDescent="0.2">
      <c r="A1624" s="8">
        <v>44207</v>
      </c>
      <c r="B1624" s="3" t="s">
        <v>92</v>
      </c>
      <c r="C1624" s="3" t="s">
        <v>82</v>
      </c>
      <c r="D1624" s="3" t="s">
        <v>93</v>
      </c>
      <c r="E1624" s="3" t="s">
        <v>75</v>
      </c>
      <c r="F1624" s="3">
        <v>2027</v>
      </c>
      <c r="G1624" s="3">
        <v>1450.55</v>
      </c>
      <c r="H1624" s="3">
        <v>28</v>
      </c>
      <c r="I1624" s="3">
        <v>235.5</v>
      </c>
      <c r="J1624" s="3">
        <v>340.45</v>
      </c>
    </row>
    <row r="1625" spans="1:10" ht="16" hidden="1" customHeight="1" x14ac:dyDescent="0.2">
      <c r="A1625" s="8">
        <v>44207</v>
      </c>
      <c r="B1625" s="3" t="s">
        <v>92</v>
      </c>
      <c r="C1625" s="3" t="s">
        <v>86</v>
      </c>
      <c r="D1625" s="3" t="s">
        <v>93</v>
      </c>
      <c r="E1625" s="3" t="s">
        <v>75</v>
      </c>
      <c r="F1625" s="3">
        <v>2232</v>
      </c>
      <c r="G1625" s="3">
        <v>1634.99</v>
      </c>
      <c r="H1625" s="3">
        <v>23</v>
      </c>
      <c r="I1625" s="3">
        <v>237.5</v>
      </c>
      <c r="J1625" s="3">
        <v>359.01</v>
      </c>
    </row>
    <row r="1626" spans="1:10" ht="16" hidden="1" customHeight="1" x14ac:dyDescent="0.2">
      <c r="A1626" s="8">
        <v>44207</v>
      </c>
      <c r="B1626" s="3" t="s">
        <v>92</v>
      </c>
      <c r="C1626" s="3" t="s">
        <v>88</v>
      </c>
      <c r="D1626" s="3" t="s">
        <v>93</v>
      </c>
      <c r="E1626" s="3" t="s">
        <v>75</v>
      </c>
      <c r="F1626" s="3">
        <v>1263.5</v>
      </c>
      <c r="G1626" s="3">
        <v>893.69</v>
      </c>
      <c r="H1626" s="3">
        <v>17</v>
      </c>
      <c r="I1626" s="3">
        <v>159.5</v>
      </c>
      <c r="J1626" s="3">
        <v>209.81</v>
      </c>
    </row>
    <row r="1627" spans="1:10" ht="16" hidden="1" customHeight="1" x14ac:dyDescent="0.2">
      <c r="A1627" s="8">
        <v>44207</v>
      </c>
      <c r="B1627" s="3" t="s">
        <v>92</v>
      </c>
      <c r="C1627" s="3" t="s">
        <v>90</v>
      </c>
      <c r="D1627" s="3" t="s">
        <v>93</v>
      </c>
      <c r="E1627" s="3" t="s">
        <v>75</v>
      </c>
      <c r="F1627" s="3">
        <v>2669.5</v>
      </c>
      <c r="G1627" s="3">
        <v>1944.55</v>
      </c>
      <c r="H1627" s="3">
        <v>34</v>
      </c>
      <c r="I1627" s="3">
        <v>267.5</v>
      </c>
      <c r="J1627" s="3">
        <v>456.45</v>
      </c>
    </row>
    <row r="1628" spans="1:10" ht="16" hidden="1" customHeight="1" x14ac:dyDescent="0.2">
      <c r="A1628" s="8">
        <v>44206</v>
      </c>
      <c r="B1628" s="3" t="s">
        <v>73</v>
      </c>
      <c r="C1628" s="3" t="s">
        <v>74</v>
      </c>
      <c r="D1628" s="3" t="s">
        <v>93</v>
      </c>
      <c r="E1628" s="3" t="s">
        <v>75</v>
      </c>
      <c r="F1628" s="3">
        <v>1071.5</v>
      </c>
      <c r="G1628" s="3">
        <v>811.1</v>
      </c>
      <c r="H1628" s="3">
        <v>14</v>
      </c>
      <c r="I1628" s="3">
        <v>90.4</v>
      </c>
      <c r="J1628" s="3">
        <v>170</v>
      </c>
    </row>
    <row r="1629" spans="1:10" ht="16" hidden="1" customHeight="1" x14ac:dyDescent="0.2">
      <c r="A1629" s="8">
        <v>44206</v>
      </c>
      <c r="B1629" s="3" t="s">
        <v>73</v>
      </c>
      <c r="C1629" s="3" t="s">
        <v>78</v>
      </c>
      <c r="D1629" s="3" t="s">
        <v>93</v>
      </c>
      <c r="E1629" s="3" t="s">
        <v>75</v>
      </c>
      <c r="F1629" s="3">
        <v>1353.5</v>
      </c>
      <c r="G1629" s="3">
        <v>1055.46</v>
      </c>
      <c r="H1629" s="3">
        <v>12</v>
      </c>
      <c r="I1629" s="3">
        <v>97</v>
      </c>
      <c r="J1629" s="3">
        <v>201.04</v>
      </c>
    </row>
    <row r="1630" spans="1:10" ht="16" hidden="1" customHeight="1" x14ac:dyDescent="0.2">
      <c r="A1630" s="8">
        <v>44206</v>
      </c>
      <c r="B1630" s="3" t="s">
        <v>73</v>
      </c>
      <c r="C1630" s="3" t="s">
        <v>80</v>
      </c>
      <c r="D1630" s="3" t="s">
        <v>93</v>
      </c>
      <c r="E1630" s="3" t="s">
        <v>75</v>
      </c>
      <c r="F1630" s="3">
        <v>2545.5</v>
      </c>
      <c r="G1630" s="3">
        <v>1972.15</v>
      </c>
      <c r="H1630" s="3">
        <v>25</v>
      </c>
      <c r="I1630" s="3">
        <v>197.7</v>
      </c>
      <c r="J1630" s="3">
        <v>375.65</v>
      </c>
    </row>
    <row r="1631" spans="1:10" ht="16" hidden="1" customHeight="1" x14ac:dyDescent="0.2">
      <c r="A1631" s="8">
        <v>44206</v>
      </c>
      <c r="B1631" s="3" t="s">
        <v>73</v>
      </c>
      <c r="C1631" s="3" t="s">
        <v>82</v>
      </c>
      <c r="D1631" s="3" t="s">
        <v>93</v>
      </c>
      <c r="E1631" s="3" t="s">
        <v>75</v>
      </c>
      <c r="F1631" s="3">
        <v>337</v>
      </c>
      <c r="G1631" s="3">
        <v>263.76</v>
      </c>
      <c r="H1631" s="3">
        <v>4</v>
      </c>
      <c r="I1631" s="3">
        <v>23</v>
      </c>
      <c r="J1631" s="3">
        <v>50.24</v>
      </c>
    </row>
    <row r="1632" spans="1:10" ht="16" hidden="1" customHeight="1" x14ac:dyDescent="0.2">
      <c r="A1632" s="8">
        <v>44206</v>
      </c>
      <c r="B1632" s="3" t="s">
        <v>73</v>
      </c>
      <c r="C1632" s="3" t="s">
        <v>86</v>
      </c>
      <c r="D1632" s="3" t="s">
        <v>93</v>
      </c>
      <c r="E1632" s="3" t="s">
        <v>75</v>
      </c>
      <c r="F1632" s="3">
        <v>960.5</v>
      </c>
      <c r="G1632" s="3">
        <v>740.8</v>
      </c>
      <c r="H1632" s="3">
        <v>10</v>
      </c>
      <c r="I1632" s="3">
        <v>78</v>
      </c>
      <c r="J1632" s="3">
        <v>141.69999999999999</v>
      </c>
    </row>
    <row r="1633" spans="1:10" ht="16" hidden="1" customHeight="1" x14ac:dyDescent="0.2">
      <c r="A1633" s="8">
        <v>44206</v>
      </c>
      <c r="B1633" s="3" t="s">
        <v>73</v>
      </c>
      <c r="C1633" s="3" t="s">
        <v>88</v>
      </c>
      <c r="D1633" s="3" t="s">
        <v>93</v>
      </c>
      <c r="E1633" s="3" t="s">
        <v>75</v>
      </c>
      <c r="F1633" s="3">
        <v>1340.8</v>
      </c>
      <c r="G1633" s="3">
        <v>1023.62</v>
      </c>
      <c r="H1633" s="3">
        <v>19</v>
      </c>
      <c r="I1633" s="3">
        <v>129</v>
      </c>
      <c r="J1633" s="3">
        <v>188.18</v>
      </c>
    </row>
    <row r="1634" spans="1:10" ht="16" hidden="1" customHeight="1" x14ac:dyDescent="0.2">
      <c r="A1634" s="8">
        <v>44206</v>
      </c>
      <c r="B1634" s="3" t="s">
        <v>73</v>
      </c>
      <c r="C1634" s="3" t="s">
        <v>90</v>
      </c>
      <c r="D1634" s="3" t="s">
        <v>93</v>
      </c>
      <c r="E1634" s="3" t="s">
        <v>75</v>
      </c>
      <c r="F1634" s="3">
        <v>1413</v>
      </c>
      <c r="G1634" s="3">
        <v>1079.9000000000001</v>
      </c>
      <c r="H1634" s="3">
        <v>16</v>
      </c>
      <c r="I1634" s="3">
        <v>127.4</v>
      </c>
      <c r="J1634" s="3">
        <v>205.7</v>
      </c>
    </row>
    <row r="1635" spans="1:10" ht="16" hidden="1" customHeight="1" x14ac:dyDescent="0.2">
      <c r="A1635" s="8">
        <v>44206</v>
      </c>
      <c r="B1635" s="3" t="s">
        <v>92</v>
      </c>
      <c r="C1635" s="3" t="s">
        <v>74</v>
      </c>
      <c r="D1635" s="3" t="s">
        <v>93</v>
      </c>
      <c r="E1635" s="3" t="s">
        <v>75</v>
      </c>
      <c r="F1635" s="3">
        <v>3783.5</v>
      </c>
      <c r="G1635" s="3">
        <v>2784.7</v>
      </c>
      <c r="H1635" s="3">
        <v>45</v>
      </c>
      <c r="I1635" s="3">
        <v>343</v>
      </c>
      <c r="J1635" s="3">
        <v>653.79999999999995</v>
      </c>
    </row>
    <row r="1636" spans="1:10" ht="16" hidden="1" customHeight="1" x14ac:dyDescent="0.2">
      <c r="A1636" s="8">
        <v>44206</v>
      </c>
      <c r="B1636" s="3" t="s">
        <v>92</v>
      </c>
      <c r="C1636" s="3" t="s">
        <v>78</v>
      </c>
      <c r="D1636" s="3" t="s">
        <v>93</v>
      </c>
      <c r="E1636" s="3" t="s">
        <v>75</v>
      </c>
      <c r="F1636" s="3">
        <v>2958</v>
      </c>
      <c r="G1636" s="3">
        <v>2144.0100000000002</v>
      </c>
      <c r="H1636" s="3">
        <v>32</v>
      </c>
      <c r="I1636" s="3">
        <v>311</v>
      </c>
      <c r="J1636" s="3">
        <v>502.99</v>
      </c>
    </row>
    <row r="1637" spans="1:10" ht="16" hidden="1" customHeight="1" x14ac:dyDescent="0.2">
      <c r="A1637" s="8">
        <v>44206</v>
      </c>
      <c r="B1637" s="3" t="s">
        <v>92</v>
      </c>
      <c r="C1637" s="3" t="s">
        <v>80</v>
      </c>
      <c r="D1637" s="3" t="s">
        <v>93</v>
      </c>
      <c r="E1637" s="3" t="s">
        <v>75</v>
      </c>
      <c r="F1637" s="3">
        <v>2673</v>
      </c>
      <c r="G1637" s="3">
        <v>1980.17</v>
      </c>
      <c r="H1637" s="3">
        <v>27</v>
      </c>
      <c r="I1637" s="3">
        <v>256.93</v>
      </c>
      <c r="J1637" s="3">
        <v>434.9</v>
      </c>
    </row>
    <row r="1638" spans="1:10" ht="16" hidden="1" customHeight="1" x14ac:dyDescent="0.2">
      <c r="A1638" s="8">
        <v>44206</v>
      </c>
      <c r="B1638" s="3" t="s">
        <v>92</v>
      </c>
      <c r="C1638" s="3" t="s">
        <v>82</v>
      </c>
      <c r="D1638" s="3" t="s">
        <v>93</v>
      </c>
      <c r="E1638" s="3" t="s">
        <v>75</v>
      </c>
      <c r="F1638" s="3">
        <v>2367</v>
      </c>
      <c r="G1638" s="3">
        <v>1744.27</v>
      </c>
      <c r="H1638" s="3">
        <v>24</v>
      </c>
      <c r="I1638" s="3">
        <v>211.7</v>
      </c>
      <c r="J1638" s="3">
        <v>409.53</v>
      </c>
    </row>
    <row r="1639" spans="1:10" ht="16" hidden="1" customHeight="1" x14ac:dyDescent="0.2">
      <c r="A1639" s="8">
        <v>44206</v>
      </c>
      <c r="B1639" s="3" t="s">
        <v>92</v>
      </c>
      <c r="C1639" s="3" t="s">
        <v>86</v>
      </c>
      <c r="D1639" s="3" t="s">
        <v>93</v>
      </c>
      <c r="E1639" s="3" t="s">
        <v>75</v>
      </c>
      <c r="F1639" s="3">
        <v>3276</v>
      </c>
      <c r="G1639" s="3">
        <v>2362.06</v>
      </c>
      <c r="H1639" s="3">
        <v>36</v>
      </c>
      <c r="I1639" s="3">
        <v>393</v>
      </c>
      <c r="J1639" s="3">
        <v>518.94000000000005</v>
      </c>
    </row>
    <row r="1640" spans="1:10" ht="16" hidden="1" customHeight="1" x14ac:dyDescent="0.2">
      <c r="A1640" s="8">
        <v>44206</v>
      </c>
      <c r="B1640" s="3" t="s">
        <v>92</v>
      </c>
      <c r="C1640" s="3" t="s">
        <v>88</v>
      </c>
      <c r="D1640" s="3" t="s">
        <v>93</v>
      </c>
      <c r="E1640" s="3" t="s">
        <v>75</v>
      </c>
      <c r="F1640" s="3">
        <v>2199.5</v>
      </c>
      <c r="G1640" s="3">
        <v>1636.05</v>
      </c>
      <c r="H1640" s="3">
        <v>21</v>
      </c>
      <c r="I1640" s="3">
        <v>187.5</v>
      </c>
      <c r="J1640" s="3">
        <v>374.45</v>
      </c>
    </row>
    <row r="1641" spans="1:10" ht="16" hidden="1" customHeight="1" x14ac:dyDescent="0.2">
      <c r="A1641" s="8">
        <v>44206</v>
      </c>
      <c r="B1641" s="3" t="s">
        <v>92</v>
      </c>
      <c r="C1641" s="3" t="s">
        <v>90</v>
      </c>
      <c r="D1641" s="3" t="s">
        <v>93</v>
      </c>
      <c r="E1641" s="3" t="s">
        <v>75</v>
      </c>
      <c r="F1641" s="3">
        <v>2264</v>
      </c>
      <c r="G1641" s="3">
        <v>1624.74</v>
      </c>
      <c r="H1641" s="3">
        <v>29</v>
      </c>
      <c r="I1641" s="3">
        <v>257.47000000000003</v>
      </c>
      <c r="J1641" s="3">
        <v>381.29</v>
      </c>
    </row>
    <row r="1642" spans="1:10" ht="16" hidden="1" customHeight="1" x14ac:dyDescent="0.2">
      <c r="A1642" s="8">
        <v>44205</v>
      </c>
      <c r="B1642" s="3" t="s">
        <v>73</v>
      </c>
      <c r="C1642" s="3" t="s">
        <v>74</v>
      </c>
      <c r="D1642" s="3" t="s">
        <v>93</v>
      </c>
      <c r="E1642" s="3" t="s">
        <v>75</v>
      </c>
      <c r="F1642" s="3">
        <v>1199</v>
      </c>
      <c r="G1642" s="3">
        <v>902.23</v>
      </c>
      <c r="H1642" s="3">
        <v>17</v>
      </c>
      <c r="I1642" s="3">
        <v>109</v>
      </c>
      <c r="J1642" s="3">
        <v>187.77</v>
      </c>
    </row>
    <row r="1643" spans="1:10" ht="16" hidden="1" customHeight="1" x14ac:dyDescent="0.2">
      <c r="A1643" s="8">
        <v>44205</v>
      </c>
      <c r="B1643" s="3" t="s">
        <v>73</v>
      </c>
      <c r="C1643" s="3" t="s">
        <v>78</v>
      </c>
      <c r="D1643" s="3" t="s">
        <v>93</v>
      </c>
      <c r="E1643" s="3" t="s">
        <v>75</v>
      </c>
      <c r="F1643" s="3">
        <v>896.5</v>
      </c>
      <c r="G1643" s="3">
        <v>700.14</v>
      </c>
      <c r="H1643" s="3">
        <v>9</v>
      </c>
      <c r="I1643" s="3">
        <v>63</v>
      </c>
      <c r="J1643" s="3">
        <v>133.36000000000001</v>
      </c>
    </row>
    <row r="1644" spans="1:10" ht="16" hidden="1" customHeight="1" x14ac:dyDescent="0.2">
      <c r="A1644" s="8">
        <v>44205</v>
      </c>
      <c r="B1644" s="3" t="s">
        <v>73</v>
      </c>
      <c r="C1644" s="3" t="s">
        <v>80</v>
      </c>
      <c r="D1644" s="3" t="s">
        <v>93</v>
      </c>
      <c r="E1644" s="3" t="s">
        <v>75</v>
      </c>
      <c r="F1644" s="3">
        <v>1541</v>
      </c>
      <c r="G1644" s="3">
        <v>1175.4100000000001</v>
      </c>
      <c r="H1644" s="3">
        <v>20</v>
      </c>
      <c r="I1644" s="3">
        <v>141.69999999999999</v>
      </c>
      <c r="J1644" s="3">
        <v>223.89</v>
      </c>
    </row>
    <row r="1645" spans="1:10" ht="16" hidden="1" customHeight="1" x14ac:dyDescent="0.2">
      <c r="A1645" s="8">
        <v>44205</v>
      </c>
      <c r="B1645" s="3" t="s">
        <v>73</v>
      </c>
      <c r="C1645" s="3" t="s">
        <v>82</v>
      </c>
      <c r="D1645" s="3" t="s">
        <v>93</v>
      </c>
      <c r="E1645" s="3" t="s">
        <v>75</v>
      </c>
      <c r="F1645" s="3">
        <v>569</v>
      </c>
      <c r="G1645" s="3">
        <v>442.18</v>
      </c>
      <c r="H1645" s="3">
        <v>8</v>
      </c>
      <c r="I1645" s="3">
        <v>42</v>
      </c>
      <c r="J1645" s="3">
        <v>84.82</v>
      </c>
    </row>
    <row r="1646" spans="1:10" ht="16" hidden="1" customHeight="1" x14ac:dyDescent="0.2">
      <c r="A1646" s="8">
        <v>44205</v>
      </c>
      <c r="B1646" s="3" t="s">
        <v>73</v>
      </c>
      <c r="C1646" s="3" t="s">
        <v>86</v>
      </c>
      <c r="D1646" s="3" t="s">
        <v>93</v>
      </c>
      <c r="E1646" s="3" t="s">
        <v>75</v>
      </c>
      <c r="F1646" s="3">
        <v>723.5</v>
      </c>
      <c r="G1646" s="3">
        <v>539.9</v>
      </c>
      <c r="H1646" s="3">
        <v>9</v>
      </c>
      <c r="I1646" s="3">
        <v>78</v>
      </c>
      <c r="J1646" s="3">
        <v>105.6</v>
      </c>
    </row>
    <row r="1647" spans="1:10" ht="16" hidden="1" customHeight="1" x14ac:dyDescent="0.2">
      <c r="A1647" s="8">
        <v>44205</v>
      </c>
      <c r="B1647" s="3" t="s">
        <v>73</v>
      </c>
      <c r="C1647" s="3" t="s">
        <v>88</v>
      </c>
      <c r="D1647" s="3" t="s">
        <v>93</v>
      </c>
      <c r="E1647" s="3" t="s">
        <v>75</v>
      </c>
      <c r="F1647" s="3">
        <v>1609.5</v>
      </c>
      <c r="G1647" s="3">
        <v>1241.01</v>
      </c>
      <c r="H1647" s="3">
        <v>19</v>
      </c>
      <c r="I1647" s="3">
        <v>132.1</v>
      </c>
      <c r="J1647" s="3">
        <v>236.39</v>
      </c>
    </row>
    <row r="1648" spans="1:10" ht="16" hidden="1" customHeight="1" x14ac:dyDescent="0.2">
      <c r="A1648" s="8">
        <v>44205</v>
      </c>
      <c r="B1648" s="3" t="s">
        <v>73</v>
      </c>
      <c r="C1648" s="3" t="s">
        <v>90</v>
      </c>
      <c r="D1648" s="3" t="s">
        <v>93</v>
      </c>
      <c r="E1648" s="3" t="s">
        <v>75</v>
      </c>
      <c r="F1648" s="3">
        <v>859.5</v>
      </c>
      <c r="G1648" s="3">
        <v>645.6</v>
      </c>
      <c r="H1648" s="3">
        <v>13</v>
      </c>
      <c r="I1648" s="3">
        <v>89.5</v>
      </c>
      <c r="J1648" s="3">
        <v>124.4</v>
      </c>
    </row>
    <row r="1649" spans="1:10" ht="16" hidden="1" customHeight="1" x14ac:dyDescent="0.2">
      <c r="A1649" s="8">
        <v>44205</v>
      </c>
      <c r="B1649" s="3" t="s">
        <v>92</v>
      </c>
      <c r="C1649" s="3" t="s">
        <v>74</v>
      </c>
      <c r="D1649" s="3" t="s">
        <v>93</v>
      </c>
      <c r="E1649" s="3" t="s">
        <v>75</v>
      </c>
      <c r="F1649" s="3">
        <v>4522</v>
      </c>
      <c r="G1649" s="3">
        <v>3301.72</v>
      </c>
      <c r="H1649" s="3">
        <v>54</v>
      </c>
      <c r="I1649" s="3">
        <v>443.2</v>
      </c>
      <c r="J1649" s="3">
        <v>775.08</v>
      </c>
    </row>
    <row r="1650" spans="1:10" ht="16" hidden="1" customHeight="1" x14ac:dyDescent="0.2">
      <c r="A1650" s="8">
        <v>44205</v>
      </c>
      <c r="B1650" s="3" t="s">
        <v>92</v>
      </c>
      <c r="C1650" s="3" t="s">
        <v>78</v>
      </c>
      <c r="D1650" s="3" t="s">
        <v>93</v>
      </c>
      <c r="E1650" s="3" t="s">
        <v>75</v>
      </c>
      <c r="F1650" s="3">
        <v>3190</v>
      </c>
      <c r="G1650" s="3">
        <v>2385.38</v>
      </c>
      <c r="H1650" s="3">
        <v>31</v>
      </c>
      <c r="I1650" s="3">
        <v>245</v>
      </c>
      <c r="J1650" s="3">
        <v>559.62</v>
      </c>
    </row>
    <row r="1651" spans="1:10" ht="16" hidden="1" customHeight="1" x14ac:dyDescent="0.2">
      <c r="A1651" s="8">
        <v>44205</v>
      </c>
      <c r="B1651" s="3" t="s">
        <v>92</v>
      </c>
      <c r="C1651" s="3" t="s">
        <v>80</v>
      </c>
      <c r="D1651" s="3" t="s">
        <v>93</v>
      </c>
      <c r="E1651" s="3" t="s">
        <v>75</v>
      </c>
      <c r="F1651" s="3">
        <v>3014</v>
      </c>
      <c r="G1651" s="3">
        <v>2199.88</v>
      </c>
      <c r="H1651" s="3">
        <v>35</v>
      </c>
      <c r="I1651" s="3">
        <v>330</v>
      </c>
      <c r="J1651" s="3">
        <v>483.12</v>
      </c>
    </row>
    <row r="1652" spans="1:10" ht="16" hidden="1" customHeight="1" x14ac:dyDescent="0.2">
      <c r="A1652" s="8">
        <v>44205</v>
      </c>
      <c r="B1652" s="3" t="s">
        <v>92</v>
      </c>
      <c r="C1652" s="3" t="s">
        <v>82</v>
      </c>
      <c r="D1652" s="3" t="s">
        <v>93</v>
      </c>
      <c r="E1652" s="3" t="s">
        <v>75</v>
      </c>
      <c r="F1652" s="3">
        <v>1410.5</v>
      </c>
      <c r="G1652" s="3">
        <v>1026.25</v>
      </c>
      <c r="H1652" s="3">
        <v>16</v>
      </c>
      <c r="I1652" s="3">
        <v>143.5</v>
      </c>
      <c r="J1652" s="3">
        <v>240.75</v>
      </c>
    </row>
    <row r="1653" spans="1:10" ht="16" hidden="1" customHeight="1" x14ac:dyDescent="0.2">
      <c r="A1653" s="8">
        <v>44205</v>
      </c>
      <c r="B1653" s="3" t="s">
        <v>92</v>
      </c>
      <c r="C1653" s="3" t="s">
        <v>86</v>
      </c>
      <c r="D1653" s="3" t="s">
        <v>93</v>
      </c>
      <c r="E1653" s="3" t="s">
        <v>75</v>
      </c>
      <c r="F1653" s="3">
        <v>2265.5</v>
      </c>
      <c r="G1653" s="3">
        <v>1620.46</v>
      </c>
      <c r="H1653" s="3">
        <v>24</v>
      </c>
      <c r="I1653" s="3">
        <v>287.5</v>
      </c>
      <c r="J1653" s="3">
        <v>356.04</v>
      </c>
    </row>
    <row r="1654" spans="1:10" ht="16" hidden="1" customHeight="1" x14ac:dyDescent="0.2">
      <c r="A1654" s="8">
        <v>44205</v>
      </c>
      <c r="B1654" s="3" t="s">
        <v>92</v>
      </c>
      <c r="C1654" s="3" t="s">
        <v>88</v>
      </c>
      <c r="D1654" s="3" t="s">
        <v>93</v>
      </c>
      <c r="E1654" s="3" t="s">
        <v>75</v>
      </c>
      <c r="F1654" s="3">
        <v>1803</v>
      </c>
      <c r="G1654" s="3">
        <v>1254.8499999999999</v>
      </c>
      <c r="H1654" s="3">
        <v>24</v>
      </c>
      <c r="I1654" s="3">
        <v>252.5</v>
      </c>
      <c r="J1654" s="3">
        <v>294.64999999999998</v>
      </c>
    </row>
    <row r="1655" spans="1:10" ht="16" hidden="1" customHeight="1" x14ac:dyDescent="0.2">
      <c r="A1655" s="8">
        <v>44205</v>
      </c>
      <c r="B1655" s="3" t="s">
        <v>92</v>
      </c>
      <c r="C1655" s="3" t="s">
        <v>90</v>
      </c>
      <c r="D1655" s="3" t="s">
        <v>93</v>
      </c>
      <c r="E1655" s="3" t="s">
        <v>75</v>
      </c>
      <c r="F1655" s="3">
        <v>2919.5</v>
      </c>
      <c r="G1655" s="3">
        <v>2111.42</v>
      </c>
      <c r="H1655" s="3">
        <v>31</v>
      </c>
      <c r="I1655" s="3">
        <v>311.5</v>
      </c>
      <c r="J1655" s="3">
        <v>495.58</v>
      </c>
    </row>
    <row r="1656" spans="1:10" ht="16" hidden="1" customHeight="1" x14ac:dyDescent="0.2">
      <c r="A1656" s="8">
        <v>44204</v>
      </c>
      <c r="B1656" s="3" t="s">
        <v>73</v>
      </c>
      <c r="C1656" s="3" t="s">
        <v>74</v>
      </c>
      <c r="D1656" s="3" t="s">
        <v>93</v>
      </c>
      <c r="E1656" s="3" t="s">
        <v>75</v>
      </c>
      <c r="F1656" s="3">
        <v>1807</v>
      </c>
      <c r="G1656" s="3">
        <v>1389.8</v>
      </c>
      <c r="H1656" s="3">
        <v>20</v>
      </c>
      <c r="I1656" s="3">
        <v>129</v>
      </c>
      <c r="J1656" s="3">
        <v>288.2</v>
      </c>
    </row>
    <row r="1657" spans="1:10" ht="16" hidden="1" customHeight="1" x14ac:dyDescent="0.2">
      <c r="A1657" s="8">
        <v>44204</v>
      </c>
      <c r="B1657" s="3" t="s">
        <v>73</v>
      </c>
      <c r="C1657" s="3" t="s">
        <v>78</v>
      </c>
      <c r="D1657" s="3" t="s">
        <v>93</v>
      </c>
      <c r="E1657" s="3" t="s">
        <v>75</v>
      </c>
      <c r="F1657" s="3">
        <v>684</v>
      </c>
      <c r="G1657" s="3">
        <v>526.67999999999995</v>
      </c>
      <c r="H1657" s="3">
        <v>11</v>
      </c>
      <c r="I1657" s="3">
        <v>57</v>
      </c>
      <c r="J1657" s="3">
        <v>100.32</v>
      </c>
    </row>
    <row r="1658" spans="1:10" ht="16" hidden="1" customHeight="1" x14ac:dyDescent="0.2">
      <c r="A1658" s="8">
        <v>44204</v>
      </c>
      <c r="B1658" s="3" t="s">
        <v>73</v>
      </c>
      <c r="C1658" s="3" t="s">
        <v>80</v>
      </c>
      <c r="D1658" s="3" t="s">
        <v>93</v>
      </c>
      <c r="E1658" s="3" t="s">
        <v>75</v>
      </c>
      <c r="F1658" s="3">
        <v>2251</v>
      </c>
      <c r="G1658" s="3">
        <v>1716.12</v>
      </c>
      <c r="H1658" s="3">
        <v>26</v>
      </c>
      <c r="I1658" s="3">
        <v>208</v>
      </c>
      <c r="J1658" s="3">
        <v>326.88</v>
      </c>
    </row>
    <row r="1659" spans="1:10" ht="16" hidden="1" customHeight="1" x14ac:dyDescent="0.2">
      <c r="A1659" s="8">
        <v>44204</v>
      </c>
      <c r="B1659" s="3" t="s">
        <v>73</v>
      </c>
      <c r="C1659" s="3" t="s">
        <v>82</v>
      </c>
      <c r="D1659" s="3" t="s">
        <v>93</v>
      </c>
      <c r="E1659" s="3" t="s">
        <v>75</v>
      </c>
      <c r="F1659" s="3">
        <v>578.5</v>
      </c>
      <c r="G1659" s="3">
        <v>448.14</v>
      </c>
      <c r="H1659" s="3">
        <v>9</v>
      </c>
      <c r="I1659" s="3">
        <v>45</v>
      </c>
      <c r="J1659" s="3">
        <v>85.36</v>
      </c>
    </row>
    <row r="1660" spans="1:10" ht="16" hidden="1" customHeight="1" x14ac:dyDescent="0.2">
      <c r="A1660" s="8">
        <v>44204</v>
      </c>
      <c r="B1660" s="3" t="s">
        <v>73</v>
      </c>
      <c r="C1660" s="3" t="s">
        <v>86</v>
      </c>
      <c r="D1660" s="3" t="s">
        <v>93</v>
      </c>
      <c r="E1660" s="3" t="s">
        <v>75</v>
      </c>
      <c r="F1660" s="3">
        <v>1354.5</v>
      </c>
      <c r="G1660" s="3">
        <v>1051.26</v>
      </c>
      <c r="H1660" s="3">
        <v>13</v>
      </c>
      <c r="I1660" s="3">
        <v>103</v>
      </c>
      <c r="J1660" s="3">
        <v>200.24</v>
      </c>
    </row>
    <row r="1661" spans="1:10" ht="16" hidden="1" customHeight="1" x14ac:dyDescent="0.2">
      <c r="A1661" s="8">
        <v>44204</v>
      </c>
      <c r="B1661" s="3" t="s">
        <v>73</v>
      </c>
      <c r="C1661" s="3" t="s">
        <v>88</v>
      </c>
      <c r="D1661" s="3" t="s">
        <v>93</v>
      </c>
      <c r="E1661" s="3" t="s">
        <v>75</v>
      </c>
      <c r="F1661" s="3">
        <v>930</v>
      </c>
      <c r="G1661" s="3">
        <v>706.72</v>
      </c>
      <c r="H1661" s="3">
        <v>14</v>
      </c>
      <c r="I1661" s="3">
        <v>86.5</v>
      </c>
      <c r="J1661" s="3">
        <v>136.78</v>
      </c>
    </row>
    <row r="1662" spans="1:10" ht="16" hidden="1" customHeight="1" x14ac:dyDescent="0.2">
      <c r="A1662" s="8">
        <v>44204</v>
      </c>
      <c r="B1662" s="3" t="s">
        <v>73</v>
      </c>
      <c r="C1662" s="3" t="s">
        <v>90</v>
      </c>
      <c r="D1662" s="3" t="s">
        <v>93</v>
      </c>
      <c r="E1662" s="3" t="s">
        <v>75</v>
      </c>
      <c r="F1662" s="3">
        <v>1054.5</v>
      </c>
      <c r="G1662" s="3">
        <v>811.44</v>
      </c>
      <c r="H1662" s="3">
        <v>14</v>
      </c>
      <c r="I1662" s="3">
        <v>88.5</v>
      </c>
      <c r="J1662" s="3">
        <v>154.56</v>
      </c>
    </row>
    <row r="1663" spans="1:10" ht="16" hidden="1" customHeight="1" x14ac:dyDescent="0.2">
      <c r="A1663" s="8">
        <v>44204</v>
      </c>
      <c r="B1663" s="3" t="s">
        <v>92</v>
      </c>
      <c r="C1663" s="3" t="s">
        <v>74</v>
      </c>
      <c r="D1663" s="3" t="s">
        <v>93</v>
      </c>
      <c r="E1663" s="3" t="s">
        <v>75</v>
      </c>
      <c r="F1663" s="3">
        <v>4164</v>
      </c>
      <c r="G1663" s="3">
        <v>3029.03</v>
      </c>
      <c r="H1663" s="3">
        <v>55</v>
      </c>
      <c r="I1663" s="3">
        <v>419.97</v>
      </c>
      <c r="J1663" s="3">
        <v>711.5</v>
      </c>
    </row>
    <row r="1664" spans="1:10" ht="16" hidden="1" customHeight="1" x14ac:dyDescent="0.2">
      <c r="A1664" s="8">
        <v>44204</v>
      </c>
      <c r="B1664" s="3" t="s">
        <v>92</v>
      </c>
      <c r="C1664" s="3" t="s">
        <v>78</v>
      </c>
      <c r="D1664" s="3" t="s">
        <v>93</v>
      </c>
      <c r="E1664" s="3" t="s">
        <v>75</v>
      </c>
      <c r="F1664" s="3">
        <v>1566.5</v>
      </c>
      <c r="G1664" s="3">
        <v>1131.1300000000001</v>
      </c>
      <c r="H1664" s="3">
        <v>18</v>
      </c>
      <c r="I1664" s="3">
        <v>170</v>
      </c>
      <c r="J1664" s="3">
        <v>265.37</v>
      </c>
    </row>
    <row r="1665" spans="1:10" ht="16" hidden="1" customHeight="1" x14ac:dyDescent="0.2">
      <c r="A1665" s="8">
        <v>44204</v>
      </c>
      <c r="B1665" s="3" t="s">
        <v>92</v>
      </c>
      <c r="C1665" s="3" t="s">
        <v>80</v>
      </c>
      <c r="D1665" s="3" t="s">
        <v>93</v>
      </c>
      <c r="E1665" s="3" t="s">
        <v>75</v>
      </c>
      <c r="F1665" s="3">
        <v>3715</v>
      </c>
      <c r="G1665" s="3">
        <v>2786.27</v>
      </c>
      <c r="H1665" s="3">
        <v>40</v>
      </c>
      <c r="I1665" s="3">
        <v>316.5</v>
      </c>
      <c r="J1665" s="3">
        <v>611.73</v>
      </c>
    </row>
    <row r="1666" spans="1:10" ht="16" hidden="1" customHeight="1" x14ac:dyDescent="0.2">
      <c r="A1666" s="8">
        <v>44204</v>
      </c>
      <c r="B1666" s="3" t="s">
        <v>92</v>
      </c>
      <c r="C1666" s="3" t="s">
        <v>82</v>
      </c>
      <c r="D1666" s="3" t="s">
        <v>93</v>
      </c>
      <c r="E1666" s="3" t="s">
        <v>75</v>
      </c>
      <c r="F1666" s="3">
        <v>2253.5</v>
      </c>
      <c r="G1666" s="3">
        <v>1615.34</v>
      </c>
      <c r="H1666" s="3">
        <v>32</v>
      </c>
      <c r="I1666" s="3">
        <v>265</v>
      </c>
      <c r="J1666" s="3">
        <v>372.66</v>
      </c>
    </row>
    <row r="1667" spans="1:10" ht="16" hidden="1" customHeight="1" x14ac:dyDescent="0.2">
      <c r="A1667" s="8">
        <v>44204</v>
      </c>
      <c r="B1667" s="3" t="s">
        <v>92</v>
      </c>
      <c r="C1667" s="3" t="s">
        <v>86</v>
      </c>
      <c r="D1667" s="3" t="s">
        <v>93</v>
      </c>
      <c r="E1667" s="3" t="s">
        <v>75</v>
      </c>
      <c r="F1667" s="3">
        <v>2436</v>
      </c>
      <c r="G1667" s="3">
        <v>1756.76</v>
      </c>
      <c r="H1667" s="3">
        <v>31</v>
      </c>
      <c r="I1667" s="3">
        <v>293</v>
      </c>
      <c r="J1667" s="3">
        <v>385.74</v>
      </c>
    </row>
    <row r="1668" spans="1:10" ht="16" hidden="1" customHeight="1" x14ac:dyDescent="0.2">
      <c r="A1668" s="8">
        <v>44204</v>
      </c>
      <c r="B1668" s="3" t="s">
        <v>92</v>
      </c>
      <c r="C1668" s="3" t="s">
        <v>88</v>
      </c>
      <c r="D1668" s="3" t="s">
        <v>93</v>
      </c>
      <c r="E1668" s="3" t="s">
        <v>75</v>
      </c>
      <c r="F1668" s="3">
        <v>2800</v>
      </c>
      <c r="G1668" s="3">
        <v>1993.77</v>
      </c>
      <c r="H1668" s="3">
        <v>36</v>
      </c>
      <c r="I1668" s="3">
        <v>336</v>
      </c>
      <c r="J1668" s="3">
        <v>468.23</v>
      </c>
    </row>
    <row r="1669" spans="1:10" ht="16" hidden="1" customHeight="1" x14ac:dyDescent="0.2">
      <c r="A1669" s="8">
        <v>44204</v>
      </c>
      <c r="B1669" s="3" t="s">
        <v>92</v>
      </c>
      <c r="C1669" s="3" t="s">
        <v>90</v>
      </c>
      <c r="D1669" s="3" t="s">
        <v>93</v>
      </c>
      <c r="E1669" s="3" t="s">
        <v>75</v>
      </c>
      <c r="F1669" s="3">
        <v>3186.5</v>
      </c>
      <c r="G1669" s="3">
        <v>2283.36</v>
      </c>
      <c r="H1669" s="3">
        <v>37</v>
      </c>
      <c r="I1669" s="3">
        <v>365</v>
      </c>
      <c r="J1669" s="3">
        <v>536.14</v>
      </c>
    </row>
    <row r="1670" spans="1:10" ht="16" hidden="1" customHeight="1" x14ac:dyDescent="0.2">
      <c r="A1670" s="8">
        <v>44203</v>
      </c>
      <c r="B1670" s="3" t="s">
        <v>73</v>
      </c>
      <c r="C1670" s="3" t="s">
        <v>74</v>
      </c>
      <c r="D1670" s="3" t="s">
        <v>93</v>
      </c>
      <c r="E1670" s="3" t="s">
        <v>75</v>
      </c>
      <c r="F1670" s="3">
        <v>1976</v>
      </c>
      <c r="G1670" s="3">
        <v>1481.05</v>
      </c>
      <c r="H1670" s="3">
        <v>29</v>
      </c>
      <c r="I1670" s="3">
        <v>187.7</v>
      </c>
      <c r="J1670" s="3">
        <v>307.25</v>
      </c>
    </row>
    <row r="1671" spans="1:10" ht="16" hidden="1" customHeight="1" x14ac:dyDescent="0.2">
      <c r="A1671" s="8">
        <v>44203</v>
      </c>
      <c r="B1671" s="3" t="s">
        <v>73</v>
      </c>
      <c r="C1671" s="3" t="s">
        <v>78</v>
      </c>
      <c r="D1671" s="3" t="s">
        <v>93</v>
      </c>
      <c r="E1671" s="3" t="s">
        <v>75</v>
      </c>
      <c r="F1671" s="3">
        <v>382.5</v>
      </c>
      <c r="G1671" s="3">
        <v>297.77999999999997</v>
      </c>
      <c r="H1671" s="3">
        <v>7</v>
      </c>
      <c r="I1671" s="3">
        <v>28</v>
      </c>
      <c r="J1671" s="3">
        <v>56.72</v>
      </c>
    </row>
    <row r="1672" spans="1:10" ht="16" hidden="1" customHeight="1" x14ac:dyDescent="0.2">
      <c r="A1672" s="8">
        <v>44203</v>
      </c>
      <c r="B1672" s="3" t="s">
        <v>73</v>
      </c>
      <c r="C1672" s="3" t="s">
        <v>80</v>
      </c>
      <c r="D1672" s="3" t="s">
        <v>93</v>
      </c>
      <c r="E1672" s="3" t="s">
        <v>75</v>
      </c>
      <c r="F1672" s="3">
        <v>2281</v>
      </c>
      <c r="G1672" s="3">
        <v>1756.55</v>
      </c>
      <c r="H1672" s="3">
        <v>23</v>
      </c>
      <c r="I1672" s="3">
        <v>187.7</v>
      </c>
      <c r="J1672" s="3">
        <v>336.75</v>
      </c>
    </row>
    <row r="1673" spans="1:10" ht="16" hidden="1" customHeight="1" x14ac:dyDescent="0.2">
      <c r="A1673" s="8">
        <v>44203</v>
      </c>
      <c r="B1673" s="3" t="s">
        <v>73</v>
      </c>
      <c r="C1673" s="3" t="s">
        <v>82</v>
      </c>
      <c r="D1673" s="3" t="s">
        <v>93</v>
      </c>
      <c r="E1673" s="3" t="s">
        <v>75</v>
      </c>
      <c r="F1673" s="3">
        <v>474</v>
      </c>
      <c r="G1673" s="3">
        <v>362.86</v>
      </c>
      <c r="H1673" s="3">
        <v>8</v>
      </c>
      <c r="I1673" s="3">
        <v>41</v>
      </c>
      <c r="J1673" s="3">
        <v>70.14</v>
      </c>
    </row>
    <row r="1674" spans="1:10" ht="16" hidden="1" customHeight="1" x14ac:dyDescent="0.2">
      <c r="A1674" s="8">
        <v>44203</v>
      </c>
      <c r="B1674" s="3" t="s">
        <v>73</v>
      </c>
      <c r="C1674" s="3" t="s">
        <v>86</v>
      </c>
      <c r="D1674" s="3" t="s">
        <v>93</v>
      </c>
      <c r="E1674" s="3" t="s">
        <v>75</v>
      </c>
      <c r="F1674" s="3">
        <v>752.5</v>
      </c>
      <c r="G1674" s="3">
        <v>566.55999999999995</v>
      </c>
      <c r="H1674" s="3">
        <v>11</v>
      </c>
      <c r="I1674" s="3">
        <v>77</v>
      </c>
      <c r="J1674" s="3">
        <v>108.94</v>
      </c>
    </row>
    <row r="1675" spans="1:10" ht="16" hidden="1" customHeight="1" x14ac:dyDescent="0.2">
      <c r="A1675" s="8">
        <v>44203</v>
      </c>
      <c r="B1675" s="3" t="s">
        <v>73</v>
      </c>
      <c r="C1675" s="3" t="s">
        <v>88</v>
      </c>
      <c r="D1675" s="3" t="s">
        <v>93</v>
      </c>
      <c r="E1675" s="3" t="s">
        <v>75</v>
      </c>
      <c r="F1675" s="3">
        <v>1473.5</v>
      </c>
      <c r="G1675" s="3">
        <v>1137.1099999999999</v>
      </c>
      <c r="H1675" s="3">
        <v>19</v>
      </c>
      <c r="I1675" s="3">
        <v>119.8</v>
      </c>
      <c r="J1675" s="3">
        <v>216.59</v>
      </c>
    </row>
    <row r="1676" spans="1:10" ht="16" hidden="1" customHeight="1" x14ac:dyDescent="0.2">
      <c r="A1676" s="8">
        <v>44203</v>
      </c>
      <c r="B1676" s="3" t="s">
        <v>73</v>
      </c>
      <c r="C1676" s="3" t="s">
        <v>90</v>
      </c>
      <c r="D1676" s="3" t="s">
        <v>93</v>
      </c>
      <c r="E1676" s="3" t="s">
        <v>75</v>
      </c>
      <c r="F1676" s="3">
        <v>894.5</v>
      </c>
      <c r="G1676" s="3">
        <v>678.48</v>
      </c>
      <c r="H1676" s="3">
        <v>14</v>
      </c>
      <c r="I1676" s="3">
        <v>83</v>
      </c>
      <c r="J1676" s="3">
        <v>133.02000000000001</v>
      </c>
    </row>
    <row r="1677" spans="1:10" ht="16" hidden="1" customHeight="1" x14ac:dyDescent="0.2">
      <c r="A1677" s="8">
        <v>44203</v>
      </c>
      <c r="B1677" s="3" t="s">
        <v>92</v>
      </c>
      <c r="C1677" s="3" t="s">
        <v>74</v>
      </c>
      <c r="D1677" s="3" t="s">
        <v>93</v>
      </c>
      <c r="E1677" s="3" t="s">
        <v>75</v>
      </c>
      <c r="F1677" s="3">
        <v>4901</v>
      </c>
      <c r="G1677" s="3">
        <v>3616.34</v>
      </c>
      <c r="H1677" s="3">
        <v>57</v>
      </c>
      <c r="I1677" s="3">
        <v>435</v>
      </c>
      <c r="J1677" s="3">
        <v>848.66</v>
      </c>
    </row>
    <row r="1678" spans="1:10" ht="16" hidden="1" customHeight="1" x14ac:dyDescent="0.2">
      <c r="A1678" s="8">
        <v>44203</v>
      </c>
      <c r="B1678" s="3" t="s">
        <v>92</v>
      </c>
      <c r="C1678" s="3" t="s">
        <v>78</v>
      </c>
      <c r="D1678" s="3" t="s">
        <v>93</v>
      </c>
      <c r="E1678" s="3" t="s">
        <v>75</v>
      </c>
      <c r="F1678" s="3">
        <v>1776</v>
      </c>
      <c r="G1678" s="3">
        <v>1295.95</v>
      </c>
      <c r="H1678" s="3">
        <v>21</v>
      </c>
      <c r="I1678" s="3">
        <v>176</v>
      </c>
      <c r="J1678" s="3">
        <v>304.05</v>
      </c>
    </row>
    <row r="1679" spans="1:10" ht="16" hidden="1" customHeight="1" x14ac:dyDescent="0.2">
      <c r="A1679" s="8">
        <v>44203</v>
      </c>
      <c r="B1679" s="3" t="s">
        <v>92</v>
      </c>
      <c r="C1679" s="3" t="s">
        <v>80</v>
      </c>
      <c r="D1679" s="3" t="s">
        <v>93</v>
      </c>
      <c r="E1679" s="3" t="s">
        <v>75</v>
      </c>
      <c r="F1679" s="3">
        <v>3503</v>
      </c>
      <c r="G1679" s="3">
        <v>2552.25</v>
      </c>
      <c r="H1679" s="3">
        <v>43</v>
      </c>
      <c r="I1679" s="3">
        <v>390.5</v>
      </c>
      <c r="J1679" s="3">
        <v>560.25</v>
      </c>
    </row>
    <row r="1680" spans="1:10" ht="16" hidden="1" customHeight="1" x14ac:dyDescent="0.2">
      <c r="A1680" s="8">
        <v>44203</v>
      </c>
      <c r="B1680" s="3" t="s">
        <v>92</v>
      </c>
      <c r="C1680" s="3" t="s">
        <v>82</v>
      </c>
      <c r="D1680" s="3" t="s">
        <v>93</v>
      </c>
      <c r="E1680" s="3" t="s">
        <v>75</v>
      </c>
      <c r="F1680" s="3">
        <v>2090</v>
      </c>
      <c r="G1680" s="3">
        <v>1514.16</v>
      </c>
      <c r="H1680" s="3">
        <v>25</v>
      </c>
      <c r="I1680" s="3">
        <v>220</v>
      </c>
      <c r="J1680" s="3">
        <v>355.34</v>
      </c>
    </row>
    <row r="1681" spans="1:10" ht="16" hidden="1" customHeight="1" x14ac:dyDescent="0.2">
      <c r="A1681" s="8">
        <v>44203</v>
      </c>
      <c r="B1681" s="3" t="s">
        <v>92</v>
      </c>
      <c r="C1681" s="3" t="s">
        <v>86</v>
      </c>
      <c r="D1681" s="3" t="s">
        <v>93</v>
      </c>
      <c r="E1681" s="3" t="s">
        <v>75</v>
      </c>
      <c r="F1681" s="3">
        <v>2589</v>
      </c>
      <c r="G1681" s="3">
        <v>1847.19</v>
      </c>
      <c r="H1681" s="3">
        <v>32</v>
      </c>
      <c r="I1681" s="3">
        <v>334.5</v>
      </c>
      <c r="J1681" s="3">
        <v>405.81</v>
      </c>
    </row>
    <row r="1682" spans="1:10" ht="16" hidden="1" customHeight="1" x14ac:dyDescent="0.2">
      <c r="A1682" s="8">
        <v>44203</v>
      </c>
      <c r="B1682" s="3" t="s">
        <v>92</v>
      </c>
      <c r="C1682" s="3" t="s">
        <v>88</v>
      </c>
      <c r="D1682" s="3" t="s">
        <v>93</v>
      </c>
      <c r="E1682" s="3" t="s">
        <v>75</v>
      </c>
      <c r="F1682" s="3">
        <v>3538.5</v>
      </c>
      <c r="G1682" s="3">
        <v>2529.8000000000002</v>
      </c>
      <c r="H1682" s="3">
        <v>38</v>
      </c>
      <c r="I1682" s="3">
        <v>412</v>
      </c>
      <c r="J1682" s="3">
        <v>594.20000000000005</v>
      </c>
    </row>
    <row r="1683" spans="1:10" ht="16" hidden="1" customHeight="1" x14ac:dyDescent="0.2">
      <c r="A1683" s="8">
        <v>44203</v>
      </c>
      <c r="B1683" s="3" t="s">
        <v>92</v>
      </c>
      <c r="C1683" s="3" t="s">
        <v>90</v>
      </c>
      <c r="D1683" s="3" t="s">
        <v>93</v>
      </c>
      <c r="E1683" s="3" t="s">
        <v>75</v>
      </c>
      <c r="F1683" s="3">
        <v>2486</v>
      </c>
      <c r="G1683" s="3">
        <v>1784.97</v>
      </c>
      <c r="H1683" s="3">
        <v>31</v>
      </c>
      <c r="I1683" s="3">
        <v>281</v>
      </c>
      <c r="J1683" s="3">
        <v>419.03</v>
      </c>
    </row>
    <row r="1684" spans="1:10" ht="16" hidden="1" customHeight="1" x14ac:dyDescent="0.2">
      <c r="A1684" s="8">
        <v>44202</v>
      </c>
      <c r="B1684" s="3" t="s">
        <v>73</v>
      </c>
      <c r="C1684" s="3" t="s">
        <v>74</v>
      </c>
      <c r="D1684" s="3" t="s">
        <v>93</v>
      </c>
      <c r="E1684" s="3" t="s">
        <v>75</v>
      </c>
      <c r="F1684" s="3">
        <v>2451.5</v>
      </c>
      <c r="G1684" s="3">
        <v>1849.35</v>
      </c>
      <c r="H1684" s="3">
        <v>30</v>
      </c>
      <c r="I1684" s="3">
        <v>222.1</v>
      </c>
      <c r="J1684" s="3">
        <v>380.05</v>
      </c>
    </row>
    <row r="1685" spans="1:10" ht="16" hidden="1" customHeight="1" x14ac:dyDescent="0.2">
      <c r="A1685" s="8">
        <v>44202</v>
      </c>
      <c r="B1685" s="3" t="s">
        <v>73</v>
      </c>
      <c r="C1685" s="3" t="s">
        <v>78</v>
      </c>
      <c r="D1685" s="3" t="s">
        <v>93</v>
      </c>
      <c r="E1685" s="3" t="s">
        <v>75</v>
      </c>
      <c r="F1685" s="3">
        <v>306</v>
      </c>
      <c r="G1685" s="3">
        <v>236.54</v>
      </c>
      <c r="H1685" s="3">
        <v>4</v>
      </c>
      <c r="I1685" s="3">
        <v>24.4</v>
      </c>
      <c r="J1685" s="3">
        <v>45.06</v>
      </c>
    </row>
    <row r="1686" spans="1:10" ht="16" hidden="1" customHeight="1" x14ac:dyDescent="0.2">
      <c r="A1686" s="8">
        <v>44202</v>
      </c>
      <c r="B1686" s="3" t="s">
        <v>73</v>
      </c>
      <c r="C1686" s="3" t="s">
        <v>80</v>
      </c>
      <c r="D1686" s="3" t="s">
        <v>93</v>
      </c>
      <c r="E1686" s="3" t="s">
        <v>75</v>
      </c>
      <c r="F1686" s="3">
        <v>1665</v>
      </c>
      <c r="G1686" s="3">
        <v>1279.43</v>
      </c>
      <c r="H1686" s="3">
        <v>23</v>
      </c>
      <c r="I1686" s="3">
        <v>139.69999999999999</v>
      </c>
      <c r="J1686" s="3">
        <v>245.87</v>
      </c>
    </row>
    <row r="1687" spans="1:10" ht="16" hidden="1" customHeight="1" x14ac:dyDescent="0.2">
      <c r="A1687" s="8">
        <v>44202</v>
      </c>
      <c r="B1687" s="3" t="s">
        <v>73</v>
      </c>
      <c r="C1687" s="3" t="s">
        <v>82</v>
      </c>
      <c r="D1687" s="3" t="s">
        <v>93</v>
      </c>
      <c r="E1687" s="3" t="s">
        <v>75</v>
      </c>
      <c r="F1687" s="3">
        <v>836.5</v>
      </c>
      <c r="G1687" s="3">
        <v>642.52</v>
      </c>
      <c r="H1687" s="3">
        <v>11</v>
      </c>
      <c r="I1687" s="3">
        <v>71</v>
      </c>
      <c r="J1687" s="3">
        <v>122.98</v>
      </c>
    </row>
    <row r="1688" spans="1:10" ht="16" hidden="1" customHeight="1" x14ac:dyDescent="0.2">
      <c r="A1688" s="8">
        <v>44202</v>
      </c>
      <c r="B1688" s="3" t="s">
        <v>73</v>
      </c>
      <c r="C1688" s="3" t="s">
        <v>86</v>
      </c>
      <c r="D1688" s="3" t="s">
        <v>93</v>
      </c>
      <c r="E1688" s="3" t="s">
        <v>75</v>
      </c>
      <c r="F1688" s="3">
        <v>1033</v>
      </c>
      <c r="G1688" s="3">
        <v>782.04</v>
      </c>
      <c r="H1688" s="3">
        <v>13</v>
      </c>
      <c r="I1688" s="3">
        <v>101.4</v>
      </c>
      <c r="J1688" s="3">
        <v>149.56</v>
      </c>
    </row>
    <row r="1689" spans="1:10" ht="16" hidden="1" customHeight="1" x14ac:dyDescent="0.2">
      <c r="A1689" s="8">
        <v>44202</v>
      </c>
      <c r="B1689" s="3" t="s">
        <v>73</v>
      </c>
      <c r="C1689" s="3" t="s">
        <v>88</v>
      </c>
      <c r="D1689" s="3" t="s">
        <v>93</v>
      </c>
      <c r="E1689" s="3" t="s">
        <v>75</v>
      </c>
      <c r="F1689" s="3">
        <v>1146</v>
      </c>
      <c r="G1689" s="3">
        <v>857.6</v>
      </c>
      <c r="H1689" s="3">
        <v>15</v>
      </c>
      <c r="I1689" s="3">
        <v>122.5</v>
      </c>
      <c r="J1689" s="3">
        <v>165.9</v>
      </c>
    </row>
    <row r="1690" spans="1:10" ht="16" hidden="1" customHeight="1" x14ac:dyDescent="0.2">
      <c r="A1690" s="8">
        <v>44202</v>
      </c>
      <c r="B1690" s="3" t="s">
        <v>73</v>
      </c>
      <c r="C1690" s="3" t="s">
        <v>90</v>
      </c>
      <c r="D1690" s="3" t="s">
        <v>93</v>
      </c>
      <c r="E1690" s="3" t="s">
        <v>75</v>
      </c>
      <c r="F1690" s="3">
        <v>879</v>
      </c>
      <c r="G1690" s="3">
        <v>668.14</v>
      </c>
      <c r="H1690" s="3">
        <v>13</v>
      </c>
      <c r="I1690" s="3">
        <v>83</v>
      </c>
      <c r="J1690" s="3">
        <v>127.86</v>
      </c>
    </row>
    <row r="1691" spans="1:10" ht="16" hidden="1" customHeight="1" x14ac:dyDescent="0.2">
      <c r="A1691" s="8">
        <v>44202</v>
      </c>
      <c r="B1691" s="3" t="s">
        <v>92</v>
      </c>
      <c r="C1691" s="3" t="s">
        <v>74</v>
      </c>
      <c r="D1691" s="3" t="s">
        <v>93</v>
      </c>
      <c r="E1691" s="3" t="s">
        <v>75</v>
      </c>
      <c r="F1691" s="3">
        <v>3593.5</v>
      </c>
      <c r="G1691" s="3">
        <v>2589.44</v>
      </c>
      <c r="H1691" s="3">
        <v>52</v>
      </c>
      <c r="I1691" s="3">
        <v>394</v>
      </c>
      <c r="J1691" s="3">
        <v>608.05999999999995</v>
      </c>
    </row>
    <row r="1692" spans="1:10" ht="16" hidden="1" customHeight="1" x14ac:dyDescent="0.2">
      <c r="A1692" s="8">
        <v>44202</v>
      </c>
      <c r="B1692" s="3" t="s">
        <v>92</v>
      </c>
      <c r="C1692" s="3" t="s">
        <v>78</v>
      </c>
      <c r="D1692" s="3" t="s">
        <v>93</v>
      </c>
      <c r="E1692" s="3" t="s">
        <v>75</v>
      </c>
      <c r="F1692" s="3">
        <v>1373</v>
      </c>
      <c r="G1692" s="3">
        <v>984.13</v>
      </c>
      <c r="H1692" s="3">
        <v>18</v>
      </c>
      <c r="I1692" s="3">
        <v>158</v>
      </c>
      <c r="J1692" s="3">
        <v>230.87</v>
      </c>
    </row>
    <row r="1693" spans="1:10" ht="16" hidden="1" customHeight="1" x14ac:dyDescent="0.2">
      <c r="A1693" s="8">
        <v>44202</v>
      </c>
      <c r="B1693" s="3" t="s">
        <v>92</v>
      </c>
      <c r="C1693" s="3" t="s">
        <v>80</v>
      </c>
      <c r="D1693" s="3" t="s">
        <v>93</v>
      </c>
      <c r="E1693" s="3" t="s">
        <v>75</v>
      </c>
      <c r="F1693" s="3">
        <v>3313.5</v>
      </c>
      <c r="G1693" s="3">
        <v>2381.69</v>
      </c>
      <c r="H1693" s="3">
        <v>46</v>
      </c>
      <c r="I1693" s="3">
        <v>409</v>
      </c>
      <c r="J1693" s="3">
        <v>522.80999999999995</v>
      </c>
    </row>
    <row r="1694" spans="1:10" ht="16" hidden="1" customHeight="1" x14ac:dyDescent="0.2">
      <c r="A1694" s="8">
        <v>44202</v>
      </c>
      <c r="B1694" s="3" t="s">
        <v>92</v>
      </c>
      <c r="C1694" s="3" t="s">
        <v>82</v>
      </c>
      <c r="D1694" s="3" t="s">
        <v>93</v>
      </c>
      <c r="E1694" s="3" t="s">
        <v>75</v>
      </c>
      <c r="F1694" s="3">
        <v>2584.5</v>
      </c>
      <c r="G1694" s="3">
        <v>1846.24</v>
      </c>
      <c r="H1694" s="3">
        <v>34</v>
      </c>
      <c r="I1694" s="3">
        <v>304.5</v>
      </c>
      <c r="J1694" s="3">
        <v>433.26</v>
      </c>
    </row>
    <row r="1695" spans="1:10" ht="16" hidden="1" customHeight="1" x14ac:dyDescent="0.2">
      <c r="A1695" s="8">
        <v>44202</v>
      </c>
      <c r="B1695" s="3" t="s">
        <v>92</v>
      </c>
      <c r="C1695" s="3" t="s">
        <v>86</v>
      </c>
      <c r="D1695" s="3" t="s">
        <v>93</v>
      </c>
      <c r="E1695" s="3" t="s">
        <v>75</v>
      </c>
      <c r="F1695" s="3">
        <v>2241.5</v>
      </c>
      <c r="G1695" s="3">
        <v>1630.35</v>
      </c>
      <c r="H1695" s="3">
        <v>24</v>
      </c>
      <c r="I1695" s="3">
        <v>252.66</v>
      </c>
      <c r="J1695" s="3">
        <v>357.99</v>
      </c>
    </row>
    <row r="1696" spans="1:10" ht="16" hidden="1" customHeight="1" x14ac:dyDescent="0.2">
      <c r="A1696" s="8">
        <v>44202</v>
      </c>
      <c r="B1696" s="3" t="s">
        <v>92</v>
      </c>
      <c r="C1696" s="3" t="s">
        <v>88</v>
      </c>
      <c r="D1696" s="3" t="s">
        <v>93</v>
      </c>
      <c r="E1696" s="3" t="s">
        <v>75</v>
      </c>
      <c r="F1696" s="3">
        <v>1789.5</v>
      </c>
      <c r="G1696" s="3">
        <v>1208.98</v>
      </c>
      <c r="H1696" s="3">
        <v>28</v>
      </c>
      <c r="I1696" s="3">
        <v>295</v>
      </c>
      <c r="J1696" s="3">
        <v>284.02</v>
      </c>
    </row>
    <row r="1697" spans="1:10" ht="16" hidden="1" customHeight="1" x14ac:dyDescent="0.2">
      <c r="A1697" s="8">
        <v>44202</v>
      </c>
      <c r="B1697" s="3" t="s">
        <v>92</v>
      </c>
      <c r="C1697" s="3" t="s">
        <v>90</v>
      </c>
      <c r="D1697" s="3" t="s">
        <v>93</v>
      </c>
      <c r="E1697" s="3" t="s">
        <v>75</v>
      </c>
      <c r="F1697" s="3">
        <v>3861.5</v>
      </c>
      <c r="G1697" s="3">
        <v>2821.15</v>
      </c>
      <c r="H1697" s="3">
        <v>42</v>
      </c>
      <c r="I1697" s="3">
        <v>378.5</v>
      </c>
      <c r="J1697" s="3">
        <v>661.85</v>
      </c>
    </row>
    <row r="1698" spans="1:10" ht="16" hidden="1" customHeight="1" x14ac:dyDescent="0.2">
      <c r="A1698" s="8">
        <v>44201</v>
      </c>
      <c r="B1698" s="3" t="s">
        <v>73</v>
      </c>
      <c r="C1698" s="3" t="s">
        <v>74</v>
      </c>
      <c r="D1698" s="3" t="s">
        <v>93</v>
      </c>
      <c r="E1698" s="3" t="s">
        <v>75</v>
      </c>
      <c r="F1698" s="3">
        <v>2502.5</v>
      </c>
      <c r="G1698" s="3">
        <v>1914.42</v>
      </c>
      <c r="H1698" s="3">
        <v>28</v>
      </c>
      <c r="I1698" s="3">
        <v>193.9</v>
      </c>
      <c r="J1698" s="3">
        <v>394.18</v>
      </c>
    </row>
    <row r="1699" spans="1:10" ht="16" hidden="1" customHeight="1" x14ac:dyDescent="0.2">
      <c r="A1699" s="8">
        <v>44201</v>
      </c>
      <c r="B1699" s="3" t="s">
        <v>73</v>
      </c>
      <c r="C1699" s="3" t="s">
        <v>78</v>
      </c>
      <c r="D1699" s="3" t="s">
        <v>93</v>
      </c>
      <c r="E1699" s="3" t="s">
        <v>75</v>
      </c>
      <c r="F1699" s="3">
        <v>941</v>
      </c>
      <c r="G1699" s="3">
        <v>722.65</v>
      </c>
      <c r="H1699" s="3">
        <v>12</v>
      </c>
      <c r="I1699" s="3">
        <v>80.7</v>
      </c>
      <c r="J1699" s="3">
        <v>137.65</v>
      </c>
    </row>
    <row r="1700" spans="1:10" ht="16" hidden="1" customHeight="1" x14ac:dyDescent="0.2">
      <c r="A1700" s="8">
        <v>44201</v>
      </c>
      <c r="B1700" s="3" t="s">
        <v>73</v>
      </c>
      <c r="C1700" s="3" t="s">
        <v>80</v>
      </c>
      <c r="D1700" s="3" t="s">
        <v>93</v>
      </c>
      <c r="E1700" s="3" t="s">
        <v>75</v>
      </c>
      <c r="F1700" s="3">
        <v>1245.05</v>
      </c>
      <c r="G1700" s="3">
        <v>948.33</v>
      </c>
      <c r="H1700" s="3">
        <v>17</v>
      </c>
      <c r="I1700" s="3">
        <v>110.4</v>
      </c>
      <c r="J1700" s="3">
        <v>186.32</v>
      </c>
    </row>
    <row r="1701" spans="1:10" ht="16" hidden="1" customHeight="1" x14ac:dyDescent="0.2">
      <c r="A1701" s="8">
        <v>44201</v>
      </c>
      <c r="B1701" s="3" t="s">
        <v>73</v>
      </c>
      <c r="C1701" s="3" t="s">
        <v>82</v>
      </c>
      <c r="D1701" s="3" t="s">
        <v>93</v>
      </c>
      <c r="E1701" s="3" t="s">
        <v>75</v>
      </c>
      <c r="F1701" s="3">
        <v>1110</v>
      </c>
      <c r="G1701" s="3">
        <v>868.56</v>
      </c>
      <c r="H1701" s="3">
        <v>10</v>
      </c>
      <c r="I1701" s="3">
        <v>76</v>
      </c>
      <c r="J1701" s="3">
        <v>165.44</v>
      </c>
    </row>
    <row r="1702" spans="1:10" ht="16" hidden="1" customHeight="1" x14ac:dyDescent="0.2">
      <c r="A1702" s="8">
        <v>44201</v>
      </c>
      <c r="B1702" s="3" t="s">
        <v>73</v>
      </c>
      <c r="C1702" s="3" t="s">
        <v>86</v>
      </c>
      <c r="D1702" s="3" t="s">
        <v>93</v>
      </c>
      <c r="E1702" s="3" t="s">
        <v>75</v>
      </c>
      <c r="F1702" s="3">
        <v>649</v>
      </c>
      <c r="G1702" s="3">
        <v>482.02</v>
      </c>
      <c r="H1702" s="3">
        <v>9</v>
      </c>
      <c r="I1702" s="3">
        <v>73</v>
      </c>
      <c r="J1702" s="3">
        <v>93.98</v>
      </c>
    </row>
    <row r="1703" spans="1:10" ht="16" hidden="1" customHeight="1" x14ac:dyDescent="0.2">
      <c r="A1703" s="8">
        <v>44201</v>
      </c>
      <c r="B1703" s="3" t="s">
        <v>73</v>
      </c>
      <c r="C1703" s="3" t="s">
        <v>88</v>
      </c>
      <c r="D1703" s="3" t="s">
        <v>93</v>
      </c>
      <c r="E1703" s="3" t="s">
        <v>75</v>
      </c>
      <c r="F1703" s="3">
        <v>850</v>
      </c>
      <c r="G1703" s="3">
        <v>651.26</v>
      </c>
      <c r="H1703" s="3">
        <v>12</v>
      </c>
      <c r="I1703" s="3">
        <v>73</v>
      </c>
      <c r="J1703" s="3">
        <v>125.74</v>
      </c>
    </row>
    <row r="1704" spans="1:10" ht="16" hidden="1" customHeight="1" x14ac:dyDescent="0.2">
      <c r="A1704" s="8">
        <v>44201</v>
      </c>
      <c r="B1704" s="3" t="s">
        <v>73</v>
      </c>
      <c r="C1704" s="3" t="s">
        <v>90</v>
      </c>
      <c r="D1704" s="3" t="s">
        <v>93</v>
      </c>
      <c r="E1704" s="3" t="s">
        <v>75</v>
      </c>
      <c r="F1704" s="3">
        <v>650</v>
      </c>
      <c r="G1704" s="3">
        <v>498.1</v>
      </c>
      <c r="H1704" s="3">
        <v>10</v>
      </c>
      <c r="I1704" s="3">
        <v>56</v>
      </c>
      <c r="J1704" s="3">
        <v>95.9</v>
      </c>
    </row>
    <row r="1705" spans="1:10" ht="16" hidden="1" customHeight="1" x14ac:dyDescent="0.2">
      <c r="A1705" s="8">
        <v>44201</v>
      </c>
      <c r="B1705" s="3" t="s">
        <v>92</v>
      </c>
      <c r="C1705" s="3" t="s">
        <v>74</v>
      </c>
      <c r="D1705" s="3" t="s">
        <v>93</v>
      </c>
      <c r="E1705" s="3" t="s">
        <v>75</v>
      </c>
      <c r="F1705" s="3">
        <v>5755</v>
      </c>
      <c r="G1705" s="3">
        <v>4180.82</v>
      </c>
      <c r="H1705" s="3">
        <v>68</v>
      </c>
      <c r="I1705" s="3">
        <v>589</v>
      </c>
      <c r="J1705" s="3">
        <v>981.68</v>
      </c>
    </row>
    <row r="1706" spans="1:10" ht="16" hidden="1" customHeight="1" x14ac:dyDescent="0.2">
      <c r="A1706" s="8">
        <v>44201</v>
      </c>
      <c r="B1706" s="3" t="s">
        <v>92</v>
      </c>
      <c r="C1706" s="3" t="s">
        <v>78</v>
      </c>
      <c r="D1706" s="3" t="s">
        <v>93</v>
      </c>
      <c r="E1706" s="3" t="s">
        <v>75</v>
      </c>
      <c r="F1706" s="3">
        <v>1301</v>
      </c>
      <c r="G1706" s="3">
        <v>918.11</v>
      </c>
      <c r="H1706" s="3">
        <v>15</v>
      </c>
      <c r="I1706" s="3">
        <v>167.5</v>
      </c>
      <c r="J1706" s="3">
        <v>215.39</v>
      </c>
    </row>
    <row r="1707" spans="1:10" ht="16" hidden="1" customHeight="1" x14ac:dyDescent="0.2">
      <c r="A1707" s="8">
        <v>44201</v>
      </c>
      <c r="B1707" s="3" t="s">
        <v>92</v>
      </c>
      <c r="C1707" s="3" t="s">
        <v>80</v>
      </c>
      <c r="D1707" s="3" t="s">
        <v>93</v>
      </c>
      <c r="E1707" s="3" t="s">
        <v>75</v>
      </c>
      <c r="F1707" s="3">
        <v>3698</v>
      </c>
      <c r="G1707" s="3">
        <v>2715.75</v>
      </c>
      <c r="H1707" s="3">
        <v>51</v>
      </c>
      <c r="I1707" s="3">
        <v>385.5</v>
      </c>
      <c r="J1707" s="3">
        <v>596.25</v>
      </c>
    </row>
    <row r="1708" spans="1:10" ht="16" hidden="1" customHeight="1" x14ac:dyDescent="0.2">
      <c r="A1708" s="8">
        <v>44201</v>
      </c>
      <c r="B1708" s="3" t="s">
        <v>92</v>
      </c>
      <c r="C1708" s="3" t="s">
        <v>82</v>
      </c>
      <c r="D1708" s="3" t="s">
        <v>93</v>
      </c>
      <c r="E1708" s="3" t="s">
        <v>75</v>
      </c>
      <c r="F1708" s="3">
        <v>3009</v>
      </c>
      <c r="G1708" s="3">
        <v>2127.6999999999998</v>
      </c>
      <c r="H1708" s="3">
        <v>39</v>
      </c>
      <c r="I1708" s="3">
        <v>381.5</v>
      </c>
      <c r="J1708" s="3">
        <v>499.3</v>
      </c>
    </row>
    <row r="1709" spans="1:10" ht="16" hidden="1" customHeight="1" x14ac:dyDescent="0.2">
      <c r="A1709" s="8">
        <v>44201</v>
      </c>
      <c r="B1709" s="3" t="s">
        <v>92</v>
      </c>
      <c r="C1709" s="3" t="s">
        <v>86</v>
      </c>
      <c r="D1709" s="3" t="s">
        <v>93</v>
      </c>
      <c r="E1709" s="3" t="s">
        <v>75</v>
      </c>
      <c r="F1709" s="3">
        <v>2113</v>
      </c>
      <c r="G1709" s="3">
        <v>1497.78</v>
      </c>
      <c r="H1709" s="3">
        <v>29</v>
      </c>
      <c r="I1709" s="3">
        <v>284</v>
      </c>
      <c r="J1709" s="3">
        <v>329.22</v>
      </c>
    </row>
    <row r="1710" spans="1:10" ht="16" hidden="1" customHeight="1" x14ac:dyDescent="0.2">
      <c r="A1710" s="8">
        <v>44201</v>
      </c>
      <c r="B1710" s="3" t="s">
        <v>92</v>
      </c>
      <c r="C1710" s="3" t="s">
        <v>88</v>
      </c>
      <c r="D1710" s="3" t="s">
        <v>93</v>
      </c>
      <c r="E1710" s="3" t="s">
        <v>75</v>
      </c>
      <c r="F1710" s="3">
        <v>2636</v>
      </c>
      <c r="G1710" s="3">
        <v>1831.51</v>
      </c>
      <c r="H1710" s="3">
        <v>39</v>
      </c>
      <c r="I1710" s="3">
        <v>373.5</v>
      </c>
      <c r="J1710" s="3">
        <v>429.99</v>
      </c>
    </row>
    <row r="1711" spans="1:10" ht="16" hidden="1" customHeight="1" x14ac:dyDescent="0.2">
      <c r="A1711" s="8">
        <v>44201</v>
      </c>
      <c r="B1711" s="3" t="s">
        <v>92</v>
      </c>
      <c r="C1711" s="3" t="s">
        <v>90</v>
      </c>
      <c r="D1711" s="3" t="s">
        <v>93</v>
      </c>
      <c r="E1711" s="3" t="s">
        <v>75</v>
      </c>
      <c r="F1711" s="3">
        <v>2356</v>
      </c>
      <c r="G1711" s="3">
        <v>1668.53</v>
      </c>
      <c r="H1711" s="3">
        <v>32</v>
      </c>
      <c r="I1711" s="3">
        <v>296</v>
      </c>
      <c r="J1711" s="3">
        <v>391.47</v>
      </c>
    </row>
    <row r="1712" spans="1:10" ht="16" hidden="1" customHeight="1" x14ac:dyDescent="0.2">
      <c r="A1712" s="8">
        <v>44200</v>
      </c>
      <c r="B1712" s="3" t="s">
        <v>73</v>
      </c>
      <c r="C1712" s="3" t="s">
        <v>74</v>
      </c>
      <c r="D1712" s="3" t="s">
        <v>93</v>
      </c>
      <c r="E1712" s="3" t="s">
        <v>75</v>
      </c>
      <c r="F1712" s="3">
        <v>1978</v>
      </c>
      <c r="G1712" s="3">
        <v>1503.31</v>
      </c>
      <c r="H1712" s="3">
        <v>24</v>
      </c>
      <c r="I1712" s="3">
        <v>163</v>
      </c>
      <c r="J1712" s="3">
        <v>311.69</v>
      </c>
    </row>
    <row r="1713" spans="1:10" ht="16" hidden="1" customHeight="1" x14ac:dyDescent="0.2">
      <c r="A1713" s="8">
        <v>44200</v>
      </c>
      <c r="B1713" s="3" t="s">
        <v>73</v>
      </c>
      <c r="C1713" s="3" t="s">
        <v>78</v>
      </c>
      <c r="D1713" s="3" t="s">
        <v>93</v>
      </c>
      <c r="E1713" s="3" t="s">
        <v>75</v>
      </c>
      <c r="F1713" s="3">
        <v>911.5</v>
      </c>
      <c r="G1713" s="3">
        <v>708.7</v>
      </c>
      <c r="H1713" s="3">
        <v>11</v>
      </c>
      <c r="I1713" s="3">
        <v>67.8</v>
      </c>
      <c r="J1713" s="3">
        <v>135</v>
      </c>
    </row>
    <row r="1714" spans="1:10" ht="16" hidden="1" customHeight="1" x14ac:dyDescent="0.2">
      <c r="A1714" s="8">
        <v>44200</v>
      </c>
      <c r="B1714" s="3" t="s">
        <v>73</v>
      </c>
      <c r="C1714" s="3" t="s">
        <v>80</v>
      </c>
      <c r="D1714" s="3" t="s">
        <v>93</v>
      </c>
      <c r="E1714" s="3" t="s">
        <v>75</v>
      </c>
      <c r="F1714" s="3">
        <v>2357.5</v>
      </c>
      <c r="G1714" s="3">
        <v>1854.51</v>
      </c>
      <c r="H1714" s="3">
        <v>24</v>
      </c>
      <c r="I1714" s="3">
        <v>155.69999999999999</v>
      </c>
      <c r="J1714" s="3">
        <v>347.29</v>
      </c>
    </row>
    <row r="1715" spans="1:10" ht="16" hidden="1" customHeight="1" x14ac:dyDescent="0.2">
      <c r="A1715" s="8">
        <v>44200</v>
      </c>
      <c r="B1715" s="3" t="s">
        <v>73</v>
      </c>
      <c r="C1715" s="3" t="s">
        <v>82</v>
      </c>
      <c r="D1715" s="3" t="s">
        <v>93</v>
      </c>
      <c r="E1715" s="3" t="s">
        <v>75</v>
      </c>
      <c r="F1715" s="3">
        <v>612</v>
      </c>
      <c r="G1715" s="3">
        <v>470.4</v>
      </c>
      <c r="H1715" s="3">
        <v>8</v>
      </c>
      <c r="I1715" s="3">
        <v>52</v>
      </c>
      <c r="J1715" s="3">
        <v>89.6</v>
      </c>
    </row>
    <row r="1716" spans="1:10" ht="16" hidden="1" customHeight="1" x14ac:dyDescent="0.2">
      <c r="A1716" s="8">
        <v>44200</v>
      </c>
      <c r="B1716" s="3" t="s">
        <v>73</v>
      </c>
      <c r="C1716" s="3" t="s">
        <v>86</v>
      </c>
      <c r="D1716" s="3" t="s">
        <v>93</v>
      </c>
      <c r="E1716" s="3" t="s">
        <v>75</v>
      </c>
      <c r="F1716" s="3">
        <v>488</v>
      </c>
      <c r="G1716" s="3">
        <v>375.32</v>
      </c>
      <c r="H1716" s="3">
        <v>7</v>
      </c>
      <c r="I1716" s="3">
        <v>40</v>
      </c>
      <c r="J1716" s="3">
        <v>72.680000000000007</v>
      </c>
    </row>
    <row r="1717" spans="1:10" ht="16" hidden="1" customHeight="1" x14ac:dyDescent="0.2">
      <c r="A1717" s="8">
        <v>44200</v>
      </c>
      <c r="B1717" s="3" t="s">
        <v>73</v>
      </c>
      <c r="C1717" s="3" t="s">
        <v>88</v>
      </c>
      <c r="D1717" s="3" t="s">
        <v>93</v>
      </c>
      <c r="E1717" s="3" t="s">
        <v>75</v>
      </c>
      <c r="F1717" s="3">
        <v>895</v>
      </c>
      <c r="G1717" s="3">
        <v>671.66</v>
      </c>
      <c r="H1717" s="3">
        <v>14</v>
      </c>
      <c r="I1717" s="3">
        <v>95.4</v>
      </c>
      <c r="J1717" s="3">
        <v>127.94</v>
      </c>
    </row>
    <row r="1718" spans="1:10" ht="16" hidden="1" customHeight="1" x14ac:dyDescent="0.2">
      <c r="A1718" s="8">
        <v>44200</v>
      </c>
      <c r="B1718" s="3" t="s">
        <v>73</v>
      </c>
      <c r="C1718" s="3" t="s">
        <v>90</v>
      </c>
      <c r="D1718" s="3" t="s">
        <v>93</v>
      </c>
      <c r="E1718" s="3" t="s">
        <v>75</v>
      </c>
      <c r="F1718" s="3">
        <v>962.5</v>
      </c>
      <c r="G1718" s="3">
        <v>741.13</v>
      </c>
      <c r="H1718" s="3">
        <v>13</v>
      </c>
      <c r="I1718" s="3">
        <v>80.2</v>
      </c>
      <c r="J1718" s="3">
        <v>141.16999999999999</v>
      </c>
    </row>
    <row r="1719" spans="1:10" ht="16" hidden="1" customHeight="1" x14ac:dyDescent="0.2">
      <c r="A1719" s="8">
        <v>44200</v>
      </c>
      <c r="B1719" s="3" t="s">
        <v>92</v>
      </c>
      <c r="C1719" s="3" t="s">
        <v>74</v>
      </c>
      <c r="D1719" s="3" t="s">
        <v>93</v>
      </c>
      <c r="E1719" s="3" t="s">
        <v>75</v>
      </c>
      <c r="F1719" s="3">
        <v>5111.5</v>
      </c>
      <c r="G1719" s="3">
        <v>3636.92</v>
      </c>
      <c r="H1719" s="3">
        <v>69</v>
      </c>
      <c r="I1719" s="3">
        <v>613.20000000000005</v>
      </c>
      <c r="J1719" s="3">
        <v>854.88</v>
      </c>
    </row>
    <row r="1720" spans="1:10" ht="16" hidden="1" customHeight="1" x14ac:dyDescent="0.2">
      <c r="A1720" s="8">
        <v>44200</v>
      </c>
      <c r="B1720" s="3" t="s">
        <v>92</v>
      </c>
      <c r="C1720" s="3" t="s">
        <v>78</v>
      </c>
      <c r="D1720" s="3" t="s">
        <v>93</v>
      </c>
      <c r="E1720" s="3" t="s">
        <v>75</v>
      </c>
      <c r="F1720" s="3">
        <v>2253.5</v>
      </c>
      <c r="G1720" s="3">
        <v>1638.59</v>
      </c>
      <c r="H1720" s="3">
        <v>23</v>
      </c>
      <c r="I1720" s="3">
        <v>230.5</v>
      </c>
      <c r="J1720" s="3">
        <v>384.41</v>
      </c>
    </row>
    <row r="1721" spans="1:10" ht="16" hidden="1" customHeight="1" x14ac:dyDescent="0.2">
      <c r="A1721" s="8">
        <v>44200</v>
      </c>
      <c r="B1721" s="3" t="s">
        <v>92</v>
      </c>
      <c r="C1721" s="3" t="s">
        <v>80</v>
      </c>
      <c r="D1721" s="3" t="s">
        <v>93</v>
      </c>
      <c r="E1721" s="3" t="s">
        <v>75</v>
      </c>
      <c r="F1721" s="3">
        <v>2515.5</v>
      </c>
      <c r="G1721" s="3">
        <v>1782.08</v>
      </c>
      <c r="H1721" s="3">
        <v>35</v>
      </c>
      <c r="I1721" s="3">
        <v>341</v>
      </c>
      <c r="J1721" s="3">
        <v>392.42</v>
      </c>
    </row>
    <row r="1722" spans="1:10" ht="16" hidden="1" customHeight="1" x14ac:dyDescent="0.2">
      <c r="A1722" s="8">
        <v>44200</v>
      </c>
      <c r="B1722" s="3" t="s">
        <v>92</v>
      </c>
      <c r="C1722" s="3" t="s">
        <v>82</v>
      </c>
      <c r="D1722" s="3" t="s">
        <v>93</v>
      </c>
      <c r="E1722" s="3" t="s">
        <v>75</v>
      </c>
      <c r="F1722" s="3">
        <v>2065</v>
      </c>
      <c r="G1722" s="3">
        <v>1421.07</v>
      </c>
      <c r="H1722" s="3">
        <v>31</v>
      </c>
      <c r="I1722" s="3">
        <v>310.5</v>
      </c>
      <c r="J1722" s="3">
        <v>333.43</v>
      </c>
    </row>
    <row r="1723" spans="1:10" ht="16" hidden="1" customHeight="1" x14ac:dyDescent="0.2">
      <c r="A1723" s="8">
        <v>44200</v>
      </c>
      <c r="B1723" s="3" t="s">
        <v>92</v>
      </c>
      <c r="C1723" s="3" t="s">
        <v>86</v>
      </c>
      <c r="D1723" s="3" t="s">
        <v>93</v>
      </c>
      <c r="E1723" s="3" t="s">
        <v>75</v>
      </c>
      <c r="F1723" s="3">
        <v>2506.38</v>
      </c>
      <c r="G1723" s="3">
        <v>1763.79</v>
      </c>
      <c r="H1723" s="3">
        <v>35</v>
      </c>
      <c r="I1723" s="3">
        <v>338.97</v>
      </c>
      <c r="J1723" s="3">
        <v>403.12</v>
      </c>
    </row>
    <row r="1724" spans="1:10" ht="16" hidden="1" customHeight="1" x14ac:dyDescent="0.2">
      <c r="A1724" s="8">
        <v>44200</v>
      </c>
      <c r="B1724" s="3" t="s">
        <v>92</v>
      </c>
      <c r="C1724" s="3" t="s">
        <v>88</v>
      </c>
      <c r="D1724" s="3" t="s">
        <v>93</v>
      </c>
      <c r="E1724" s="3" t="s">
        <v>75</v>
      </c>
      <c r="F1724" s="3">
        <v>3003</v>
      </c>
      <c r="G1724" s="3">
        <v>2115.58</v>
      </c>
      <c r="H1724" s="3">
        <v>36</v>
      </c>
      <c r="I1724" s="3">
        <v>390.46</v>
      </c>
      <c r="J1724" s="3">
        <v>496.46</v>
      </c>
    </row>
    <row r="1725" spans="1:10" ht="16" hidden="1" customHeight="1" x14ac:dyDescent="0.2">
      <c r="A1725" s="8">
        <v>44200</v>
      </c>
      <c r="B1725" s="3" t="s">
        <v>92</v>
      </c>
      <c r="C1725" s="3" t="s">
        <v>90</v>
      </c>
      <c r="D1725" s="3" t="s">
        <v>93</v>
      </c>
      <c r="E1725" s="3" t="s">
        <v>75</v>
      </c>
      <c r="F1725" s="3">
        <v>3066</v>
      </c>
      <c r="G1725" s="3">
        <v>2155.9499999999998</v>
      </c>
      <c r="H1725" s="3">
        <v>43</v>
      </c>
      <c r="I1725" s="3">
        <v>403</v>
      </c>
      <c r="J1725" s="3">
        <v>506.05</v>
      </c>
    </row>
    <row r="1726" spans="1:10" ht="16" hidden="1" customHeight="1" x14ac:dyDescent="0.2">
      <c r="A1726" s="8">
        <v>44199</v>
      </c>
      <c r="B1726" s="3" t="s">
        <v>73</v>
      </c>
      <c r="C1726" s="3" t="s">
        <v>74</v>
      </c>
      <c r="D1726" s="3" t="s">
        <v>93</v>
      </c>
      <c r="E1726" s="3" t="s">
        <v>75</v>
      </c>
      <c r="F1726" s="3">
        <v>1549</v>
      </c>
      <c r="G1726" s="3">
        <v>1168.9100000000001</v>
      </c>
      <c r="H1726" s="3">
        <v>22</v>
      </c>
      <c r="I1726" s="3">
        <v>137.5</v>
      </c>
      <c r="J1726" s="3">
        <v>242.59</v>
      </c>
    </row>
    <row r="1727" spans="1:10" ht="16" hidden="1" customHeight="1" x14ac:dyDescent="0.2">
      <c r="A1727" s="8">
        <v>44199</v>
      </c>
      <c r="B1727" s="3" t="s">
        <v>73</v>
      </c>
      <c r="C1727" s="3" t="s">
        <v>78</v>
      </c>
      <c r="D1727" s="3" t="s">
        <v>93</v>
      </c>
      <c r="E1727" s="3" t="s">
        <v>75</v>
      </c>
      <c r="F1727" s="3">
        <v>466</v>
      </c>
      <c r="G1727" s="3">
        <v>355.23</v>
      </c>
      <c r="H1727" s="3">
        <v>7</v>
      </c>
      <c r="I1727" s="3">
        <v>43.1</v>
      </c>
      <c r="J1727" s="3">
        <v>67.67</v>
      </c>
    </row>
    <row r="1728" spans="1:10" ht="16" hidden="1" customHeight="1" x14ac:dyDescent="0.2">
      <c r="A1728" s="8">
        <v>44199</v>
      </c>
      <c r="B1728" s="3" t="s">
        <v>73</v>
      </c>
      <c r="C1728" s="3" t="s">
        <v>80</v>
      </c>
      <c r="D1728" s="3" t="s">
        <v>93</v>
      </c>
      <c r="E1728" s="3" t="s">
        <v>75</v>
      </c>
      <c r="F1728" s="3">
        <v>1301.5</v>
      </c>
      <c r="G1728" s="3">
        <v>999.68</v>
      </c>
      <c r="H1728" s="3">
        <v>14</v>
      </c>
      <c r="I1728" s="3">
        <v>111.4</v>
      </c>
      <c r="J1728" s="3">
        <v>190.42</v>
      </c>
    </row>
    <row r="1729" spans="1:10" ht="16" hidden="1" customHeight="1" x14ac:dyDescent="0.2">
      <c r="A1729" s="8">
        <v>44199</v>
      </c>
      <c r="B1729" s="3" t="s">
        <v>73</v>
      </c>
      <c r="C1729" s="3" t="s">
        <v>82</v>
      </c>
      <c r="D1729" s="3" t="s">
        <v>93</v>
      </c>
      <c r="E1729" s="3" t="s">
        <v>75</v>
      </c>
      <c r="F1729" s="3">
        <v>1118</v>
      </c>
      <c r="G1729" s="3">
        <v>848.74</v>
      </c>
      <c r="H1729" s="3">
        <v>13</v>
      </c>
      <c r="I1729" s="3">
        <v>107</v>
      </c>
      <c r="J1729" s="3">
        <v>162.26</v>
      </c>
    </row>
    <row r="1730" spans="1:10" ht="16" hidden="1" customHeight="1" x14ac:dyDescent="0.2">
      <c r="A1730" s="8">
        <v>44199</v>
      </c>
      <c r="B1730" s="3" t="s">
        <v>73</v>
      </c>
      <c r="C1730" s="3" t="s">
        <v>86</v>
      </c>
      <c r="D1730" s="3" t="s">
        <v>93</v>
      </c>
      <c r="E1730" s="3" t="s">
        <v>75</v>
      </c>
      <c r="F1730" s="3">
        <v>1461.5</v>
      </c>
      <c r="G1730" s="3">
        <v>1114.5999999999999</v>
      </c>
      <c r="H1730" s="3">
        <v>16</v>
      </c>
      <c r="I1730" s="3">
        <v>134</v>
      </c>
      <c r="J1730" s="3">
        <v>212.9</v>
      </c>
    </row>
    <row r="1731" spans="1:10" ht="16" hidden="1" customHeight="1" x14ac:dyDescent="0.2">
      <c r="A1731" s="8">
        <v>44199</v>
      </c>
      <c r="B1731" s="3" t="s">
        <v>73</v>
      </c>
      <c r="C1731" s="3" t="s">
        <v>88</v>
      </c>
      <c r="D1731" s="3" t="s">
        <v>93</v>
      </c>
      <c r="E1731" s="3" t="s">
        <v>75</v>
      </c>
      <c r="F1731" s="3">
        <v>1423</v>
      </c>
      <c r="G1731" s="3">
        <v>1061.48</v>
      </c>
      <c r="H1731" s="3">
        <v>20</v>
      </c>
      <c r="I1731" s="3">
        <v>156.5</v>
      </c>
      <c r="J1731" s="3">
        <v>205.02</v>
      </c>
    </row>
    <row r="1732" spans="1:10" ht="16" hidden="1" customHeight="1" x14ac:dyDescent="0.2">
      <c r="A1732" s="8">
        <v>44199</v>
      </c>
      <c r="B1732" s="3" t="s">
        <v>73</v>
      </c>
      <c r="C1732" s="3" t="s">
        <v>90</v>
      </c>
      <c r="D1732" s="3" t="s">
        <v>93</v>
      </c>
      <c r="E1732" s="3" t="s">
        <v>75</v>
      </c>
      <c r="F1732" s="3">
        <v>992.5</v>
      </c>
      <c r="G1732" s="3">
        <v>757.09</v>
      </c>
      <c r="H1732" s="3">
        <v>12</v>
      </c>
      <c r="I1732" s="3">
        <v>91.2</v>
      </c>
      <c r="J1732" s="3">
        <v>144.21</v>
      </c>
    </row>
    <row r="1733" spans="1:10" ht="16" hidden="1" customHeight="1" x14ac:dyDescent="0.2">
      <c r="A1733" s="8">
        <v>44199</v>
      </c>
      <c r="B1733" s="3" t="s">
        <v>92</v>
      </c>
      <c r="C1733" s="3" t="s">
        <v>74</v>
      </c>
      <c r="D1733" s="3" t="s">
        <v>93</v>
      </c>
      <c r="E1733" s="3" t="s">
        <v>75</v>
      </c>
      <c r="F1733" s="3">
        <v>3138.5</v>
      </c>
      <c r="G1733" s="3">
        <v>2256.25</v>
      </c>
      <c r="H1733" s="3">
        <v>40</v>
      </c>
      <c r="I1733" s="3">
        <v>351</v>
      </c>
      <c r="J1733" s="3">
        <v>529.75</v>
      </c>
    </row>
    <row r="1734" spans="1:10" ht="16" hidden="1" customHeight="1" x14ac:dyDescent="0.2">
      <c r="A1734" s="8">
        <v>44199</v>
      </c>
      <c r="B1734" s="3" t="s">
        <v>92</v>
      </c>
      <c r="C1734" s="3" t="s">
        <v>78</v>
      </c>
      <c r="D1734" s="3" t="s">
        <v>93</v>
      </c>
      <c r="E1734" s="3" t="s">
        <v>75</v>
      </c>
      <c r="F1734" s="3">
        <v>1854</v>
      </c>
      <c r="G1734" s="3">
        <v>1362.39</v>
      </c>
      <c r="H1734" s="3">
        <v>21</v>
      </c>
      <c r="I1734" s="3">
        <v>171.97</v>
      </c>
      <c r="J1734" s="3">
        <v>319.64</v>
      </c>
    </row>
    <row r="1735" spans="1:10" ht="16" hidden="1" customHeight="1" x14ac:dyDescent="0.2">
      <c r="A1735" s="8">
        <v>44199</v>
      </c>
      <c r="B1735" s="3" t="s">
        <v>92</v>
      </c>
      <c r="C1735" s="3" t="s">
        <v>80</v>
      </c>
      <c r="D1735" s="3" t="s">
        <v>93</v>
      </c>
      <c r="E1735" s="3" t="s">
        <v>75</v>
      </c>
      <c r="F1735" s="3">
        <v>2530</v>
      </c>
      <c r="G1735" s="3">
        <v>1824.14</v>
      </c>
      <c r="H1735" s="3">
        <v>31</v>
      </c>
      <c r="I1735" s="3">
        <v>303</v>
      </c>
      <c r="J1735" s="3">
        <v>400.86</v>
      </c>
    </row>
    <row r="1736" spans="1:10" ht="16" hidden="1" customHeight="1" x14ac:dyDescent="0.2">
      <c r="A1736" s="8">
        <v>44199</v>
      </c>
      <c r="B1736" s="3" t="s">
        <v>92</v>
      </c>
      <c r="C1736" s="3" t="s">
        <v>82</v>
      </c>
      <c r="D1736" s="3" t="s">
        <v>93</v>
      </c>
      <c r="E1736" s="3" t="s">
        <v>75</v>
      </c>
      <c r="F1736" s="3">
        <v>1261.5</v>
      </c>
      <c r="G1736" s="3">
        <v>876.21</v>
      </c>
      <c r="H1736" s="3">
        <v>19</v>
      </c>
      <c r="I1736" s="3">
        <v>178.47</v>
      </c>
      <c r="J1736" s="3">
        <v>205.82</v>
      </c>
    </row>
    <row r="1737" spans="1:10" ht="16" hidden="1" customHeight="1" x14ac:dyDescent="0.2">
      <c r="A1737" s="8">
        <v>44199</v>
      </c>
      <c r="B1737" s="3" t="s">
        <v>92</v>
      </c>
      <c r="C1737" s="3" t="s">
        <v>86</v>
      </c>
      <c r="D1737" s="3" t="s">
        <v>93</v>
      </c>
      <c r="E1737" s="3" t="s">
        <v>75</v>
      </c>
      <c r="F1737" s="3">
        <v>1742.5</v>
      </c>
      <c r="G1737" s="3">
        <v>1221.53</v>
      </c>
      <c r="H1737" s="3">
        <v>19</v>
      </c>
      <c r="I1737" s="3">
        <v>251</v>
      </c>
      <c r="J1737" s="3">
        <v>268.47000000000003</v>
      </c>
    </row>
    <row r="1738" spans="1:10" ht="16" hidden="1" customHeight="1" x14ac:dyDescent="0.2">
      <c r="A1738" s="8">
        <v>44199</v>
      </c>
      <c r="B1738" s="3" t="s">
        <v>92</v>
      </c>
      <c r="C1738" s="3" t="s">
        <v>88</v>
      </c>
      <c r="D1738" s="3" t="s">
        <v>93</v>
      </c>
      <c r="E1738" s="3" t="s">
        <v>75</v>
      </c>
      <c r="F1738" s="3">
        <v>2463</v>
      </c>
      <c r="G1738" s="3">
        <v>1750.23</v>
      </c>
      <c r="H1738" s="3">
        <v>29</v>
      </c>
      <c r="I1738" s="3">
        <v>304.5</v>
      </c>
      <c r="J1738" s="3">
        <v>406.27</v>
      </c>
    </row>
    <row r="1739" spans="1:10" ht="16" hidden="1" customHeight="1" x14ac:dyDescent="0.2">
      <c r="A1739" s="8">
        <v>44199</v>
      </c>
      <c r="B1739" s="3" t="s">
        <v>92</v>
      </c>
      <c r="C1739" s="3" t="s">
        <v>90</v>
      </c>
      <c r="D1739" s="3" t="s">
        <v>93</v>
      </c>
      <c r="E1739" s="3" t="s">
        <v>75</v>
      </c>
      <c r="F1739" s="3">
        <v>3560</v>
      </c>
      <c r="G1739" s="3">
        <v>2587.39</v>
      </c>
      <c r="H1739" s="3">
        <v>35</v>
      </c>
      <c r="I1739" s="3">
        <v>365</v>
      </c>
      <c r="J1739" s="3">
        <v>607.11</v>
      </c>
    </row>
    <row r="1740" spans="1:10" ht="16" hidden="1" customHeight="1" x14ac:dyDescent="0.2">
      <c r="A1740" s="8">
        <v>44198</v>
      </c>
      <c r="B1740" s="3" t="s">
        <v>73</v>
      </c>
      <c r="C1740" s="3" t="s">
        <v>74</v>
      </c>
      <c r="D1740" s="3" t="s">
        <v>93</v>
      </c>
      <c r="E1740" s="3" t="s">
        <v>75</v>
      </c>
      <c r="F1740" s="3">
        <v>932</v>
      </c>
      <c r="G1740" s="3">
        <v>714.94</v>
      </c>
      <c r="H1740" s="3">
        <v>10</v>
      </c>
      <c r="I1740" s="3">
        <v>70</v>
      </c>
      <c r="J1740" s="3">
        <v>147.06</v>
      </c>
    </row>
    <row r="1741" spans="1:10" ht="16" hidden="1" customHeight="1" x14ac:dyDescent="0.2">
      <c r="A1741" s="8">
        <v>44198</v>
      </c>
      <c r="B1741" s="3" t="s">
        <v>73</v>
      </c>
      <c r="C1741" s="3" t="s">
        <v>78</v>
      </c>
      <c r="D1741" s="3" t="s">
        <v>93</v>
      </c>
      <c r="E1741" s="3" t="s">
        <v>75</v>
      </c>
      <c r="F1741" s="3">
        <v>491</v>
      </c>
      <c r="G1741" s="3">
        <v>377.16</v>
      </c>
      <c r="H1741" s="3">
        <v>7</v>
      </c>
      <c r="I1741" s="3">
        <v>42</v>
      </c>
      <c r="J1741" s="3">
        <v>71.84</v>
      </c>
    </row>
    <row r="1742" spans="1:10" ht="16" hidden="1" customHeight="1" x14ac:dyDescent="0.2">
      <c r="A1742" s="8">
        <v>44198</v>
      </c>
      <c r="B1742" s="3" t="s">
        <v>73</v>
      </c>
      <c r="C1742" s="3" t="s">
        <v>80</v>
      </c>
      <c r="D1742" s="3" t="s">
        <v>93</v>
      </c>
      <c r="E1742" s="3" t="s">
        <v>75</v>
      </c>
      <c r="F1742" s="3">
        <v>1855</v>
      </c>
      <c r="G1742" s="3">
        <v>1426.82</v>
      </c>
      <c r="H1742" s="3">
        <v>20</v>
      </c>
      <c r="I1742" s="3">
        <v>156.4</v>
      </c>
      <c r="J1742" s="3">
        <v>271.77999999999997</v>
      </c>
    </row>
    <row r="1743" spans="1:10" ht="16" hidden="1" customHeight="1" x14ac:dyDescent="0.2">
      <c r="A1743" s="8">
        <v>44198</v>
      </c>
      <c r="B1743" s="3" t="s">
        <v>73</v>
      </c>
      <c r="C1743" s="3" t="s">
        <v>82</v>
      </c>
      <c r="D1743" s="3" t="s">
        <v>93</v>
      </c>
      <c r="E1743" s="3" t="s">
        <v>75</v>
      </c>
      <c r="F1743" s="3">
        <v>1062.5</v>
      </c>
      <c r="G1743" s="3">
        <v>814.72</v>
      </c>
      <c r="H1743" s="3">
        <v>11</v>
      </c>
      <c r="I1743" s="3">
        <v>92</v>
      </c>
      <c r="J1743" s="3">
        <v>155.78</v>
      </c>
    </row>
    <row r="1744" spans="1:10" ht="16" hidden="1" customHeight="1" x14ac:dyDescent="0.2">
      <c r="A1744" s="8">
        <v>44198</v>
      </c>
      <c r="B1744" s="3" t="s">
        <v>73</v>
      </c>
      <c r="C1744" s="3" t="s">
        <v>86</v>
      </c>
      <c r="D1744" s="3" t="s">
        <v>93</v>
      </c>
      <c r="E1744" s="3" t="s">
        <v>75</v>
      </c>
      <c r="F1744" s="3">
        <v>902</v>
      </c>
      <c r="G1744" s="3">
        <v>695.02</v>
      </c>
      <c r="H1744" s="3">
        <v>9</v>
      </c>
      <c r="I1744" s="3">
        <v>74</v>
      </c>
      <c r="J1744" s="3">
        <v>132.97999999999999</v>
      </c>
    </row>
    <row r="1745" spans="1:10" ht="16" hidden="1" customHeight="1" x14ac:dyDescent="0.2">
      <c r="A1745" s="8">
        <v>44198</v>
      </c>
      <c r="B1745" s="3" t="s">
        <v>73</v>
      </c>
      <c r="C1745" s="3" t="s">
        <v>88</v>
      </c>
      <c r="D1745" s="3" t="s">
        <v>93</v>
      </c>
      <c r="E1745" s="3" t="s">
        <v>75</v>
      </c>
      <c r="F1745" s="3">
        <v>1591</v>
      </c>
      <c r="G1745" s="3">
        <v>1217.6600000000001</v>
      </c>
      <c r="H1745" s="3">
        <v>17</v>
      </c>
      <c r="I1745" s="3">
        <v>141.4</v>
      </c>
      <c r="J1745" s="3">
        <v>231.94</v>
      </c>
    </row>
    <row r="1746" spans="1:10" ht="16" hidden="1" customHeight="1" x14ac:dyDescent="0.2">
      <c r="A1746" s="8">
        <v>44198</v>
      </c>
      <c r="B1746" s="3" t="s">
        <v>73</v>
      </c>
      <c r="C1746" s="3" t="s">
        <v>90</v>
      </c>
      <c r="D1746" s="3" t="s">
        <v>93</v>
      </c>
      <c r="E1746" s="3" t="s">
        <v>75</v>
      </c>
      <c r="F1746" s="3">
        <v>1331</v>
      </c>
      <c r="G1746" s="3">
        <v>1034.3800000000001</v>
      </c>
      <c r="H1746" s="3">
        <v>15</v>
      </c>
      <c r="I1746" s="3">
        <v>108</v>
      </c>
      <c r="J1746" s="3">
        <v>188.62</v>
      </c>
    </row>
    <row r="1747" spans="1:10" ht="16" hidden="1" customHeight="1" x14ac:dyDescent="0.2">
      <c r="A1747" s="8">
        <v>44198</v>
      </c>
      <c r="B1747" s="3" t="s">
        <v>92</v>
      </c>
      <c r="C1747" s="3" t="s">
        <v>74</v>
      </c>
      <c r="D1747" s="3" t="s">
        <v>93</v>
      </c>
      <c r="E1747" s="3" t="s">
        <v>75</v>
      </c>
      <c r="F1747" s="3">
        <v>4703.5</v>
      </c>
      <c r="G1747" s="3">
        <v>3470.27</v>
      </c>
      <c r="H1747" s="3">
        <v>46</v>
      </c>
      <c r="I1747" s="3">
        <v>416</v>
      </c>
      <c r="J1747" s="3">
        <v>814.73</v>
      </c>
    </row>
    <row r="1748" spans="1:10" ht="16" hidden="1" customHeight="1" x14ac:dyDescent="0.2">
      <c r="A1748" s="8">
        <v>44198</v>
      </c>
      <c r="B1748" s="3" t="s">
        <v>92</v>
      </c>
      <c r="C1748" s="3" t="s">
        <v>78</v>
      </c>
      <c r="D1748" s="3" t="s">
        <v>93</v>
      </c>
      <c r="E1748" s="3" t="s">
        <v>75</v>
      </c>
      <c r="F1748" s="3">
        <v>2207</v>
      </c>
      <c r="G1748" s="3">
        <v>1640.23</v>
      </c>
      <c r="H1748" s="3">
        <v>17</v>
      </c>
      <c r="I1748" s="3">
        <v>182</v>
      </c>
      <c r="J1748" s="3">
        <v>384.77</v>
      </c>
    </row>
    <row r="1749" spans="1:10" ht="16" hidden="1" customHeight="1" x14ac:dyDescent="0.2">
      <c r="A1749" s="8">
        <v>44198</v>
      </c>
      <c r="B1749" s="3" t="s">
        <v>92</v>
      </c>
      <c r="C1749" s="3" t="s">
        <v>80</v>
      </c>
      <c r="D1749" s="3" t="s">
        <v>93</v>
      </c>
      <c r="E1749" s="3" t="s">
        <v>75</v>
      </c>
      <c r="F1749" s="3">
        <v>2711.5</v>
      </c>
      <c r="G1749" s="3">
        <v>1947.66</v>
      </c>
      <c r="H1749" s="3">
        <v>31</v>
      </c>
      <c r="I1749" s="3">
        <v>334.47</v>
      </c>
      <c r="J1749" s="3">
        <v>427.87</v>
      </c>
    </row>
    <row r="1750" spans="1:10" ht="16" hidden="1" customHeight="1" x14ac:dyDescent="0.2">
      <c r="A1750" s="8">
        <v>44198</v>
      </c>
      <c r="B1750" s="3" t="s">
        <v>92</v>
      </c>
      <c r="C1750" s="3" t="s">
        <v>82</v>
      </c>
      <c r="D1750" s="3" t="s">
        <v>93</v>
      </c>
      <c r="E1750" s="3" t="s">
        <v>75</v>
      </c>
      <c r="F1750" s="3">
        <v>2561.5</v>
      </c>
      <c r="G1750" s="3">
        <v>1835.53</v>
      </c>
      <c r="H1750" s="3">
        <v>27</v>
      </c>
      <c r="I1750" s="3">
        <v>293.5</v>
      </c>
      <c r="J1750" s="3">
        <v>430.97</v>
      </c>
    </row>
    <row r="1751" spans="1:10" ht="16" hidden="1" customHeight="1" x14ac:dyDescent="0.2">
      <c r="A1751" s="8">
        <v>44198</v>
      </c>
      <c r="B1751" s="3" t="s">
        <v>92</v>
      </c>
      <c r="C1751" s="3" t="s">
        <v>86</v>
      </c>
      <c r="D1751" s="3" t="s">
        <v>93</v>
      </c>
      <c r="E1751" s="3" t="s">
        <v>75</v>
      </c>
      <c r="F1751" s="3">
        <v>1376.5</v>
      </c>
      <c r="G1751" s="3">
        <v>930.93</v>
      </c>
      <c r="H1751" s="3">
        <v>15</v>
      </c>
      <c r="I1751" s="3">
        <v>240</v>
      </c>
      <c r="J1751" s="3">
        <v>204.57</v>
      </c>
    </row>
    <row r="1752" spans="1:10" ht="16" hidden="1" customHeight="1" x14ac:dyDescent="0.2">
      <c r="A1752" s="8">
        <v>44198</v>
      </c>
      <c r="B1752" s="3" t="s">
        <v>92</v>
      </c>
      <c r="C1752" s="3" t="s">
        <v>88</v>
      </c>
      <c r="D1752" s="3" t="s">
        <v>93</v>
      </c>
      <c r="E1752" s="3" t="s">
        <v>75</v>
      </c>
      <c r="F1752" s="3">
        <v>2384.5</v>
      </c>
      <c r="G1752" s="3">
        <v>1678.2</v>
      </c>
      <c r="H1752" s="3">
        <v>27</v>
      </c>
      <c r="I1752" s="3">
        <v>312</v>
      </c>
      <c r="J1752" s="3">
        <v>393.8</v>
      </c>
    </row>
    <row r="1753" spans="1:10" ht="16" hidden="1" customHeight="1" x14ac:dyDescent="0.2">
      <c r="A1753" s="8">
        <v>44198</v>
      </c>
      <c r="B1753" s="3" t="s">
        <v>92</v>
      </c>
      <c r="C1753" s="3" t="s">
        <v>90</v>
      </c>
      <c r="D1753" s="3" t="s">
        <v>93</v>
      </c>
      <c r="E1753" s="3" t="s">
        <v>75</v>
      </c>
      <c r="F1753" s="3">
        <v>2885.5</v>
      </c>
      <c r="G1753" s="3">
        <v>2069.9</v>
      </c>
      <c r="H1753" s="3">
        <v>33</v>
      </c>
      <c r="I1753" s="3">
        <v>330</v>
      </c>
      <c r="J1753" s="3">
        <v>485.6</v>
      </c>
    </row>
    <row r="1754" spans="1:10" ht="16" hidden="1" customHeight="1" x14ac:dyDescent="0.2">
      <c r="A1754" s="8">
        <v>44197</v>
      </c>
      <c r="B1754" s="3" t="s">
        <v>73</v>
      </c>
      <c r="C1754" s="3" t="s">
        <v>74</v>
      </c>
      <c r="D1754" s="3" t="s">
        <v>93</v>
      </c>
      <c r="E1754" s="3" t="s">
        <v>75</v>
      </c>
      <c r="F1754" s="3">
        <v>1227</v>
      </c>
      <c r="G1754" s="3">
        <v>924.74</v>
      </c>
      <c r="H1754" s="3">
        <v>16</v>
      </c>
      <c r="I1754" s="3">
        <v>111</v>
      </c>
      <c r="J1754" s="3">
        <v>191.26</v>
      </c>
    </row>
    <row r="1755" spans="1:10" ht="16" hidden="1" customHeight="1" x14ac:dyDescent="0.2">
      <c r="A1755" s="8">
        <v>44197</v>
      </c>
      <c r="B1755" s="3" t="s">
        <v>73</v>
      </c>
      <c r="C1755" s="3" t="s">
        <v>78</v>
      </c>
      <c r="D1755" s="3" t="s">
        <v>93</v>
      </c>
      <c r="E1755" s="3" t="s">
        <v>75</v>
      </c>
      <c r="F1755" s="3">
        <v>1043.5</v>
      </c>
      <c r="G1755" s="3">
        <v>809</v>
      </c>
      <c r="H1755" s="3">
        <v>9</v>
      </c>
      <c r="I1755" s="3">
        <v>80.400000000000006</v>
      </c>
      <c r="J1755" s="3">
        <v>154.1</v>
      </c>
    </row>
    <row r="1756" spans="1:10" ht="16" hidden="1" customHeight="1" x14ac:dyDescent="0.2">
      <c r="A1756" s="8">
        <v>44197</v>
      </c>
      <c r="B1756" s="3" t="s">
        <v>73</v>
      </c>
      <c r="C1756" s="3" t="s">
        <v>80</v>
      </c>
      <c r="D1756" s="3" t="s">
        <v>93</v>
      </c>
      <c r="E1756" s="3" t="s">
        <v>75</v>
      </c>
      <c r="F1756" s="3">
        <v>1150</v>
      </c>
      <c r="G1756" s="3">
        <v>888.72</v>
      </c>
      <c r="H1756" s="3">
        <v>11</v>
      </c>
      <c r="I1756" s="3">
        <v>92</v>
      </c>
      <c r="J1756" s="3">
        <v>169.28</v>
      </c>
    </row>
    <row r="1757" spans="1:10" ht="16" hidden="1" customHeight="1" x14ac:dyDescent="0.2">
      <c r="A1757" s="8">
        <v>44197</v>
      </c>
      <c r="B1757" s="3" t="s">
        <v>73</v>
      </c>
      <c r="C1757" s="3" t="s">
        <v>82</v>
      </c>
      <c r="D1757" s="3" t="s">
        <v>93</v>
      </c>
      <c r="E1757" s="3" t="s">
        <v>75</v>
      </c>
      <c r="F1757" s="3">
        <v>280.5</v>
      </c>
      <c r="G1757" s="3">
        <v>214.62</v>
      </c>
      <c r="H1757" s="3">
        <v>3</v>
      </c>
      <c r="I1757" s="3">
        <v>25</v>
      </c>
      <c r="J1757" s="3">
        <v>40.880000000000003</v>
      </c>
    </row>
    <row r="1758" spans="1:10" ht="16" hidden="1" customHeight="1" x14ac:dyDescent="0.2">
      <c r="A1758" s="8">
        <v>44197</v>
      </c>
      <c r="B1758" s="3" t="s">
        <v>73</v>
      </c>
      <c r="C1758" s="3" t="s">
        <v>86</v>
      </c>
      <c r="D1758" s="3" t="s">
        <v>93</v>
      </c>
      <c r="E1758" s="3" t="s">
        <v>75</v>
      </c>
      <c r="F1758" s="3">
        <v>1595.5</v>
      </c>
      <c r="G1758" s="3">
        <v>1235.8800000000001</v>
      </c>
      <c r="H1758" s="3">
        <v>17</v>
      </c>
      <c r="I1758" s="3">
        <v>121</v>
      </c>
      <c r="J1758" s="3">
        <v>238.62</v>
      </c>
    </row>
    <row r="1759" spans="1:10" ht="16" hidden="1" customHeight="1" x14ac:dyDescent="0.2">
      <c r="A1759" s="8">
        <v>44197</v>
      </c>
      <c r="B1759" s="3" t="s">
        <v>73</v>
      </c>
      <c r="C1759" s="3" t="s">
        <v>88</v>
      </c>
      <c r="D1759" s="3" t="s">
        <v>93</v>
      </c>
      <c r="E1759" s="3" t="s">
        <v>75</v>
      </c>
      <c r="F1759" s="3">
        <v>1308</v>
      </c>
      <c r="G1759" s="3">
        <v>1017.58</v>
      </c>
      <c r="H1759" s="3">
        <v>13</v>
      </c>
      <c r="I1759" s="3">
        <v>96.6</v>
      </c>
      <c r="J1759" s="3">
        <v>193.82</v>
      </c>
    </row>
    <row r="1760" spans="1:10" ht="16" hidden="1" customHeight="1" x14ac:dyDescent="0.2">
      <c r="A1760" s="8">
        <v>44197</v>
      </c>
      <c r="B1760" s="3" t="s">
        <v>73</v>
      </c>
      <c r="C1760" s="3" t="s">
        <v>90</v>
      </c>
      <c r="D1760" s="3" t="s">
        <v>93</v>
      </c>
      <c r="E1760" s="3" t="s">
        <v>75</v>
      </c>
      <c r="F1760" s="3">
        <v>1084.5</v>
      </c>
      <c r="G1760" s="3">
        <v>839.08</v>
      </c>
      <c r="H1760" s="3">
        <v>12</v>
      </c>
      <c r="I1760" s="3">
        <v>85</v>
      </c>
      <c r="J1760" s="3">
        <v>160.41999999999999</v>
      </c>
    </row>
    <row r="1761" spans="1:10" ht="16" hidden="1" customHeight="1" x14ac:dyDescent="0.2">
      <c r="A1761" s="8">
        <v>44197</v>
      </c>
      <c r="B1761" s="3" t="s">
        <v>92</v>
      </c>
      <c r="C1761" s="3" t="s">
        <v>74</v>
      </c>
      <c r="D1761" s="3" t="s">
        <v>93</v>
      </c>
      <c r="E1761" s="3" t="s">
        <v>75</v>
      </c>
      <c r="F1761" s="3">
        <v>4390.5</v>
      </c>
      <c r="G1761" s="3">
        <v>3228.96</v>
      </c>
      <c r="H1761" s="3">
        <v>44</v>
      </c>
      <c r="I1761" s="3">
        <v>404</v>
      </c>
      <c r="J1761" s="3">
        <v>757.54</v>
      </c>
    </row>
    <row r="1762" spans="1:10" ht="16" hidden="1" customHeight="1" x14ac:dyDescent="0.2">
      <c r="A1762" s="8">
        <v>44197</v>
      </c>
      <c r="B1762" s="3" t="s">
        <v>92</v>
      </c>
      <c r="C1762" s="3" t="s">
        <v>78</v>
      </c>
      <c r="D1762" s="3" t="s">
        <v>93</v>
      </c>
      <c r="E1762" s="3" t="s">
        <v>75</v>
      </c>
      <c r="F1762" s="3">
        <v>1533</v>
      </c>
      <c r="G1762" s="3">
        <v>1131.1400000000001</v>
      </c>
      <c r="H1762" s="3">
        <v>16</v>
      </c>
      <c r="I1762" s="3">
        <v>136.5</v>
      </c>
      <c r="J1762" s="3">
        <v>265.36</v>
      </c>
    </row>
    <row r="1763" spans="1:10" ht="16" hidden="1" customHeight="1" x14ac:dyDescent="0.2">
      <c r="A1763" s="8">
        <v>44197</v>
      </c>
      <c r="B1763" s="3" t="s">
        <v>92</v>
      </c>
      <c r="C1763" s="3" t="s">
        <v>80</v>
      </c>
      <c r="D1763" s="3" t="s">
        <v>93</v>
      </c>
      <c r="E1763" s="3" t="s">
        <v>75</v>
      </c>
      <c r="F1763" s="3">
        <v>2652.5</v>
      </c>
      <c r="G1763" s="3">
        <v>1936.02</v>
      </c>
      <c r="H1763" s="3">
        <v>29</v>
      </c>
      <c r="I1763" s="3">
        <v>291.5</v>
      </c>
      <c r="J1763" s="3">
        <v>424.98</v>
      </c>
    </row>
    <row r="1764" spans="1:10" ht="16" hidden="1" customHeight="1" x14ac:dyDescent="0.2">
      <c r="A1764" s="8">
        <v>44197</v>
      </c>
      <c r="B1764" s="3" t="s">
        <v>92</v>
      </c>
      <c r="C1764" s="3" t="s">
        <v>82</v>
      </c>
      <c r="D1764" s="3" t="s">
        <v>93</v>
      </c>
      <c r="E1764" s="3" t="s">
        <v>75</v>
      </c>
      <c r="F1764" s="3">
        <v>1879.32</v>
      </c>
      <c r="G1764" s="3">
        <v>1339.66</v>
      </c>
      <c r="H1764" s="3">
        <v>21</v>
      </c>
      <c r="I1764" s="3">
        <v>215</v>
      </c>
      <c r="J1764" s="3">
        <v>324.66000000000003</v>
      </c>
    </row>
    <row r="1765" spans="1:10" ht="16" hidden="1" customHeight="1" x14ac:dyDescent="0.2">
      <c r="A1765" s="8">
        <v>44197</v>
      </c>
      <c r="B1765" s="3" t="s">
        <v>92</v>
      </c>
      <c r="C1765" s="3" t="s">
        <v>86</v>
      </c>
      <c r="D1765" s="3" t="s">
        <v>93</v>
      </c>
      <c r="E1765" s="3" t="s">
        <v>75</v>
      </c>
      <c r="F1765" s="3">
        <v>1990.5</v>
      </c>
      <c r="G1765" s="3">
        <v>1397.1</v>
      </c>
      <c r="H1765" s="3">
        <v>21</v>
      </c>
      <c r="I1765" s="3">
        <v>285.5</v>
      </c>
      <c r="J1765" s="3">
        <v>306.89999999999998</v>
      </c>
    </row>
    <row r="1766" spans="1:10" ht="16" hidden="1" customHeight="1" x14ac:dyDescent="0.2">
      <c r="A1766" s="8">
        <v>44197</v>
      </c>
      <c r="B1766" s="3" t="s">
        <v>92</v>
      </c>
      <c r="C1766" s="3" t="s">
        <v>88</v>
      </c>
      <c r="D1766" s="3" t="s">
        <v>93</v>
      </c>
      <c r="E1766" s="3" t="s">
        <v>75</v>
      </c>
      <c r="F1766" s="3">
        <v>2310</v>
      </c>
      <c r="G1766" s="3">
        <v>1653.82</v>
      </c>
      <c r="H1766" s="3">
        <v>23</v>
      </c>
      <c r="I1766" s="3">
        <v>267.47000000000003</v>
      </c>
      <c r="J1766" s="3">
        <v>388.21</v>
      </c>
    </row>
    <row r="1767" spans="1:10" ht="16" hidden="1" customHeight="1" x14ac:dyDescent="0.2">
      <c r="A1767" s="8">
        <v>44197</v>
      </c>
      <c r="B1767" s="3" t="s">
        <v>92</v>
      </c>
      <c r="C1767" s="3" t="s">
        <v>90</v>
      </c>
      <c r="D1767" s="3" t="s">
        <v>93</v>
      </c>
      <c r="E1767" s="3" t="s">
        <v>75</v>
      </c>
      <c r="F1767" s="3">
        <v>3691.5</v>
      </c>
      <c r="G1767" s="3">
        <v>2686.04</v>
      </c>
      <c r="H1767" s="3">
        <v>38</v>
      </c>
      <c r="I1767" s="3">
        <v>373.5</v>
      </c>
      <c r="J1767" s="3">
        <v>630.46</v>
      </c>
    </row>
    <row r="1768" spans="1:10" ht="16" hidden="1" customHeight="1" x14ac:dyDescent="0.2">
      <c r="A1768" s="30">
        <v>44347</v>
      </c>
      <c r="B1768" s="3" t="s">
        <v>73</v>
      </c>
      <c r="C1768" s="3" t="s">
        <v>74</v>
      </c>
      <c r="D1768" s="3" t="s">
        <v>21</v>
      </c>
      <c r="E1768" s="3" t="s">
        <v>75</v>
      </c>
      <c r="F1768" s="3">
        <v>923</v>
      </c>
      <c r="G1768" s="3">
        <v>686.58</v>
      </c>
      <c r="H1768" s="3">
        <v>14</v>
      </c>
      <c r="I1768" s="3">
        <v>89.5</v>
      </c>
      <c r="J1768" s="3">
        <v>146.91999999999999</v>
      </c>
    </row>
    <row r="1769" spans="1:10" ht="16" hidden="1" customHeight="1" x14ac:dyDescent="0.2">
      <c r="A1769" s="30">
        <v>44347</v>
      </c>
      <c r="B1769" s="3" t="s">
        <v>73</v>
      </c>
      <c r="C1769" s="3" t="s">
        <v>76</v>
      </c>
      <c r="D1769" s="3" t="s">
        <v>77</v>
      </c>
      <c r="E1769" s="3" t="s">
        <v>75</v>
      </c>
      <c r="F1769" s="3">
        <v>736.5</v>
      </c>
      <c r="G1769" s="3">
        <v>555.41</v>
      </c>
      <c r="H1769" s="3">
        <v>8</v>
      </c>
      <c r="I1769" s="3">
        <v>63</v>
      </c>
      <c r="J1769" s="3">
        <v>118.09</v>
      </c>
    </row>
    <row r="1770" spans="1:10" ht="16" hidden="1" customHeight="1" x14ac:dyDescent="0.2">
      <c r="A1770" s="30">
        <v>44347</v>
      </c>
      <c r="B1770" s="3" t="s">
        <v>73</v>
      </c>
      <c r="C1770" s="3" t="s">
        <v>78</v>
      </c>
      <c r="D1770" s="3" t="s">
        <v>79</v>
      </c>
      <c r="E1770" s="3" t="s">
        <v>75</v>
      </c>
      <c r="F1770" s="3">
        <v>892</v>
      </c>
      <c r="G1770" s="3">
        <v>673.41</v>
      </c>
      <c r="H1770" s="3">
        <v>8</v>
      </c>
      <c r="I1770" s="3">
        <v>76</v>
      </c>
      <c r="J1770" s="3">
        <v>142.59</v>
      </c>
    </row>
    <row r="1771" spans="1:10" ht="16" hidden="1" customHeight="1" x14ac:dyDescent="0.2">
      <c r="A1771" s="30">
        <v>44347</v>
      </c>
      <c r="B1771" s="3" t="s">
        <v>73</v>
      </c>
      <c r="C1771" s="3" t="s">
        <v>80</v>
      </c>
      <c r="D1771" s="3" t="s">
        <v>81</v>
      </c>
      <c r="E1771" s="3" t="s">
        <v>75</v>
      </c>
      <c r="F1771" s="3">
        <v>2573</v>
      </c>
      <c r="G1771" s="3">
        <v>1937.66</v>
      </c>
      <c r="H1771" s="3">
        <v>25</v>
      </c>
      <c r="I1771" s="3">
        <v>223</v>
      </c>
      <c r="J1771" s="3">
        <v>412.34</v>
      </c>
    </row>
    <row r="1772" spans="1:10" ht="16" hidden="1" customHeight="1" x14ac:dyDescent="0.2">
      <c r="A1772" s="30">
        <v>44347</v>
      </c>
      <c r="B1772" s="3" t="s">
        <v>73</v>
      </c>
      <c r="C1772" s="3" t="s">
        <v>82</v>
      </c>
      <c r="D1772" s="3" t="s">
        <v>83</v>
      </c>
      <c r="E1772" s="3" t="s">
        <v>75</v>
      </c>
      <c r="F1772" s="3">
        <v>716.5</v>
      </c>
      <c r="G1772" s="3">
        <v>527.66</v>
      </c>
      <c r="H1772" s="3">
        <v>11</v>
      </c>
      <c r="I1772" s="3">
        <v>77</v>
      </c>
      <c r="J1772" s="3">
        <v>111.84</v>
      </c>
    </row>
    <row r="1773" spans="1:10" ht="16" hidden="1" customHeight="1" x14ac:dyDescent="0.2">
      <c r="A1773" s="30">
        <v>44347</v>
      </c>
      <c r="B1773" s="3" t="s">
        <v>73</v>
      </c>
      <c r="C1773" s="3" t="s">
        <v>84</v>
      </c>
      <c r="D1773" s="3" t="s">
        <v>85</v>
      </c>
      <c r="E1773" s="3" t="s">
        <v>75</v>
      </c>
      <c r="F1773" s="3">
        <v>235.5</v>
      </c>
      <c r="G1773" s="3">
        <v>163.82</v>
      </c>
      <c r="H1773" s="3">
        <v>3</v>
      </c>
      <c r="I1773" s="3">
        <v>36</v>
      </c>
      <c r="J1773" s="3">
        <v>35.68</v>
      </c>
    </row>
    <row r="1774" spans="1:10" ht="16" hidden="1" customHeight="1" x14ac:dyDescent="0.2">
      <c r="A1774" s="30">
        <v>44347</v>
      </c>
      <c r="B1774" s="3" t="s">
        <v>73</v>
      </c>
      <c r="C1774" s="3" t="s">
        <v>86</v>
      </c>
      <c r="D1774" s="3" t="s">
        <v>87</v>
      </c>
      <c r="E1774" s="3" t="s">
        <v>75</v>
      </c>
      <c r="F1774" s="3">
        <v>1789</v>
      </c>
      <c r="G1774" s="3">
        <v>1330.29</v>
      </c>
      <c r="H1774" s="3">
        <v>22</v>
      </c>
      <c r="I1774" s="3">
        <v>170.5</v>
      </c>
      <c r="J1774" s="3">
        <v>288.20999999999998</v>
      </c>
    </row>
    <row r="1775" spans="1:10" ht="16" hidden="1" customHeight="1" x14ac:dyDescent="0.2">
      <c r="A1775" s="30">
        <v>44347</v>
      </c>
      <c r="B1775" s="3" t="s">
        <v>73</v>
      </c>
      <c r="C1775" s="3" t="s">
        <v>88</v>
      </c>
      <c r="D1775" s="3" t="s">
        <v>89</v>
      </c>
      <c r="E1775" s="3" t="s">
        <v>75</v>
      </c>
      <c r="F1775" s="3">
        <v>1467</v>
      </c>
      <c r="G1775" s="3">
        <v>1066.1600000000001</v>
      </c>
      <c r="H1775" s="3">
        <v>24</v>
      </c>
      <c r="I1775" s="3">
        <v>168</v>
      </c>
      <c r="J1775" s="3">
        <v>232.84</v>
      </c>
    </row>
    <row r="1776" spans="1:10" ht="16" hidden="1" customHeight="1" x14ac:dyDescent="0.2">
      <c r="A1776" s="30">
        <v>44347</v>
      </c>
      <c r="B1776" s="3" t="s">
        <v>73</v>
      </c>
      <c r="C1776" s="3" t="s">
        <v>90</v>
      </c>
      <c r="D1776" s="3" t="s">
        <v>91</v>
      </c>
      <c r="E1776" s="3" t="s">
        <v>75</v>
      </c>
      <c r="F1776" s="3">
        <v>852.5</v>
      </c>
      <c r="G1776" s="3">
        <v>629.82000000000005</v>
      </c>
      <c r="H1776" s="3">
        <v>12</v>
      </c>
      <c r="I1776" s="3">
        <v>87.5</v>
      </c>
      <c r="J1776" s="3">
        <v>135.18</v>
      </c>
    </row>
    <row r="1777" spans="1:10" ht="16" hidden="1" customHeight="1" x14ac:dyDescent="0.2">
      <c r="A1777" s="30">
        <v>44347</v>
      </c>
      <c r="B1777" s="3" t="s">
        <v>92</v>
      </c>
      <c r="C1777" s="3" t="s">
        <v>74</v>
      </c>
      <c r="D1777" s="3" t="s">
        <v>21</v>
      </c>
      <c r="E1777" s="3" t="s">
        <v>75</v>
      </c>
      <c r="F1777" s="3">
        <v>3927.5</v>
      </c>
      <c r="G1777" s="3">
        <v>2821.16</v>
      </c>
      <c r="H1777" s="3">
        <v>49</v>
      </c>
      <c r="I1777" s="3">
        <v>440.7</v>
      </c>
      <c r="J1777" s="3">
        <v>662.64</v>
      </c>
    </row>
    <row r="1778" spans="1:10" ht="16" hidden="1" customHeight="1" x14ac:dyDescent="0.2">
      <c r="A1778" s="30">
        <v>44347</v>
      </c>
      <c r="B1778" s="3" t="s">
        <v>92</v>
      </c>
      <c r="C1778" s="3" t="s">
        <v>76</v>
      </c>
      <c r="D1778" s="3" t="s">
        <v>77</v>
      </c>
      <c r="E1778" s="3" t="s">
        <v>75</v>
      </c>
      <c r="F1778" s="3">
        <v>1068.5</v>
      </c>
      <c r="G1778" s="3">
        <v>737.46</v>
      </c>
      <c r="H1778" s="3">
        <v>14</v>
      </c>
      <c r="I1778" s="3">
        <v>169.16</v>
      </c>
      <c r="J1778" s="3">
        <v>161.88</v>
      </c>
    </row>
    <row r="1779" spans="1:10" ht="16" hidden="1" customHeight="1" x14ac:dyDescent="0.2">
      <c r="A1779" s="30">
        <v>44347</v>
      </c>
      <c r="B1779" s="3" t="s">
        <v>92</v>
      </c>
      <c r="C1779" s="3" t="s">
        <v>78</v>
      </c>
      <c r="D1779" s="3" t="s">
        <v>79</v>
      </c>
      <c r="E1779" s="3" t="s">
        <v>75</v>
      </c>
      <c r="F1779" s="3">
        <v>2004.5</v>
      </c>
      <c r="G1779" s="3">
        <v>1457.94</v>
      </c>
      <c r="H1779" s="3">
        <v>29</v>
      </c>
      <c r="I1779" s="3">
        <v>204.5</v>
      </c>
      <c r="J1779" s="3">
        <v>342.06</v>
      </c>
    </row>
    <row r="1780" spans="1:10" ht="16" hidden="1" customHeight="1" x14ac:dyDescent="0.2">
      <c r="A1780" s="30">
        <v>44347</v>
      </c>
      <c r="B1780" s="3" t="s">
        <v>92</v>
      </c>
      <c r="C1780" s="3" t="s">
        <v>80</v>
      </c>
      <c r="D1780" s="3" t="s">
        <v>81</v>
      </c>
      <c r="E1780" s="3" t="s">
        <v>75</v>
      </c>
      <c r="F1780" s="3">
        <v>3457.5</v>
      </c>
      <c r="G1780" s="3">
        <v>2505.0700000000002</v>
      </c>
      <c r="H1780" s="3">
        <v>49</v>
      </c>
      <c r="I1780" s="3">
        <v>411.2</v>
      </c>
      <c r="J1780" s="3">
        <v>540.73</v>
      </c>
    </row>
    <row r="1781" spans="1:10" ht="16" hidden="1" customHeight="1" x14ac:dyDescent="0.2">
      <c r="A1781" s="30">
        <v>44347</v>
      </c>
      <c r="B1781" s="3" t="s">
        <v>92</v>
      </c>
      <c r="C1781" s="3" t="s">
        <v>82</v>
      </c>
      <c r="D1781" s="3" t="s">
        <v>83</v>
      </c>
      <c r="E1781" s="3" t="s">
        <v>75</v>
      </c>
      <c r="F1781" s="3">
        <v>2576</v>
      </c>
      <c r="G1781" s="3">
        <v>1863.84</v>
      </c>
      <c r="H1781" s="3">
        <v>33</v>
      </c>
      <c r="I1781" s="3">
        <v>273</v>
      </c>
      <c r="J1781" s="3">
        <v>437.66</v>
      </c>
    </row>
    <row r="1782" spans="1:10" ht="16" hidden="1" customHeight="1" x14ac:dyDescent="0.2">
      <c r="A1782" s="30">
        <v>44347</v>
      </c>
      <c r="B1782" s="3" t="s">
        <v>92</v>
      </c>
      <c r="C1782" s="3" t="s">
        <v>84</v>
      </c>
      <c r="D1782" s="3" t="s">
        <v>85</v>
      </c>
      <c r="E1782" s="3" t="s">
        <v>75</v>
      </c>
      <c r="F1782" s="3">
        <v>1380.5</v>
      </c>
      <c r="G1782" s="3">
        <v>967.11</v>
      </c>
      <c r="H1782" s="3">
        <v>18</v>
      </c>
      <c r="I1782" s="3">
        <v>199.28</v>
      </c>
      <c r="J1782" s="3">
        <v>212.61</v>
      </c>
    </row>
    <row r="1783" spans="1:10" ht="16" hidden="1" customHeight="1" x14ac:dyDescent="0.2">
      <c r="A1783" s="30">
        <v>44347</v>
      </c>
      <c r="B1783" s="3" t="s">
        <v>92</v>
      </c>
      <c r="C1783" s="3" t="s">
        <v>86</v>
      </c>
      <c r="D1783" s="3" t="s">
        <v>87</v>
      </c>
      <c r="E1783" s="3" t="s">
        <v>75</v>
      </c>
      <c r="F1783" s="3">
        <v>2799</v>
      </c>
      <c r="G1783" s="3">
        <v>2018.66</v>
      </c>
      <c r="H1783" s="3">
        <v>35</v>
      </c>
      <c r="I1783" s="3">
        <v>336</v>
      </c>
      <c r="J1783" s="3">
        <v>443.34</v>
      </c>
    </row>
    <row r="1784" spans="1:10" ht="16" hidden="1" customHeight="1" x14ac:dyDescent="0.2">
      <c r="A1784" s="30">
        <v>44347</v>
      </c>
      <c r="B1784" s="3" t="s">
        <v>92</v>
      </c>
      <c r="C1784" s="3" t="s">
        <v>88</v>
      </c>
      <c r="D1784" s="3" t="s">
        <v>89</v>
      </c>
      <c r="E1784" s="3" t="s">
        <v>75</v>
      </c>
      <c r="F1784" s="3">
        <v>1907.5</v>
      </c>
      <c r="G1784" s="3">
        <v>1353.27</v>
      </c>
      <c r="H1784" s="3">
        <v>28</v>
      </c>
      <c r="I1784" s="3">
        <v>235.5</v>
      </c>
      <c r="J1784" s="3">
        <v>317.73</v>
      </c>
    </row>
    <row r="1785" spans="1:10" ht="16" hidden="1" customHeight="1" x14ac:dyDescent="0.2">
      <c r="A1785" s="30">
        <v>44347</v>
      </c>
      <c r="B1785" s="3" t="s">
        <v>92</v>
      </c>
      <c r="C1785" s="3" t="s">
        <v>90</v>
      </c>
      <c r="D1785" s="3" t="s">
        <v>91</v>
      </c>
      <c r="E1785" s="3" t="s">
        <v>75</v>
      </c>
      <c r="F1785" s="3">
        <v>2627.5</v>
      </c>
      <c r="G1785" s="3">
        <v>1903.33</v>
      </c>
      <c r="H1785" s="3">
        <v>36</v>
      </c>
      <c r="I1785" s="3">
        <v>277</v>
      </c>
      <c r="J1785" s="3">
        <v>446.67</v>
      </c>
    </row>
    <row r="1786" spans="1:10" ht="16" hidden="1" customHeight="1" x14ac:dyDescent="0.2">
      <c r="A1786" s="30">
        <v>44346</v>
      </c>
      <c r="B1786" s="3" t="s">
        <v>73</v>
      </c>
      <c r="C1786" s="3" t="s">
        <v>74</v>
      </c>
      <c r="D1786" s="3" t="s">
        <v>21</v>
      </c>
      <c r="E1786" s="3" t="s">
        <v>75</v>
      </c>
      <c r="F1786" s="3">
        <v>1743</v>
      </c>
      <c r="G1786" s="3">
        <v>1316.5</v>
      </c>
      <c r="H1786" s="3">
        <v>16</v>
      </c>
      <c r="I1786" s="3">
        <v>146.69999999999999</v>
      </c>
      <c r="J1786" s="3">
        <v>279.8</v>
      </c>
    </row>
    <row r="1787" spans="1:10" ht="16" hidden="1" customHeight="1" x14ac:dyDescent="0.2">
      <c r="A1787" s="30">
        <v>44346</v>
      </c>
      <c r="B1787" s="3" t="s">
        <v>73</v>
      </c>
      <c r="C1787" s="3" t="s">
        <v>76</v>
      </c>
      <c r="D1787" s="3" t="s">
        <v>77</v>
      </c>
      <c r="E1787" s="3" t="s">
        <v>75</v>
      </c>
      <c r="F1787" s="3">
        <v>160.5</v>
      </c>
      <c r="G1787" s="3">
        <v>116.91</v>
      </c>
      <c r="H1787" s="3">
        <v>1</v>
      </c>
      <c r="I1787" s="3">
        <v>19</v>
      </c>
      <c r="J1787" s="3">
        <v>24.59</v>
      </c>
    </row>
    <row r="1788" spans="1:10" ht="16" hidden="1" customHeight="1" x14ac:dyDescent="0.2">
      <c r="A1788" s="30">
        <v>44346</v>
      </c>
      <c r="B1788" s="3" t="s">
        <v>73</v>
      </c>
      <c r="C1788" s="3" t="s">
        <v>78</v>
      </c>
      <c r="D1788" s="3" t="s">
        <v>79</v>
      </c>
      <c r="E1788" s="3" t="s">
        <v>75</v>
      </c>
      <c r="F1788" s="3">
        <v>1919.5</v>
      </c>
      <c r="G1788" s="3">
        <v>1429.13</v>
      </c>
      <c r="H1788" s="3">
        <v>18</v>
      </c>
      <c r="I1788" s="3">
        <v>188</v>
      </c>
      <c r="J1788" s="3">
        <v>302.37</v>
      </c>
    </row>
    <row r="1789" spans="1:10" ht="16" hidden="1" customHeight="1" x14ac:dyDescent="0.2">
      <c r="A1789" s="30">
        <v>44346</v>
      </c>
      <c r="B1789" s="3" t="s">
        <v>73</v>
      </c>
      <c r="C1789" s="3" t="s">
        <v>80</v>
      </c>
      <c r="D1789" s="3" t="s">
        <v>81</v>
      </c>
      <c r="E1789" s="3" t="s">
        <v>75</v>
      </c>
      <c r="F1789" s="3">
        <v>3105.5</v>
      </c>
      <c r="G1789" s="3">
        <v>2295.79</v>
      </c>
      <c r="H1789" s="3">
        <v>36</v>
      </c>
      <c r="I1789" s="3">
        <v>317.5</v>
      </c>
      <c r="J1789" s="3">
        <v>492.21</v>
      </c>
    </row>
    <row r="1790" spans="1:10" ht="16" hidden="1" customHeight="1" x14ac:dyDescent="0.2">
      <c r="A1790" s="30">
        <v>44346</v>
      </c>
      <c r="B1790" s="3" t="s">
        <v>73</v>
      </c>
      <c r="C1790" s="3" t="s">
        <v>82</v>
      </c>
      <c r="D1790" s="3" t="s">
        <v>83</v>
      </c>
      <c r="E1790" s="3" t="s">
        <v>75</v>
      </c>
      <c r="F1790" s="3">
        <v>825</v>
      </c>
      <c r="G1790" s="3">
        <v>597.35</v>
      </c>
      <c r="H1790" s="3">
        <v>12</v>
      </c>
      <c r="I1790" s="3">
        <v>105.5</v>
      </c>
      <c r="J1790" s="3">
        <v>122.15</v>
      </c>
    </row>
    <row r="1791" spans="1:10" ht="16" hidden="1" customHeight="1" x14ac:dyDescent="0.2">
      <c r="A1791" s="30">
        <v>44346</v>
      </c>
      <c r="B1791" s="3" t="s">
        <v>73</v>
      </c>
      <c r="C1791" s="3" t="s">
        <v>84</v>
      </c>
      <c r="D1791" s="3" t="s">
        <v>85</v>
      </c>
      <c r="E1791" s="3" t="s">
        <v>75</v>
      </c>
      <c r="F1791" s="3">
        <v>482.5</v>
      </c>
      <c r="G1791" s="3">
        <v>329.77</v>
      </c>
      <c r="H1791" s="3">
        <v>6</v>
      </c>
      <c r="I1791" s="3">
        <v>82</v>
      </c>
      <c r="J1791" s="3">
        <v>70.73</v>
      </c>
    </row>
    <row r="1792" spans="1:10" ht="16" hidden="1" customHeight="1" x14ac:dyDescent="0.2">
      <c r="A1792" s="30">
        <v>44346</v>
      </c>
      <c r="B1792" s="3" t="s">
        <v>73</v>
      </c>
      <c r="C1792" s="3" t="s">
        <v>86</v>
      </c>
      <c r="D1792" s="3" t="s">
        <v>87</v>
      </c>
      <c r="E1792" s="3" t="s">
        <v>75</v>
      </c>
      <c r="F1792" s="3">
        <v>1139</v>
      </c>
      <c r="G1792" s="3">
        <v>846.31</v>
      </c>
      <c r="H1792" s="3">
        <v>17</v>
      </c>
      <c r="I1792" s="3">
        <v>107.5</v>
      </c>
      <c r="J1792" s="3">
        <v>185.19</v>
      </c>
    </row>
    <row r="1793" spans="1:10" ht="16" hidden="1" customHeight="1" x14ac:dyDescent="0.2">
      <c r="A1793" s="30">
        <v>44346</v>
      </c>
      <c r="B1793" s="3" t="s">
        <v>73</v>
      </c>
      <c r="C1793" s="3" t="s">
        <v>88</v>
      </c>
      <c r="D1793" s="3" t="s">
        <v>89</v>
      </c>
      <c r="E1793" s="3" t="s">
        <v>75</v>
      </c>
      <c r="F1793" s="3">
        <v>1473.5</v>
      </c>
      <c r="G1793" s="3">
        <v>1075.79</v>
      </c>
      <c r="H1793" s="3">
        <v>21</v>
      </c>
      <c r="I1793" s="3">
        <v>165.7</v>
      </c>
      <c r="J1793" s="3">
        <v>232.01</v>
      </c>
    </row>
    <row r="1794" spans="1:10" ht="16" hidden="1" customHeight="1" x14ac:dyDescent="0.2">
      <c r="A1794" s="30">
        <v>44346</v>
      </c>
      <c r="B1794" s="3" t="s">
        <v>73</v>
      </c>
      <c r="C1794" s="3" t="s">
        <v>90</v>
      </c>
      <c r="D1794" s="3" t="s">
        <v>91</v>
      </c>
      <c r="E1794" s="3" t="s">
        <v>75</v>
      </c>
      <c r="F1794" s="3">
        <v>1813</v>
      </c>
      <c r="G1794" s="3">
        <v>1326.01</v>
      </c>
      <c r="H1794" s="3">
        <v>21</v>
      </c>
      <c r="I1794" s="3">
        <v>204</v>
      </c>
      <c r="J1794" s="3">
        <v>282.99</v>
      </c>
    </row>
    <row r="1795" spans="1:10" ht="16" hidden="1" customHeight="1" x14ac:dyDescent="0.2">
      <c r="A1795" s="30">
        <v>44346</v>
      </c>
      <c r="B1795" s="3" t="s">
        <v>92</v>
      </c>
      <c r="C1795" s="3" t="s">
        <v>74</v>
      </c>
      <c r="D1795" s="3" t="s">
        <v>21</v>
      </c>
      <c r="E1795" s="3" t="s">
        <v>75</v>
      </c>
      <c r="F1795" s="3">
        <v>3031.5</v>
      </c>
      <c r="G1795" s="3">
        <v>2126.7600000000002</v>
      </c>
      <c r="H1795" s="3">
        <v>36</v>
      </c>
      <c r="I1795" s="3">
        <v>404.5</v>
      </c>
      <c r="J1795" s="3">
        <v>499.24</v>
      </c>
    </row>
    <row r="1796" spans="1:10" ht="16" hidden="1" customHeight="1" x14ac:dyDescent="0.2">
      <c r="A1796" s="30">
        <v>44346</v>
      </c>
      <c r="B1796" s="3" t="s">
        <v>92</v>
      </c>
      <c r="C1796" s="3" t="s">
        <v>76</v>
      </c>
      <c r="D1796" s="3" t="s">
        <v>77</v>
      </c>
      <c r="E1796" s="3" t="s">
        <v>75</v>
      </c>
      <c r="F1796" s="3">
        <v>1526.5</v>
      </c>
      <c r="G1796" s="3">
        <v>1056.75</v>
      </c>
      <c r="H1796" s="3">
        <v>19</v>
      </c>
      <c r="I1796" s="3">
        <v>237.2</v>
      </c>
      <c r="J1796" s="3">
        <v>232.05</v>
      </c>
    </row>
    <row r="1797" spans="1:10" ht="16" hidden="1" customHeight="1" x14ac:dyDescent="0.2">
      <c r="A1797" s="30">
        <v>44346</v>
      </c>
      <c r="B1797" s="3" t="s">
        <v>92</v>
      </c>
      <c r="C1797" s="3" t="s">
        <v>78</v>
      </c>
      <c r="D1797" s="3" t="s">
        <v>79</v>
      </c>
      <c r="E1797" s="3" t="s">
        <v>75</v>
      </c>
      <c r="F1797" s="3">
        <v>1771</v>
      </c>
      <c r="G1797" s="3">
        <v>1297.83</v>
      </c>
      <c r="H1797" s="3">
        <v>19</v>
      </c>
      <c r="I1797" s="3">
        <v>168.7</v>
      </c>
      <c r="J1797" s="3">
        <v>304.47000000000003</v>
      </c>
    </row>
    <row r="1798" spans="1:10" ht="16" hidden="1" customHeight="1" x14ac:dyDescent="0.2">
      <c r="A1798" s="30">
        <v>44346</v>
      </c>
      <c r="B1798" s="3" t="s">
        <v>92</v>
      </c>
      <c r="C1798" s="3" t="s">
        <v>80</v>
      </c>
      <c r="D1798" s="3" t="s">
        <v>81</v>
      </c>
      <c r="E1798" s="3" t="s">
        <v>75</v>
      </c>
      <c r="F1798" s="3">
        <v>4699</v>
      </c>
      <c r="G1798" s="3">
        <v>3441.02</v>
      </c>
      <c r="H1798" s="3">
        <v>44</v>
      </c>
      <c r="I1798" s="3">
        <v>500.2</v>
      </c>
      <c r="J1798" s="3">
        <v>755.78</v>
      </c>
    </row>
    <row r="1799" spans="1:10" ht="16" hidden="1" customHeight="1" x14ac:dyDescent="0.2">
      <c r="A1799" s="30">
        <v>44346</v>
      </c>
      <c r="B1799" s="3" t="s">
        <v>92</v>
      </c>
      <c r="C1799" s="3" t="s">
        <v>82</v>
      </c>
      <c r="D1799" s="3" t="s">
        <v>83</v>
      </c>
      <c r="E1799" s="3" t="s">
        <v>75</v>
      </c>
      <c r="F1799" s="3">
        <v>1660.5</v>
      </c>
      <c r="G1799" s="3">
        <v>1205.23</v>
      </c>
      <c r="H1799" s="3">
        <v>18</v>
      </c>
      <c r="I1799" s="3">
        <v>172.5</v>
      </c>
      <c r="J1799" s="3">
        <v>282.77</v>
      </c>
    </row>
    <row r="1800" spans="1:10" ht="16" hidden="1" customHeight="1" x14ac:dyDescent="0.2">
      <c r="A1800" s="30">
        <v>44346</v>
      </c>
      <c r="B1800" s="3" t="s">
        <v>92</v>
      </c>
      <c r="C1800" s="3" t="s">
        <v>84</v>
      </c>
      <c r="D1800" s="3" t="s">
        <v>85</v>
      </c>
      <c r="E1800" s="3" t="s">
        <v>75</v>
      </c>
      <c r="F1800" s="3">
        <v>1412.5</v>
      </c>
      <c r="G1800" s="3">
        <v>994.11</v>
      </c>
      <c r="H1800" s="3">
        <v>15</v>
      </c>
      <c r="I1800" s="3">
        <v>198.96</v>
      </c>
      <c r="J1800" s="3">
        <v>218.43</v>
      </c>
    </row>
    <row r="1801" spans="1:10" ht="16" hidden="1" customHeight="1" x14ac:dyDescent="0.2">
      <c r="A1801" s="30">
        <v>44346</v>
      </c>
      <c r="B1801" s="3" t="s">
        <v>92</v>
      </c>
      <c r="C1801" s="3" t="s">
        <v>86</v>
      </c>
      <c r="D1801" s="3" t="s">
        <v>87</v>
      </c>
      <c r="E1801" s="3" t="s">
        <v>75</v>
      </c>
      <c r="F1801" s="3">
        <v>2184.5</v>
      </c>
      <c r="G1801" s="3">
        <v>1540.6</v>
      </c>
      <c r="H1801" s="3">
        <v>31</v>
      </c>
      <c r="I1801" s="3">
        <v>304.5</v>
      </c>
      <c r="J1801" s="3">
        <v>338.4</v>
      </c>
    </row>
    <row r="1802" spans="1:10" ht="16" hidden="1" customHeight="1" x14ac:dyDescent="0.2">
      <c r="A1802" s="30">
        <v>44346</v>
      </c>
      <c r="B1802" s="3" t="s">
        <v>92</v>
      </c>
      <c r="C1802" s="3" t="s">
        <v>88</v>
      </c>
      <c r="D1802" s="3" t="s">
        <v>89</v>
      </c>
      <c r="E1802" s="3" t="s">
        <v>75</v>
      </c>
      <c r="F1802" s="3">
        <v>2773.5</v>
      </c>
      <c r="G1802" s="3">
        <v>2018.77</v>
      </c>
      <c r="H1802" s="3">
        <v>33</v>
      </c>
      <c r="I1802" s="3">
        <v>280.5</v>
      </c>
      <c r="J1802" s="3">
        <v>473.73</v>
      </c>
    </row>
    <row r="1803" spans="1:10" ht="16" hidden="1" customHeight="1" x14ac:dyDescent="0.2">
      <c r="A1803" s="30">
        <v>44346</v>
      </c>
      <c r="B1803" s="3" t="s">
        <v>92</v>
      </c>
      <c r="C1803" s="3" t="s">
        <v>90</v>
      </c>
      <c r="D1803" s="3" t="s">
        <v>91</v>
      </c>
      <c r="E1803" s="3" t="s">
        <v>75</v>
      </c>
      <c r="F1803" s="3">
        <v>3167.5</v>
      </c>
      <c r="G1803" s="3">
        <v>2333.88</v>
      </c>
      <c r="H1803" s="3">
        <v>32</v>
      </c>
      <c r="I1803" s="3">
        <v>286.10000000000002</v>
      </c>
      <c r="J1803" s="3">
        <v>547.52</v>
      </c>
    </row>
    <row r="1804" spans="1:10" ht="16" hidden="1" customHeight="1" x14ac:dyDescent="0.2">
      <c r="A1804" s="30">
        <v>44345</v>
      </c>
      <c r="B1804" s="3" t="s">
        <v>73</v>
      </c>
      <c r="C1804" s="3" t="s">
        <v>74</v>
      </c>
      <c r="D1804" s="3" t="s">
        <v>21</v>
      </c>
      <c r="E1804" s="3" t="s">
        <v>75</v>
      </c>
      <c r="F1804" s="3">
        <v>1434</v>
      </c>
      <c r="G1804" s="3">
        <v>1044.81</v>
      </c>
      <c r="H1804" s="3">
        <v>18</v>
      </c>
      <c r="I1804" s="3">
        <v>162.5</v>
      </c>
      <c r="J1804" s="3">
        <v>226.69</v>
      </c>
    </row>
    <row r="1805" spans="1:10" ht="16" hidden="1" customHeight="1" x14ac:dyDescent="0.2">
      <c r="A1805" s="30">
        <v>44345</v>
      </c>
      <c r="B1805" s="3" t="s">
        <v>73</v>
      </c>
      <c r="C1805" s="3" t="s">
        <v>76</v>
      </c>
      <c r="D1805" s="3" t="s">
        <v>77</v>
      </c>
      <c r="E1805" s="3" t="s">
        <v>75</v>
      </c>
      <c r="F1805" s="3">
        <v>467</v>
      </c>
      <c r="G1805" s="3">
        <v>340.39</v>
      </c>
      <c r="H1805" s="3">
        <v>7</v>
      </c>
      <c r="I1805" s="3">
        <v>53.5</v>
      </c>
      <c r="J1805" s="3">
        <v>73.11</v>
      </c>
    </row>
    <row r="1806" spans="1:10" ht="16" hidden="1" customHeight="1" x14ac:dyDescent="0.2">
      <c r="A1806" s="30">
        <v>44345</v>
      </c>
      <c r="B1806" s="3" t="s">
        <v>73</v>
      </c>
      <c r="C1806" s="3" t="s">
        <v>78</v>
      </c>
      <c r="D1806" s="3" t="s">
        <v>79</v>
      </c>
      <c r="E1806" s="3" t="s">
        <v>75</v>
      </c>
      <c r="F1806" s="3">
        <v>1329</v>
      </c>
      <c r="G1806" s="3">
        <v>994.76</v>
      </c>
      <c r="H1806" s="3">
        <v>12</v>
      </c>
      <c r="I1806" s="3">
        <v>123.5</v>
      </c>
      <c r="J1806" s="3">
        <v>210.74</v>
      </c>
    </row>
    <row r="1807" spans="1:10" ht="16" hidden="1" customHeight="1" x14ac:dyDescent="0.2">
      <c r="A1807" s="30">
        <v>44345</v>
      </c>
      <c r="B1807" s="3" t="s">
        <v>73</v>
      </c>
      <c r="C1807" s="3" t="s">
        <v>80</v>
      </c>
      <c r="D1807" s="3" t="s">
        <v>81</v>
      </c>
      <c r="E1807" s="3" t="s">
        <v>75</v>
      </c>
      <c r="F1807" s="3">
        <v>3742.5</v>
      </c>
      <c r="G1807" s="3">
        <v>2830.35</v>
      </c>
      <c r="H1807" s="3">
        <v>35</v>
      </c>
      <c r="I1807" s="3">
        <v>312.5</v>
      </c>
      <c r="J1807" s="3">
        <v>599.65</v>
      </c>
    </row>
    <row r="1808" spans="1:10" ht="16" hidden="1" customHeight="1" x14ac:dyDescent="0.2">
      <c r="A1808" s="30">
        <v>44345</v>
      </c>
      <c r="B1808" s="3" t="s">
        <v>73</v>
      </c>
      <c r="C1808" s="3" t="s">
        <v>82</v>
      </c>
      <c r="D1808" s="3" t="s">
        <v>83</v>
      </c>
      <c r="E1808" s="3" t="s">
        <v>75</v>
      </c>
      <c r="F1808" s="3">
        <v>373.5</v>
      </c>
      <c r="G1808" s="3">
        <v>273.7</v>
      </c>
      <c r="H1808" s="3">
        <v>5</v>
      </c>
      <c r="I1808" s="3">
        <v>43.5</v>
      </c>
      <c r="J1808" s="3">
        <v>56.3</v>
      </c>
    </row>
    <row r="1809" spans="1:10" ht="16" hidden="1" customHeight="1" x14ac:dyDescent="0.2">
      <c r="A1809" s="30">
        <v>44345</v>
      </c>
      <c r="B1809" s="3" t="s">
        <v>73</v>
      </c>
      <c r="C1809" s="3" t="s">
        <v>84</v>
      </c>
      <c r="D1809" s="3" t="s">
        <v>85</v>
      </c>
      <c r="E1809" s="3" t="s">
        <v>75</v>
      </c>
      <c r="F1809" s="3">
        <v>428.5</v>
      </c>
      <c r="G1809" s="3">
        <v>290.99</v>
      </c>
      <c r="H1809" s="3">
        <v>5</v>
      </c>
      <c r="I1809" s="3">
        <v>75.5</v>
      </c>
      <c r="J1809" s="3">
        <v>62.01</v>
      </c>
    </row>
    <row r="1810" spans="1:10" ht="16" hidden="1" customHeight="1" x14ac:dyDescent="0.2">
      <c r="A1810" s="30">
        <v>44345</v>
      </c>
      <c r="B1810" s="3" t="s">
        <v>73</v>
      </c>
      <c r="C1810" s="3" t="s">
        <v>86</v>
      </c>
      <c r="D1810" s="3" t="s">
        <v>87</v>
      </c>
      <c r="E1810" s="3" t="s">
        <v>75</v>
      </c>
      <c r="F1810" s="3">
        <v>918.5</v>
      </c>
      <c r="G1810" s="3">
        <v>672.38</v>
      </c>
      <c r="H1810" s="3">
        <v>12</v>
      </c>
      <c r="I1810" s="3">
        <v>100.5</v>
      </c>
      <c r="J1810" s="3">
        <v>145.62</v>
      </c>
    </row>
    <row r="1811" spans="1:10" ht="16" hidden="1" customHeight="1" x14ac:dyDescent="0.2">
      <c r="A1811" s="30">
        <v>44345</v>
      </c>
      <c r="B1811" s="3" t="s">
        <v>73</v>
      </c>
      <c r="C1811" s="3" t="s">
        <v>88</v>
      </c>
      <c r="D1811" s="3" t="s">
        <v>89</v>
      </c>
      <c r="E1811" s="3" t="s">
        <v>75</v>
      </c>
      <c r="F1811" s="3">
        <v>1527.5</v>
      </c>
      <c r="G1811" s="3">
        <v>1130.25</v>
      </c>
      <c r="H1811" s="3">
        <v>19</v>
      </c>
      <c r="I1811" s="3">
        <v>153.5</v>
      </c>
      <c r="J1811" s="3">
        <v>243.75</v>
      </c>
    </row>
    <row r="1812" spans="1:10" ht="16" hidden="1" customHeight="1" x14ac:dyDescent="0.2">
      <c r="A1812" s="30">
        <v>44345</v>
      </c>
      <c r="B1812" s="3" t="s">
        <v>73</v>
      </c>
      <c r="C1812" s="3" t="s">
        <v>90</v>
      </c>
      <c r="D1812" s="3" t="s">
        <v>91</v>
      </c>
      <c r="E1812" s="3" t="s">
        <v>75</v>
      </c>
      <c r="F1812" s="3">
        <v>1807.5</v>
      </c>
      <c r="G1812" s="3">
        <v>1342.36</v>
      </c>
      <c r="H1812" s="3">
        <v>22</v>
      </c>
      <c r="I1812" s="3">
        <v>176.5</v>
      </c>
      <c r="J1812" s="3">
        <v>288.64</v>
      </c>
    </row>
    <row r="1813" spans="1:10" ht="16" hidden="1" customHeight="1" x14ac:dyDescent="0.2">
      <c r="A1813" s="30">
        <v>44345</v>
      </c>
      <c r="B1813" s="3" t="s">
        <v>92</v>
      </c>
      <c r="C1813" s="3" t="s">
        <v>74</v>
      </c>
      <c r="D1813" s="3" t="s">
        <v>21</v>
      </c>
      <c r="E1813" s="3" t="s">
        <v>75</v>
      </c>
      <c r="F1813" s="3">
        <v>1854.5</v>
      </c>
      <c r="G1813" s="3">
        <v>1304.04</v>
      </c>
      <c r="H1813" s="3">
        <v>22</v>
      </c>
      <c r="I1813" s="3">
        <v>244.5</v>
      </c>
      <c r="J1813" s="3">
        <v>305.95999999999998</v>
      </c>
    </row>
    <row r="1814" spans="1:10" ht="16" hidden="1" customHeight="1" x14ac:dyDescent="0.2">
      <c r="A1814" s="30">
        <v>44345</v>
      </c>
      <c r="B1814" s="3" t="s">
        <v>92</v>
      </c>
      <c r="C1814" s="3" t="s">
        <v>76</v>
      </c>
      <c r="D1814" s="3" t="s">
        <v>77</v>
      </c>
      <c r="E1814" s="3" t="s">
        <v>75</v>
      </c>
      <c r="F1814" s="3">
        <v>955</v>
      </c>
      <c r="G1814" s="3">
        <v>665.93</v>
      </c>
      <c r="H1814" s="3">
        <v>12</v>
      </c>
      <c r="I1814" s="3">
        <v>147.84</v>
      </c>
      <c r="J1814" s="3">
        <v>141.22999999999999</v>
      </c>
    </row>
    <row r="1815" spans="1:10" ht="16" hidden="1" customHeight="1" x14ac:dyDescent="0.2">
      <c r="A1815" s="30">
        <v>44345</v>
      </c>
      <c r="B1815" s="3" t="s">
        <v>92</v>
      </c>
      <c r="C1815" s="3" t="s">
        <v>78</v>
      </c>
      <c r="D1815" s="3" t="s">
        <v>79</v>
      </c>
      <c r="E1815" s="3" t="s">
        <v>75</v>
      </c>
      <c r="F1815" s="3">
        <v>2512.5</v>
      </c>
      <c r="G1815" s="3">
        <v>1840.68</v>
      </c>
      <c r="H1815" s="3">
        <v>31</v>
      </c>
      <c r="I1815" s="3">
        <v>239.7</v>
      </c>
      <c r="J1815" s="3">
        <v>432.12</v>
      </c>
    </row>
    <row r="1816" spans="1:10" ht="16" hidden="1" customHeight="1" x14ac:dyDescent="0.2">
      <c r="A1816" s="30">
        <v>44345</v>
      </c>
      <c r="B1816" s="3" t="s">
        <v>92</v>
      </c>
      <c r="C1816" s="3" t="s">
        <v>80</v>
      </c>
      <c r="D1816" s="3" t="s">
        <v>81</v>
      </c>
      <c r="E1816" s="3" t="s">
        <v>75</v>
      </c>
      <c r="F1816" s="3">
        <v>3176.5</v>
      </c>
      <c r="G1816" s="3">
        <v>2327.2399999999998</v>
      </c>
      <c r="H1816" s="3">
        <v>36</v>
      </c>
      <c r="I1816" s="3">
        <v>337.8</v>
      </c>
      <c r="J1816" s="3">
        <v>510.96</v>
      </c>
    </row>
    <row r="1817" spans="1:10" ht="16" hidden="1" customHeight="1" x14ac:dyDescent="0.2">
      <c r="A1817" s="30">
        <v>44345</v>
      </c>
      <c r="B1817" s="3" t="s">
        <v>92</v>
      </c>
      <c r="C1817" s="3" t="s">
        <v>82</v>
      </c>
      <c r="D1817" s="3" t="s">
        <v>83</v>
      </c>
      <c r="E1817" s="3" t="s">
        <v>75</v>
      </c>
      <c r="F1817" s="3">
        <v>2844.5</v>
      </c>
      <c r="G1817" s="3">
        <v>2086.63</v>
      </c>
      <c r="H1817" s="3">
        <v>32</v>
      </c>
      <c r="I1817" s="3">
        <v>267.10000000000002</v>
      </c>
      <c r="J1817" s="3">
        <v>489.77</v>
      </c>
    </row>
    <row r="1818" spans="1:10" ht="16" hidden="1" customHeight="1" x14ac:dyDescent="0.2">
      <c r="A1818" s="30">
        <v>44345</v>
      </c>
      <c r="B1818" s="3" t="s">
        <v>92</v>
      </c>
      <c r="C1818" s="3" t="s">
        <v>84</v>
      </c>
      <c r="D1818" s="3" t="s">
        <v>85</v>
      </c>
      <c r="E1818" s="3" t="s">
        <v>75</v>
      </c>
      <c r="F1818" s="3">
        <v>1181</v>
      </c>
      <c r="G1818" s="3">
        <v>847.08</v>
      </c>
      <c r="H1818" s="3">
        <v>13</v>
      </c>
      <c r="I1818" s="3">
        <v>147.97999999999999</v>
      </c>
      <c r="J1818" s="3">
        <v>185.94</v>
      </c>
    </row>
    <row r="1819" spans="1:10" ht="16" hidden="1" customHeight="1" x14ac:dyDescent="0.2">
      <c r="A1819" s="30">
        <v>44345</v>
      </c>
      <c r="B1819" s="3" t="s">
        <v>92</v>
      </c>
      <c r="C1819" s="3" t="s">
        <v>86</v>
      </c>
      <c r="D1819" s="3" t="s">
        <v>87</v>
      </c>
      <c r="E1819" s="3" t="s">
        <v>75</v>
      </c>
      <c r="F1819" s="3">
        <v>3017.48</v>
      </c>
      <c r="G1819" s="3">
        <v>2160.0500000000002</v>
      </c>
      <c r="H1819" s="3">
        <v>39</v>
      </c>
      <c r="I1819" s="3">
        <v>369.2</v>
      </c>
      <c r="J1819" s="3">
        <v>486.23</v>
      </c>
    </row>
    <row r="1820" spans="1:10" ht="16" hidden="1" customHeight="1" x14ac:dyDescent="0.2">
      <c r="A1820" s="30">
        <v>44345</v>
      </c>
      <c r="B1820" s="3" t="s">
        <v>92</v>
      </c>
      <c r="C1820" s="3" t="s">
        <v>88</v>
      </c>
      <c r="D1820" s="3" t="s">
        <v>89</v>
      </c>
      <c r="E1820" s="3" t="s">
        <v>75</v>
      </c>
      <c r="F1820" s="3">
        <v>2055</v>
      </c>
      <c r="G1820" s="3">
        <v>1501.79</v>
      </c>
      <c r="H1820" s="3">
        <v>25</v>
      </c>
      <c r="I1820" s="3">
        <v>199</v>
      </c>
      <c r="J1820" s="3">
        <v>352.71</v>
      </c>
    </row>
    <row r="1821" spans="1:10" ht="16" hidden="1" customHeight="1" x14ac:dyDescent="0.2">
      <c r="A1821" s="30">
        <v>44345</v>
      </c>
      <c r="B1821" s="3" t="s">
        <v>92</v>
      </c>
      <c r="C1821" s="3" t="s">
        <v>90</v>
      </c>
      <c r="D1821" s="3" t="s">
        <v>91</v>
      </c>
      <c r="E1821" s="3" t="s">
        <v>75</v>
      </c>
      <c r="F1821" s="3">
        <v>1750.5</v>
      </c>
      <c r="G1821" s="3">
        <v>1288.57</v>
      </c>
      <c r="H1821" s="3">
        <v>21</v>
      </c>
      <c r="I1821" s="3">
        <v>158.4</v>
      </c>
      <c r="J1821" s="3">
        <v>302.52999999999997</v>
      </c>
    </row>
    <row r="1822" spans="1:10" ht="16" hidden="1" customHeight="1" x14ac:dyDescent="0.2">
      <c r="A1822" s="30">
        <v>44344</v>
      </c>
      <c r="B1822" s="3" t="s">
        <v>73</v>
      </c>
      <c r="C1822" s="3" t="s">
        <v>74</v>
      </c>
      <c r="D1822" s="3" t="s">
        <v>21</v>
      </c>
      <c r="E1822" s="3" t="s">
        <v>75</v>
      </c>
      <c r="F1822" s="3">
        <v>1175.5</v>
      </c>
      <c r="G1822" s="3">
        <v>878.78</v>
      </c>
      <c r="H1822" s="3">
        <v>15</v>
      </c>
      <c r="I1822" s="3">
        <v>109</v>
      </c>
      <c r="J1822" s="3">
        <v>187.72</v>
      </c>
    </row>
    <row r="1823" spans="1:10" ht="16" hidden="1" customHeight="1" x14ac:dyDescent="0.2">
      <c r="A1823" s="30">
        <v>44344</v>
      </c>
      <c r="B1823" s="3" t="s">
        <v>73</v>
      </c>
      <c r="C1823" s="3" t="s">
        <v>76</v>
      </c>
      <c r="D1823" s="3" t="s">
        <v>77</v>
      </c>
      <c r="E1823" s="3" t="s">
        <v>75</v>
      </c>
      <c r="F1823" s="3">
        <v>397.5</v>
      </c>
      <c r="G1823" s="3">
        <v>288.76</v>
      </c>
      <c r="H1823" s="3">
        <v>6</v>
      </c>
      <c r="I1823" s="3">
        <v>47</v>
      </c>
      <c r="J1823" s="3">
        <v>61.74</v>
      </c>
    </row>
    <row r="1824" spans="1:10" ht="16" hidden="1" customHeight="1" x14ac:dyDescent="0.2">
      <c r="A1824" s="30">
        <v>44344</v>
      </c>
      <c r="B1824" s="3" t="s">
        <v>73</v>
      </c>
      <c r="C1824" s="3" t="s">
        <v>78</v>
      </c>
      <c r="D1824" s="3" t="s">
        <v>79</v>
      </c>
      <c r="E1824" s="3" t="s">
        <v>75</v>
      </c>
      <c r="F1824" s="3">
        <v>1325.5</v>
      </c>
      <c r="G1824" s="3">
        <v>985.96</v>
      </c>
      <c r="H1824" s="3">
        <v>16</v>
      </c>
      <c r="I1824" s="3">
        <v>129.5</v>
      </c>
      <c r="J1824" s="3">
        <v>210.04</v>
      </c>
    </row>
    <row r="1825" spans="1:10" ht="16" hidden="1" customHeight="1" x14ac:dyDescent="0.2">
      <c r="A1825" s="30">
        <v>44344</v>
      </c>
      <c r="B1825" s="3" t="s">
        <v>73</v>
      </c>
      <c r="C1825" s="3" t="s">
        <v>80</v>
      </c>
      <c r="D1825" s="3" t="s">
        <v>81</v>
      </c>
      <c r="E1825" s="3" t="s">
        <v>75</v>
      </c>
      <c r="F1825" s="3">
        <v>2117.5</v>
      </c>
      <c r="G1825" s="3">
        <v>1579.18</v>
      </c>
      <c r="H1825" s="3">
        <v>26</v>
      </c>
      <c r="I1825" s="3">
        <v>198.5</v>
      </c>
      <c r="J1825" s="3">
        <v>339.82</v>
      </c>
    </row>
    <row r="1826" spans="1:10" ht="16" hidden="1" customHeight="1" x14ac:dyDescent="0.2">
      <c r="A1826" s="30">
        <v>44344</v>
      </c>
      <c r="B1826" s="3" t="s">
        <v>73</v>
      </c>
      <c r="C1826" s="3" t="s">
        <v>82</v>
      </c>
      <c r="D1826" s="3" t="s">
        <v>83</v>
      </c>
      <c r="E1826" s="3" t="s">
        <v>75</v>
      </c>
      <c r="F1826" s="3">
        <v>1126.5</v>
      </c>
      <c r="G1826" s="3">
        <v>800.99</v>
      </c>
      <c r="H1826" s="3">
        <v>16</v>
      </c>
      <c r="I1826" s="3">
        <v>157</v>
      </c>
      <c r="J1826" s="3">
        <v>168.51</v>
      </c>
    </row>
    <row r="1827" spans="1:10" ht="16" hidden="1" customHeight="1" x14ac:dyDescent="0.2">
      <c r="A1827" s="30">
        <v>44344</v>
      </c>
      <c r="B1827" s="3" t="s">
        <v>73</v>
      </c>
      <c r="C1827" s="3" t="s">
        <v>84</v>
      </c>
      <c r="D1827" s="3" t="s">
        <v>85</v>
      </c>
      <c r="E1827" s="3" t="s">
        <v>75</v>
      </c>
      <c r="F1827" s="3">
        <v>581.5</v>
      </c>
      <c r="G1827" s="3">
        <v>387.35</v>
      </c>
      <c r="H1827" s="3">
        <v>8</v>
      </c>
      <c r="I1827" s="3">
        <v>110</v>
      </c>
      <c r="J1827" s="3">
        <v>84.15</v>
      </c>
    </row>
    <row r="1828" spans="1:10" ht="16" hidden="1" customHeight="1" x14ac:dyDescent="0.2">
      <c r="A1828" s="30">
        <v>44344</v>
      </c>
      <c r="B1828" s="3" t="s">
        <v>73</v>
      </c>
      <c r="C1828" s="3" t="s">
        <v>86</v>
      </c>
      <c r="D1828" s="3" t="s">
        <v>87</v>
      </c>
      <c r="E1828" s="3" t="s">
        <v>75</v>
      </c>
      <c r="F1828" s="3">
        <v>1258</v>
      </c>
      <c r="G1828" s="3">
        <v>951.94</v>
      </c>
      <c r="H1828" s="3">
        <v>12</v>
      </c>
      <c r="I1828" s="3">
        <v>102</v>
      </c>
      <c r="J1828" s="3">
        <v>204.06</v>
      </c>
    </row>
    <row r="1829" spans="1:10" ht="16" hidden="1" customHeight="1" x14ac:dyDescent="0.2">
      <c r="A1829" s="30">
        <v>44344</v>
      </c>
      <c r="B1829" s="3" t="s">
        <v>73</v>
      </c>
      <c r="C1829" s="3" t="s">
        <v>88</v>
      </c>
      <c r="D1829" s="3" t="s">
        <v>89</v>
      </c>
      <c r="E1829" s="3" t="s">
        <v>75</v>
      </c>
      <c r="F1829" s="3">
        <v>1458</v>
      </c>
      <c r="G1829" s="3">
        <v>1085.23</v>
      </c>
      <c r="H1829" s="3">
        <v>20</v>
      </c>
      <c r="I1829" s="3">
        <v>143</v>
      </c>
      <c r="J1829" s="3">
        <v>229.77</v>
      </c>
    </row>
    <row r="1830" spans="1:10" ht="16" hidden="1" customHeight="1" x14ac:dyDescent="0.2">
      <c r="A1830" s="30">
        <v>44344</v>
      </c>
      <c r="B1830" s="3" t="s">
        <v>73</v>
      </c>
      <c r="C1830" s="3" t="s">
        <v>90</v>
      </c>
      <c r="D1830" s="3" t="s">
        <v>91</v>
      </c>
      <c r="E1830" s="3" t="s">
        <v>75</v>
      </c>
      <c r="F1830" s="3">
        <v>1739</v>
      </c>
      <c r="G1830" s="3">
        <v>1328.81</v>
      </c>
      <c r="H1830" s="3">
        <v>16</v>
      </c>
      <c r="I1830" s="3">
        <v>140</v>
      </c>
      <c r="J1830" s="3">
        <v>270.19</v>
      </c>
    </row>
    <row r="1831" spans="1:10" ht="16" hidden="1" customHeight="1" x14ac:dyDescent="0.2">
      <c r="A1831" s="30">
        <v>44344</v>
      </c>
      <c r="B1831" s="3" t="s">
        <v>92</v>
      </c>
      <c r="C1831" s="3" t="s">
        <v>74</v>
      </c>
      <c r="D1831" s="3" t="s">
        <v>21</v>
      </c>
      <c r="E1831" s="3" t="s">
        <v>75</v>
      </c>
      <c r="F1831" s="3">
        <v>2948</v>
      </c>
      <c r="G1831" s="3">
        <v>2010.87</v>
      </c>
      <c r="H1831" s="3">
        <v>38</v>
      </c>
      <c r="I1831" s="3">
        <v>462</v>
      </c>
      <c r="J1831" s="3">
        <v>472.63</v>
      </c>
    </row>
    <row r="1832" spans="1:10" ht="16" hidden="1" customHeight="1" x14ac:dyDescent="0.2">
      <c r="A1832" s="30">
        <v>44344</v>
      </c>
      <c r="B1832" s="3" t="s">
        <v>92</v>
      </c>
      <c r="C1832" s="3" t="s">
        <v>76</v>
      </c>
      <c r="D1832" s="3" t="s">
        <v>77</v>
      </c>
      <c r="E1832" s="3" t="s">
        <v>75</v>
      </c>
      <c r="F1832" s="3">
        <v>1766</v>
      </c>
      <c r="G1832" s="3">
        <v>1128.45</v>
      </c>
      <c r="H1832" s="3">
        <v>28</v>
      </c>
      <c r="I1832" s="3">
        <v>387.81</v>
      </c>
      <c r="J1832" s="3">
        <v>249.24</v>
      </c>
    </row>
    <row r="1833" spans="1:10" ht="16" hidden="1" customHeight="1" x14ac:dyDescent="0.2">
      <c r="A1833" s="30">
        <v>44344</v>
      </c>
      <c r="B1833" s="3" t="s">
        <v>92</v>
      </c>
      <c r="C1833" s="3" t="s">
        <v>78</v>
      </c>
      <c r="D1833" s="3" t="s">
        <v>79</v>
      </c>
      <c r="E1833" s="3" t="s">
        <v>75</v>
      </c>
      <c r="F1833" s="3">
        <v>3807</v>
      </c>
      <c r="G1833" s="3">
        <v>2815.34</v>
      </c>
      <c r="H1833" s="3">
        <v>33</v>
      </c>
      <c r="I1833" s="3">
        <v>331.2</v>
      </c>
      <c r="J1833" s="3">
        <v>660.46</v>
      </c>
    </row>
    <row r="1834" spans="1:10" ht="16" hidden="1" customHeight="1" x14ac:dyDescent="0.2">
      <c r="A1834" s="30">
        <v>44344</v>
      </c>
      <c r="B1834" s="3" t="s">
        <v>92</v>
      </c>
      <c r="C1834" s="3" t="s">
        <v>80</v>
      </c>
      <c r="D1834" s="3" t="s">
        <v>81</v>
      </c>
      <c r="E1834" s="3" t="s">
        <v>75</v>
      </c>
      <c r="F1834" s="3">
        <v>4793.5</v>
      </c>
      <c r="G1834" s="3">
        <v>3541.49</v>
      </c>
      <c r="H1834" s="3">
        <v>53</v>
      </c>
      <c r="I1834" s="3">
        <v>473.4</v>
      </c>
      <c r="J1834" s="3">
        <v>777.61</v>
      </c>
    </row>
    <row r="1835" spans="1:10" ht="16" hidden="1" customHeight="1" x14ac:dyDescent="0.2">
      <c r="A1835" s="30">
        <v>44344</v>
      </c>
      <c r="B1835" s="3" t="s">
        <v>92</v>
      </c>
      <c r="C1835" s="3" t="s">
        <v>82</v>
      </c>
      <c r="D1835" s="3" t="s">
        <v>83</v>
      </c>
      <c r="E1835" s="3" t="s">
        <v>75</v>
      </c>
      <c r="F1835" s="3">
        <v>2677.5</v>
      </c>
      <c r="G1835" s="3">
        <v>1930.54</v>
      </c>
      <c r="H1835" s="3">
        <v>36</v>
      </c>
      <c r="I1835" s="3">
        <v>294</v>
      </c>
      <c r="J1835" s="3">
        <v>452.96</v>
      </c>
    </row>
    <row r="1836" spans="1:10" ht="16" hidden="1" customHeight="1" x14ac:dyDescent="0.2">
      <c r="A1836" s="30">
        <v>44344</v>
      </c>
      <c r="B1836" s="3" t="s">
        <v>92</v>
      </c>
      <c r="C1836" s="3" t="s">
        <v>84</v>
      </c>
      <c r="D1836" s="3" t="s">
        <v>85</v>
      </c>
      <c r="E1836" s="3" t="s">
        <v>75</v>
      </c>
      <c r="F1836" s="3">
        <v>1211.23</v>
      </c>
      <c r="G1836" s="3">
        <v>815.3</v>
      </c>
      <c r="H1836" s="3">
        <v>19</v>
      </c>
      <c r="I1836" s="3">
        <v>206.29</v>
      </c>
      <c r="J1836" s="3">
        <v>188.14</v>
      </c>
    </row>
    <row r="1837" spans="1:10" ht="16" hidden="1" customHeight="1" x14ac:dyDescent="0.2">
      <c r="A1837" s="30">
        <v>44344</v>
      </c>
      <c r="B1837" s="3" t="s">
        <v>92</v>
      </c>
      <c r="C1837" s="3" t="s">
        <v>86</v>
      </c>
      <c r="D1837" s="3" t="s">
        <v>87</v>
      </c>
      <c r="E1837" s="3" t="s">
        <v>75</v>
      </c>
      <c r="F1837" s="3">
        <v>2550</v>
      </c>
      <c r="G1837" s="3">
        <v>1814.38</v>
      </c>
      <c r="H1837" s="3">
        <v>33</v>
      </c>
      <c r="I1837" s="3">
        <v>336</v>
      </c>
      <c r="J1837" s="3">
        <v>398.62</v>
      </c>
    </row>
    <row r="1838" spans="1:10" ht="16" hidden="1" customHeight="1" x14ac:dyDescent="0.2">
      <c r="A1838" s="30">
        <v>44344</v>
      </c>
      <c r="B1838" s="3" t="s">
        <v>92</v>
      </c>
      <c r="C1838" s="3" t="s">
        <v>88</v>
      </c>
      <c r="D1838" s="3" t="s">
        <v>89</v>
      </c>
      <c r="E1838" s="3" t="s">
        <v>75</v>
      </c>
      <c r="F1838" s="3">
        <v>2478</v>
      </c>
      <c r="G1838" s="3">
        <v>1809.57</v>
      </c>
      <c r="H1838" s="3">
        <v>31</v>
      </c>
      <c r="I1838" s="3">
        <v>242</v>
      </c>
      <c r="J1838" s="3">
        <v>424.93</v>
      </c>
    </row>
    <row r="1839" spans="1:10" ht="16" hidden="1" customHeight="1" x14ac:dyDescent="0.2">
      <c r="A1839" s="30">
        <v>44344</v>
      </c>
      <c r="B1839" s="3" t="s">
        <v>92</v>
      </c>
      <c r="C1839" s="3" t="s">
        <v>90</v>
      </c>
      <c r="D1839" s="3" t="s">
        <v>91</v>
      </c>
      <c r="E1839" s="3" t="s">
        <v>75</v>
      </c>
      <c r="F1839" s="3">
        <v>2930.5</v>
      </c>
      <c r="G1839" s="3">
        <v>2161.3200000000002</v>
      </c>
      <c r="H1839" s="3">
        <v>32</v>
      </c>
      <c r="I1839" s="3">
        <v>261.5</v>
      </c>
      <c r="J1839" s="3">
        <v>507.18</v>
      </c>
    </row>
    <row r="1840" spans="1:10" ht="16" hidden="1" customHeight="1" x14ac:dyDescent="0.2">
      <c r="A1840" s="30">
        <v>44343</v>
      </c>
      <c r="B1840" s="3" t="s">
        <v>73</v>
      </c>
      <c r="C1840" s="3" t="s">
        <v>74</v>
      </c>
      <c r="D1840" s="3" t="s">
        <v>21</v>
      </c>
      <c r="E1840" s="3" t="s">
        <v>75</v>
      </c>
      <c r="F1840" s="3">
        <v>719.5</v>
      </c>
      <c r="G1840" s="3">
        <v>541.12</v>
      </c>
      <c r="H1840" s="3">
        <v>10</v>
      </c>
      <c r="I1840" s="3">
        <v>64</v>
      </c>
      <c r="J1840" s="3">
        <v>114.38</v>
      </c>
    </row>
    <row r="1841" spans="1:10" ht="16" hidden="1" customHeight="1" x14ac:dyDescent="0.2">
      <c r="A1841" s="30">
        <v>44343</v>
      </c>
      <c r="B1841" s="3" t="s">
        <v>73</v>
      </c>
      <c r="C1841" s="3" t="s">
        <v>76</v>
      </c>
      <c r="D1841" s="3" t="s">
        <v>77</v>
      </c>
      <c r="E1841" s="3" t="s">
        <v>75</v>
      </c>
      <c r="F1841" s="3">
        <v>556.5</v>
      </c>
      <c r="G1841" s="3">
        <v>414.25</v>
      </c>
      <c r="H1841" s="3">
        <v>9</v>
      </c>
      <c r="I1841" s="3">
        <v>53</v>
      </c>
      <c r="J1841" s="3">
        <v>89.25</v>
      </c>
    </row>
    <row r="1842" spans="1:10" ht="16" hidden="1" customHeight="1" x14ac:dyDescent="0.2">
      <c r="A1842" s="30">
        <v>44343</v>
      </c>
      <c r="B1842" s="3" t="s">
        <v>73</v>
      </c>
      <c r="C1842" s="3" t="s">
        <v>78</v>
      </c>
      <c r="D1842" s="3" t="s">
        <v>79</v>
      </c>
      <c r="E1842" s="3" t="s">
        <v>75</v>
      </c>
      <c r="F1842" s="3">
        <v>1437</v>
      </c>
      <c r="G1842" s="3">
        <v>1052.75</v>
      </c>
      <c r="H1842" s="3">
        <v>18</v>
      </c>
      <c r="I1842" s="3">
        <v>158.5</v>
      </c>
      <c r="J1842" s="3">
        <v>225.75</v>
      </c>
    </row>
    <row r="1843" spans="1:10" ht="16" hidden="1" customHeight="1" x14ac:dyDescent="0.2">
      <c r="A1843" s="30">
        <v>44343</v>
      </c>
      <c r="B1843" s="3" t="s">
        <v>73</v>
      </c>
      <c r="C1843" s="3" t="s">
        <v>80</v>
      </c>
      <c r="D1843" s="3" t="s">
        <v>81</v>
      </c>
      <c r="E1843" s="3" t="s">
        <v>75</v>
      </c>
      <c r="F1843" s="3">
        <v>2809.5</v>
      </c>
      <c r="G1843" s="3">
        <v>2028.56</v>
      </c>
      <c r="H1843" s="3">
        <v>34</v>
      </c>
      <c r="I1843" s="3">
        <v>344</v>
      </c>
      <c r="J1843" s="3">
        <v>436.94</v>
      </c>
    </row>
    <row r="1844" spans="1:10" ht="16" hidden="1" customHeight="1" x14ac:dyDescent="0.2">
      <c r="A1844" s="30">
        <v>44343</v>
      </c>
      <c r="B1844" s="3" t="s">
        <v>73</v>
      </c>
      <c r="C1844" s="3" t="s">
        <v>82</v>
      </c>
      <c r="D1844" s="3" t="s">
        <v>83</v>
      </c>
      <c r="E1844" s="3" t="s">
        <v>75</v>
      </c>
      <c r="F1844" s="3">
        <v>991.5</v>
      </c>
      <c r="G1844" s="3">
        <v>729.92</v>
      </c>
      <c r="H1844" s="3">
        <v>13</v>
      </c>
      <c r="I1844" s="3">
        <v>106</v>
      </c>
      <c r="J1844" s="3">
        <v>155.58000000000001</v>
      </c>
    </row>
    <row r="1845" spans="1:10" ht="16" hidden="1" customHeight="1" x14ac:dyDescent="0.2">
      <c r="A1845" s="30">
        <v>44343</v>
      </c>
      <c r="B1845" s="3" t="s">
        <v>73</v>
      </c>
      <c r="C1845" s="3" t="s">
        <v>84</v>
      </c>
      <c r="D1845" s="3" t="s">
        <v>85</v>
      </c>
      <c r="E1845" s="3" t="s">
        <v>75</v>
      </c>
      <c r="F1845" s="3">
        <v>800.5</v>
      </c>
      <c r="G1845" s="3">
        <v>552.71</v>
      </c>
      <c r="H1845" s="3">
        <v>10</v>
      </c>
      <c r="I1845" s="3">
        <v>129</v>
      </c>
      <c r="J1845" s="3">
        <v>118.79</v>
      </c>
    </row>
    <row r="1846" spans="1:10" ht="16" hidden="1" customHeight="1" x14ac:dyDescent="0.2">
      <c r="A1846" s="30">
        <v>44343</v>
      </c>
      <c r="B1846" s="3" t="s">
        <v>73</v>
      </c>
      <c r="C1846" s="3" t="s">
        <v>86</v>
      </c>
      <c r="D1846" s="3" t="s">
        <v>87</v>
      </c>
      <c r="E1846" s="3" t="s">
        <v>75</v>
      </c>
      <c r="F1846" s="3">
        <v>1450.5</v>
      </c>
      <c r="G1846" s="3">
        <v>1095.28</v>
      </c>
      <c r="H1846" s="3">
        <v>18</v>
      </c>
      <c r="I1846" s="3">
        <v>120</v>
      </c>
      <c r="J1846" s="3">
        <v>235.22</v>
      </c>
    </row>
    <row r="1847" spans="1:10" ht="16" hidden="1" customHeight="1" x14ac:dyDescent="0.2">
      <c r="A1847" s="30">
        <v>44343</v>
      </c>
      <c r="B1847" s="3" t="s">
        <v>73</v>
      </c>
      <c r="C1847" s="3" t="s">
        <v>88</v>
      </c>
      <c r="D1847" s="3" t="s">
        <v>89</v>
      </c>
      <c r="E1847" s="3" t="s">
        <v>75</v>
      </c>
      <c r="F1847" s="3">
        <v>1158</v>
      </c>
      <c r="G1847" s="3">
        <v>853.84</v>
      </c>
      <c r="H1847" s="3">
        <v>19</v>
      </c>
      <c r="I1847" s="3">
        <v>119</v>
      </c>
      <c r="J1847" s="3">
        <v>185.16</v>
      </c>
    </row>
    <row r="1848" spans="1:10" ht="16" hidden="1" customHeight="1" x14ac:dyDescent="0.2">
      <c r="A1848" s="30">
        <v>44343</v>
      </c>
      <c r="B1848" s="3" t="s">
        <v>73</v>
      </c>
      <c r="C1848" s="3" t="s">
        <v>90</v>
      </c>
      <c r="D1848" s="3" t="s">
        <v>91</v>
      </c>
      <c r="E1848" s="3" t="s">
        <v>75</v>
      </c>
      <c r="F1848" s="3">
        <v>1910.5</v>
      </c>
      <c r="G1848" s="3">
        <v>1416.58</v>
      </c>
      <c r="H1848" s="3">
        <v>26</v>
      </c>
      <c r="I1848" s="3">
        <v>190</v>
      </c>
      <c r="J1848" s="3">
        <v>303.92</v>
      </c>
    </row>
    <row r="1849" spans="1:10" ht="16" hidden="1" customHeight="1" x14ac:dyDescent="0.2">
      <c r="A1849" s="30">
        <v>44343</v>
      </c>
      <c r="B1849" s="3" t="s">
        <v>92</v>
      </c>
      <c r="C1849" s="3" t="s">
        <v>74</v>
      </c>
      <c r="D1849" s="3" t="s">
        <v>21</v>
      </c>
      <c r="E1849" s="3" t="s">
        <v>75</v>
      </c>
      <c r="F1849" s="3">
        <v>3095.5</v>
      </c>
      <c r="G1849" s="3">
        <v>2145.7199999999998</v>
      </c>
      <c r="H1849" s="3">
        <v>40</v>
      </c>
      <c r="I1849" s="3">
        <v>441</v>
      </c>
      <c r="J1849" s="3">
        <v>505.78</v>
      </c>
    </row>
    <row r="1850" spans="1:10" ht="16" hidden="1" customHeight="1" x14ac:dyDescent="0.2">
      <c r="A1850" s="30">
        <v>44343</v>
      </c>
      <c r="B1850" s="3" t="s">
        <v>92</v>
      </c>
      <c r="C1850" s="3" t="s">
        <v>76</v>
      </c>
      <c r="D1850" s="3" t="s">
        <v>77</v>
      </c>
      <c r="E1850" s="3" t="s">
        <v>75</v>
      </c>
      <c r="F1850" s="3">
        <v>1795</v>
      </c>
      <c r="G1850" s="3">
        <v>1219.95</v>
      </c>
      <c r="H1850" s="3">
        <v>23</v>
      </c>
      <c r="I1850" s="3">
        <v>305.51</v>
      </c>
      <c r="J1850" s="3">
        <v>268.54000000000002</v>
      </c>
    </row>
    <row r="1851" spans="1:10" ht="16" hidden="1" customHeight="1" x14ac:dyDescent="0.2">
      <c r="A1851" s="30">
        <v>44343</v>
      </c>
      <c r="B1851" s="3" t="s">
        <v>92</v>
      </c>
      <c r="C1851" s="3" t="s">
        <v>78</v>
      </c>
      <c r="D1851" s="3" t="s">
        <v>79</v>
      </c>
      <c r="E1851" s="3" t="s">
        <v>75</v>
      </c>
      <c r="F1851" s="3">
        <v>2223</v>
      </c>
      <c r="G1851" s="3">
        <v>1624.49</v>
      </c>
      <c r="H1851" s="3">
        <v>28</v>
      </c>
      <c r="I1851" s="3">
        <v>217.4</v>
      </c>
      <c r="J1851" s="3">
        <v>381.11</v>
      </c>
    </row>
    <row r="1852" spans="1:10" ht="16" hidden="1" customHeight="1" x14ac:dyDescent="0.2">
      <c r="A1852" s="30">
        <v>44343</v>
      </c>
      <c r="B1852" s="3" t="s">
        <v>92</v>
      </c>
      <c r="C1852" s="3" t="s">
        <v>80</v>
      </c>
      <c r="D1852" s="3" t="s">
        <v>81</v>
      </c>
      <c r="E1852" s="3" t="s">
        <v>75</v>
      </c>
      <c r="F1852" s="3">
        <v>3884</v>
      </c>
      <c r="G1852" s="3">
        <v>2852.69</v>
      </c>
      <c r="H1852" s="3">
        <v>49</v>
      </c>
      <c r="I1852" s="3">
        <v>404.5</v>
      </c>
      <c r="J1852" s="3">
        <v>626.30999999999995</v>
      </c>
    </row>
    <row r="1853" spans="1:10" ht="16" hidden="1" customHeight="1" x14ac:dyDescent="0.2">
      <c r="A1853" s="30">
        <v>44343</v>
      </c>
      <c r="B1853" s="3" t="s">
        <v>92</v>
      </c>
      <c r="C1853" s="3" t="s">
        <v>82</v>
      </c>
      <c r="D1853" s="3" t="s">
        <v>83</v>
      </c>
      <c r="E1853" s="3" t="s">
        <v>75</v>
      </c>
      <c r="F1853" s="3">
        <v>1554</v>
      </c>
      <c r="G1853" s="3">
        <v>1103.3</v>
      </c>
      <c r="H1853" s="3">
        <v>23</v>
      </c>
      <c r="I1853" s="3">
        <v>190.6</v>
      </c>
      <c r="J1853" s="3">
        <v>259.10000000000002</v>
      </c>
    </row>
    <row r="1854" spans="1:10" ht="16" hidden="1" customHeight="1" x14ac:dyDescent="0.2">
      <c r="A1854" s="30">
        <v>44343</v>
      </c>
      <c r="B1854" s="3" t="s">
        <v>92</v>
      </c>
      <c r="C1854" s="3" t="s">
        <v>84</v>
      </c>
      <c r="D1854" s="3" t="s">
        <v>85</v>
      </c>
      <c r="E1854" s="3" t="s">
        <v>75</v>
      </c>
      <c r="F1854" s="3">
        <v>839.5</v>
      </c>
      <c r="G1854" s="3">
        <v>573.69000000000005</v>
      </c>
      <c r="H1854" s="3">
        <v>12</v>
      </c>
      <c r="I1854" s="3">
        <v>139.28</v>
      </c>
      <c r="J1854" s="3">
        <v>126.03</v>
      </c>
    </row>
    <row r="1855" spans="1:10" ht="16" hidden="1" customHeight="1" x14ac:dyDescent="0.2">
      <c r="A1855" s="30">
        <v>44343</v>
      </c>
      <c r="B1855" s="3" t="s">
        <v>92</v>
      </c>
      <c r="C1855" s="3" t="s">
        <v>86</v>
      </c>
      <c r="D1855" s="3" t="s">
        <v>87</v>
      </c>
      <c r="E1855" s="3" t="s">
        <v>75</v>
      </c>
      <c r="F1855" s="3">
        <v>1881</v>
      </c>
      <c r="G1855" s="3">
        <v>1374.27</v>
      </c>
      <c r="H1855" s="3">
        <v>24</v>
      </c>
      <c r="I1855" s="3">
        <v>202.5</v>
      </c>
      <c r="J1855" s="3">
        <v>302.23</v>
      </c>
    </row>
    <row r="1856" spans="1:10" ht="16" hidden="1" customHeight="1" x14ac:dyDescent="0.2">
      <c r="A1856" s="30">
        <v>44343</v>
      </c>
      <c r="B1856" s="3" t="s">
        <v>92</v>
      </c>
      <c r="C1856" s="3" t="s">
        <v>88</v>
      </c>
      <c r="D1856" s="3" t="s">
        <v>89</v>
      </c>
      <c r="E1856" s="3" t="s">
        <v>75</v>
      </c>
      <c r="F1856" s="3">
        <v>1887.5</v>
      </c>
      <c r="G1856" s="3">
        <v>1390.11</v>
      </c>
      <c r="H1856" s="3">
        <v>26</v>
      </c>
      <c r="I1856" s="3">
        <v>184.5</v>
      </c>
      <c r="J1856" s="3">
        <v>312.39</v>
      </c>
    </row>
    <row r="1857" spans="1:10" ht="16" hidden="1" customHeight="1" x14ac:dyDescent="0.2">
      <c r="A1857" s="30">
        <v>44343</v>
      </c>
      <c r="B1857" s="3" t="s">
        <v>92</v>
      </c>
      <c r="C1857" s="3" t="s">
        <v>90</v>
      </c>
      <c r="D1857" s="3" t="s">
        <v>91</v>
      </c>
      <c r="E1857" s="3" t="s">
        <v>75</v>
      </c>
      <c r="F1857" s="3">
        <v>3388</v>
      </c>
      <c r="G1857" s="3">
        <v>2491.63</v>
      </c>
      <c r="H1857" s="3">
        <v>42</v>
      </c>
      <c r="I1857" s="3">
        <v>311.2</v>
      </c>
      <c r="J1857" s="3">
        <v>584.66999999999996</v>
      </c>
    </row>
    <row r="1858" spans="1:10" ht="16" hidden="1" customHeight="1" x14ac:dyDescent="0.2">
      <c r="A1858" s="30">
        <v>44342</v>
      </c>
      <c r="B1858" s="3" t="s">
        <v>73</v>
      </c>
      <c r="C1858" s="3" t="s">
        <v>74</v>
      </c>
      <c r="D1858" s="3" t="s">
        <v>21</v>
      </c>
      <c r="E1858" s="3" t="s">
        <v>75</v>
      </c>
      <c r="F1858" s="3">
        <v>1322.5</v>
      </c>
      <c r="G1858" s="3">
        <v>990.94</v>
      </c>
      <c r="H1858" s="3">
        <v>17</v>
      </c>
      <c r="I1858" s="3">
        <v>118</v>
      </c>
      <c r="J1858" s="3">
        <v>213.56</v>
      </c>
    </row>
    <row r="1859" spans="1:10" ht="16" hidden="1" customHeight="1" x14ac:dyDescent="0.2">
      <c r="A1859" s="30">
        <v>44342</v>
      </c>
      <c r="B1859" s="3" t="s">
        <v>73</v>
      </c>
      <c r="C1859" s="3" t="s">
        <v>76</v>
      </c>
      <c r="D1859" s="3" t="s">
        <v>77</v>
      </c>
      <c r="E1859" s="3" t="s">
        <v>75</v>
      </c>
      <c r="F1859" s="3">
        <v>691.5</v>
      </c>
      <c r="G1859" s="3">
        <v>517.86</v>
      </c>
      <c r="H1859" s="3">
        <v>8</v>
      </c>
      <c r="I1859" s="3">
        <v>63.5</v>
      </c>
      <c r="J1859" s="3">
        <v>110.14</v>
      </c>
    </row>
    <row r="1860" spans="1:10" ht="16" hidden="1" customHeight="1" x14ac:dyDescent="0.2">
      <c r="A1860" s="30">
        <v>44342</v>
      </c>
      <c r="B1860" s="3" t="s">
        <v>73</v>
      </c>
      <c r="C1860" s="3" t="s">
        <v>78</v>
      </c>
      <c r="D1860" s="3" t="s">
        <v>79</v>
      </c>
      <c r="E1860" s="3" t="s">
        <v>75</v>
      </c>
      <c r="F1860" s="3">
        <v>1150</v>
      </c>
      <c r="G1860" s="3">
        <v>843.79</v>
      </c>
      <c r="H1860" s="3">
        <v>15</v>
      </c>
      <c r="I1860" s="3">
        <v>126</v>
      </c>
      <c r="J1860" s="3">
        <v>180.21</v>
      </c>
    </row>
    <row r="1861" spans="1:10" ht="16" hidden="1" customHeight="1" x14ac:dyDescent="0.2">
      <c r="A1861" s="30">
        <v>44342</v>
      </c>
      <c r="B1861" s="3" t="s">
        <v>73</v>
      </c>
      <c r="C1861" s="3" t="s">
        <v>80</v>
      </c>
      <c r="D1861" s="3" t="s">
        <v>81</v>
      </c>
      <c r="E1861" s="3" t="s">
        <v>75</v>
      </c>
      <c r="F1861" s="3">
        <v>2755</v>
      </c>
      <c r="G1861" s="3">
        <v>2039.27</v>
      </c>
      <c r="H1861" s="3">
        <v>33</v>
      </c>
      <c r="I1861" s="3">
        <v>286</v>
      </c>
      <c r="J1861" s="3">
        <v>429.73</v>
      </c>
    </row>
    <row r="1862" spans="1:10" ht="16" hidden="1" customHeight="1" x14ac:dyDescent="0.2">
      <c r="A1862" s="30">
        <v>44342</v>
      </c>
      <c r="B1862" s="3" t="s">
        <v>73</v>
      </c>
      <c r="C1862" s="3" t="s">
        <v>82</v>
      </c>
      <c r="D1862" s="3" t="s">
        <v>83</v>
      </c>
      <c r="E1862" s="3" t="s">
        <v>75</v>
      </c>
      <c r="F1862" s="3">
        <v>1338</v>
      </c>
      <c r="G1862" s="3">
        <v>975.08</v>
      </c>
      <c r="H1862" s="3">
        <v>18</v>
      </c>
      <c r="I1862" s="3">
        <v>152</v>
      </c>
      <c r="J1862" s="3">
        <v>210.92</v>
      </c>
    </row>
    <row r="1863" spans="1:10" ht="16" hidden="1" customHeight="1" x14ac:dyDescent="0.2">
      <c r="A1863" s="30">
        <v>44342</v>
      </c>
      <c r="B1863" s="3" t="s">
        <v>73</v>
      </c>
      <c r="C1863" s="3" t="s">
        <v>84</v>
      </c>
      <c r="D1863" s="3" t="s">
        <v>85</v>
      </c>
      <c r="E1863" s="3" t="s">
        <v>75</v>
      </c>
      <c r="F1863" s="3">
        <v>981</v>
      </c>
      <c r="G1863" s="3">
        <v>672.82</v>
      </c>
      <c r="H1863" s="3">
        <v>12</v>
      </c>
      <c r="I1863" s="3">
        <v>164</v>
      </c>
      <c r="J1863" s="3">
        <v>144.18</v>
      </c>
    </row>
    <row r="1864" spans="1:10" ht="16" hidden="1" customHeight="1" x14ac:dyDescent="0.2">
      <c r="A1864" s="30">
        <v>44342</v>
      </c>
      <c r="B1864" s="3" t="s">
        <v>73</v>
      </c>
      <c r="C1864" s="3" t="s">
        <v>86</v>
      </c>
      <c r="D1864" s="3" t="s">
        <v>87</v>
      </c>
      <c r="E1864" s="3" t="s">
        <v>75</v>
      </c>
      <c r="F1864" s="3">
        <v>1003</v>
      </c>
      <c r="G1864" s="3">
        <v>743.48</v>
      </c>
      <c r="H1864" s="3">
        <v>13</v>
      </c>
      <c r="I1864" s="3">
        <v>99</v>
      </c>
      <c r="J1864" s="3">
        <v>160.52000000000001</v>
      </c>
    </row>
    <row r="1865" spans="1:10" ht="16" hidden="1" customHeight="1" x14ac:dyDescent="0.2">
      <c r="A1865" s="30">
        <v>44342</v>
      </c>
      <c r="B1865" s="3" t="s">
        <v>73</v>
      </c>
      <c r="C1865" s="3" t="s">
        <v>88</v>
      </c>
      <c r="D1865" s="3" t="s">
        <v>89</v>
      </c>
      <c r="E1865" s="3" t="s">
        <v>75</v>
      </c>
      <c r="F1865" s="3">
        <v>1794</v>
      </c>
      <c r="G1865" s="3">
        <v>1327.48</v>
      </c>
      <c r="H1865" s="3">
        <v>24</v>
      </c>
      <c r="I1865" s="3">
        <v>179.5</v>
      </c>
      <c r="J1865" s="3">
        <v>287.02</v>
      </c>
    </row>
    <row r="1866" spans="1:10" ht="16" hidden="1" customHeight="1" x14ac:dyDescent="0.2">
      <c r="A1866" s="30">
        <v>44342</v>
      </c>
      <c r="B1866" s="3" t="s">
        <v>73</v>
      </c>
      <c r="C1866" s="3" t="s">
        <v>90</v>
      </c>
      <c r="D1866" s="3" t="s">
        <v>91</v>
      </c>
      <c r="E1866" s="3" t="s">
        <v>75</v>
      </c>
      <c r="F1866" s="3">
        <v>1916.5</v>
      </c>
      <c r="G1866" s="3">
        <v>1429</v>
      </c>
      <c r="H1866" s="3">
        <v>22</v>
      </c>
      <c r="I1866" s="3">
        <v>189.7</v>
      </c>
      <c r="J1866" s="3">
        <v>297.8</v>
      </c>
    </row>
    <row r="1867" spans="1:10" ht="16" hidden="1" customHeight="1" x14ac:dyDescent="0.2">
      <c r="A1867" s="30">
        <v>44342</v>
      </c>
      <c r="B1867" s="3" t="s">
        <v>92</v>
      </c>
      <c r="C1867" s="3" t="s">
        <v>74</v>
      </c>
      <c r="D1867" s="3" t="s">
        <v>21</v>
      </c>
      <c r="E1867" s="3" t="s">
        <v>75</v>
      </c>
      <c r="F1867" s="3">
        <v>2845.5</v>
      </c>
      <c r="G1867" s="3">
        <v>1969.03</v>
      </c>
      <c r="H1867" s="3">
        <v>38</v>
      </c>
      <c r="I1867" s="3">
        <v>412</v>
      </c>
      <c r="J1867" s="3">
        <v>462.47</v>
      </c>
    </row>
    <row r="1868" spans="1:10" ht="16" hidden="1" customHeight="1" x14ac:dyDescent="0.2">
      <c r="A1868" s="30">
        <v>44342</v>
      </c>
      <c r="B1868" s="3" t="s">
        <v>92</v>
      </c>
      <c r="C1868" s="3" t="s">
        <v>76</v>
      </c>
      <c r="D1868" s="3" t="s">
        <v>77</v>
      </c>
      <c r="E1868" s="3" t="s">
        <v>75</v>
      </c>
      <c r="F1868" s="3">
        <v>1350.5</v>
      </c>
      <c r="G1868" s="3">
        <v>905.04</v>
      </c>
      <c r="H1868" s="3">
        <v>19</v>
      </c>
      <c r="I1868" s="3">
        <v>246.21</v>
      </c>
      <c r="J1868" s="3">
        <v>198.75</v>
      </c>
    </row>
    <row r="1869" spans="1:10" ht="16" hidden="1" customHeight="1" x14ac:dyDescent="0.2">
      <c r="A1869" s="30">
        <v>44342</v>
      </c>
      <c r="B1869" s="3" t="s">
        <v>92</v>
      </c>
      <c r="C1869" s="3" t="s">
        <v>78</v>
      </c>
      <c r="D1869" s="3" t="s">
        <v>79</v>
      </c>
      <c r="E1869" s="3" t="s">
        <v>75</v>
      </c>
      <c r="F1869" s="3">
        <v>3042</v>
      </c>
      <c r="G1869" s="3">
        <v>2279.7600000000002</v>
      </c>
      <c r="H1869" s="3">
        <v>32</v>
      </c>
      <c r="I1869" s="3">
        <v>227.4</v>
      </c>
      <c r="J1869" s="3">
        <v>534.84</v>
      </c>
    </row>
    <row r="1870" spans="1:10" ht="16" hidden="1" customHeight="1" x14ac:dyDescent="0.2">
      <c r="A1870" s="30">
        <v>44342</v>
      </c>
      <c r="B1870" s="3" t="s">
        <v>92</v>
      </c>
      <c r="C1870" s="3" t="s">
        <v>80</v>
      </c>
      <c r="D1870" s="3" t="s">
        <v>81</v>
      </c>
      <c r="E1870" s="3" t="s">
        <v>75</v>
      </c>
      <c r="F1870" s="3">
        <v>5431.5</v>
      </c>
      <c r="G1870" s="3">
        <v>3986.29</v>
      </c>
      <c r="H1870" s="3">
        <v>66</v>
      </c>
      <c r="I1870" s="3">
        <v>569.20000000000005</v>
      </c>
      <c r="J1870" s="3">
        <v>875.51</v>
      </c>
    </row>
    <row r="1871" spans="1:10" ht="16" hidden="1" customHeight="1" x14ac:dyDescent="0.2">
      <c r="A1871" s="30">
        <v>44342</v>
      </c>
      <c r="B1871" s="3" t="s">
        <v>92</v>
      </c>
      <c r="C1871" s="3" t="s">
        <v>82</v>
      </c>
      <c r="D1871" s="3" t="s">
        <v>83</v>
      </c>
      <c r="E1871" s="3" t="s">
        <v>75</v>
      </c>
      <c r="F1871" s="3">
        <v>2981</v>
      </c>
      <c r="G1871" s="3">
        <v>2139.08</v>
      </c>
      <c r="H1871" s="3">
        <v>36</v>
      </c>
      <c r="I1871" s="3">
        <v>338.2</v>
      </c>
      <c r="J1871" s="3">
        <v>502.22</v>
      </c>
    </row>
    <row r="1872" spans="1:10" ht="16" hidden="1" customHeight="1" x14ac:dyDescent="0.2">
      <c r="A1872" s="30">
        <v>44342</v>
      </c>
      <c r="B1872" s="3" t="s">
        <v>92</v>
      </c>
      <c r="C1872" s="3" t="s">
        <v>84</v>
      </c>
      <c r="D1872" s="3" t="s">
        <v>85</v>
      </c>
      <c r="E1872" s="3" t="s">
        <v>75</v>
      </c>
      <c r="F1872" s="3">
        <v>1785.5</v>
      </c>
      <c r="G1872" s="3">
        <v>1256.8399999999999</v>
      </c>
      <c r="H1872" s="3">
        <v>26</v>
      </c>
      <c r="I1872" s="3">
        <v>251.57</v>
      </c>
      <c r="J1872" s="3">
        <v>276.08999999999997</v>
      </c>
    </row>
    <row r="1873" spans="1:10" ht="16" hidden="1" customHeight="1" x14ac:dyDescent="0.2">
      <c r="A1873" s="30">
        <v>44342</v>
      </c>
      <c r="B1873" s="3" t="s">
        <v>92</v>
      </c>
      <c r="C1873" s="3" t="s">
        <v>86</v>
      </c>
      <c r="D1873" s="3" t="s">
        <v>87</v>
      </c>
      <c r="E1873" s="3" t="s">
        <v>75</v>
      </c>
      <c r="F1873" s="3">
        <v>3028</v>
      </c>
      <c r="G1873" s="3">
        <v>2189.31</v>
      </c>
      <c r="H1873" s="3">
        <v>39</v>
      </c>
      <c r="I1873" s="3">
        <v>357.5</v>
      </c>
      <c r="J1873" s="3">
        <v>480.69</v>
      </c>
    </row>
    <row r="1874" spans="1:10" ht="16" hidden="1" customHeight="1" x14ac:dyDescent="0.2">
      <c r="A1874" s="30">
        <v>44342</v>
      </c>
      <c r="B1874" s="3" t="s">
        <v>92</v>
      </c>
      <c r="C1874" s="3" t="s">
        <v>88</v>
      </c>
      <c r="D1874" s="3" t="s">
        <v>89</v>
      </c>
      <c r="E1874" s="3" t="s">
        <v>75</v>
      </c>
      <c r="F1874" s="3">
        <v>1796.5</v>
      </c>
      <c r="G1874" s="3">
        <v>1310.4100000000001</v>
      </c>
      <c r="H1874" s="3">
        <v>29</v>
      </c>
      <c r="I1874" s="3">
        <v>178</v>
      </c>
      <c r="J1874" s="3">
        <v>307.58999999999997</v>
      </c>
    </row>
    <row r="1875" spans="1:10" ht="16" hidden="1" customHeight="1" x14ac:dyDescent="0.2">
      <c r="A1875" s="30">
        <v>44342</v>
      </c>
      <c r="B1875" s="3" t="s">
        <v>92</v>
      </c>
      <c r="C1875" s="3" t="s">
        <v>90</v>
      </c>
      <c r="D1875" s="3" t="s">
        <v>91</v>
      </c>
      <c r="E1875" s="3" t="s">
        <v>75</v>
      </c>
      <c r="F1875" s="3">
        <v>2546.5</v>
      </c>
      <c r="G1875" s="3">
        <v>1898.59</v>
      </c>
      <c r="H1875" s="3">
        <v>31</v>
      </c>
      <c r="I1875" s="3">
        <v>202.5</v>
      </c>
      <c r="J1875" s="3">
        <v>445.41</v>
      </c>
    </row>
    <row r="1876" spans="1:10" ht="16" hidden="1" customHeight="1" x14ac:dyDescent="0.2">
      <c r="A1876" s="30">
        <v>44341</v>
      </c>
      <c r="B1876" s="3" t="s">
        <v>73</v>
      </c>
      <c r="C1876" s="3" t="s">
        <v>74</v>
      </c>
      <c r="D1876" s="3" t="s">
        <v>21</v>
      </c>
      <c r="E1876" s="3" t="s">
        <v>75</v>
      </c>
      <c r="F1876" s="3">
        <v>969.5</v>
      </c>
      <c r="G1876" s="3">
        <v>725.1</v>
      </c>
      <c r="H1876" s="3">
        <v>13</v>
      </c>
      <c r="I1876" s="3">
        <v>90</v>
      </c>
      <c r="J1876" s="3">
        <v>154.4</v>
      </c>
    </row>
    <row r="1877" spans="1:10" ht="16" hidden="1" customHeight="1" x14ac:dyDescent="0.2">
      <c r="A1877" s="30">
        <v>44341</v>
      </c>
      <c r="B1877" s="3" t="s">
        <v>73</v>
      </c>
      <c r="C1877" s="3" t="s">
        <v>76</v>
      </c>
      <c r="D1877" s="3" t="s">
        <v>77</v>
      </c>
      <c r="E1877" s="3" t="s">
        <v>75</v>
      </c>
      <c r="F1877" s="3">
        <v>444.5</v>
      </c>
      <c r="G1877" s="3">
        <v>308.26</v>
      </c>
      <c r="H1877" s="3">
        <v>6</v>
      </c>
      <c r="I1877" s="3">
        <v>70</v>
      </c>
      <c r="J1877" s="3">
        <v>66.239999999999995</v>
      </c>
    </row>
    <row r="1878" spans="1:10" ht="16" hidden="1" customHeight="1" x14ac:dyDescent="0.2">
      <c r="A1878" s="30">
        <v>44341</v>
      </c>
      <c r="B1878" s="3" t="s">
        <v>73</v>
      </c>
      <c r="C1878" s="3" t="s">
        <v>78</v>
      </c>
      <c r="D1878" s="3" t="s">
        <v>79</v>
      </c>
      <c r="E1878" s="3" t="s">
        <v>75</v>
      </c>
      <c r="F1878" s="3">
        <v>1062.5</v>
      </c>
      <c r="G1878" s="3">
        <v>774.13</v>
      </c>
      <c r="H1878" s="3">
        <v>16</v>
      </c>
      <c r="I1878" s="3">
        <v>121.5</v>
      </c>
      <c r="J1878" s="3">
        <v>166.87</v>
      </c>
    </row>
    <row r="1879" spans="1:10" ht="16" hidden="1" customHeight="1" x14ac:dyDescent="0.2">
      <c r="A1879" s="30">
        <v>44341</v>
      </c>
      <c r="B1879" s="3" t="s">
        <v>73</v>
      </c>
      <c r="C1879" s="3" t="s">
        <v>80</v>
      </c>
      <c r="D1879" s="3" t="s">
        <v>81</v>
      </c>
      <c r="E1879" s="3" t="s">
        <v>75</v>
      </c>
      <c r="F1879" s="3">
        <v>2225</v>
      </c>
      <c r="G1879" s="3">
        <v>1622.05</v>
      </c>
      <c r="H1879" s="3">
        <v>29</v>
      </c>
      <c r="I1879" s="3">
        <v>258</v>
      </c>
      <c r="J1879" s="3">
        <v>344.95</v>
      </c>
    </row>
    <row r="1880" spans="1:10" ht="16" hidden="1" customHeight="1" x14ac:dyDescent="0.2">
      <c r="A1880" s="30">
        <v>44341</v>
      </c>
      <c r="B1880" s="3" t="s">
        <v>73</v>
      </c>
      <c r="C1880" s="3" t="s">
        <v>82</v>
      </c>
      <c r="D1880" s="3" t="s">
        <v>83</v>
      </c>
      <c r="E1880" s="3" t="s">
        <v>75</v>
      </c>
      <c r="F1880" s="3">
        <v>856.5</v>
      </c>
      <c r="G1880" s="3">
        <v>609</v>
      </c>
      <c r="H1880" s="3">
        <v>13</v>
      </c>
      <c r="I1880" s="3">
        <v>116.5</v>
      </c>
      <c r="J1880" s="3">
        <v>131</v>
      </c>
    </row>
    <row r="1881" spans="1:10" ht="16" hidden="1" customHeight="1" x14ac:dyDescent="0.2">
      <c r="A1881" s="30">
        <v>44341</v>
      </c>
      <c r="B1881" s="3" t="s">
        <v>73</v>
      </c>
      <c r="C1881" s="3" t="s">
        <v>84</v>
      </c>
      <c r="D1881" s="3" t="s">
        <v>85</v>
      </c>
      <c r="E1881" s="3" t="s">
        <v>75</v>
      </c>
      <c r="F1881" s="3">
        <v>502</v>
      </c>
      <c r="G1881" s="3">
        <v>320.77</v>
      </c>
      <c r="H1881" s="3">
        <v>9</v>
      </c>
      <c r="I1881" s="3">
        <v>111</v>
      </c>
      <c r="J1881" s="3">
        <v>70.23</v>
      </c>
    </row>
    <row r="1882" spans="1:10" ht="16" hidden="1" customHeight="1" x14ac:dyDescent="0.2">
      <c r="A1882" s="30">
        <v>44341</v>
      </c>
      <c r="B1882" s="3" t="s">
        <v>73</v>
      </c>
      <c r="C1882" s="3" t="s">
        <v>86</v>
      </c>
      <c r="D1882" s="3" t="s">
        <v>87</v>
      </c>
      <c r="E1882" s="3" t="s">
        <v>75</v>
      </c>
      <c r="F1882" s="3">
        <v>1521</v>
      </c>
      <c r="G1882" s="3">
        <v>1141.97</v>
      </c>
      <c r="H1882" s="3">
        <v>18</v>
      </c>
      <c r="I1882" s="3">
        <v>134</v>
      </c>
      <c r="J1882" s="3">
        <v>245.03</v>
      </c>
    </row>
    <row r="1883" spans="1:10" ht="16" hidden="1" customHeight="1" x14ac:dyDescent="0.2">
      <c r="A1883" s="30">
        <v>44341</v>
      </c>
      <c r="B1883" s="3" t="s">
        <v>73</v>
      </c>
      <c r="C1883" s="3" t="s">
        <v>88</v>
      </c>
      <c r="D1883" s="3" t="s">
        <v>89</v>
      </c>
      <c r="E1883" s="3" t="s">
        <v>75</v>
      </c>
      <c r="F1883" s="3">
        <v>1205.5</v>
      </c>
      <c r="G1883" s="3">
        <v>890.27</v>
      </c>
      <c r="H1883" s="3">
        <v>18</v>
      </c>
      <c r="I1883" s="3">
        <v>123</v>
      </c>
      <c r="J1883" s="3">
        <v>192.23</v>
      </c>
    </row>
    <row r="1884" spans="1:10" ht="16" hidden="1" customHeight="1" x14ac:dyDescent="0.2">
      <c r="A1884" s="30">
        <v>44341</v>
      </c>
      <c r="B1884" s="3" t="s">
        <v>73</v>
      </c>
      <c r="C1884" s="3" t="s">
        <v>90</v>
      </c>
      <c r="D1884" s="3" t="s">
        <v>91</v>
      </c>
      <c r="E1884" s="3" t="s">
        <v>75</v>
      </c>
      <c r="F1884" s="3">
        <v>1607.5</v>
      </c>
      <c r="G1884" s="3">
        <v>1190.1500000000001</v>
      </c>
      <c r="H1884" s="3">
        <v>22</v>
      </c>
      <c r="I1884" s="3">
        <v>162.5</v>
      </c>
      <c r="J1884" s="3">
        <v>254.85</v>
      </c>
    </row>
    <row r="1885" spans="1:10" ht="16" hidden="1" customHeight="1" x14ac:dyDescent="0.2">
      <c r="A1885" s="30">
        <v>44341</v>
      </c>
      <c r="B1885" s="3" t="s">
        <v>92</v>
      </c>
      <c r="C1885" s="3" t="s">
        <v>74</v>
      </c>
      <c r="D1885" s="3" t="s">
        <v>21</v>
      </c>
      <c r="E1885" s="3" t="s">
        <v>75</v>
      </c>
      <c r="F1885" s="3">
        <v>2873.5</v>
      </c>
      <c r="G1885" s="3">
        <v>2012.1</v>
      </c>
      <c r="H1885" s="3">
        <v>37</v>
      </c>
      <c r="I1885" s="3">
        <v>388.7</v>
      </c>
      <c r="J1885" s="3">
        <v>472.2</v>
      </c>
    </row>
    <row r="1886" spans="1:10" ht="16" hidden="1" customHeight="1" x14ac:dyDescent="0.2">
      <c r="A1886" s="30">
        <v>44341</v>
      </c>
      <c r="B1886" s="3" t="s">
        <v>92</v>
      </c>
      <c r="C1886" s="3" t="s">
        <v>76</v>
      </c>
      <c r="D1886" s="3" t="s">
        <v>77</v>
      </c>
      <c r="E1886" s="3" t="s">
        <v>75</v>
      </c>
      <c r="F1886" s="3">
        <v>1242.5</v>
      </c>
      <c r="G1886" s="3">
        <v>850.74</v>
      </c>
      <c r="H1886" s="3">
        <v>16</v>
      </c>
      <c r="I1886" s="3">
        <v>204.43</v>
      </c>
      <c r="J1886" s="3">
        <v>186.83</v>
      </c>
    </row>
    <row r="1887" spans="1:10" ht="16" hidden="1" customHeight="1" x14ac:dyDescent="0.2">
      <c r="A1887" s="30">
        <v>44341</v>
      </c>
      <c r="B1887" s="3" t="s">
        <v>92</v>
      </c>
      <c r="C1887" s="3" t="s">
        <v>78</v>
      </c>
      <c r="D1887" s="3" t="s">
        <v>79</v>
      </c>
      <c r="E1887" s="3" t="s">
        <v>75</v>
      </c>
      <c r="F1887" s="3">
        <v>2470.5</v>
      </c>
      <c r="G1887" s="3">
        <v>1808.34</v>
      </c>
      <c r="H1887" s="3">
        <v>29</v>
      </c>
      <c r="I1887" s="3">
        <v>237.9</v>
      </c>
      <c r="J1887" s="3">
        <v>424.26</v>
      </c>
    </row>
    <row r="1888" spans="1:10" ht="16" hidden="1" customHeight="1" x14ac:dyDescent="0.2">
      <c r="A1888" s="30">
        <v>44341</v>
      </c>
      <c r="B1888" s="3" t="s">
        <v>92</v>
      </c>
      <c r="C1888" s="3" t="s">
        <v>80</v>
      </c>
      <c r="D1888" s="3" t="s">
        <v>81</v>
      </c>
      <c r="E1888" s="3" t="s">
        <v>75</v>
      </c>
      <c r="F1888" s="3">
        <v>3134.5</v>
      </c>
      <c r="G1888" s="3">
        <v>2214.69</v>
      </c>
      <c r="H1888" s="3">
        <v>48</v>
      </c>
      <c r="I1888" s="3">
        <v>433.3</v>
      </c>
      <c r="J1888" s="3">
        <v>486.51</v>
      </c>
    </row>
    <row r="1889" spans="1:10" ht="16" hidden="1" customHeight="1" x14ac:dyDescent="0.2">
      <c r="A1889" s="30">
        <v>44341</v>
      </c>
      <c r="B1889" s="3" t="s">
        <v>92</v>
      </c>
      <c r="C1889" s="3" t="s">
        <v>82</v>
      </c>
      <c r="D1889" s="3" t="s">
        <v>83</v>
      </c>
      <c r="E1889" s="3" t="s">
        <v>75</v>
      </c>
      <c r="F1889" s="3">
        <v>1845</v>
      </c>
      <c r="G1889" s="3">
        <v>1315.1</v>
      </c>
      <c r="H1889" s="3">
        <v>25</v>
      </c>
      <c r="I1889" s="3">
        <v>219.5</v>
      </c>
      <c r="J1889" s="3">
        <v>308.89999999999998</v>
      </c>
    </row>
    <row r="1890" spans="1:10" ht="16" hidden="1" customHeight="1" x14ac:dyDescent="0.2">
      <c r="A1890" s="30">
        <v>44341</v>
      </c>
      <c r="B1890" s="3" t="s">
        <v>92</v>
      </c>
      <c r="C1890" s="3" t="s">
        <v>84</v>
      </c>
      <c r="D1890" s="3" t="s">
        <v>85</v>
      </c>
      <c r="E1890" s="3" t="s">
        <v>75</v>
      </c>
      <c r="F1890" s="3">
        <v>1752</v>
      </c>
      <c r="G1890" s="3">
        <v>1240.21</v>
      </c>
      <c r="H1890" s="3">
        <v>23</v>
      </c>
      <c r="I1890" s="3">
        <v>239.57</v>
      </c>
      <c r="J1890" s="3">
        <v>272.22000000000003</v>
      </c>
    </row>
    <row r="1891" spans="1:10" ht="16" hidden="1" customHeight="1" x14ac:dyDescent="0.2">
      <c r="A1891" s="30">
        <v>44341</v>
      </c>
      <c r="B1891" s="3" t="s">
        <v>92</v>
      </c>
      <c r="C1891" s="3" t="s">
        <v>86</v>
      </c>
      <c r="D1891" s="3" t="s">
        <v>87</v>
      </c>
      <c r="E1891" s="3" t="s">
        <v>75</v>
      </c>
      <c r="F1891" s="3">
        <v>2518.5</v>
      </c>
      <c r="G1891" s="3">
        <v>1805.37</v>
      </c>
      <c r="H1891" s="3">
        <v>33</v>
      </c>
      <c r="I1891" s="3">
        <v>315</v>
      </c>
      <c r="J1891" s="3">
        <v>396.63</v>
      </c>
    </row>
    <row r="1892" spans="1:10" ht="16" hidden="1" customHeight="1" x14ac:dyDescent="0.2">
      <c r="A1892" s="30">
        <v>44341</v>
      </c>
      <c r="B1892" s="3" t="s">
        <v>92</v>
      </c>
      <c r="C1892" s="3" t="s">
        <v>88</v>
      </c>
      <c r="D1892" s="3" t="s">
        <v>89</v>
      </c>
      <c r="E1892" s="3" t="s">
        <v>75</v>
      </c>
      <c r="F1892" s="3">
        <v>2162</v>
      </c>
      <c r="G1892" s="3">
        <v>1559.54</v>
      </c>
      <c r="H1892" s="3">
        <v>29</v>
      </c>
      <c r="I1892" s="3">
        <v>243.5</v>
      </c>
      <c r="J1892" s="3">
        <v>358.46</v>
      </c>
    </row>
    <row r="1893" spans="1:10" ht="16" hidden="1" customHeight="1" x14ac:dyDescent="0.2">
      <c r="A1893" s="30">
        <v>44341</v>
      </c>
      <c r="B1893" s="3" t="s">
        <v>92</v>
      </c>
      <c r="C1893" s="3" t="s">
        <v>90</v>
      </c>
      <c r="D1893" s="3" t="s">
        <v>91</v>
      </c>
      <c r="E1893" s="3" t="s">
        <v>75</v>
      </c>
      <c r="F1893" s="3">
        <v>2503</v>
      </c>
      <c r="G1893" s="3">
        <v>1840.89</v>
      </c>
      <c r="H1893" s="3">
        <v>33</v>
      </c>
      <c r="I1893" s="3">
        <v>229.6</v>
      </c>
      <c r="J1893" s="3">
        <v>432.01</v>
      </c>
    </row>
    <row r="1894" spans="1:10" ht="16" hidden="1" customHeight="1" x14ac:dyDescent="0.2">
      <c r="A1894" s="30">
        <v>44340</v>
      </c>
      <c r="B1894" s="3" t="s">
        <v>73</v>
      </c>
      <c r="C1894" s="3" t="s">
        <v>74</v>
      </c>
      <c r="D1894" s="3" t="s">
        <v>21</v>
      </c>
      <c r="E1894" s="3" t="s">
        <v>75</v>
      </c>
      <c r="F1894" s="3">
        <v>1470</v>
      </c>
      <c r="G1894" s="3">
        <v>1101.8900000000001</v>
      </c>
      <c r="H1894" s="3">
        <v>15</v>
      </c>
      <c r="I1894" s="3">
        <v>133</v>
      </c>
      <c r="J1894" s="3">
        <v>235.11</v>
      </c>
    </row>
    <row r="1895" spans="1:10" ht="16" hidden="1" customHeight="1" x14ac:dyDescent="0.2">
      <c r="A1895" s="30">
        <v>44340</v>
      </c>
      <c r="B1895" s="3" t="s">
        <v>73</v>
      </c>
      <c r="C1895" s="3" t="s">
        <v>76</v>
      </c>
      <c r="D1895" s="3" t="s">
        <v>77</v>
      </c>
      <c r="E1895" s="3" t="s">
        <v>75</v>
      </c>
      <c r="F1895" s="3">
        <v>648</v>
      </c>
      <c r="G1895" s="3">
        <v>487.3</v>
      </c>
      <c r="H1895" s="3">
        <v>6</v>
      </c>
      <c r="I1895" s="3">
        <v>57.5</v>
      </c>
      <c r="J1895" s="3">
        <v>103.2</v>
      </c>
    </row>
    <row r="1896" spans="1:10" ht="16" hidden="1" customHeight="1" x14ac:dyDescent="0.2">
      <c r="A1896" s="30">
        <v>44340</v>
      </c>
      <c r="B1896" s="3" t="s">
        <v>73</v>
      </c>
      <c r="C1896" s="3" t="s">
        <v>78</v>
      </c>
      <c r="D1896" s="3" t="s">
        <v>79</v>
      </c>
      <c r="E1896" s="3" t="s">
        <v>75</v>
      </c>
      <c r="F1896" s="3">
        <v>1406.5</v>
      </c>
      <c r="G1896" s="3">
        <v>1062.99</v>
      </c>
      <c r="H1896" s="3">
        <v>15</v>
      </c>
      <c r="I1896" s="3">
        <v>117.5</v>
      </c>
      <c r="J1896" s="3">
        <v>226.01</v>
      </c>
    </row>
    <row r="1897" spans="1:10" ht="16" hidden="1" customHeight="1" x14ac:dyDescent="0.2">
      <c r="A1897" s="30">
        <v>44340</v>
      </c>
      <c r="B1897" s="3" t="s">
        <v>73</v>
      </c>
      <c r="C1897" s="3" t="s">
        <v>80</v>
      </c>
      <c r="D1897" s="3" t="s">
        <v>81</v>
      </c>
      <c r="E1897" s="3" t="s">
        <v>75</v>
      </c>
      <c r="F1897" s="3">
        <v>1857</v>
      </c>
      <c r="G1897" s="3">
        <v>1367.37</v>
      </c>
      <c r="H1897" s="3">
        <v>24</v>
      </c>
      <c r="I1897" s="3">
        <v>196</v>
      </c>
      <c r="J1897" s="3">
        <v>293.63</v>
      </c>
    </row>
    <row r="1898" spans="1:10" ht="16" hidden="1" customHeight="1" x14ac:dyDescent="0.2">
      <c r="A1898" s="30">
        <v>44340</v>
      </c>
      <c r="B1898" s="3" t="s">
        <v>73</v>
      </c>
      <c r="C1898" s="3" t="s">
        <v>82</v>
      </c>
      <c r="D1898" s="3" t="s">
        <v>83</v>
      </c>
      <c r="E1898" s="3" t="s">
        <v>75</v>
      </c>
      <c r="F1898" s="3">
        <v>715</v>
      </c>
      <c r="G1898" s="3">
        <v>517.87</v>
      </c>
      <c r="H1898" s="3">
        <v>13</v>
      </c>
      <c r="I1898" s="3">
        <v>85.5</v>
      </c>
      <c r="J1898" s="3">
        <v>111.63</v>
      </c>
    </row>
    <row r="1899" spans="1:10" ht="16" hidden="1" customHeight="1" x14ac:dyDescent="0.2">
      <c r="A1899" s="30">
        <v>44340</v>
      </c>
      <c r="B1899" s="3" t="s">
        <v>73</v>
      </c>
      <c r="C1899" s="3" t="s">
        <v>84</v>
      </c>
      <c r="D1899" s="3" t="s">
        <v>85</v>
      </c>
      <c r="E1899" s="3" t="s">
        <v>75</v>
      </c>
      <c r="F1899" s="3">
        <v>477.5</v>
      </c>
      <c r="G1899" s="3">
        <v>322.93</v>
      </c>
      <c r="H1899" s="3">
        <v>6</v>
      </c>
      <c r="I1899" s="3">
        <v>85.5</v>
      </c>
      <c r="J1899" s="3">
        <v>69.069999999999993</v>
      </c>
    </row>
    <row r="1900" spans="1:10" ht="16" hidden="1" customHeight="1" x14ac:dyDescent="0.2">
      <c r="A1900" s="30">
        <v>44340</v>
      </c>
      <c r="B1900" s="3" t="s">
        <v>73</v>
      </c>
      <c r="C1900" s="3" t="s">
        <v>86</v>
      </c>
      <c r="D1900" s="3" t="s">
        <v>87</v>
      </c>
      <c r="E1900" s="3" t="s">
        <v>75</v>
      </c>
      <c r="F1900" s="3">
        <v>650</v>
      </c>
      <c r="G1900" s="3">
        <v>484.25</v>
      </c>
      <c r="H1900" s="3">
        <v>8</v>
      </c>
      <c r="I1900" s="3">
        <v>62</v>
      </c>
      <c r="J1900" s="3">
        <v>103.75</v>
      </c>
    </row>
    <row r="1901" spans="1:10" ht="16" hidden="1" customHeight="1" x14ac:dyDescent="0.2">
      <c r="A1901" s="30">
        <v>44340</v>
      </c>
      <c r="B1901" s="3" t="s">
        <v>73</v>
      </c>
      <c r="C1901" s="3" t="s">
        <v>88</v>
      </c>
      <c r="D1901" s="3" t="s">
        <v>89</v>
      </c>
      <c r="E1901" s="3" t="s">
        <v>75</v>
      </c>
      <c r="F1901" s="3">
        <v>1578.5</v>
      </c>
      <c r="G1901" s="3">
        <v>1171.7</v>
      </c>
      <c r="H1901" s="3">
        <v>24</v>
      </c>
      <c r="I1901" s="3">
        <v>175</v>
      </c>
      <c r="J1901" s="3">
        <v>231.8</v>
      </c>
    </row>
    <row r="1902" spans="1:10" ht="16" hidden="1" customHeight="1" x14ac:dyDescent="0.2">
      <c r="A1902" s="30">
        <v>44340</v>
      </c>
      <c r="B1902" s="3" t="s">
        <v>73</v>
      </c>
      <c r="C1902" s="3" t="s">
        <v>90</v>
      </c>
      <c r="D1902" s="3" t="s">
        <v>91</v>
      </c>
      <c r="E1902" s="3" t="s">
        <v>75</v>
      </c>
      <c r="F1902" s="3">
        <v>1085.5</v>
      </c>
      <c r="G1902" s="3">
        <v>803.27</v>
      </c>
      <c r="H1902" s="3">
        <v>14</v>
      </c>
      <c r="I1902" s="3">
        <v>109.5</v>
      </c>
      <c r="J1902" s="3">
        <v>172.73</v>
      </c>
    </row>
    <row r="1903" spans="1:10" ht="16" hidden="1" customHeight="1" x14ac:dyDescent="0.2">
      <c r="A1903" s="30">
        <v>44340</v>
      </c>
      <c r="B1903" s="3" t="s">
        <v>92</v>
      </c>
      <c r="C1903" s="3" t="s">
        <v>74</v>
      </c>
      <c r="D1903" s="3" t="s">
        <v>21</v>
      </c>
      <c r="E1903" s="3" t="s">
        <v>75</v>
      </c>
      <c r="F1903" s="3">
        <v>3372</v>
      </c>
      <c r="G1903" s="3">
        <v>2407.3200000000002</v>
      </c>
      <c r="H1903" s="3">
        <v>41</v>
      </c>
      <c r="I1903" s="3">
        <v>396.2</v>
      </c>
      <c r="J1903" s="3">
        <v>565.48</v>
      </c>
    </row>
    <row r="1904" spans="1:10" ht="16" hidden="1" customHeight="1" x14ac:dyDescent="0.2">
      <c r="A1904" s="30">
        <v>44340</v>
      </c>
      <c r="B1904" s="3" t="s">
        <v>92</v>
      </c>
      <c r="C1904" s="3" t="s">
        <v>76</v>
      </c>
      <c r="D1904" s="3" t="s">
        <v>77</v>
      </c>
      <c r="E1904" s="3" t="s">
        <v>75</v>
      </c>
      <c r="F1904" s="3">
        <v>1286.56</v>
      </c>
      <c r="G1904" s="3">
        <v>830.52</v>
      </c>
      <c r="H1904" s="3">
        <v>19</v>
      </c>
      <c r="I1904" s="3">
        <v>256.02</v>
      </c>
      <c r="J1904" s="3">
        <v>199.52</v>
      </c>
    </row>
    <row r="1905" spans="1:10" ht="16" hidden="1" customHeight="1" x14ac:dyDescent="0.2">
      <c r="A1905" s="30">
        <v>44340</v>
      </c>
      <c r="B1905" s="3" t="s">
        <v>92</v>
      </c>
      <c r="C1905" s="3" t="s">
        <v>78</v>
      </c>
      <c r="D1905" s="3" t="s">
        <v>79</v>
      </c>
      <c r="E1905" s="3" t="s">
        <v>75</v>
      </c>
      <c r="F1905" s="3">
        <v>1854</v>
      </c>
      <c r="G1905" s="3">
        <v>1328.19</v>
      </c>
      <c r="H1905" s="3">
        <v>26</v>
      </c>
      <c r="I1905" s="3">
        <v>214.2</v>
      </c>
      <c r="J1905" s="3">
        <v>311.61</v>
      </c>
    </row>
    <row r="1906" spans="1:10" ht="16" hidden="1" customHeight="1" x14ac:dyDescent="0.2">
      <c r="A1906" s="30">
        <v>44340</v>
      </c>
      <c r="B1906" s="3" t="s">
        <v>92</v>
      </c>
      <c r="C1906" s="3" t="s">
        <v>80</v>
      </c>
      <c r="D1906" s="3" t="s">
        <v>81</v>
      </c>
      <c r="E1906" s="3" t="s">
        <v>75</v>
      </c>
      <c r="F1906" s="3">
        <v>4117</v>
      </c>
      <c r="G1906" s="3">
        <v>3013.58</v>
      </c>
      <c r="H1906" s="3">
        <v>47</v>
      </c>
      <c r="I1906" s="3">
        <v>438.2</v>
      </c>
      <c r="J1906" s="3">
        <v>664.72</v>
      </c>
    </row>
    <row r="1907" spans="1:10" ht="16" hidden="1" customHeight="1" x14ac:dyDescent="0.2">
      <c r="A1907" s="30">
        <v>44340</v>
      </c>
      <c r="B1907" s="3" t="s">
        <v>92</v>
      </c>
      <c r="C1907" s="3" t="s">
        <v>82</v>
      </c>
      <c r="D1907" s="3" t="s">
        <v>83</v>
      </c>
      <c r="E1907" s="3" t="s">
        <v>75</v>
      </c>
      <c r="F1907" s="3">
        <v>1603.5</v>
      </c>
      <c r="G1907" s="3">
        <v>1153.8</v>
      </c>
      <c r="H1907" s="3">
        <v>25</v>
      </c>
      <c r="I1907" s="3">
        <v>179</v>
      </c>
      <c r="J1907" s="3">
        <v>270.7</v>
      </c>
    </row>
    <row r="1908" spans="1:10" hidden="1" x14ac:dyDescent="0.2">
      <c r="A1908" s="30">
        <v>44340</v>
      </c>
      <c r="B1908" s="3" t="s">
        <v>92</v>
      </c>
      <c r="C1908" s="3" t="s">
        <v>84</v>
      </c>
      <c r="D1908" s="3" t="s">
        <v>85</v>
      </c>
      <c r="E1908" s="3" t="s">
        <v>75</v>
      </c>
      <c r="F1908" s="3">
        <v>1373</v>
      </c>
      <c r="G1908" s="3">
        <v>948.91</v>
      </c>
      <c r="H1908" s="3">
        <v>21</v>
      </c>
      <c r="I1908" s="3">
        <v>214.59</v>
      </c>
      <c r="J1908" s="3">
        <v>208.5</v>
      </c>
    </row>
    <row r="1909" spans="1:10" hidden="1" x14ac:dyDescent="0.2">
      <c r="A1909" s="30">
        <v>44340</v>
      </c>
      <c r="B1909" s="3" t="s">
        <v>92</v>
      </c>
      <c r="C1909" s="3" t="s">
        <v>86</v>
      </c>
      <c r="D1909" s="3" t="s">
        <v>87</v>
      </c>
      <c r="E1909" s="3" t="s">
        <v>75</v>
      </c>
      <c r="F1909" s="3">
        <v>2872.5</v>
      </c>
      <c r="G1909" s="3">
        <v>2058.11</v>
      </c>
      <c r="H1909" s="3">
        <v>37</v>
      </c>
      <c r="I1909" s="3">
        <v>362</v>
      </c>
      <c r="J1909" s="3">
        <v>451.89</v>
      </c>
    </row>
    <row r="1910" spans="1:10" ht="16" hidden="1" customHeight="1" x14ac:dyDescent="0.2">
      <c r="A1910" s="30">
        <v>44340</v>
      </c>
      <c r="B1910" s="3" t="s">
        <v>92</v>
      </c>
      <c r="C1910" s="3" t="s">
        <v>88</v>
      </c>
      <c r="D1910" s="3" t="s">
        <v>89</v>
      </c>
      <c r="E1910" s="3" t="s">
        <v>75</v>
      </c>
      <c r="F1910" s="3">
        <v>1955.5</v>
      </c>
      <c r="G1910" s="3">
        <v>1424.78</v>
      </c>
      <c r="H1910" s="3">
        <v>26</v>
      </c>
      <c r="I1910" s="3">
        <v>204</v>
      </c>
      <c r="J1910" s="3">
        <v>326.72000000000003</v>
      </c>
    </row>
    <row r="1911" spans="1:10" hidden="1" x14ac:dyDescent="0.2">
      <c r="A1911" s="30">
        <v>44340</v>
      </c>
      <c r="B1911" s="3" t="s">
        <v>92</v>
      </c>
      <c r="C1911" s="3" t="s">
        <v>90</v>
      </c>
      <c r="D1911" s="3" t="s">
        <v>91</v>
      </c>
      <c r="E1911" s="3" t="s">
        <v>75</v>
      </c>
      <c r="F1911" s="3">
        <v>2731</v>
      </c>
      <c r="G1911" s="3">
        <v>1987.17</v>
      </c>
      <c r="H1911" s="3">
        <v>38</v>
      </c>
      <c r="I1911" s="3">
        <v>277.60000000000002</v>
      </c>
      <c r="J1911" s="3">
        <v>466.23</v>
      </c>
    </row>
    <row r="1912" spans="1:10" hidden="1" x14ac:dyDescent="0.2">
      <c r="A1912" s="30">
        <v>44339</v>
      </c>
      <c r="B1912" s="3" t="s">
        <v>73</v>
      </c>
      <c r="C1912" s="3" t="s">
        <v>74</v>
      </c>
      <c r="D1912" s="3" t="s">
        <v>21</v>
      </c>
      <c r="E1912" s="3" t="s">
        <v>75</v>
      </c>
      <c r="F1912" s="3">
        <v>2830</v>
      </c>
      <c r="G1912" s="3">
        <v>2103.39</v>
      </c>
      <c r="H1912" s="3">
        <v>28</v>
      </c>
      <c r="I1912" s="3">
        <v>280.5</v>
      </c>
      <c r="J1912" s="3">
        <v>446.11</v>
      </c>
    </row>
    <row r="1913" spans="1:10" hidden="1" x14ac:dyDescent="0.2">
      <c r="A1913" s="30">
        <v>44339</v>
      </c>
      <c r="B1913" s="3" t="s">
        <v>73</v>
      </c>
      <c r="C1913" s="3" t="s">
        <v>76</v>
      </c>
      <c r="D1913" s="3" t="s">
        <v>77</v>
      </c>
      <c r="E1913" s="3" t="s">
        <v>75</v>
      </c>
      <c r="F1913" s="3">
        <v>957.5</v>
      </c>
      <c r="G1913" s="3">
        <v>703.06</v>
      </c>
      <c r="H1913" s="3">
        <v>10</v>
      </c>
      <c r="I1913" s="3">
        <v>105</v>
      </c>
      <c r="J1913" s="3">
        <v>149.44</v>
      </c>
    </row>
    <row r="1914" spans="1:10" hidden="1" x14ac:dyDescent="0.2">
      <c r="A1914" s="30">
        <v>44339</v>
      </c>
      <c r="B1914" s="3" t="s">
        <v>73</v>
      </c>
      <c r="C1914" s="3" t="s">
        <v>78</v>
      </c>
      <c r="D1914" s="3" t="s">
        <v>79</v>
      </c>
      <c r="E1914" s="3" t="s">
        <v>75</v>
      </c>
      <c r="F1914" s="3">
        <v>1782.5</v>
      </c>
      <c r="G1914" s="3">
        <v>1338.92</v>
      </c>
      <c r="H1914" s="3">
        <v>15</v>
      </c>
      <c r="I1914" s="3">
        <v>161</v>
      </c>
      <c r="J1914" s="3">
        <v>282.58</v>
      </c>
    </row>
    <row r="1915" spans="1:10" hidden="1" x14ac:dyDescent="0.2">
      <c r="A1915" s="30">
        <v>44339</v>
      </c>
      <c r="B1915" s="3" t="s">
        <v>73</v>
      </c>
      <c r="C1915" s="3" t="s">
        <v>80</v>
      </c>
      <c r="D1915" s="3" t="s">
        <v>81</v>
      </c>
      <c r="E1915" s="3" t="s">
        <v>75</v>
      </c>
      <c r="F1915" s="3">
        <v>3116.5</v>
      </c>
      <c r="G1915" s="3">
        <v>2318.9299999999998</v>
      </c>
      <c r="H1915" s="3">
        <v>31</v>
      </c>
      <c r="I1915" s="3">
        <v>307</v>
      </c>
      <c r="J1915" s="3">
        <v>490.57</v>
      </c>
    </row>
    <row r="1916" spans="1:10" hidden="1" x14ac:dyDescent="0.2">
      <c r="A1916" s="30">
        <v>44339</v>
      </c>
      <c r="B1916" s="3" t="s">
        <v>73</v>
      </c>
      <c r="C1916" s="3" t="s">
        <v>82</v>
      </c>
      <c r="D1916" s="3" t="s">
        <v>83</v>
      </c>
      <c r="E1916" s="3" t="s">
        <v>75</v>
      </c>
      <c r="F1916" s="3">
        <v>1508</v>
      </c>
      <c r="G1916" s="3">
        <v>1095.17</v>
      </c>
      <c r="H1916" s="3">
        <v>18</v>
      </c>
      <c r="I1916" s="3">
        <v>180</v>
      </c>
      <c r="J1916" s="3">
        <v>232.83</v>
      </c>
    </row>
    <row r="1917" spans="1:10" hidden="1" x14ac:dyDescent="0.2">
      <c r="A1917" s="30">
        <v>44339</v>
      </c>
      <c r="B1917" s="3" t="s">
        <v>73</v>
      </c>
      <c r="C1917" s="3" t="s">
        <v>84</v>
      </c>
      <c r="D1917" s="3" t="s">
        <v>85</v>
      </c>
      <c r="E1917" s="3" t="s">
        <v>75</v>
      </c>
      <c r="F1917" s="3">
        <v>217.5</v>
      </c>
      <c r="G1917" s="3">
        <v>151.4</v>
      </c>
      <c r="H1917" s="3">
        <v>3</v>
      </c>
      <c r="I1917" s="3">
        <v>32.5</v>
      </c>
      <c r="J1917" s="3">
        <v>33.6</v>
      </c>
    </row>
    <row r="1918" spans="1:10" hidden="1" x14ac:dyDescent="0.2">
      <c r="A1918" s="30">
        <v>44339</v>
      </c>
      <c r="B1918" s="3" t="s">
        <v>73</v>
      </c>
      <c r="C1918" s="3" t="s">
        <v>86</v>
      </c>
      <c r="D1918" s="3" t="s">
        <v>87</v>
      </c>
      <c r="E1918" s="3" t="s">
        <v>75</v>
      </c>
      <c r="F1918" s="3">
        <v>2113</v>
      </c>
      <c r="G1918" s="3">
        <v>1593.64</v>
      </c>
      <c r="H1918" s="3">
        <v>21</v>
      </c>
      <c r="I1918" s="3">
        <v>178</v>
      </c>
      <c r="J1918" s="3">
        <v>341.36</v>
      </c>
    </row>
    <row r="1919" spans="1:10" hidden="1" x14ac:dyDescent="0.2">
      <c r="A1919" s="30">
        <v>44339</v>
      </c>
      <c r="B1919" s="3" t="s">
        <v>73</v>
      </c>
      <c r="C1919" s="3" t="s">
        <v>88</v>
      </c>
      <c r="D1919" s="3" t="s">
        <v>89</v>
      </c>
      <c r="E1919" s="3" t="s">
        <v>75</v>
      </c>
      <c r="F1919" s="3">
        <v>3244.5</v>
      </c>
      <c r="G1919" s="3">
        <v>2434.1799999999998</v>
      </c>
      <c r="H1919" s="3">
        <v>38</v>
      </c>
      <c r="I1919" s="3">
        <v>291.2</v>
      </c>
      <c r="J1919" s="3">
        <v>519.12</v>
      </c>
    </row>
    <row r="1920" spans="1:10" hidden="1" x14ac:dyDescent="0.2">
      <c r="A1920" s="30">
        <v>44339</v>
      </c>
      <c r="B1920" s="3" t="s">
        <v>73</v>
      </c>
      <c r="C1920" s="3" t="s">
        <v>90</v>
      </c>
      <c r="D1920" s="3" t="s">
        <v>91</v>
      </c>
      <c r="E1920" s="3" t="s">
        <v>75</v>
      </c>
      <c r="F1920" s="3">
        <v>2143</v>
      </c>
      <c r="G1920" s="3">
        <v>1597.56</v>
      </c>
      <c r="H1920" s="3">
        <v>20</v>
      </c>
      <c r="I1920" s="3">
        <v>206.2</v>
      </c>
      <c r="J1920" s="3">
        <v>339.24</v>
      </c>
    </row>
    <row r="1921" spans="1:10" hidden="1" x14ac:dyDescent="0.2">
      <c r="A1921" s="30">
        <v>44339</v>
      </c>
      <c r="B1921" s="3" t="s">
        <v>92</v>
      </c>
      <c r="C1921" s="3" t="s">
        <v>74</v>
      </c>
      <c r="D1921" s="3" t="s">
        <v>21</v>
      </c>
      <c r="E1921" s="3" t="s">
        <v>75</v>
      </c>
      <c r="F1921" s="3">
        <v>3430.5</v>
      </c>
      <c r="G1921" s="3">
        <v>2487.04</v>
      </c>
      <c r="H1921" s="3">
        <v>38</v>
      </c>
      <c r="I1921" s="3">
        <v>360</v>
      </c>
      <c r="J1921" s="3">
        <v>583.46</v>
      </c>
    </row>
    <row r="1922" spans="1:10" hidden="1" x14ac:dyDescent="0.2">
      <c r="A1922" s="30">
        <v>44339</v>
      </c>
      <c r="B1922" s="3" t="s">
        <v>92</v>
      </c>
      <c r="C1922" s="3" t="s">
        <v>76</v>
      </c>
      <c r="D1922" s="3" t="s">
        <v>77</v>
      </c>
      <c r="E1922" s="3" t="s">
        <v>75</v>
      </c>
      <c r="F1922" s="3">
        <v>825.5</v>
      </c>
      <c r="G1922" s="3">
        <v>553.02</v>
      </c>
      <c r="H1922" s="3">
        <v>12</v>
      </c>
      <c r="I1922" s="3">
        <v>150.49</v>
      </c>
      <c r="J1922" s="3">
        <v>121.49</v>
      </c>
    </row>
    <row r="1923" spans="1:10" hidden="1" x14ac:dyDescent="0.2">
      <c r="A1923" s="30">
        <v>44339</v>
      </c>
      <c r="B1923" s="3" t="s">
        <v>92</v>
      </c>
      <c r="C1923" s="3" t="s">
        <v>78</v>
      </c>
      <c r="D1923" s="3" t="s">
        <v>79</v>
      </c>
      <c r="E1923" s="3" t="s">
        <v>75</v>
      </c>
      <c r="F1923" s="3">
        <v>2422</v>
      </c>
      <c r="G1923" s="3">
        <v>1806.32</v>
      </c>
      <c r="H1923" s="3">
        <v>25</v>
      </c>
      <c r="I1923" s="3">
        <v>191.9</v>
      </c>
      <c r="J1923" s="3">
        <v>423.78</v>
      </c>
    </row>
    <row r="1924" spans="1:10" hidden="1" x14ac:dyDescent="0.2">
      <c r="A1924" s="30">
        <v>44339</v>
      </c>
      <c r="B1924" s="3" t="s">
        <v>92</v>
      </c>
      <c r="C1924" s="3" t="s">
        <v>80</v>
      </c>
      <c r="D1924" s="3" t="s">
        <v>81</v>
      </c>
      <c r="E1924" s="3" t="s">
        <v>75</v>
      </c>
      <c r="F1924" s="3">
        <v>5060</v>
      </c>
      <c r="G1924" s="3">
        <v>3708.44</v>
      </c>
      <c r="H1924" s="3">
        <v>51</v>
      </c>
      <c r="I1924" s="3">
        <v>536.29999999999995</v>
      </c>
      <c r="J1924" s="3">
        <v>814.26</v>
      </c>
    </row>
    <row r="1925" spans="1:10" hidden="1" x14ac:dyDescent="0.2">
      <c r="A1925" s="30">
        <v>44339</v>
      </c>
      <c r="B1925" s="3" t="s">
        <v>92</v>
      </c>
      <c r="C1925" s="3" t="s">
        <v>82</v>
      </c>
      <c r="D1925" s="3" t="s">
        <v>83</v>
      </c>
      <c r="E1925" s="3" t="s">
        <v>75</v>
      </c>
      <c r="F1925" s="3">
        <v>2076</v>
      </c>
      <c r="G1925" s="3">
        <v>1475.93</v>
      </c>
      <c r="H1925" s="3">
        <v>26</v>
      </c>
      <c r="I1925" s="3">
        <v>240.2</v>
      </c>
      <c r="J1925" s="3">
        <v>358.37</v>
      </c>
    </row>
    <row r="1926" spans="1:10" hidden="1" x14ac:dyDescent="0.2">
      <c r="A1926" s="30">
        <v>44339</v>
      </c>
      <c r="B1926" s="3" t="s">
        <v>92</v>
      </c>
      <c r="C1926" s="3" t="s">
        <v>84</v>
      </c>
      <c r="D1926" s="3" t="s">
        <v>85</v>
      </c>
      <c r="E1926" s="3" t="s">
        <v>75</v>
      </c>
      <c r="F1926" s="3">
        <v>1125.5</v>
      </c>
      <c r="G1926" s="3">
        <v>770.15</v>
      </c>
      <c r="H1926" s="3">
        <v>15</v>
      </c>
      <c r="I1926" s="3">
        <v>186.3</v>
      </c>
      <c r="J1926" s="3">
        <v>169.05</v>
      </c>
    </row>
    <row r="1927" spans="1:10" hidden="1" x14ac:dyDescent="0.2">
      <c r="A1927" s="30">
        <v>44339</v>
      </c>
      <c r="B1927" s="3" t="s">
        <v>92</v>
      </c>
      <c r="C1927" s="3" t="s">
        <v>86</v>
      </c>
      <c r="D1927" s="3" t="s">
        <v>87</v>
      </c>
      <c r="E1927" s="3" t="s">
        <v>75</v>
      </c>
      <c r="F1927" s="3">
        <v>3106</v>
      </c>
      <c r="G1927" s="3">
        <v>2260.15</v>
      </c>
      <c r="H1927" s="3">
        <v>32</v>
      </c>
      <c r="I1927" s="3">
        <v>348.5</v>
      </c>
      <c r="J1927" s="3">
        <v>496.35</v>
      </c>
    </row>
    <row r="1928" spans="1:10" hidden="1" x14ac:dyDescent="0.2">
      <c r="A1928" s="30">
        <v>44339</v>
      </c>
      <c r="B1928" s="3" t="s">
        <v>92</v>
      </c>
      <c r="C1928" s="3" t="s">
        <v>88</v>
      </c>
      <c r="D1928" s="3" t="s">
        <v>89</v>
      </c>
      <c r="E1928" s="3" t="s">
        <v>75</v>
      </c>
      <c r="F1928" s="3">
        <v>3178.5</v>
      </c>
      <c r="G1928" s="3">
        <v>2322.61</v>
      </c>
      <c r="H1928" s="3">
        <v>41</v>
      </c>
      <c r="I1928" s="3">
        <v>308.5</v>
      </c>
      <c r="J1928" s="3">
        <v>545.39</v>
      </c>
    </row>
    <row r="1929" spans="1:10" hidden="1" x14ac:dyDescent="0.2">
      <c r="A1929" s="30">
        <v>44339</v>
      </c>
      <c r="B1929" s="3" t="s">
        <v>92</v>
      </c>
      <c r="C1929" s="3" t="s">
        <v>90</v>
      </c>
      <c r="D1929" s="3" t="s">
        <v>91</v>
      </c>
      <c r="E1929" s="3" t="s">
        <v>75</v>
      </c>
      <c r="F1929" s="3">
        <v>3469</v>
      </c>
      <c r="G1929" s="3">
        <v>2570.6799999999998</v>
      </c>
      <c r="H1929" s="3">
        <v>36</v>
      </c>
      <c r="I1929" s="3">
        <v>294</v>
      </c>
      <c r="J1929" s="3">
        <v>603.32000000000005</v>
      </c>
    </row>
    <row r="1930" spans="1:10" hidden="1" x14ac:dyDescent="0.2">
      <c r="A1930" s="30">
        <v>44338</v>
      </c>
      <c r="B1930" s="3" t="s">
        <v>73</v>
      </c>
      <c r="C1930" s="3" t="s">
        <v>74</v>
      </c>
      <c r="D1930" s="3" t="s">
        <v>21</v>
      </c>
      <c r="E1930" s="3" t="s">
        <v>75</v>
      </c>
      <c r="F1930" s="3">
        <v>1380.5</v>
      </c>
      <c r="G1930" s="3">
        <v>1030.52</v>
      </c>
      <c r="H1930" s="3">
        <v>14</v>
      </c>
      <c r="I1930" s="3">
        <v>136</v>
      </c>
      <c r="J1930" s="3">
        <v>213.98</v>
      </c>
    </row>
    <row r="1931" spans="1:10" hidden="1" x14ac:dyDescent="0.2">
      <c r="A1931" s="30">
        <v>44338</v>
      </c>
      <c r="B1931" s="3" t="s">
        <v>73</v>
      </c>
      <c r="C1931" s="3" t="s">
        <v>76</v>
      </c>
      <c r="D1931" s="3" t="s">
        <v>77</v>
      </c>
      <c r="E1931" s="3" t="s">
        <v>75</v>
      </c>
      <c r="F1931" s="3">
        <v>971.5</v>
      </c>
      <c r="G1931" s="3">
        <v>705.55</v>
      </c>
      <c r="H1931" s="3">
        <v>11</v>
      </c>
      <c r="I1931" s="3">
        <v>115</v>
      </c>
      <c r="J1931" s="3">
        <v>150.94999999999999</v>
      </c>
    </row>
    <row r="1932" spans="1:10" hidden="1" x14ac:dyDescent="0.2">
      <c r="A1932" s="30">
        <v>44338</v>
      </c>
      <c r="B1932" s="3" t="s">
        <v>73</v>
      </c>
      <c r="C1932" s="3" t="s">
        <v>78</v>
      </c>
      <c r="D1932" s="3" t="s">
        <v>79</v>
      </c>
      <c r="E1932" s="3" t="s">
        <v>75</v>
      </c>
      <c r="F1932" s="3">
        <v>792.5</v>
      </c>
      <c r="G1932" s="3">
        <v>580.57000000000005</v>
      </c>
      <c r="H1932" s="3">
        <v>11</v>
      </c>
      <c r="I1932" s="3">
        <v>87.5</v>
      </c>
      <c r="J1932" s="3">
        <v>124.43</v>
      </c>
    </row>
    <row r="1933" spans="1:10" hidden="1" x14ac:dyDescent="0.2">
      <c r="A1933" s="30">
        <v>44338</v>
      </c>
      <c r="B1933" s="3" t="s">
        <v>73</v>
      </c>
      <c r="C1933" s="3" t="s">
        <v>80</v>
      </c>
      <c r="D1933" s="3" t="s">
        <v>81</v>
      </c>
      <c r="E1933" s="3" t="s">
        <v>75</v>
      </c>
      <c r="F1933" s="3">
        <v>3146</v>
      </c>
      <c r="G1933" s="3">
        <v>2340.27</v>
      </c>
      <c r="H1933" s="3">
        <v>33</v>
      </c>
      <c r="I1933" s="3">
        <v>312.5</v>
      </c>
      <c r="J1933" s="3">
        <v>493.23</v>
      </c>
    </row>
    <row r="1934" spans="1:10" hidden="1" x14ac:dyDescent="0.2">
      <c r="A1934" s="30">
        <v>44338</v>
      </c>
      <c r="B1934" s="3" t="s">
        <v>73</v>
      </c>
      <c r="C1934" s="3" t="s">
        <v>82</v>
      </c>
      <c r="D1934" s="3" t="s">
        <v>83</v>
      </c>
      <c r="E1934" s="3" t="s">
        <v>75</v>
      </c>
      <c r="F1934" s="3">
        <v>1123.5</v>
      </c>
      <c r="G1934" s="3">
        <v>847</v>
      </c>
      <c r="H1934" s="3">
        <v>13</v>
      </c>
      <c r="I1934" s="3">
        <v>104</v>
      </c>
      <c r="J1934" s="3">
        <v>172.5</v>
      </c>
    </row>
    <row r="1935" spans="1:10" hidden="1" x14ac:dyDescent="0.2">
      <c r="A1935" s="30">
        <v>44338</v>
      </c>
      <c r="B1935" s="3" t="s">
        <v>73</v>
      </c>
      <c r="C1935" s="3" t="s">
        <v>84</v>
      </c>
      <c r="D1935" s="3" t="s">
        <v>85</v>
      </c>
      <c r="E1935" s="3" t="s">
        <v>75</v>
      </c>
      <c r="F1935" s="3">
        <v>420</v>
      </c>
      <c r="G1935" s="3">
        <v>292.18</v>
      </c>
      <c r="H1935" s="3">
        <v>4</v>
      </c>
      <c r="I1935" s="3">
        <v>65.5</v>
      </c>
      <c r="J1935" s="3">
        <v>62.32</v>
      </c>
    </row>
    <row r="1936" spans="1:10" hidden="1" x14ac:dyDescent="0.2">
      <c r="A1936" s="30">
        <v>44338</v>
      </c>
      <c r="B1936" s="3" t="s">
        <v>73</v>
      </c>
      <c r="C1936" s="3" t="s">
        <v>86</v>
      </c>
      <c r="D1936" s="3" t="s">
        <v>87</v>
      </c>
      <c r="E1936" s="3" t="s">
        <v>75</v>
      </c>
      <c r="F1936" s="3">
        <v>1229.5</v>
      </c>
      <c r="G1936" s="3">
        <v>933.34</v>
      </c>
      <c r="H1936" s="3">
        <v>14</v>
      </c>
      <c r="I1936" s="3">
        <v>107</v>
      </c>
      <c r="J1936" s="3">
        <v>189.16</v>
      </c>
    </row>
    <row r="1937" spans="1:10" hidden="1" x14ac:dyDescent="0.2">
      <c r="A1937" s="30">
        <v>44338</v>
      </c>
      <c r="B1937" s="3" t="s">
        <v>73</v>
      </c>
      <c r="C1937" s="3" t="s">
        <v>88</v>
      </c>
      <c r="D1937" s="3" t="s">
        <v>89</v>
      </c>
      <c r="E1937" s="3" t="s">
        <v>75</v>
      </c>
      <c r="F1937" s="3">
        <v>1675.5</v>
      </c>
      <c r="G1937" s="3">
        <v>1239.92</v>
      </c>
      <c r="H1937" s="3">
        <v>17</v>
      </c>
      <c r="I1937" s="3">
        <v>169.7</v>
      </c>
      <c r="J1937" s="3">
        <v>265.88</v>
      </c>
    </row>
    <row r="1938" spans="1:10" hidden="1" x14ac:dyDescent="0.2">
      <c r="A1938" s="30">
        <v>44338</v>
      </c>
      <c r="B1938" s="3" t="s">
        <v>73</v>
      </c>
      <c r="C1938" s="3" t="s">
        <v>90</v>
      </c>
      <c r="D1938" s="3" t="s">
        <v>91</v>
      </c>
      <c r="E1938" s="3" t="s">
        <v>75</v>
      </c>
      <c r="F1938" s="3">
        <v>1049</v>
      </c>
      <c r="G1938" s="3">
        <v>776.58</v>
      </c>
      <c r="H1938" s="3">
        <v>13</v>
      </c>
      <c r="I1938" s="3">
        <v>106.5</v>
      </c>
      <c r="J1938" s="3">
        <v>165.92</v>
      </c>
    </row>
    <row r="1939" spans="1:10" hidden="1" x14ac:dyDescent="0.2">
      <c r="A1939" s="30">
        <v>44338</v>
      </c>
      <c r="B1939" s="3" t="s">
        <v>92</v>
      </c>
      <c r="C1939" s="3" t="s">
        <v>74</v>
      </c>
      <c r="D1939" s="3" t="s">
        <v>21</v>
      </c>
      <c r="E1939" s="3" t="s">
        <v>75</v>
      </c>
      <c r="F1939" s="3">
        <v>2389.5</v>
      </c>
      <c r="G1939" s="3">
        <v>1737</v>
      </c>
      <c r="H1939" s="3">
        <v>28</v>
      </c>
      <c r="I1939" s="3">
        <v>243.5</v>
      </c>
      <c r="J1939" s="3">
        <v>408</v>
      </c>
    </row>
    <row r="1940" spans="1:10" hidden="1" x14ac:dyDescent="0.2">
      <c r="A1940" s="30">
        <v>44338</v>
      </c>
      <c r="B1940" s="3" t="s">
        <v>92</v>
      </c>
      <c r="C1940" s="3" t="s">
        <v>76</v>
      </c>
      <c r="D1940" s="3" t="s">
        <v>77</v>
      </c>
      <c r="E1940" s="3" t="s">
        <v>75</v>
      </c>
      <c r="F1940" s="3">
        <v>1863</v>
      </c>
      <c r="G1940" s="3">
        <v>1297.71</v>
      </c>
      <c r="H1940" s="3">
        <v>20</v>
      </c>
      <c r="I1940" s="3">
        <v>279.67</v>
      </c>
      <c r="J1940" s="3">
        <v>285.62</v>
      </c>
    </row>
    <row r="1941" spans="1:10" hidden="1" x14ac:dyDescent="0.2">
      <c r="A1941" s="30">
        <v>44338</v>
      </c>
      <c r="B1941" s="3" t="s">
        <v>92</v>
      </c>
      <c r="C1941" s="3" t="s">
        <v>78</v>
      </c>
      <c r="D1941" s="3" t="s">
        <v>79</v>
      </c>
      <c r="E1941" s="3" t="s">
        <v>75</v>
      </c>
      <c r="F1941" s="3">
        <v>2699</v>
      </c>
      <c r="G1941" s="3">
        <v>2008.99</v>
      </c>
      <c r="H1941" s="3">
        <v>27</v>
      </c>
      <c r="I1941" s="3">
        <v>218.7</v>
      </c>
      <c r="J1941" s="3">
        <v>471.31</v>
      </c>
    </row>
    <row r="1942" spans="1:10" hidden="1" x14ac:dyDescent="0.2">
      <c r="A1942" s="30">
        <v>44338</v>
      </c>
      <c r="B1942" s="3" t="s">
        <v>92</v>
      </c>
      <c r="C1942" s="3" t="s">
        <v>80</v>
      </c>
      <c r="D1942" s="3" t="s">
        <v>81</v>
      </c>
      <c r="E1942" s="3" t="s">
        <v>75</v>
      </c>
      <c r="F1942" s="3">
        <v>3542</v>
      </c>
      <c r="G1942" s="3">
        <v>2615.02</v>
      </c>
      <c r="H1942" s="3">
        <v>43</v>
      </c>
      <c r="I1942" s="3">
        <v>355.5</v>
      </c>
      <c r="J1942" s="3">
        <v>569.98</v>
      </c>
    </row>
    <row r="1943" spans="1:10" hidden="1" x14ac:dyDescent="0.2">
      <c r="A1943" s="30">
        <v>44338</v>
      </c>
      <c r="B1943" s="3" t="s">
        <v>92</v>
      </c>
      <c r="C1943" s="3" t="s">
        <v>82</v>
      </c>
      <c r="D1943" s="3" t="s">
        <v>83</v>
      </c>
      <c r="E1943" s="3" t="s">
        <v>75</v>
      </c>
      <c r="F1943" s="3">
        <v>2486.5</v>
      </c>
      <c r="G1943" s="3">
        <v>1808.99</v>
      </c>
      <c r="H1943" s="3">
        <v>29</v>
      </c>
      <c r="I1943" s="3">
        <v>252.2</v>
      </c>
      <c r="J1943" s="3">
        <v>424.81</v>
      </c>
    </row>
    <row r="1944" spans="1:10" hidden="1" x14ac:dyDescent="0.2">
      <c r="A1944" s="30">
        <v>44338</v>
      </c>
      <c r="B1944" s="3" t="s">
        <v>92</v>
      </c>
      <c r="C1944" s="3" t="s">
        <v>84</v>
      </c>
      <c r="D1944" s="3" t="s">
        <v>85</v>
      </c>
      <c r="E1944" s="3" t="s">
        <v>75</v>
      </c>
      <c r="F1944" s="3">
        <v>1088.5</v>
      </c>
      <c r="G1944" s="3">
        <v>763.6</v>
      </c>
      <c r="H1944" s="3">
        <v>13</v>
      </c>
      <c r="I1944" s="3">
        <v>157.29</v>
      </c>
      <c r="J1944" s="3">
        <v>167.61</v>
      </c>
    </row>
    <row r="1945" spans="1:10" hidden="1" x14ac:dyDescent="0.2">
      <c r="A1945" s="30">
        <v>44338</v>
      </c>
      <c r="B1945" s="3" t="s">
        <v>92</v>
      </c>
      <c r="C1945" s="3" t="s">
        <v>86</v>
      </c>
      <c r="D1945" s="3" t="s">
        <v>87</v>
      </c>
      <c r="E1945" s="3" t="s">
        <v>75</v>
      </c>
      <c r="F1945" s="3">
        <v>1952.5</v>
      </c>
      <c r="G1945" s="3">
        <v>1419.79</v>
      </c>
      <c r="H1945" s="3">
        <v>18</v>
      </c>
      <c r="I1945" s="3">
        <v>218</v>
      </c>
      <c r="J1945" s="3">
        <v>312.20999999999998</v>
      </c>
    </row>
    <row r="1946" spans="1:10" hidden="1" x14ac:dyDescent="0.2">
      <c r="A1946" s="30">
        <v>44338</v>
      </c>
      <c r="B1946" s="3" t="s">
        <v>92</v>
      </c>
      <c r="C1946" s="3" t="s">
        <v>88</v>
      </c>
      <c r="D1946" s="3" t="s">
        <v>89</v>
      </c>
      <c r="E1946" s="3" t="s">
        <v>75</v>
      </c>
      <c r="F1946" s="3">
        <v>2928</v>
      </c>
      <c r="G1946" s="3">
        <v>2140.9899999999998</v>
      </c>
      <c r="H1946" s="3">
        <v>34</v>
      </c>
      <c r="I1946" s="3">
        <v>283.5</v>
      </c>
      <c r="J1946" s="3">
        <v>502.51</v>
      </c>
    </row>
    <row r="1947" spans="1:10" hidden="1" x14ac:dyDescent="0.2">
      <c r="A1947" s="30">
        <v>44338</v>
      </c>
      <c r="B1947" s="3" t="s">
        <v>92</v>
      </c>
      <c r="C1947" s="3" t="s">
        <v>90</v>
      </c>
      <c r="D1947" s="3" t="s">
        <v>91</v>
      </c>
      <c r="E1947" s="3" t="s">
        <v>75</v>
      </c>
      <c r="F1947" s="3">
        <v>3036.5</v>
      </c>
      <c r="G1947" s="3">
        <v>2241.35</v>
      </c>
      <c r="H1947" s="3">
        <v>34</v>
      </c>
      <c r="I1947" s="3">
        <v>269.3</v>
      </c>
      <c r="J1947" s="3">
        <v>525.85</v>
      </c>
    </row>
    <row r="1948" spans="1:10" hidden="1" x14ac:dyDescent="0.2">
      <c r="A1948" s="30">
        <v>44337</v>
      </c>
      <c r="B1948" s="3" t="s">
        <v>73</v>
      </c>
      <c r="C1948" s="3" t="s">
        <v>74</v>
      </c>
      <c r="D1948" s="3" t="s">
        <v>21</v>
      </c>
      <c r="E1948" s="3" t="s">
        <v>75</v>
      </c>
      <c r="F1948" s="3">
        <v>1295.5</v>
      </c>
      <c r="G1948" s="3">
        <v>956.43</v>
      </c>
      <c r="H1948" s="3">
        <v>18</v>
      </c>
      <c r="I1948" s="3">
        <v>129.5</v>
      </c>
      <c r="J1948" s="3">
        <v>209.57</v>
      </c>
    </row>
    <row r="1949" spans="1:10" hidden="1" x14ac:dyDescent="0.2">
      <c r="A1949" s="30">
        <v>44337</v>
      </c>
      <c r="B1949" s="3" t="s">
        <v>73</v>
      </c>
      <c r="C1949" s="3" t="s">
        <v>76</v>
      </c>
      <c r="D1949" s="3" t="s">
        <v>77</v>
      </c>
      <c r="E1949" s="3" t="s">
        <v>75</v>
      </c>
      <c r="F1949" s="3">
        <v>495</v>
      </c>
      <c r="G1949" s="3">
        <v>360.97</v>
      </c>
      <c r="H1949" s="3">
        <v>8</v>
      </c>
      <c r="I1949" s="3">
        <v>56</v>
      </c>
      <c r="J1949" s="3">
        <v>78.03</v>
      </c>
    </row>
    <row r="1950" spans="1:10" hidden="1" x14ac:dyDescent="0.2">
      <c r="A1950" s="30">
        <v>44337</v>
      </c>
      <c r="B1950" s="3" t="s">
        <v>73</v>
      </c>
      <c r="C1950" s="3" t="s">
        <v>78</v>
      </c>
      <c r="D1950" s="3" t="s">
        <v>79</v>
      </c>
      <c r="E1950" s="3" t="s">
        <v>75</v>
      </c>
      <c r="F1950" s="3">
        <v>424</v>
      </c>
      <c r="G1950" s="3">
        <v>315.36</v>
      </c>
      <c r="H1950" s="3">
        <v>5</v>
      </c>
      <c r="I1950" s="3">
        <v>41.5</v>
      </c>
      <c r="J1950" s="3">
        <v>67.14</v>
      </c>
    </row>
    <row r="1951" spans="1:10" hidden="1" x14ac:dyDescent="0.2">
      <c r="A1951" s="30">
        <v>44337</v>
      </c>
      <c r="B1951" s="3" t="s">
        <v>73</v>
      </c>
      <c r="C1951" s="3" t="s">
        <v>80</v>
      </c>
      <c r="D1951" s="3" t="s">
        <v>81</v>
      </c>
      <c r="E1951" s="3" t="s">
        <v>75</v>
      </c>
      <c r="F1951" s="3">
        <v>2028.5</v>
      </c>
      <c r="G1951" s="3">
        <v>1499.96</v>
      </c>
      <c r="H1951" s="3">
        <v>27</v>
      </c>
      <c r="I1951" s="3">
        <v>207</v>
      </c>
      <c r="J1951" s="3">
        <v>321.54000000000002</v>
      </c>
    </row>
    <row r="1952" spans="1:10" hidden="1" x14ac:dyDescent="0.2">
      <c r="A1952" s="30">
        <v>44337</v>
      </c>
      <c r="B1952" s="3" t="s">
        <v>73</v>
      </c>
      <c r="C1952" s="3" t="s">
        <v>82</v>
      </c>
      <c r="D1952" s="3" t="s">
        <v>83</v>
      </c>
      <c r="E1952" s="3" t="s">
        <v>75</v>
      </c>
      <c r="F1952" s="3">
        <v>1643.5</v>
      </c>
      <c r="G1952" s="3">
        <v>1246.42</v>
      </c>
      <c r="H1952" s="3">
        <v>14</v>
      </c>
      <c r="I1952" s="3">
        <v>130.5</v>
      </c>
      <c r="J1952" s="3">
        <v>266.58</v>
      </c>
    </row>
    <row r="1953" spans="1:10" hidden="1" x14ac:dyDescent="0.2">
      <c r="A1953" s="30">
        <v>44337</v>
      </c>
      <c r="B1953" s="3" t="s">
        <v>73</v>
      </c>
      <c r="C1953" s="3" t="s">
        <v>84</v>
      </c>
      <c r="D1953" s="3" t="s">
        <v>85</v>
      </c>
      <c r="E1953" s="3" t="s">
        <v>75</v>
      </c>
      <c r="F1953" s="3">
        <v>698.5</v>
      </c>
      <c r="G1953" s="3">
        <v>500.09</v>
      </c>
      <c r="H1953" s="3">
        <v>7</v>
      </c>
      <c r="I1953" s="3">
        <v>91.5</v>
      </c>
      <c r="J1953" s="3">
        <v>106.91</v>
      </c>
    </row>
    <row r="1954" spans="1:10" hidden="1" x14ac:dyDescent="0.2">
      <c r="A1954" s="30">
        <v>44337</v>
      </c>
      <c r="B1954" s="3" t="s">
        <v>73</v>
      </c>
      <c r="C1954" s="3" t="s">
        <v>86</v>
      </c>
      <c r="D1954" s="3" t="s">
        <v>87</v>
      </c>
      <c r="E1954" s="3" t="s">
        <v>75</v>
      </c>
      <c r="F1954" s="3">
        <v>1212</v>
      </c>
      <c r="G1954" s="3">
        <v>901.82</v>
      </c>
      <c r="H1954" s="3">
        <v>14</v>
      </c>
      <c r="I1954" s="3">
        <v>121.5</v>
      </c>
      <c r="J1954" s="3">
        <v>188.68</v>
      </c>
    </row>
    <row r="1955" spans="1:10" hidden="1" x14ac:dyDescent="0.2">
      <c r="A1955" s="30">
        <v>44337</v>
      </c>
      <c r="B1955" s="3" t="s">
        <v>73</v>
      </c>
      <c r="C1955" s="3" t="s">
        <v>88</v>
      </c>
      <c r="D1955" s="3" t="s">
        <v>89</v>
      </c>
      <c r="E1955" s="3" t="s">
        <v>75</v>
      </c>
      <c r="F1955" s="3">
        <v>2221.52</v>
      </c>
      <c r="G1955" s="3">
        <v>1620.34</v>
      </c>
      <c r="H1955" s="3">
        <v>30</v>
      </c>
      <c r="I1955" s="3">
        <v>249.5</v>
      </c>
      <c r="J1955" s="3">
        <v>351.68</v>
      </c>
    </row>
    <row r="1956" spans="1:10" hidden="1" x14ac:dyDescent="0.2">
      <c r="A1956" s="30">
        <v>44337</v>
      </c>
      <c r="B1956" s="3" t="s">
        <v>73</v>
      </c>
      <c r="C1956" s="3" t="s">
        <v>90</v>
      </c>
      <c r="D1956" s="3" t="s">
        <v>91</v>
      </c>
      <c r="E1956" s="3" t="s">
        <v>75</v>
      </c>
      <c r="F1956" s="3">
        <v>1293.5</v>
      </c>
      <c r="G1956" s="3">
        <v>970.91</v>
      </c>
      <c r="H1956" s="3">
        <v>18</v>
      </c>
      <c r="I1956" s="3">
        <v>115</v>
      </c>
      <c r="J1956" s="3">
        <v>207.59</v>
      </c>
    </row>
    <row r="1957" spans="1:10" hidden="1" x14ac:dyDescent="0.2">
      <c r="A1957" s="30">
        <v>44337</v>
      </c>
      <c r="B1957" s="3" t="s">
        <v>92</v>
      </c>
      <c r="C1957" s="3" t="s">
        <v>74</v>
      </c>
      <c r="D1957" s="3" t="s">
        <v>21</v>
      </c>
      <c r="E1957" s="3" t="s">
        <v>75</v>
      </c>
      <c r="F1957" s="3">
        <v>2768.5</v>
      </c>
      <c r="G1957" s="3">
        <v>1996.29</v>
      </c>
      <c r="H1957" s="3">
        <v>32</v>
      </c>
      <c r="I1957" s="3">
        <v>302</v>
      </c>
      <c r="J1957" s="3">
        <v>468.71</v>
      </c>
    </row>
    <row r="1958" spans="1:10" hidden="1" x14ac:dyDescent="0.2">
      <c r="A1958" s="30">
        <v>44337</v>
      </c>
      <c r="B1958" s="3" t="s">
        <v>92</v>
      </c>
      <c r="C1958" s="3" t="s">
        <v>76</v>
      </c>
      <c r="D1958" s="3" t="s">
        <v>77</v>
      </c>
      <c r="E1958" s="3" t="s">
        <v>75</v>
      </c>
      <c r="F1958" s="3">
        <v>1594</v>
      </c>
      <c r="G1958" s="3">
        <v>1075.69</v>
      </c>
      <c r="H1958" s="3">
        <v>23</v>
      </c>
      <c r="I1958" s="3">
        <v>281.61</v>
      </c>
      <c r="J1958" s="3">
        <v>236.2</v>
      </c>
    </row>
    <row r="1959" spans="1:10" hidden="1" x14ac:dyDescent="0.2">
      <c r="A1959" s="30">
        <v>44337</v>
      </c>
      <c r="B1959" s="3" t="s">
        <v>92</v>
      </c>
      <c r="C1959" s="3" t="s">
        <v>78</v>
      </c>
      <c r="D1959" s="3" t="s">
        <v>79</v>
      </c>
      <c r="E1959" s="3" t="s">
        <v>75</v>
      </c>
      <c r="F1959" s="3">
        <v>3172</v>
      </c>
      <c r="G1959" s="3">
        <v>2313.23</v>
      </c>
      <c r="H1959" s="3">
        <v>35</v>
      </c>
      <c r="I1959" s="3">
        <v>316.10000000000002</v>
      </c>
      <c r="J1959" s="3">
        <v>542.66999999999996</v>
      </c>
    </row>
    <row r="1960" spans="1:10" hidden="1" x14ac:dyDescent="0.2">
      <c r="A1960" s="30">
        <v>44337</v>
      </c>
      <c r="B1960" s="3" t="s">
        <v>92</v>
      </c>
      <c r="C1960" s="3" t="s">
        <v>80</v>
      </c>
      <c r="D1960" s="3" t="s">
        <v>81</v>
      </c>
      <c r="E1960" s="3" t="s">
        <v>75</v>
      </c>
      <c r="F1960" s="3">
        <v>3799.5</v>
      </c>
      <c r="G1960" s="3">
        <v>2729.2</v>
      </c>
      <c r="H1960" s="3">
        <v>54</v>
      </c>
      <c r="I1960" s="3">
        <v>470.6</v>
      </c>
      <c r="J1960" s="3">
        <v>599.20000000000005</v>
      </c>
    </row>
    <row r="1961" spans="1:10" hidden="1" x14ac:dyDescent="0.2">
      <c r="A1961" s="30">
        <v>44337</v>
      </c>
      <c r="B1961" s="3" t="s">
        <v>92</v>
      </c>
      <c r="C1961" s="3" t="s">
        <v>82</v>
      </c>
      <c r="D1961" s="3" t="s">
        <v>83</v>
      </c>
      <c r="E1961" s="3" t="s">
        <v>75</v>
      </c>
      <c r="F1961" s="3">
        <v>2984.5</v>
      </c>
      <c r="G1961" s="3">
        <v>2130.7800000000002</v>
      </c>
      <c r="H1961" s="3">
        <v>38</v>
      </c>
      <c r="I1961" s="3">
        <v>351.7</v>
      </c>
      <c r="J1961" s="3">
        <v>500.52</v>
      </c>
    </row>
    <row r="1962" spans="1:10" hidden="1" x14ac:dyDescent="0.2">
      <c r="A1962" s="30">
        <v>44337</v>
      </c>
      <c r="B1962" s="3" t="s">
        <v>92</v>
      </c>
      <c r="C1962" s="3" t="s">
        <v>84</v>
      </c>
      <c r="D1962" s="3" t="s">
        <v>85</v>
      </c>
      <c r="E1962" s="3" t="s">
        <v>75</v>
      </c>
      <c r="F1962" s="3">
        <v>1915</v>
      </c>
      <c r="G1962" s="3">
        <v>1284.82</v>
      </c>
      <c r="H1962" s="3">
        <v>28</v>
      </c>
      <c r="I1962" s="3">
        <v>345.28</v>
      </c>
      <c r="J1962" s="3">
        <v>284.89999999999998</v>
      </c>
    </row>
    <row r="1963" spans="1:10" hidden="1" x14ac:dyDescent="0.2">
      <c r="A1963" s="30">
        <v>44337</v>
      </c>
      <c r="B1963" s="3" t="s">
        <v>92</v>
      </c>
      <c r="C1963" s="3" t="s">
        <v>86</v>
      </c>
      <c r="D1963" s="3" t="s">
        <v>87</v>
      </c>
      <c r="E1963" s="3" t="s">
        <v>75</v>
      </c>
      <c r="F1963" s="3">
        <v>3014</v>
      </c>
      <c r="G1963" s="3">
        <v>2174.23</v>
      </c>
      <c r="H1963" s="3">
        <v>39</v>
      </c>
      <c r="I1963" s="3">
        <v>362.5</v>
      </c>
      <c r="J1963" s="3">
        <v>477.27</v>
      </c>
    </row>
    <row r="1964" spans="1:10" hidden="1" x14ac:dyDescent="0.2">
      <c r="A1964" s="30">
        <v>44337</v>
      </c>
      <c r="B1964" s="3" t="s">
        <v>92</v>
      </c>
      <c r="C1964" s="3" t="s">
        <v>88</v>
      </c>
      <c r="D1964" s="3" t="s">
        <v>89</v>
      </c>
      <c r="E1964" s="3" t="s">
        <v>75</v>
      </c>
      <c r="F1964" s="3">
        <v>2826</v>
      </c>
      <c r="G1964" s="3">
        <v>2074.73</v>
      </c>
      <c r="H1964" s="3">
        <v>39</v>
      </c>
      <c r="I1964" s="3">
        <v>290.5</v>
      </c>
      <c r="J1964" s="3">
        <v>458.27</v>
      </c>
    </row>
    <row r="1965" spans="1:10" hidden="1" x14ac:dyDescent="0.2">
      <c r="A1965" s="30">
        <v>44337</v>
      </c>
      <c r="B1965" s="3" t="s">
        <v>92</v>
      </c>
      <c r="C1965" s="3" t="s">
        <v>90</v>
      </c>
      <c r="D1965" s="3" t="s">
        <v>91</v>
      </c>
      <c r="E1965" s="3" t="s">
        <v>75</v>
      </c>
      <c r="F1965" s="3">
        <v>2171.5</v>
      </c>
      <c r="G1965" s="3">
        <v>1556.51</v>
      </c>
      <c r="H1965" s="3">
        <v>30</v>
      </c>
      <c r="I1965" s="3">
        <v>248.6</v>
      </c>
      <c r="J1965" s="3">
        <v>365.39</v>
      </c>
    </row>
    <row r="1966" spans="1:10" hidden="1" x14ac:dyDescent="0.2">
      <c r="A1966" s="30">
        <v>44336</v>
      </c>
      <c r="B1966" s="3" t="s">
        <v>73</v>
      </c>
      <c r="C1966" s="3" t="s">
        <v>74</v>
      </c>
      <c r="D1966" s="3" t="s">
        <v>21</v>
      </c>
      <c r="E1966" s="3" t="s">
        <v>75</v>
      </c>
      <c r="F1966" s="3">
        <v>1469.5</v>
      </c>
      <c r="G1966" s="3">
        <v>1106.67</v>
      </c>
      <c r="H1966" s="3">
        <v>20</v>
      </c>
      <c r="I1966" s="3">
        <v>129.5</v>
      </c>
      <c r="J1966" s="3">
        <v>233.33</v>
      </c>
    </row>
    <row r="1967" spans="1:10" hidden="1" x14ac:dyDescent="0.2">
      <c r="A1967" s="30">
        <v>44336</v>
      </c>
      <c r="B1967" s="3" t="s">
        <v>73</v>
      </c>
      <c r="C1967" s="3" t="s">
        <v>76</v>
      </c>
      <c r="D1967" s="3" t="s">
        <v>77</v>
      </c>
      <c r="E1967" s="3" t="s">
        <v>75</v>
      </c>
      <c r="F1967" s="3">
        <v>398</v>
      </c>
      <c r="G1967" s="3">
        <v>287.04000000000002</v>
      </c>
      <c r="H1967" s="3">
        <v>6</v>
      </c>
      <c r="I1967" s="3">
        <v>49.5</v>
      </c>
      <c r="J1967" s="3">
        <v>61.46</v>
      </c>
    </row>
    <row r="1968" spans="1:10" hidden="1" x14ac:dyDescent="0.2">
      <c r="A1968" s="30">
        <v>44336</v>
      </c>
      <c r="B1968" s="3" t="s">
        <v>73</v>
      </c>
      <c r="C1968" s="3" t="s">
        <v>78</v>
      </c>
      <c r="D1968" s="3" t="s">
        <v>79</v>
      </c>
      <c r="E1968" s="3" t="s">
        <v>75</v>
      </c>
      <c r="F1968" s="3">
        <v>965.5</v>
      </c>
      <c r="G1968" s="3">
        <v>707.83</v>
      </c>
      <c r="H1968" s="3">
        <v>14</v>
      </c>
      <c r="I1968" s="3">
        <v>106.5</v>
      </c>
      <c r="J1968" s="3">
        <v>151.16999999999999</v>
      </c>
    </row>
    <row r="1969" spans="1:10" hidden="1" x14ac:dyDescent="0.2">
      <c r="A1969" s="30">
        <v>44336</v>
      </c>
      <c r="B1969" s="3" t="s">
        <v>73</v>
      </c>
      <c r="C1969" s="3" t="s">
        <v>80</v>
      </c>
      <c r="D1969" s="3" t="s">
        <v>81</v>
      </c>
      <c r="E1969" s="3" t="s">
        <v>75</v>
      </c>
      <c r="F1969" s="3">
        <v>2204</v>
      </c>
      <c r="G1969" s="3">
        <v>1601.64</v>
      </c>
      <c r="H1969" s="3">
        <v>31</v>
      </c>
      <c r="I1969" s="3">
        <v>260</v>
      </c>
      <c r="J1969" s="3">
        <v>342.36</v>
      </c>
    </row>
    <row r="1970" spans="1:10" hidden="1" x14ac:dyDescent="0.2">
      <c r="A1970" s="30">
        <v>44336</v>
      </c>
      <c r="B1970" s="3" t="s">
        <v>73</v>
      </c>
      <c r="C1970" s="3" t="s">
        <v>82</v>
      </c>
      <c r="D1970" s="3" t="s">
        <v>83</v>
      </c>
      <c r="E1970" s="3" t="s">
        <v>75</v>
      </c>
      <c r="F1970" s="3">
        <v>1317.5</v>
      </c>
      <c r="G1970" s="3">
        <v>968.42</v>
      </c>
      <c r="H1970" s="3">
        <v>20</v>
      </c>
      <c r="I1970" s="3">
        <v>141.5</v>
      </c>
      <c r="J1970" s="3">
        <v>207.58</v>
      </c>
    </row>
    <row r="1971" spans="1:10" hidden="1" x14ac:dyDescent="0.2">
      <c r="A1971" s="30">
        <v>44336</v>
      </c>
      <c r="B1971" s="3" t="s">
        <v>73</v>
      </c>
      <c r="C1971" s="3" t="s">
        <v>84</v>
      </c>
      <c r="D1971" s="3" t="s">
        <v>85</v>
      </c>
      <c r="E1971" s="3" t="s">
        <v>75</v>
      </c>
      <c r="F1971" s="3">
        <v>532.5</v>
      </c>
      <c r="G1971" s="3">
        <v>351.86</v>
      </c>
      <c r="H1971" s="3">
        <v>7</v>
      </c>
      <c r="I1971" s="3">
        <v>104.5</v>
      </c>
      <c r="J1971" s="3">
        <v>76.14</v>
      </c>
    </row>
    <row r="1972" spans="1:10" hidden="1" x14ac:dyDescent="0.2">
      <c r="A1972" s="30">
        <v>44336</v>
      </c>
      <c r="B1972" s="3" t="s">
        <v>73</v>
      </c>
      <c r="C1972" s="3" t="s">
        <v>86</v>
      </c>
      <c r="D1972" s="3" t="s">
        <v>87</v>
      </c>
      <c r="E1972" s="3" t="s">
        <v>75</v>
      </c>
      <c r="F1972" s="3">
        <v>1349</v>
      </c>
      <c r="G1972" s="3">
        <v>999.5</v>
      </c>
      <c r="H1972" s="3">
        <v>17</v>
      </c>
      <c r="I1972" s="3">
        <v>135.5</v>
      </c>
      <c r="J1972" s="3">
        <v>214</v>
      </c>
    </row>
    <row r="1973" spans="1:10" hidden="1" x14ac:dyDescent="0.2">
      <c r="A1973" s="30">
        <v>44336</v>
      </c>
      <c r="B1973" s="3" t="s">
        <v>73</v>
      </c>
      <c r="C1973" s="3" t="s">
        <v>88</v>
      </c>
      <c r="D1973" s="3" t="s">
        <v>89</v>
      </c>
      <c r="E1973" s="3" t="s">
        <v>75</v>
      </c>
      <c r="F1973" s="3">
        <v>1698.5</v>
      </c>
      <c r="G1973" s="3">
        <v>1250.5999999999999</v>
      </c>
      <c r="H1973" s="3">
        <v>26</v>
      </c>
      <c r="I1973" s="3">
        <v>184.5</v>
      </c>
      <c r="J1973" s="3">
        <v>263.39999999999998</v>
      </c>
    </row>
    <row r="1974" spans="1:10" hidden="1" x14ac:dyDescent="0.2">
      <c r="A1974" s="30">
        <v>44336</v>
      </c>
      <c r="B1974" s="3" t="s">
        <v>73</v>
      </c>
      <c r="C1974" s="3" t="s">
        <v>90</v>
      </c>
      <c r="D1974" s="3" t="s">
        <v>91</v>
      </c>
      <c r="E1974" s="3" t="s">
        <v>75</v>
      </c>
      <c r="F1974" s="3">
        <v>1409</v>
      </c>
      <c r="G1974" s="3">
        <v>1026.44</v>
      </c>
      <c r="H1974" s="3">
        <v>20</v>
      </c>
      <c r="I1974" s="3">
        <v>160</v>
      </c>
      <c r="J1974" s="3">
        <v>222.56</v>
      </c>
    </row>
    <row r="1975" spans="1:10" hidden="1" x14ac:dyDescent="0.2">
      <c r="A1975" s="30">
        <v>44336</v>
      </c>
      <c r="B1975" s="3" t="s">
        <v>92</v>
      </c>
      <c r="C1975" s="3" t="s">
        <v>74</v>
      </c>
      <c r="D1975" s="3" t="s">
        <v>21</v>
      </c>
      <c r="E1975" s="3" t="s">
        <v>75</v>
      </c>
      <c r="F1975" s="3">
        <v>2996</v>
      </c>
      <c r="G1975" s="3">
        <v>2107.75</v>
      </c>
      <c r="H1975" s="3">
        <v>45</v>
      </c>
      <c r="I1975" s="3">
        <v>391</v>
      </c>
      <c r="J1975" s="3">
        <v>495.25</v>
      </c>
    </row>
    <row r="1976" spans="1:10" hidden="1" x14ac:dyDescent="0.2">
      <c r="A1976" s="30">
        <v>44336</v>
      </c>
      <c r="B1976" s="3" t="s">
        <v>92</v>
      </c>
      <c r="C1976" s="3" t="s">
        <v>76</v>
      </c>
      <c r="D1976" s="3" t="s">
        <v>77</v>
      </c>
      <c r="E1976" s="3" t="s">
        <v>75</v>
      </c>
      <c r="F1976" s="3">
        <v>729</v>
      </c>
      <c r="G1976" s="3">
        <v>476.32</v>
      </c>
      <c r="H1976" s="3">
        <v>12</v>
      </c>
      <c r="I1976" s="3">
        <v>148.13999999999999</v>
      </c>
      <c r="J1976" s="3">
        <v>104.54</v>
      </c>
    </row>
    <row r="1977" spans="1:10" hidden="1" x14ac:dyDescent="0.2">
      <c r="A1977" s="30">
        <v>44336</v>
      </c>
      <c r="B1977" s="3" t="s">
        <v>92</v>
      </c>
      <c r="C1977" s="3" t="s">
        <v>78</v>
      </c>
      <c r="D1977" s="3" t="s">
        <v>79</v>
      </c>
      <c r="E1977" s="3" t="s">
        <v>75</v>
      </c>
      <c r="F1977" s="3">
        <v>1967.5</v>
      </c>
      <c r="G1977" s="3">
        <v>1458.19</v>
      </c>
      <c r="H1977" s="3">
        <v>22</v>
      </c>
      <c r="I1977" s="3">
        <v>167.2</v>
      </c>
      <c r="J1977" s="3">
        <v>342.11</v>
      </c>
    </row>
    <row r="1978" spans="1:10" hidden="1" x14ac:dyDescent="0.2">
      <c r="A1978" s="30">
        <v>44336</v>
      </c>
      <c r="B1978" s="3" t="s">
        <v>92</v>
      </c>
      <c r="C1978" s="3" t="s">
        <v>80</v>
      </c>
      <c r="D1978" s="3" t="s">
        <v>81</v>
      </c>
      <c r="E1978" s="3" t="s">
        <v>75</v>
      </c>
      <c r="F1978" s="3">
        <v>3864</v>
      </c>
      <c r="G1978" s="3">
        <v>2828.3</v>
      </c>
      <c r="H1978" s="3">
        <v>46</v>
      </c>
      <c r="I1978" s="3">
        <v>414.1</v>
      </c>
      <c r="J1978" s="3">
        <v>621.1</v>
      </c>
    </row>
    <row r="1979" spans="1:10" hidden="1" x14ac:dyDescent="0.2">
      <c r="A1979" s="30">
        <v>44336</v>
      </c>
      <c r="B1979" s="3" t="s">
        <v>92</v>
      </c>
      <c r="C1979" s="3" t="s">
        <v>82</v>
      </c>
      <c r="D1979" s="3" t="s">
        <v>83</v>
      </c>
      <c r="E1979" s="3" t="s">
        <v>75</v>
      </c>
      <c r="F1979" s="3">
        <v>2286</v>
      </c>
      <c r="G1979" s="3">
        <v>1630.01</v>
      </c>
      <c r="H1979" s="3">
        <v>29</v>
      </c>
      <c r="I1979" s="3">
        <v>272.10000000000002</v>
      </c>
      <c r="J1979" s="3">
        <v>382.89</v>
      </c>
    </row>
    <row r="1980" spans="1:10" hidden="1" x14ac:dyDescent="0.2">
      <c r="A1980" s="30">
        <v>44336</v>
      </c>
      <c r="B1980" s="3" t="s">
        <v>92</v>
      </c>
      <c r="C1980" s="3" t="s">
        <v>84</v>
      </c>
      <c r="D1980" s="3" t="s">
        <v>85</v>
      </c>
      <c r="E1980" s="3" t="s">
        <v>75</v>
      </c>
      <c r="F1980" s="3">
        <v>2528</v>
      </c>
      <c r="G1980" s="3">
        <v>1700.71</v>
      </c>
      <c r="H1980" s="3">
        <v>32</v>
      </c>
      <c r="I1980" s="3">
        <v>451.55</v>
      </c>
      <c r="J1980" s="3">
        <v>373.74</v>
      </c>
    </row>
    <row r="1981" spans="1:10" hidden="1" x14ac:dyDescent="0.2">
      <c r="A1981" s="30">
        <v>44336</v>
      </c>
      <c r="B1981" s="3" t="s">
        <v>92</v>
      </c>
      <c r="C1981" s="3" t="s">
        <v>86</v>
      </c>
      <c r="D1981" s="3" t="s">
        <v>87</v>
      </c>
      <c r="E1981" s="3" t="s">
        <v>75</v>
      </c>
      <c r="F1981" s="3">
        <v>2940</v>
      </c>
      <c r="G1981" s="3">
        <v>2120.02</v>
      </c>
      <c r="H1981" s="3">
        <v>38</v>
      </c>
      <c r="I1981" s="3">
        <v>349</v>
      </c>
      <c r="J1981" s="3">
        <v>466.48</v>
      </c>
    </row>
    <row r="1982" spans="1:10" hidden="1" x14ac:dyDescent="0.2">
      <c r="A1982" s="30">
        <v>44336</v>
      </c>
      <c r="B1982" s="3" t="s">
        <v>92</v>
      </c>
      <c r="C1982" s="3" t="s">
        <v>88</v>
      </c>
      <c r="D1982" s="3" t="s">
        <v>89</v>
      </c>
      <c r="E1982" s="3" t="s">
        <v>75</v>
      </c>
      <c r="F1982" s="3">
        <v>1518.5</v>
      </c>
      <c r="G1982" s="3">
        <v>1114.6600000000001</v>
      </c>
      <c r="H1982" s="3">
        <v>23</v>
      </c>
      <c r="I1982" s="3">
        <v>148</v>
      </c>
      <c r="J1982" s="3">
        <v>254.34</v>
      </c>
    </row>
    <row r="1983" spans="1:10" hidden="1" x14ac:dyDescent="0.2">
      <c r="A1983" s="30">
        <v>44336</v>
      </c>
      <c r="B1983" s="3" t="s">
        <v>92</v>
      </c>
      <c r="C1983" s="3" t="s">
        <v>90</v>
      </c>
      <c r="D1983" s="3" t="s">
        <v>91</v>
      </c>
      <c r="E1983" s="3" t="s">
        <v>75</v>
      </c>
      <c r="F1983" s="3">
        <v>1891</v>
      </c>
      <c r="G1983" s="3">
        <v>1384.57</v>
      </c>
      <c r="H1983" s="3">
        <v>26</v>
      </c>
      <c r="I1983" s="3">
        <v>181.6</v>
      </c>
      <c r="J1983" s="3">
        <v>324.83</v>
      </c>
    </row>
    <row r="1984" spans="1:10" hidden="1" x14ac:dyDescent="0.2">
      <c r="A1984" s="30">
        <v>44335</v>
      </c>
      <c r="B1984" s="3" t="s">
        <v>73</v>
      </c>
      <c r="C1984" s="3" t="s">
        <v>74</v>
      </c>
      <c r="D1984" s="3" t="s">
        <v>21</v>
      </c>
      <c r="E1984" s="3" t="s">
        <v>75</v>
      </c>
      <c r="F1984" s="3">
        <v>1460.5</v>
      </c>
      <c r="G1984" s="3">
        <v>1080.92</v>
      </c>
      <c r="H1984" s="3">
        <v>20</v>
      </c>
      <c r="I1984" s="3">
        <v>144</v>
      </c>
      <c r="J1984" s="3">
        <v>235.58</v>
      </c>
    </row>
    <row r="1985" spans="1:10" hidden="1" x14ac:dyDescent="0.2">
      <c r="A1985" s="30">
        <v>44335</v>
      </c>
      <c r="B1985" s="3" t="s">
        <v>73</v>
      </c>
      <c r="C1985" s="3" t="s">
        <v>76</v>
      </c>
      <c r="D1985" s="3" t="s">
        <v>77</v>
      </c>
      <c r="E1985" s="3" t="s">
        <v>75</v>
      </c>
      <c r="F1985" s="3">
        <v>567.5</v>
      </c>
      <c r="G1985" s="3">
        <v>426.15</v>
      </c>
      <c r="H1985" s="3">
        <v>6</v>
      </c>
      <c r="I1985" s="3">
        <v>51</v>
      </c>
      <c r="J1985" s="3">
        <v>90.35</v>
      </c>
    </row>
    <row r="1986" spans="1:10" hidden="1" x14ac:dyDescent="0.2">
      <c r="A1986" s="30">
        <v>44335</v>
      </c>
      <c r="B1986" s="3" t="s">
        <v>73</v>
      </c>
      <c r="C1986" s="3" t="s">
        <v>78</v>
      </c>
      <c r="D1986" s="3" t="s">
        <v>79</v>
      </c>
      <c r="E1986" s="3" t="s">
        <v>75</v>
      </c>
      <c r="F1986" s="3">
        <v>546.5</v>
      </c>
      <c r="G1986" s="3">
        <v>401.36</v>
      </c>
      <c r="H1986" s="3">
        <v>9</v>
      </c>
      <c r="I1986" s="3">
        <v>59</v>
      </c>
      <c r="J1986" s="3">
        <v>86.14</v>
      </c>
    </row>
    <row r="1987" spans="1:10" hidden="1" x14ac:dyDescent="0.2">
      <c r="A1987" s="30">
        <v>44335</v>
      </c>
      <c r="B1987" s="3" t="s">
        <v>73</v>
      </c>
      <c r="C1987" s="3" t="s">
        <v>80</v>
      </c>
      <c r="D1987" s="3" t="s">
        <v>81</v>
      </c>
      <c r="E1987" s="3" t="s">
        <v>75</v>
      </c>
      <c r="F1987" s="3">
        <v>1894</v>
      </c>
      <c r="G1987" s="3">
        <v>1394.44</v>
      </c>
      <c r="H1987" s="3">
        <v>26</v>
      </c>
      <c r="I1987" s="3">
        <v>198.5</v>
      </c>
      <c r="J1987" s="3">
        <v>301.06</v>
      </c>
    </row>
    <row r="1988" spans="1:10" hidden="1" x14ac:dyDescent="0.2">
      <c r="A1988" s="30">
        <v>44335</v>
      </c>
      <c r="B1988" s="3" t="s">
        <v>73</v>
      </c>
      <c r="C1988" s="3" t="s">
        <v>82</v>
      </c>
      <c r="D1988" s="3" t="s">
        <v>83</v>
      </c>
      <c r="E1988" s="3" t="s">
        <v>75</v>
      </c>
      <c r="F1988" s="3">
        <v>1232</v>
      </c>
      <c r="G1988" s="3">
        <v>934.62</v>
      </c>
      <c r="H1988" s="3">
        <v>13</v>
      </c>
      <c r="I1988" s="3">
        <v>105</v>
      </c>
      <c r="J1988" s="3">
        <v>192.38</v>
      </c>
    </row>
    <row r="1989" spans="1:10" hidden="1" x14ac:dyDescent="0.2">
      <c r="A1989" s="30">
        <v>44335</v>
      </c>
      <c r="B1989" s="3" t="s">
        <v>73</v>
      </c>
      <c r="C1989" s="3" t="s">
        <v>84</v>
      </c>
      <c r="D1989" s="3" t="s">
        <v>85</v>
      </c>
      <c r="E1989" s="3" t="s">
        <v>75</v>
      </c>
      <c r="F1989" s="3">
        <v>502.5</v>
      </c>
      <c r="G1989" s="3">
        <v>338.25</v>
      </c>
      <c r="H1989" s="3">
        <v>7</v>
      </c>
      <c r="I1989" s="3">
        <v>91.5</v>
      </c>
      <c r="J1989" s="3">
        <v>72.75</v>
      </c>
    </row>
    <row r="1990" spans="1:10" hidden="1" x14ac:dyDescent="0.2">
      <c r="A1990" s="30">
        <v>44335</v>
      </c>
      <c r="B1990" s="3" t="s">
        <v>73</v>
      </c>
      <c r="C1990" s="3" t="s">
        <v>86</v>
      </c>
      <c r="D1990" s="3" t="s">
        <v>87</v>
      </c>
      <c r="E1990" s="3" t="s">
        <v>75</v>
      </c>
      <c r="F1990" s="3">
        <v>1038</v>
      </c>
      <c r="G1990" s="3">
        <v>757.45</v>
      </c>
      <c r="H1990" s="3">
        <v>15</v>
      </c>
      <c r="I1990" s="3">
        <v>118</v>
      </c>
      <c r="J1990" s="3">
        <v>162.55000000000001</v>
      </c>
    </row>
    <row r="1991" spans="1:10" hidden="1" x14ac:dyDescent="0.2">
      <c r="A1991" s="30">
        <v>44335</v>
      </c>
      <c r="B1991" s="3" t="s">
        <v>73</v>
      </c>
      <c r="C1991" s="3" t="s">
        <v>88</v>
      </c>
      <c r="D1991" s="3" t="s">
        <v>89</v>
      </c>
      <c r="E1991" s="3" t="s">
        <v>75</v>
      </c>
      <c r="F1991" s="3">
        <v>1304.5</v>
      </c>
      <c r="G1991" s="3">
        <v>937.26</v>
      </c>
      <c r="H1991" s="3">
        <v>19</v>
      </c>
      <c r="I1991" s="3">
        <v>164</v>
      </c>
      <c r="J1991" s="3">
        <v>203.24</v>
      </c>
    </row>
    <row r="1992" spans="1:10" hidden="1" x14ac:dyDescent="0.2">
      <c r="A1992" s="30">
        <v>44335</v>
      </c>
      <c r="B1992" s="3" t="s">
        <v>73</v>
      </c>
      <c r="C1992" s="3" t="s">
        <v>90</v>
      </c>
      <c r="D1992" s="3" t="s">
        <v>91</v>
      </c>
      <c r="E1992" s="3" t="s">
        <v>75</v>
      </c>
      <c r="F1992" s="3">
        <v>1542</v>
      </c>
      <c r="G1992" s="3">
        <v>1167.23</v>
      </c>
      <c r="H1992" s="3">
        <v>19</v>
      </c>
      <c r="I1992" s="3">
        <v>130</v>
      </c>
      <c r="J1992" s="3">
        <v>244.77</v>
      </c>
    </row>
    <row r="1993" spans="1:10" hidden="1" x14ac:dyDescent="0.2">
      <c r="A1993" s="30">
        <v>44335</v>
      </c>
      <c r="B1993" s="3" t="s">
        <v>92</v>
      </c>
      <c r="C1993" s="3" t="s">
        <v>74</v>
      </c>
      <c r="D1993" s="3" t="s">
        <v>21</v>
      </c>
      <c r="E1993" s="3" t="s">
        <v>75</v>
      </c>
      <c r="F1993" s="3">
        <v>3075.5</v>
      </c>
      <c r="G1993" s="3">
        <v>2183.0300000000002</v>
      </c>
      <c r="H1993" s="3">
        <v>41</v>
      </c>
      <c r="I1993" s="3">
        <v>379</v>
      </c>
      <c r="J1993" s="3">
        <v>512.47</v>
      </c>
    </row>
    <row r="1994" spans="1:10" hidden="1" x14ac:dyDescent="0.2">
      <c r="A1994" s="30">
        <v>44335</v>
      </c>
      <c r="B1994" s="3" t="s">
        <v>92</v>
      </c>
      <c r="C1994" s="3" t="s">
        <v>76</v>
      </c>
      <c r="D1994" s="3" t="s">
        <v>77</v>
      </c>
      <c r="E1994" s="3" t="s">
        <v>75</v>
      </c>
      <c r="F1994" s="3">
        <v>1056</v>
      </c>
      <c r="G1994" s="3">
        <v>681.2</v>
      </c>
      <c r="H1994" s="3">
        <v>14</v>
      </c>
      <c r="I1994" s="3">
        <v>224.68</v>
      </c>
      <c r="J1994" s="3">
        <v>149.62</v>
      </c>
    </row>
    <row r="1995" spans="1:10" hidden="1" x14ac:dyDescent="0.2">
      <c r="A1995" s="30">
        <v>44335</v>
      </c>
      <c r="B1995" s="3" t="s">
        <v>92</v>
      </c>
      <c r="C1995" s="3" t="s">
        <v>78</v>
      </c>
      <c r="D1995" s="3" t="s">
        <v>79</v>
      </c>
      <c r="E1995" s="3" t="s">
        <v>75</v>
      </c>
      <c r="F1995" s="3">
        <v>2257.5</v>
      </c>
      <c r="G1995" s="3">
        <v>1654.76</v>
      </c>
      <c r="H1995" s="3">
        <v>29</v>
      </c>
      <c r="I1995" s="3">
        <v>214.5</v>
      </c>
      <c r="J1995" s="3">
        <v>388.24</v>
      </c>
    </row>
    <row r="1996" spans="1:10" hidden="1" x14ac:dyDescent="0.2">
      <c r="A1996" s="30">
        <v>44335</v>
      </c>
      <c r="B1996" s="3" t="s">
        <v>92</v>
      </c>
      <c r="C1996" s="3" t="s">
        <v>80</v>
      </c>
      <c r="D1996" s="3" t="s">
        <v>81</v>
      </c>
      <c r="E1996" s="3" t="s">
        <v>75</v>
      </c>
      <c r="F1996" s="3">
        <v>4763.5</v>
      </c>
      <c r="G1996" s="3">
        <v>3462.31</v>
      </c>
      <c r="H1996" s="3">
        <v>65</v>
      </c>
      <c r="I1996" s="3">
        <v>536.1</v>
      </c>
      <c r="J1996" s="3">
        <v>762.59</v>
      </c>
    </row>
    <row r="1997" spans="1:10" hidden="1" x14ac:dyDescent="0.2">
      <c r="A1997" s="30">
        <v>44335</v>
      </c>
      <c r="B1997" s="3" t="s">
        <v>92</v>
      </c>
      <c r="C1997" s="3" t="s">
        <v>82</v>
      </c>
      <c r="D1997" s="3" t="s">
        <v>83</v>
      </c>
      <c r="E1997" s="3" t="s">
        <v>75</v>
      </c>
      <c r="F1997" s="3">
        <v>2875.5</v>
      </c>
      <c r="G1997" s="3">
        <v>2066.5300000000002</v>
      </c>
      <c r="H1997" s="3">
        <v>34</v>
      </c>
      <c r="I1997" s="3">
        <v>323.89999999999998</v>
      </c>
      <c r="J1997" s="3">
        <v>485.07</v>
      </c>
    </row>
    <row r="1998" spans="1:10" hidden="1" x14ac:dyDescent="0.2">
      <c r="A1998" s="30">
        <v>44335</v>
      </c>
      <c r="B1998" s="3" t="s">
        <v>92</v>
      </c>
      <c r="C1998" s="3" t="s">
        <v>84</v>
      </c>
      <c r="D1998" s="3" t="s">
        <v>85</v>
      </c>
      <c r="E1998" s="3" t="s">
        <v>75</v>
      </c>
      <c r="F1998" s="3">
        <v>1509</v>
      </c>
      <c r="G1998" s="3">
        <v>1054.71</v>
      </c>
      <c r="H1998" s="3">
        <v>22</v>
      </c>
      <c r="I1998" s="3">
        <v>221.57</v>
      </c>
      <c r="J1998" s="3">
        <v>231.72</v>
      </c>
    </row>
    <row r="1999" spans="1:10" hidden="1" x14ac:dyDescent="0.2">
      <c r="A1999" s="30">
        <v>44335</v>
      </c>
      <c r="B1999" s="3" t="s">
        <v>92</v>
      </c>
      <c r="C1999" s="3" t="s">
        <v>86</v>
      </c>
      <c r="D1999" s="3" t="s">
        <v>87</v>
      </c>
      <c r="E1999" s="3" t="s">
        <v>75</v>
      </c>
      <c r="F1999" s="3">
        <v>3438</v>
      </c>
      <c r="G1999" s="3">
        <v>2497.7199999999998</v>
      </c>
      <c r="H1999" s="3">
        <v>40</v>
      </c>
      <c r="I1999" s="3">
        <v>392</v>
      </c>
      <c r="J1999" s="3">
        <v>548.28</v>
      </c>
    </row>
    <row r="2000" spans="1:10" hidden="1" x14ac:dyDescent="0.2">
      <c r="A2000" s="30">
        <v>44335</v>
      </c>
      <c r="B2000" s="3" t="s">
        <v>92</v>
      </c>
      <c r="C2000" s="3" t="s">
        <v>88</v>
      </c>
      <c r="D2000" s="3" t="s">
        <v>89</v>
      </c>
      <c r="E2000" s="3" t="s">
        <v>75</v>
      </c>
      <c r="F2000" s="3">
        <v>2435.5</v>
      </c>
      <c r="G2000" s="3">
        <v>1779.75</v>
      </c>
      <c r="H2000" s="3">
        <v>31</v>
      </c>
      <c r="I2000" s="3">
        <v>244.5</v>
      </c>
      <c r="J2000" s="3">
        <v>410.25</v>
      </c>
    </row>
    <row r="2001" spans="1:10" hidden="1" x14ac:dyDescent="0.2">
      <c r="A2001" s="30">
        <v>44335</v>
      </c>
      <c r="B2001" s="3" t="s">
        <v>92</v>
      </c>
      <c r="C2001" s="3" t="s">
        <v>90</v>
      </c>
      <c r="D2001" s="3" t="s">
        <v>91</v>
      </c>
      <c r="E2001" s="3" t="s">
        <v>75</v>
      </c>
      <c r="F2001" s="3">
        <v>3658</v>
      </c>
      <c r="G2001" s="3">
        <v>2667.95</v>
      </c>
      <c r="H2001" s="3">
        <v>44</v>
      </c>
      <c r="I2001" s="3">
        <v>363.5</v>
      </c>
      <c r="J2001" s="3">
        <v>626.04999999999995</v>
      </c>
    </row>
    <row r="2002" spans="1:10" hidden="1" x14ac:dyDescent="0.2">
      <c r="A2002" s="30">
        <v>44334</v>
      </c>
      <c r="B2002" s="3" t="s">
        <v>73</v>
      </c>
      <c r="C2002" s="3" t="s">
        <v>74</v>
      </c>
      <c r="D2002" s="3" t="s">
        <v>21</v>
      </c>
      <c r="E2002" s="3" t="s">
        <v>75</v>
      </c>
      <c r="F2002" s="3">
        <v>1173.5</v>
      </c>
      <c r="G2002" s="3">
        <v>869.78</v>
      </c>
      <c r="H2002" s="3">
        <v>16</v>
      </c>
      <c r="I2002" s="3">
        <v>115.5</v>
      </c>
      <c r="J2002" s="3">
        <v>188.22</v>
      </c>
    </row>
    <row r="2003" spans="1:10" hidden="1" x14ac:dyDescent="0.2">
      <c r="A2003" s="30">
        <v>44334</v>
      </c>
      <c r="B2003" s="3" t="s">
        <v>73</v>
      </c>
      <c r="C2003" s="3" t="s">
        <v>76</v>
      </c>
      <c r="D2003" s="3" t="s">
        <v>77</v>
      </c>
      <c r="E2003" s="3" t="s">
        <v>75</v>
      </c>
      <c r="F2003" s="3">
        <v>518</v>
      </c>
      <c r="G2003" s="3">
        <v>373.66</v>
      </c>
      <c r="H2003" s="3">
        <v>6</v>
      </c>
      <c r="I2003" s="3">
        <v>64.5</v>
      </c>
      <c r="J2003" s="3">
        <v>79.84</v>
      </c>
    </row>
    <row r="2004" spans="1:10" hidden="1" x14ac:dyDescent="0.2">
      <c r="A2004" s="30">
        <v>44334</v>
      </c>
      <c r="B2004" s="3" t="s">
        <v>73</v>
      </c>
      <c r="C2004" s="3" t="s">
        <v>78</v>
      </c>
      <c r="D2004" s="3" t="s">
        <v>79</v>
      </c>
      <c r="E2004" s="3" t="s">
        <v>75</v>
      </c>
      <c r="F2004" s="3">
        <v>974</v>
      </c>
      <c r="G2004" s="3">
        <v>727.85</v>
      </c>
      <c r="H2004" s="3">
        <v>12</v>
      </c>
      <c r="I2004" s="3">
        <v>91</v>
      </c>
      <c r="J2004" s="3">
        <v>155.15</v>
      </c>
    </row>
    <row r="2005" spans="1:10" hidden="1" x14ac:dyDescent="0.2">
      <c r="A2005" s="30">
        <v>44334</v>
      </c>
      <c r="B2005" s="3" t="s">
        <v>73</v>
      </c>
      <c r="C2005" s="3" t="s">
        <v>80</v>
      </c>
      <c r="D2005" s="3" t="s">
        <v>81</v>
      </c>
      <c r="E2005" s="3" t="s">
        <v>75</v>
      </c>
      <c r="F2005" s="3">
        <v>2924</v>
      </c>
      <c r="G2005" s="3">
        <v>2166.08</v>
      </c>
      <c r="H2005" s="3">
        <v>32</v>
      </c>
      <c r="I2005" s="3">
        <v>299</v>
      </c>
      <c r="J2005" s="3">
        <v>458.92</v>
      </c>
    </row>
    <row r="2006" spans="1:10" hidden="1" x14ac:dyDescent="0.2">
      <c r="A2006" s="30">
        <v>44334</v>
      </c>
      <c r="B2006" s="3" t="s">
        <v>73</v>
      </c>
      <c r="C2006" s="3" t="s">
        <v>82</v>
      </c>
      <c r="D2006" s="3" t="s">
        <v>83</v>
      </c>
      <c r="E2006" s="3" t="s">
        <v>75</v>
      </c>
      <c r="F2006" s="3">
        <v>1266</v>
      </c>
      <c r="G2006" s="3">
        <v>928.87</v>
      </c>
      <c r="H2006" s="3">
        <v>17</v>
      </c>
      <c r="I2006" s="3">
        <v>135.5</v>
      </c>
      <c r="J2006" s="3">
        <v>201.63</v>
      </c>
    </row>
    <row r="2007" spans="1:10" hidden="1" x14ac:dyDescent="0.2">
      <c r="A2007" s="30">
        <v>44334</v>
      </c>
      <c r="B2007" s="3" t="s">
        <v>73</v>
      </c>
      <c r="C2007" s="3" t="s">
        <v>84</v>
      </c>
      <c r="D2007" s="3" t="s">
        <v>85</v>
      </c>
      <c r="E2007" s="3" t="s">
        <v>75</v>
      </c>
      <c r="F2007" s="3">
        <v>419.5</v>
      </c>
      <c r="G2007" s="3">
        <v>282.2</v>
      </c>
      <c r="H2007" s="3">
        <v>6</v>
      </c>
      <c r="I2007" s="3">
        <v>76</v>
      </c>
      <c r="J2007" s="3">
        <v>61.3</v>
      </c>
    </row>
    <row r="2008" spans="1:10" hidden="1" x14ac:dyDescent="0.2">
      <c r="A2008" s="30">
        <v>44334</v>
      </c>
      <c r="B2008" s="3" t="s">
        <v>73</v>
      </c>
      <c r="C2008" s="3" t="s">
        <v>86</v>
      </c>
      <c r="D2008" s="3" t="s">
        <v>87</v>
      </c>
      <c r="E2008" s="3" t="s">
        <v>75</v>
      </c>
      <c r="F2008" s="3">
        <v>1324.5</v>
      </c>
      <c r="G2008" s="3">
        <v>996.19</v>
      </c>
      <c r="H2008" s="3">
        <v>14</v>
      </c>
      <c r="I2008" s="3">
        <v>116.5</v>
      </c>
      <c r="J2008" s="3">
        <v>211.81</v>
      </c>
    </row>
    <row r="2009" spans="1:10" hidden="1" x14ac:dyDescent="0.2">
      <c r="A2009" s="30">
        <v>44334</v>
      </c>
      <c r="B2009" s="3" t="s">
        <v>73</v>
      </c>
      <c r="C2009" s="3" t="s">
        <v>88</v>
      </c>
      <c r="D2009" s="3" t="s">
        <v>89</v>
      </c>
      <c r="E2009" s="3" t="s">
        <v>75</v>
      </c>
      <c r="F2009" s="3">
        <v>1368.5</v>
      </c>
      <c r="G2009" s="3">
        <v>1001.14</v>
      </c>
      <c r="H2009" s="3">
        <v>18</v>
      </c>
      <c r="I2009" s="3">
        <v>149.5</v>
      </c>
      <c r="J2009" s="3">
        <v>217.86</v>
      </c>
    </row>
    <row r="2010" spans="1:10" hidden="1" x14ac:dyDescent="0.2">
      <c r="A2010" s="30">
        <v>44334</v>
      </c>
      <c r="B2010" s="3" t="s">
        <v>73</v>
      </c>
      <c r="C2010" s="3" t="s">
        <v>90</v>
      </c>
      <c r="D2010" s="3" t="s">
        <v>91</v>
      </c>
      <c r="E2010" s="3" t="s">
        <v>75</v>
      </c>
      <c r="F2010" s="3">
        <v>1437</v>
      </c>
      <c r="G2010" s="3">
        <v>1077.92</v>
      </c>
      <c r="H2010" s="3">
        <v>19</v>
      </c>
      <c r="I2010" s="3">
        <v>134.5</v>
      </c>
      <c r="J2010" s="3">
        <v>224.58</v>
      </c>
    </row>
    <row r="2011" spans="1:10" hidden="1" x14ac:dyDescent="0.2">
      <c r="A2011" s="30">
        <v>44334</v>
      </c>
      <c r="B2011" s="3" t="s">
        <v>92</v>
      </c>
      <c r="C2011" s="3" t="s">
        <v>74</v>
      </c>
      <c r="D2011" s="3" t="s">
        <v>21</v>
      </c>
      <c r="E2011" s="3" t="s">
        <v>75</v>
      </c>
      <c r="F2011" s="3">
        <v>2642</v>
      </c>
      <c r="G2011" s="3">
        <v>1905.71</v>
      </c>
      <c r="H2011" s="3">
        <v>35</v>
      </c>
      <c r="I2011" s="3">
        <v>285.5</v>
      </c>
      <c r="J2011" s="3">
        <v>447.79</v>
      </c>
    </row>
    <row r="2012" spans="1:10" hidden="1" x14ac:dyDescent="0.2">
      <c r="A2012" s="30">
        <v>44334</v>
      </c>
      <c r="B2012" s="3" t="s">
        <v>92</v>
      </c>
      <c r="C2012" s="3" t="s">
        <v>76</v>
      </c>
      <c r="D2012" s="3" t="s">
        <v>77</v>
      </c>
      <c r="E2012" s="3" t="s">
        <v>75</v>
      </c>
      <c r="F2012" s="3">
        <v>1577</v>
      </c>
      <c r="G2012" s="3">
        <v>1013.73</v>
      </c>
      <c r="H2012" s="3">
        <v>20</v>
      </c>
      <c r="I2012" s="3">
        <v>338.43</v>
      </c>
      <c r="J2012" s="3">
        <v>223.84</v>
      </c>
    </row>
    <row r="2013" spans="1:10" hidden="1" x14ac:dyDescent="0.2">
      <c r="A2013" s="30">
        <v>44334</v>
      </c>
      <c r="B2013" s="3" t="s">
        <v>92</v>
      </c>
      <c r="C2013" s="3" t="s">
        <v>78</v>
      </c>
      <c r="D2013" s="3" t="s">
        <v>79</v>
      </c>
      <c r="E2013" s="3" t="s">
        <v>75</v>
      </c>
      <c r="F2013" s="3">
        <v>1936</v>
      </c>
      <c r="G2013" s="3">
        <v>1079.69</v>
      </c>
      <c r="H2013" s="3">
        <v>24</v>
      </c>
      <c r="I2013" s="3">
        <v>574.5</v>
      </c>
      <c r="J2013" s="3">
        <v>281.81</v>
      </c>
    </row>
    <row r="2014" spans="1:10" hidden="1" x14ac:dyDescent="0.2">
      <c r="A2014" s="30">
        <v>44334</v>
      </c>
      <c r="B2014" s="3" t="s">
        <v>92</v>
      </c>
      <c r="C2014" s="3" t="s">
        <v>80</v>
      </c>
      <c r="D2014" s="3" t="s">
        <v>81</v>
      </c>
      <c r="E2014" s="3" t="s">
        <v>75</v>
      </c>
      <c r="F2014" s="3">
        <v>3384.5</v>
      </c>
      <c r="G2014" s="3">
        <v>2469.25</v>
      </c>
      <c r="H2014" s="3">
        <v>45</v>
      </c>
      <c r="I2014" s="3">
        <v>372</v>
      </c>
      <c r="J2014" s="3">
        <v>542.25</v>
      </c>
    </row>
    <row r="2015" spans="1:10" hidden="1" x14ac:dyDescent="0.2">
      <c r="A2015" s="30">
        <v>44334</v>
      </c>
      <c r="B2015" s="3" t="s">
        <v>92</v>
      </c>
      <c r="C2015" s="3" t="s">
        <v>82</v>
      </c>
      <c r="D2015" s="3" t="s">
        <v>83</v>
      </c>
      <c r="E2015" s="3" t="s">
        <v>75</v>
      </c>
      <c r="F2015" s="3">
        <v>2963</v>
      </c>
      <c r="G2015" s="3">
        <v>2070.6999999999998</v>
      </c>
      <c r="H2015" s="3">
        <v>41</v>
      </c>
      <c r="I2015" s="3">
        <v>405</v>
      </c>
      <c r="J2015" s="3">
        <v>486.3</v>
      </c>
    </row>
    <row r="2016" spans="1:10" hidden="1" x14ac:dyDescent="0.2">
      <c r="A2016" s="30">
        <v>44334</v>
      </c>
      <c r="B2016" s="3" t="s">
        <v>92</v>
      </c>
      <c r="C2016" s="3" t="s">
        <v>84</v>
      </c>
      <c r="D2016" s="3" t="s">
        <v>85</v>
      </c>
      <c r="E2016" s="3" t="s">
        <v>75</v>
      </c>
      <c r="F2016" s="3">
        <v>1711</v>
      </c>
      <c r="G2016" s="3">
        <v>1179.47</v>
      </c>
      <c r="H2016" s="3">
        <v>23</v>
      </c>
      <c r="I2016" s="3">
        <v>268.93</v>
      </c>
      <c r="J2016" s="3">
        <v>262.10000000000002</v>
      </c>
    </row>
    <row r="2017" spans="1:10" hidden="1" x14ac:dyDescent="0.2">
      <c r="A2017" s="30">
        <v>44334</v>
      </c>
      <c r="B2017" s="3" t="s">
        <v>92</v>
      </c>
      <c r="C2017" s="3" t="s">
        <v>86</v>
      </c>
      <c r="D2017" s="3" t="s">
        <v>87</v>
      </c>
      <c r="E2017" s="3" t="s">
        <v>75</v>
      </c>
      <c r="F2017" s="3">
        <v>4022</v>
      </c>
      <c r="G2017" s="3">
        <v>2904.24</v>
      </c>
      <c r="H2017" s="3">
        <v>48</v>
      </c>
      <c r="I2017" s="3">
        <v>477.2</v>
      </c>
      <c r="J2017" s="3">
        <v>638.05999999999995</v>
      </c>
    </row>
    <row r="2018" spans="1:10" hidden="1" x14ac:dyDescent="0.2">
      <c r="A2018" s="30">
        <v>44334</v>
      </c>
      <c r="B2018" s="3" t="s">
        <v>92</v>
      </c>
      <c r="C2018" s="3" t="s">
        <v>88</v>
      </c>
      <c r="D2018" s="3" t="s">
        <v>89</v>
      </c>
      <c r="E2018" s="3" t="s">
        <v>75</v>
      </c>
      <c r="F2018" s="3">
        <v>1776</v>
      </c>
      <c r="G2018" s="3">
        <v>1276.55</v>
      </c>
      <c r="H2018" s="3">
        <v>29</v>
      </c>
      <c r="I2018" s="3">
        <v>198.5</v>
      </c>
      <c r="J2018" s="3">
        <v>299.95</v>
      </c>
    </row>
    <row r="2019" spans="1:10" hidden="1" x14ac:dyDescent="0.2">
      <c r="A2019" s="30">
        <v>44334</v>
      </c>
      <c r="B2019" s="3" t="s">
        <v>92</v>
      </c>
      <c r="C2019" s="3" t="s">
        <v>90</v>
      </c>
      <c r="D2019" s="3" t="s">
        <v>91</v>
      </c>
      <c r="E2019" s="3" t="s">
        <v>75</v>
      </c>
      <c r="F2019" s="3">
        <v>3787</v>
      </c>
      <c r="G2019" s="3">
        <v>2734.25</v>
      </c>
      <c r="H2019" s="3">
        <v>49</v>
      </c>
      <c r="I2019" s="3">
        <v>410</v>
      </c>
      <c r="J2019" s="3">
        <v>641.75</v>
      </c>
    </row>
    <row r="2020" spans="1:10" hidden="1" x14ac:dyDescent="0.2">
      <c r="A2020" s="30">
        <v>44333</v>
      </c>
      <c r="B2020" s="3" t="s">
        <v>73</v>
      </c>
      <c r="C2020" s="3" t="s">
        <v>74</v>
      </c>
      <c r="D2020" s="3" t="s">
        <v>21</v>
      </c>
      <c r="E2020" s="3" t="s">
        <v>75</v>
      </c>
      <c r="F2020" s="3">
        <v>1191</v>
      </c>
      <c r="G2020" s="3">
        <v>882.32</v>
      </c>
      <c r="H2020" s="3">
        <v>16</v>
      </c>
      <c r="I2020" s="3">
        <v>121.5</v>
      </c>
      <c r="J2020" s="3">
        <v>187.18</v>
      </c>
    </row>
    <row r="2021" spans="1:10" hidden="1" x14ac:dyDescent="0.2">
      <c r="A2021" s="30">
        <v>44333</v>
      </c>
      <c r="B2021" s="3" t="s">
        <v>73</v>
      </c>
      <c r="C2021" s="3" t="s">
        <v>76</v>
      </c>
      <c r="D2021" s="3" t="s">
        <v>77</v>
      </c>
      <c r="E2021" s="3" t="s">
        <v>75</v>
      </c>
      <c r="F2021" s="3">
        <v>382</v>
      </c>
      <c r="G2021" s="3">
        <v>290.66000000000003</v>
      </c>
      <c r="H2021" s="3">
        <v>3</v>
      </c>
      <c r="I2021" s="3">
        <v>29.5</v>
      </c>
      <c r="J2021" s="3">
        <v>61.84</v>
      </c>
    </row>
    <row r="2022" spans="1:10" hidden="1" x14ac:dyDescent="0.2">
      <c r="A2022" s="30">
        <v>44333</v>
      </c>
      <c r="B2022" s="3" t="s">
        <v>73</v>
      </c>
      <c r="C2022" s="3" t="s">
        <v>78</v>
      </c>
      <c r="D2022" s="3" t="s">
        <v>79</v>
      </c>
      <c r="E2022" s="3" t="s">
        <v>75</v>
      </c>
      <c r="F2022" s="3">
        <v>1211.5</v>
      </c>
      <c r="G2022" s="3">
        <v>893.39</v>
      </c>
      <c r="H2022" s="3">
        <v>15</v>
      </c>
      <c r="I2022" s="3">
        <v>127.5</v>
      </c>
      <c r="J2022" s="3">
        <v>190.61</v>
      </c>
    </row>
    <row r="2023" spans="1:10" hidden="1" x14ac:dyDescent="0.2">
      <c r="A2023" s="30">
        <v>44333</v>
      </c>
      <c r="B2023" s="3" t="s">
        <v>73</v>
      </c>
      <c r="C2023" s="3" t="s">
        <v>80</v>
      </c>
      <c r="D2023" s="3" t="s">
        <v>81</v>
      </c>
      <c r="E2023" s="3" t="s">
        <v>75</v>
      </c>
      <c r="F2023" s="3">
        <v>2801.5</v>
      </c>
      <c r="G2023" s="3">
        <v>2081.6799999999998</v>
      </c>
      <c r="H2023" s="3">
        <v>33</v>
      </c>
      <c r="I2023" s="3">
        <v>289.5</v>
      </c>
      <c r="J2023" s="3">
        <v>430.32</v>
      </c>
    </row>
    <row r="2024" spans="1:10" hidden="1" x14ac:dyDescent="0.2">
      <c r="A2024" s="30">
        <v>44333</v>
      </c>
      <c r="B2024" s="3" t="s">
        <v>73</v>
      </c>
      <c r="C2024" s="3" t="s">
        <v>82</v>
      </c>
      <c r="D2024" s="3" t="s">
        <v>83</v>
      </c>
      <c r="E2024" s="3" t="s">
        <v>75</v>
      </c>
      <c r="F2024" s="3">
        <v>921</v>
      </c>
      <c r="G2024" s="3">
        <v>666.72</v>
      </c>
      <c r="H2024" s="3">
        <v>17</v>
      </c>
      <c r="I2024" s="3">
        <v>109.5</v>
      </c>
      <c r="J2024" s="3">
        <v>144.78</v>
      </c>
    </row>
    <row r="2025" spans="1:10" hidden="1" x14ac:dyDescent="0.2">
      <c r="A2025" s="30">
        <v>44333</v>
      </c>
      <c r="B2025" s="3" t="s">
        <v>73</v>
      </c>
      <c r="C2025" s="3" t="s">
        <v>84</v>
      </c>
      <c r="D2025" s="3" t="s">
        <v>85</v>
      </c>
      <c r="E2025" s="3" t="s">
        <v>75</v>
      </c>
      <c r="F2025" s="3">
        <v>398.5</v>
      </c>
      <c r="G2025" s="3">
        <v>268.49</v>
      </c>
      <c r="H2025" s="3">
        <v>5</v>
      </c>
      <c r="I2025" s="3">
        <v>72.5</v>
      </c>
      <c r="J2025" s="3">
        <v>57.51</v>
      </c>
    </row>
    <row r="2026" spans="1:10" hidden="1" x14ac:dyDescent="0.2">
      <c r="A2026" s="30">
        <v>44333</v>
      </c>
      <c r="B2026" s="3" t="s">
        <v>73</v>
      </c>
      <c r="C2026" s="3" t="s">
        <v>86</v>
      </c>
      <c r="D2026" s="3" t="s">
        <v>87</v>
      </c>
      <c r="E2026" s="3" t="s">
        <v>75</v>
      </c>
      <c r="F2026" s="3">
        <v>1316</v>
      </c>
      <c r="G2026" s="3">
        <v>947.63</v>
      </c>
      <c r="H2026" s="3">
        <v>21</v>
      </c>
      <c r="I2026" s="3">
        <v>162</v>
      </c>
      <c r="J2026" s="3">
        <v>206.37</v>
      </c>
    </row>
    <row r="2027" spans="1:10" hidden="1" x14ac:dyDescent="0.2">
      <c r="A2027" s="30">
        <v>44333</v>
      </c>
      <c r="B2027" s="3" t="s">
        <v>73</v>
      </c>
      <c r="C2027" s="3" t="s">
        <v>88</v>
      </c>
      <c r="D2027" s="3" t="s">
        <v>89</v>
      </c>
      <c r="E2027" s="3" t="s">
        <v>75</v>
      </c>
      <c r="F2027" s="3">
        <v>1857</v>
      </c>
      <c r="G2027" s="3">
        <v>1334.39</v>
      </c>
      <c r="H2027" s="3">
        <v>26</v>
      </c>
      <c r="I2027" s="3">
        <v>234</v>
      </c>
      <c r="J2027" s="3">
        <v>288.61</v>
      </c>
    </row>
    <row r="2028" spans="1:10" hidden="1" x14ac:dyDescent="0.2">
      <c r="A2028" s="30">
        <v>44333</v>
      </c>
      <c r="B2028" s="3" t="s">
        <v>73</v>
      </c>
      <c r="C2028" s="3" t="s">
        <v>90</v>
      </c>
      <c r="D2028" s="3" t="s">
        <v>91</v>
      </c>
      <c r="E2028" s="3" t="s">
        <v>75</v>
      </c>
      <c r="F2028" s="3">
        <v>1365.5</v>
      </c>
      <c r="G2028" s="3">
        <v>998.16</v>
      </c>
      <c r="H2028" s="3">
        <v>18</v>
      </c>
      <c r="I2028" s="3">
        <v>151.5</v>
      </c>
      <c r="J2028" s="3">
        <v>215.84</v>
      </c>
    </row>
    <row r="2029" spans="1:10" hidden="1" x14ac:dyDescent="0.2">
      <c r="A2029" s="30">
        <v>44333</v>
      </c>
      <c r="B2029" s="3" t="s">
        <v>92</v>
      </c>
      <c r="C2029" s="3" t="s">
        <v>74</v>
      </c>
      <c r="D2029" s="3" t="s">
        <v>21</v>
      </c>
      <c r="E2029" s="3" t="s">
        <v>75</v>
      </c>
      <c r="F2029" s="3">
        <v>2996.5</v>
      </c>
      <c r="G2029" s="3">
        <v>2162.39</v>
      </c>
      <c r="H2029" s="3">
        <v>40</v>
      </c>
      <c r="I2029" s="3">
        <v>325.5</v>
      </c>
      <c r="J2029" s="3">
        <v>507.61</v>
      </c>
    </row>
    <row r="2030" spans="1:10" hidden="1" x14ac:dyDescent="0.2">
      <c r="A2030" s="30">
        <v>44333</v>
      </c>
      <c r="B2030" s="3" t="s">
        <v>92</v>
      </c>
      <c r="C2030" s="3" t="s">
        <v>76</v>
      </c>
      <c r="D2030" s="3" t="s">
        <v>77</v>
      </c>
      <c r="E2030" s="3" t="s">
        <v>75</v>
      </c>
      <c r="F2030" s="3">
        <v>1608</v>
      </c>
      <c r="G2030" s="3">
        <v>1064.0999999999999</v>
      </c>
      <c r="H2030" s="3">
        <v>20</v>
      </c>
      <c r="I2030" s="3">
        <v>309.12</v>
      </c>
      <c r="J2030" s="3">
        <v>233.78</v>
      </c>
    </row>
    <row r="2031" spans="1:10" hidden="1" x14ac:dyDescent="0.2">
      <c r="A2031" s="30">
        <v>44333</v>
      </c>
      <c r="B2031" s="3" t="s">
        <v>92</v>
      </c>
      <c r="C2031" s="3" t="s">
        <v>78</v>
      </c>
      <c r="D2031" s="3" t="s">
        <v>79</v>
      </c>
      <c r="E2031" s="3" t="s">
        <v>75</v>
      </c>
      <c r="F2031" s="3">
        <v>2514</v>
      </c>
      <c r="G2031" s="3">
        <v>1828.08</v>
      </c>
      <c r="H2031" s="3">
        <v>33</v>
      </c>
      <c r="I2031" s="3">
        <v>257</v>
      </c>
      <c r="J2031" s="3">
        <v>428.92</v>
      </c>
    </row>
    <row r="2032" spans="1:10" hidden="1" x14ac:dyDescent="0.2">
      <c r="A2032" s="30">
        <v>44333</v>
      </c>
      <c r="B2032" s="3" t="s">
        <v>92</v>
      </c>
      <c r="C2032" s="3" t="s">
        <v>80</v>
      </c>
      <c r="D2032" s="3" t="s">
        <v>81</v>
      </c>
      <c r="E2032" s="3" t="s">
        <v>75</v>
      </c>
      <c r="F2032" s="3">
        <v>4397.5</v>
      </c>
      <c r="G2032" s="3">
        <v>3189.53</v>
      </c>
      <c r="H2032" s="3">
        <v>59</v>
      </c>
      <c r="I2032" s="3">
        <v>506</v>
      </c>
      <c r="J2032" s="3">
        <v>700.47</v>
      </c>
    </row>
    <row r="2033" spans="1:10" hidden="1" x14ac:dyDescent="0.2">
      <c r="A2033" s="30">
        <v>44333</v>
      </c>
      <c r="B2033" s="3" t="s">
        <v>92</v>
      </c>
      <c r="C2033" s="3" t="s">
        <v>82</v>
      </c>
      <c r="D2033" s="3" t="s">
        <v>83</v>
      </c>
      <c r="E2033" s="3" t="s">
        <v>75</v>
      </c>
      <c r="F2033" s="3">
        <v>2591</v>
      </c>
      <c r="G2033" s="3">
        <v>1847.65</v>
      </c>
      <c r="H2033" s="3">
        <v>37</v>
      </c>
      <c r="I2033" s="3">
        <v>309.2</v>
      </c>
      <c r="J2033" s="3">
        <v>433.65</v>
      </c>
    </row>
    <row r="2034" spans="1:10" hidden="1" x14ac:dyDescent="0.2">
      <c r="A2034" s="30">
        <v>44333</v>
      </c>
      <c r="B2034" s="3" t="s">
        <v>92</v>
      </c>
      <c r="C2034" s="3" t="s">
        <v>84</v>
      </c>
      <c r="D2034" s="3" t="s">
        <v>85</v>
      </c>
      <c r="E2034" s="3" t="s">
        <v>75</v>
      </c>
      <c r="F2034" s="3">
        <v>1498.5</v>
      </c>
      <c r="G2034" s="3">
        <v>1045.7</v>
      </c>
      <c r="H2034" s="3">
        <v>21</v>
      </c>
      <c r="I2034" s="3">
        <v>223.27</v>
      </c>
      <c r="J2034" s="3">
        <v>229.53</v>
      </c>
    </row>
    <row r="2035" spans="1:10" hidden="1" x14ac:dyDescent="0.2">
      <c r="A2035" s="30">
        <v>44333</v>
      </c>
      <c r="B2035" s="3" t="s">
        <v>92</v>
      </c>
      <c r="C2035" s="3" t="s">
        <v>86</v>
      </c>
      <c r="D2035" s="3" t="s">
        <v>87</v>
      </c>
      <c r="E2035" s="3" t="s">
        <v>75</v>
      </c>
      <c r="F2035" s="3">
        <v>3420.46</v>
      </c>
      <c r="G2035" s="3">
        <v>2441.73</v>
      </c>
      <c r="H2035" s="3">
        <v>46</v>
      </c>
      <c r="I2035" s="3">
        <v>433</v>
      </c>
      <c r="J2035" s="3">
        <v>544.23</v>
      </c>
    </row>
    <row r="2036" spans="1:10" hidden="1" x14ac:dyDescent="0.2">
      <c r="A2036" s="30">
        <v>44333</v>
      </c>
      <c r="B2036" s="3" t="s">
        <v>92</v>
      </c>
      <c r="C2036" s="3" t="s">
        <v>88</v>
      </c>
      <c r="D2036" s="3" t="s">
        <v>89</v>
      </c>
      <c r="E2036" s="3" t="s">
        <v>75</v>
      </c>
      <c r="F2036" s="3">
        <v>3203.5</v>
      </c>
      <c r="G2036" s="3">
        <v>2358.36</v>
      </c>
      <c r="H2036" s="3">
        <v>45</v>
      </c>
      <c r="I2036" s="3">
        <v>297.7</v>
      </c>
      <c r="J2036" s="3">
        <v>545.44000000000005</v>
      </c>
    </row>
    <row r="2037" spans="1:10" hidden="1" x14ac:dyDescent="0.2">
      <c r="A2037" s="30">
        <v>44333</v>
      </c>
      <c r="B2037" s="3" t="s">
        <v>92</v>
      </c>
      <c r="C2037" s="3" t="s">
        <v>90</v>
      </c>
      <c r="D2037" s="3" t="s">
        <v>91</v>
      </c>
      <c r="E2037" s="3" t="s">
        <v>75</v>
      </c>
      <c r="F2037" s="3">
        <v>3284</v>
      </c>
      <c r="G2037" s="3">
        <v>2391.42</v>
      </c>
      <c r="H2037" s="3">
        <v>43</v>
      </c>
      <c r="I2037" s="3">
        <v>331.5</v>
      </c>
      <c r="J2037" s="3">
        <v>561.08000000000004</v>
      </c>
    </row>
    <row r="2038" spans="1:10" hidden="1" x14ac:dyDescent="0.2">
      <c r="A2038" s="30">
        <v>44332</v>
      </c>
      <c r="B2038" s="3" t="s">
        <v>73</v>
      </c>
      <c r="C2038" s="3" t="s">
        <v>74</v>
      </c>
      <c r="D2038" s="3" t="s">
        <v>21</v>
      </c>
      <c r="E2038" s="3" t="s">
        <v>75</v>
      </c>
      <c r="F2038" s="3">
        <v>1483</v>
      </c>
      <c r="G2038" s="3">
        <v>1111.8699999999999</v>
      </c>
      <c r="H2038" s="3">
        <v>18</v>
      </c>
      <c r="I2038" s="3">
        <v>132</v>
      </c>
      <c r="J2038" s="3">
        <v>239.13</v>
      </c>
    </row>
    <row r="2039" spans="1:10" hidden="1" x14ac:dyDescent="0.2">
      <c r="A2039" s="30">
        <v>44332</v>
      </c>
      <c r="B2039" s="3" t="s">
        <v>73</v>
      </c>
      <c r="C2039" s="3" t="s">
        <v>76</v>
      </c>
      <c r="D2039" s="3" t="s">
        <v>77</v>
      </c>
      <c r="E2039" s="3" t="s">
        <v>75</v>
      </c>
      <c r="F2039" s="3">
        <v>263</v>
      </c>
      <c r="G2039" s="3">
        <v>180.31</v>
      </c>
      <c r="H2039" s="3">
        <v>5</v>
      </c>
      <c r="I2039" s="3">
        <v>43</v>
      </c>
      <c r="J2039" s="3">
        <v>39.69</v>
      </c>
    </row>
    <row r="2040" spans="1:10" hidden="1" x14ac:dyDescent="0.2">
      <c r="A2040" s="30">
        <v>44332</v>
      </c>
      <c r="B2040" s="3" t="s">
        <v>73</v>
      </c>
      <c r="C2040" s="3" t="s">
        <v>78</v>
      </c>
      <c r="D2040" s="3" t="s">
        <v>79</v>
      </c>
      <c r="E2040" s="3" t="s">
        <v>75</v>
      </c>
      <c r="F2040" s="3">
        <v>1315</v>
      </c>
      <c r="G2040" s="3">
        <v>988.01</v>
      </c>
      <c r="H2040" s="3">
        <v>13</v>
      </c>
      <c r="I2040" s="3">
        <v>118</v>
      </c>
      <c r="J2040" s="3">
        <v>208.99</v>
      </c>
    </row>
    <row r="2041" spans="1:10" hidden="1" x14ac:dyDescent="0.2">
      <c r="A2041" s="30">
        <v>44332</v>
      </c>
      <c r="B2041" s="3" t="s">
        <v>73</v>
      </c>
      <c r="C2041" s="3" t="s">
        <v>80</v>
      </c>
      <c r="D2041" s="3" t="s">
        <v>81</v>
      </c>
      <c r="E2041" s="3" t="s">
        <v>75</v>
      </c>
      <c r="F2041" s="3">
        <v>3961</v>
      </c>
      <c r="G2041" s="3">
        <v>2922.19</v>
      </c>
      <c r="H2041" s="3">
        <v>43</v>
      </c>
      <c r="I2041" s="3">
        <v>417</v>
      </c>
      <c r="J2041" s="3">
        <v>621.80999999999995</v>
      </c>
    </row>
    <row r="2042" spans="1:10" hidden="1" x14ac:dyDescent="0.2">
      <c r="A2042" s="30">
        <v>44332</v>
      </c>
      <c r="B2042" s="3" t="s">
        <v>73</v>
      </c>
      <c r="C2042" s="3" t="s">
        <v>82</v>
      </c>
      <c r="D2042" s="3" t="s">
        <v>83</v>
      </c>
      <c r="E2042" s="3" t="s">
        <v>75</v>
      </c>
      <c r="F2042" s="3">
        <v>1687.5</v>
      </c>
      <c r="G2042" s="3">
        <v>1230.79</v>
      </c>
      <c r="H2042" s="3">
        <v>22</v>
      </c>
      <c r="I2042" s="3">
        <v>194.6</v>
      </c>
      <c r="J2042" s="3">
        <v>262.11</v>
      </c>
    </row>
    <row r="2043" spans="1:10" hidden="1" x14ac:dyDescent="0.2">
      <c r="A2043" s="30">
        <v>44332</v>
      </c>
      <c r="B2043" s="3" t="s">
        <v>73</v>
      </c>
      <c r="C2043" s="3" t="s">
        <v>84</v>
      </c>
      <c r="D2043" s="3" t="s">
        <v>85</v>
      </c>
      <c r="E2043" s="3" t="s">
        <v>75</v>
      </c>
      <c r="F2043" s="3">
        <v>588.5</v>
      </c>
      <c r="G2043" s="3">
        <v>396.03</v>
      </c>
      <c r="H2043" s="3">
        <v>8</v>
      </c>
      <c r="I2043" s="3">
        <v>105</v>
      </c>
      <c r="J2043" s="3">
        <v>87.47</v>
      </c>
    </row>
    <row r="2044" spans="1:10" hidden="1" x14ac:dyDescent="0.2">
      <c r="A2044" s="30">
        <v>44332</v>
      </c>
      <c r="B2044" s="3" t="s">
        <v>73</v>
      </c>
      <c r="C2044" s="3" t="s">
        <v>86</v>
      </c>
      <c r="D2044" s="3" t="s">
        <v>87</v>
      </c>
      <c r="E2044" s="3" t="s">
        <v>75</v>
      </c>
      <c r="F2044" s="3">
        <v>905.5</v>
      </c>
      <c r="G2044" s="3">
        <v>684.81</v>
      </c>
      <c r="H2044" s="3">
        <v>10</v>
      </c>
      <c r="I2044" s="3">
        <v>76</v>
      </c>
      <c r="J2044" s="3">
        <v>144.69</v>
      </c>
    </row>
    <row r="2045" spans="1:10" hidden="1" x14ac:dyDescent="0.2">
      <c r="A2045" s="30">
        <v>44332</v>
      </c>
      <c r="B2045" s="3" t="s">
        <v>73</v>
      </c>
      <c r="C2045" s="3" t="s">
        <v>88</v>
      </c>
      <c r="D2045" s="3" t="s">
        <v>89</v>
      </c>
      <c r="E2045" s="3" t="s">
        <v>75</v>
      </c>
      <c r="F2045" s="3">
        <v>1770.5</v>
      </c>
      <c r="G2045" s="3">
        <v>1316.15</v>
      </c>
      <c r="H2045" s="3">
        <v>20</v>
      </c>
      <c r="I2045" s="3">
        <v>169.5</v>
      </c>
      <c r="J2045" s="3">
        <v>284.85000000000002</v>
      </c>
    </row>
    <row r="2046" spans="1:10" hidden="1" x14ac:dyDescent="0.2">
      <c r="A2046" s="30">
        <v>44332</v>
      </c>
      <c r="B2046" s="3" t="s">
        <v>73</v>
      </c>
      <c r="C2046" s="3" t="s">
        <v>90</v>
      </c>
      <c r="D2046" s="3" t="s">
        <v>91</v>
      </c>
      <c r="E2046" s="3" t="s">
        <v>75</v>
      </c>
      <c r="F2046" s="3">
        <v>2116.5</v>
      </c>
      <c r="G2046" s="3">
        <v>1586.45</v>
      </c>
      <c r="H2046" s="3">
        <v>23</v>
      </c>
      <c r="I2046" s="3">
        <v>191</v>
      </c>
      <c r="J2046" s="3">
        <v>339.05</v>
      </c>
    </row>
    <row r="2047" spans="1:10" hidden="1" x14ac:dyDescent="0.2">
      <c r="A2047" s="30">
        <v>44332</v>
      </c>
      <c r="B2047" s="3" t="s">
        <v>92</v>
      </c>
      <c r="C2047" s="3" t="s">
        <v>74</v>
      </c>
      <c r="D2047" s="3" t="s">
        <v>21</v>
      </c>
      <c r="E2047" s="3" t="s">
        <v>75</v>
      </c>
      <c r="F2047" s="3">
        <v>2205.39</v>
      </c>
      <c r="G2047" s="3">
        <v>1575.64</v>
      </c>
      <c r="H2047" s="3">
        <v>30</v>
      </c>
      <c r="I2047" s="3">
        <v>240</v>
      </c>
      <c r="J2047" s="3">
        <v>387.75</v>
      </c>
    </row>
    <row r="2048" spans="1:10" hidden="1" x14ac:dyDescent="0.2">
      <c r="A2048" s="30">
        <v>44332</v>
      </c>
      <c r="B2048" s="3" t="s">
        <v>92</v>
      </c>
      <c r="C2048" s="3" t="s">
        <v>76</v>
      </c>
      <c r="D2048" s="3" t="s">
        <v>77</v>
      </c>
      <c r="E2048" s="3" t="s">
        <v>75</v>
      </c>
      <c r="F2048" s="3">
        <v>2073</v>
      </c>
      <c r="G2048" s="3">
        <v>1343.6</v>
      </c>
      <c r="H2048" s="3">
        <v>26</v>
      </c>
      <c r="I2048" s="3">
        <v>433.12</v>
      </c>
      <c r="J2048" s="3">
        <v>295.77999999999997</v>
      </c>
    </row>
    <row r="2049" spans="1:10" hidden="1" x14ac:dyDescent="0.2">
      <c r="A2049" s="30">
        <v>44332</v>
      </c>
      <c r="B2049" s="3" t="s">
        <v>92</v>
      </c>
      <c r="C2049" s="3" t="s">
        <v>78</v>
      </c>
      <c r="D2049" s="3" t="s">
        <v>79</v>
      </c>
      <c r="E2049" s="3" t="s">
        <v>75</v>
      </c>
      <c r="F2049" s="3">
        <v>3890.5</v>
      </c>
      <c r="G2049" s="3">
        <v>2877.03</v>
      </c>
      <c r="H2049" s="3">
        <v>37</v>
      </c>
      <c r="I2049" s="3">
        <v>338.5</v>
      </c>
      <c r="J2049" s="3">
        <v>674.97</v>
      </c>
    </row>
    <row r="2050" spans="1:10" hidden="1" x14ac:dyDescent="0.2">
      <c r="A2050" s="30">
        <v>44332</v>
      </c>
      <c r="B2050" s="3" t="s">
        <v>92</v>
      </c>
      <c r="C2050" s="3" t="s">
        <v>80</v>
      </c>
      <c r="D2050" s="3" t="s">
        <v>81</v>
      </c>
      <c r="E2050" s="3" t="s">
        <v>75</v>
      </c>
      <c r="F2050" s="3">
        <v>5848.5</v>
      </c>
      <c r="G2050" s="3">
        <v>4340.08</v>
      </c>
      <c r="H2050" s="3">
        <v>63</v>
      </c>
      <c r="I2050" s="3">
        <v>554.5</v>
      </c>
      <c r="J2050" s="3">
        <v>952.92</v>
      </c>
    </row>
    <row r="2051" spans="1:10" hidden="1" x14ac:dyDescent="0.2">
      <c r="A2051" s="30">
        <v>44332</v>
      </c>
      <c r="B2051" s="3" t="s">
        <v>92</v>
      </c>
      <c r="C2051" s="3" t="s">
        <v>82</v>
      </c>
      <c r="D2051" s="3" t="s">
        <v>83</v>
      </c>
      <c r="E2051" s="3" t="s">
        <v>75</v>
      </c>
      <c r="F2051" s="3">
        <v>2860.5</v>
      </c>
      <c r="G2051" s="3">
        <v>2105.87</v>
      </c>
      <c r="H2051" s="3">
        <v>34</v>
      </c>
      <c r="I2051" s="3">
        <v>258.10000000000002</v>
      </c>
      <c r="J2051" s="3">
        <v>494.53</v>
      </c>
    </row>
    <row r="2052" spans="1:10" hidden="1" x14ac:dyDescent="0.2">
      <c r="A2052" s="30">
        <v>44332</v>
      </c>
      <c r="B2052" s="3" t="s">
        <v>92</v>
      </c>
      <c r="C2052" s="3" t="s">
        <v>84</v>
      </c>
      <c r="D2052" s="3" t="s">
        <v>85</v>
      </c>
      <c r="E2052" s="3" t="s">
        <v>75</v>
      </c>
      <c r="F2052" s="3">
        <v>1630.5</v>
      </c>
      <c r="G2052" s="3">
        <v>1137.8699999999999</v>
      </c>
      <c r="H2052" s="3">
        <v>19</v>
      </c>
      <c r="I2052" s="3">
        <v>241.64</v>
      </c>
      <c r="J2052" s="3">
        <v>249.99</v>
      </c>
    </row>
    <row r="2053" spans="1:10" hidden="1" x14ac:dyDescent="0.2">
      <c r="A2053" s="30">
        <v>44332</v>
      </c>
      <c r="B2053" s="3" t="s">
        <v>92</v>
      </c>
      <c r="C2053" s="3" t="s">
        <v>86</v>
      </c>
      <c r="D2053" s="3" t="s">
        <v>87</v>
      </c>
      <c r="E2053" s="3" t="s">
        <v>75</v>
      </c>
      <c r="F2053" s="3">
        <v>3606.5</v>
      </c>
      <c r="G2053" s="3">
        <v>2597.81</v>
      </c>
      <c r="H2053" s="3">
        <v>37</v>
      </c>
      <c r="I2053" s="3">
        <v>436</v>
      </c>
      <c r="J2053" s="3">
        <v>570.69000000000005</v>
      </c>
    </row>
    <row r="2054" spans="1:10" hidden="1" x14ac:dyDescent="0.2">
      <c r="A2054" s="30">
        <v>44332</v>
      </c>
      <c r="B2054" s="3" t="s">
        <v>92</v>
      </c>
      <c r="C2054" s="3" t="s">
        <v>88</v>
      </c>
      <c r="D2054" s="3" t="s">
        <v>89</v>
      </c>
      <c r="E2054" s="3" t="s">
        <v>75</v>
      </c>
      <c r="F2054" s="3">
        <v>2869.97</v>
      </c>
      <c r="G2054" s="3">
        <v>2099.94</v>
      </c>
      <c r="H2054" s="3">
        <v>39</v>
      </c>
      <c r="I2054" s="3">
        <v>270</v>
      </c>
      <c r="J2054" s="3">
        <v>498.53</v>
      </c>
    </row>
    <row r="2055" spans="1:10" hidden="1" x14ac:dyDescent="0.2">
      <c r="A2055" s="30">
        <v>44332</v>
      </c>
      <c r="B2055" s="3" t="s">
        <v>92</v>
      </c>
      <c r="C2055" s="3" t="s">
        <v>90</v>
      </c>
      <c r="D2055" s="3" t="s">
        <v>91</v>
      </c>
      <c r="E2055" s="3" t="s">
        <v>75</v>
      </c>
      <c r="F2055" s="3">
        <v>3248</v>
      </c>
      <c r="G2055" s="3">
        <v>2402.39</v>
      </c>
      <c r="H2055" s="3">
        <v>34</v>
      </c>
      <c r="I2055" s="3">
        <v>282</v>
      </c>
      <c r="J2055" s="3">
        <v>563.61</v>
      </c>
    </row>
    <row r="2056" spans="1:10" hidden="1" x14ac:dyDescent="0.2">
      <c r="A2056" s="30">
        <v>44331</v>
      </c>
      <c r="B2056" s="3" t="s">
        <v>73</v>
      </c>
      <c r="C2056" s="3" t="s">
        <v>74</v>
      </c>
      <c r="D2056" s="3" t="s">
        <v>21</v>
      </c>
      <c r="E2056" s="3" t="s">
        <v>75</v>
      </c>
      <c r="F2056" s="3">
        <v>1987.5</v>
      </c>
      <c r="G2056" s="3">
        <v>1529.71</v>
      </c>
      <c r="H2056" s="3">
        <v>19</v>
      </c>
      <c r="I2056" s="3">
        <v>134</v>
      </c>
      <c r="J2056" s="3">
        <v>323.79000000000002</v>
      </c>
    </row>
    <row r="2057" spans="1:10" hidden="1" x14ac:dyDescent="0.2">
      <c r="A2057" s="30">
        <v>44331</v>
      </c>
      <c r="B2057" s="3" t="s">
        <v>73</v>
      </c>
      <c r="C2057" s="3" t="s">
        <v>76</v>
      </c>
      <c r="D2057" s="3" t="s">
        <v>77</v>
      </c>
      <c r="E2057" s="3" t="s">
        <v>75</v>
      </c>
      <c r="F2057" s="3">
        <v>703</v>
      </c>
      <c r="G2057" s="3">
        <v>514.02</v>
      </c>
      <c r="H2057" s="3">
        <v>8</v>
      </c>
      <c r="I2057" s="3">
        <v>80</v>
      </c>
      <c r="J2057" s="3">
        <v>108.98</v>
      </c>
    </row>
    <row r="2058" spans="1:10" hidden="1" x14ac:dyDescent="0.2">
      <c r="A2058" s="30">
        <v>44331</v>
      </c>
      <c r="B2058" s="3" t="s">
        <v>73</v>
      </c>
      <c r="C2058" s="3" t="s">
        <v>78</v>
      </c>
      <c r="D2058" s="3" t="s">
        <v>79</v>
      </c>
      <c r="E2058" s="3" t="s">
        <v>75</v>
      </c>
      <c r="F2058" s="3">
        <v>1681</v>
      </c>
      <c r="G2058" s="3">
        <v>1248.83</v>
      </c>
      <c r="H2058" s="3">
        <v>16</v>
      </c>
      <c r="I2058" s="3">
        <v>166.5</v>
      </c>
      <c r="J2058" s="3">
        <v>265.67</v>
      </c>
    </row>
    <row r="2059" spans="1:10" hidden="1" x14ac:dyDescent="0.2">
      <c r="A2059" s="30">
        <v>44331</v>
      </c>
      <c r="B2059" s="3" t="s">
        <v>73</v>
      </c>
      <c r="C2059" s="3" t="s">
        <v>80</v>
      </c>
      <c r="D2059" s="3" t="s">
        <v>81</v>
      </c>
      <c r="E2059" s="3" t="s">
        <v>75</v>
      </c>
      <c r="F2059" s="3">
        <v>3107</v>
      </c>
      <c r="G2059" s="3">
        <v>2301.84</v>
      </c>
      <c r="H2059" s="3">
        <v>30</v>
      </c>
      <c r="I2059" s="3">
        <v>319.5</v>
      </c>
      <c r="J2059" s="3">
        <v>485.66</v>
      </c>
    </row>
    <row r="2060" spans="1:10" hidden="1" x14ac:dyDescent="0.2">
      <c r="A2060" s="30">
        <v>44331</v>
      </c>
      <c r="B2060" s="3" t="s">
        <v>73</v>
      </c>
      <c r="C2060" s="3" t="s">
        <v>82</v>
      </c>
      <c r="D2060" s="3" t="s">
        <v>83</v>
      </c>
      <c r="E2060" s="3" t="s">
        <v>75</v>
      </c>
      <c r="F2060" s="3">
        <v>1418.91</v>
      </c>
      <c r="G2060" s="3">
        <v>1041.46</v>
      </c>
      <c r="H2060" s="3">
        <v>16</v>
      </c>
      <c r="I2060" s="3">
        <v>159.5</v>
      </c>
      <c r="J2060" s="3">
        <v>217.95</v>
      </c>
    </row>
    <row r="2061" spans="1:10" hidden="1" x14ac:dyDescent="0.2">
      <c r="A2061" s="30">
        <v>44331</v>
      </c>
      <c r="B2061" s="3" t="s">
        <v>73</v>
      </c>
      <c r="C2061" s="3" t="s">
        <v>84</v>
      </c>
      <c r="D2061" s="3" t="s">
        <v>85</v>
      </c>
      <c r="E2061" s="3" t="s">
        <v>75</v>
      </c>
      <c r="F2061" s="3">
        <v>797</v>
      </c>
      <c r="G2061" s="3">
        <v>560.61</v>
      </c>
      <c r="H2061" s="3">
        <v>8</v>
      </c>
      <c r="I2061" s="3">
        <v>116</v>
      </c>
      <c r="J2061" s="3">
        <v>120.39</v>
      </c>
    </row>
    <row r="2062" spans="1:10" hidden="1" x14ac:dyDescent="0.2">
      <c r="A2062" s="30">
        <v>44331</v>
      </c>
      <c r="B2062" s="3" t="s">
        <v>73</v>
      </c>
      <c r="C2062" s="3" t="s">
        <v>86</v>
      </c>
      <c r="D2062" s="3" t="s">
        <v>87</v>
      </c>
      <c r="E2062" s="3" t="s">
        <v>75</v>
      </c>
      <c r="F2062" s="3">
        <v>874</v>
      </c>
      <c r="G2062" s="3">
        <v>642.51</v>
      </c>
      <c r="H2062" s="3">
        <v>11</v>
      </c>
      <c r="I2062" s="3">
        <v>93.5</v>
      </c>
      <c r="J2062" s="3">
        <v>137.99</v>
      </c>
    </row>
    <row r="2063" spans="1:10" hidden="1" x14ac:dyDescent="0.2">
      <c r="A2063" s="30">
        <v>44331</v>
      </c>
      <c r="B2063" s="3" t="s">
        <v>73</v>
      </c>
      <c r="C2063" s="3" t="s">
        <v>88</v>
      </c>
      <c r="D2063" s="3" t="s">
        <v>89</v>
      </c>
      <c r="E2063" s="3" t="s">
        <v>75</v>
      </c>
      <c r="F2063" s="3">
        <v>1818</v>
      </c>
      <c r="G2063" s="3">
        <v>1354.46</v>
      </c>
      <c r="H2063" s="3">
        <v>23</v>
      </c>
      <c r="I2063" s="3">
        <v>173</v>
      </c>
      <c r="J2063" s="3">
        <v>290.54000000000002</v>
      </c>
    </row>
    <row r="2064" spans="1:10" hidden="1" x14ac:dyDescent="0.2">
      <c r="A2064" s="30">
        <v>44331</v>
      </c>
      <c r="B2064" s="3" t="s">
        <v>73</v>
      </c>
      <c r="C2064" s="3" t="s">
        <v>90</v>
      </c>
      <c r="D2064" s="3" t="s">
        <v>91</v>
      </c>
      <c r="E2064" s="3" t="s">
        <v>75</v>
      </c>
      <c r="F2064" s="3">
        <v>1107.5</v>
      </c>
      <c r="G2064" s="3">
        <v>818.6</v>
      </c>
      <c r="H2064" s="3">
        <v>14</v>
      </c>
      <c r="I2064" s="3">
        <v>113.9</v>
      </c>
      <c r="J2064" s="3">
        <v>175</v>
      </c>
    </row>
    <row r="2065" spans="1:10" hidden="1" x14ac:dyDescent="0.2">
      <c r="A2065" s="30">
        <v>44331</v>
      </c>
      <c r="B2065" s="3" t="s">
        <v>92</v>
      </c>
      <c r="C2065" s="3" t="s">
        <v>74</v>
      </c>
      <c r="D2065" s="3" t="s">
        <v>21</v>
      </c>
      <c r="E2065" s="3" t="s">
        <v>75</v>
      </c>
      <c r="F2065" s="3">
        <v>2183</v>
      </c>
      <c r="G2065" s="3">
        <v>1598.37</v>
      </c>
      <c r="H2065" s="3">
        <v>25</v>
      </c>
      <c r="I2065" s="3">
        <v>209</v>
      </c>
      <c r="J2065" s="3">
        <v>375.13</v>
      </c>
    </row>
    <row r="2066" spans="1:10" hidden="1" x14ac:dyDescent="0.2">
      <c r="A2066" s="30">
        <v>44331</v>
      </c>
      <c r="B2066" s="3" t="s">
        <v>92</v>
      </c>
      <c r="C2066" s="3" t="s">
        <v>76</v>
      </c>
      <c r="D2066" s="3" t="s">
        <v>77</v>
      </c>
      <c r="E2066" s="3" t="s">
        <v>75</v>
      </c>
      <c r="F2066" s="3">
        <v>2494.5</v>
      </c>
      <c r="G2066" s="3">
        <v>1676.45</v>
      </c>
      <c r="H2066" s="3">
        <v>25</v>
      </c>
      <c r="I2066" s="3">
        <v>447.05</v>
      </c>
      <c r="J2066" s="3">
        <v>369</v>
      </c>
    </row>
    <row r="2067" spans="1:10" hidden="1" x14ac:dyDescent="0.2">
      <c r="A2067" s="30">
        <v>44331</v>
      </c>
      <c r="B2067" s="3" t="s">
        <v>92</v>
      </c>
      <c r="C2067" s="3" t="s">
        <v>78</v>
      </c>
      <c r="D2067" s="3" t="s">
        <v>79</v>
      </c>
      <c r="E2067" s="3" t="s">
        <v>75</v>
      </c>
      <c r="F2067" s="3">
        <v>3213</v>
      </c>
      <c r="G2067" s="3">
        <v>2395.5300000000002</v>
      </c>
      <c r="H2067" s="3">
        <v>28</v>
      </c>
      <c r="I2067" s="3">
        <v>255.5</v>
      </c>
      <c r="J2067" s="3">
        <v>561.97</v>
      </c>
    </row>
    <row r="2068" spans="1:10" hidden="1" x14ac:dyDescent="0.2">
      <c r="A2068" s="30">
        <v>44331</v>
      </c>
      <c r="B2068" s="3" t="s">
        <v>92</v>
      </c>
      <c r="C2068" s="3" t="s">
        <v>80</v>
      </c>
      <c r="D2068" s="3" t="s">
        <v>81</v>
      </c>
      <c r="E2068" s="3" t="s">
        <v>75</v>
      </c>
      <c r="F2068" s="3">
        <v>5848.5</v>
      </c>
      <c r="G2068" s="3">
        <v>4279.4799999999996</v>
      </c>
      <c r="H2068" s="3">
        <v>60</v>
      </c>
      <c r="I2068" s="3">
        <v>627.79999999999995</v>
      </c>
      <c r="J2068" s="3">
        <v>939.72</v>
      </c>
    </row>
    <row r="2069" spans="1:10" hidden="1" x14ac:dyDescent="0.2">
      <c r="A2069" s="30">
        <v>44331</v>
      </c>
      <c r="B2069" s="3" t="s">
        <v>92</v>
      </c>
      <c r="C2069" s="3" t="s">
        <v>82</v>
      </c>
      <c r="D2069" s="3" t="s">
        <v>83</v>
      </c>
      <c r="E2069" s="3" t="s">
        <v>75</v>
      </c>
      <c r="F2069" s="3">
        <v>3697.6</v>
      </c>
      <c r="G2069" s="3">
        <v>2702.38</v>
      </c>
      <c r="H2069" s="3">
        <v>36</v>
      </c>
      <c r="I2069" s="3">
        <v>353.6</v>
      </c>
      <c r="J2069" s="3">
        <v>641.12</v>
      </c>
    </row>
    <row r="2070" spans="1:10" hidden="1" x14ac:dyDescent="0.2">
      <c r="A2070" s="30">
        <v>44331</v>
      </c>
      <c r="B2070" s="3" t="s">
        <v>92</v>
      </c>
      <c r="C2070" s="3" t="s">
        <v>84</v>
      </c>
      <c r="D2070" s="3" t="s">
        <v>85</v>
      </c>
      <c r="E2070" s="3" t="s">
        <v>75</v>
      </c>
      <c r="F2070" s="3">
        <v>2003</v>
      </c>
      <c r="G2070" s="3">
        <v>1390.17</v>
      </c>
      <c r="H2070" s="3">
        <v>25</v>
      </c>
      <c r="I2070" s="3">
        <v>303.93</v>
      </c>
      <c r="J2070" s="3">
        <v>307.89999999999998</v>
      </c>
    </row>
    <row r="2071" spans="1:10" hidden="1" x14ac:dyDescent="0.2">
      <c r="A2071" s="30">
        <v>44331</v>
      </c>
      <c r="B2071" s="3" t="s">
        <v>92</v>
      </c>
      <c r="C2071" s="3" t="s">
        <v>86</v>
      </c>
      <c r="D2071" s="3" t="s">
        <v>87</v>
      </c>
      <c r="E2071" s="3" t="s">
        <v>75</v>
      </c>
      <c r="F2071" s="3">
        <v>2623</v>
      </c>
      <c r="G2071" s="3">
        <v>1886.41</v>
      </c>
      <c r="H2071" s="3">
        <v>28</v>
      </c>
      <c r="I2071" s="3">
        <v>322.5</v>
      </c>
      <c r="J2071" s="3">
        <v>414.09</v>
      </c>
    </row>
    <row r="2072" spans="1:10" hidden="1" x14ac:dyDescent="0.2">
      <c r="A2072" s="30">
        <v>44331</v>
      </c>
      <c r="B2072" s="3" t="s">
        <v>92</v>
      </c>
      <c r="C2072" s="3" t="s">
        <v>88</v>
      </c>
      <c r="D2072" s="3" t="s">
        <v>89</v>
      </c>
      <c r="E2072" s="3" t="s">
        <v>75</v>
      </c>
      <c r="F2072" s="3">
        <v>1727</v>
      </c>
      <c r="G2072" s="3">
        <v>1261.45</v>
      </c>
      <c r="H2072" s="3">
        <v>20</v>
      </c>
      <c r="I2072" s="3">
        <v>169</v>
      </c>
      <c r="J2072" s="3">
        <v>296.05</v>
      </c>
    </row>
    <row r="2073" spans="1:10" hidden="1" x14ac:dyDescent="0.2">
      <c r="A2073" s="30">
        <v>44331</v>
      </c>
      <c r="B2073" s="3" t="s">
        <v>92</v>
      </c>
      <c r="C2073" s="3" t="s">
        <v>90</v>
      </c>
      <c r="D2073" s="3" t="s">
        <v>91</v>
      </c>
      <c r="E2073" s="3" t="s">
        <v>75</v>
      </c>
      <c r="F2073" s="3">
        <v>3328</v>
      </c>
      <c r="G2073" s="3">
        <v>2426.21</v>
      </c>
      <c r="H2073" s="3">
        <v>36</v>
      </c>
      <c r="I2073" s="3">
        <v>332</v>
      </c>
      <c r="J2073" s="3">
        <v>569.29</v>
      </c>
    </row>
    <row r="2074" spans="1:10" hidden="1" x14ac:dyDescent="0.2">
      <c r="A2074" s="30">
        <v>44330</v>
      </c>
      <c r="B2074" s="3" t="s">
        <v>73</v>
      </c>
      <c r="C2074" s="3" t="s">
        <v>74</v>
      </c>
      <c r="D2074" s="3" t="s">
        <v>21</v>
      </c>
      <c r="E2074" s="3" t="s">
        <v>75</v>
      </c>
      <c r="F2074" s="3">
        <v>1254</v>
      </c>
      <c r="G2074" s="3">
        <v>942.39</v>
      </c>
      <c r="H2074" s="3">
        <v>15</v>
      </c>
      <c r="I2074" s="3">
        <v>112</v>
      </c>
      <c r="J2074" s="3">
        <v>199.61</v>
      </c>
    </row>
    <row r="2075" spans="1:10" hidden="1" x14ac:dyDescent="0.2">
      <c r="A2075" s="30">
        <v>44330</v>
      </c>
      <c r="B2075" s="3" t="s">
        <v>73</v>
      </c>
      <c r="C2075" s="3" t="s">
        <v>76</v>
      </c>
      <c r="D2075" s="3" t="s">
        <v>77</v>
      </c>
      <c r="E2075" s="3" t="s">
        <v>75</v>
      </c>
      <c r="F2075" s="3">
        <v>775</v>
      </c>
      <c r="G2075" s="3">
        <v>583.9</v>
      </c>
      <c r="H2075" s="3">
        <v>9</v>
      </c>
      <c r="I2075" s="3">
        <v>68.5</v>
      </c>
      <c r="J2075" s="3">
        <v>122.6</v>
      </c>
    </row>
    <row r="2076" spans="1:10" hidden="1" x14ac:dyDescent="0.2">
      <c r="A2076" s="30">
        <v>44330</v>
      </c>
      <c r="B2076" s="3" t="s">
        <v>73</v>
      </c>
      <c r="C2076" s="3" t="s">
        <v>78</v>
      </c>
      <c r="D2076" s="3" t="s">
        <v>79</v>
      </c>
      <c r="E2076" s="3" t="s">
        <v>75</v>
      </c>
      <c r="F2076" s="3">
        <v>685.5</v>
      </c>
      <c r="G2076" s="3">
        <v>510.66</v>
      </c>
      <c r="H2076" s="3">
        <v>8</v>
      </c>
      <c r="I2076" s="3">
        <v>66.5</v>
      </c>
      <c r="J2076" s="3">
        <v>108.34</v>
      </c>
    </row>
    <row r="2077" spans="1:10" hidden="1" x14ac:dyDescent="0.2">
      <c r="A2077" s="30">
        <v>44330</v>
      </c>
      <c r="B2077" s="3" t="s">
        <v>73</v>
      </c>
      <c r="C2077" s="3" t="s">
        <v>80</v>
      </c>
      <c r="D2077" s="3" t="s">
        <v>81</v>
      </c>
      <c r="E2077" s="3" t="s">
        <v>75</v>
      </c>
      <c r="F2077" s="3">
        <v>2499</v>
      </c>
      <c r="G2077" s="3">
        <v>1885.01</v>
      </c>
      <c r="H2077" s="3">
        <v>28</v>
      </c>
      <c r="I2077" s="3">
        <v>229.5</v>
      </c>
      <c r="J2077" s="3">
        <v>384.49</v>
      </c>
    </row>
    <row r="2078" spans="1:10" hidden="1" x14ac:dyDescent="0.2">
      <c r="A2078" s="30">
        <v>44330</v>
      </c>
      <c r="B2078" s="3" t="s">
        <v>73</v>
      </c>
      <c r="C2078" s="3" t="s">
        <v>82</v>
      </c>
      <c r="D2078" s="3" t="s">
        <v>83</v>
      </c>
      <c r="E2078" s="3" t="s">
        <v>75</v>
      </c>
      <c r="F2078" s="3">
        <v>673.5</v>
      </c>
      <c r="G2078" s="3">
        <v>481.85</v>
      </c>
      <c r="H2078" s="3">
        <v>11</v>
      </c>
      <c r="I2078" s="3">
        <v>91</v>
      </c>
      <c r="J2078" s="3">
        <v>100.65</v>
      </c>
    </row>
    <row r="2079" spans="1:10" hidden="1" x14ac:dyDescent="0.2">
      <c r="A2079" s="30">
        <v>44330</v>
      </c>
      <c r="B2079" s="3" t="s">
        <v>73</v>
      </c>
      <c r="C2079" s="3" t="s">
        <v>84</v>
      </c>
      <c r="D2079" s="3" t="s">
        <v>85</v>
      </c>
      <c r="E2079" s="3" t="s">
        <v>75</v>
      </c>
      <c r="F2079" s="3">
        <v>1151.5</v>
      </c>
      <c r="G2079" s="3">
        <v>818.24</v>
      </c>
      <c r="H2079" s="3">
        <v>12</v>
      </c>
      <c r="I2079" s="3">
        <v>160.5</v>
      </c>
      <c r="J2079" s="3">
        <v>172.76</v>
      </c>
    </row>
    <row r="2080" spans="1:10" hidden="1" x14ac:dyDescent="0.2">
      <c r="A2080" s="30">
        <v>44330</v>
      </c>
      <c r="B2080" s="3" t="s">
        <v>73</v>
      </c>
      <c r="C2080" s="3" t="s">
        <v>86</v>
      </c>
      <c r="D2080" s="3" t="s">
        <v>87</v>
      </c>
      <c r="E2080" s="3" t="s">
        <v>75</v>
      </c>
      <c r="F2080" s="3">
        <v>1368.5</v>
      </c>
      <c r="G2080" s="3">
        <v>1034.73</v>
      </c>
      <c r="H2080" s="3">
        <v>15</v>
      </c>
      <c r="I2080" s="3">
        <v>122</v>
      </c>
      <c r="J2080" s="3">
        <v>211.77</v>
      </c>
    </row>
    <row r="2081" spans="1:10" hidden="1" x14ac:dyDescent="0.2">
      <c r="A2081" s="30">
        <v>44330</v>
      </c>
      <c r="B2081" s="3" t="s">
        <v>73</v>
      </c>
      <c r="C2081" s="3" t="s">
        <v>88</v>
      </c>
      <c r="D2081" s="3" t="s">
        <v>89</v>
      </c>
      <c r="E2081" s="3" t="s">
        <v>75</v>
      </c>
      <c r="F2081" s="3">
        <v>2224</v>
      </c>
      <c r="G2081" s="3">
        <v>1670.93</v>
      </c>
      <c r="H2081" s="3">
        <v>28</v>
      </c>
      <c r="I2081" s="3">
        <v>211</v>
      </c>
      <c r="J2081" s="3">
        <v>342.07</v>
      </c>
    </row>
    <row r="2082" spans="1:10" hidden="1" x14ac:dyDescent="0.2">
      <c r="A2082" s="30">
        <v>44330</v>
      </c>
      <c r="B2082" s="3" t="s">
        <v>73</v>
      </c>
      <c r="C2082" s="3" t="s">
        <v>90</v>
      </c>
      <c r="D2082" s="3" t="s">
        <v>91</v>
      </c>
      <c r="E2082" s="3" t="s">
        <v>75</v>
      </c>
      <c r="F2082" s="3">
        <v>861.5</v>
      </c>
      <c r="G2082" s="3">
        <v>639.48</v>
      </c>
      <c r="H2082" s="3">
        <v>13</v>
      </c>
      <c r="I2082" s="3">
        <v>89</v>
      </c>
      <c r="J2082" s="3">
        <v>133.02000000000001</v>
      </c>
    </row>
    <row r="2083" spans="1:10" hidden="1" x14ac:dyDescent="0.2">
      <c r="A2083" s="30">
        <v>44330</v>
      </c>
      <c r="B2083" s="3" t="s">
        <v>92</v>
      </c>
      <c r="C2083" s="3" t="s">
        <v>74</v>
      </c>
      <c r="D2083" s="3" t="s">
        <v>21</v>
      </c>
      <c r="E2083" s="3" t="s">
        <v>75</v>
      </c>
      <c r="F2083" s="3">
        <v>3135.5</v>
      </c>
      <c r="G2083" s="3">
        <v>2286.52</v>
      </c>
      <c r="H2083" s="3">
        <v>39</v>
      </c>
      <c r="I2083" s="3">
        <v>310.7</v>
      </c>
      <c r="J2083" s="3">
        <v>536.78</v>
      </c>
    </row>
    <row r="2084" spans="1:10" hidden="1" x14ac:dyDescent="0.2">
      <c r="A2084" s="30">
        <v>44330</v>
      </c>
      <c r="B2084" s="3" t="s">
        <v>92</v>
      </c>
      <c r="C2084" s="3" t="s">
        <v>76</v>
      </c>
      <c r="D2084" s="3" t="s">
        <v>77</v>
      </c>
      <c r="E2084" s="3" t="s">
        <v>75</v>
      </c>
      <c r="F2084" s="3">
        <v>1997.5</v>
      </c>
      <c r="G2084" s="3">
        <v>1293.25</v>
      </c>
      <c r="H2084" s="3">
        <v>26</v>
      </c>
      <c r="I2084" s="3">
        <v>418.37</v>
      </c>
      <c r="J2084" s="3">
        <v>284.38</v>
      </c>
    </row>
    <row r="2085" spans="1:10" hidden="1" x14ac:dyDescent="0.2">
      <c r="A2085" s="30">
        <v>44330</v>
      </c>
      <c r="B2085" s="3" t="s">
        <v>92</v>
      </c>
      <c r="C2085" s="3" t="s">
        <v>78</v>
      </c>
      <c r="D2085" s="3" t="s">
        <v>79</v>
      </c>
      <c r="E2085" s="3" t="s">
        <v>75</v>
      </c>
      <c r="F2085" s="3">
        <v>2941</v>
      </c>
      <c r="G2085" s="3">
        <v>2127.81</v>
      </c>
      <c r="H2085" s="3">
        <v>37</v>
      </c>
      <c r="I2085" s="3">
        <v>314</v>
      </c>
      <c r="J2085" s="3">
        <v>499.19</v>
      </c>
    </row>
    <row r="2086" spans="1:10" hidden="1" x14ac:dyDescent="0.2">
      <c r="A2086" s="30">
        <v>44330</v>
      </c>
      <c r="B2086" s="3" t="s">
        <v>92</v>
      </c>
      <c r="C2086" s="3" t="s">
        <v>80</v>
      </c>
      <c r="D2086" s="3" t="s">
        <v>81</v>
      </c>
      <c r="E2086" s="3" t="s">
        <v>75</v>
      </c>
      <c r="F2086" s="3">
        <v>3714.5</v>
      </c>
      <c r="G2086" s="3">
        <v>2718.85</v>
      </c>
      <c r="H2086" s="3">
        <v>51</v>
      </c>
      <c r="I2086" s="3">
        <v>394.2</v>
      </c>
      <c r="J2086" s="3">
        <v>599.45000000000005</v>
      </c>
    </row>
    <row r="2087" spans="1:10" hidden="1" x14ac:dyDescent="0.2">
      <c r="A2087" s="30">
        <v>44330</v>
      </c>
      <c r="B2087" s="3" t="s">
        <v>92</v>
      </c>
      <c r="C2087" s="3" t="s">
        <v>82</v>
      </c>
      <c r="D2087" s="3" t="s">
        <v>83</v>
      </c>
      <c r="E2087" s="3" t="s">
        <v>75</v>
      </c>
      <c r="F2087" s="3">
        <v>2619</v>
      </c>
      <c r="G2087" s="3">
        <v>1894.67</v>
      </c>
      <c r="H2087" s="3">
        <v>32</v>
      </c>
      <c r="I2087" s="3">
        <v>278.60000000000002</v>
      </c>
      <c r="J2087" s="3">
        <v>444.73</v>
      </c>
    </row>
    <row r="2088" spans="1:10" hidden="1" x14ac:dyDescent="0.2">
      <c r="A2088" s="30">
        <v>44330</v>
      </c>
      <c r="B2088" s="3" t="s">
        <v>92</v>
      </c>
      <c r="C2088" s="3" t="s">
        <v>84</v>
      </c>
      <c r="D2088" s="3" t="s">
        <v>85</v>
      </c>
      <c r="E2088" s="3" t="s">
        <v>75</v>
      </c>
      <c r="F2088" s="3">
        <v>2586</v>
      </c>
      <c r="G2088" s="3">
        <v>1790</v>
      </c>
      <c r="H2088" s="3">
        <v>32</v>
      </c>
      <c r="I2088" s="3">
        <v>401.88</v>
      </c>
      <c r="J2088" s="3">
        <v>393.12</v>
      </c>
    </row>
    <row r="2089" spans="1:10" hidden="1" x14ac:dyDescent="0.2">
      <c r="A2089" s="30">
        <v>44330</v>
      </c>
      <c r="B2089" s="3" t="s">
        <v>92</v>
      </c>
      <c r="C2089" s="3" t="s">
        <v>86</v>
      </c>
      <c r="D2089" s="3" t="s">
        <v>87</v>
      </c>
      <c r="E2089" s="3" t="s">
        <v>75</v>
      </c>
      <c r="F2089" s="3">
        <v>2849.5</v>
      </c>
      <c r="G2089" s="3">
        <v>2044.81</v>
      </c>
      <c r="H2089" s="3">
        <v>34</v>
      </c>
      <c r="I2089" s="3">
        <v>354</v>
      </c>
      <c r="J2089" s="3">
        <v>449.19</v>
      </c>
    </row>
    <row r="2090" spans="1:10" hidden="1" x14ac:dyDescent="0.2">
      <c r="A2090" s="30">
        <v>44330</v>
      </c>
      <c r="B2090" s="3" t="s">
        <v>92</v>
      </c>
      <c r="C2090" s="3" t="s">
        <v>88</v>
      </c>
      <c r="D2090" s="3" t="s">
        <v>89</v>
      </c>
      <c r="E2090" s="3" t="s">
        <v>75</v>
      </c>
      <c r="F2090" s="3">
        <v>3367</v>
      </c>
      <c r="G2090" s="3">
        <v>2463.9499999999998</v>
      </c>
      <c r="H2090" s="3">
        <v>41</v>
      </c>
      <c r="I2090" s="3">
        <v>322.5</v>
      </c>
      <c r="J2090" s="3">
        <v>578.54999999999995</v>
      </c>
    </row>
    <row r="2091" spans="1:10" hidden="1" x14ac:dyDescent="0.2">
      <c r="A2091" s="30">
        <v>44330</v>
      </c>
      <c r="B2091" s="3" t="s">
        <v>92</v>
      </c>
      <c r="C2091" s="3" t="s">
        <v>90</v>
      </c>
      <c r="D2091" s="3" t="s">
        <v>91</v>
      </c>
      <c r="E2091" s="3" t="s">
        <v>75</v>
      </c>
      <c r="F2091" s="3">
        <v>2226</v>
      </c>
      <c r="G2091" s="3">
        <v>1645.88</v>
      </c>
      <c r="H2091" s="3">
        <v>23</v>
      </c>
      <c r="I2091" s="3">
        <v>194</v>
      </c>
      <c r="J2091" s="3">
        <v>386.12</v>
      </c>
    </row>
    <row r="2092" spans="1:10" hidden="1" x14ac:dyDescent="0.2">
      <c r="A2092" s="30">
        <v>44329</v>
      </c>
      <c r="B2092" s="3" t="s">
        <v>73</v>
      </c>
      <c r="C2092" s="3" t="s">
        <v>74</v>
      </c>
      <c r="D2092" s="3" t="s">
        <v>21</v>
      </c>
      <c r="E2092" s="3" t="s">
        <v>75</v>
      </c>
      <c r="F2092" s="3">
        <v>1572.5</v>
      </c>
      <c r="G2092" s="3">
        <v>1197.23</v>
      </c>
      <c r="H2092" s="3">
        <v>18</v>
      </c>
      <c r="I2092" s="3">
        <v>127</v>
      </c>
      <c r="J2092" s="3">
        <v>248.27</v>
      </c>
    </row>
    <row r="2093" spans="1:10" hidden="1" x14ac:dyDescent="0.2">
      <c r="A2093" s="30">
        <v>44329</v>
      </c>
      <c r="B2093" s="3" t="s">
        <v>73</v>
      </c>
      <c r="C2093" s="3" t="s">
        <v>76</v>
      </c>
      <c r="D2093" s="3" t="s">
        <v>77</v>
      </c>
      <c r="E2093" s="3" t="s">
        <v>75</v>
      </c>
      <c r="F2093" s="3">
        <v>367.5</v>
      </c>
      <c r="G2093" s="3">
        <v>255.93</v>
      </c>
      <c r="H2093" s="3">
        <v>5</v>
      </c>
      <c r="I2093" s="3">
        <v>61</v>
      </c>
      <c r="J2093" s="3">
        <v>50.57</v>
      </c>
    </row>
    <row r="2094" spans="1:10" hidden="1" x14ac:dyDescent="0.2">
      <c r="A2094" s="30">
        <v>44329</v>
      </c>
      <c r="B2094" s="3" t="s">
        <v>73</v>
      </c>
      <c r="C2094" s="3" t="s">
        <v>78</v>
      </c>
      <c r="D2094" s="3" t="s">
        <v>79</v>
      </c>
      <c r="E2094" s="3" t="s">
        <v>75</v>
      </c>
      <c r="F2094" s="3">
        <v>1141.5</v>
      </c>
      <c r="G2094" s="3">
        <v>853.02</v>
      </c>
      <c r="H2094" s="3">
        <v>14</v>
      </c>
      <c r="I2094" s="3">
        <v>126</v>
      </c>
      <c r="J2094" s="3">
        <v>162.47999999999999</v>
      </c>
    </row>
    <row r="2095" spans="1:10" hidden="1" x14ac:dyDescent="0.2">
      <c r="A2095" s="30">
        <v>44329</v>
      </c>
      <c r="B2095" s="3" t="s">
        <v>73</v>
      </c>
      <c r="C2095" s="3" t="s">
        <v>80</v>
      </c>
      <c r="D2095" s="3" t="s">
        <v>81</v>
      </c>
      <c r="E2095" s="3" t="s">
        <v>75</v>
      </c>
      <c r="F2095" s="3">
        <v>2613.5</v>
      </c>
      <c r="G2095" s="3">
        <v>1964.34</v>
      </c>
      <c r="H2095" s="3">
        <v>34</v>
      </c>
      <c r="I2095" s="3">
        <v>275</v>
      </c>
      <c r="J2095" s="3">
        <v>374.16</v>
      </c>
    </row>
    <row r="2096" spans="1:10" hidden="1" x14ac:dyDescent="0.2">
      <c r="A2096" s="30">
        <v>44329</v>
      </c>
      <c r="B2096" s="3" t="s">
        <v>73</v>
      </c>
      <c r="C2096" s="3" t="s">
        <v>82</v>
      </c>
      <c r="D2096" s="3" t="s">
        <v>83</v>
      </c>
      <c r="E2096" s="3" t="s">
        <v>75</v>
      </c>
      <c r="F2096" s="3">
        <v>1216</v>
      </c>
      <c r="G2096" s="3">
        <v>910.56</v>
      </c>
      <c r="H2096" s="3">
        <v>15</v>
      </c>
      <c r="I2096" s="3">
        <v>132</v>
      </c>
      <c r="J2096" s="3">
        <v>173.44</v>
      </c>
    </row>
    <row r="2097" spans="1:10" hidden="1" x14ac:dyDescent="0.2">
      <c r="A2097" s="30">
        <v>44329</v>
      </c>
      <c r="B2097" s="3" t="s">
        <v>73</v>
      </c>
      <c r="C2097" s="3" t="s">
        <v>84</v>
      </c>
      <c r="D2097" s="3" t="s">
        <v>85</v>
      </c>
      <c r="E2097" s="3" t="s">
        <v>75</v>
      </c>
      <c r="F2097" s="3">
        <v>337.5</v>
      </c>
      <c r="G2097" s="3">
        <v>229.49</v>
      </c>
      <c r="H2097" s="3">
        <v>5</v>
      </c>
      <c r="I2097" s="3">
        <v>61</v>
      </c>
      <c r="J2097" s="3">
        <v>47.01</v>
      </c>
    </row>
    <row r="2098" spans="1:10" hidden="1" x14ac:dyDescent="0.2">
      <c r="A2098" s="30">
        <v>44329</v>
      </c>
      <c r="B2098" s="3" t="s">
        <v>73</v>
      </c>
      <c r="C2098" s="3" t="s">
        <v>86</v>
      </c>
      <c r="D2098" s="3" t="s">
        <v>87</v>
      </c>
      <c r="E2098" s="3" t="s">
        <v>75</v>
      </c>
      <c r="F2098" s="3">
        <v>1646</v>
      </c>
      <c r="G2098" s="3">
        <v>1261.78</v>
      </c>
      <c r="H2098" s="3">
        <v>20</v>
      </c>
      <c r="I2098" s="3">
        <v>141.5</v>
      </c>
      <c r="J2098" s="3">
        <v>242.72</v>
      </c>
    </row>
    <row r="2099" spans="1:10" hidden="1" x14ac:dyDescent="0.2">
      <c r="A2099" s="30">
        <v>44329</v>
      </c>
      <c r="B2099" s="3" t="s">
        <v>73</v>
      </c>
      <c r="C2099" s="3" t="s">
        <v>88</v>
      </c>
      <c r="D2099" s="3" t="s">
        <v>89</v>
      </c>
      <c r="E2099" s="3" t="s">
        <v>75</v>
      </c>
      <c r="F2099" s="3">
        <v>1809</v>
      </c>
      <c r="G2099" s="3">
        <v>1381.45</v>
      </c>
      <c r="H2099" s="3">
        <v>22</v>
      </c>
      <c r="I2099" s="3">
        <v>170.5</v>
      </c>
      <c r="J2099" s="3">
        <v>257.05</v>
      </c>
    </row>
    <row r="2100" spans="1:10" hidden="1" x14ac:dyDescent="0.2">
      <c r="A2100" s="30">
        <v>44329</v>
      </c>
      <c r="B2100" s="3" t="s">
        <v>73</v>
      </c>
      <c r="C2100" s="3" t="s">
        <v>90</v>
      </c>
      <c r="D2100" s="3" t="s">
        <v>91</v>
      </c>
      <c r="E2100" s="3" t="s">
        <v>75</v>
      </c>
      <c r="F2100" s="3">
        <v>1086.5</v>
      </c>
      <c r="G2100" s="3">
        <v>813.02</v>
      </c>
      <c r="H2100" s="3">
        <v>13</v>
      </c>
      <c r="I2100" s="3">
        <v>115.5</v>
      </c>
      <c r="J2100" s="3">
        <v>157.97999999999999</v>
      </c>
    </row>
    <row r="2101" spans="1:10" hidden="1" x14ac:dyDescent="0.2">
      <c r="A2101" s="30">
        <v>44329</v>
      </c>
      <c r="B2101" s="3" t="s">
        <v>92</v>
      </c>
      <c r="C2101" s="3" t="s">
        <v>74</v>
      </c>
      <c r="D2101" s="3" t="s">
        <v>21</v>
      </c>
      <c r="E2101" s="3" t="s">
        <v>75</v>
      </c>
      <c r="F2101" s="3">
        <v>3097.5</v>
      </c>
      <c r="G2101" s="3">
        <v>2246.65</v>
      </c>
      <c r="H2101" s="3">
        <v>37</v>
      </c>
      <c r="I2101" s="3">
        <v>322.5</v>
      </c>
      <c r="J2101" s="3">
        <v>527.35</v>
      </c>
    </row>
    <row r="2102" spans="1:10" hidden="1" x14ac:dyDescent="0.2">
      <c r="A2102" s="30">
        <v>44329</v>
      </c>
      <c r="B2102" s="3" t="s">
        <v>92</v>
      </c>
      <c r="C2102" s="3" t="s">
        <v>76</v>
      </c>
      <c r="D2102" s="3" t="s">
        <v>77</v>
      </c>
      <c r="E2102" s="3" t="s">
        <v>75</v>
      </c>
      <c r="F2102" s="3">
        <v>1006</v>
      </c>
      <c r="G2102" s="3">
        <v>642.26</v>
      </c>
      <c r="H2102" s="3">
        <v>16</v>
      </c>
      <c r="I2102" s="3">
        <v>221.56</v>
      </c>
      <c r="J2102" s="3">
        <v>141.18</v>
      </c>
    </row>
    <row r="2103" spans="1:10" hidden="1" x14ac:dyDescent="0.2">
      <c r="A2103" s="30">
        <v>44329</v>
      </c>
      <c r="B2103" s="3" t="s">
        <v>92</v>
      </c>
      <c r="C2103" s="3" t="s">
        <v>78</v>
      </c>
      <c r="D2103" s="3" t="s">
        <v>79</v>
      </c>
      <c r="E2103" s="3" t="s">
        <v>75</v>
      </c>
      <c r="F2103" s="3">
        <v>2309</v>
      </c>
      <c r="G2103" s="3">
        <v>1654.77</v>
      </c>
      <c r="H2103" s="3">
        <v>27</v>
      </c>
      <c r="I2103" s="3">
        <v>266</v>
      </c>
      <c r="J2103" s="3">
        <v>388.23</v>
      </c>
    </row>
    <row r="2104" spans="1:10" hidden="1" x14ac:dyDescent="0.2">
      <c r="A2104" s="30">
        <v>44329</v>
      </c>
      <c r="B2104" s="3" t="s">
        <v>92</v>
      </c>
      <c r="C2104" s="3" t="s">
        <v>80</v>
      </c>
      <c r="D2104" s="3" t="s">
        <v>81</v>
      </c>
      <c r="E2104" s="3" t="s">
        <v>75</v>
      </c>
      <c r="F2104" s="3">
        <v>6743</v>
      </c>
      <c r="G2104" s="3">
        <v>4856.25</v>
      </c>
      <c r="H2104" s="3">
        <v>79</v>
      </c>
      <c r="I2104" s="3">
        <v>817.7</v>
      </c>
      <c r="J2104" s="3">
        <v>1066.55</v>
      </c>
    </row>
    <row r="2105" spans="1:10" hidden="1" x14ac:dyDescent="0.2">
      <c r="A2105" s="30">
        <v>44329</v>
      </c>
      <c r="B2105" s="3" t="s">
        <v>92</v>
      </c>
      <c r="C2105" s="3" t="s">
        <v>82</v>
      </c>
      <c r="D2105" s="3" t="s">
        <v>83</v>
      </c>
      <c r="E2105" s="3" t="s">
        <v>75</v>
      </c>
      <c r="F2105" s="3">
        <v>2841</v>
      </c>
      <c r="G2105" s="3">
        <v>1991.79</v>
      </c>
      <c r="H2105" s="3">
        <v>38</v>
      </c>
      <c r="I2105" s="3">
        <v>380.1</v>
      </c>
      <c r="J2105" s="3">
        <v>467.61</v>
      </c>
    </row>
    <row r="2106" spans="1:10" hidden="1" x14ac:dyDescent="0.2">
      <c r="A2106" s="30">
        <v>44329</v>
      </c>
      <c r="B2106" s="3" t="s">
        <v>92</v>
      </c>
      <c r="C2106" s="3" t="s">
        <v>84</v>
      </c>
      <c r="D2106" s="3" t="s">
        <v>85</v>
      </c>
      <c r="E2106" s="3" t="s">
        <v>75</v>
      </c>
      <c r="F2106" s="3">
        <v>1943</v>
      </c>
      <c r="G2106" s="3">
        <v>1346.43</v>
      </c>
      <c r="H2106" s="3">
        <v>29</v>
      </c>
      <c r="I2106" s="3">
        <v>298.58999999999997</v>
      </c>
      <c r="J2106" s="3">
        <v>295.98</v>
      </c>
    </row>
    <row r="2107" spans="1:10" hidden="1" x14ac:dyDescent="0.2">
      <c r="A2107" s="30">
        <v>44329</v>
      </c>
      <c r="B2107" s="3" t="s">
        <v>92</v>
      </c>
      <c r="C2107" s="3" t="s">
        <v>86</v>
      </c>
      <c r="D2107" s="3" t="s">
        <v>87</v>
      </c>
      <c r="E2107" s="3" t="s">
        <v>75</v>
      </c>
      <c r="F2107" s="3">
        <v>3145</v>
      </c>
      <c r="G2107" s="3">
        <v>2235.87</v>
      </c>
      <c r="H2107" s="3">
        <v>41</v>
      </c>
      <c r="I2107" s="3">
        <v>416.5</v>
      </c>
      <c r="J2107" s="3">
        <v>491.13</v>
      </c>
    </row>
    <row r="2108" spans="1:10" hidden="1" x14ac:dyDescent="0.2">
      <c r="A2108" s="30">
        <v>44329</v>
      </c>
      <c r="B2108" s="3" t="s">
        <v>92</v>
      </c>
      <c r="C2108" s="3" t="s">
        <v>88</v>
      </c>
      <c r="D2108" s="3" t="s">
        <v>89</v>
      </c>
      <c r="E2108" s="3" t="s">
        <v>75</v>
      </c>
      <c r="F2108" s="3">
        <v>3155.5</v>
      </c>
      <c r="G2108" s="3">
        <v>2233.41</v>
      </c>
      <c r="H2108" s="3">
        <v>45</v>
      </c>
      <c r="I2108" s="3">
        <v>395</v>
      </c>
      <c r="J2108" s="3">
        <v>524.59</v>
      </c>
    </row>
    <row r="2109" spans="1:10" hidden="1" x14ac:dyDescent="0.2">
      <c r="A2109" s="30">
        <v>44329</v>
      </c>
      <c r="B2109" s="3" t="s">
        <v>92</v>
      </c>
      <c r="C2109" s="3" t="s">
        <v>90</v>
      </c>
      <c r="D2109" s="3" t="s">
        <v>91</v>
      </c>
      <c r="E2109" s="3" t="s">
        <v>75</v>
      </c>
      <c r="F2109" s="3">
        <v>3023</v>
      </c>
      <c r="G2109" s="3">
        <v>2188.9699999999998</v>
      </c>
      <c r="H2109" s="3">
        <v>34</v>
      </c>
      <c r="I2109" s="3">
        <v>320.5</v>
      </c>
      <c r="J2109" s="3">
        <v>513.53</v>
      </c>
    </row>
    <row r="2110" spans="1:10" hidden="1" x14ac:dyDescent="0.2">
      <c r="A2110" s="30">
        <v>44328</v>
      </c>
      <c r="B2110" s="3" t="s">
        <v>73</v>
      </c>
      <c r="C2110" s="3" t="s">
        <v>74</v>
      </c>
      <c r="D2110" s="3" t="s">
        <v>21</v>
      </c>
      <c r="E2110" s="3" t="s">
        <v>75</v>
      </c>
      <c r="F2110" s="3">
        <v>802</v>
      </c>
      <c r="G2110" s="3">
        <v>597.91</v>
      </c>
      <c r="H2110" s="3">
        <v>13</v>
      </c>
      <c r="I2110" s="3">
        <v>81</v>
      </c>
      <c r="J2110" s="3">
        <v>123.09</v>
      </c>
    </row>
    <row r="2111" spans="1:10" hidden="1" x14ac:dyDescent="0.2">
      <c r="A2111" s="30">
        <v>44328</v>
      </c>
      <c r="B2111" s="3" t="s">
        <v>73</v>
      </c>
      <c r="C2111" s="3" t="s">
        <v>76</v>
      </c>
      <c r="D2111" s="3" t="s">
        <v>77</v>
      </c>
      <c r="E2111" s="3" t="s">
        <v>75</v>
      </c>
      <c r="F2111" s="3">
        <v>519</v>
      </c>
      <c r="G2111" s="3">
        <v>356.54</v>
      </c>
      <c r="H2111" s="3">
        <v>8</v>
      </c>
      <c r="I2111" s="3">
        <v>92</v>
      </c>
      <c r="J2111" s="3">
        <v>70.459999999999994</v>
      </c>
    </row>
    <row r="2112" spans="1:10" hidden="1" x14ac:dyDescent="0.2">
      <c r="A2112" s="30">
        <v>44328</v>
      </c>
      <c r="B2112" s="3" t="s">
        <v>73</v>
      </c>
      <c r="C2112" s="3" t="s">
        <v>78</v>
      </c>
      <c r="D2112" s="3" t="s">
        <v>79</v>
      </c>
      <c r="E2112" s="3" t="s">
        <v>75</v>
      </c>
      <c r="F2112" s="3">
        <v>754.5</v>
      </c>
      <c r="G2112" s="3">
        <v>576.24</v>
      </c>
      <c r="H2112" s="3">
        <v>11</v>
      </c>
      <c r="I2112" s="3">
        <v>68.5</v>
      </c>
      <c r="J2112" s="3">
        <v>109.76</v>
      </c>
    </row>
    <row r="2113" spans="1:10" hidden="1" x14ac:dyDescent="0.2">
      <c r="A2113" s="30">
        <v>44328</v>
      </c>
      <c r="B2113" s="3" t="s">
        <v>73</v>
      </c>
      <c r="C2113" s="3" t="s">
        <v>80</v>
      </c>
      <c r="D2113" s="3" t="s">
        <v>81</v>
      </c>
      <c r="E2113" s="3" t="s">
        <v>75</v>
      </c>
      <c r="F2113" s="3">
        <v>3476.5</v>
      </c>
      <c r="G2113" s="3">
        <v>2635.92</v>
      </c>
      <c r="H2113" s="3">
        <v>37</v>
      </c>
      <c r="I2113" s="3">
        <v>338.5</v>
      </c>
      <c r="J2113" s="3">
        <v>502.08</v>
      </c>
    </row>
    <row r="2114" spans="1:10" hidden="1" x14ac:dyDescent="0.2">
      <c r="A2114" s="30">
        <v>44328</v>
      </c>
      <c r="B2114" s="3" t="s">
        <v>73</v>
      </c>
      <c r="C2114" s="3" t="s">
        <v>82</v>
      </c>
      <c r="D2114" s="3" t="s">
        <v>83</v>
      </c>
      <c r="E2114" s="3" t="s">
        <v>75</v>
      </c>
      <c r="F2114" s="3">
        <v>1896</v>
      </c>
      <c r="G2114" s="3">
        <v>1459.42</v>
      </c>
      <c r="H2114" s="3">
        <v>23</v>
      </c>
      <c r="I2114" s="3">
        <v>158</v>
      </c>
      <c r="J2114" s="3">
        <v>278.58</v>
      </c>
    </row>
    <row r="2115" spans="1:10" hidden="1" x14ac:dyDescent="0.2">
      <c r="A2115" s="30">
        <v>44328</v>
      </c>
      <c r="B2115" s="3" t="s">
        <v>73</v>
      </c>
      <c r="C2115" s="3" t="s">
        <v>84</v>
      </c>
      <c r="D2115" s="3" t="s">
        <v>85</v>
      </c>
      <c r="E2115" s="3" t="s">
        <v>75</v>
      </c>
      <c r="F2115" s="3">
        <v>230</v>
      </c>
      <c r="G2115" s="3">
        <v>149.80000000000001</v>
      </c>
      <c r="H2115" s="3">
        <v>4</v>
      </c>
      <c r="I2115" s="3">
        <v>49.5</v>
      </c>
      <c r="J2115" s="3">
        <v>30.7</v>
      </c>
    </row>
    <row r="2116" spans="1:10" hidden="1" x14ac:dyDescent="0.2">
      <c r="A2116" s="30">
        <v>44328</v>
      </c>
      <c r="B2116" s="3" t="s">
        <v>73</v>
      </c>
      <c r="C2116" s="3" t="s">
        <v>86</v>
      </c>
      <c r="D2116" s="3" t="s">
        <v>87</v>
      </c>
      <c r="E2116" s="3" t="s">
        <v>75</v>
      </c>
      <c r="F2116" s="3">
        <v>808.5</v>
      </c>
      <c r="G2116" s="3">
        <v>608.76</v>
      </c>
      <c r="H2116" s="3">
        <v>11</v>
      </c>
      <c r="I2116" s="3">
        <v>82</v>
      </c>
      <c r="J2116" s="3">
        <v>117.74</v>
      </c>
    </row>
    <row r="2117" spans="1:10" hidden="1" x14ac:dyDescent="0.2">
      <c r="A2117" s="30">
        <v>44328</v>
      </c>
      <c r="B2117" s="3" t="s">
        <v>73</v>
      </c>
      <c r="C2117" s="3" t="s">
        <v>88</v>
      </c>
      <c r="D2117" s="3" t="s">
        <v>89</v>
      </c>
      <c r="E2117" s="3" t="s">
        <v>75</v>
      </c>
      <c r="F2117" s="3">
        <v>847.5</v>
      </c>
      <c r="G2117" s="3">
        <v>644.48</v>
      </c>
      <c r="H2117" s="3">
        <v>12</v>
      </c>
      <c r="I2117" s="3">
        <v>78</v>
      </c>
      <c r="J2117" s="3">
        <v>125.02</v>
      </c>
    </row>
    <row r="2118" spans="1:10" hidden="1" x14ac:dyDescent="0.2">
      <c r="A2118" s="30">
        <v>44328</v>
      </c>
      <c r="B2118" s="3" t="s">
        <v>73</v>
      </c>
      <c r="C2118" s="3" t="s">
        <v>90</v>
      </c>
      <c r="D2118" s="3" t="s">
        <v>91</v>
      </c>
      <c r="E2118" s="3" t="s">
        <v>75</v>
      </c>
      <c r="F2118" s="3">
        <v>750.5</v>
      </c>
      <c r="G2118" s="3">
        <v>562.72</v>
      </c>
      <c r="H2118" s="3">
        <v>11</v>
      </c>
      <c r="I2118" s="3">
        <v>80</v>
      </c>
      <c r="J2118" s="3">
        <v>107.78</v>
      </c>
    </row>
    <row r="2119" spans="1:10" hidden="1" x14ac:dyDescent="0.2">
      <c r="A2119" s="30">
        <v>44328</v>
      </c>
      <c r="B2119" s="3" t="s">
        <v>92</v>
      </c>
      <c r="C2119" s="3" t="s">
        <v>74</v>
      </c>
      <c r="D2119" s="3" t="s">
        <v>21</v>
      </c>
      <c r="E2119" s="3" t="s">
        <v>75</v>
      </c>
      <c r="F2119" s="3">
        <v>3027.5</v>
      </c>
      <c r="G2119" s="3">
        <v>2174.5300000000002</v>
      </c>
      <c r="H2119" s="3">
        <v>41</v>
      </c>
      <c r="I2119" s="3">
        <v>342.5</v>
      </c>
      <c r="J2119" s="3">
        <v>510.47</v>
      </c>
    </row>
    <row r="2120" spans="1:10" hidden="1" x14ac:dyDescent="0.2">
      <c r="A2120" s="30">
        <v>44328</v>
      </c>
      <c r="B2120" s="3" t="s">
        <v>92</v>
      </c>
      <c r="C2120" s="3" t="s">
        <v>76</v>
      </c>
      <c r="D2120" s="3" t="s">
        <v>77</v>
      </c>
      <c r="E2120" s="3" t="s">
        <v>75</v>
      </c>
      <c r="F2120" s="3">
        <v>1186.5</v>
      </c>
      <c r="G2120" s="3">
        <v>758.53</v>
      </c>
      <c r="H2120" s="3">
        <v>18</v>
      </c>
      <c r="I2120" s="3">
        <v>260.88</v>
      </c>
      <c r="J2120" s="3">
        <v>166.59</v>
      </c>
    </row>
    <row r="2121" spans="1:10" hidden="1" x14ac:dyDescent="0.2">
      <c r="A2121" s="30">
        <v>44328</v>
      </c>
      <c r="B2121" s="3" t="s">
        <v>92</v>
      </c>
      <c r="C2121" s="3" t="s">
        <v>78</v>
      </c>
      <c r="D2121" s="3" t="s">
        <v>79</v>
      </c>
      <c r="E2121" s="3" t="s">
        <v>75</v>
      </c>
      <c r="F2121" s="3">
        <v>3453.5</v>
      </c>
      <c r="G2121" s="3">
        <v>2491.48</v>
      </c>
      <c r="H2121" s="3">
        <v>38</v>
      </c>
      <c r="I2121" s="3">
        <v>377.5</v>
      </c>
      <c r="J2121" s="3">
        <v>584.52</v>
      </c>
    </row>
    <row r="2122" spans="1:10" hidden="1" x14ac:dyDescent="0.2">
      <c r="A2122" s="30">
        <v>44328</v>
      </c>
      <c r="B2122" s="3" t="s">
        <v>92</v>
      </c>
      <c r="C2122" s="3" t="s">
        <v>80</v>
      </c>
      <c r="D2122" s="3" t="s">
        <v>81</v>
      </c>
      <c r="E2122" s="3" t="s">
        <v>75</v>
      </c>
      <c r="F2122" s="3">
        <v>5759</v>
      </c>
      <c r="G2122" s="3">
        <v>4120.75</v>
      </c>
      <c r="H2122" s="3">
        <v>67</v>
      </c>
      <c r="I2122" s="3">
        <v>733.7</v>
      </c>
      <c r="J2122" s="3">
        <v>904.55</v>
      </c>
    </row>
    <row r="2123" spans="1:10" hidden="1" x14ac:dyDescent="0.2">
      <c r="A2123" s="30">
        <v>44328</v>
      </c>
      <c r="B2123" s="3" t="s">
        <v>92</v>
      </c>
      <c r="C2123" s="3" t="s">
        <v>82</v>
      </c>
      <c r="D2123" s="3" t="s">
        <v>83</v>
      </c>
      <c r="E2123" s="3" t="s">
        <v>75</v>
      </c>
      <c r="F2123" s="3">
        <v>3436.5</v>
      </c>
      <c r="G2123" s="3">
        <v>2431.5700000000002</v>
      </c>
      <c r="H2123" s="3">
        <v>47</v>
      </c>
      <c r="I2123" s="3">
        <v>432.6</v>
      </c>
      <c r="J2123" s="3">
        <v>571.83000000000004</v>
      </c>
    </row>
    <row r="2124" spans="1:10" hidden="1" x14ac:dyDescent="0.2">
      <c r="A2124" s="30">
        <v>44328</v>
      </c>
      <c r="B2124" s="3" t="s">
        <v>92</v>
      </c>
      <c r="C2124" s="3" t="s">
        <v>84</v>
      </c>
      <c r="D2124" s="3" t="s">
        <v>85</v>
      </c>
      <c r="E2124" s="3" t="s">
        <v>75</v>
      </c>
      <c r="F2124" s="3">
        <v>2379</v>
      </c>
      <c r="G2124" s="3">
        <v>1650.05</v>
      </c>
      <c r="H2124" s="3">
        <v>34</v>
      </c>
      <c r="I2124" s="3">
        <v>363.89</v>
      </c>
      <c r="J2124" s="3">
        <v>364.06</v>
      </c>
    </row>
    <row r="2125" spans="1:10" hidden="1" x14ac:dyDescent="0.2">
      <c r="A2125" s="30">
        <v>44328</v>
      </c>
      <c r="B2125" s="3" t="s">
        <v>92</v>
      </c>
      <c r="C2125" s="3" t="s">
        <v>86</v>
      </c>
      <c r="D2125" s="3" t="s">
        <v>87</v>
      </c>
      <c r="E2125" s="3" t="s">
        <v>75</v>
      </c>
      <c r="F2125" s="3">
        <v>3916.5</v>
      </c>
      <c r="G2125" s="3">
        <v>2765.64</v>
      </c>
      <c r="H2125" s="3">
        <v>50</v>
      </c>
      <c r="I2125" s="3">
        <v>539.5</v>
      </c>
      <c r="J2125" s="3">
        <v>607.86</v>
      </c>
    </row>
    <row r="2126" spans="1:10" hidden="1" x14ac:dyDescent="0.2">
      <c r="A2126" s="30">
        <v>44328</v>
      </c>
      <c r="B2126" s="3" t="s">
        <v>92</v>
      </c>
      <c r="C2126" s="3" t="s">
        <v>88</v>
      </c>
      <c r="D2126" s="3" t="s">
        <v>89</v>
      </c>
      <c r="E2126" s="3" t="s">
        <v>75</v>
      </c>
      <c r="F2126" s="3">
        <v>3056</v>
      </c>
      <c r="G2126" s="3">
        <v>2153.5100000000002</v>
      </c>
      <c r="H2126" s="3">
        <v>41</v>
      </c>
      <c r="I2126" s="3">
        <v>396</v>
      </c>
      <c r="J2126" s="3">
        <v>505.49</v>
      </c>
    </row>
    <row r="2127" spans="1:10" hidden="1" x14ac:dyDescent="0.2">
      <c r="A2127" s="30">
        <v>44328</v>
      </c>
      <c r="B2127" s="3" t="s">
        <v>92</v>
      </c>
      <c r="C2127" s="3" t="s">
        <v>90</v>
      </c>
      <c r="D2127" s="3" t="s">
        <v>91</v>
      </c>
      <c r="E2127" s="3" t="s">
        <v>75</v>
      </c>
      <c r="F2127" s="3">
        <v>2887.5</v>
      </c>
      <c r="G2127" s="3">
        <v>2036.15</v>
      </c>
      <c r="H2127" s="3">
        <v>42</v>
      </c>
      <c r="I2127" s="3">
        <v>373</v>
      </c>
      <c r="J2127" s="3">
        <v>477.85</v>
      </c>
    </row>
    <row r="2128" spans="1:10" hidden="1" x14ac:dyDescent="0.2">
      <c r="A2128" s="30">
        <v>44327</v>
      </c>
      <c r="B2128" s="3" t="s">
        <v>73</v>
      </c>
      <c r="C2128" s="3" t="s">
        <v>74</v>
      </c>
      <c r="D2128" s="3" t="s">
        <v>21</v>
      </c>
      <c r="E2128" s="3" t="s">
        <v>75</v>
      </c>
      <c r="F2128" s="3">
        <v>932.5</v>
      </c>
      <c r="G2128" s="3">
        <v>708.28</v>
      </c>
      <c r="H2128" s="3">
        <v>11</v>
      </c>
      <c r="I2128" s="3">
        <v>78.5</v>
      </c>
      <c r="J2128" s="3">
        <v>145.72</v>
      </c>
    </row>
    <row r="2129" spans="1:10" hidden="1" x14ac:dyDescent="0.2">
      <c r="A2129" s="30">
        <v>44327</v>
      </c>
      <c r="B2129" s="3" t="s">
        <v>73</v>
      </c>
      <c r="C2129" s="3" t="s">
        <v>76</v>
      </c>
      <c r="D2129" s="3" t="s">
        <v>77</v>
      </c>
      <c r="E2129" s="3" t="s">
        <v>75</v>
      </c>
      <c r="F2129" s="3">
        <v>215.5</v>
      </c>
      <c r="G2129" s="3">
        <v>158.22</v>
      </c>
      <c r="H2129" s="3">
        <v>3</v>
      </c>
      <c r="I2129" s="3">
        <v>26</v>
      </c>
      <c r="J2129" s="3">
        <v>31.28</v>
      </c>
    </row>
    <row r="2130" spans="1:10" hidden="1" x14ac:dyDescent="0.2">
      <c r="A2130" s="30">
        <v>44327</v>
      </c>
      <c r="B2130" s="3" t="s">
        <v>73</v>
      </c>
      <c r="C2130" s="3" t="s">
        <v>78</v>
      </c>
      <c r="D2130" s="3" t="s">
        <v>79</v>
      </c>
      <c r="E2130" s="3" t="s">
        <v>75</v>
      </c>
      <c r="F2130" s="3">
        <v>1287</v>
      </c>
      <c r="G2130" s="3">
        <v>986.16</v>
      </c>
      <c r="H2130" s="3">
        <v>15</v>
      </c>
      <c r="I2130" s="3">
        <v>113</v>
      </c>
      <c r="J2130" s="3">
        <v>187.84</v>
      </c>
    </row>
    <row r="2131" spans="1:10" hidden="1" x14ac:dyDescent="0.2">
      <c r="A2131" s="30">
        <v>44327</v>
      </c>
      <c r="B2131" s="3" t="s">
        <v>73</v>
      </c>
      <c r="C2131" s="3" t="s">
        <v>80</v>
      </c>
      <c r="D2131" s="3" t="s">
        <v>81</v>
      </c>
      <c r="E2131" s="3" t="s">
        <v>75</v>
      </c>
      <c r="F2131" s="3">
        <v>2768</v>
      </c>
      <c r="G2131" s="3">
        <v>2069.54</v>
      </c>
      <c r="H2131" s="3">
        <v>38</v>
      </c>
      <c r="I2131" s="3">
        <v>300.5</v>
      </c>
      <c r="J2131" s="3">
        <v>397.96</v>
      </c>
    </row>
    <row r="2132" spans="1:10" hidden="1" x14ac:dyDescent="0.2">
      <c r="A2132" s="30">
        <v>44327</v>
      </c>
      <c r="B2132" s="3" t="s">
        <v>73</v>
      </c>
      <c r="C2132" s="3" t="s">
        <v>82</v>
      </c>
      <c r="D2132" s="3" t="s">
        <v>83</v>
      </c>
      <c r="E2132" s="3" t="s">
        <v>75</v>
      </c>
      <c r="F2132" s="3">
        <v>1663</v>
      </c>
      <c r="G2132" s="3">
        <v>1259.1600000000001</v>
      </c>
      <c r="H2132" s="3">
        <v>20</v>
      </c>
      <c r="I2132" s="3">
        <v>164</v>
      </c>
      <c r="J2132" s="3">
        <v>239.84</v>
      </c>
    </row>
    <row r="2133" spans="1:10" hidden="1" x14ac:dyDescent="0.2">
      <c r="A2133" s="30">
        <v>44327</v>
      </c>
      <c r="B2133" s="3" t="s">
        <v>73</v>
      </c>
      <c r="C2133" s="3" t="s">
        <v>84</v>
      </c>
      <c r="D2133" s="3" t="s">
        <v>85</v>
      </c>
      <c r="E2133" s="3" t="s">
        <v>75</v>
      </c>
      <c r="F2133" s="3">
        <v>902.5</v>
      </c>
      <c r="G2133" s="3">
        <v>641.16</v>
      </c>
      <c r="H2133" s="3">
        <v>8</v>
      </c>
      <c r="I2133" s="3">
        <v>130</v>
      </c>
      <c r="J2133" s="3">
        <v>131.34</v>
      </c>
    </row>
    <row r="2134" spans="1:10" hidden="1" x14ac:dyDescent="0.2">
      <c r="A2134" s="30">
        <v>44327</v>
      </c>
      <c r="B2134" s="3" t="s">
        <v>73</v>
      </c>
      <c r="C2134" s="3" t="s">
        <v>86</v>
      </c>
      <c r="D2134" s="3" t="s">
        <v>87</v>
      </c>
      <c r="E2134" s="3" t="s">
        <v>75</v>
      </c>
      <c r="F2134" s="3">
        <v>378</v>
      </c>
      <c r="G2134" s="3">
        <v>286.86</v>
      </c>
      <c r="H2134" s="3">
        <v>7</v>
      </c>
      <c r="I2134" s="3">
        <v>36.5</v>
      </c>
      <c r="J2134" s="3">
        <v>54.64</v>
      </c>
    </row>
    <row r="2135" spans="1:10" hidden="1" x14ac:dyDescent="0.2">
      <c r="A2135" s="30">
        <v>44327</v>
      </c>
      <c r="B2135" s="3" t="s">
        <v>73</v>
      </c>
      <c r="C2135" s="3" t="s">
        <v>88</v>
      </c>
      <c r="D2135" s="3" t="s">
        <v>89</v>
      </c>
      <c r="E2135" s="3" t="s">
        <v>75</v>
      </c>
      <c r="F2135" s="3">
        <v>2046</v>
      </c>
      <c r="G2135" s="3">
        <v>1555.68</v>
      </c>
      <c r="H2135" s="3">
        <v>25</v>
      </c>
      <c r="I2135" s="3">
        <v>194</v>
      </c>
      <c r="J2135" s="3">
        <v>296.32</v>
      </c>
    </row>
    <row r="2136" spans="1:10" hidden="1" x14ac:dyDescent="0.2">
      <c r="A2136" s="30">
        <v>44327</v>
      </c>
      <c r="B2136" s="3" t="s">
        <v>73</v>
      </c>
      <c r="C2136" s="3" t="s">
        <v>90</v>
      </c>
      <c r="D2136" s="3" t="s">
        <v>91</v>
      </c>
      <c r="E2136" s="3" t="s">
        <v>75</v>
      </c>
      <c r="F2136" s="3">
        <v>1071.5</v>
      </c>
      <c r="G2136" s="3">
        <v>824.46</v>
      </c>
      <c r="H2136" s="3">
        <v>14</v>
      </c>
      <c r="I2136" s="3">
        <v>90</v>
      </c>
      <c r="J2136" s="3">
        <v>157.04</v>
      </c>
    </row>
    <row r="2137" spans="1:10" hidden="1" x14ac:dyDescent="0.2">
      <c r="A2137" s="30">
        <v>44327</v>
      </c>
      <c r="B2137" s="3" t="s">
        <v>92</v>
      </c>
      <c r="C2137" s="3" t="s">
        <v>74</v>
      </c>
      <c r="D2137" s="3" t="s">
        <v>21</v>
      </c>
      <c r="E2137" s="3" t="s">
        <v>75</v>
      </c>
      <c r="F2137" s="3">
        <v>3237.5</v>
      </c>
      <c r="G2137" s="3">
        <v>2311.92</v>
      </c>
      <c r="H2137" s="3">
        <v>43</v>
      </c>
      <c r="I2137" s="3">
        <v>378</v>
      </c>
      <c r="J2137" s="3">
        <v>543.58000000000004</v>
      </c>
    </row>
    <row r="2138" spans="1:10" hidden="1" x14ac:dyDescent="0.2">
      <c r="A2138" s="30">
        <v>44327</v>
      </c>
      <c r="B2138" s="3" t="s">
        <v>92</v>
      </c>
      <c r="C2138" s="3" t="s">
        <v>76</v>
      </c>
      <c r="D2138" s="3" t="s">
        <v>77</v>
      </c>
      <c r="E2138" s="3" t="s">
        <v>75</v>
      </c>
      <c r="F2138" s="3">
        <v>2031.5</v>
      </c>
      <c r="G2138" s="3">
        <v>1311.15</v>
      </c>
      <c r="H2138" s="3">
        <v>26</v>
      </c>
      <c r="I2138" s="3">
        <v>430.18</v>
      </c>
      <c r="J2138" s="3">
        <v>288.67</v>
      </c>
    </row>
    <row r="2139" spans="1:10" hidden="1" x14ac:dyDescent="0.2">
      <c r="A2139" s="30">
        <v>44327</v>
      </c>
      <c r="B2139" s="3" t="s">
        <v>92</v>
      </c>
      <c r="C2139" s="3" t="s">
        <v>78</v>
      </c>
      <c r="D2139" s="3" t="s">
        <v>79</v>
      </c>
      <c r="E2139" s="3" t="s">
        <v>75</v>
      </c>
      <c r="F2139" s="3">
        <v>2970</v>
      </c>
      <c r="G2139" s="3">
        <v>2146.67</v>
      </c>
      <c r="H2139" s="3">
        <v>34</v>
      </c>
      <c r="I2139" s="3">
        <v>330</v>
      </c>
      <c r="J2139" s="3">
        <v>493.33</v>
      </c>
    </row>
    <row r="2140" spans="1:10" hidden="1" x14ac:dyDescent="0.2">
      <c r="A2140" s="30">
        <v>44327</v>
      </c>
      <c r="B2140" s="3" t="s">
        <v>92</v>
      </c>
      <c r="C2140" s="3" t="s">
        <v>80</v>
      </c>
      <c r="D2140" s="3" t="s">
        <v>81</v>
      </c>
      <c r="E2140" s="3" t="s">
        <v>75</v>
      </c>
      <c r="F2140" s="3">
        <v>6115.5</v>
      </c>
      <c r="G2140" s="3">
        <v>4342.26</v>
      </c>
      <c r="H2140" s="3">
        <v>71</v>
      </c>
      <c r="I2140" s="3">
        <v>817</v>
      </c>
      <c r="J2140" s="3">
        <v>954.74</v>
      </c>
    </row>
    <row r="2141" spans="1:10" hidden="1" x14ac:dyDescent="0.2">
      <c r="A2141" s="30">
        <v>44327</v>
      </c>
      <c r="B2141" s="3" t="s">
        <v>92</v>
      </c>
      <c r="C2141" s="3" t="s">
        <v>82</v>
      </c>
      <c r="D2141" s="3" t="s">
        <v>83</v>
      </c>
      <c r="E2141" s="3" t="s">
        <v>75</v>
      </c>
      <c r="F2141" s="3">
        <v>3679</v>
      </c>
      <c r="G2141" s="3">
        <v>2547.92</v>
      </c>
      <c r="H2141" s="3">
        <v>54</v>
      </c>
      <c r="I2141" s="3">
        <v>530.1</v>
      </c>
      <c r="J2141" s="3">
        <v>599.98</v>
      </c>
    </row>
    <row r="2142" spans="1:10" hidden="1" x14ac:dyDescent="0.2">
      <c r="A2142" s="30">
        <v>44327</v>
      </c>
      <c r="B2142" s="3" t="s">
        <v>92</v>
      </c>
      <c r="C2142" s="3" t="s">
        <v>84</v>
      </c>
      <c r="D2142" s="3" t="s">
        <v>85</v>
      </c>
      <c r="E2142" s="3" t="s">
        <v>75</v>
      </c>
      <c r="F2142" s="3">
        <v>3105.21</v>
      </c>
      <c r="G2142" s="3">
        <v>2133.33</v>
      </c>
      <c r="H2142" s="3">
        <v>39</v>
      </c>
      <c r="I2142" s="3">
        <v>479.54</v>
      </c>
      <c r="J2142" s="3">
        <v>490.84</v>
      </c>
    </row>
    <row r="2143" spans="1:10" hidden="1" x14ac:dyDescent="0.2">
      <c r="A2143" s="30">
        <v>44327</v>
      </c>
      <c r="B2143" s="3" t="s">
        <v>92</v>
      </c>
      <c r="C2143" s="3" t="s">
        <v>86</v>
      </c>
      <c r="D2143" s="3" t="s">
        <v>87</v>
      </c>
      <c r="E2143" s="3" t="s">
        <v>75</v>
      </c>
      <c r="F2143" s="3">
        <v>4250</v>
      </c>
      <c r="G2143" s="3">
        <v>3029.22</v>
      </c>
      <c r="H2143" s="3">
        <v>56</v>
      </c>
      <c r="I2143" s="3">
        <v>554</v>
      </c>
      <c r="J2143" s="3">
        <v>665.28</v>
      </c>
    </row>
    <row r="2144" spans="1:10" hidden="1" x14ac:dyDescent="0.2">
      <c r="A2144" s="30">
        <v>44327</v>
      </c>
      <c r="B2144" s="3" t="s">
        <v>92</v>
      </c>
      <c r="C2144" s="3" t="s">
        <v>88</v>
      </c>
      <c r="D2144" s="3" t="s">
        <v>89</v>
      </c>
      <c r="E2144" s="3" t="s">
        <v>75</v>
      </c>
      <c r="F2144" s="3">
        <v>2682.5</v>
      </c>
      <c r="G2144" s="3">
        <v>1902.66</v>
      </c>
      <c r="H2144" s="3">
        <v>35</v>
      </c>
      <c r="I2144" s="3">
        <v>332</v>
      </c>
      <c r="J2144" s="3">
        <v>446.84</v>
      </c>
    </row>
    <row r="2145" spans="1:10" hidden="1" x14ac:dyDescent="0.2">
      <c r="A2145" s="30">
        <v>44327</v>
      </c>
      <c r="B2145" s="3" t="s">
        <v>92</v>
      </c>
      <c r="C2145" s="3" t="s">
        <v>90</v>
      </c>
      <c r="D2145" s="3" t="s">
        <v>91</v>
      </c>
      <c r="E2145" s="3" t="s">
        <v>75</v>
      </c>
      <c r="F2145" s="3">
        <v>3510.5</v>
      </c>
      <c r="G2145" s="3">
        <v>2546.5100000000002</v>
      </c>
      <c r="H2145" s="3">
        <v>46</v>
      </c>
      <c r="I2145" s="3">
        <v>365.7</v>
      </c>
      <c r="J2145" s="3">
        <v>597.79</v>
      </c>
    </row>
    <row r="2146" spans="1:10" hidden="1" x14ac:dyDescent="0.2">
      <c r="A2146" s="30">
        <v>44326</v>
      </c>
      <c r="B2146" s="3" t="s">
        <v>73</v>
      </c>
      <c r="C2146" s="3" t="s">
        <v>74</v>
      </c>
      <c r="D2146" s="3" t="s">
        <v>21</v>
      </c>
      <c r="E2146" s="3" t="s">
        <v>75</v>
      </c>
      <c r="F2146" s="3">
        <v>1561</v>
      </c>
      <c r="G2146" s="3">
        <v>1184.6099999999999</v>
      </c>
      <c r="H2146" s="3">
        <v>17</v>
      </c>
      <c r="I2146" s="3">
        <v>132.5</v>
      </c>
      <c r="J2146" s="3">
        <v>243.89</v>
      </c>
    </row>
    <row r="2147" spans="1:10" hidden="1" x14ac:dyDescent="0.2">
      <c r="A2147" s="30">
        <v>44326</v>
      </c>
      <c r="B2147" s="3" t="s">
        <v>73</v>
      </c>
      <c r="C2147" s="3" t="s">
        <v>76</v>
      </c>
      <c r="D2147" s="3" t="s">
        <v>77</v>
      </c>
      <c r="E2147" s="3" t="s">
        <v>75</v>
      </c>
      <c r="F2147" s="3">
        <v>721</v>
      </c>
      <c r="G2147" s="3">
        <v>546.57000000000005</v>
      </c>
      <c r="H2147" s="3">
        <v>8</v>
      </c>
      <c r="I2147" s="3">
        <v>66.400000000000006</v>
      </c>
      <c r="J2147" s="3">
        <v>108.03</v>
      </c>
    </row>
    <row r="2148" spans="1:10" hidden="1" x14ac:dyDescent="0.2">
      <c r="A2148" s="30">
        <v>44326</v>
      </c>
      <c r="B2148" s="3" t="s">
        <v>73</v>
      </c>
      <c r="C2148" s="3" t="s">
        <v>78</v>
      </c>
      <c r="D2148" s="3" t="s">
        <v>79</v>
      </c>
      <c r="E2148" s="3" t="s">
        <v>75</v>
      </c>
      <c r="F2148" s="3">
        <v>785.5</v>
      </c>
      <c r="G2148" s="3">
        <v>598.25</v>
      </c>
      <c r="H2148" s="3">
        <v>12</v>
      </c>
      <c r="I2148" s="3">
        <v>73.3</v>
      </c>
      <c r="J2148" s="3">
        <v>113.95</v>
      </c>
    </row>
    <row r="2149" spans="1:10" hidden="1" x14ac:dyDescent="0.2">
      <c r="A2149" s="30">
        <v>44326</v>
      </c>
      <c r="B2149" s="3" t="s">
        <v>73</v>
      </c>
      <c r="C2149" s="3" t="s">
        <v>80</v>
      </c>
      <c r="D2149" s="3" t="s">
        <v>81</v>
      </c>
      <c r="E2149" s="3" t="s">
        <v>75</v>
      </c>
      <c r="F2149" s="3">
        <v>2402.5</v>
      </c>
      <c r="G2149" s="3">
        <v>1835.57</v>
      </c>
      <c r="H2149" s="3">
        <v>27</v>
      </c>
      <c r="I2149" s="3">
        <v>217.3</v>
      </c>
      <c r="J2149" s="3">
        <v>349.63</v>
      </c>
    </row>
    <row r="2150" spans="1:10" hidden="1" x14ac:dyDescent="0.2">
      <c r="A2150" s="30">
        <v>44326</v>
      </c>
      <c r="B2150" s="3" t="s">
        <v>73</v>
      </c>
      <c r="C2150" s="3" t="s">
        <v>82</v>
      </c>
      <c r="D2150" s="3" t="s">
        <v>83</v>
      </c>
      <c r="E2150" s="3" t="s">
        <v>75</v>
      </c>
      <c r="F2150" s="3">
        <v>848.5</v>
      </c>
      <c r="G2150" s="3">
        <v>653.94000000000005</v>
      </c>
      <c r="H2150" s="3">
        <v>10</v>
      </c>
      <c r="I2150" s="3">
        <v>70</v>
      </c>
      <c r="J2150" s="3">
        <v>124.56</v>
      </c>
    </row>
    <row r="2151" spans="1:10" hidden="1" x14ac:dyDescent="0.2">
      <c r="A2151" s="30">
        <v>44326</v>
      </c>
      <c r="B2151" s="3" t="s">
        <v>73</v>
      </c>
      <c r="C2151" s="3" t="s">
        <v>84</v>
      </c>
      <c r="D2151" s="3" t="s">
        <v>85</v>
      </c>
      <c r="E2151" s="3" t="s">
        <v>75</v>
      </c>
      <c r="F2151" s="3">
        <v>614</v>
      </c>
      <c r="G2151" s="3">
        <v>447.36</v>
      </c>
      <c r="H2151" s="3">
        <v>6</v>
      </c>
      <c r="I2151" s="3">
        <v>75</v>
      </c>
      <c r="J2151" s="3">
        <v>91.64</v>
      </c>
    </row>
    <row r="2152" spans="1:10" hidden="1" x14ac:dyDescent="0.2">
      <c r="A2152" s="30">
        <v>44326</v>
      </c>
      <c r="B2152" s="3" t="s">
        <v>73</v>
      </c>
      <c r="C2152" s="3" t="s">
        <v>86</v>
      </c>
      <c r="D2152" s="3" t="s">
        <v>87</v>
      </c>
      <c r="E2152" s="3" t="s">
        <v>75</v>
      </c>
      <c r="F2152" s="3">
        <v>1134</v>
      </c>
      <c r="G2152" s="3">
        <v>859.66</v>
      </c>
      <c r="H2152" s="3">
        <v>14</v>
      </c>
      <c r="I2152" s="3">
        <v>110</v>
      </c>
      <c r="J2152" s="3">
        <v>164.34</v>
      </c>
    </row>
    <row r="2153" spans="1:10" hidden="1" x14ac:dyDescent="0.2">
      <c r="A2153" s="30">
        <v>44326</v>
      </c>
      <c r="B2153" s="3" t="s">
        <v>73</v>
      </c>
      <c r="C2153" s="3" t="s">
        <v>88</v>
      </c>
      <c r="D2153" s="3" t="s">
        <v>89</v>
      </c>
      <c r="E2153" s="3" t="s">
        <v>75</v>
      </c>
      <c r="F2153" s="3">
        <v>1503</v>
      </c>
      <c r="G2153" s="3">
        <v>1128.5</v>
      </c>
      <c r="H2153" s="3">
        <v>21</v>
      </c>
      <c r="I2153" s="3">
        <v>155.5</v>
      </c>
      <c r="J2153" s="3">
        <v>219</v>
      </c>
    </row>
    <row r="2154" spans="1:10" hidden="1" x14ac:dyDescent="0.2">
      <c r="A2154" s="30">
        <v>44326</v>
      </c>
      <c r="B2154" s="3" t="s">
        <v>73</v>
      </c>
      <c r="C2154" s="3" t="s">
        <v>90</v>
      </c>
      <c r="D2154" s="3" t="s">
        <v>91</v>
      </c>
      <c r="E2154" s="3" t="s">
        <v>75</v>
      </c>
      <c r="F2154" s="3">
        <v>1456.5</v>
      </c>
      <c r="G2154" s="3">
        <v>1084.42</v>
      </c>
      <c r="H2154" s="3">
        <v>23</v>
      </c>
      <c r="I2154" s="3">
        <v>162</v>
      </c>
      <c r="J2154" s="3">
        <v>210.08</v>
      </c>
    </row>
    <row r="2155" spans="1:10" hidden="1" x14ac:dyDescent="0.2">
      <c r="A2155" s="30">
        <v>44326</v>
      </c>
      <c r="B2155" s="3" t="s">
        <v>92</v>
      </c>
      <c r="C2155" s="3" t="s">
        <v>74</v>
      </c>
      <c r="D2155" s="3" t="s">
        <v>21</v>
      </c>
      <c r="E2155" s="3" t="s">
        <v>75</v>
      </c>
      <c r="F2155" s="3">
        <v>3528</v>
      </c>
      <c r="G2155" s="3">
        <v>2514.4699999999998</v>
      </c>
      <c r="H2155" s="3">
        <v>49</v>
      </c>
      <c r="I2155" s="3">
        <v>420.5</v>
      </c>
      <c r="J2155" s="3">
        <v>590.53</v>
      </c>
    </row>
    <row r="2156" spans="1:10" hidden="1" x14ac:dyDescent="0.2">
      <c r="A2156" s="30">
        <v>44326</v>
      </c>
      <c r="B2156" s="3" t="s">
        <v>92</v>
      </c>
      <c r="C2156" s="3" t="s">
        <v>76</v>
      </c>
      <c r="D2156" s="3" t="s">
        <v>77</v>
      </c>
      <c r="E2156" s="3" t="s">
        <v>75</v>
      </c>
      <c r="F2156" s="3">
        <v>1541</v>
      </c>
      <c r="G2156" s="3">
        <v>1015.19</v>
      </c>
      <c r="H2156" s="3">
        <v>20</v>
      </c>
      <c r="I2156" s="3">
        <v>301.77</v>
      </c>
      <c r="J2156" s="3">
        <v>223.04</v>
      </c>
    </row>
    <row r="2157" spans="1:10" hidden="1" x14ac:dyDescent="0.2">
      <c r="A2157" s="30">
        <v>44326</v>
      </c>
      <c r="B2157" s="3" t="s">
        <v>92</v>
      </c>
      <c r="C2157" s="3" t="s">
        <v>78</v>
      </c>
      <c r="D2157" s="3" t="s">
        <v>79</v>
      </c>
      <c r="E2157" s="3" t="s">
        <v>75</v>
      </c>
      <c r="F2157" s="3">
        <v>2532.5</v>
      </c>
      <c r="G2157" s="3">
        <v>1760.05</v>
      </c>
      <c r="H2157" s="3">
        <v>39</v>
      </c>
      <c r="I2157" s="3">
        <v>359.5</v>
      </c>
      <c r="J2157" s="3">
        <v>412.95</v>
      </c>
    </row>
    <row r="2158" spans="1:10" hidden="1" x14ac:dyDescent="0.2">
      <c r="A2158" s="30">
        <v>44326</v>
      </c>
      <c r="B2158" s="3" t="s">
        <v>92</v>
      </c>
      <c r="C2158" s="3" t="s">
        <v>80</v>
      </c>
      <c r="D2158" s="3" t="s">
        <v>81</v>
      </c>
      <c r="E2158" s="3" t="s">
        <v>75</v>
      </c>
      <c r="F2158" s="3">
        <v>5742.31</v>
      </c>
      <c r="G2158" s="3">
        <v>4009.98</v>
      </c>
      <c r="H2158" s="3">
        <v>74</v>
      </c>
      <c r="I2158" s="3">
        <v>842.9</v>
      </c>
      <c r="J2158" s="3">
        <v>888.43</v>
      </c>
    </row>
    <row r="2159" spans="1:10" hidden="1" x14ac:dyDescent="0.2">
      <c r="A2159" s="30">
        <v>44326</v>
      </c>
      <c r="B2159" s="3" t="s">
        <v>92</v>
      </c>
      <c r="C2159" s="3" t="s">
        <v>82</v>
      </c>
      <c r="D2159" s="3" t="s">
        <v>83</v>
      </c>
      <c r="E2159" s="3" t="s">
        <v>75</v>
      </c>
      <c r="F2159" s="3">
        <v>3313.5</v>
      </c>
      <c r="G2159" s="3">
        <v>2299.4299999999998</v>
      </c>
      <c r="H2159" s="3">
        <v>43</v>
      </c>
      <c r="I2159" s="3">
        <v>471.5</v>
      </c>
      <c r="J2159" s="3">
        <v>540.07000000000005</v>
      </c>
    </row>
    <row r="2160" spans="1:10" hidden="1" x14ac:dyDescent="0.2">
      <c r="A2160" s="30">
        <v>44326</v>
      </c>
      <c r="B2160" s="3" t="s">
        <v>92</v>
      </c>
      <c r="C2160" s="3" t="s">
        <v>84</v>
      </c>
      <c r="D2160" s="3" t="s">
        <v>85</v>
      </c>
      <c r="E2160" s="3" t="s">
        <v>75</v>
      </c>
      <c r="F2160" s="3">
        <v>2350.5</v>
      </c>
      <c r="G2160" s="3">
        <v>1574.06</v>
      </c>
      <c r="H2160" s="3">
        <v>36</v>
      </c>
      <c r="I2160" s="3">
        <v>428.25</v>
      </c>
      <c r="J2160" s="3">
        <v>348.19</v>
      </c>
    </row>
    <row r="2161" spans="1:10" hidden="1" x14ac:dyDescent="0.2">
      <c r="A2161" s="30">
        <v>44326</v>
      </c>
      <c r="B2161" s="3" t="s">
        <v>92</v>
      </c>
      <c r="C2161" s="3" t="s">
        <v>86</v>
      </c>
      <c r="D2161" s="3" t="s">
        <v>87</v>
      </c>
      <c r="E2161" s="3" t="s">
        <v>75</v>
      </c>
      <c r="F2161" s="3">
        <v>3503</v>
      </c>
      <c r="G2161" s="3">
        <v>2440.15</v>
      </c>
      <c r="H2161" s="3">
        <v>49</v>
      </c>
      <c r="I2161" s="3">
        <v>530.5</v>
      </c>
      <c r="J2161" s="3">
        <v>530.35</v>
      </c>
    </row>
    <row r="2162" spans="1:10" hidden="1" x14ac:dyDescent="0.2">
      <c r="A2162" s="30">
        <v>44326</v>
      </c>
      <c r="B2162" s="3" t="s">
        <v>92</v>
      </c>
      <c r="C2162" s="3" t="s">
        <v>88</v>
      </c>
      <c r="D2162" s="3" t="s">
        <v>89</v>
      </c>
      <c r="E2162" s="3" t="s">
        <v>75</v>
      </c>
      <c r="F2162" s="3">
        <v>2532</v>
      </c>
      <c r="G2162" s="3">
        <v>1738.48</v>
      </c>
      <c r="H2162" s="3">
        <v>40</v>
      </c>
      <c r="I2162" s="3">
        <v>385</v>
      </c>
      <c r="J2162" s="3">
        <v>408.02</v>
      </c>
    </row>
    <row r="2163" spans="1:10" hidden="1" x14ac:dyDescent="0.2">
      <c r="A2163" s="30">
        <v>44326</v>
      </c>
      <c r="B2163" s="3" t="s">
        <v>92</v>
      </c>
      <c r="C2163" s="3" t="s">
        <v>90</v>
      </c>
      <c r="D2163" s="3" t="s">
        <v>91</v>
      </c>
      <c r="E2163" s="3" t="s">
        <v>75</v>
      </c>
      <c r="F2163" s="3">
        <v>2938</v>
      </c>
      <c r="G2163" s="3">
        <v>2120.4299999999998</v>
      </c>
      <c r="H2163" s="3">
        <v>36</v>
      </c>
      <c r="I2163" s="3">
        <v>320.10000000000002</v>
      </c>
      <c r="J2163" s="3">
        <v>497.47</v>
      </c>
    </row>
    <row r="2164" spans="1:10" hidden="1" x14ac:dyDescent="0.2">
      <c r="A2164" s="30">
        <v>44325</v>
      </c>
      <c r="B2164" s="3" t="s">
        <v>73</v>
      </c>
      <c r="C2164" s="3" t="s">
        <v>74</v>
      </c>
      <c r="D2164" s="3" t="s">
        <v>21</v>
      </c>
      <c r="E2164" s="3" t="s">
        <v>75</v>
      </c>
      <c r="F2164" s="3">
        <v>1521</v>
      </c>
      <c r="G2164" s="3">
        <v>1143.3</v>
      </c>
      <c r="H2164" s="3">
        <v>18</v>
      </c>
      <c r="I2164" s="3">
        <v>142.9</v>
      </c>
      <c r="J2164" s="3">
        <v>234.8</v>
      </c>
    </row>
    <row r="2165" spans="1:10" hidden="1" x14ac:dyDescent="0.2">
      <c r="A2165" s="30">
        <v>44325</v>
      </c>
      <c r="B2165" s="3" t="s">
        <v>73</v>
      </c>
      <c r="C2165" s="3" t="s">
        <v>76</v>
      </c>
      <c r="D2165" s="3" t="s">
        <v>77</v>
      </c>
      <c r="E2165" s="3" t="s">
        <v>75</v>
      </c>
      <c r="F2165" s="3">
        <v>276.5</v>
      </c>
      <c r="G2165" s="3">
        <v>204.16</v>
      </c>
      <c r="H2165" s="3">
        <v>3</v>
      </c>
      <c r="I2165" s="3">
        <v>32</v>
      </c>
      <c r="J2165" s="3">
        <v>40.340000000000003</v>
      </c>
    </row>
    <row r="2166" spans="1:10" hidden="1" x14ac:dyDescent="0.2">
      <c r="A2166" s="30">
        <v>44325</v>
      </c>
      <c r="B2166" s="3" t="s">
        <v>73</v>
      </c>
      <c r="C2166" s="3" t="s">
        <v>78</v>
      </c>
      <c r="D2166" s="3" t="s">
        <v>79</v>
      </c>
      <c r="E2166" s="3" t="s">
        <v>75</v>
      </c>
      <c r="F2166" s="3">
        <v>1715</v>
      </c>
      <c r="G2166" s="3">
        <v>1309.98</v>
      </c>
      <c r="H2166" s="3">
        <v>18</v>
      </c>
      <c r="I2166" s="3">
        <v>155.5</v>
      </c>
      <c r="J2166" s="3">
        <v>249.52</v>
      </c>
    </row>
    <row r="2167" spans="1:10" hidden="1" x14ac:dyDescent="0.2">
      <c r="A2167" s="30">
        <v>44325</v>
      </c>
      <c r="B2167" s="3" t="s">
        <v>73</v>
      </c>
      <c r="C2167" s="3" t="s">
        <v>80</v>
      </c>
      <c r="D2167" s="3" t="s">
        <v>81</v>
      </c>
      <c r="E2167" s="3" t="s">
        <v>75</v>
      </c>
      <c r="F2167" s="3">
        <v>4334</v>
      </c>
      <c r="G2167" s="3">
        <v>3267.65</v>
      </c>
      <c r="H2167" s="3">
        <v>48</v>
      </c>
      <c r="I2167" s="3">
        <v>440.15</v>
      </c>
      <c r="J2167" s="3">
        <v>626.20000000000005</v>
      </c>
    </row>
    <row r="2168" spans="1:10" hidden="1" x14ac:dyDescent="0.2">
      <c r="A2168" s="30">
        <v>44325</v>
      </c>
      <c r="B2168" s="3" t="s">
        <v>73</v>
      </c>
      <c r="C2168" s="3" t="s">
        <v>82</v>
      </c>
      <c r="D2168" s="3" t="s">
        <v>83</v>
      </c>
      <c r="E2168" s="3" t="s">
        <v>75</v>
      </c>
      <c r="F2168" s="3">
        <v>900</v>
      </c>
      <c r="G2168" s="3">
        <v>688</v>
      </c>
      <c r="H2168" s="3">
        <v>11</v>
      </c>
      <c r="I2168" s="3">
        <v>77.5</v>
      </c>
      <c r="J2168" s="3">
        <v>134.5</v>
      </c>
    </row>
    <row r="2169" spans="1:10" hidden="1" x14ac:dyDescent="0.2">
      <c r="A2169" s="30">
        <v>44325</v>
      </c>
      <c r="B2169" s="3" t="s">
        <v>73</v>
      </c>
      <c r="C2169" s="3" t="s">
        <v>84</v>
      </c>
      <c r="D2169" s="3" t="s">
        <v>85</v>
      </c>
      <c r="E2169" s="3" t="s">
        <v>75</v>
      </c>
      <c r="F2169" s="3">
        <v>119.5</v>
      </c>
      <c r="G2169" s="3">
        <v>79.260000000000005</v>
      </c>
      <c r="H2169" s="3">
        <v>2</v>
      </c>
      <c r="I2169" s="3">
        <v>24</v>
      </c>
      <c r="J2169" s="3">
        <v>16.239999999999998</v>
      </c>
    </row>
    <row r="2170" spans="1:10" hidden="1" x14ac:dyDescent="0.2">
      <c r="A2170" s="30">
        <v>44325</v>
      </c>
      <c r="B2170" s="3" t="s">
        <v>73</v>
      </c>
      <c r="C2170" s="3" t="s">
        <v>86</v>
      </c>
      <c r="D2170" s="3" t="s">
        <v>87</v>
      </c>
      <c r="E2170" s="3" t="s">
        <v>75</v>
      </c>
      <c r="F2170" s="3">
        <v>1296.5</v>
      </c>
      <c r="G2170" s="3">
        <v>986.92</v>
      </c>
      <c r="H2170" s="3">
        <v>13</v>
      </c>
      <c r="I2170" s="3">
        <v>116.5</v>
      </c>
      <c r="J2170" s="3">
        <v>193.08</v>
      </c>
    </row>
    <row r="2171" spans="1:10" hidden="1" x14ac:dyDescent="0.2">
      <c r="A2171" s="30">
        <v>44325</v>
      </c>
      <c r="B2171" s="3" t="s">
        <v>73</v>
      </c>
      <c r="C2171" s="3" t="s">
        <v>88</v>
      </c>
      <c r="D2171" s="3" t="s">
        <v>89</v>
      </c>
      <c r="E2171" s="3" t="s">
        <v>75</v>
      </c>
      <c r="F2171" s="3">
        <v>1756</v>
      </c>
      <c r="G2171" s="3">
        <v>1334.46</v>
      </c>
      <c r="H2171" s="3">
        <v>26</v>
      </c>
      <c r="I2171" s="3">
        <v>167.35</v>
      </c>
      <c r="J2171" s="3">
        <v>254.19</v>
      </c>
    </row>
    <row r="2172" spans="1:10" hidden="1" x14ac:dyDescent="0.2">
      <c r="A2172" s="30">
        <v>44325</v>
      </c>
      <c r="B2172" s="3" t="s">
        <v>73</v>
      </c>
      <c r="C2172" s="3" t="s">
        <v>90</v>
      </c>
      <c r="D2172" s="3" t="s">
        <v>91</v>
      </c>
      <c r="E2172" s="3" t="s">
        <v>75</v>
      </c>
      <c r="F2172" s="3">
        <v>1695</v>
      </c>
      <c r="G2172" s="3">
        <v>1295.8699999999999</v>
      </c>
      <c r="H2172" s="3">
        <v>20</v>
      </c>
      <c r="I2172" s="3">
        <v>152.30000000000001</v>
      </c>
      <c r="J2172" s="3">
        <v>246.83</v>
      </c>
    </row>
    <row r="2173" spans="1:10" hidden="1" x14ac:dyDescent="0.2">
      <c r="A2173" s="30">
        <v>44325</v>
      </c>
      <c r="B2173" s="3" t="s">
        <v>92</v>
      </c>
      <c r="C2173" s="3" t="s">
        <v>74</v>
      </c>
      <c r="D2173" s="3" t="s">
        <v>21</v>
      </c>
      <c r="E2173" s="3" t="s">
        <v>75</v>
      </c>
      <c r="F2173" s="3">
        <v>3710.5</v>
      </c>
      <c r="G2173" s="3">
        <v>2739.77</v>
      </c>
      <c r="H2173" s="3">
        <v>39</v>
      </c>
      <c r="I2173" s="3">
        <v>326.10000000000002</v>
      </c>
      <c r="J2173" s="3">
        <v>643.13</v>
      </c>
    </row>
    <row r="2174" spans="1:10" hidden="1" x14ac:dyDescent="0.2">
      <c r="A2174" s="30">
        <v>44325</v>
      </c>
      <c r="B2174" s="3" t="s">
        <v>92</v>
      </c>
      <c r="C2174" s="3" t="s">
        <v>76</v>
      </c>
      <c r="D2174" s="3" t="s">
        <v>77</v>
      </c>
      <c r="E2174" s="3" t="s">
        <v>75</v>
      </c>
      <c r="F2174" s="3">
        <v>2278</v>
      </c>
      <c r="G2174" s="3">
        <v>1513.29</v>
      </c>
      <c r="H2174" s="3">
        <v>28</v>
      </c>
      <c r="I2174" s="3">
        <v>431.76</v>
      </c>
      <c r="J2174" s="3">
        <v>332.45</v>
      </c>
    </row>
    <row r="2175" spans="1:10" hidden="1" x14ac:dyDescent="0.2">
      <c r="A2175" s="30">
        <v>44325</v>
      </c>
      <c r="B2175" s="3" t="s">
        <v>92</v>
      </c>
      <c r="C2175" s="3" t="s">
        <v>78</v>
      </c>
      <c r="D2175" s="3" t="s">
        <v>79</v>
      </c>
      <c r="E2175" s="3" t="s">
        <v>75</v>
      </c>
      <c r="F2175" s="3">
        <v>3026</v>
      </c>
      <c r="G2175" s="3">
        <v>2153.75</v>
      </c>
      <c r="H2175" s="3">
        <v>31</v>
      </c>
      <c r="I2175" s="3">
        <v>367</v>
      </c>
      <c r="J2175" s="3">
        <v>505.25</v>
      </c>
    </row>
    <row r="2176" spans="1:10" hidden="1" x14ac:dyDescent="0.2">
      <c r="A2176" s="30">
        <v>44325</v>
      </c>
      <c r="B2176" s="3" t="s">
        <v>92</v>
      </c>
      <c r="C2176" s="3" t="s">
        <v>80</v>
      </c>
      <c r="D2176" s="3" t="s">
        <v>81</v>
      </c>
      <c r="E2176" s="3" t="s">
        <v>75</v>
      </c>
      <c r="F2176" s="3">
        <v>4888.8900000000003</v>
      </c>
      <c r="G2176" s="3">
        <v>3538.52</v>
      </c>
      <c r="H2176" s="3">
        <v>53</v>
      </c>
      <c r="I2176" s="3">
        <v>570.20000000000005</v>
      </c>
      <c r="J2176" s="3">
        <v>778.67</v>
      </c>
    </row>
    <row r="2177" spans="1:10" hidden="1" x14ac:dyDescent="0.2">
      <c r="A2177" s="30">
        <v>44325</v>
      </c>
      <c r="B2177" s="3" t="s">
        <v>92</v>
      </c>
      <c r="C2177" s="3" t="s">
        <v>82</v>
      </c>
      <c r="D2177" s="3" t="s">
        <v>83</v>
      </c>
      <c r="E2177" s="3" t="s">
        <v>75</v>
      </c>
      <c r="F2177" s="3">
        <v>1559.5</v>
      </c>
      <c r="G2177" s="3">
        <v>1143.27</v>
      </c>
      <c r="H2177" s="3">
        <v>17</v>
      </c>
      <c r="I2177" s="3">
        <v>148</v>
      </c>
      <c r="J2177" s="3">
        <v>268.23</v>
      </c>
    </row>
    <row r="2178" spans="1:10" hidden="1" x14ac:dyDescent="0.2">
      <c r="A2178" s="30">
        <v>44325</v>
      </c>
      <c r="B2178" s="3" t="s">
        <v>92</v>
      </c>
      <c r="C2178" s="3" t="s">
        <v>84</v>
      </c>
      <c r="D2178" s="3" t="s">
        <v>85</v>
      </c>
      <c r="E2178" s="3" t="s">
        <v>75</v>
      </c>
      <c r="F2178" s="3">
        <v>2787.28</v>
      </c>
      <c r="G2178" s="3">
        <v>1933.88</v>
      </c>
      <c r="H2178" s="3">
        <v>34</v>
      </c>
      <c r="I2178" s="3">
        <v>420.23</v>
      </c>
      <c r="J2178" s="3">
        <v>432.67</v>
      </c>
    </row>
    <row r="2179" spans="1:10" hidden="1" x14ac:dyDescent="0.2">
      <c r="A2179" s="30">
        <v>44325</v>
      </c>
      <c r="B2179" s="3" t="s">
        <v>92</v>
      </c>
      <c r="C2179" s="3" t="s">
        <v>86</v>
      </c>
      <c r="D2179" s="3" t="s">
        <v>87</v>
      </c>
      <c r="E2179" s="3" t="s">
        <v>75</v>
      </c>
      <c r="F2179" s="3">
        <v>3312.5</v>
      </c>
      <c r="G2179" s="3">
        <v>2356.67</v>
      </c>
      <c r="H2179" s="3">
        <v>32</v>
      </c>
      <c r="I2179" s="3">
        <v>437.3</v>
      </c>
      <c r="J2179" s="3">
        <v>517.53</v>
      </c>
    </row>
    <row r="2180" spans="1:10" hidden="1" x14ac:dyDescent="0.2">
      <c r="A2180" s="30">
        <v>44325</v>
      </c>
      <c r="B2180" s="3" t="s">
        <v>92</v>
      </c>
      <c r="C2180" s="3" t="s">
        <v>88</v>
      </c>
      <c r="D2180" s="3" t="s">
        <v>89</v>
      </c>
      <c r="E2180" s="3" t="s">
        <v>75</v>
      </c>
      <c r="F2180" s="3">
        <v>2591.5</v>
      </c>
      <c r="G2180" s="3">
        <v>1839.6</v>
      </c>
      <c r="H2180" s="3">
        <v>31</v>
      </c>
      <c r="I2180" s="3">
        <v>318</v>
      </c>
      <c r="J2180" s="3">
        <v>432.4</v>
      </c>
    </row>
    <row r="2181" spans="1:10" hidden="1" x14ac:dyDescent="0.2">
      <c r="A2181" s="30">
        <v>44325</v>
      </c>
      <c r="B2181" s="3" t="s">
        <v>92</v>
      </c>
      <c r="C2181" s="3" t="s">
        <v>90</v>
      </c>
      <c r="D2181" s="3" t="s">
        <v>91</v>
      </c>
      <c r="E2181" s="3" t="s">
        <v>75</v>
      </c>
      <c r="F2181" s="3">
        <v>3414.5</v>
      </c>
      <c r="G2181" s="3">
        <v>2509.6</v>
      </c>
      <c r="H2181" s="3">
        <v>36</v>
      </c>
      <c r="I2181" s="3">
        <v>314.7</v>
      </c>
      <c r="J2181" s="3">
        <v>589.20000000000005</v>
      </c>
    </row>
    <row r="2182" spans="1:10" hidden="1" x14ac:dyDescent="0.2">
      <c r="A2182" s="30">
        <v>44324</v>
      </c>
      <c r="B2182" s="3" t="s">
        <v>73</v>
      </c>
      <c r="C2182" s="3" t="s">
        <v>74</v>
      </c>
      <c r="D2182" s="3" t="s">
        <v>21</v>
      </c>
      <c r="E2182" s="3" t="s">
        <v>75</v>
      </c>
      <c r="F2182" s="3">
        <v>1506.5</v>
      </c>
      <c r="G2182" s="3">
        <v>1139.72</v>
      </c>
      <c r="H2182" s="3">
        <v>16</v>
      </c>
      <c r="I2182" s="3">
        <v>132.1</v>
      </c>
      <c r="J2182" s="3">
        <v>234.68</v>
      </c>
    </row>
    <row r="2183" spans="1:10" hidden="1" x14ac:dyDescent="0.2">
      <c r="A2183" s="30">
        <v>44324</v>
      </c>
      <c r="B2183" s="3" t="s">
        <v>73</v>
      </c>
      <c r="C2183" s="3" t="s">
        <v>76</v>
      </c>
      <c r="D2183" s="3" t="s">
        <v>77</v>
      </c>
      <c r="E2183" s="3" t="s">
        <v>75</v>
      </c>
      <c r="F2183" s="3">
        <v>453.5</v>
      </c>
      <c r="G2183" s="3">
        <v>354.04</v>
      </c>
      <c r="H2183" s="3">
        <v>5</v>
      </c>
      <c r="I2183" s="3">
        <v>29.5</v>
      </c>
      <c r="J2183" s="3">
        <v>69.959999999999994</v>
      </c>
    </row>
    <row r="2184" spans="1:10" hidden="1" x14ac:dyDescent="0.2">
      <c r="A2184" s="30">
        <v>44324</v>
      </c>
      <c r="B2184" s="3" t="s">
        <v>73</v>
      </c>
      <c r="C2184" s="3" t="s">
        <v>78</v>
      </c>
      <c r="D2184" s="3" t="s">
        <v>79</v>
      </c>
      <c r="E2184" s="3" t="s">
        <v>75</v>
      </c>
      <c r="F2184" s="3">
        <v>1478.5</v>
      </c>
      <c r="G2184" s="3">
        <v>1161.3</v>
      </c>
      <c r="H2184" s="3">
        <v>12</v>
      </c>
      <c r="I2184" s="3">
        <v>96</v>
      </c>
      <c r="J2184" s="3">
        <v>221.2</v>
      </c>
    </row>
    <row r="2185" spans="1:10" hidden="1" x14ac:dyDescent="0.2">
      <c r="A2185" s="30">
        <v>44324</v>
      </c>
      <c r="B2185" s="3" t="s">
        <v>73</v>
      </c>
      <c r="C2185" s="3" t="s">
        <v>80</v>
      </c>
      <c r="D2185" s="3" t="s">
        <v>81</v>
      </c>
      <c r="E2185" s="3" t="s">
        <v>75</v>
      </c>
      <c r="F2185" s="3">
        <v>2402.5</v>
      </c>
      <c r="G2185" s="3">
        <v>1845.06</v>
      </c>
      <c r="H2185" s="3">
        <v>26</v>
      </c>
      <c r="I2185" s="3">
        <v>206</v>
      </c>
      <c r="J2185" s="3">
        <v>351.44</v>
      </c>
    </row>
    <row r="2186" spans="1:10" hidden="1" x14ac:dyDescent="0.2">
      <c r="A2186" s="30">
        <v>44324</v>
      </c>
      <c r="B2186" s="3" t="s">
        <v>73</v>
      </c>
      <c r="C2186" s="3" t="s">
        <v>82</v>
      </c>
      <c r="D2186" s="3" t="s">
        <v>83</v>
      </c>
      <c r="E2186" s="3" t="s">
        <v>75</v>
      </c>
      <c r="F2186" s="3">
        <v>1630</v>
      </c>
      <c r="G2186" s="3">
        <v>1225.3900000000001</v>
      </c>
      <c r="H2186" s="3">
        <v>20</v>
      </c>
      <c r="I2186" s="3">
        <v>167.8</v>
      </c>
      <c r="J2186" s="3">
        <v>236.81</v>
      </c>
    </row>
    <row r="2187" spans="1:10" hidden="1" x14ac:dyDescent="0.2">
      <c r="A2187" s="30">
        <v>44324</v>
      </c>
      <c r="B2187" s="3" t="s">
        <v>73</v>
      </c>
      <c r="C2187" s="3" t="s">
        <v>84</v>
      </c>
      <c r="D2187" s="3" t="s">
        <v>85</v>
      </c>
      <c r="E2187" s="3" t="s">
        <v>75</v>
      </c>
      <c r="F2187" s="3">
        <v>790.5</v>
      </c>
      <c r="G2187" s="3">
        <v>581.4</v>
      </c>
      <c r="H2187" s="3">
        <v>7</v>
      </c>
      <c r="I2187" s="3">
        <v>90</v>
      </c>
      <c r="J2187" s="3">
        <v>119.1</v>
      </c>
    </row>
    <row r="2188" spans="1:10" hidden="1" x14ac:dyDescent="0.2">
      <c r="A2188" s="30">
        <v>44324</v>
      </c>
      <c r="B2188" s="3" t="s">
        <v>73</v>
      </c>
      <c r="C2188" s="3" t="s">
        <v>86</v>
      </c>
      <c r="D2188" s="3" t="s">
        <v>87</v>
      </c>
      <c r="E2188" s="3" t="s">
        <v>75</v>
      </c>
      <c r="F2188" s="3">
        <v>978.5</v>
      </c>
      <c r="G2188" s="3">
        <v>722.88</v>
      </c>
      <c r="H2188" s="3">
        <v>14</v>
      </c>
      <c r="I2188" s="3">
        <v>117.8</v>
      </c>
      <c r="J2188" s="3">
        <v>137.82</v>
      </c>
    </row>
    <row r="2189" spans="1:10" hidden="1" x14ac:dyDescent="0.2">
      <c r="A2189" s="30">
        <v>44324</v>
      </c>
      <c r="B2189" s="3" t="s">
        <v>73</v>
      </c>
      <c r="C2189" s="3" t="s">
        <v>88</v>
      </c>
      <c r="D2189" s="3" t="s">
        <v>89</v>
      </c>
      <c r="E2189" s="3" t="s">
        <v>75</v>
      </c>
      <c r="F2189" s="3">
        <v>2198.5</v>
      </c>
      <c r="G2189" s="3">
        <v>1632</v>
      </c>
      <c r="H2189" s="3">
        <v>27</v>
      </c>
      <c r="I2189" s="3">
        <v>253.95</v>
      </c>
      <c r="J2189" s="3">
        <v>312.55</v>
      </c>
    </row>
    <row r="2190" spans="1:10" hidden="1" x14ac:dyDescent="0.2">
      <c r="A2190" s="30">
        <v>44324</v>
      </c>
      <c r="B2190" s="3" t="s">
        <v>73</v>
      </c>
      <c r="C2190" s="3" t="s">
        <v>90</v>
      </c>
      <c r="D2190" s="3" t="s">
        <v>91</v>
      </c>
      <c r="E2190" s="3" t="s">
        <v>75</v>
      </c>
      <c r="F2190" s="3">
        <v>828.5</v>
      </c>
      <c r="G2190" s="3">
        <v>632.59</v>
      </c>
      <c r="H2190" s="3">
        <v>12</v>
      </c>
      <c r="I2190" s="3">
        <v>72.3</v>
      </c>
      <c r="J2190" s="3">
        <v>123.61</v>
      </c>
    </row>
    <row r="2191" spans="1:10" hidden="1" x14ac:dyDescent="0.2">
      <c r="A2191" s="30">
        <v>44324</v>
      </c>
      <c r="B2191" s="3" t="s">
        <v>92</v>
      </c>
      <c r="C2191" s="3" t="s">
        <v>74</v>
      </c>
      <c r="D2191" s="3" t="s">
        <v>21</v>
      </c>
      <c r="E2191" s="3" t="s">
        <v>75</v>
      </c>
      <c r="F2191" s="3">
        <v>2468.5</v>
      </c>
      <c r="G2191" s="3">
        <v>1788.42</v>
      </c>
      <c r="H2191" s="3">
        <v>32</v>
      </c>
      <c r="I2191" s="3">
        <v>258</v>
      </c>
      <c r="J2191" s="3">
        <v>420.08</v>
      </c>
    </row>
    <row r="2192" spans="1:10" hidden="1" x14ac:dyDescent="0.2">
      <c r="A2192" s="30">
        <v>44324</v>
      </c>
      <c r="B2192" s="3" t="s">
        <v>92</v>
      </c>
      <c r="C2192" s="3" t="s">
        <v>76</v>
      </c>
      <c r="D2192" s="3" t="s">
        <v>77</v>
      </c>
      <c r="E2192" s="3" t="s">
        <v>75</v>
      </c>
      <c r="F2192" s="3">
        <v>1157.5</v>
      </c>
      <c r="G2192" s="3">
        <v>705.56</v>
      </c>
      <c r="H2192" s="3">
        <v>18</v>
      </c>
      <c r="I2192" s="3">
        <v>295.7</v>
      </c>
      <c r="J2192" s="3">
        <v>155.74</v>
      </c>
    </row>
    <row r="2193" spans="1:10" hidden="1" x14ac:dyDescent="0.2">
      <c r="A2193" s="30">
        <v>44324</v>
      </c>
      <c r="B2193" s="3" t="s">
        <v>92</v>
      </c>
      <c r="C2193" s="3" t="s">
        <v>78</v>
      </c>
      <c r="D2193" s="3" t="s">
        <v>79</v>
      </c>
      <c r="E2193" s="3" t="s">
        <v>75</v>
      </c>
      <c r="F2193" s="3">
        <v>4064</v>
      </c>
      <c r="G2193" s="3">
        <v>2961.3</v>
      </c>
      <c r="H2193" s="3">
        <v>42</v>
      </c>
      <c r="I2193" s="3">
        <v>408</v>
      </c>
      <c r="J2193" s="3">
        <v>694.7</v>
      </c>
    </row>
    <row r="2194" spans="1:10" hidden="1" x14ac:dyDescent="0.2">
      <c r="A2194" s="30">
        <v>44324</v>
      </c>
      <c r="B2194" s="3" t="s">
        <v>92</v>
      </c>
      <c r="C2194" s="3" t="s">
        <v>80</v>
      </c>
      <c r="D2194" s="3" t="s">
        <v>81</v>
      </c>
      <c r="E2194" s="3" t="s">
        <v>75</v>
      </c>
      <c r="F2194" s="3">
        <v>5660.5</v>
      </c>
      <c r="G2194" s="3">
        <v>4018.73</v>
      </c>
      <c r="H2194" s="3">
        <v>70</v>
      </c>
      <c r="I2194" s="3">
        <v>759</v>
      </c>
      <c r="J2194" s="3">
        <v>882.27</v>
      </c>
    </row>
    <row r="2195" spans="1:10" hidden="1" x14ac:dyDescent="0.2">
      <c r="A2195" s="30">
        <v>44324</v>
      </c>
      <c r="B2195" s="3" t="s">
        <v>92</v>
      </c>
      <c r="C2195" s="3" t="s">
        <v>82</v>
      </c>
      <c r="D2195" s="3" t="s">
        <v>83</v>
      </c>
      <c r="E2195" s="3" t="s">
        <v>75</v>
      </c>
      <c r="F2195" s="3">
        <v>2656</v>
      </c>
      <c r="G2195" s="3">
        <v>1917.52</v>
      </c>
      <c r="H2195" s="3">
        <v>30</v>
      </c>
      <c r="I2195" s="3">
        <v>288</v>
      </c>
      <c r="J2195" s="3">
        <v>449.98</v>
      </c>
    </row>
    <row r="2196" spans="1:10" hidden="1" x14ac:dyDescent="0.2">
      <c r="A2196" s="30">
        <v>44324</v>
      </c>
      <c r="B2196" s="3" t="s">
        <v>92</v>
      </c>
      <c r="C2196" s="3" t="s">
        <v>84</v>
      </c>
      <c r="D2196" s="3" t="s">
        <v>85</v>
      </c>
      <c r="E2196" s="3" t="s">
        <v>75</v>
      </c>
      <c r="F2196" s="3">
        <v>1587</v>
      </c>
      <c r="G2196" s="3">
        <v>1110.28</v>
      </c>
      <c r="H2196" s="3">
        <v>15</v>
      </c>
      <c r="I2196" s="3">
        <v>230.96</v>
      </c>
      <c r="J2196" s="3">
        <v>245.26</v>
      </c>
    </row>
    <row r="2197" spans="1:10" hidden="1" x14ac:dyDescent="0.2">
      <c r="A2197" s="30">
        <v>44324</v>
      </c>
      <c r="B2197" s="3" t="s">
        <v>92</v>
      </c>
      <c r="C2197" s="3" t="s">
        <v>86</v>
      </c>
      <c r="D2197" s="3" t="s">
        <v>87</v>
      </c>
      <c r="E2197" s="3" t="s">
        <v>75</v>
      </c>
      <c r="F2197" s="3">
        <v>2577.5</v>
      </c>
      <c r="G2197" s="3">
        <v>1823.82</v>
      </c>
      <c r="H2197" s="3">
        <v>34</v>
      </c>
      <c r="I2197" s="3">
        <v>351.5</v>
      </c>
      <c r="J2197" s="3">
        <v>400.68</v>
      </c>
    </row>
    <row r="2198" spans="1:10" hidden="1" x14ac:dyDescent="0.2">
      <c r="A2198" s="30">
        <v>44324</v>
      </c>
      <c r="B2198" s="3" t="s">
        <v>92</v>
      </c>
      <c r="C2198" s="3" t="s">
        <v>88</v>
      </c>
      <c r="D2198" s="3" t="s">
        <v>89</v>
      </c>
      <c r="E2198" s="3" t="s">
        <v>75</v>
      </c>
      <c r="F2198" s="3">
        <v>3130</v>
      </c>
      <c r="G2198" s="3">
        <v>2254.6</v>
      </c>
      <c r="H2198" s="3">
        <v>36</v>
      </c>
      <c r="I2198" s="3">
        <v>344</v>
      </c>
      <c r="J2198" s="3">
        <v>529.4</v>
      </c>
    </row>
    <row r="2199" spans="1:10" hidden="1" x14ac:dyDescent="0.2">
      <c r="A2199" s="30">
        <v>44324</v>
      </c>
      <c r="B2199" s="3" t="s">
        <v>92</v>
      </c>
      <c r="C2199" s="3" t="s">
        <v>90</v>
      </c>
      <c r="D2199" s="3" t="s">
        <v>91</v>
      </c>
      <c r="E2199" s="3" t="s">
        <v>75</v>
      </c>
      <c r="F2199" s="3">
        <v>2347.5</v>
      </c>
      <c r="G2199" s="3">
        <v>1676.02</v>
      </c>
      <c r="H2199" s="3">
        <v>35</v>
      </c>
      <c r="I2199" s="3">
        <v>277</v>
      </c>
      <c r="J2199" s="3">
        <v>393.48</v>
      </c>
    </row>
    <row r="2200" spans="1:10" hidden="1" x14ac:dyDescent="0.2">
      <c r="A2200" s="30">
        <v>44323</v>
      </c>
      <c r="B2200" s="3" t="s">
        <v>73</v>
      </c>
      <c r="C2200" s="3" t="s">
        <v>74</v>
      </c>
      <c r="D2200" s="3" t="s">
        <v>21</v>
      </c>
      <c r="E2200" s="3" t="s">
        <v>75</v>
      </c>
      <c r="F2200" s="3">
        <v>1370.5</v>
      </c>
      <c r="G2200" s="3">
        <v>1026.0999999999999</v>
      </c>
      <c r="H2200" s="3">
        <v>21</v>
      </c>
      <c r="I2200" s="3">
        <v>133</v>
      </c>
      <c r="J2200" s="3">
        <v>211.4</v>
      </c>
    </row>
    <row r="2201" spans="1:10" hidden="1" x14ac:dyDescent="0.2">
      <c r="A2201" s="30">
        <v>44323</v>
      </c>
      <c r="B2201" s="3" t="s">
        <v>73</v>
      </c>
      <c r="C2201" s="3" t="s">
        <v>76</v>
      </c>
      <c r="D2201" s="3" t="s">
        <v>77</v>
      </c>
      <c r="E2201" s="3" t="s">
        <v>75</v>
      </c>
      <c r="F2201" s="3">
        <v>315</v>
      </c>
      <c r="G2201" s="3">
        <v>240.39</v>
      </c>
      <c r="H2201" s="3">
        <v>4</v>
      </c>
      <c r="I2201" s="3">
        <v>27.1</v>
      </c>
      <c r="J2201" s="3">
        <v>47.51</v>
      </c>
    </row>
    <row r="2202" spans="1:10" hidden="1" x14ac:dyDescent="0.2">
      <c r="A2202" s="30">
        <v>44323</v>
      </c>
      <c r="B2202" s="3" t="s">
        <v>73</v>
      </c>
      <c r="C2202" s="3" t="s">
        <v>78</v>
      </c>
      <c r="D2202" s="3" t="s">
        <v>79</v>
      </c>
      <c r="E2202" s="3" t="s">
        <v>75</v>
      </c>
      <c r="F2202" s="3">
        <v>1086</v>
      </c>
      <c r="G2202" s="3">
        <v>834.96</v>
      </c>
      <c r="H2202" s="3">
        <v>12</v>
      </c>
      <c r="I2202" s="3">
        <v>92</v>
      </c>
      <c r="J2202" s="3">
        <v>159.04</v>
      </c>
    </row>
    <row r="2203" spans="1:10" hidden="1" x14ac:dyDescent="0.2">
      <c r="A2203" s="30">
        <v>44323</v>
      </c>
      <c r="B2203" s="3" t="s">
        <v>73</v>
      </c>
      <c r="C2203" s="3" t="s">
        <v>80</v>
      </c>
      <c r="D2203" s="3" t="s">
        <v>81</v>
      </c>
      <c r="E2203" s="3" t="s">
        <v>75</v>
      </c>
      <c r="F2203" s="3">
        <v>3029.5</v>
      </c>
      <c r="G2203" s="3">
        <v>2289.4899999999998</v>
      </c>
      <c r="H2203" s="3">
        <v>40</v>
      </c>
      <c r="I2203" s="3">
        <v>302.8</v>
      </c>
      <c r="J2203" s="3">
        <v>437.21</v>
      </c>
    </row>
    <row r="2204" spans="1:10" hidden="1" x14ac:dyDescent="0.2">
      <c r="A2204" s="30">
        <v>44323</v>
      </c>
      <c r="B2204" s="3" t="s">
        <v>73</v>
      </c>
      <c r="C2204" s="3" t="s">
        <v>82</v>
      </c>
      <c r="D2204" s="3" t="s">
        <v>83</v>
      </c>
      <c r="E2204" s="3" t="s">
        <v>75</v>
      </c>
      <c r="F2204" s="3">
        <v>1475</v>
      </c>
      <c r="G2204" s="3">
        <v>1139.8800000000001</v>
      </c>
      <c r="H2204" s="3">
        <v>17</v>
      </c>
      <c r="I2204" s="3">
        <v>118</v>
      </c>
      <c r="J2204" s="3">
        <v>217.12</v>
      </c>
    </row>
    <row r="2205" spans="1:10" hidden="1" x14ac:dyDescent="0.2">
      <c r="A2205" s="30">
        <v>44323</v>
      </c>
      <c r="B2205" s="3" t="s">
        <v>73</v>
      </c>
      <c r="C2205" s="3" t="s">
        <v>84</v>
      </c>
      <c r="D2205" s="3" t="s">
        <v>85</v>
      </c>
      <c r="E2205" s="3" t="s">
        <v>75</v>
      </c>
      <c r="F2205" s="3">
        <v>646</v>
      </c>
      <c r="G2205" s="3">
        <v>437.5</v>
      </c>
      <c r="H2205" s="3">
        <v>9</v>
      </c>
      <c r="I2205" s="3">
        <v>118.5</v>
      </c>
      <c r="J2205" s="3">
        <v>90</v>
      </c>
    </row>
    <row r="2206" spans="1:10" hidden="1" x14ac:dyDescent="0.2">
      <c r="A2206" s="30">
        <v>44323</v>
      </c>
      <c r="B2206" s="3" t="s">
        <v>73</v>
      </c>
      <c r="C2206" s="3" t="s">
        <v>86</v>
      </c>
      <c r="D2206" s="3" t="s">
        <v>87</v>
      </c>
      <c r="E2206" s="3" t="s">
        <v>75</v>
      </c>
      <c r="F2206" s="3">
        <v>803</v>
      </c>
      <c r="G2206" s="3">
        <v>614.46</v>
      </c>
      <c r="H2206" s="3">
        <v>10</v>
      </c>
      <c r="I2206" s="3">
        <v>71.5</v>
      </c>
      <c r="J2206" s="3">
        <v>117.04</v>
      </c>
    </row>
    <row r="2207" spans="1:10" hidden="1" x14ac:dyDescent="0.2">
      <c r="A2207" s="30">
        <v>44323</v>
      </c>
      <c r="B2207" s="3" t="s">
        <v>73</v>
      </c>
      <c r="C2207" s="3" t="s">
        <v>88</v>
      </c>
      <c r="D2207" s="3" t="s">
        <v>89</v>
      </c>
      <c r="E2207" s="3" t="s">
        <v>75</v>
      </c>
      <c r="F2207" s="3">
        <v>2510</v>
      </c>
      <c r="G2207" s="3">
        <v>1926.79</v>
      </c>
      <c r="H2207" s="3">
        <v>25</v>
      </c>
      <c r="I2207" s="3">
        <v>216.2</v>
      </c>
      <c r="J2207" s="3">
        <v>367.01</v>
      </c>
    </row>
    <row r="2208" spans="1:10" hidden="1" x14ac:dyDescent="0.2">
      <c r="A2208" s="30">
        <v>44323</v>
      </c>
      <c r="B2208" s="3" t="s">
        <v>73</v>
      </c>
      <c r="C2208" s="3" t="s">
        <v>90</v>
      </c>
      <c r="D2208" s="3" t="s">
        <v>91</v>
      </c>
      <c r="E2208" s="3" t="s">
        <v>75</v>
      </c>
      <c r="F2208" s="3">
        <v>1072.5</v>
      </c>
      <c r="G2208" s="3">
        <v>825.22</v>
      </c>
      <c r="H2208" s="3">
        <v>11</v>
      </c>
      <c r="I2208" s="3">
        <v>90.1</v>
      </c>
      <c r="J2208" s="3">
        <v>157.18</v>
      </c>
    </row>
    <row r="2209" spans="1:10" hidden="1" x14ac:dyDescent="0.2">
      <c r="A2209" s="30">
        <v>44323</v>
      </c>
      <c r="B2209" s="3" t="s">
        <v>92</v>
      </c>
      <c r="C2209" s="3" t="s">
        <v>74</v>
      </c>
      <c r="D2209" s="3" t="s">
        <v>21</v>
      </c>
      <c r="E2209" s="3" t="s">
        <v>75</v>
      </c>
      <c r="F2209" s="3">
        <v>2143.5</v>
      </c>
      <c r="G2209" s="3">
        <v>1545.04</v>
      </c>
      <c r="H2209" s="3">
        <v>27</v>
      </c>
      <c r="I2209" s="3">
        <v>234.5</v>
      </c>
      <c r="J2209" s="3">
        <v>362.96</v>
      </c>
    </row>
    <row r="2210" spans="1:10" hidden="1" x14ac:dyDescent="0.2">
      <c r="A2210" s="30">
        <v>44323</v>
      </c>
      <c r="B2210" s="3" t="s">
        <v>92</v>
      </c>
      <c r="C2210" s="3" t="s">
        <v>76</v>
      </c>
      <c r="D2210" s="3" t="s">
        <v>77</v>
      </c>
      <c r="E2210" s="3" t="s">
        <v>75</v>
      </c>
      <c r="F2210" s="3">
        <v>1583</v>
      </c>
      <c r="G2210" s="3">
        <v>1001.63</v>
      </c>
      <c r="H2210" s="3">
        <v>23</v>
      </c>
      <c r="I2210" s="3">
        <v>359.5</v>
      </c>
      <c r="J2210" s="3">
        <v>220.37</v>
      </c>
    </row>
    <row r="2211" spans="1:10" hidden="1" x14ac:dyDescent="0.2">
      <c r="A2211" s="30">
        <v>44323</v>
      </c>
      <c r="B2211" s="3" t="s">
        <v>92</v>
      </c>
      <c r="C2211" s="3" t="s">
        <v>78</v>
      </c>
      <c r="D2211" s="3" t="s">
        <v>79</v>
      </c>
      <c r="E2211" s="3" t="s">
        <v>75</v>
      </c>
      <c r="F2211" s="3">
        <v>2672</v>
      </c>
      <c r="G2211" s="3">
        <v>1910.73</v>
      </c>
      <c r="H2211" s="3">
        <v>31</v>
      </c>
      <c r="I2211" s="3">
        <v>313</v>
      </c>
      <c r="J2211" s="3">
        <v>448.27</v>
      </c>
    </row>
    <row r="2212" spans="1:10" hidden="1" x14ac:dyDescent="0.2">
      <c r="A2212" s="30">
        <v>44323</v>
      </c>
      <c r="B2212" s="3" t="s">
        <v>92</v>
      </c>
      <c r="C2212" s="3" t="s">
        <v>80</v>
      </c>
      <c r="D2212" s="3" t="s">
        <v>81</v>
      </c>
      <c r="E2212" s="3" t="s">
        <v>75</v>
      </c>
      <c r="F2212" s="3">
        <v>4580.5</v>
      </c>
      <c r="G2212" s="3">
        <v>3298.64</v>
      </c>
      <c r="H2212" s="3">
        <v>55</v>
      </c>
      <c r="I2212" s="3">
        <v>555.5</v>
      </c>
      <c r="J2212" s="3">
        <v>725.86</v>
      </c>
    </row>
    <row r="2213" spans="1:10" hidden="1" x14ac:dyDescent="0.2">
      <c r="A2213" s="30">
        <v>44323</v>
      </c>
      <c r="B2213" s="3" t="s">
        <v>92</v>
      </c>
      <c r="C2213" s="3" t="s">
        <v>82</v>
      </c>
      <c r="D2213" s="3" t="s">
        <v>83</v>
      </c>
      <c r="E2213" s="3" t="s">
        <v>75</v>
      </c>
      <c r="F2213" s="3">
        <v>2903.5</v>
      </c>
      <c r="G2213" s="3">
        <v>2029.13</v>
      </c>
      <c r="H2213" s="3">
        <v>40</v>
      </c>
      <c r="I2213" s="3">
        <v>395.5</v>
      </c>
      <c r="J2213" s="3">
        <v>477.37</v>
      </c>
    </row>
    <row r="2214" spans="1:10" hidden="1" x14ac:dyDescent="0.2">
      <c r="A2214" s="30">
        <v>44323</v>
      </c>
      <c r="B2214" s="3" t="s">
        <v>92</v>
      </c>
      <c r="C2214" s="3" t="s">
        <v>84</v>
      </c>
      <c r="D2214" s="3" t="s">
        <v>85</v>
      </c>
      <c r="E2214" s="3" t="s">
        <v>75</v>
      </c>
      <c r="F2214" s="3">
        <v>1923.5</v>
      </c>
      <c r="G2214" s="3">
        <v>1325.57</v>
      </c>
      <c r="H2214" s="3">
        <v>27</v>
      </c>
      <c r="I2214" s="3">
        <v>304.92</v>
      </c>
      <c r="J2214" s="3">
        <v>292.51</v>
      </c>
    </row>
    <row r="2215" spans="1:10" hidden="1" x14ac:dyDescent="0.2">
      <c r="A2215" s="30">
        <v>44323</v>
      </c>
      <c r="B2215" s="3" t="s">
        <v>92</v>
      </c>
      <c r="C2215" s="3" t="s">
        <v>86</v>
      </c>
      <c r="D2215" s="3" t="s">
        <v>87</v>
      </c>
      <c r="E2215" s="3" t="s">
        <v>75</v>
      </c>
      <c r="F2215" s="3">
        <v>2729.3</v>
      </c>
      <c r="G2215" s="3">
        <v>1917.82</v>
      </c>
      <c r="H2215" s="3">
        <v>37</v>
      </c>
      <c r="I2215" s="3">
        <v>371.5</v>
      </c>
      <c r="J2215" s="3">
        <v>438.48</v>
      </c>
    </row>
    <row r="2216" spans="1:10" hidden="1" x14ac:dyDescent="0.2">
      <c r="A2216" s="30">
        <v>44323</v>
      </c>
      <c r="B2216" s="3" t="s">
        <v>92</v>
      </c>
      <c r="C2216" s="3" t="s">
        <v>88</v>
      </c>
      <c r="D2216" s="3" t="s">
        <v>89</v>
      </c>
      <c r="E2216" s="3" t="s">
        <v>75</v>
      </c>
      <c r="F2216" s="3">
        <v>1960.56</v>
      </c>
      <c r="G2216" s="3">
        <v>1363.17</v>
      </c>
      <c r="H2216" s="3">
        <v>31</v>
      </c>
      <c r="I2216" s="3">
        <v>273</v>
      </c>
      <c r="J2216" s="3">
        <v>324.39</v>
      </c>
    </row>
    <row r="2217" spans="1:10" hidden="1" x14ac:dyDescent="0.2">
      <c r="A2217" s="30">
        <v>44323</v>
      </c>
      <c r="B2217" s="3" t="s">
        <v>92</v>
      </c>
      <c r="C2217" s="3" t="s">
        <v>90</v>
      </c>
      <c r="D2217" s="3" t="s">
        <v>91</v>
      </c>
      <c r="E2217" s="3" t="s">
        <v>75</v>
      </c>
      <c r="F2217" s="3">
        <v>3106.5</v>
      </c>
      <c r="G2217" s="3">
        <v>2241.63</v>
      </c>
      <c r="H2217" s="3">
        <v>37</v>
      </c>
      <c r="I2217" s="3">
        <v>337.1</v>
      </c>
      <c r="J2217" s="3">
        <v>526.27</v>
      </c>
    </row>
    <row r="2218" spans="1:10" hidden="1" x14ac:dyDescent="0.2">
      <c r="A2218" s="30">
        <v>44322</v>
      </c>
      <c r="B2218" s="3" t="s">
        <v>73</v>
      </c>
      <c r="C2218" s="3" t="s">
        <v>74</v>
      </c>
      <c r="D2218" s="3" t="s">
        <v>21</v>
      </c>
      <c r="E2218" s="3" t="s">
        <v>75</v>
      </c>
      <c r="F2218" s="3">
        <v>1629.5</v>
      </c>
      <c r="G2218" s="3">
        <v>1219.5999999999999</v>
      </c>
      <c r="H2218" s="3">
        <v>21</v>
      </c>
      <c r="I2218" s="3">
        <v>152.6</v>
      </c>
      <c r="J2218" s="3">
        <v>257.3</v>
      </c>
    </row>
    <row r="2219" spans="1:10" hidden="1" x14ac:dyDescent="0.2">
      <c r="A2219" s="30">
        <v>44322</v>
      </c>
      <c r="B2219" s="3" t="s">
        <v>73</v>
      </c>
      <c r="C2219" s="3" t="s">
        <v>76</v>
      </c>
      <c r="D2219" s="3" t="s">
        <v>77</v>
      </c>
      <c r="E2219" s="3" t="s">
        <v>75</v>
      </c>
      <c r="F2219" s="3">
        <v>459.5</v>
      </c>
      <c r="G2219" s="3">
        <v>333.41</v>
      </c>
      <c r="H2219" s="3">
        <v>5</v>
      </c>
      <c r="I2219" s="3">
        <v>60.2</v>
      </c>
      <c r="J2219" s="3">
        <v>65.89</v>
      </c>
    </row>
    <row r="2220" spans="1:10" hidden="1" x14ac:dyDescent="0.2">
      <c r="A2220" s="30">
        <v>44322</v>
      </c>
      <c r="B2220" s="3" t="s">
        <v>73</v>
      </c>
      <c r="C2220" s="3" t="s">
        <v>78</v>
      </c>
      <c r="D2220" s="3" t="s">
        <v>79</v>
      </c>
      <c r="E2220" s="3" t="s">
        <v>75</v>
      </c>
      <c r="F2220" s="3">
        <v>739.5</v>
      </c>
      <c r="G2220" s="3">
        <v>561.54</v>
      </c>
      <c r="H2220" s="3">
        <v>12</v>
      </c>
      <c r="I2220" s="3">
        <v>71</v>
      </c>
      <c r="J2220" s="3">
        <v>106.96</v>
      </c>
    </row>
    <row r="2221" spans="1:10" hidden="1" x14ac:dyDescent="0.2">
      <c r="A2221" s="30">
        <v>44322</v>
      </c>
      <c r="B2221" s="3" t="s">
        <v>73</v>
      </c>
      <c r="C2221" s="3" t="s">
        <v>80</v>
      </c>
      <c r="D2221" s="3" t="s">
        <v>81</v>
      </c>
      <c r="E2221" s="3" t="s">
        <v>75</v>
      </c>
      <c r="F2221" s="3">
        <v>3116.5</v>
      </c>
      <c r="G2221" s="3">
        <v>2341.5</v>
      </c>
      <c r="H2221" s="3">
        <v>38</v>
      </c>
      <c r="I2221" s="3">
        <v>329</v>
      </c>
      <c r="J2221" s="3">
        <v>446</v>
      </c>
    </row>
    <row r="2222" spans="1:10" hidden="1" x14ac:dyDescent="0.2">
      <c r="A2222" s="30">
        <v>44322</v>
      </c>
      <c r="B2222" s="3" t="s">
        <v>73</v>
      </c>
      <c r="C2222" s="3" t="s">
        <v>82</v>
      </c>
      <c r="D2222" s="3" t="s">
        <v>83</v>
      </c>
      <c r="E2222" s="3" t="s">
        <v>75</v>
      </c>
      <c r="F2222" s="3">
        <v>1033.5</v>
      </c>
      <c r="G2222" s="3">
        <v>761.8</v>
      </c>
      <c r="H2222" s="3">
        <v>13</v>
      </c>
      <c r="I2222" s="3">
        <v>126</v>
      </c>
      <c r="J2222" s="3">
        <v>145.69999999999999</v>
      </c>
    </row>
    <row r="2223" spans="1:10" hidden="1" x14ac:dyDescent="0.2">
      <c r="A2223" s="30">
        <v>44322</v>
      </c>
      <c r="B2223" s="3" t="s">
        <v>73</v>
      </c>
      <c r="C2223" s="3" t="s">
        <v>84</v>
      </c>
      <c r="D2223" s="3" t="s">
        <v>85</v>
      </c>
      <c r="E2223" s="3" t="s">
        <v>75</v>
      </c>
      <c r="F2223" s="3">
        <v>389.5</v>
      </c>
      <c r="G2223" s="3">
        <v>253.62</v>
      </c>
      <c r="H2223" s="3">
        <v>6</v>
      </c>
      <c r="I2223" s="3">
        <v>82.5</v>
      </c>
      <c r="J2223" s="3">
        <v>53.38</v>
      </c>
    </row>
    <row r="2224" spans="1:10" hidden="1" x14ac:dyDescent="0.2">
      <c r="A2224" s="30">
        <v>44322</v>
      </c>
      <c r="B2224" s="3" t="s">
        <v>73</v>
      </c>
      <c r="C2224" s="3" t="s">
        <v>86</v>
      </c>
      <c r="D2224" s="3" t="s">
        <v>87</v>
      </c>
      <c r="E2224" s="3" t="s">
        <v>75</v>
      </c>
      <c r="F2224" s="3">
        <v>775</v>
      </c>
      <c r="G2224" s="3">
        <v>590.34</v>
      </c>
      <c r="H2224" s="3">
        <v>9</v>
      </c>
      <c r="I2224" s="3">
        <v>70.5</v>
      </c>
      <c r="J2224" s="3">
        <v>114.16</v>
      </c>
    </row>
    <row r="2225" spans="1:10" hidden="1" x14ac:dyDescent="0.2">
      <c r="A2225" s="30">
        <v>44322</v>
      </c>
      <c r="B2225" s="3" t="s">
        <v>73</v>
      </c>
      <c r="C2225" s="3" t="s">
        <v>88</v>
      </c>
      <c r="D2225" s="3" t="s">
        <v>89</v>
      </c>
      <c r="E2225" s="3" t="s">
        <v>75</v>
      </c>
      <c r="F2225" s="3">
        <v>956</v>
      </c>
      <c r="G2225" s="3">
        <v>720.78</v>
      </c>
      <c r="H2225" s="3">
        <v>13</v>
      </c>
      <c r="I2225" s="3">
        <v>97</v>
      </c>
      <c r="J2225" s="3">
        <v>138.22</v>
      </c>
    </row>
    <row r="2226" spans="1:10" hidden="1" x14ac:dyDescent="0.2">
      <c r="A2226" s="30">
        <v>44322</v>
      </c>
      <c r="B2226" s="3" t="s">
        <v>73</v>
      </c>
      <c r="C2226" s="3" t="s">
        <v>90</v>
      </c>
      <c r="D2226" s="3" t="s">
        <v>91</v>
      </c>
      <c r="E2226" s="3" t="s">
        <v>75</v>
      </c>
      <c r="F2226" s="3">
        <v>1208</v>
      </c>
      <c r="G2226" s="3">
        <v>909.89</v>
      </c>
      <c r="H2226" s="3">
        <v>16</v>
      </c>
      <c r="I2226" s="3">
        <v>124.8</v>
      </c>
      <c r="J2226" s="3">
        <v>173.31</v>
      </c>
    </row>
    <row r="2227" spans="1:10" hidden="1" x14ac:dyDescent="0.2">
      <c r="A2227" s="30">
        <v>44322</v>
      </c>
      <c r="B2227" s="3" t="s">
        <v>92</v>
      </c>
      <c r="C2227" s="3" t="s">
        <v>74</v>
      </c>
      <c r="D2227" s="3" t="s">
        <v>21</v>
      </c>
      <c r="E2227" s="3" t="s">
        <v>75</v>
      </c>
      <c r="F2227" s="3">
        <v>2562</v>
      </c>
      <c r="G2227" s="3">
        <v>1838.13</v>
      </c>
      <c r="H2227" s="3">
        <v>34</v>
      </c>
      <c r="I2227" s="3">
        <v>292</v>
      </c>
      <c r="J2227" s="3">
        <v>431.37</v>
      </c>
    </row>
    <row r="2228" spans="1:10" hidden="1" x14ac:dyDescent="0.2">
      <c r="A2228" s="30">
        <v>44322</v>
      </c>
      <c r="B2228" s="3" t="s">
        <v>92</v>
      </c>
      <c r="C2228" s="3" t="s">
        <v>76</v>
      </c>
      <c r="D2228" s="3" t="s">
        <v>77</v>
      </c>
      <c r="E2228" s="3" t="s">
        <v>75</v>
      </c>
      <c r="F2228" s="3">
        <v>1725.5</v>
      </c>
      <c r="G2228" s="3">
        <v>1084.44</v>
      </c>
      <c r="H2228" s="3">
        <v>25</v>
      </c>
      <c r="I2228" s="3">
        <v>401.26</v>
      </c>
      <c r="J2228" s="3">
        <v>238.8</v>
      </c>
    </row>
    <row r="2229" spans="1:10" hidden="1" x14ac:dyDescent="0.2">
      <c r="A2229" s="30">
        <v>44322</v>
      </c>
      <c r="B2229" s="3" t="s">
        <v>92</v>
      </c>
      <c r="C2229" s="3" t="s">
        <v>78</v>
      </c>
      <c r="D2229" s="3" t="s">
        <v>79</v>
      </c>
      <c r="E2229" s="3" t="s">
        <v>75</v>
      </c>
      <c r="F2229" s="3">
        <v>2819.5</v>
      </c>
      <c r="G2229" s="3">
        <v>1991.57</v>
      </c>
      <c r="H2229" s="3">
        <v>34</v>
      </c>
      <c r="I2229" s="3">
        <v>360.7</v>
      </c>
      <c r="J2229" s="3">
        <v>467.23</v>
      </c>
    </row>
    <row r="2230" spans="1:10" hidden="1" x14ac:dyDescent="0.2">
      <c r="A2230" s="30">
        <v>44322</v>
      </c>
      <c r="B2230" s="3" t="s">
        <v>92</v>
      </c>
      <c r="C2230" s="3" t="s">
        <v>80</v>
      </c>
      <c r="D2230" s="3" t="s">
        <v>81</v>
      </c>
      <c r="E2230" s="3" t="s">
        <v>75</v>
      </c>
      <c r="F2230" s="3">
        <v>5894</v>
      </c>
      <c r="G2230" s="3">
        <v>4273.25</v>
      </c>
      <c r="H2230" s="3">
        <v>66</v>
      </c>
      <c r="I2230" s="3">
        <v>681.5</v>
      </c>
      <c r="J2230" s="3">
        <v>938.25</v>
      </c>
    </row>
    <row r="2231" spans="1:10" hidden="1" x14ac:dyDescent="0.2">
      <c r="A2231" s="30">
        <v>44322</v>
      </c>
      <c r="B2231" s="3" t="s">
        <v>92</v>
      </c>
      <c r="C2231" s="3" t="s">
        <v>82</v>
      </c>
      <c r="D2231" s="3" t="s">
        <v>83</v>
      </c>
      <c r="E2231" s="3" t="s">
        <v>75</v>
      </c>
      <c r="F2231" s="3">
        <v>3010.5</v>
      </c>
      <c r="G2231" s="3">
        <v>2106.23</v>
      </c>
      <c r="H2231" s="3">
        <v>41</v>
      </c>
      <c r="I2231" s="3">
        <v>409.5</v>
      </c>
      <c r="J2231" s="3">
        <v>494.27</v>
      </c>
    </row>
    <row r="2232" spans="1:10" hidden="1" x14ac:dyDescent="0.2">
      <c r="A2232" s="30">
        <v>44322</v>
      </c>
      <c r="B2232" s="3" t="s">
        <v>92</v>
      </c>
      <c r="C2232" s="3" t="s">
        <v>84</v>
      </c>
      <c r="D2232" s="3" t="s">
        <v>85</v>
      </c>
      <c r="E2232" s="3" t="s">
        <v>75</v>
      </c>
      <c r="F2232" s="3">
        <v>2304.5</v>
      </c>
      <c r="G2232" s="3">
        <v>1587.95</v>
      </c>
      <c r="H2232" s="3">
        <v>33</v>
      </c>
      <c r="I2232" s="3">
        <v>364.24</v>
      </c>
      <c r="J2232" s="3">
        <v>351.31</v>
      </c>
    </row>
    <row r="2233" spans="1:10" hidden="1" x14ac:dyDescent="0.2">
      <c r="A2233" s="30">
        <v>44322</v>
      </c>
      <c r="B2233" s="3" t="s">
        <v>92</v>
      </c>
      <c r="C2233" s="3" t="s">
        <v>86</v>
      </c>
      <c r="D2233" s="3" t="s">
        <v>87</v>
      </c>
      <c r="E2233" s="3" t="s">
        <v>75</v>
      </c>
      <c r="F2233" s="3">
        <v>3368.25</v>
      </c>
      <c r="G2233" s="3">
        <v>2336.6999999999998</v>
      </c>
      <c r="H2233" s="3">
        <v>49</v>
      </c>
      <c r="I2233" s="3">
        <v>504.7</v>
      </c>
      <c r="J2233" s="3">
        <v>523.85</v>
      </c>
    </row>
    <row r="2234" spans="1:10" hidden="1" x14ac:dyDescent="0.2">
      <c r="A2234" s="30">
        <v>44322</v>
      </c>
      <c r="B2234" s="3" t="s">
        <v>92</v>
      </c>
      <c r="C2234" s="3" t="s">
        <v>88</v>
      </c>
      <c r="D2234" s="3" t="s">
        <v>89</v>
      </c>
      <c r="E2234" s="3" t="s">
        <v>75</v>
      </c>
      <c r="F2234" s="3">
        <v>3021.5</v>
      </c>
      <c r="G2234" s="3">
        <v>2073.83</v>
      </c>
      <c r="H2234" s="3">
        <v>46</v>
      </c>
      <c r="I2234" s="3">
        <v>458</v>
      </c>
      <c r="J2234" s="3">
        <v>487.17</v>
      </c>
    </row>
    <row r="2235" spans="1:10" hidden="1" x14ac:dyDescent="0.2">
      <c r="A2235" s="30">
        <v>44322</v>
      </c>
      <c r="B2235" s="3" t="s">
        <v>92</v>
      </c>
      <c r="C2235" s="3" t="s">
        <v>90</v>
      </c>
      <c r="D2235" s="3" t="s">
        <v>91</v>
      </c>
      <c r="E2235" s="3" t="s">
        <v>75</v>
      </c>
      <c r="F2235" s="3">
        <v>4030.5</v>
      </c>
      <c r="G2235" s="3">
        <v>2895.67</v>
      </c>
      <c r="H2235" s="3">
        <v>52</v>
      </c>
      <c r="I2235" s="3">
        <v>455.5</v>
      </c>
      <c r="J2235" s="3">
        <v>679.33</v>
      </c>
    </row>
    <row r="2236" spans="1:10" hidden="1" x14ac:dyDescent="0.2">
      <c r="A2236" s="30">
        <v>44321</v>
      </c>
      <c r="B2236" s="3" t="s">
        <v>73</v>
      </c>
      <c r="C2236" s="3" t="s">
        <v>74</v>
      </c>
      <c r="D2236" s="3" t="s">
        <v>21</v>
      </c>
      <c r="E2236" s="3" t="s">
        <v>75</v>
      </c>
      <c r="F2236" s="3">
        <v>1186</v>
      </c>
      <c r="G2236" s="3">
        <v>902.42</v>
      </c>
      <c r="H2236" s="3">
        <v>13</v>
      </c>
      <c r="I2236" s="3">
        <v>97.5</v>
      </c>
      <c r="J2236" s="3">
        <v>186.08</v>
      </c>
    </row>
    <row r="2237" spans="1:10" hidden="1" x14ac:dyDescent="0.2">
      <c r="A2237" s="30">
        <v>44321</v>
      </c>
      <c r="B2237" s="3" t="s">
        <v>73</v>
      </c>
      <c r="C2237" s="3" t="s">
        <v>76</v>
      </c>
      <c r="D2237" s="3" t="s">
        <v>77</v>
      </c>
      <c r="E2237" s="3" t="s">
        <v>75</v>
      </c>
      <c r="F2237" s="3">
        <v>364</v>
      </c>
      <c r="G2237" s="3">
        <v>264.12</v>
      </c>
      <c r="H2237" s="3">
        <v>7</v>
      </c>
      <c r="I2237" s="3">
        <v>46.6</v>
      </c>
      <c r="J2237" s="3">
        <v>53.28</v>
      </c>
    </row>
    <row r="2238" spans="1:10" hidden="1" x14ac:dyDescent="0.2">
      <c r="A2238" s="30">
        <v>44321</v>
      </c>
      <c r="B2238" s="3" t="s">
        <v>73</v>
      </c>
      <c r="C2238" s="3" t="s">
        <v>78</v>
      </c>
      <c r="D2238" s="3" t="s">
        <v>79</v>
      </c>
      <c r="E2238" s="3" t="s">
        <v>75</v>
      </c>
      <c r="F2238" s="3">
        <v>834</v>
      </c>
      <c r="G2238" s="3">
        <v>645.29</v>
      </c>
      <c r="H2238" s="3">
        <v>7</v>
      </c>
      <c r="I2238" s="3">
        <v>65.8</v>
      </c>
      <c r="J2238" s="3">
        <v>122.91</v>
      </c>
    </row>
    <row r="2239" spans="1:10" hidden="1" x14ac:dyDescent="0.2">
      <c r="A2239" s="30">
        <v>44321</v>
      </c>
      <c r="B2239" s="3" t="s">
        <v>73</v>
      </c>
      <c r="C2239" s="3" t="s">
        <v>80</v>
      </c>
      <c r="D2239" s="3" t="s">
        <v>81</v>
      </c>
      <c r="E2239" s="3" t="s">
        <v>75</v>
      </c>
      <c r="F2239" s="3">
        <v>3704</v>
      </c>
      <c r="G2239" s="3">
        <v>2784.47</v>
      </c>
      <c r="H2239" s="3">
        <v>44</v>
      </c>
      <c r="I2239" s="3">
        <v>389.15</v>
      </c>
      <c r="J2239" s="3">
        <v>530.38</v>
      </c>
    </row>
    <row r="2240" spans="1:10" hidden="1" x14ac:dyDescent="0.2">
      <c r="A2240" s="30">
        <v>44321</v>
      </c>
      <c r="B2240" s="3" t="s">
        <v>73</v>
      </c>
      <c r="C2240" s="3" t="s">
        <v>82</v>
      </c>
      <c r="D2240" s="3" t="s">
        <v>83</v>
      </c>
      <c r="E2240" s="3" t="s">
        <v>75</v>
      </c>
      <c r="F2240" s="3">
        <v>1142</v>
      </c>
      <c r="G2240" s="3">
        <v>863.04</v>
      </c>
      <c r="H2240" s="3">
        <v>15</v>
      </c>
      <c r="I2240" s="3">
        <v>112</v>
      </c>
      <c r="J2240" s="3">
        <v>166.96</v>
      </c>
    </row>
    <row r="2241" spans="1:10" hidden="1" x14ac:dyDescent="0.2">
      <c r="A2241" s="30">
        <v>44321</v>
      </c>
      <c r="B2241" s="3" t="s">
        <v>73</v>
      </c>
      <c r="C2241" s="3" t="s">
        <v>84</v>
      </c>
      <c r="D2241" s="3" t="s">
        <v>85</v>
      </c>
      <c r="E2241" s="3" t="s">
        <v>75</v>
      </c>
      <c r="F2241" s="3">
        <v>682</v>
      </c>
      <c r="G2241" s="3">
        <v>507.23</v>
      </c>
      <c r="H2241" s="3">
        <v>5</v>
      </c>
      <c r="I2241" s="3">
        <v>70.5</v>
      </c>
      <c r="J2241" s="3">
        <v>104.27</v>
      </c>
    </row>
    <row r="2242" spans="1:10" hidden="1" x14ac:dyDescent="0.2">
      <c r="A2242" s="30">
        <v>44321</v>
      </c>
      <c r="B2242" s="3" t="s">
        <v>73</v>
      </c>
      <c r="C2242" s="3" t="s">
        <v>86</v>
      </c>
      <c r="D2242" s="3" t="s">
        <v>87</v>
      </c>
      <c r="E2242" s="3" t="s">
        <v>75</v>
      </c>
      <c r="F2242" s="3">
        <v>1475.5</v>
      </c>
      <c r="G2242" s="3">
        <v>1120.9000000000001</v>
      </c>
      <c r="H2242" s="3">
        <v>14</v>
      </c>
      <c r="I2242" s="3">
        <v>140.5</v>
      </c>
      <c r="J2242" s="3">
        <v>214.1</v>
      </c>
    </row>
    <row r="2243" spans="1:10" hidden="1" x14ac:dyDescent="0.2">
      <c r="A2243" s="30">
        <v>44321</v>
      </c>
      <c r="B2243" s="3" t="s">
        <v>73</v>
      </c>
      <c r="C2243" s="3" t="s">
        <v>88</v>
      </c>
      <c r="D2243" s="3" t="s">
        <v>89</v>
      </c>
      <c r="E2243" s="3" t="s">
        <v>75</v>
      </c>
      <c r="F2243" s="3">
        <v>1235.5</v>
      </c>
      <c r="G2243" s="3">
        <v>932.4</v>
      </c>
      <c r="H2243" s="3">
        <v>19</v>
      </c>
      <c r="I2243" s="3">
        <v>125.5</v>
      </c>
      <c r="J2243" s="3">
        <v>177.6</v>
      </c>
    </row>
    <row r="2244" spans="1:10" hidden="1" x14ac:dyDescent="0.2">
      <c r="A2244" s="30">
        <v>44321</v>
      </c>
      <c r="B2244" s="3" t="s">
        <v>73</v>
      </c>
      <c r="C2244" s="3" t="s">
        <v>90</v>
      </c>
      <c r="D2244" s="3" t="s">
        <v>91</v>
      </c>
      <c r="E2244" s="3" t="s">
        <v>75</v>
      </c>
      <c r="F2244" s="3">
        <v>1153</v>
      </c>
      <c r="G2244" s="3">
        <v>878.31</v>
      </c>
      <c r="H2244" s="3">
        <v>14</v>
      </c>
      <c r="I2244" s="3">
        <v>106.8</v>
      </c>
      <c r="J2244" s="3">
        <v>167.89</v>
      </c>
    </row>
    <row r="2245" spans="1:10" hidden="1" x14ac:dyDescent="0.2">
      <c r="A2245" s="30">
        <v>44321</v>
      </c>
      <c r="B2245" s="3" t="s">
        <v>92</v>
      </c>
      <c r="C2245" s="3" t="s">
        <v>74</v>
      </c>
      <c r="D2245" s="3" t="s">
        <v>21</v>
      </c>
      <c r="E2245" s="3" t="s">
        <v>75</v>
      </c>
      <c r="F2245" s="3">
        <v>3391</v>
      </c>
      <c r="G2245" s="3">
        <v>2489.59</v>
      </c>
      <c r="H2245" s="3">
        <v>36</v>
      </c>
      <c r="I2245" s="3">
        <v>315.5</v>
      </c>
      <c r="J2245" s="3">
        <v>584.41</v>
      </c>
    </row>
    <row r="2246" spans="1:10" hidden="1" x14ac:dyDescent="0.2">
      <c r="A2246" s="30">
        <v>44321</v>
      </c>
      <c r="B2246" s="3" t="s">
        <v>92</v>
      </c>
      <c r="C2246" s="3" t="s">
        <v>76</v>
      </c>
      <c r="D2246" s="3" t="s">
        <v>77</v>
      </c>
      <c r="E2246" s="3" t="s">
        <v>75</v>
      </c>
      <c r="F2246" s="3">
        <v>1186.92</v>
      </c>
      <c r="G2246" s="3">
        <v>769.63</v>
      </c>
      <c r="H2246" s="3">
        <v>16</v>
      </c>
      <c r="I2246" s="3">
        <v>240.56</v>
      </c>
      <c r="J2246" s="3">
        <v>176.73</v>
      </c>
    </row>
    <row r="2247" spans="1:10" hidden="1" x14ac:dyDescent="0.2">
      <c r="A2247" s="30">
        <v>44321</v>
      </c>
      <c r="B2247" s="3" t="s">
        <v>92</v>
      </c>
      <c r="C2247" s="3" t="s">
        <v>78</v>
      </c>
      <c r="D2247" s="3" t="s">
        <v>79</v>
      </c>
      <c r="E2247" s="3" t="s">
        <v>75</v>
      </c>
      <c r="F2247" s="3">
        <v>2911.5</v>
      </c>
      <c r="G2247" s="3">
        <v>2101.48</v>
      </c>
      <c r="H2247" s="3">
        <v>31</v>
      </c>
      <c r="I2247" s="3">
        <v>317</v>
      </c>
      <c r="J2247" s="3">
        <v>493.02</v>
      </c>
    </row>
    <row r="2248" spans="1:10" hidden="1" x14ac:dyDescent="0.2">
      <c r="A2248" s="30">
        <v>44321</v>
      </c>
      <c r="B2248" s="3" t="s">
        <v>92</v>
      </c>
      <c r="C2248" s="3" t="s">
        <v>80</v>
      </c>
      <c r="D2248" s="3" t="s">
        <v>81</v>
      </c>
      <c r="E2248" s="3" t="s">
        <v>75</v>
      </c>
      <c r="F2248" s="3">
        <v>5254.5</v>
      </c>
      <c r="G2248" s="3">
        <v>3794.02</v>
      </c>
      <c r="H2248" s="3">
        <v>57</v>
      </c>
      <c r="I2248" s="3">
        <v>624.5</v>
      </c>
      <c r="J2248" s="3">
        <v>835.48</v>
      </c>
    </row>
    <row r="2249" spans="1:10" hidden="1" x14ac:dyDescent="0.2">
      <c r="A2249" s="30">
        <v>44321</v>
      </c>
      <c r="B2249" s="3" t="s">
        <v>92</v>
      </c>
      <c r="C2249" s="3" t="s">
        <v>82</v>
      </c>
      <c r="D2249" s="3" t="s">
        <v>83</v>
      </c>
      <c r="E2249" s="3" t="s">
        <v>75</v>
      </c>
      <c r="F2249" s="3">
        <v>2621.5</v>
      </c>
      <c r="G2249" s="3">
        <v>1853.21</v>
      </c>
      <c r="H2249" s="3">
        <v>32</v>
      </c>
      <c r="I2249" s="3">
        <v>333.5</v>
      </c>
      <c r="J2249" s="3">
        <v>434.79</v>
      </c>
    </row>
    <row r="2250" spans="1:10" hidden="1" x14ac:dyDescent="0.2">
      <c r="A2250" s="30">
        <v>44321</v>
      </c>
      <c r="B2250" s="3" t="s">
        <v>92</v>
      </c>
      <c r="C2250" s="3" t="s">
        <v>84</v>
      </c>
      <c r="D2250" s="3" t="s">
        <v>85</v>
      </c>
      <c r="E2250" s="3" t="s">
        <v>75</v>
      </c>
      <c r="F2250" s="3">
        <v>1988</v>
      </c>
      <c r="G2250" s="3">
        <v>1367.57</v>
      </c>
      <c r="H2250" s="3">
        <v>23</v>
      </c>
      <c r="I2250" s="3">
        <v>314.61</v>
      </c>
      <c r="J2250" s="3">
        <v>304.82</v>
      </c>
    </row>
    <row r="2251" spans="1:10" hidden="1" x14ac:dyDescent="0.2">
      <c r="A2251" s="30">
        <v>44321</v>
      </c>
      <c r="B2251" s="3" t="s">
        <v>92</v>
      </c>
      <c r="C2251" s="3" t="s">
        <v>86</v>
      </c>
      <c r="D2251" s="3" t="s">
        <v>87</v>
      </c>
      <c r="E2251" s="3" t="s">
        <v>75</v>
      </c>
      <c r="F2251" s="3">
        <v>3094</v>
      </c>
      <c r="G2251" s="3">
        <v>2178.9699999999998</v>
      </c>
      <c r="H2251" s="3">
        <v>32</v>
      </c>
      <c r="I2251" s="3">
        <v>435.5</v>
      </c>
      <c r="J2251" s="3">
        <v>478.53</v>
      </c>
    </row>
    <row r="2252" spans="1:10" hidden="1" x14ac:dyDescent="0.2">
      <c r="A2252" s="30">
        <v>44321</v>
      </c>
      <c r="B2252" s="3" t="s">
        <v>92</v>
      </c>
      <c r="C2252" s="3" t="s">
        <v>88</v>
      </c>
      <c r="D2252" s="3" t="s">
        <v>89</v>
      </c>
      <c r="E2252" s="3" t="s">
        <v>75</v>
      </c>
      <c r="F2252" s="3">
        <v>2081.5</v>
      </c>
      <c r="G2252" s="3">
        <v>1461.6</v>
      </c>
      <c r="H2252" s="3">
        <v>25</v>
      </c>
      <c r="I2252" s="3">
        <v>277</v>
      </c>
      <c r="J2252" s="3">
        <v>342.9</v>
      </c>
    </row>
    <row r="2253" spans="1:10" hidden="1" x14ac:dyDescent="0.2">
      <c r="A2253" s="30">
        <v>44321</v>
      </c>
      <c r="B2253" s="3" t="s">
        <v>92</v>
      </c>
      <c r="C2253" s="3" t="s">
        <v>90</v>
      </c>
      <c r="D2253" s="3" t="s">
        <v>91</v>
      </c>
      <c r="E2253" s="3" t="s">
        <v>75</v>
      </c>
      <c r="F2253" s="3">
        <v>3329</v>
      </c>
      <c r="G2253" s="3">
        <v>2418.19</v>
      </c>
      <c r="H2253" s="3">
        <v>36</v>
      </c>
      <c r="I2253" s="3">
        <v>343.5</v>
      </c>
      <c r="J2253" s="3">
        <v>567.30999999999995</v>
      </c>
    </row>
    <row r="2254" spans="1:10" hidden="1" x14ac:dyDescent="0.2">
      <c r="A2254" s="30">
        <v>44320</v>
      </c>
      <c r="B2254" s="3" t="s">
        <v>73</v>
      </c>
      <c r="C2254" s="3" t="s">
        <v>74</v>
      </c>
      <c r="D2254" s="3" t="s">
        <v>21</v>
      </c>
      <c r="E2254" s="3" t="s">
        <v>75</v>
      </c>
      <c r="F2254" s="3">
        <v>642.5</v>
      </c>
      <c r="G2254" s="3">
        <v>481.2</v>
      </c>
      <c r="H2254" s="3">
        <v>9</v>
      </c>
      <c r="I2254" s="3">
        <v>59.5</v>
      </c>
      <c r="J2254" s="3">
        <v>101.8</v>
      </c>
    </row>
    <row r="2255" spans="1:10" hidden="1" x14ac:dyDescent="0.2">
      <c r="A2255" s="30">
        <v>44320</v>
      </c>
      <c r="B2255" s="3" t="s">
        <v>73</v>
      </c>
      <c r="C2255" s="3" t="s">
        <v>76</v>
      </c>
      <c r="D2255" s="3" t="s">
        <v>77</v>
      </c>
      <c r="E2255" s="3" t="s">
        <v>75</v>
      </c>
      <c r="F2255" s="3">
        <v>1017</v>
      </c>
      <c r="G2255" s="3">
        <v>689.69</v>
      </c>
      <c r="H2255" s="3">
        <v>13</v>
      </c>
      <c r="I2255" s="3">
        <v>190.3</v>
      </c>
      <c r="J2255" s="3">
        <v>137.01</v>
      </c>
    </row>
    <row r="2256" spans="1:10" hidden="1" x14ac:dyDescent="0.2">
      <c r="A2256" s="30">
        <v>44320</v>
      </c>
      <c r="B2256" s="3" t="s">
        <v>73</v>
      </c>
      <c r="C2256" s="3" t="s">
        <v>78</v>
      </c>
      <c r="D2256" s="3" t="s">
        <v>79</v>
      </c>
      <c r="E2256" s="3" t="s">
        <v>75</v>
      </c>
      <c r="F2256" s="3">
        <v>954</v>
      </c>
      <c r="G2256" s="3">
        <v>733.91</v>
      </c>
      <c r="H2256" s="3">
        <v>10</v>
      </c>
      <c r="I2256" s="3">
        <v>80.3</v>
      </c>
      <c r="J2256" s="3">
        <v>139.79</v>
      </c>
    </row>
    <row r="2257" spans="1:10" hidden="1" x14ac:dyDescent="0.2">
      <c r="A2257" s="30">
        <v>44320</v>
      </c>
      <c r="B2257" s="3" t="s">
        <v>73</v>
      </c>
      <c r="C2257" s="3" t="s">
        <v>80</v>
      </c>
      <c r="D2257" s="3" t="s">
        <v>81</v>
      </c>
      <c r="E2257" s="3" t="s">
        <v>75</v>
      </c>
      <c r="F2257" s="3">
        <v>2821.5</v>
      </c>
      <c r="G2257" s="3">
        <v>2126.21</v>
      </c>
      <c r="H2257" s="3">
        <v>31</v>
      </c>
      <c r="I2257" s="3">
        <v>290.3</v>
      </c>
      <c r="J2257" s="3">
        <v>404.99</v>
      </c>
    </row>
    <row r="2258" spans="1:10" hidden="1" x14ac:dyDescent="0.2">
      <c r="A2258" s="30">
        <v>44320</v>
      </c>
      <c r="B2258" s="3" t="s">
        <v>73</v>
      </c>
      <c r="C2258" s="3" t="s">
        <v>82</v>
      </c>
      <c r="D2258" s="3" t="s">
        <v>83</v>
      </c>
      <c r="E2258" s="3" t="s">
        <v>75</v>
      </c>
      <c r="F2258" s="3">
        <v>1012</v>
      </c>
      <c r="G2258" s="3">
        <v>783.47</v>
      </c>
      <c r="H2258" s="3">
        <v>12</v>
      </c>
      <c r="I2258" s="3">
        <v>79.3</v>
      </c>
      <c r="J2258" s="3">
        <v>149.22999999999999</v>
      </c>
    </row>
    <row r="2259" spans="1:10" hidden="1" x14ac:dyDescent="0.2">
      <c r="A2259" s="30">
        <v>44320</v>
      </c>
      <c r="B2259" s="3" t="s">
        <v>73</v>
      </c>
      <c r="C2259" s="3" t="s">
        <v>84</v>
      </c>
      <c r="D2259" s="3" t="s">
        <v>85</v>
      </c>
      <c r="E2259" s="3" t="s">
        <v>75</v>
      </c>
      <c r="F2259" s="3">
        <v>349</v>
      </c>
      <c r="G2259" s="3">
        <v>240.8</v>
      </c>
      <c r="H2259" s="3">
        <v>5</v>
      </c>
      <c r="I2259" s="3">
        <v>58.5</v>
      </c>
      <c r="J2259" s="3">
        <v>49.7</v>
      </c>
    </row>
    <row r="2260" spans="1:10" hidden="1" x14ac:dyDescent="0.2">
      <c r="A2260" s="30">
        <v>44320</v>
      </c>
      <c r="B2260" s="3" t="s">
        <v>73</v>
      </c>
      <c r="C2260" s="3" t="s">
        <v>86</v>
      </c>
      <c r="D2260" s="3" t="s">
        <v>87</v>
      </c>
      <c r="E2260" s="3" t="s">
        <v>75</v>
      </c>
      <c r="F2260" s="3">
        <v>858</v>
      </c>
      <c r="G2260" s="3">
        <v>650.91999999999996</v>
      </c>
      <c r="H2260" s="3">
        <v>11</v>
      </c>
      <c r="I2260" s="3">
        <v>82.5</v>
      </c>
      <c r="J2260" s="3">
        <v>124.58</v>
      </c>
    </row>
    <row r="2261" spans="1:10" hidden="1" x14ac:dyDescent="0.2">
      <c r="A2261" s="30">
        <v>44320</v>
      </c>
      <c r="B2261" s="3" t="s">
        <v>73</v>
      </c>
      <c r="C2261" s="3" t="s">
        <v>88</v>
      </c>
      <c r="D2261" s="3" t="s">
        <v>89</v>
      </c>
      <c r="E2261" s="3" t="s">
        <v>75</v>
      </c>
      <c r="F2261" s="3">
        <v>1135.5</v>
      </c>
      <c r="G2261" s="3">
        <v>851.51</v>
      </c>
      <c r="H2261" s="3">
        <v>16</v>
      </c>
      <c r="I2261" s="3">
        <v>121.8</v>
      </c>
      <c r="J2261" s="3">
        <v>162.19</v>
      </c>
    </row>
    <row r="2262" spans="1:10" hidden="1" x14ac:dyDescent="0.2">
      <c r="A2262" s="30">
        <v>44320</v>
      </c>
      <c r="B2262" s="3" t="s">
        <v>73</v>
      </c>
      <c r="C2262" s="3" t="s">
        <v>90</v>
      </c>
      <c r="D2262" s="3" t="s">
        <v>91</v>
      </c>
      <c r="E2262" s="3" t="s">
        <v>75</v>
      </c>
      <c r="F2262" s="3">
        <v>1552</v>
      </c>
      <c r="G2262" s="3">
        <v>1199.44</v>
      </c>
      <c r="H2262" s="3">
        <v>16</v>
      </c>
      <c r="I2262" s="3">
        <v>124.1</v>
      </c>
      <c r="J2262" s="3">
        <v>228.46</v>
      </c>
    </row>
    <row r="2263" spans="1:10" hidden="1" x14ac:dyDescent="0.2">
      <c r="A2263" s="30">
        <v>44320</v>
      </c>
      <c r="B2263" s="3" t="s">
        <v>92</v>
      </c>
      <c r="C2263" s="3" t="s">
        <v>74</v>
      </c>
      <c r="D2263" s="3" t="s">
        <v>21</v>
      </c>
      <c r="E2263" s="3" t="s">
        <v>75</v>
      </c>
      <c r="F2263" s="3">
        <v>3513</v>
      </c>
      <c r="G2263" s="3">
        <v>2571.08</v>
      </c>
      <c r="H2263" s="3">
        <v>38</v>
      </c>
      <c r="I2263" s="3">
        <v>337.5</v>
      </c>
      <c r="J2263" s="3">
        <v>603.41999999999996</v>
      </c>
    </row>
    <row r="2264" spans="1:10" hidden="1" x14ac:dyDescent="0.2">
      <c r="A2264" s="30">
        <v>44320</v>
      </c>
      <c r="B2264" s="3" t="s">
        <v>92</v>
      </c>
      <c r="C2264" s="3" t="s">
        <v>76</v>
      </c>
      <c r="D2264" s="3" t="s">
        <v>77</v>
      </c>
      <c r="E2264" s="3" t="s">
        <v>75</v>
      </c>
      <c r="F2264" s="3">
        <v>2248</v>
      </c>
      <c r="G2264" s="3">
        <v>1528.68</v>
      </c>
      <c r="H2264" s="3">
        <v>20</v>
      </c>
      <c r="I2264" s="3">
        <v>382.56</v>
      </c>
      <c r="J2264" s="3">
        <v>335.76</v>
      </c>
    </row>
    <row r="2265" spans="1:10" hidden="1" x14ac:dyDescent="0.2">
      <c r="A2265" s="30">
        <v>44320</v>
      </c>
      <c r="B2265" s="3" t="s">
        <v>92</v>
      </c>
      <c r="C2265" s="3" t="s">
        <v>78</v>
      </c>
      <c r="D2265" s="3" t="s">
        <v>79</v>
      </c>
      <c r="E2265" s="3" t="s">
        <v>75</v>
      </c>
      <c r="F2265" s="3">
        <v>2749</v>
      </c>
      <c r="G2265" s="3">
        <v>1962.17</v>
      </c>
      <c r="H2265" s="3">
        <v>31</v>
      </c>
      <c r="I2265" s="3">
        <v>326.5</v>
      </c>
      <c r="J2265" s="3">
        <v>460.33</v>
      </c>
    </row>
    <row r="2266" spans="1:10" hidden="1" x14ac:dyDescent="0.2">
      <c r="A2266" s="30">
        <v>44320</v>
      </c>
      <c r="B2266" s="3" t="s">
        <v>92</v>
      </c>
      <c r="C2266" s="3" t="s">
        <v>80</v>
      </c>
      <c r="D2266" s="3" t="s">
        <v>81</v>
      </c>
      <c r="E2266" s="3" t="s">
        <v>75</v>
      </c>
      <c r="F2266" s="3">
        <v>4262</v>
      </c>
      <c r="G2266" s="3">
        <v>3068.92</v>
      </c>
      <c r="H2266" s="3">
        <v>49</v>
      </c>
      <c r="I2266" s="3">
        <v>514</v>
      </c>
      <c r="J2266" s="3">
        <v>678.08</v>
      </c>
    </row>
    <row r="2267" spans="1:10" hidden="1" x14ac:dyDescent="0.2">
      <c r="A2267" s="30">
        <v>44320</v>
      </c>
      <c r="B2267" s="3" t="s">
        <v>92</v>
      </c>
      <c r="C2267" s="3" t="s">
        <v>82</v>
      </c>
      <c r="D2267" s="3" t="s">
        <v>83</v>
      </c>
      <c r="E2267" s="3" t="s">
        <v>75</v>
      </c>
      <c r="F2267" s="3">
        <v>2098.5</v>
      </c>
      <c r="G2267" s="3">
        <v>1479.24</v>
      </c>
      <c r="H2267" s="3">
        <v>25</v>
      </c>
      <c r="I2267" s="3">
        <v>271</v>
      </c>
      <c r="J2267" s="3">
        <v>347.26</v>
      </c>
    </row>
    <row r="2268" spans="1:10" hidden="1" x14ac:dyDescent="0.2">
      <c r="A2268" s="30">
        <v>44320</v>
      </c>
      <c r="B2268" s="3" t="s">
        <v>92</v>
      </c>
      <c r="C2268" s="3" t="s">
        <v>84</v>
      </c>
      <c r="D2268" s="3" t="s">
        <v>85</v>
      </c>
      <c r="E2268" s="3" t="s">
        <v>75</v>
      </c>
      <c r="F2268" s="3">
        <v>1444.5</v>
      </c>
      <c r="G2268" s="3">
        <v>1008.5</v>
      </c>
      <c r="H2268" s="3">
        <v>18</v>
      </c>
      <c r="I2268" s="3">
        <v>214.63</v>
      </c>
      <c r="J2268" s="3">
        <v>221.37</v>
      </c>
    </row>
    <row r="2269" spans="1:10" hidden="1" x14ac:dyDescent="0.2">
      <c r="A2269" s="30">
        <v>44320</v>
      </c>
      <c r="B2269" s="3" t="s">
        <v>92</v>
      </c>
      <c r="C2269" s="3" t="s">
        <v>86</v>
      </c>
      <c r="D2269" s="3" t="s">
        <v>87</v>
      </c>
      <c r="E2269" s="3" t="s">
        <v>75</v>
      </c>
      <c r="F2269" s="3">
        <v>2369</v>
      </c>
      <c r="G2269" s="3">
        <v>1674.17</v>
      </c>
      <c r="H2269" s="3">
        <v>28</v>
      </c>
      <c r="I2269" s="3">
        <v>325.5</v>
      </c>
      <c r="J2269" s="3">
        <v>367.83</v>
      </c>
    </row>
    <row r="2270" spans="1:10" hidden="1" x14ac:dyDescent="0.2">
      <c r="A2270" s="30">
        <v>44320</v>
      </c>
      <c r="B2270" s="3" t="s">
        <v>92</v>
      </c>
      <c r="C2270" s="3" t="s">
        <v>88</v>
      </c>
      <c r="D2270" s="3" t="s">
        <v>89</v>
      </c>
      <c r="E2270" s="3" t="s">
        <v>75</v>
      </c>
      <c r="F2270" s="3">
        <v>2830.5</v>
      </c>
      <c r="G2270" s="3">
        <v>1991.43</v>
      </c>
      <c r="H2270" s="3">
        <v>37</v>
      </c>
      <c r="I2270" s="3">
        <v>370</v>
      </c>
      <c r="J2270" s="3">
        <v>467.57</v>
      </c>
    </row>
    <row r="2271" spans="1:10" hidden="1" x14ac:dyDescent="0.2">
      <c r="A2271" s="30">
        <v>44320</v>
      </c>
      <c r="B2271" s="3" t="s">
        <v>92</v>
      </c>
      <c r="C2271" s="3" t="s">
        <v>90</v>
      </c>
      <c r="D2271" s="3" t="s">
        <v>91</v>
      </c>
      <c r="E2271" s="3" t="s">
        <v>75</v>
      </c>
      <c r="F2271" s="3">
        <v>2909.5</v>
      </c>
      <c r="G2271" s="3">
        <v>2114.16</v>
      </c>
      <c r="H2271" s="3">
        <v>32</v>
      </c>
      <c r="I2271" s="3">
        <v>297.5</v>
      </c>
      <c r="J2271" s="3">
        <v>496.34</v>
      </c>
    </row>
    <row r="2272" spans="1:10" hidden="1" x14ac:dyDescent="0.2">
      <c r="A2272" s="30">
        <v>44319</v>
      </c>
      <c r="B2272" s="3" t="s">
        <v>73</v>
      </c>
      <c r="C2272" s="3" t="s">
        <v>74</v>
      </c>
      <c r="D2272" s="3" t="s">
        <v>21</v>
      </c>
      <c r="E2272" s="3" t="s">
        <v>75</v>
      </c>
      <c r="F2272" s="3">
        <v>1311.5</v>
      </c>
      <c r="G2272" s="3">
        <v>991.47</v>
      </c>
      <c r="H2272" s="3">
        <v>16</v>
      </c>
      <c r="I2272" s="3">
        <v>114.5</v>
      </c>
      <c r="J2272" s="3">
        <v>205.53</v>
      </c>
    </row>
    <row r="2273" spans="1:10" hidden="1" x14ac:dyDescent="0.2">
      <c r="A2273" s="30">
        <v>44319</v>
      </c>
      <c r="B2273" s="3" t="s">
        <v>73</v>
      </c>
      <c r="C2273" s="3" t="s">
        <v>76</v>
      </c>
      <c r="D2273" s="3" t="s">
        <v>77</v>
      </c>
      <c r="E2273" s="3" t="s">
        <v>75</v>
      </c>
      <c r="F2273" s="3">
        <v>499.5</v>
      </c>
      <c r="G2273" s="3">
        <v>375.12</v>
      </c>
      <c r="H2273" s="3">
        <v>5</v>
      </c>
      <c r="I2273" s="3">
        <v>49.9</v>
      </c>
      <c r="J2273" s="3">
        <v>74.48</v>
      </c>
    </row>
    <row r="2274" spans="1:10" hidden="1" x14ac:dyDescent="0.2">
      <c r="A2274" s="30">
        <v>44319</v>
      </c>
      <c r="B2274" s="3" t="s">
        <v>73</v>
      </c>
      <c r="C2274" s="3" t="s">
        <v>78</v>
      </c>
      <c r="D2274" s="3" t="s">
        <v>79</v>
      </c>
      <c r="E2274" s="3" t="s">
        <v>75</v>
      </c>
      <c r="F2274" s="3">
        <v>854</v>
      </c>
      <c r="G2274" s="3">
        <v>659.26</v>
      </c>
      <c r="H2274" s="3">
        <v>8</v>
      </c>
      <c r="I2274" s="3">
        <v>69</v>
      </c>
      <c r="J2274" s="3">
        <v>125.74</v>
      </c>
    </row>
    <row r="2275" spans="1:10" hidden="1" x14ac:dyDescent="0.2">
      <c r="A2275" s="30">
        <v>44319</v>
      </c>
      <c r="B2275" s="3" t="s">
        <v>73</v>
      </c>
      <c r="C2275" s="3" t="s">
        <v>80</v>
      </c>
      <c r="D2275" s="3" t="s">
        <v>81</v>
      </c>
      <c r="E2275" s="3" t="s">
        <v>75</v>
      </c>
      <c r="F2275" s="3">
        <v>1969</v>
      </c>
      <c r="G2275" s="3">
        <v>1495.2</v>
      </c>
      <c r="H2275" s="3">
        <v>22</v>
      </c>
      <c r="I2275" s="3">
        <v>189</v>
      </c>
      <c r="J2275" s="3">
        <v>284.8</v>
      </c>
    </row>
    <row r="2276" spans="1:10" hidden="1" x14ac:dyDescent="0.2">
      <c r="A2276" s="30">
        <v>44319</v>
      </c>
      <c r="B2276" s="3" t="s">
        <v>73</v>
      </c>
      <c r="C2276" s="3" t="s">
        <v>82</v>
      </c>
      <c r="D2276" s="3" t="s">
        <v>83</v>
      </c>
      <c r="E2276" s="3" t="s">
        <v>75</v>
      </c>
      <c r="F2276" s="3">
        <v>685.5</v>
      </c>
      <c r="G2276" s="3">
        <v>529.88</v>
      </c>
      <c r="H2276" s="3">
        <v>9</v>
      </c>
      <c r="I2276" s="3">
        <v>53.5</v>
      </c>
      <c r="J2276" s="3">
        <v>102.12</v>
      </c>
    </row>
    <row r="2277" spans="1:10" hidden="1" x14ac:dyDescent="0.2">
      <c r="A2277" s="30">
        <v>44319</v>
      </c>
      <c r="B2277" s="3" t="s">
        <v>73</v>
      </c>
      <c r="C2277" s="3" t="s">
        <v>84</v>
      </c>
      <c r="D2277" s="3" t="s">
        <v>85</v>
      </c>
      <c r="E2277" s="3" t="s">
        <v>75</v>
      </c>
      <c r="F2277" s="3">
        <v>257</v>
      </c>
      <c r="G2277" s="3">
        <v>172</v>
      </c>
      <c r="H2277" s="3">
        <v>4</v>
      </c>
      <c r="I2277" s="3">
        <v>47.5</v>
      </c>
      <c r="J2277" s="3">
        <v>37.5</v>
      </c>
    </row>
    <row r="2278" spans="1:10" hidden="1" x14ac:dyDescent="0.2">
      <c r="A2278" s="30">
        <v>44319</v>
      </c>
      <c r="B2278" s="3" t="s">
        <v>73</v>
      </c>
      <c r="C2278" s="3" t="s">
        <v>86</v>
      </c>
      <c r="D2278" s="3" t="s">
        <v>87</v>
      </c>
      <c r="E2278" s="3" t="s">
        <v>75</v>
      </c>
      <c r="F2278" s="3">
        <v>1008.5</v>
      </c>
      <c r="G2278" s="3">
        <v>767.18</v>
      </c>
      <c r="H2278" s="3">
        <v>13</v>
      </c>
      <c r="I2278" s="3">
        <v>94</v>
      </c>
      <c r="J2278" s="3">
        <v>147.32</v>
      </c>
    </row>
    <row r="2279" spans="1:10" hidden="1" x14ac:dyDescent="0.2">
      <c r="A2279" s="30">
        <v>44319</v>
      </c>
      <c r="B2279" s="3" t="s">
        <v>73</v>
      </c>
      <c r="C2279" s="3" t="s">
        <v>88</v>
      </c>
      <c r="D2279" s="3" t="s">
        <v>89</v>
      </c>
      <c r="E2279" s="3" t="s">
        <v>75</v>
      </c>
      <c r="F2279" s="3">
        <v>993</v>
      </c>
      <c r="G2279" s="3">
        <v>756</v>
      </c>
      <c r="H2279" s="3">
        <v>14</v>
      </c>
      <c r="I2279" s="3">
        <v>93</v>
      </c>
      <c r="J2279" s="3">
        <v>144</v>
      </c>
    </row>
    <row r="2280" spans="1:10" hidden="1" x14ac:dyDescent="0.2">
      <c r="A2280" s="30">
        <v>44319</v>
      </c>
      <c r="B2280" s="3" t="s">
        <v>73</v>
      </c>
      <c r="C2280" s="3" t="s">
        <v>90</v>
      </c>
      <c r="D2280" s="3" t="s">
        <v>91</v>
      </c>
      <c r="E2280" s="3" t="s">
        <v>75</v>
      </c>
      <c r="F2280" s="3">
        <v>837.5</v>
      </c>
      <c r="G2280" s="3">
        <v>624.12</v>
      </c>
      <c r="H2280" s="3">
        <v>10</v>
      </c>
      <c r="I2280" s="3">
        <v>94.5</v>
      </c>
      <c r="J2280" s="3">
        <v>118.88</v>
      </c>
    </row>
    <row r="2281" spans="1:10" hidden="1" x14ac:dyDescent="0.2">
      <c r="A2281" s="30">
        <v>44319</v>
      </c>
      <c r="B2281" s="3" t="s">
        <v>92</v>
      </c>
      <c r="C2281" s="3" t="s">
        <v>74</v>
      </c>
      <c r="D2281" s="3" t="s">
        <v>21</v>
      </c>
      <c r="E2281" s="3" t="s">
        <v>75</v>
      </c>
      <c r="F2281" s="3">
        <v>2732.5</v>
      </c>
      <c r="G2281" s="3">
        <v>2001.86</v>
      </c>
      <c r="H2281" s="3">
        <v>29</v>
      </c>
      <c r="I2281" s="3">
        <v>261</v>
      </c>
      <c r="J2281" s="3">
        <v>469.64</v>
      </c>
    </row>
    <row r="2282" spans="1:10" hidden="1" x14ac:dyDescent="0.2">
      <c r="A2282" s="30">
        <v>44319</v>
      </c>
      <c r="B2282" s="3" t="s">
        <v>92</v>
      </c>
      <c r="C2282" s="3" t="s">
        <v>76</v>
      </c>
      <c r="D2282" s="3" t="s">
        <v>77</v>
      </c>
      <c r="E2282" s="3" t="s">
        <v>75</v>
      </c>
      <c r="F2282" s="3">
        <v>1384.5</v>
      </c>
      <c r="G2282" s="3">
        <v>904.13</v>
      </c>
      <c r="H2282" s="3">
        <v>18</v>
      </c>
      <c r="I2282" s="3">
        <v>281.32</v>
      </c>
      <c r="J2282" s="3">
        <v>198.55</v>
      </c>
    </row>
    <row r="2283" spans="1:10" hidden="1" x14ac:dyDescent="0.2">
      <c r="A2283" s="30">
        <v>44319</v>
      </c>
      <c r="B2283" s="3" t="s">
        <v>92</v>
      </c>
      <c r="C2283" s="3" t="s">
        <v>78</v>
      </c>
      <c r="D2283" s="3" t="s">
        <v>79</v>
      </c>
      <c r="E2283" s="3" t="s">
        <v>75</v>
      </c>
      <c r="F2283" s="3">
        <v>1849</v>
      </c>
      <c r="G2283" s="3">
        <v>1328.35</v>
      </c>
      <c r="H2283" s="3">
        <v>20</v>
      </c>
      <c r="I2283" s="3">
        <v>209</v>
      </c>
      <c r="J2283" s="3">
        <v>311.64999999999998</v>
      </c>
    </row>
    <row r="2284" spans="1:10" hidden="1" x14ac:dyDescent="0.2">
      <c r="A2284" s="30">
        <v>44319</v>
      </c>
      <c r="B2284" s="3" t="s">
        <v>92</v>
      </c>
      <c r="C2284" s="3" t="s">
        <v>80</v>
      </c>
      <c r="D2284" s="3" t="s">
        <v>81</v>
      </c>
      <c r="E2284" s="3" t="s">
        <v>75</v>
      </c>
      <c r="F2284" s="3">
        <v>3546</v>
      </c>
      <c r="G2284" s="3">
        <v>2562.96</v>
      </c>
      <c r="H2284" s="3">
        <v>39</v>
      </c>
      <c r="I2284" s="3">
        <v>418</v>
      </c>
      <c r="J2284" s="3">
        <v>563.04</v>
      </c>
    </row>
    <row r="2285" spans="1:10" hidden="1" x14ac:dyDescent="0.2">
      <c r="A2285" s="30">
        <v>44319</v>
      </c>
      <c r="B2285" s="3" t="s">
        <v>92</v>
      </c>
      <c r="C2285" s="3" t="s">
        <v>82</v>
      </c>
      <c r="D2285" s="3" t="s">
        <v>83</v>
      </c>
      <c r="E2285" s="3" t="s">
        <v>75</v>
      </c>
      <c r="F2285" s="3">
        <v>2384.5</v>
      </c>
      <c r="G2285" s="3">
        <v>1734.9</v>
      </c>
      <c r="H2285" s="3">
        <v>23</v>
      </c>
      <c r="I2285" s="3">
        <v>242</v>
      </c>
      <c r="J2285" s="3">
        <v>407.1</v>
      </c>
    </row>
    <row r="2286" spans="1:10" hidden="1" x14ac:dyDescent="0.2">
      <c r="A2286" s="30">
        <v>44319</v>
      </c>
      <c r="B2286" s="3" t="s">
        <v>92</v>
      </c>
      <c r="C2286" s="3" t="s">
        <v>84</v>
      </c>
      <c r="D2286" s="3" t="s">
        <v>85</v>
      </c>
      <c r="E2286" s="3" t="s">
        <v>75</v>
      </c>
      <c r="F2286" s="3">
        <v>1441</v>
      </c>
      <c r="G2286" s="3">
        <v>980.25</v>
      </c>
      <c r="H2286" s="3">
        <v>17</v>
      </c>
      <c r="I2286" s="3">
        <v>244.97</v>
      </c>
      <c r="J2286" s="3">
        <v>215.28</v>
      </c>
    </row>
    <row r="2287" spans="1:10" hidden="1" x14ac:dyDescent="0.2">
      <c r="A2287" s="30">
        <v>44319</v>
      </c>
      <c r="B2287" s="3" t="s">
        <v>92</v>
      </c>
      <c r="C2287" s="3" t="s">
        <v>86</v>
      </c>
      <c r="D2287" s="3" t="s">
        <v>87</v>
      </c>
      <c r="E2287" s="3" t="s">
        <v>75</v>
      </c>
      <c r="F2287" s="3">
        <v>3525.5</v>
      </c>
      <c r="G2287" s="3">
        <v>2539.5</v>
      </c>
      <c r="H2287" s="3">
        <v>35</v>
      </c>
      <c r="I2287" s="3">
        <v>425.5</v>
      </c>
      <c r="J2287" s="3">
        <v>558</v>
      </c>
    </row>
    <row r="2288" spans="1:10" hidden="1" x14ac:dyDescent="0.2">
      <c r="A2288" s="30">
        <v>44319</v>
      </c>
      <c r="B2288" s="3" t="s">
        <v>92</v>
      </c>
      <c r="C2288" s="3" t="s">
        <v>88</v>
      </c>
      <c r="D2288" s="3" t="s">
        <v>89</v>
      </c>
      <c r="E2288" s="3" t="s">
        <v>75</v>
      </c>
      <c r="F2288" s="3">
        <v>2339.5</v>
      </c>
      <c r="G2288" s="3">
        <v>1700.38</v>
      </c>
      <c r="H2288" s="3">
        <v>23</v>
      </c>
      <c r="I2288" s="3">
        <v>244</v>
      </c>
      <c r="J2288" s="3">
        <v>393.62</v>
      </c>
    </row>
    <row r="2289" spans="1:10" hidden="1" x14ac:dyDescent="0.2">
      <c r="A2289" s="30">
        <v>44319</v>
      </c>
      <c r="B2289" s="3" t="s">
        <v>92</v>
      </c>
      <c r="C2289" s="3" t="s">
        <v>90</v>
      </c>
      <c r="D2289" s="3" t="s">
        <v>91</v>
      </c>
      <c r="E2289" s="3" t="s">
        <v>75</v>
      </c>
      <c r="F2289" s="3">
        <v>3233</v>
      </c>
      <c r="G2289" s="3">
        <v>2382.54</v>
      </c>
      <c r="H2289" s="3">
        <v>31</v>
      </c>
      <c r="I2289" s="3">
        <v>291.5</v>
      </c>
      <c r="J2289" s="3">
        <v>558.96</v>
      </c>
    </row>
    <row r="2290" spans="1:10" hidden="1" x14ac:dyDescent="0.2">
      <c r="A2290" s="30">
        <v>44318</v>
      </c>
      <c r="B2290" s="3" t="s">
        <v>73</v>
      </c>
      <c r="C2290" s="3" t="s">
        <v>74</v>
      </c>
      <c r="D2290" s="3" t="s">
        <v>21</v>
      </c>
      <c r="E2290" s="3" t="s">
        <v>75</v>
      </c>
      <c r="F2290" s="3">
        <v>942</v>
      </c>
      <c r="G2290" s="3">
        <v>720.32</v>
      </c>
      <c r="H2290" s="3">
        <v>12</v>
      </c>
      <c r="I2290" s="3">
        <v>73.5</v>
      </c>
      <c r="J2290" s="3">
        <v>148.18</v>
      </c>
    </row>
    <row r="2291" spans="1:10" hidden="1" x14ac:dyDescent="0.2">
      <c r="A2291" s="30">
        <v>44318</v>
      </c>
      <c r="B2291" s="3" t="s">
        <v>73</v>
      </c>
      <c r="C2291" s="3" t="s">
        <v>76</v>
      </c>
      <c r="D2291" s="3" t="s">
        <v>77</v>
      </c>
      <c r="E2291" s="3" t="s">
        <v>75</v>
      </c>
      <c r="F2291" s="3">
        <v>398</v>
      </c>
      <c r="G2291" s="3">
        <v>254.21</v>
      </c>
      <c r="H2291" s="3">
        <v>6</v>
      </c>
      <c r="I2291" s="3">
        <v>92.2</v>
      </c>
      <c r="J2291" s="3">
        <v>51.59</v>
      </c>
    </row>
    <row r="2292" spans="1:10" hidden="1" x14ac:dyDescent="0.2">
      <c r="A2292" s="30">
        <v>44318</v>
      </c>
      <c r="B2292" s="3" t="s">
        <v>73</v>
      </c>
      <c r="C2292" s="3" t="s">
        <v>78</v>
      </c>
      <c r="D2292" s="3" t="s">
        <v>79</v>
      </c>
      <c r="E2292" s="3" t="s">
        <v>75</v>
      </c>
      <c r="F2292" s="3">
        <v>1305.5</v>
      </c>
      <c r="G2292" s="3">
        <v>1006.32</v>
      </c>
      <c r="H2292" s="3">
        <v>13</v>
      </c>
      <c r="I2292" s="3">
        <v>107.5</v>
      </c>
      <c r="J2292" s="3">
        <v>191.68</v>
      </c>
    </row>
    <row r="2293" spans="1:10" hidden="1" x14ac:dyDescent="0.2">
      <c r="A2293" s="30">
        <v>44318</v>
      </c>
      <c r="B2293" s="3" t="s">
        <v>73</v>
      </c>
      <c r="C2293" s="3" t="s">
        <v>80</v>
      </c>
      <c r="D2293" s="3" t="s">
        <v>81</v>
      </c>
      <c r="E2293" s="3" t="s">
        <v>75</v>
      </c>
      <c r="F2293" s="3">
        <v>2355.5</v>
      </c>
      <c r="G2293" s="3">
        <v>1790.75</v>
      </c>
      <c r="H2293" s="3">
        <v>25</v>
      </c>
      <c r="I2293" s="3">
        <v>223.65</v>
      </c>
      <c r="J2293" s="3">
        <v>341.1</v>
      </c>
    </row>
    <row r="2294" spans="1:10" hidden="1" x14ac:dyDescent="0.2">
      <c r="A2294" s="30">
        <v>44318</v>
      </c>
      <c r="B2294" s="3" t="s">
        <v>73</v>
      </c>
      <c r="C2294" s="3" t="s">
        <v>82</v>
      </c>
      <c r="D2294" s="3" t="s">
        <v>83</v>
      </c>
      <c r="E2294" s="3" t="s">
        <v>75</v>
      </c>
      <c r="F2294" s="3">
        <v>873</v>
      </c>
      <c r="G2294" s="3">
        <v>679.48</v>
      </c>
      <c r="H2294" s="3">
        <v>10</v>
      </c>
      <c r="I2294" s="3">
        <v>63.5</v>
      </c>
      <c r="J2294" s="3">
        <v>130.02000000000001</v>
      </c>
    </row>
    <row r="2295" spans="1:10" hidden="1" x14ac:dyDescent="0.2">
      <c r="A2295" s="30">
        <v>44318</v>
      </c>
      <c r="B2295" s="3" t="s">
        <v>73</v>
      </c>
      <c r="C2295" s="3" t="s">
        <v>84</v>
      </c>
      <c r="D2295" s="3" t="s">
        <v>85</v>
      </c>
      <c r="E2295" s="3" t="s">
        <v>75</v>
      </c>
      <c r="F2295" s="3">
        <v>250</v>
      </c>
      <c r="G2295" s="3">
        <v>165.79</v>
      </c>
      <c r="H2295" s="3">
        <v>3</v>
      </c>
      <c r="I2295" s="3">
        <v>49</v>
      </c>
      <c r="J2295" s="3">
        <v>35.21</v>
      </c>
    </row>
    <row r="2296" spans="1:10" hidden="1" x14ac:dyDescent="0.2">
      <c r="A2296" s="30">
        <v>44318</v>
      </c>
      <c r="B2296" s="3" t="s">
        <v>73</v>
      </c>
      <c r="C2296" s="3" t="s">
        <v>86</v>
      </c>
      <c r="D2296" s="3" t="s">
        <v>87</v>
      </c>
      <c r="E2296" s="3" t="s">
        <v>75</v>
      </c>
      <c r="F2296" s="3">
        <v>965.5</v>
      </c>
      <c r="G2296" s="3">
        <v>750.46</v>
      </c>
      <c r="H2296" s="3">
        <v>9</v>
      </c>
      <c r="I2296" s="3">
        <v>71.5</v>
      </c>
      <c r="J2296" s="3">
        <v>143.54</v>
      </c>
    </row>
    <row r="2297" spans="1:10" hidden="1" x14ac:dyDescent="0.2">
      <c r="A2297" s="30">
        <v>44318</v>
      </c>
      <c r="B2297" s="3" t="s">
        <v>73</v>
      </c>
      <c r="C2297" s="3" t="s">
        <v>88</v>
      </c>
      <c r="D2297" s="3" t="s">
        <v>89</v>
      </c>
      <c r="E2297" s="3" t="s">
        <v>75</v>
      </c>
      <c r="F2297" s="3">
        <v>1081.5</v>
      </c>
      <c r="G2297" s="3">
        <v>828.82</v>
      </c>
      <c r="H2297" s="3">
        <v>11</v>
      </c>
      <c r="I2297" s="3">
        <v>94.8</v>
      </c>
      <c r="J2297" s="3">
        <v>157.88</v>
      </c>
    </row>
    <row r="2298" spans="1:10" hidden="1" x14ac:dyDescent="0.2">
      <c r="A2298" s="30">
        <v>44318</v>
      </c>
      <c r="B2298" s="3" t="s">
        <v>73</v>
      </c>
      <c r="C2298" s="3" t="s">
        <v>90</v>
      </c>
      <c r="D2298" s="3" t="s">
        <v>91</v>
      </c>
      <c r="E2298" s="3" t="s">
        <v>75</v>
      </c>
      <c r="F2298" s="3">
        <v>1577</v>
      </c>
      <c r="G2298" s="3">
        <v>1221.94</v>
      </c>
      <c r="H2298" s="3">
        <v>19</v>
      </c>
      <c r="I2298" s="3">
        <v>133.5</v>
      </c>
      <c r="J2298" s="3">
        <v>221.56</v>
      </c>
    </row>
    <row r="2299" spans="1:10" hidden="1" x14ac:dyDescent="0.2">
      <c r="A2299" s="30">
        <v>44318</v>
      </c>
      <c r="B2299" s="3" t="s">
        <v>92</v>
      </c>
      <c r="C2299" s="3" t="s">
        <v>74</v>
      </c>
      <c r="D2299" s="3" t="s">
        <v>21</v>
      </c>
      <c r="E2299" s="3" t="s">
        <v>75</v>
      </c>
      <c r="F2299" s="3">
        <v>1951</v>
      </c>
      <c r="G2299" s="3">
        <v>1410.68</v>
      </c>
      <c r="H2299" s="3">
        <v>26</v>
      </c>
      <c r="I2299" s="3">
        <v>207.5</v>
      </c>
      <c r="J2299" s="3">
        <v>331.32</v>
      </c>
    </row>
    <row r="2300" spans="1:10" hidden="1" x14ac:dyDescent="0.2">
      <c r="A2300" s="30">
        <v>44318</v>
      </c>
      <c r="B2300" s="3" t="s">
        <v>92</v>
      </c>
      <c r="C2300" s="3" t="s">
        <v>76</v>
      </c>
      <c r="D2300" s="3" t="s">
        <v>77</v>
      </c>
      <c r="E2300" s="3" t="s">
        <v>75</v>
      </c>
      <c r="F2300" s="3">
        <v>967.5</v>
      </c>
      <c r="G2300" s="3">
        <v>619.59</v>
      </c>
      <c r="H2300" s="3">
        <v>12</v>
      </c>
      <c r="I2300" s="3">
        <v>211.92</v>
      </c>
      <c r="J2300" s="3">
        <v>135.99</v>
      </c>
    </row>
    <row r="2301" spans="1:10" hidden="1" x14ac:dyDescent="0.2">
      <c r="A2301" s="30">
        <v>44318</v>
      </c>
      <c r="B2301" s="3" t="s">
        <v>92</v>
      </c>
      <c r="C2301" s="3" t="s">
        <v>78</v>
      </c>
      <c r="D2301" s="3" t="s">
        <v>79</v>
      </c>
      <c r="E2301" s="3" t="s">
        <v>75</v>
      </c>
      <c r="F2301" s="3">
        <v>3236</v>
      </c>
      <c r="G2301" s="3">
        <v>2375.27</v>
      </c>
      <c r="H2301" s="3">
        <v>30</v>
      </c>
      <c r="I2301" s="3">
        <v>303.5</v>
      </c>
      <c r="J2301" s="3">
        <v>557.23</v>
      </c>
    </row>
    <row r="2302" spans="1:10" hidden="1" x14ac:dyDescent="0.2">
      <c r="A2302" s="30">
        <v>44318</v>
      </c>
      <c r="B2302" s="3" t="s">
        <v>92</v>
      </c>
      <c r="C2302" s="3" t="s">
        <v>80</v>
      </c>
      <c r="D2302" s="3" t="s">
        <v>81</v>
      </c>
      <c r="E2302" s="3" t="s">
        <v>75</v>
      </c>
      <c r="F2302" s="3">
        <v>2482</v>
      </c>
      <c r="G2302" s="3">
        <v>1788.88</v>
      </c>
      <c r="H2302" s="3">
        <v>31</v>
      </c>
      <c r="I2302" s="3">
        <v>305.5</v>
      </c>
      <c r="J2302" s="3">
        <v>387.12</v>
      </c>
    </row>
    <row r="2303" spans="1:10" hidden="1" x14ac:dyDescent="0.2">
      <c r="A2303" s="30">
        <v>44318</v>
      </c>
      <c r="B2303" s="3" t="s">
        <v>92</v>
      </c>
      <c r="C2303" s="3" t="s">
        <v>82</v>
      </c>
      <c r="D2303" s="3" t="s">
        <v>83</v>
      </c>
      <c r="E2303" s="3" t="s">
        <v>75</v>
      </c>
      <c r="F2303" s="3">
        <v>2121</v>
      </c>
      <c r="G2303" s="3">
        <v>1525.29</v>
      </c>
      <c r="H2303" s="3">
        <v>25</v>
      </c>
      <c r="I2303" s="3">
        <v>236</v>
      </c>
      <c r="J2303" s="3">
        <v>358.21</v>
      </c>
    </row>
    <row r="2304" spans="1:10" hidden="1" x14ac:dyDescent="0.2">
      <c r="A2304" s="30">
        <v>44318</v>
      </c>
      <c r="B2304" s="3" t="s">
        <v>92</v>
      </c>
      <c r="C2304" s="3" t="s">
        <v>84</v>
      </c>
      <c r="D2304" s="3" t="s">
        <v>85</v>
      </c>
      <c r="E2304" s="3" t="s">
        <v>75</v>
      </c>
      <c r="F2304" s="3">
        <v>1943.5</v>
      </c>
      <c r="G2304" s="3">
        <v>1376.22</v>
      </c>
      <c r="H2304" s="3">
        <v>18</v>
      </c>
      <c r="I2304" s="3">
        <v>263.97000000000003</v>
      </c>
      <c r="J2304" s="3">
        <v>302.31</v>
      </c>
    </row>
    <row r="2305" spans="1:10" hidden="1" x14ac:dyDescent="0.2">
      <c r="A2305" s="30">
        <v>44318</v>
      </c>
      <c r="B2305" s="3" t="s">
        <v>92</v>
      </c>
      <c r="C2305" s="3" t="s">
        <v>86</v>
      </c>
      <c r="D2305" s="3" t="s">
        <v>87</v>
      </c>
      <c r="E2305" s="3" t="s">
        <v>75</v>
      </c>
      <c r="F2305" s="3">
        <v>2399</v>
      </c>
      <c r="G2305" s="3">
        <v>1718.22</v>
      </c>
      <c r="H2305" s="3">
        <v>27</v>
      </c>
      <c r="I2305" s="3">
        <v>303</v>
      </c>
      <c r="J2305" s="3">
        <v>377.28</v>
      </c>
    </row>
    <row r="2306" spans="1:10" hidden="1" x14ac:dyDescent="0.2">
      <c r="A2306" s="30">
        <v>44318</v>
      </c>
      <c r="B2306" s="3" t="s">
        <v>92</v>
      </c>
      <c r="C2306" s="3" t="s">
        <v>88</v>
      </c>
      <c r="D2306" s="3" t="s">
        <v>89</v>
      </c>
      <c r="E2306" s="3" t="s">
        <v>75</v>
      </c>
      <c r="F2306" s="3">
        <v>2025</v>
      </c>
      <c r="G2306" s="3">
        <v>1484.68</v>
      </c>
      <c r="H2306" s="3">
        <v>20</v>
      </c>
      <c r="I2306" s="3">
        <v>192</v>
      </c>
      <c r="J2306" s="3">
        <v>348.32</v>
      </c>
    </row>
    <row r="2307" spans="1:10" hidden="1" x14ac:dyDescent="0.2">
      <c r="A2307" s="30">
        <v>44318</v>
      </c>
      <c r="B2307" s="3" t="s">
        <v>92</v>
      </c>
      <c r="C2307" s="3" t="s">
        <v>90</v>
      </c>
      <c r="D2307" s="3" t="s">
        <v>91</v>
      </c>
      <c r="E2307" s="3" t="s">
        <v>75</v>
      </c>
      <c r="F2307" s="3">
        <v>3863.5</v>
      </c>
      <c r="G2307" s="3">
        <v>2845.39</v>
      </c>
      <c r="H2307" s="3">
        <v>41</v>
      </c>
      <c r="I2307" s="3">
        <v>349.5</v>
      </c>
      <c r="J2307" s="3">
        <v>668.11</v>
      </c>
    </row>
    <row r="2308" spans="1:10" hidden="1" x14ac:dyDescent="0.2">
      <c r="A2308" s="30">
        <v>44317</v>
      </c>
      <c r="B2308" s="3" t="s">
        <v>73</v>
      </c>
      <c r="C2308" s="3" t="s">
        <v>74</v>
      </c>
      <c r="D2308" s="3" t="s">
        <v>21</v>
      </c>
      <c r="E2308" s="3" t="s">
        <v>75</v>
      </c>
      <c r="F2308" s="3">
        <v>679</v>
      </c>
      <c r="G2308" s="3">
        <v>509.77</v>
      </c>
      <c r="H2308" s="3">
        <v>10</v>
      </c>
      <c r="I2308" s="3">
        <v>64.8</v>
      </c>
      <c r="J2308" s="3">
        <v>104.43</v>
      </c>
    </row>
    <row r="2309" spans="1:10" hidden="1" x14ac:dyDescent="0.2">
      <c r="A2309" s="30">
        <v>44317</v>
      </c>
      <c r="B2309" s="3" t="s">
        <v>73</v>
      </c>
      <c r="C2309" s="3" t="s">
        <v>76</v>
      </c>
      <c r="D2309" s="3" t="s">
        <v>77</v>
      </c>
      <c r="E2309" s="3" t="s">
        <v>75</v>
      </c>
      <c r="F2309" s="3">
        <v>388.5</v>
      </c>
      <c r="G2309" s="3">
        <v>273.88</v>
      </c>
      <c r="H2309" s="3">
        <v>5</v>
      </c>
      <c r="I2309" s="3">
        <v>60.5</v>
      </c>
      <c r="J2309" s="3">
        <v>54.12</v>
      </c>
    </row>
    <row r="2310" spans="1:10" hidden="1" x14ac:dyDescent="0.2">
      <c r="A2310" s="30">
        <v>44317</v>
      </c>
      <c r="B2310" s="3" t="s">
        <v>73</v>
      </c>
      <c r="C2310" s="3" t="s">
        <v>78</v>
      </c>
      <c r="D2310" s="3" t="s">
        <v>79</v>
      </c>
      <c r="E2310" s="3" t="s">
        <v>75</v>
      </c>
      <c r="F2310" s="3">
        <v>414</v>
      </c>
      <c r="G2310" s="3">
        <v>302.82</v>
      </c>
      <c r="H2310" s="3">
        <v>7</v>
      </c>
      <c r="I2310" s="3">
        <v>53.5</v>
      </c>
      <c r="J2310" s="3">
        <v>57.68</v>
      </c>
    </row>
    <row r="2311" spans="1:10" hidden="1" x14ac:dyDescent="0.2">
      <c r="A2311" s="30">
        <v>44317</v>
      </c>
      <c r="B2311" s="3" t="s">
        <v>73</v>
      </c>
      <c r="C2311" s="3" t="s">
        <v>80</v>
      </c>
      <c r="D2311" s="3" t="s">
        <v>81</v>
      </c>
      <c r="E2311" s="3" t="s">
        <v>75</v>
      </c>
      <c r="F2311" s="3">
        <v>1433.5</v>
      </c>
      <c r="G2311" s="3">
        <v>1086.4100000000001</v>
      </c>
      <c r="H2311" s="3">
        <v>18</v>
      </c>
      <c r="I2311" s="3">
        <v>140.15</v>
      </c>
      <c r="J2311" s="3">
        <v>206.94</v>
      </c>
    </row>
    <row r="2312" spans="1:10" hidden="1" x14ac:dyDescent="0.2">
      <c r="A2312" s="30">
        <v>44317</v>
      </c>
      <c r="B2312" s="3" t="s">
        <v>73</v>
      </c>
      <c r="C2312" s="3" t="s">
        <v>82</v>
      </c>
      <c r="D2312" s="3" t="s">
        <v>83</v>
      </c>
      <c r="E2312" s="3" t="s">
        <v>75</v>
      </c>
      <c r="F2312" s="3">
        <v>1086</v>
      </c>
      <c r="G2312" s="3">
        <v>859.32</v>
      </c>
      <c r="H2312" s="3">
        <v>7</v>
      </c>
      <c r="I2312" s="3">
        <v>63</v>
      </c>
      <c r="J2312" s="3">
        <v>163.68</v>
      </c>
    </row>
    <row r="2313" spans="1:10" hidden="1" x14ac:dyDescent="0.2">
      <c r="A2313" s="30">
        <v>44317</v>
      </c>
      <c r="B2313" s="3" t="s">
        <v>73</v>
      </c>
      <c r="C2313" s="3" t="s">
        <v>84</v>
      </c>
      <c r="D2313" s="3" t="s">
        <v>85</v>
      </c>
      <c r="E2313" s="3" t="s">
        <v>75</v>
      </c>
      <c r="F2313" s="3">
        <v>614</v>
      </c>
      <c r="G2313" s="3">
        <v>419.52</v>
      </c>
      <c r="H2313" s="3">
        <v>7</v>
      </c>
      <c r="I2313" s="3">
        <v>107.5</v>
      </c>
      <c r="J2313" s="3">
        <v>86.98</v>
      </c>
    </row>
    <row r="2314" spans="1:10" hidden="1" x14ac:dyDescent="0.2">
      <c r="A2314" s="30">
        <v>44317</v>
      </c>
      <c r="B2314" s="3" t="s">
        <v>73</v>
      </c>
      <c r="C2314" s="3" t="s">
        <v>86</v>
      </c>
      <c r="D2314" s="3" t="s">
        <v>87</v>
      </c>
      <c r="E2314" s="3" t="s">
        <v>75</v>
      </c>
      <c r="F2314" s="3">
        <v>1082.5</v>
      </c>
      <c r="G2314" s="3">
        <v>826.98</v>
      </c>
      <c r="H2314" s="3">
        <v>13</v>
      </c>
      <c r="I2314" s="3">
        <v>98</v>
      </c>
      <c r="J2314" s="3">
        <v>157.52000000000001</v>
      </c>
    </row>
    <row r="2315" spans="1:10" hidden="1" x14ac:dyDescent="0.2">
      <c r="A2315" s="30">
        <v>44317</v>
      </c>
      <c r="B2315" s="3" t="s">
        <v>73</v>
      </c>
      <c r="C2315" s="3" t="s">
        <v>88</v>
      </c>
      <c r="D2315" s="3" t="s">
        <v>89</v>
      </c>
      <c r="E2315" s="3" t="s">
        <v>75</v>
      </c>
      <c r="F2315" s="3">
        <v>2834.5</v>
      </c>
      <c r="G2315" s="3">
        <v>2225.66</v>
      </c>
      <c r="H2315" s="3">
        <v>24</v>
      </c>
      <c r="I2315" s="3">
        <v>184.9</v>
      </c>
      <c r="J2315" s="3">
        <v>423.94</v>
      </c>
    </row>
    <row r="2316" spans="1:10" hidden="1" x14ac:dyDescent="0.2">
      <c r="A2316" s="30">
        <v>44317</v>
      </c>
      <c r="B2316" s="3" t="s">
        <v>73</v>
      </c>
      <c r="C2316" s="3" t="s">
        <v>90</v>
      </c>
      <c r="D2316" s="3" t="s">
        <v>91</v>
      </c>
      <c r="E2316" s="3" t="s">
        <v>75</v>
      </c>
      <c r="F2316" s="3">
        <v>1149.5</v>
      </c>
      <c r="G2316" s="3">
        <v>868.98</v>
      </c>
      <c r="H2316" s="3">
        <v>15</v>
      </c>
      <c r="I2316" s="3">
        <v>115</v>
      </c>
      <c r="J2316" s="3">
        <v>165.52</v>
      </c>
    </row>
    <row r="2317" spans="1:10" hidden="1" x14ac:dyDescent="0.2">
      <c r="A2317" s="30">
        <v>44317</v>
      </c>
      <c r="B2317" s="3" t="s">
        <v>92</v>
      </c>
      <c r="C2317" s="3" t="s">
        <v>74</v>
      </c>
      <c r="D2317" s="3" t="s">
        <v>21</v>
      </c>
      <c r="E2317" s="3" t="s">
        <v>75</v>
      </c>
      <c r="F2317" s="3">
        <v>2779</v>
      </c>
      <c r="G2317" s="3">
        <v>2035.6</v>
      </c>
      <c r="H2317" s="3">
        <v>31</v>
      </c>
      <c r="I2317" s="3">
        <v>264</v>
      </c>
      <c r="J2317" s="3">
        <v>477.9</v>
      </c>
    </row>
    <row r="2318" spans="1:10" hidden="1" x14ac:dyDescent="0.2">
      <c r="A2318" s="30">
        <v>44317</v>
      </c>
      <c r="B2318" s="3" t="s">
        <v>92</v>
      </c>
      <c r="C2318" s="3" t="s">
        <v>76</v>
      </c>
      <c r="D2318" s="3" t="s">
        <v>77</v>
      </c>
      <c r="E2318" s="3" t="s">
        <v>75</v>
      </c>
      <c r="F2318" s="3">
        <v>1066</v>
      </c>
      <c r="G2318" s="3">
        <v>703.97</v>
      </c>
      <c r="H2318" s="3">
        <v>13</v>
      </c>
      <c r="I2318" s="3">
        <v>207.51</v>
      </c>
      <c r="J2318" s="3">
        <v>154.52000000000001</v>
      </c>
    </row>
    <row r="2319" spans="1:10" hidden="1" x14ac:dyDescent="0.2">
      <c r="A2319" s="30">
        <v>44317</v>
      </c>
      <c r="B2319" s="3" t="s">
        <v>92</v>
      </c>
      <c r="C2319" s="3" t="s">
        <v>78</v>
      </c>
      <c r="D2319" s="3" t="s">
        <v>79</v>
      </c>
      <c r="E2319" s="3" t="s">
        <v>75</v>
      </c>
      <c r="F2319" s="3">
        <v>2595</v>
      </c>
      <c r="G2319" s="3">
        <v>1921.67</v>
      </c>
      <c r="H2319" s="3">
        <v>23</v>
      </c>
      <c r="I2319" s="3">
        <v>222.5</v>
      </c>
      <c r="J2319" s="3">
        <v>450.83</v>
      </c>
    </row>
    <row r="2320" spans="1:10" hidden="1" x14ac:dyDescent="0.2">
      <c r="A2320" s="30">
        <v>44317</v>
      </c>
      <c r="B2320" s="3" t="s">
        <v>92</v>
      </c>
      <c r="C2320" s="3" t="s">
        <v>80</v>
      </c>
      <c r="D2320" s="3" t="s">
        <v>81</v>
      </c>
      <c r="E2320" s="3" t="s">
        <v>75</v>
      </c>
      <c r="F2320" s="3">
        <v>3986</v>
      </c>
      <c r="G2320" s="3">
        <v>2897.38</v>
      </c>
      <c r="H2320" s="3">
        <v>43</v>
      </c>
      <c r="I2320" s="3">
        <v>452</v>
      </c>
      <c r="J2320" s="3">
        <v>636.12</v>
      </c>
    </row>
    <row r="2321" spans="1:10" hidden="1" x14ac:dyDescent="0.2">
      <c r="A2321" s="30">
        <v>44317</v>
      </c>
      <c r="B2321" s="3" t="s">
        <v>92</v>
      </c>
      <c r="C2321" s="3" t="s">
        <v>82</v>
      </c>
      <c r="D2321" s="3" t="s">
        <v>83</v>
      </c>
      <c r="E2321" s="3" t="s">
        <v>75</v>
      </c>
      <c r="F2321" s="3">
        <v>2340.5</v>
      </c>
      <c r="G2321" s="3">
        <v>1677.66</v>
      </c>
      <c r="H2321" s="3">
        <v>29</v>
      </c>
      <c r="I2321" s="3">
        <v>268</v>
      </c>
      <c r="J2321" s="3">
        <v>393.84</v>
      </c>
    </row>
    <row r="2322" spans="1:10" hidden="1" x14ac:dyDescent="0.2">
      <c r="A2322" s="30">
        <v>44317</v>
      </c>
      <c r="B2322" s="3" t="s">
        <v>92</v>
      </c>
      <c r="C2322" s="3" t="s">
        <v>84</v>
      </c>
      <c r="D2322" s="3" t="s">
        <v>85</v>
      </c>
      <c r="E2322" s="3" t="s">
        <v>75</v>
      </c>
      <c r="F2322" s="3">
        <v>2366</v>
      </c>
      <c r="G2322" s="3">
        <v>1664.47</v>
      </c>
      <c r="H2322" s="3">
        <v>23</v>
      </c>
      <c r="I2322" s="3">
        <v>334.95</v>
      </c>
      <c r="J2322" s="3">
        <v>365.58</v>
      </c>
    </row>
    <row r="2323" spans="1:10" hidden="1" x14ac:dyDescent="0.2">
      <c r="A2323" s="30">
        <v>44317</v>
      </c>
      <c r="B2323" s="3" t="s">
        <v>92</v>
      </c>
      <c r="C2323" s="3" t="s">
        <v>86</v>
      </c>
      <c r="D2323" s="3" t="s">
        <v>87</v>
      </c>
      <c r="E2323" s="3" t="s">
        <v>75</v>
      </c>
      <c r="F2323" s="3">
        <v>1906.5</v>
      </c>
      <c r="G2323" s="3">
        <v>1366.26</v>
      </c>
      <c r="H2323" s="3">
        <v>22</v>
      </c>
      <c r="I2323" s="3">
        <v>238.5</v>
      </c>
      <c r="J2323" s="3">
        <v>300.24</v>
      </c>
    </row>
    <row r="2324" spans="1:10" hidden="1" x14ac:dyDescent="0.2">
      <c r="A2324" s="30">
        <v>44317</v>
      </c>
      <c r="B2324" s="3" t="s">
        <v>92</v>
      </c>
      <c r="C2324" s="3" t="s">
        <v>88</v>
      </c>
      <c r="D2324" s="3" t="s">
        <v>89</v>
      </c>
      <c r="E2324" s="3" t="s">
        <v>75</v>
      </c>
      <c r="F2324" s="3">
        <v>2798.5</v>
      </c>
      <c r="G2324" s="3">
        <v>2020.92</v>
      </c>
      <c r="H2324" s="3">
        <v>29</v>
      </c>
      <c r="I2324" s="3">
        <v>301</v>
      </c>
      <c r="J2324" s="3">
        <v>474.58</v>
      </c>
    </row>
    <row r="2325" spans="1:10" hidden="1" x14ac:dyDescent="0.2">
      <c r="A2325" s="31">
        <v>44317</v>
      </c>
      <c r="B2325" s="3" t="s">
        <v>92</v>
      </c>
      <c r="C2325" s="3" t="s">
        <v>90</v>
      </c>
      <c r="D2325" s="3" t="s">
        <v>91</v>
      </c>
      <c r="E2325" s="3" t="s">
        <v>75</v>
      </c>
      <c r="F2325" s="3">
        <v>2304.5</v>
      </c>
      <c r="G2325" s="3">
        <v>1685.58</v>
      </c>
      <c r="H2325" s="3">
        <v>26</v>
      </c>
      <c r="I2325" s="3">
        <v>223.5</v>
      </c>
      <c r="J2325" s="3">
        <v>395.42</v>
      </c>
    </row>
    <row r="2326" spans="1:10" x14ac:dyDescent="0.2">
      <c r="A2326" s="34">
        <v>44287</v>
      </c>
      <c r="B2326" s="35" t="s">
        <v>92</v>
      </c>
      <c r="C2326" s="35" t="s">
        <v>159</v>
      </c>
      <c r="D2326" s="35"/>
      <c r="E2326" s="35" t="s">
        <v>75</v>
      </c>
      <c r="F2326" s="35"/>
      <c r="G2326" s="35"/>
      <c r="H2326" s="35">
        <v>1252</v>
      </c>
      <c r="I2326" s="35"/>
      <c r="J2326" s="35"/>
    </row>
    <row r="2327" spans="1:10" x14ac:dyDescent="0.2">
      <c r="A2327" s="34">
        <v>44287</v>
      </c>
      <c r="B2327" s="35" t="s">
        <v>73</v>
      </c>
      <c r="C2327" s="35" t="s">
        <v>160</v>
      </c>
      <c r="D2327" s="35"/>
      <c r="E2327" s="35" t="s">
        <v>75</v>
      </c>
      <c r="F2327" s="35"/>
      <c r="G2327" s="35"/>
      <c r="H2327" s="35">
        <v>1534</v>
      </c>
      <c r="I2327" s="35"/>
      <c r="J2327" s="35"/>
    </row>
    <row r="2328" spans="1:10" x14ac:dyDescent="0.2">
      <c r="A2328" s="36">
        <v>44287</v>
      </c>
      <c r="B2328" s="35" t="s">
        <v>92</v>
      </c>
      <c r="C2328" s="35" t="s">
        <v>160</v>
      </c>
      <c r="D2328" s="35"/>
      <c r="E2328" s="35" t="s">
        <v>75</v>
      </c>
      <c r="F2328" s="35"/>
      <c r="G2328" s="35"/>
      <c r="H2328" s="35">
        <v>2234</v>
      </c>
      <c r="I2328" s="35"/>
      <c r="J2328" s="35"/>
    </row>
    <row r="2329" spans="1:10" x14ac:dyDescent="0.2">
      <c r="A2329" s="34">
        <v>44256</v>
      </c>
      <c r="B2329" s="35" t="s">
        <v>92</v>
      </c>
      <c r="C2329" s="35" t="s">
        <v>159</v>
      </c>
      <c r="D2329" s="35"/>
      <c r="E2329" s="35" t="s">
        <v>75</v>
      </c>
      <c r="F2329" s="35"/>
      <c r="G2329" s="35"/>
      <c r="H2329" s="35">
        <v>1362</v>
      </c>
      <c r="I2329" s="35"/>
      <c r="J2329" s="35"/>
    </row>
    <row r="2330" spans="1:10" x14ac:dyDescent="0.2">
      <c r="A2330" s="34">
        <v>44256</v>
      </c>
      <c r="B2330" s="35" t="s">
        <v>73</v>
      </c>
      <c r="C2330" s="35" t="s">
        <v>160</v>
      </c>
      <c r="D2330" s="35"/>
      <c r="E2330" s="35" t="s">
        <v>75</v>
      </c>
      <c r="F2330" s="35"/>
      <c r="G2330" s="35"/>
      <c r="H2330" s="35">
        <v>1362</v>
      </c>
      <c r="I2330" s="35"/>
      <c r="J2330" s="35"/>
    </row>
    <row r="2331" spans="1:10" x14ac:dyDescent="0.2">
      <c r="A2331" s="36">
        <v>44256</v>
      </c>
      <c r="B2331" s="35" t="s">
        <v>92</v>
      </c>
      <c r="C2331" s="35" t="s">
        <v>160</v>
      </c>
      <c r="D2331" s="35"/>
      <c r="E2331" s="37" t="s">
        <v>75</v>
      </c>
      <c r="F2331" s="35"/>
      <c r="G2331" s="35"/>
      <c r="H2331" s="35">
        <v>2190</v>
      </c>
      <c r="I2331" s="35"/>
      <c r="J2331" s="35"/>
    </row>
    <row r="2332" spans="1:10" x14ac:dyDescent="0.2">
      <c r="A2332" s="34">
        <v>44230</v>
      </c>
      <c r="B2332" s="35" t="s">
        <v>73</v>
      </c>
      <c r="C2332" s="35" t="s">
        <v>160</v>
      </c>
      <c r="D2332" s="35"/>
      <c r="E2332" s="35" t="s">
        <v>75</v>
      </c>
      <c r="F2332" s="35"/>
      <c r="G2332" s="35"/>
      <c r="H2332" s="35">
        <v>963</v>
      </c>
      <c r="I2332" s="35"/>
      <c r="J2332" s="35"/>
    </row>
    <row r="2333" spans="1:10" x14ac:dyDescent="0.2">
      <c r="A2333" s="36">
        <v>44230</v>
      </c>
      <c r="B2333" s="35" t="s">
        <v>92</v>
      </c>
      <c r="C2333" s="35" t="s">
        <v>160</v>
      </c>
      <c r="D2333" s="35"/>
      <c r="E2333" s="35" t="s">
        <v>75</v>
      </c>
      <c r="F2333" s="35"/>
      <c r="G2333" s="35"/>
      <c r="H2333" s="35">
        <v>1668</v>
      </c>
      <c r="I2333" s="35"/>
      <c r="J2333" s="35"/>
    </row>
    <row r="2334" spans="1:10" x14ac:dyDescent="0.2">
      <c r="A2334" s="36">
        <v>44229</v>
      </c>
      <c r="B2334" s="35" t="s">
        <v>92</v>
      </c>
      <c r="C2334" s="35" t="s">
        <v>159</v>
      </c>
      <c r="D2334" s="35"/>
      <c r="E2334" s="35" t="s">
        <v>75</v>
      </c>
      <c r="F2334" s="35"/>
      <c r="G2334" s="35"/>
      <c r="H2334" s="35">
        <v>1038</v>
      </c>
      <c r="I2334" s="35"/>
      <c r="J2334" s="35"/>
    </row>
    <row r="2335" spans="1:10" x14ac:dyDescent="0.2">
      <c r="A2335" s="34">
        <v>44199</v>
      </c>
      <c r="B2335" s="35" t="s">
        <v>73</v>
      </c>
      <c r="C2335" s="35" t="s">
        <v>160</v>
      </c>
      <c r="D2335" s="35"/>
      <c r="E2335" s="35" t="s">
        <v>75</v>
      </c>
      <c r="F2335" s="35"/>
      <c r="G2335" s="35"/>
      <c r="H2335" s="35">
        <v>1164</v>
      </c>
      <c r="I2335" s="35"/>
      <c r="J2335" s="35"/>
    </row>
    <row r="2336" spans="1:10" x14ac:dyDescent="0.2">
      <c r="A2336" s="36">
        <v>44199</v>
      </c>
      <c r="B2336" s="35" t="s">
        <v>92</v>
      </c>
      <c r="C2336" s="35" t="s">
        <v>160</v>
      </c>
      <c r="D2336" s="35"/>
      <c r="E2336" s="35" t="s">
        <v>75</v>
      </c>
      <c r="F2336" s="35"/>
      <c r="G2336" s="35"/>
      <c r="H2336" s="35">
        <v>2037</v>
      </c>
      <c r="I2336" s="35"/>
      <c r="J2336" s="35"/>
    </row>
    <row r="2337" spans="1:10" x14ac:dyDescent="0.2">
      <c r="A2337" s="36">
        <v>44198</v>
      </c>
      <c r="B2337" s="35" t="s">
        <v>92</v>
      </c>
      <c r="C2337" s="35" t="s">
        <v>159</v>
      </c>
      <c r="D2337" s="35"/>
      <c r="E2337" s="35" t="s">
        <v>75</v>
      </c>
      <c r="F2337" s="35"/>
      <c r="G2337" s="35"/>
      <c r="H2337" s="35">
        <v>1349</v>
      </c>
      <c r="I2337" s="35"/>
      <c r="J2337" s="35"/>
    </row>
    <row r="2338" spans="1:10" x14ac:dyDescent="0.2">
      <c r="A2338" s="36">
        <v>44317</v>
      </c>
      <c r="B2338" s="35" t="s">
        <v>92</v>
      </c>
      <c r="C2338" s="35" t="s">
        <v>160</v>
      </c>
      <c r="D2338" s="35"/>
      <c r="E2338" s="35" t="s">
        <v>75</v>
      </c>
      <c r="F2338" s="35"/>
      <c r="G2338" s="35"/>
      <c r="H2338" s="35">
        <v>2118</v>
      </c>
      <c r="I2338" s="35"/>
      <c r="J2338" s="35"/>
    </row>
    <row r="2339" spans="1:10" x14ac:dyDescent="0.2">
      <c r="A2339" s="36">
        <v>44318</v>
      </c>
      <c r="B2339" s="35" t="s">
        <v>92</v>
      </c>
      <c r="C2339" s="35" t="s">
        <v>159</v>
      </c>
      <c r="D2339" s="35"/>
      <c r="E2339" s="35" t="s">
        <v>75</v>
      </c>
      <c r="F2339" s="35"/>
      <c r="G2339" s="35"/>
      <c r="H2339" s="35">
        <v>1422</v>
      </c>
      <c r="I2339" s="35"/>
      <c r="J2339" s="35"/>
    </row>
    <row r="2340" spans="1:10" x14ac:dyDescent="0.2">
      <c r="A2340" s="36">
        <v>44319</v>
      </c>
      <c r="B2340" s="35" t="s">
        <v>73</v>
      </c>
      <c r="C2340" s="35" t="s">
        <v>160</v>
      </c>
      <c r="D2340" s="35"/>
      <c r="E2340" s="35" t="s">
        <v>75</v>
      </c>
      <c r="F2340" s="35"/>
      <c r="G2340" s="35"/>
      <c r="H2340" s="35">
        <v>1505</v>
      </c>
      <c r="I2340" s="35"/>
      <c r="J2340" s="35"/>
    </row>
    <row r="2341" spans="1:10" x14ac:dyDescent="0.2">
      <c r="A2341" s="36">
        <v>44320</v>
      </c>
      <c r="B2341" s="35" t="s">
        <v>73</v>
      </c>
      <c r="C2341" s="35" t="s">
        <v>161</v>
      </c>
      <c r="D2341" s="35"/>
      <c r="E2341" s="35" t="s">
        <v>75</v>
      </c>
      <c r="F2341" s="35"/>
      <c r="G2341" s="35"/>
      <c r="H2341" s="35">
        <v>243</v>
      </c>
      <c r="I2341" s="35"/>
      <c r="J2341" s="35"/>
    </row>
    <row r="2342" spans="1:10" x14ac:dyDescent="0.2">
      <c r="A2342" s="34">
        <v>44321</v>
      </c>
      <c r="B2342" s="38" t="s">
        <v>92</v>
      </c>
      <c r="C2342" s="38" t="s">
        <v>161</v>
      </c>
      <c r="D2342" s="38"/>
      <c r="E2342" s="38" t="s">
        <v>75</v>
      </c>
      <c r="F2342" s="38"/>
      <c r="G2342" s="38"/>
      <c r="H2342" s="38">
        <v>917</v>
      </c>
      <c r="I2342" s="38"/>
      <c r="J2342" s="38"/>
    </row>
    <row r="2343" spans="1:10" x14ac:dyDescent="0.2">
      <c r="A2343" s="39">
        <v>44348</v>
      </c>
      <c r="B2343" s="35" t="s">
        <v>92</v>
      </c>
      <c r="C2343" s="35" t="s">
        <v>160</v>
      </c>
      <c r="D2343" s="35"/>
      <c r="E2343" s="35" t="s">
        <v>75</v>
      </c>
      <c r="F2343" s="35"/>
      <c r="G2343" s="35"/>
      <c r="H2343" s="35">
        <v>2314</v>
      </c>
      <c r="I2343" s="35"/>
      <c r="J2343" s="35"/>
    </row>
    <row r="2344" spans="1:10" x14ac:dyDescent="0.2">
      <c r="A2344" s="34">
        <v>44349</v>
      </c>
      <c r="B2344" s="35" t="s">
        <v>92</v>
      </c>
      <c r="C2344" s="35" t="s">
        <v>159</v>
      </c>
      <c r="D2344" s="35"/>
      <c r="E2344" s="35" t="s">
        <v>75</v>
      </c>
      <c r="F2344" s="35"/>
      <c r="G2344" s="35"/>
      <c r="H2344" s="35">
        <v>1228</v>
      </c>
      <c r="I2344" s="35"/>
      <c r="J2344" s="35"/>
    </row>
    <row r="2345" spans="1:10" x14ac:dyDescent="0.2">
      <c r="A2345" s="34">
        <v>44350</v>
      </c>
      <c r="B2345" s="35" t="s">
        <v>73</v>
      </c>
      <c r="C2345" s="35" t="s">
        <v>160</v>
      </c>
      <c r="D2345" s="35"/>
      <c r="E2345" s="35" t="s">
        <v>75</v>
      </c>
      <c r="F2345" s="35"/>
      <c r="G2345" s="35"/>
      <c r="H2345" s="35">
        <v>1505</v>
      </c>
      <c r="I2345" s="35"/>
      <c r="J2345" s="35"/>
    </row>
    <row r="2346" spans="1:10" x14ac:dyDescent="0.2">
      <c r="A2346" s="34">
        <v>44351</v>
      </c>
      <c r="B2346" s="35" t="s">
        <v>73</v>
      </c>
      <c r="C2346" s="35" t="s">
        <v>161</v>
      </c>
      <c r="D2346" s="35"/>
      <c r="E2346" s="35" t="s">
        <v>75</v>
      </c>
      <c r="F2346" s="35"/>
      <c r="G2346" s="35"/>
      <c r="H2346" s="35">
        <v>429</v>
      </c>
      <c r="I2346" s="35"/>
      <c r="J2346" s="35"/>
    </row>
    <row r="2347" spans="1:10" x14ac:dyDescent="0.2">
      <c r="A2347" s="34">
        <v>44378</v>
      </c>
      <c r="B2347" s="35" t="s">
        <v>73</v>
      </c>
      <c r="C2347" s="35" t="s">
        <v>161</v>
      </c>
      <c r="D2347" s="35"/>
      <c r="E2347" s="35" t="s">
        <v>75</v>
      </c>
      <c r="F2347" s="35"/>
      <c r="G2347" s="35"/>
      <c r="H2347" s="35">
        <v>604</v>
      </c>
      <c r="I2347" s="35"/>
      <c r="J2347" s="35"/>
    </row>
    <row r="2348" spans="1:10" x14ac:dyDescent="0.2">
      <c r="A2348" s="34">
        <v>44378</v>
      </c>
      <c r="B2348" s="35" t="s">
        <v>92</v>
      </c>
      <c r="C2348" s="35" t="s">
        <v>161</v>
      </c>
      <c r="D2348" s="35"/>
      <c r="E2348" s="35" t="s">
        <v>75</v>
      </c>
      <c r="F2348" s="35"/>
      <c r="G2348" s="35"/>
      <c r="H2348" s="35">
        <v>1148</v>
      </c>
      <c r="I2348" s="35"/>
      <c r="J2348" s="35"/>
    </row>
    <row r="2349" spans="1:10" x14ac:dyDescent="0.2">
      <c r="A2349" s="34">
        <v>44378</v>
      </c>
      <c r="B2349" s="35" t="s">
        <v>92</v>
      </c>
      <c r="C2349" s="35" t="s">
        <v>160</v>
      </c>
      <c r="D2349" s="35"/>
      <c r="E2349" s="35" t="s">
        <v>75</v>
      </c>
      <c r="F2349" s="35"/>
      <c r="G2349" s="35"/>
      <c r="H2349" s="35">
        <v>2252</v>
      </c>
      <c r="I2349" s="35"/>
      <c r="J2349" s="35"/>
    </row>
    <row r="2350" spans="1:10" hidden="1" x14ac:dyDescent="0.2">
      <c r="A2350" s="34">
        <v>44409</v>
      </c>
      <c r="B2350" s="35"/>
      <c r="C2350" s="35"/>
      <c r="D2350" s="35"/>
      <c r="E2350" s="35"/>
      <c r="F2350" s="35"/>
      <c r="G2350" s="35"/>
      <c r="H2350" s="35"/>
      <c r="I2350" s="35"/>
      <c r="J2350" s="35"/>
    </row>
    <row r="2351" spans="1:10" x14ac:dyDescent="0.2">
      <c r="A2351" s="34">
        <v>44378</v>
      </c>
      <c r="B2351" s="35" t="s">
        <v>73</v>
      </c>
      <c r="C2351" s="35" t="s">
        <v>160</v>
      </c>
      <c r="D2351" s="35"/>
      <c r="E2351" s="35" t="s">
        <v>75</v>
      </c>
      <c r="F2351" s="35"/>
      <c r="G2351" s="35"/>
      <c r="H2351" s="35">
        <v>1391</v>
      </c>
      <c r="I2351" s="35"/>
      <c r="J2351" s="35"/>
    </row>
    <row r="2352" spans="1:10" x14ac:dyDescent="0.2">
      <c r="A2352" s="34">
        <v>44409</v>
      </c>
      <c r="B2352" s="35" t="s">
        <v>92</v>
      </c>
      <c r="C2352" s="35" t="s">
        <v>161</v>
      </c>
      <c r="D2352" s="35"/>
      <c r="E2352" s="35"/>
      <c r="F2352" s="35"/>
      <c r="G2352" s="35"/>
      <c r="H2352" s="35">
        <v>1201</v>
      </c>
      <c r="I2352" s="35"/>
      <c r="J2352" s="35"/>
    </row>
    <row r="2353" spans="1:10" x14ac:dyDescent="0.2">
      <c r="A2353" s="34">
        <v>44409</v>
      </c>
      <c r="B2353" s="35" t="s">
        <v>73</v>
      </c>
      <c r="C2353" s="35" t="s">
        <v>160</v>
      </c>
      <c r="D2353" s="35"/>
      <c r="E2353" s="35"/>
      <c r="F2353" s="35"/>
      <c r="G2353" s="35"/>
      <c r="H2353" s="35">
        <v>1571</v>
      </c>
      <c r="I2353" s="35"/>
      <c r="J2353" s="35"/>
    </row>
    <row r="2354" spans="1:10" x14ac:dyDescent="0.2">
      <c r="A2354" s="34">
        <v>44409</v>
      </c>
      <c r="B2354" s="35" t="s">
        <v>92</v>
      </c>
      <c r="C2354" s="35" t="s">
        <v>162</v>
      </c>
      <c r="D2354" s="35"/>
      <c r="E2354" s="35"/>
      <c r="F2354" s="35"/>
      <c r="G2354" s="35"/>
      <c r="H2354" s="35">
        <v>540</v>
      </c>
      <c r="I2354" s="35"/>
      <c r="J2354" s="35"/>
    </row>
    <row r="2355" spans="1:10" x14ac:dyDescent="0.2">
      <c r="A2355" s="34">
        <v>44409</v>
      </c>
      <c r="B2355" s="35" t="s">
        <v>92</v>
      </c>
      <c r="C2355" s="35" t="s">
        <v>159</v>
      </c>
      <c r="D2355" s="35"/>
      <c r="E2355" s="35"/>
      <c r="F2355" s="35"/>
      <c r="G2355" s="35"/>
      <c r="H2355" s="35">
        <v>1489</v>
      </c>
      <c r="I2355" s="35"/>
      <c r="J2355" s="35"/>
    </row>
    <row r="2356" spans="1:10" x14ac:dyDescent="0.2">
      <c r="A2356" s="34">
        <v>44409</v>
      </c>
      <c r="B2356" s="35" t="s">
        <v>92</v>
      </c>
      <c r="C2356" s="35" t="s">
        <v>160</v>
      </c>
      <c r="D2356" s="35"/>
      <c r="E2356" s="35"/>
      <c r="F2356" s="35"/>
      <c r="G2356" s="35"/>
      <c r="H2356" s="35">
        <v>2376</v>
      </c>
      <c r="I2356" s="35"/>
      <c r="J2356" s="35"/>
    </row>
    <row r="2357" spans="1:10" x14ac:dyDescent="0.2">
      <c r="A2357" s="34">
        <v>44409</v>
      </c>
      <c r="B2357" s="35" t="s">
        <v>73</v>
      </c>
      <c r="C2357" s="35" t="s">
        <v>161</v>
      </c>
      <c r="D2357" s="35"/>
      <c r="E2357" s="35"/>
      <c r="F2357" s="35"/>
      <c r="G2357" s="35"/>
      <c r="H2357" s="35">
        <v>767</v>
      </c>
      <c r="I2357" s="35"/>
      <c r="J2357" s="35"/>
    </row>
    <row r="2358" spans="1:10" x14ac:dyDescent="0.2">
      <c r="A2358" s="34">
        <v>44378</v>
      </c>
      <c r="B2358" s="35" t="s">
        <v>92</v>
      </c>
      <c r="C2358" s="35" t="s">
        <v>159</v>
      </c>
      <c r="D2358" s="35"/>
      <c r="E2358" s="35" t="s">
        <v>75</v>
      </c>
      <c r="F2358" s="35"/>
      <c r="G2358" s="35"/>
      <c r="H2358" s="35">
        <v>1148</v>
      </c>
      <c r="I2358" s="35"/>
      <c r="J2358" s="35"/>
    </row>
    <row r="2359" spans="1:10" x14ac:dyDescent="0.2">
      <c r="A2359" s="34">
        <v>44352</v>
      </c>
      <c r="B2359" s="35" t="s">
        <v>92</v>
      </c>
      <c r="C2359" s="35" t="s">
        <v>161</v>
      </c>
      <c r="D2359" s="35"/>
      <c r="E2359" s="35" t="s">
        <v>75</v>
      </c>
      <c r="F2359" s="35"/>
      <c r="G2359" s="35"/>
      <c r="H2359" s="35">
        <v>1115</v>
      </c>
      <c r="I2359" s="35"/>
      <c r="J2359" s="35"/>
    </row>
    <row r="2360" spans="1:10" hidden="1" x14ac:dyDescent="0.2">
      <c r="A2360" s="40">
        <v>44377</v>
      </c>
      <c r="B2360" s="3" t="s">
        <v>73</v>
      </c>
      <c r="C2360" s="3" t="s">
        <v>74</v>
      </c>
      <c r="D2360" s="3" t="s">
        <v>21</v>
      </c>
      <c r="E2360" s="3" t="s">
        <v>75</v>
      </c>
      <c r="F2360" s="3">
        <v>1452</v>
      </c>
      <c r="G2360" s="3">
        <v>1093.8599999999999</v>
      </c>
      <c r="H2360" s="3">
        <v>18</v>
      </c>
      <c r="I2360" s="3">
        <v>125</v>
      </c>
      <c r="J2360" s="3">
        <v>233.14</v>
      </c>
    </row>
    <row r="2361" spans="1:10" hidden="1" x14ac:dyDescent="0.2">
      <c r="A2361" s="40">
        <v>44377</v>
      </c>
      <c r="B2361" s="3" t="s">
        <v>73</v>
      </c>
      <c r="C2361" s="3" t="s">
        <v>76</v>
      </c>
      <c r="D2361" s="3" t="s">
        <v>77</v>
      </c>
      <c r="E2361" s="3" t="s">
        <v>75</v>
      </c>
      <c r="F2361" s="3">
        <v>592</v>
      </c>
      <c r="G2361" s="3">
        <v>439.94</v>
      </c>
      <c r="H2361" s="3">
        <v>9</v>
      </c>
      <c r="I2361" s="3">
        <v>57</v>
      </c>
      <c r="J2361" s="3">
        <v>95.06</v>
      </c>
    </row>
    <row r="2362" spans="1:10" hidden="1" x14ac:dyDescent="0.2">
      <c r="A2362" s="40">
        <v>44377</v>
      </c>
      <c r="B2362" s="3" t="s">
        <v>73</v>
      </c>
      <c r="C2362" s="3" t="s">
        <v>78</v>
      </c>
      <c r="D2362" s="3" t="s">
        <v>79</v>
      </c>
      <c r="E2362" s="3" t="s">
        <v>75</v>
      </c>
      <c r="F2362" s="3">
        <v>693.5</v>
      </c>
      <c r="G2362" s="3">
        <v>538.47</v>
      </c>
      <c r="H2362" s="3">
        <v>4</v>
      </c>
      <c r="I2362" s="3">
        <v>42</v>
      </c>
      <c r="J2362" s="3">
        <v>113.03</v>
      </c>
    </row>
    <row r="2363" spans="1:10" hidden="1" x14ac:dyDescent="0.2">
      <c r="A2363" s="40">
        <v>44377</v>
      </c>
      <c r="B2363" s="3" t="s">
        <v>73</v>
      </c>
      <c r="C2363" s="3" t="s">
        <v>80</v>
      </c>
      <c r="D2363" s="3" t="s">
        <v>81</v>
      </c>
      <c r="E2363" s="3" t="s">
        <v>75</v>
      </c>
      <c r="F2363" s="3">
        <v>1492.5</v>
      </c>
      <c r="G2363" s="3">
        <v>1073.9100000000001</v>
      </c>
      <c r="H2363" s="3">
        <v>21</v>
      </c>
      <c r="I2363" s="3">
        <v>184</v>
      </c>
      <c r="J2363" s="3">
        <v>234.59</v>
      </c>
    </row>
    <row r="2364" spans="1:10" hidden="1" x14ac:dyDescent="0.2">
      <c r="A2364" s="40">
        <v>44377</v>
      </c>
      <c r="B2364" s="3" t="s">
        <v>73</v>
      </c>
      <c r="C2364" s="3" t="s">
        <v>82</v>
      </c>
      <c r="D2364" s="3" t="s">
        <v>83</v>
      </c>
      <c r="E2364" s="3" t="s">
        <v>75</v>
      </c>
      <c r="F2364" s="3">
        <v>1092.5</v>
      </c>
      <c r="G2364" s="3">
        <v>855.68</v>
      </c>
      <c r="H2364" s="3">
        <v>9</v>
      </c>
      <c r="I2364" s="3">
        <v>64.5</v>
      </c>
      <c r="J2364" s="3">
        <v>172.32</v>
      </c>
    </row>
    <row r="2365" spans="1:10" hidden="1" x14ac:dyDescent="0.2">
      <c r="A2365" s="40">
        <v>44377</v>
      </c>
      <c r="B2365" s="3" t="s">
        <v>73</v>
      </c>
      <c r="C2365" s="3" t="s">
        <v>84</v>
      </c>
      <c r="D2365" s="3" t="s">
        <v>85</v>
      </c>
      <c r="E2365" s="3" t="s">
        <v>75</v>
      </c>
      <c r="F2365" s="3">
        <v>201</v>
      </c>
      <c r="G2365" s="3">
        <v>136.18</v>
      </c>
      <c r="H2365" s="3">
        <v>4</v>
      </c>
      <c r="I2365" s="3">
        <v>34</v>
      </c>
      <c r="J2365" s="3">
        <v>30.82</v>
      </c>
    </row>
    <row r="2366" spans="1:10" hidden="1" x14ac:dyDescent="0.2">
      <c r="A2366" s="40">
        <v>44377</v>
      </c>
      <c r="B2366" s="3" t="s">
        <v>73</v>
      </c>
      <c r="C2366" s="3" t="s">
        <v>86</v>
      </c>
      <c r="D2366" s="3" t="s">
        <v>87</v>
      </c>
      <c r="E2366" s="3" t="s">
        <v>75</v>
      </c>
      <c r="F2366" s="3">
        <v>1221</v>
      </c>
      <c r="G2366" s="3">
        <v>925.9</v>
      </c>
      <c r="H2366" s="3">
        <v>15</v>
      </c>
      <c r="I2366" s="3">
        <v>97.5</v>
      </c>
      <c r="J2366" s="3">
        <v>197.6</v>
      </c>
    </row>
    <row r="2367" spans="1:10" hidden="1" x14ac:dyDescent="0.2">
      <c r="A2367" s="40">
        <v>44377</v>
      </c>
      <c r="B2367" s="3" t="s">
        <v>73</v>
      </c>
      <c r="C2367" s="3" t="s">
        <v>88</v>
      </c>
      <c r="D2367" s="3" t="s">
        <v>89</v>
      </c>
      <c r="E2367" s="3" t="s">
        <v>75</v>
      </c>
      <c r="F2367" s="3">
        <v>1896.5</v>
      </c>
      <c r="G2367" s="3">
        <v>1417.83</v>
      </c>
      <c r="H2367" s="3">
        <v>19</v>
      </c>
      <c r="I2367" s="3">
        <v>186.5</v>
      </c>
      <c r="J2367" s="3">
        <v>292.17</v>
      </c>
    </row>
    <row r="2368" spans="1:10" hidden="1" x14ac:dyDescent="0.2">
      <c r="A2368" s="40">
        <v>44377</v>
      </c>
      <c r="B2368" s="3" t="s">
        <v>73</v>
      </c>
      <c r="C2368" s="3" t="s">
        <v>90</v>
      </c>
      <c r="D2368" s="3" t="s">
        <v>91</v>
      </c>
      <c r="E2368" s="3" t="s">
        <v>75</v>
      </c>
      <c r="F2368" s="3">
        <v>1833</v>
      </c>
      <c r="G2368" s="3">
        <v>1360.85</v>
      </c>
      <c r="H2368" s="3">
        <v>22</v>
      </c>
      <c r="I2368" s="3">
        <v>180.7</v>
      </c>
      <c r="J2368" s="3">
        <v>291.45</v>
      </c>
    </row>
    <row r="2369" spans="1:10" hidden="1" x14ac:dyDescent="0.2">
      <c r="A2369" s="40">
        <v>44377</v>
      </c>
      <c r="B2369" s="3" t="s">
        <v>92</v>
      </c>
      <c r="C2369" s="3" t="s">
        <v>74</v>
      </c>
      <c r="D2369" s="3" t="s">
        <v>21</v>
      </c>
      <c r="E2369" s="3" t="s">
        <v>75</v>
      </c>
      <c r="F2369" s="3">
        <v>2592.33</v>
      </c>
      <c r="G2369" s="3">
        <v>1846.91</v>
      </c>
      <c r="H2369" s="3">
        <v>35</v>
      </c>
      <c r="I2369" s="3">
        <v>299.39999999999998</v>
      </c>
      <c r="J2369" s="3">
        <v>444.02</v>
      </c>
    </row>
    <row r="2370" spans="1:10" hidden="1" x14ac:dyDescent="0.2">
      <c r="A2370" s="40">
        <v>44377</v>
      </c>
      <c r="B2370" s="3" t="s">
        <v>92</v>
      </c>
      <c r="C2370" s="3" t="s">
        <v>76</v>
      </c>
      <c r="D2370" s="3" t="s">
        <v>77</v>
      </c>
      <c r="E2370" s="3" t="s">
        <v>75</v>
      </c>
      <c r="F2370" s="3">
        <v>1615.81</v>
      </c>
      <c r="G2370" s="3">
        <v>1162.69</v>
      </c>
      <c r="H2370" s="3">
        <v>20</v>
      </c>
      <c r="I2370" s="3">
        <v>194</v>
      </c>
      <c r="J2370" s="3">
        <v>259.12</v>
      </c>
    </row>
    <row r="2371" spans="1:10" hidden="1" x14ac:dyDescent="0.2">
      <c r="A2371" s="40">
        <v>44377</v>
      </c>
      <c r="B2371" s="3" t="s">
        <v>92</v>
      </c>
      <c r="C2371" s="3" t="s">
        <v>78</v>
      </c>
      <c r="D2371" s="3" t="s">
        <v>79</v>
      </c>
      <c r="E2371" s="3" t="s">
        <v>75</v>
      </c>
      <c r="F2371" s="3">
        <v>2234.5</v>
      </c>
      <c r="G2371" s="3">
        <v>1635.62</v>
      </c>
      <c r="H2371" s="3">
        <v>30</v>
      </c>
      <c r="I2371" s="3">
        <v>239.9</v>
      </c>
      <c r="J2371" s="3">
        <v>358.98</v>
      </c>
    </row>
    <row r="2372" spans="1:10" hidden="1" x14ac:dyDescent="0.2">
      <c r="A2372" s="40">
        <v>44377</v>
      </c>
      <c r="B2372" s="3" t="s">
        <v>92</v>
      </c>
      <c r="C2372" s="3" t="s">
        <v>80</v>
      </c>
      <c r="D2372" s="3" t="s">
        <v>81</v>
      </c>
      <c r="E2372" s="3" t="s">
        <v>75</v>
      </c>
      <c r="F2372" s="3">
        <v>4371.5</v>
      </c>
      <c r="G2372" s="3">
        <v>3161.03</v>
      </c>
      <c r="H2372" s="3">
        <v>57</v>
      </c>
      <c r="I2372" s="3">
        <v>515.5</v>
      </c>
      <c r="J2372" s="3">
        <v>693.97</v>
      </c>
    </row>
    <row r="2373" spans="1:10" hidden="1" x14ac:dyDescent="0.2">
      <c r="A2373" s="40">
        <v>44377</v>
      </c>
      <c r="B2373" s="3" t="s">
        <v>92</v>
      </c>
      <c r="C2373" s="3" t="s">
        <v>82</v>
      </c>
      <c r="D2373" s="3" t="s">
        <v>83</v>
      </c>
      <c r="E2373" s="3" t="s">
        <v>75</v>
      </c>
      <c r="F2373" s="3">
        <v>2365.5</v>
      </c>
      <c r="G2373" s="3">
        <v>1697.2</v>
      </c>
      <c r="H2373" s="3">
        <v>31</v>
      </c>
      <c r="I2373" s="3">
        <v>270.10000000000002</v>
      </c>
      <c r="J2373" s="3">
        <v>398.2</v>
      </c>
    </row>
    <row r="2374" spans="1:10" hidden="1" x14ac:dyDescent="0.2">
      <c r="A2374" s="40">
        <v>44377</v>
      </c>
      <c r="B2374" s="3" t="s">
        <v>92</v>
      </c>
      <c r="C2374" s="3" t="s">
        <v>84</v>
      </c>
      <c r="D2374" s="3" t="s">
        <v>85</v>
      </c>
      <c r="E2374" s="3" t="s">
        <v>75</v>
      </c>
      <c r="F2374" s="3">
        <v>1018</v>
      </c>
      <c r="G2374" s="3">
        <v>710.25</v>
      </c>
      <c r="H2374" s="3">
        <v>16</v>
      </c>
      <c r="I2374" s="3">
        <v>151.88999999999999</v>
      </c>
      <c r="J2374" s="3">
        <v>155.86000000000001</v>
      </c>
    </row>
    <row r="2375" spans="1:10" hidden="1" x14ac:dyDescent="0.2">
      <c r="A2375" s="40">
        <v>44377</v>
      </c>
      <c r="B2375" s="3" t="s">
        <v>92</v>
      </c>
      <c r="C2375" s="3" t="s">
        <v>86</v>
      </c>
      <c r="D2375" s="3" t="s">
        <v>87</v>
      </c>
      <c r="E2375" s="3" t="s">
        <v>75</v>
      </c>
      <c r="F2375" s="3">
        <v>3128</v>
      </c>
      <c r="G2375" s="3">
        <v>2265.0300000000002</v>
      </c>
      <c r="H2375" s="3">
        <v>35</v>
      </c>
      <c r="I2375" s="3">
        <v>363.4</v>
      </c>
      <c r="J2375" s="3">
        <v>497.57</v>
      </c>
    </row>
    <row r="2376" spans="1:10" hidden="1" x14ac:dyDescent="0.2">
      <c r="A2376" s="40">
        <v>44377</v>
      </c>
      <c r="B2376" s="3" t="s">
        <v>92</v>
      </c>
      <c r="C2376" s="3" t="s">
        <v>88</v>
      </c>
      <c r="D2376" s="3" t="s">
        <v>89</v>
      </c>
      <c r="E2376" s="3" t="s">
        <v>75</v>
      </c>
      <c r="F2376" s="3">
        <v>2633.5</v>
      </c>
      <c r="G2376" s="3">
        <v>1902.67</v>
      </c>
      <c r="H2376" s="3">
        <v>41</v>
      </c>
      <c r="I2376" s="3">
        <v>311.10000000000002</v>
      </c>
      <c r="J2376" s="3">
        <v>418.73</v>
      </c>
    </row>
    <row r="2377" spans="1:10" hidden="1" x14ac:dyDescent="0.2">
      <c r="A2377" s="40">
        <v>44377</v>
      </c>
      <c r="B2377" s="3" t="s">
        <v>92</v>
      </c>
      <c r="C2377" s="3" t="s">
        <v>90</v>
      </c>
      <c r="D2377" s="3" t="s">
        <v>91</v>
      </c>
      <c r="E2377" s="3" t="s">
        <v>75</v>
      </c>
      <c r="F2377" s="3">
        <v>2534</v>
      </c>
      <c r="G2377" s="3">
        <v>1833.88</v>
      </c>
      <c r="H2377" s="3">
        <v>34</v>
      </c>
      <c r="I2377" s="3">
        <v>267.39999999999998</v>
      </c>
      <c r="J2377" s="3">
        <v>430.72</v>
      </c>
    </row>
    <row r="2378" spans="1:10" hidden="1" x14ac:dyDescent="0.2">
      <c r="A2378" s="40">
        <v>44376</v>
      </c>
      <c r="B2378" s="3" t="s">
        <v>73</v>
      </c>
      <c r="C2378" s="3" t="s">
        <v>74</v>
      </c>
      <c r="D2378" s="3" t="s">
        <v>21</v>
      </c>
      <c r="E2378" s="3" t="s">
        <v>75</v>
      </c>
      <c r="F2378" s="3">
        <v>855</v>
      </c>
      <c r="G2378" s="3">
        <v>619.22</v>
      </c>
      <c r="H2378" s="3">
        <v>12</v>
      </c>
      <c r="I2378" s="3">
        <v>102</v>
      </c>
      <c r="J2378" s="3">
        <v>133.78</v>
      </c>
    </row>
    <row r="2379" spans="1:10" hidden="1" x14ac:dyDescent="0.2">
      <c r="A2379" s="40">
        <v>44376</v>
      </c>
      <c r="B2379" s="3" t="s">
        <v>73</v>
      </c>
      <c r="C2379" s="3" t="s">
        <v>76</v>
      </c>
      <c r="D2379" s="3" t="s">
        <v>77</v>
      </c>
      <c r="E2379" s="3" t="s">
        <v>75</v>
      </c>
      <c r="F2379" s="3">
        <v>359.5</v>
      </c>
      <c r="G2379" s="3">
        <v>269</v>
      </c>
      <c r="H2379" s="3">
        <v>5</v>
      </c>
      <c r="I2379" s="3">
        <v>33</v>
      </c>
      <c r="J2379" s="3">
        <v>57.5</v>
      </c>
    </row>
    <row r="2380" spans="1:10" hidden="1" x14ac:dyDescent="0.2">
      <c r="A2380" s="40">
        <v>44376</v>
      </c>
      <c r="B2380" s="3" t="s">
        <v>73</v>
      </c>
      <c r="C2380" s="3" t="s">
        <v>78</v>
      </c>
      <c r="D2380" s="3" t="s">
        <v>79</v>
      </c>
      <c r="E2380" s="3" t="s">
        <v>75</v>
      </c>
      <c r="F2380" s="3">
        <v>1015.5</v>
      </c>
      <c r="G2380" s="3">
        <v>743.21</v>
      </c>
      <c r="H2380" s="3">
        <v>15</v>
      </c>
      <c r="I2380" s="3">
        <v>112</v>
      </c>
      <c r="J2380" s="3">
        <v>160.29</v>
      </c>
    </row>
    <row r="2381" spans="1:10" hidden="1" x14ac:dyDescent="0.2">
      <c r="A2381" s="40">
        <v>44376</v>
      </c>
      <c r="B2381" s="3" t="s">
        <v>73</v>
      </c>
      <c r="C2381" s="3" t="s">
        <v>80</v>
      </c>
      <c r="D2381" s="3" t="s">
        <v>81</v>
      </c>
      <c r="E2381" s="3" t="s">
        <v>75</v>
      </c>
      <c r="F2381" s="3">
        <v>2556.5</v>
      </c>
      <c r="G2381" s="3">
        <v>1907.26</v>
      </c>
      <c r="H2381" s="3">
        <v>28</v>
      </c>
      <c r="I2381" s="3">
        <v>241.5</v>
      </c>
      <c r="J2381" s="3">
        <v>407.74</v>
      </c>
    </row>
    <row r="2382" spans="1:10" hidden="1" x14ac:dyDescent="0.2">
      <c r="A2382" s="40">
        <v>44376</v>
      </c>
      <c r="B2382" s="3" t="s">
        <v>73</v>
      </c>
      <c r="C2382" s="3" t="s">
        <v>82</v>
      </c>
      <c r="D2382" s="3" t="s">
        <v>83</v>
      </c>
      <c r="E2382" s="3" t="s">
        <v>75</v>
      </c>
      <c r="F2382" s="3">
        <v>1035</v>
      </c>
      <c r="G2382" s="3">
        <v>757.71</v>
      </c>
      <c r="H2382" s="3">
        <v>17</v>
      </c>
      <c r="I2382" s="3">
        <v>116.5</v>
      </c>
      <c r="J2382" s="3">
        <v>160.79</v>
      </c>
    </row>
    <row r="2383" spans="1:10" hidden="1" x14ac:dyDescent="0.2">
      <c r="A2383" s="40">
        <v>44376</v>
      </c>
      <c r="B2383" s="3" t="s">
        <v>73</v>
      </c>
      <c r="C2383" s="3" t="s">
        <v>84</v>
      </c>
      <c r="D2383" s="3" t="s">
        <v>85</v>
      </c>
      <c r="E2383" s="3" t="s">
        <v>75</v>
      </c>
      <c r="F2383" s="3">
        <v>609.5</v>
      </c>
      <c r="G2383" s="3">
        <v>449.84</v>
      </c>
      <c r="H2383" s="3">
        <v>7</v>
      </c>
      <c r="I2383" s="3">
        <v>62</v>
      </c>
      <c r="J2383" s="3">
        <v>97.66</v>
      </c>
    </row>
    <row r="2384" spans="1:10" hidden="1" x14ac:dyDescent="0.2">
      <c r="A2384" s="40">
        <v>44376</v>
      </c>
      <c r="B2384" s="3" t="s">
        <v>73</v>
      </c>
      <c r="C2384" s="3" t="s">
        <v>86</v>
      </c>
      <c r="D2384" s="3" t="s">
        <v>87</v>
      </c>
      <c r="E2384" s="3" t="s">
        <v>75</v>
      </c>
      <c r="F2384" s="3">
        <v>1032.5</v>
      </c>
      <c r="G2384" s="3">
        <v>777.26</v>
      </c>
      <c r="H2384" s="3">
        <v>13</v>
      </c>
      <c r="I2384" s="3">
        <v>88.3</v>
      </c>
      <c r="J2384" s="3">
        <v>166.94</v>
      </c>
    </row>
    <row r="2385" spans="1:10" hidden="1" x14ac:dyDescent="0.2">
      <c r="A2385" s="40">
        <v>44376</v>
      </c>
      <c r="B2385" s="3" t="s">
        <v>73</v>
      </c>
      <c r="C2385" s="3" t="s">
        <v>88</v>
      </c>
      <c r="D2385" s="3" t="s">
        <v>89</v>
      </c>
      <c r="E2385" s="3" t="s">
        <v>75</v>
      </c>
      <c r="F2385" s="3">
        <v>1213.93</v>
      </c>
      <c r="G2385" s="3">
        <v>890.04</v>
      </c>
      <c r="H2385" s="3">
        <v>17</v>
      </c>
      <c r="I2385" s="3">
        <v>126</v>
      </c>
      <c r="J2385" s="3">
        <v>197.89</v>
      </c>
    </row>
    <row r="2386" spans="1:10" hidden="1" x14ac:dyDescent="0.2">
      <c r="A2386" s="40">
        <v>44376</v>
      </c>
      <c r="B2386" s="3" t="s">
        <v>73</v>
      </c>
      <c r="C2386" s="3" t="s">
        <v>90</v>
      </c>
      <c r="D2386" s="3" t="s">
        <v>91</v>
      </c>
      <c r="E2386" s="3" t="s">
        <v>75</v>
      </c>
      <c r="F2386" s="3">
        <v>900.5</v>
      </c>
      <c r="G2386" s="3">
        <v>655.81</v>
      </c>
      <c r="H2386" s="3">
        <v>15</v>
      </c>
      <c r="I2386" s="3">
        <v>101</v>
      </c>
      <c r="J2386" s="3">
        <v>143.69</v>
      </c>
    </row>
    <row r="2387" spans="1:10" hidden="1" x14ac:dyDescent="0.2">
      <c r="A2387" s="40">
        <v>44376</v>
      </c>
      <c r="B2387" s="3" t="s">
        <v>92</v>
      </c>
      <c r="C2387" s="3" t="s">
        <v>74</v>
      </c>
      <c r="D2387" s="3" t="s">
        <v>21</v>
      </c>
      <c r="E2387" s="3" t="s">
        <v>75</v>
      </c>
      <c r="F2387" s="3">
        <v>3167.5</v>
      </c>
      <c r="G2387" s="3">
        <v>2244.92</v>
      </c>
      <c r="H2387" s="3">
        <v>42</v>
      </c>
      <c r="I2387" s="3">
        <v>392.2</v>
      </c>
      <c r="J2387" s="3">
        <v>527.38</v>
      </c>
    </row>
    <row r="2388" spans="1:10" hidden="1" x14ac:dyDescent="0.2">
      <c r="A2388" s="40">
        <v>44376</v>
      </c>
      <c r="B2388" s="3" t="s">
        <v>92</v>
      </c>
      <c r="C2388" s="3" t="s">
        <v>76</v>
      </c>
      <c r="D2388" s="3" t="s">
        <v>77</v>
      </c>
      <c r="E2388" s="3" t="s">
        <v>75</v>
      </c>
      <c r="F2388" s="3">
        <v>835</v>
      </c>
      <c r="G2388" s="3">
        <v>604.64</v>
      </c>
      <c r="H2388" s="3">
        <v>11</v>
      </c>
      <c r="I2388" s="3">
        <v>97</v>
      </c>
      <c r="J2388" s="3">
        <v>132.86000000000001</v>
      </c>
    </row>
    <row r="2389" spans="1:10" hidden="1" x14ac:dyDescent="0.2">
      <c r="A2389" s="40">
        <v>44376</v>
      </c>
      <c r="B2389" s="3" t="s">
        <v>92</v>
      </c>
      <c r="C2389" s="3" t="s">
        <v>78</v>
      </c>
      <c r="D2389" s="3" t="s">
        <v>79</v>
      </c>
      <c r="E2389" s="3" t="s">
        <v>75</v>
      </c>
      <c r="F2389" s="3">
        <v>3613</v>
      </c>
      <c r="G2389" s="3">
        <v>2684.27</v>
      </c>
      <c r="H2389" s="3">
        <v>38</v>
      </c>
      <c r="I2389" s="3">
        <v>338.4</v>
      </c>
      <c r="J2389" s="3">
        <v>590.33000000000004</v>
      </c>
    </row>
    <row r="2390" spans="1:10" hidden="1" x14ac:dyDescent="0.2">
      <c r="A2390" s="40">
        <v>44376</v>
      </c>
      <c r="B2390" s="3" t="s">
        <v>92</v>
      </c>
      <c r="C2390" s="3" t="s">
        <v>80</v>
      </c>
      <c r="D2390" s="3" t="s">
        <v>81</v>
      </c>
      <c r="E2390" s="3" t="s">
        <v>75</v>
      </c>
      <c r="F2390" s="3">
        <v>5245.5</v>
      </c>
      <c r="G2390" s="3">
        <v>3751.52</v>
      </c>
      <c r="H2390" s="3">
        <v>64</v>
      </c>
      <c r="I2390" s="3">
        <v>668.2</v>
      </c>
      <c r="J2390" s="3">
        <v>823.78</v>
      </c>
    </row>
    <row r="2391" spans="1:10" hidden="1" x14ac:dyDescent="0.2">
      <c r="A2391" s="40">
        <v>44376</v>
      </c>
      <c r="B2391" s="3" t="s">
        <v>92</v>
      </c>
      <c r="C2391" s="3" t="s">
        <v>82</v>
      </c>
      <c r="D2391" s="3" t="s">
        <v>83</v>
      </c>
      <c r="E2391" s="3" t="s">
        <v>75</v>
      </c>
      <c r="F2391" s="3">
        <v>3305.5</v>
      </c>
      <c r="G2391" s="3">
        <v>2320.1799999999998</v>
      </c>
      <c r="H2391" s="3">
        <v>48</v>
      </c>
      <c r="I2391" s="3">
        <v>438</v>
      </c>
      <c r="J2391" s="3">
        <v>545.82000000000005</v>
      </c>
    </row>
    <row r="2392" spans="1:10" hidden="1" x14ac:dyDescent="0.2">
      <c r="A2392" s="40">
        <v>44376</v>
      </c>
      <c r="B2392" s="3" t="s">
        <v>92</v>
      </c>
      <c r="C2392" s="3" t="s">
        <v>84</v>
      </c>
      <c r="D2392" s="3" t="s">
        <v>85</v>
      </c>
      <c r="E2392" s="3" t="s">
        <v>75</v>
      </c>
      <c r="F2392" s="3">
        <v>1082</v>
      </c>
      <c r="G2392" s="3">
        <v>759.64</v>
      </c>
      <c r="H2392" s="3">
        <v>16</v>
      </c>
      <c r="I2392" s="3">
        <v>153.87</v>
      </c>
      <c r="J2392" s="3">
        <v>168.49</v>
      </c>
    </row>
    <row r="2393" spans="1:10" hidden="1" x14ac:dyDescent="0.2">
      <c r="A2393" s="40">
        <v>44376</v>
      </c>
      <c r="B2393" s="3" t="s">
        <v>92</v>
      </c>
      <c r="C2393" s="3" t="s">
        <v>86</v>
      </c>
      <c r="D2393" s="3" t="s">
        <v>87</v>
      </c>
      <c r="E2393" s="3" t="s">
        <v>75</v>
      </c>
      <c r="F2393" s="3">
        <v>3149</v>
      </c>
      <c r="G2393" s="3">
        <v>2257.4299999999998</v>
      </c>
      <c r="H2393" s="3">
        <v>37</v>
      </c>
      <c r="I2393" s="3">
        <v>394.9</v>
      </c>
      <c r="J2393" s="3">
        <v>495.67</v>
      </c>
    </row>
    <row r="2394" spans="1:10" hidden="1" x14ac:dyDescent="0.2">
      <c r="A2394" s="40">
        <v>44376</v>
      </c>
      <c r="B2394" s="3" t="s">
        <v>92</v>
      </c>
      <c r="C2394" s="3" t="s">
        <v>88</v>
      </c>
      <c r="D2394" s="3" t="s">
        <v>89</v>
      </c>
      <c r="E2394" s="3" t="s">
        <v>75</v>
      </c>
      <c r="F2394" s="3">
        <v>2415.5</v>
      </c>
      <c r="G2394" s="3">
        <v>1709.55</v>
      </c>
      <c r="H2394" s="3">
        <v>34</v>
      </c>
      <c r="I2394" s="3">
        <v>328.9</v>
      </c>
      <c r="J2394" s="3">
        <v>375.55</v>
      </c>
    </row>
    <row r="2395" spans="1:10" hidden="1" x14ac:dyDescent="0.2">
      <c r="A2395" s="40">
        <v>44376</v>
      </c>
      <c r="B2395" s="3" t="s">
        <v>92</v>
      </c>
      <c r="C2395" s="3" t="s">
        <v>90</v>
      </c>
      <c r="D2395" s="3" t="s">
        <v>91</v>
      </c>
      <c r="E2395" s="3" t="s">
        <v>75</v>
      </c>
      <c r="F2395" s="3">
        <v>1788</v>
      </c>
      <c r="G2395" s="3">
        <v>1311.42</v>
      </c>
      <c r="H2395" s="3">
        <v>23</v>
      </c>
      <c r="I2395" s="3">
        <v>168.3</v>
      </c>
      <c r="J2395" s="3">
        <v>307.77999999999997</v>
      </c>
    </row>
    <row r="2396" spans="1:10" hidden="1" x14ac:dyDescent="0.2">
      <c r="A2396" s="40">
        <v>44375</v>
      </c>
      <c r="B2396" s="3" t="s">
        <v>73</v>
      </c>
      <c r="C2396" s="3" t="s">
        <v>74</v>
      </c>
      <c r="D2396" s="3" t="s">
        <v>21</v>
      </c>
      <c r="E2396" s="3" t="s">
        <v>75</v>
      </c>
      <c r="F2396" s="3">
        <v>1377</v>
      </c>
      <c r="G2396" s="3">
        <v>1033.2</v>
      </c>
      <c r="H2396" s="3">
        <v>19</v>
      </c>
      <c r="I2396" s="3">
        <v>125.5</v>
      </c>
      <c r="J2396" s="3">
        <v>218.3</v>
      </c>
    </row>
    <row r="2397" spans="1:10" hidden="1" x14ac:dyDescent="0.2">
      <c r="A2397" s="40">
        <v>44375</v>
      </c>
      <c r="B2397" s="3" t="s">
        <v>73</v>
      </c>
      <c r="C2397" s="3" t="s">
        <v>76</v>
      </c>
      <c r="D2397" s="3" t="s">
        <v>77</v>
      </c>
      <c r="E2397" s="3" t="s">
        <v>75</v>
      </c>
      <c r="F2397" s="3">
        <v>475</v>
      </c>
      <c r="G2397" s="3">
        <v>349.92</v>
      </c>
      <c r="H2397" s="3">
        <v>6</v>
      </c>
      <c r="I2397" s="3">
        <v>50</v>
      </c>
      <c r="J2397" s="3">
        <v>75.08</v>
      </c>
    </row>
    <row r="2398" spans="1:10" hidden="1" x14ac:dyDescent="0.2">
      <c r="A2398" s="40">
        <v>44375</v>
      </c>
      <c r="B2398" s="3" t="s">
        <v>73</v>
      </c>
      <c r="C2398" s="3" t="s">
        <v>78</v>
      </c>
      <c r="D2398" s="3" t="s">
        <v>79</v>
      </c>
      <c r="E2398" s="3" t="s">
        <v>75</v>
      </c>
      <c r="F2398" s="3">
        <v>543</v>
      </c>
      <c r="G2398" s="3">
        <v>405.53</v>
      </c>
      <c r="H2398" s="3">
        <v>8</v>
      </c>
      <c r="I2398" s="3">
        <v>51</v>
      </c>
      <c r="J2398" s="3">
        <v>86.47</v>
      </c>
    </row>
    <row r="2399" spans="1:10" hidden="1" x14ac:dyDescent="0.2">
      <c r="A2399" s="40">
        <v>44375</v>
      </c>
      <c r="B2399" s="3" t="s">
        <v>73</v>
      </c>
      <c r="C2399" s="3" t="s">
        <v>80</v>
      </c>
      <c r="D2399" s="3" t="s">
        <v>81</v>
      </c>
      <c r="E2399" s="3" t="s">
        <v>75</v>
      </c>
      <c r="F2399" s="3">
        <v>2377.5</v>
      </c>
      <c r="G2399" s="3">
        <v>1769.19</v>
      </c>
      <c r="H2399" s="3">
        <v>32</v>
      </c>
      <c r="I2399" s="3">
        <v>232.5</v>
      </c>
      <c r="J2399" s="3">
        <v>375.81</v>
      </c>
    </row>
    <row r="2400" spans="1:10" hidden="1" x14ac:dyDescent="0.2">
      <c r="A2400" s="40">
        <v>44375</v>
      </c>
      <c r="B2400" s="3" t="s">
        <v>73</v>
      </c>
      <c r="C2400" s="3" t="s">
        <v>82</v>
      </c>
      <c r="D2400" s="3" t="s">
        <v>83</v>
      </c>
      <c r="E2400" s="3" t="s">
        <v>75</v>
      </c>
      <c r="F2400" s="3">
        <v>218.5</v>
      </c>
      <c r="G2400" s="3">
        <v>158.13999999999999</v>
      </c>
      <c r="H2400" s="3">
        <v>3</v>
      </c>
      <c r="I2400" s="3">
        <v>26.5</v>
      </c>
      <c r="J2400" s="3">
        <v>33.86</v>
      </c>
    </row>
    <row r="2401" spans="1:10" hidden="1" x14ac:dyDescent="0.2">
      <c r="A2401" s="40">
        <v>44375</v>
      </c>
      <c r="B2401" s="3" t="s">
        <v>73</v>
      </c>
      <c r="C2401" s="3" t="s">
        <v>84</v>
      </c>
      <c r="D2401" s="3" t="s">
        <v>85</v>
      </c>
      <c r="E2401" s="3" t="s">
        <v>75</v>
      </c>
      <c r="F2401" s="3">
        <v>275.5</v>
      </c>
      <c r="G2401" s="3">
        <v>207.21</v>
      </c>
      <c r="H2401" s="3">
        <v>3</v>
      </c>
      <c r="I2401" s="3">
        <v>24</v>
      </c>
      <c r="J2401" s="3">
        <v>44.29</v>
      </c>
    </row>
    <row r="2402" spans="1:10" hidden="1" x14ac:dyDescent="0.2">
      <c r="A2402" s="40">
        <v>44375</v>
      </c>
      <c r="B2402" s="3" t="s">
        <v>73</v>
      </c>
      <c r="C2402" s="3" t="s">
        <v>86</v>
      </c>
      <c r="D2402" s="3" t="s">
        <v>87</v>
      </c>
      <c r="E2402" s="3" t="s">
        <v>75</v>
      </c>
      <c r="F2402" s="3">
        <v>1109.5</v>
      </c>
      <c r="G2402" s="3">
        <v>803.89</v>
      </c>
      <c r="H2402" s="3">
        <v>16</v>
      </c>
      <c r="I2402" s="3">
        <v>130.5</v>
      </c>
      <c r="J2402" s="3">
        <v>175.11</v>
      </c>
    </row>
    <row r="2403" spans="1:10" hidden="1" x14ac:dyDescent="0.2">
      <c r="A2403" s="40">
        <v>44375</v>
      </c>
      <c r="B2403" s="3" t="s">
        <v>73</v>
      </c>
      <c r="C2403" s="3" t="s">
        <v>88</v>
      </c>
      <c r="D2403" s="3" t="s">
        <v>89</v>
      </c>
      <c r="E2403" s="3" t="s">
        <v>75</v>
      </c>
      <c r="F2403" s="3">
        <v>984</v>
      </c>
      <c r="G2403" s="3">
        <v>720.28</v>
      </c>
      <c r="H2403" s="3">
        <v>13</v>
      </c>
      <c r="I2403" s="3">
        <v>111.2</v>
      </c>
      <c r="J2403" s="3">
        <v>152.52000000000001</v>
      </c>
    </row>
    <row r="2404" spans="1:10" hidden="1" x14ac:dyDescent="0.2">
      <c r="A2404" s="40">
        <v>44375</v>
      </c>
      <c r="B2404" s="3" t="s">
        <v>73</v>
      </c>
      <c r="C2404" s="3" t="s">
        <v>90</v>
      </c>
      <c r="D2404" s="3" t="s">
        <v>91</v>
      </c>
      <c r="E2404" s="3" t="s">
        <v>75</v>
      </c>
      <c r="F2404" s="3">
        <v>1445</v>
      </c>
      <c r="G2404" s="3">
        <v>1054.93</v>
      </c>
      <c r="H2404" s="3">
        <v>21</v>
      </c>
      <c r="I2404" s="3">
        <v>162.69999999999999</v>
      </c>
      <c r="J2404" s="3">
        <v>227.37</v>
      </c>
    </row>
    <row r="2405" spans="1:10" hidden="1" x14ac:dyDescent="0.2">
      <c r="A2405" s="40">
        <v>44375</v>
      </c>
      <c r="B2405" s="3" t="s">
        <v>92</v>
      </c>
      <c r="C2405" s="3" t="s">
        <v>74</v>
      </c>
      <c r="D2405" s="3" t="s">
        <v>21</v>
      </c>
      <c r="E2405" s="3" t="s">
        <v>75</v>
      </c>
      <c r="F2405" s="3">
        <v>2346</v>
      </c>
      <c r="G2405" s="3">
        <v>1646.06</v>
      </c>
      <c r="H2405" s="3">
        <v>32</v>
      </c>
      <c r="I2405" s="3">
        <v>310.7</v>
      </c>
      <c r="J2405" s="3">
        <v>386.74</v>
      </c>
    </row>
    <row r="2406" spans="1:10" hidden="1" x14ac:dyDescent="0.2">
      <c r="A2406" s="40">
        <v>44375</v>
      </c>
      <c r="B2406" s="3" t="s">
        <v>92</v>
      </c>
      <c r="C2406" s="3" t="s">
        <v>76</v>
      </c>
      <c r="D2406" s="3" t="s">
        <v>77</v>
      </c>
      <c r="E2406" s="3" t="s">
        <v>75</v>
      </c>
      <c r="F2406" s="3">
        <v>847.5</v>
      </c>
      <c r="G2406" s="3">
        <v>604.72</v>
      </c>
      <c r="H2406" s="3">
        <v>12</v>
      </c>
      <c r="I2406" s="3">
        <v>108.2</v>
      </c>
      <c r="J2406" s="3">
        <v>133.08000000000001</v>
      </c>
    </row>
    <row r="2407" spans="1:10" hidden="1" x14ac:dyDescent="0.2">
      <c r="A2407" s="40">
        <v>44375</v>
      </c>
      <c r="B2407" s="3" t="s">
        <v>92</v>
      </c>
      <c r="C2407" s="3" t="s">
        <v>78</v>
      </c>
      <c r="D2407" s="3" t="s">
        <v>79</v>
      </c>
      <c r="E2407" s="3" t="s">
        <v>75</v>
      </c>
      <c r="F2407" s="3">
        <v>2318.5</v>
      </c>
      <c r="G2407" s="3">
        <v>1687.14</v>
      </c>
      <c r="H2407" s="3">
        <v>27</v>
      </c>
      <c r="I2407" s="3">
        <v>259.89999999999998</v>
      </c>
      <c r="J2407" s="3">
        <v>371.46</v>
      </c>
    </row>
    <row r="2408" spans="1:10" hidden="1" x14ac:dyDescent="0.2">
      <c r="A2408" s="40">
        <v>44375</v>
      </c>
      <c r="B2408" s="3" t="s">
        <v>92</v>
      </c>
      <c r="C2408" s="3" t="s">
        <v>80</v>
      </c>
      <c r="D2408" s="3" t="s">
        <v>81</v>
      </c>
      <c r="E2408" s="3" t="s">
        <v>75</v>
      </c>
      <c r="F2408" s="3">
        <v>4474</v>
      </c>
      <c r="G2408" s="3">
        <v>3165.14</v>
      </c>
      <c r="H2408" s="3">
        <v>59</v>
      </c>
      <c r="I2408" s="3">
        <v>613</v>
      </c>
      <c r="J2408" s="3">
        <v>694.86</v>
      </c>
    </row>
    <row r="2409" spans="1:10" hidden="1" x14ac:dyDescent="0.2">
      <c r="A2409" s="40">
        <v>44375</v>
      </c>
      <c r="B2409" s="3" t="s">
        <v>92</v>
      </c>
      <c r="C2409" s="3" t="s">
        <v>82</v>
      </c>
      <c r="D2409" s="3" t="s">
        <v>83</v>
      </c>
      <c r="E2409" s="3" t="s">
        <v>75</v>
      </c>
      <c r="F2409" s="3">
        <v>2591.29</v>
      </c>
      <c r="G2409" s="3">
        <v>1810.67</v>
      </c>
      <c r="H2409" s="3">
        <v>40</v>
      </c>
      <c r="I2409" s="3">
        <v>354.5</v>
      </c>
      <c r="J2409" s="3">
        <v>426.12</v>
      </c>
    </row>
    <row r="2410" spans="1:10" hidden="1" x14ac:dyDescent="0.2">
      <c r="A2410" s="40">
        <v>44375</v>
      </c>
      <c r="B2410" s="3" t="s">
        <v>92</v>
      </c>
      <c r="C2410" s="3" t="s">
        <v>84</v>
      </c>
      <c r="D2410" s="3" t="s">
        <v>85</v>
      </c>
      <c r="E2410" s="3" t="s">
        <v>75</v>
      </c>
      <c r="F2410" s="3">
        <v>1679.5</v>
      </c>
      <c r="G2410" s="3">
        <v>1169.6300000000001</v>
      </c>
      <c r="H2410" s="3">
        <v>21</v>
      </c>
      <c r="I2410" s="3">
        <v>252.57</v>
      </c>
      <c r="J2410" s="3">
        <v>256.8</v>
      </c>
    </row>
    <row r="2411" spans="1:10" hidden="1" x14ac:dyDescent="0.2">
      <c r="A2411" s="40">
        <v>44375</v>
      </c>
      <c r="B2411" s="3" t="s">
        <v>92</v>
      </c>
      <c r="C2411" s="3" t="s">
        <v>86</v>
      </c>
      <c r="D2411" s="3" t="s">
        <v>87</v>
      </c>
      <c r="E2411" s="3" t="s">
        <v>75</v>
      </c>
      <c r="F2411" s="3">
        <v>2498.5</v>
      </c>
      <c r="G2411" s="3">
        <v>1782.88</v>
      </c>
      <c r="H2411" s="3">
        <v>30</v>
      </c>
      <c r="I2411" s="3">
        <v>322.5</v>
      </c>
      <c r="J2411" s="3">
        <v>391.62</v>
      </c>
    </row>
    <row r="2412" spans="1:10" hidden="1" x14ac:dyDescent="0.2">
      <c r="A2412" s="40">
        <v>44375</v>
      </c>
      <c r="B2412" s="3" t="s">
        <v>92</v>
      </c>
      <c r="C2412" s="3" t="s">
        <v>88</v>
      </c>
      <c r="D2412" s="3" t="s">
        <v>89</v>
      </c>
      <c r="E2412" s="3" t="s">
        <v>75</v>
      </c>
      <c r="F2412" s="3">
        <v>1987</v>
      </c>
      <c r="G2412" s="3">
        <v>1378.02</v>
      </c>
      <c r="H2412" s="3">
        <v>32</v>
      </c>
      <c r="I2412" s="3">
        <v>304.7</v>
      </c>
      <c r="J2412" s="3">
        <v>302.77999999999997</v>
      </c>
    </row>
    <row r="2413" spans="1:10" hidden="1" x14ac:dyDescent="0.2">
      <c r="A2413" s="40">
        <v>44375</v>
      </c>
      <c r="B2413" s="3" t="s">
        <v>92</v>
      </c>
      <c r="C2413" s="3" t="s">
        <v>90</v>
      </c>
      <c r="D2413" s="3" t="s">
        <v>91</v>
      </c>
      <c r="E2413" s="3" t="s">
        <v>75</v>
      </c>
      <c r="F2413" s="3">
        <v>2567</v>
      </c>
      <c r="G2413" s="3">
        <v>1828.67</v>
      </c>
      <c r="H2413" s="3">
        <v>35</v>
      </c>
      <c r="I2413" s="3">
        <v>308.7</v>
      </c>
      <c r="J2413" s="3">
        <v>429.13</v>
      </c>
    </row>
    <row r="2414" spans="1:10" hidden="1" x14ac:dyDescent="0.2">
      <c r="A2414" s="40">
        <v>44374</v>
      </c>
      <c r="B2414" s="3" t="s">
        <v>73</v>
      </c>
      <c r="C2414" s="3" t="s">
        <v>74</v>
      </c>
      <c r="D2414" s="3" t="s">
        <v>21</v>
      </c>
      <c r="E2414" s="3" t="s">
        <v>75</v>
      </c>
      <c r="F2414" s="3">
        <v>1091</v>
      </c>
      <c r="G2414" s="3">
        <v>796</v>
      </c>
      <c r="H2414" s="3">
        <v>15</v>
      </c>
      <c r="I2414" s="3">
        <v>122</v>
      </c>
      <c r="J2414" s="3">
        <v>173</v>
      </c>
    </row>
    <row r="2415" spans="1:10" hidden="1" x14ac:dyDescent="0.2">
      <c r="A2415" s="40">
        <v>44374</v>
      </c>
      <c r="B2415" s="3" t="s">
        <v>73</v>
      </c>
      <c r="C2415" s="3" t="s">
        <v>76</v>
      </c>
      <c r="D2415" s="3" t="s">
        <v>77</v>
      </c>
      <c r="E2415" s="3" t="s">
        <v>75</v>
      </c>
      <c r="F2415" s="3">
        <v>573.5</v>
      </c>
      <c r="G2415" s="3">
        <v>421.75</v>
      </c>
      <c r="H2415" s="3">
        <v>7</v>
      </c>
      <c r="I2415" s="3">
        <v>61.5</v>
      </c>
      <c r="J2415" s="3">
        <v>90.25</v>
      </c>
    </row>
    <row r="2416" spans="1:10" hidden="1" x14ac:dyDescent="0.2">
      <c r="A2416" s="40">
        <v>44374</v>
      </c>
      <c r="B2416" s="3" t="s">
        <v>73</v>
      </c>
      <c r="C2416" s="3" t="s">
        <v>78</v>
      </c>
      <c r="D2416" s="3" t="s">
        <v>79</v>
      </c>
      <c r="E2416" s="3" t="s">
        <v>75</v>
      </c>
      <c r="F2416" s="3">
        <v>1401</v>
      </c>
      <c r="G2416" s="3">
        <v>1044.51</v>
      </c>
      <c r="H2416" s="3">
        <v>16</v>
      </c>
      <c r="I2416" s="3">
        <v>134.5</v>
      </c>
      <c r="J2416" s="3">
        <v>221.99</v>
      </c>
    </row>
    <row r="2417" spans="1:10" hidden="1" x14ac:dyDescent="0.2">
      <c r="A2417" s="40">
        <v>44374</v>
      </c>
      <c r="B2417" s="3" t="s">
        <v>73</v>
      </c>
      <c r="C2417" s="3" t="s">
        <v>80</v>
      </c>
      <c r="D2417" s="3" t="s">
        <v>81</v>
      </c>
      <c r="E2417" s="3" t="s">
        <v>75</v>
      </c>
      <c r="F2417" s="3">
        <v>2239</v>
      </c>
      <c r="G2417" s="3">
        <v>1632.51</v>
      </c>
      <c r="H2417" s="3">
        <v>32</v>
      </c>
      <c r="I2417" s="3">
        <v>255.5</v>
      </c>
      <c r="J2417" s="3">
        <v>350.99</v>
      </c>
    </row>
    <row r="2418" spans="1:10" hidden="1" x14ac:dyDescent="0.2">
      <c r="A2418" s="40">
        <v>44374</v>
      </c>
      <c r="B2418" s="3" t="s">
        <v>73</v>
      </c>
      <c r="C2418" s="3" t="s">
        <v>82</v>
      </c>
      <c r="D2418" s="3" t="s">
        <v>83</v>
      </c>
      <c r="E2418" s="3" t="s">
        <v>75</v>
      </c>
      <c r="F2418" s="3">
        <v>539.83000000000004</v>
      </c>
      <c r="G2418" s="3">
        <v>392.66</v>
      </c>
      <c r="H2418" s="3">
        <v>9</v>
      </c>
      <c r="I2418" s="3">
        <v>58</v>
      </c>
      <c r="J2418" s="3">
        <v>89.17</v>
      </c>
    </row>
    <row r="2419" spans="1:10" hidden="1" x14ac:dyDescent="0.2">
      <c r="A2419" s="40">
        <v>44374</v>
      </c>
      <c r="B2419" s="3" t="s">
        <v>73</v>
      </c>
      <c r="C2419" s="3" t="s">
        <v>84</v>
      </c>
      <c r="D2419" s="3" t="s">
        <v>85</v>
      </c>
      <c r="E2419" s="3" t="s">
        <v>75</v>
      </c>
      <c r="F2419" s="3">
        <v>984.5</v>
      </c>
      <c r="G2419" s="3">
        <v>778.77</v>
      </c>
      <c r="H2419" s="3">
        <v>6</v>
      </c>
      <c r="I2419" s="3">
        <v>66</v>
      </c>
      <c r="J2419" s="3">
        <v>139.72999999999999</v>
      </c>
    </row>
    <row r="2420" spans="1:10" hidden="1" x14ac:dyDescent="0.2">
      <c r="A2420" s="40">
        <v>44374</v>
      </c>
      <c r="B2420" s="3" t="s">
        <v>73</v>
      </c>
      <c r="C2420" s="3" t="s">
        <v>86</v>
      </c>
      <c r="D2420" s="3" t="s">
        <v>87</v>
      </c>
      <c r="E2420" s="3" t="s">
        <v>75</v>
      </c>
      <c r="F2420" s="3">
        <v>1206</v>
      </c>
      <c r="G2420" s="3">
        <v>894.84</v>
      </c>
      <c r="H2420" s="3">
        <v>17</v>
      </c>
      <c r="I2420" s="3">
        <v>118</v>
      </c>
      <c r="J2420" s="3">
        <v>193.16</v>
      </c>
    </row>
    <row r="2421" spans="1:10" hidden="1" x14ac:dyDescent="0.2">
      <c r="A2421" s="40">
        <v>44374</v>
      </c>
      <c r="B2421" s="3" t="s">
        <v>73</v>
      </c>
      <c r="C2421" s="3" t="s">
        <v>88</v>
      </c>
      <c r="D2421" s="3" t="s">
        <v>89</v>
      </c>
      <c r="E2421" s="3" t="s">
        <v>75</v>
      </c>
      <c r="F2421" s="3">
        <v>2580</v>
      </c>
      <c r="G2421" s="3">
        <v>1935.5</v>
      </c>
      <c r="H2421" s="3">
        <v>30</v>
      </c>
      <c r="I2421" s="3">
        <v>235.7</v>
      </c>
      <c r="J2421" s="3">
        <v>408.8</v>
      </c>
    </row>
    <row r="2422" spans="1:10" hidden="1" x14ac:dyDescent="0.2">
      <c r="A2422" s="40">
        <v>44374</v>
      </c>
      <c r="B2422" s="3" t="s">
        <v>73</v>
      </c>
      <c r="C2422" s="3" t="s">
        <v>90</v>
      </c>
      <c r="D2422" s="3" t="s">
        <v>91</v>
      </c>
      <c r="E2422" s="3" t="s">
        <v>75</v>
      </c>
      <c r="F2422" s="3">
        <v>936.5</v>
      </c>
      <c r="G2422" s="3">
        <v>693.43</v>
      </c>
      <c r="H2422" s="3">
        <v>12</v>
      </c>
      <c r="I2422" s="3">
        <v>94</v>
      </c>
      <c r="J2422" s="3">
        <v>149.07</v>
      </c>
    </row>
    <row r="2423" spans="1:10" hidden="1" x14ac:dyDescent="0.2">
      <c r="A2423" s="40">
        <v>44374</v>
      </c>
      <c r="B2423" s="3" t="s">
        <v>92</v>
      </c>
      <c r="C2423" s="3" t="s">
        <v>74</v>
      </c>
      <c r="D2423" s="3" t="s">
        <v>21</v>
      </c>
      <c r="E2423" s="3" t="s">
        <v>75</v>
      </c>
      <c r="F2423" s="3">
        <v>3088.5</v>
      </c>
      <c r="G2423" s="3">
        <v>2240.69</v>
      </c>
      <c r="H2423" s="3">
        <v>32</v>
      </c>
      <c r="I2423" s="3">
        <v>320.89999999999998</v>
      </c>
      <c r="J2423" s="3">
        <v>525.91</v>
      </c>
    </row>
    <row r="2424" spans="1:10" hidden="1" x14ac:dyDescent="0.2">
      <c r="A2424" s="40">
        <v>44374</v>
      </c>
      <c r="B2424" s="3" t="s">
        <v>92</v>
      </c>
      <c r="C2424" s="3" t="s">
        <v>76</v>
      </c>
      <c r="D2424" s="3" t="s">
        <v>77</v>
      </c>
      <c r="E2424" s="3" t="s">
        <v>75</v>
      </c>
      <c r="F2424" s="3">
        <v>1936.5</v>
      </c>
      <c r="G2424" s="3">
        <v>1376.67</v>
      </c>
      <c r="H2424" s="3">
        <v>18</v>
      </c>
      <c r="I2424" s="3">
        <v>257</v>
      </c>
      <c r="J2424" s="3">
        <v>302.33</v>
      </c>
    </row>
    <row r="2425" spans="1:10" hidden="1" x14ac:dyDescent="0.2">
      <c r="A2425" s="40">
        <v>44374</v>
      </c>
      <c r="B2425" s="3" t="s">
        <v>92</v>
      </c>
      <c r="C2425" s="3" t="s">
        <v>78</v>
      </c>
      <c r="D2425" s="3" t="s">
        <v>79</v>
      </c>
      <c r="E2425" s="3" t="s">
        <v>75</v>
      </c>
      <c r="F2425" s="3">
        <v>3482.5</v>
      </c>
      <c r="G2425" s="3">
        <v>2605.6</v>
      </c>
      <c r="H2425" s="3">
        <v>34</v>
      </c>
      <c r="I2425" s="3">
        <v>305</v>
      </c>
      <c r="J2425" s="3">
        <v>571.9</v>
      </c>
    </row>
    <row r="2426" spans="1:10" hidden="1" x14ac:dyDescent="0.2">
      <c r="A2426" s="40">
        <v>44374</v>
      </c>
      <c r="B2426" s="3" t="s">
        <v>92</v>
      </c>
      <c r="C2426" s="3" t="s">
        <v>80</v>
      </c>
      <c r="D2426" s="3" t="s">
        <v>81</v>
      </c>
      <c r="E2426" s="3" t="s">
        <v>75</v>
      </c>
      <c r="F2426" s="3">
        <v>4521</v>
      </c>
      <c r="G2426" s="3">
        <v>3299.42</v>
      </c>
      <c r="H2426" s="3">
        <v>41</v>
      </c>
      <c r="I2426" s="3">
        <v>496.2</v>
      </c>
      <c r="J2426" s="3">
        <v>724.38</v>
      </c>
    </row>
    <row r="2427" spans="1:10" hidden="1" x14ac:dyDescent="0.2">
      <c r="A2427" s="40">
        <v>44374</v>
      </c>
      <c r="B2427" s="3" t="s">
        <v>92</v>
      </c>
      <c r="C2427" s="3" t="s">
        <v>82</v>
      </c>
      <c r="D2427" s="3" t="s">
        <v>83</v>
      </c>
      <c r="E2427" s="3" t="s">
        <v>75</v>
      </c>
      <c r="F2427" s="3">
        <v>3666</v>
      </c>
      <c r="G2427" s="3">
        <v>2634.06</v>
      </c>
      <c r="H2427" s="3">
        <v>42</v>
      </c>
      <c r="I2427" s="3">
        <v>411.5</v>
      </c>
      <c r="J2427" s="3">
        <v>618.44000000000005</v>
      </c>
    </row>
    <row r="2428" spans="1:10" hidden="1" x14ac:dyDescent="0.2">
      <c r="A2428" s="40">
        <v>44374</v>
      </c>
      <c r="B2428" s="3" t="s">
        <v>92</v>
      </c>
      <c r="C2428" s="3" t="s">
        <v>84</v>
      </c>
      <c r="D2428" s="3" t="s">
        <v>85</v>
      </c>
      <c r="E2428" s="3" t="s">
        <v>75</v>
      </c>
      <c r="F2428" s="3">
        <v>843</v>
      </c>
      <c r="G2428" s="3">
        <v>594.51</v>
      </c>
      <c r="H2428" s="3">
        <v>11</v>
      </c>
      <c r="I2428" s="3">
        <v>115.23</v>
      </c>
      <c r="J2428" s="3">
        <v>132.26</v>
      </c>
    </row>
    <row r="2429" spans="1:10" hidden="1" x14ac:dyDescent="0.2">
      <c r="A2429" s="40">
        <v>44374</v>
      </c>
      <c r="B2429" s="3" t="s">
        <v>92</v>
      </c>
      <c r="C2429" s="3" t="s">
        <v>86</v>
      </c>
      <c r="D2429" s="3" t="s">
        <v>87</v>
      </c>
      <c r="E2429" s="3" t="s">
        <v>75</v>
      </c>
      <c r="F2429" s="3">
        <v>3537</v>
      </c>
      <c r="G2429" s="3">
        <v>2525.9499999999998</v>
      </c>
      <c r="H2429" s="3">
        <v>41</v>
      </c>
      <c r="I2429" s="3">
        <v>453</v>
      </c>
      <c r="J2429" s="3">
        <v>555.04999999999995</v>
      </c>
    </row>
    <row r="2430" spans="1:10" hidden="1" x14ac:dyDescent="0.2">
      <c r="A2430" s="40">
        <v>44374</v>
      </c>
      <c r="B2430" s="3" t="s">
        <v>92</v>
      </c>
      <c r="C2430" s="3" t="s">
        <v>88</v>
      </c>
      <c r="D2430" s="3" t="s">
        <v>89</v>
      </c>
      <c r="E2430" s="3" t="s">
        <v>75</v>
      </c>
      <c r="F2430" s="3">
        <v>2312.5</v>
      </c>
      <c r="G2430" s="3">
        <v>1658.09</v>
      </c>
      <c r="H2430" s="3">
        <v>30</v>
      </c>
      <c r="I2430" s="3">
        <v>289.89999999999998</v>
      </c>
      <c r="J2430" s="3">
        <v>364.01</v>
      </c>
    </row>
    <row r="2431" spans="1:10" hidden="1" x14ac:dyDescent="0.2">
      <c r="A2431" s="40">
        <v>44374</v>
      </c>
      <c r="B2431" s="3" t="s">
        <v>92</v>
      </c>
      <c r="C2431" s="3" t="s">
        <v>90</v>
      </c>
      <c r="D2431" s="3" t="s">
        <v>91</v>
      </c>
      <c r="E2431" s="3" t="s">
        <v>75</v>
      </c>
      <c r="F2431" s="3">
        <v>2680.5</v>
      </c>
      <c r="G2431" s="3">
        <v>1955.84</v>
      </c>
      <c r="H2431" s="3">
        <v>31</v>
      </c>
      <c r="I2431" s="3">
        <v>265.8</v>
      </c>
      <c r="J2431" s="3">
        <v>458.86</v>
      </c>
    </row>
    <row r="2432" spans="1:10" hidden="1" x14ac:dyDescent="0.2">
      <c r="A2432" s="40">
        <v>44373</v>
      </c>
      <c r="B2432" s="3" t="s">
        <v>73</v>
      </c>
      <c r="C2432" s="3" t="s">
        <v>74</v>
      </c>
      <c r="D2432" s="3" t="s">
        <v>21</v>
      </c>
      <c r="E2432" s="3" t="s">
        <v>75</v>
      </c>
      <c r="F2432" s="3">
        <v>1154.5</v>
      </c>
      <c r="G2432" s="3">
        <v>854.36</v>
      </c>
      <c r="H2432" s="3">
        <v>15</v>
      </c>
      <c r="I2432" s="3">
        <v>118.5</v>
      </c>
      <c r="J2432" s="3">
        <v>181.64</v>
      </c>
    </row>
    <row r="2433" spans="1:10" hidden="1" x14ac:dyDescent="0.2">
      <c r="A2433" s="40">
        <v>44373</v>
      </c>
      <c r="B2433" s="3" t="s">
        <v>73</v>
      </c>
      <c r="C2433" s="3" t="s">
        <v>76</v>
      </c>
      <c r="D2433" s="3" t="s">
        <v>77</v>
      </c>
      <c r="E2433" s="3" t="s">
        <v>75</v>
      </c>
      <c r="F2433" s="3">
        <v>621.5</v>
      </c>
      <c r="G2433" s="3">
        <v>462.52</v>
      </c>
      <c r="H2433" s="3">
        <v>8</v>
      </c>
      <c r="I2433" s="3">
        <v>60.5</v>
      </c>
      <c r="J2433" s="3">
        <v>98.48</v>
      </c>
    </row>
    <row r="2434" spans="1:10" hidden="1" x14ac:dyDescent="0.2">
      <c r="A2434" s="40">
        <v>44373</v>
      </c>
      <c r="B2434" s="3" t="s">
        <v>73</v>
      </c>
      <c r="C2434" s="3" t="s">
        <v>78</v>
      </c>
      <c r="D2434" s="3" t="s">
        <v>79</v>
      </c>
      <c r="E2434" s="3" t="s">
        <v>75</v>
      </c>
      <c r="F2434" s="3">
        <v>1324.5</v>
      </c>
      <c r="G2434" s="3">
        <v>997.37</v>
      </c>
      <c r="H2434" s="3">
        <v>10</v>
      </c>
      <c r="I2434" s="3">
        <v>117</v>
      </c>
      <c r="J2434" s="3">
        <v>210.13</v>
      </c>
    </row>
    <row r="2435" spans="1:10" hidden="1" x14ac:dyDescent="0.2">
      <c r="A2435" s="40">
        <v>44373</v>
      </c>
      <c r="B2435" s="3" t="s">
        <v>73</v>
      </c>
      <c r="C2435" s="3" t="s">
        <v>80</v>
      </c>
      <c r="D2435" s="3" t="s">
        <v>81</v>
      </c>
      <c r="E2435" s="3" t="s">
        <v>75</v>
      </c>
      <c r="F2435" s="3">
        <v>2489</v>
      </c>
      <c r="G2435" s="3">
        <v>1846.6</v>
      </c>
      <c r="H2435" s="3">
        <v>29</v>
      </c>
      <c r="I2435" s="3">
        <v>245</v>
      </c>
      <c r="J2435" s="3">
        <v>397.4</v>
      </c>
    </row>
    <row r="2436" spans="1:10" hidden="1" x14ac:dyDescent="0.2">
      <c r="A2436" s="40">
        <v>44373</v>
      </c>
      <c r="B2436" s="3" t="s">
        <v>73</v>
      </c>
      <c r="C2436" s="3" t="s">
        <v>82</v>
      </c>
      <c r="D2436" s="3" t="s">
        <v>83</v>
      </c>
      <c r="E2436" s="3" t="s">
        <v>75</v>
      </c>
      <c r="F2436" s="3">
        <v>574</v>
      </c>
      <c r="G2436" s="3">
        <v>426.95</v>
      </c>
      <c r="H2436" s="3">
        <v>8</v>
      </c>
      <c r="I2436" s="3">
        <v>58</v>
      </c>
      <c r="J2436" s="3">
        <v>89.05</v>
      </c>
    </row>
    <row r="2437" spans="1:10" hidden="1" x14ac:dyDescent="0.2">
      <c r="A2437" s="40">
        <v>44373</v>
      </c>
      <c r="B2437" s="3" t="s">
        <v>73</v>
      </c>
      <c r="C2437" s="3" t="s">
        <v>84</v>
      </c>
      <c r="D2437" s="3" t="s">
        <v>85</v>
      </c>
      <c r="E2437" s="3" t="s">
        <v>75</v>
      </c>
      <c r="F2437" s="3">
        <v>815.5</v>
      </c>
      <c r="G2437" s="3">
        <v>596.85</v>
      </c>
      <c r="H2437" s="3">
        <v>8</v>
      </c>
      <c r="I2437" s="3">
        <v>90</v>
      </c>
      <c r="J2437" s="3">
        <v>128.65</v>
      </c>
    </row>
    <row r="2438" spans="1:10" hidden="1" x14ac:dyDescent="0.2">
      <c r="A2438" s="40">
        <v>44373</v>
      </c>
      <c r="B2438" s="3" t="s">
        <v>73</v>
      </c>
      <c r="C2438" s="3" t="s">
        <v>86</v>
      </c>
      <c r="D2438" s="3" t="s">
        <v>87</v>
      </c>
      <c r="E2438" s="3" t="s">
        <v>75</v>
      </c>
      <c r="F2438" s="3">
        <v>1375.5</v>
      </c>
      <c r="G2438" s="3">
        <v>1021.57</v>
      </c>
      <c r="H2438" s="3">
        <v>16</v>
      </c>
      <c r="I2438" s="3">
        <v>133.30000000000001</v>
      </c>
      <c r="J2438" s="3">
        <v>220.63</v>
      </c>
    </row>
    <row r="2439" spans="1:10" hidden="1" x14ac:dyDescent="0.2">
      <c r="A2439" s="40">
        <v>44373</v>
      </c>
      <c r="B2439" s="3" t="s">
        <v>73</v>
      </c>
      <c r="C2439" s="3" t="s">
        <v>88</v>
      </c>
      <c r="D2439" s="3" t="s">
        <v>89</v>
      </c>
      <c r="E2439" s="3" t="s">
        <v>75</v>
      </c>
      <c r="F2439" s="3">
        <v>1904.5</v>
      </c>
      <c r="G2439" s="3">
        <v>1418.19</v>
      </c>
      <c r="H2439" s="3">
        <v>21</v>
      </c>
      <c r="I2439" s="3">
        <v>183</v>
      </c>
      <c r="J2439" s="3">
        <v>303.31</v>
      </c>
    </row>
    <row r="2440" spans="1:10" hidden="1" x14ac:dyDescent="0.2">
      <c r="A2440" s="40">
        <v>44373</v>
      </c>
      <c r="B2440" s="3" t="s">
        <v>73</v>
      </c>
      <c r="C2440" s="3" t="s">
        <v>90</v>
      </c>
      <c r="D2440" s="3" t="s">
        <v>91</v>
      </c>
      <c r="E2440" s="3" t="s">
        <v>75</v>
      </c>
      <c r="F2440" s="3">
        <v>1099.5</v>
      </c>
      <c r="G2440" s="3">
        <v>816.21</v>
      </c>
      <c r="H2440" s="3">
        <v>11</v>
      </c>
      <c r="I2440" s="3">
        <v>110.5</v>
      </c>
      <c r="J2440" s="3">
        <v>172.79</v>
      </c>
    </row>
    <row r="2441" spans="1:10" hidden="1" x14ac:dyDescent="0.2">
      <c r="A2441" s="40">
        <v>44373</v>
      </c>
      <c r="B2441" s="3" t="s">
        <v>92</v>
      </c>
      <c r="C2441" s="3" t="s">
        <v>74</v>
      </c>
      <c r="D2441" s="3" t="s">
        <v>21</v>
      </c>
      <c r="E2441" s="3" t="s">
        <v>75</v>
      </c>
      <c r="F2441" s="3">
        <v>3096</v>
      </c>
      <c r="G2441" s="3">
        <v>2205.56</v>
      </c>
      <c r="H2441" s="3">
        <v>39</v>
      </c>
      <c r="I2441" s="3">
        <v>372.4</v>
      </c>
      <c r="J2441" s="3">
        <v>517.54</v>
      </c>
    </row>
    <row r="2442" spans="1:10" hidden="1" x14ac:dyDescent="0.2">
      <c r="A2442" s="40">
        <v>44373</v>
      </c>
      <c r="B2442" s="3" t="s">
        <v>92</v>
      </c>
      <c r="C2442" s="3" t="s">
        <v>76</v>
      </c>
      <c r="D2442" s="3" t="s">
        <v>77</v>
      </c>
      <c r="E2442" s="3" t="s">
        <v>75</v>
      </c>
      <c r="F2442" s="3">
        <v>1577</v>
      </c>
      <c r="G2442" s="3">
        <v>1136.18</v>
      </c>
      <c r="H2442" s="3">
        <v>20</v>
      </c>
      <c r="I2442" s="3">
        <v>191.4</v>
      </c>
      <c r="J2442" s="3">
        <v>249.42</v>
      </c>
    </row>
    <row r="2443" spans="1:10" hidden="1" x14ac:dyDescent="0.2">
      <c r="A2443" s="40">
        <v>44373</v>
      </c>
      <c r="B2443" s="3" t="s">
        <v>92</v>
      </c>
      <c r="C2443" s="3" t="s">
        <v>78</v>
      </c>
      <c r="D2443" s="3" t="s">
        <v>79</v>
      </c>
      <c r="E2443" s="3" t="s">
        <v>75</v>
      </c>
      <c r="F2443" s="3">
        <v>2489.5</v>
      </c>
      <c r="G2443" s="3">
        <v>1875.55</v>
      </c>
      <c r="H2443" s="3">
        <v>23</v>
      </c>
      <c r="I2443" s="3">
        <v>202.3</v>
      </c>
      <c r="J2443" s="3">
        <v>411.65</v>
      </c>
    </row>
    <row r="2444" spans="1:10" hidden="1" x14ac:dyDescent="0.2">
      <c r="A2444" s="40">
        <v>44373</v>
      </c>
      <c r="B2444" s="3" t="s">
        <v>92</v>
      </c>
      <c r="C2444" s="3" t="s">
        <v>80</v>
      </c>
      <c r="D2444" s="3" t="s">
        <v>81</v>
      </c>
      <c r="E2444" s="3" t="s">
        <v>75</v>
      </c>
      <c r="F2444" s="3">
        <v>4982</v>
      </c>
      <c r="G2444" s="3">
        <v>3584.24</v>
      </c>
      <c r="H2444" s="3">
        <v>55</v>
      </c>
      <c r="I2444" s="3">
        <v>607.70000000000005</v>
      </c>
      <c r="J2444" s="3">
        <v>788.56</v>
      </c>
    </row>
    <row r="2445" spans="1:10" hidden="1" x14ac:dyDescent="0.2">
      <c r="A2445" s="40">
        <v>44373</v>
      </c>
      <c r="B2445" s="3" t="s">
        <v>92</v>
      </c>
      <c r="C2445" s="3" t="s">
        <v>82</v>
      </c>
      <c r="D2445" s="3" t="s">
        <v>83</v>
      </c>
      <c r="E2445" s="3" t="s">
        <v>75</v>
      </c>
      <c r="F2445" s="3">
        <v>2737</v>
      </c>
      <c r="G2445" s="3">
        <v>1974.65</v>
      </c>
      <c r="H2445" s="3">
        <v>29</v>
      </c>
      <c r="I2445" s="3">
        <v>299.10000000000002</v>
      </c>
      <c r="J2445" s="3">
        <v>463.25</v>
      </c>
    </row>
    <row r="2446" spans="1:10" hidden="1" x14ac:dyDescent="0.2">
      <c r="A2446" s="40">
        <v>44373</v>
      </c>
      <c r="B2446" s="3" t="s">
        <v>92</v>
      </c>
      <c r="C2446" s="3" t="s">
        <v>84</v>
      </c>
      <c r="D2446" s="3" t="s">
        <v>85</v>
      </c>
      <c r="E2446" s="3" t="s">
        <v>75</v>
      </c>
      <c r="F2446" s="3">
        <v>2246</v>
      </c>
      <c r="G2446" s="3">
        <v>1599.37</v>
      </c>
      <c r="H2446" s="3">
        <v>26</v>
      </c>
      <c r="I2446" s="3">
        <v>291.20999999999998</v>
      </c>
      <c r="J2446" s="3">
        <v>354.92</v>
      </c>
    </row>
    <row r="2447" spans="1:10" hidden="1" x14ac:dyDescent="0.2">
      <c r="A2447" s="40">
        <v>44373</v>
      </c>
      <c r="B2447" s="3" t="s">
        <v>92</v>
      </c>
      <c r="C2447" s="3" t="s">
        <v>86</v>
      </c>
      <c r="D2447" s="3" t="s">
        <v>87</v>
      </c>
      <c r="E2447" s="3" t="s">
        <v>75</v>
      </c>
      <c r="F2447" s="3">
        <v>3236.5</v>
      </c>
      <c r="G2447" s="3">
        <v>2323.5</v>
      </c>
      <c r="H2447" s="3">
        <v>31</v>
      </c>
      <c r="I2447" s="3">
        <v>400.6</v>
      </c>
      <c r="J2447" s="3">
        <v>510.4</v>
      </c>
    </row>
    <row r="2448" spans="1:10" hidden="1" x14ac:dyDescent="0.2">
      <c r="A2448" s="40">
        <v>44373</v>
      </c>
      <c r="B2448" s="3" t="s">
        <v>92</v>
      </c>
      <c r="C2448" s="3" t="s">
        <v>88</v>
      </c>
      <c r="D2448" s="3" t="s">
        <v>89</v>
      </c>
      <c r="E2448" s="3" t="s">
        <v>75</v>
      </c>
      <c r="F2448" s="3">
        <v>2076</v>
      </c>
      <c r="G2448" s="3">
        <v>1515.23</v>
      </c>
      <c r="H2448" s="3">
        <v>27</v>
      </c>
      <c r="I2448" s="3">
        <v>227</v>
      </c>
      <c r="J2448" s="3">
        <v>332.77</v>
      </c>
    </row>
    <row r="2449" spans="1:10" hidden="1" x14ac:dyDescent="0.2">
      <c r="A2449" s="40">
        <v>44373</v>
      </c>
      <c r="B2449" s="3" t="s">
        <v>92</v>
      </c>
      <c r="C2449" s="3" t="s">
        <v>90</v>
      </c>
      <c r="D2449" s="3" t="s">
        <v>91</v>
      </c>
      <c r="E2449" s="3" t="s">
        <v>75</v>
      </c>
      <c r="F2449" s="3">
        <v>2565.5</v>
      </c>
      <c r="G2449" s="3">
        <v>1850.47</v>
      </c>
      <c r="H2449" s="3">
        <v>29</v>
      </c>
      <c r="I2449" s="3">
        <v>280.3</v>
      </c>
      <c r="J2449" s="3">
        <v>434.23</v>
      </c>
    </row>
    <row r="2450" spans="1:10" hidden="1" x14ac:dyDescent="0.2">
      <c r="A2450" s="40">
        <v>44372</v>
      </c>
      <c r="B2450" s="3" t="s">
        <v>73</v>
      </c>
      <c r="C2450" s="3" t="s">
        <v>74</v>
      </c>
      <c r="D2450" s="3" t="s">
        <v>21</v>
      </c>
      <c r="E2450" s="3" t="s">
        <v>75</v>
      </c>
      <c r="F2450" s="3">
        <v>1101.5</v>
      </c>
      <c r="G2450" s="3">
        <v>814.31</v>
      </c>
      <c r="H2450" s="3">
        <v>13</v>
      </c>
      <c r="I2450" s="3">
        <v>112.5</v>
      </c>
      <c r="J2450" s="3">
        <v>174.69</v>
      </c>
    </row>
    <row r="2451" spans="1:10" hidden="1" x14ac:dyDescent="0.2">
      <c r="A2451" s="40">
        <v>44372</v>
      </c>
      <c r="B2451" s="3" t="s">
        <v>73</v>
      </c>
      <c r="C2451" s="3" t="s">
        <v>76</v>
      </c>
      <c r="D2451" s="3" t="s">
        <v>77</v>
      </c>
      <c r="E2451" s="3" t="s">
        <v>75</v>
      </c>
      <c r="F2451" s="3">
        <v>331</v>
      </c>
      <c r="G2451" s="3">
        <v>238.48</v>
      </c>
      <c r="H2451" s="3">
        <v>5</v>
      </c>
      <c r="I2451" s="3">
        <v>41</v>
      </c>
      <c r="J2451" s="3">
        <v>51.52</v>
      </c>
    </row>
    <row r="2452" spans="1:10" hidden="1" x14ac:dyDescent="0.2">
      <c r="A2452" s="40">
        <v>44372</v>
      </c>
      <c r="B2452" s="3" t="s">
        <v>73</v>
      </c>
      <c r="C2452" s="3" t="s">
        <v>78</v>
      </c>
      <c r="D2452" s="3" t="s">
        <v>79</v>
      </c>
      <c r="E2452" s="3" t="s">
        <v>75</v>
      </c>
      <c r="F2452" s="3">
        <v>1344.5</v>
      </c>
      <c r="G2452" s="3">
        <v>999.47</v>
      </c>
      <c r="H2452" s="3">
        <v>14</v>
      </c>
      <c r="I2452" s="3">
        <v>133.5</v>
      </c>
      <c r="J2452" s="3">
        <v>211.53</v>
      </c>
    </row>
    <row r="2453" spans="1:10" hidden="1" x14ac:dyDescent="0.2">
      <c r="A2453" s="40">
        <v>44372</v>
      </c>
      <c r="B2453" s="3" t="s">
        <v>73</v>
      </c>
      <c r="C2453" s="3" t="s">
        <v>80</v>
      </c>
      <c r="D2453" s="3" t="s">
        <v>81</v>
      </c>
      <c r="E2453" s="3" t="s">
        <v>75</v>
      </c>
      <c r="F2453" s="3">
        <v>2062.5</v>
      </c>
      <c r="G2453" s="3">
        <v>1477.86</v>
      </c>
      <c r="H2453" s="3">
        <v>30</v>
      </c>
      <c r="I2453" s="3">
        <v>264</v>
      </c>
      <c r="J2453" s="3">
        <v>320.64</v>
      </c>
    </row>
    <row r="2454" spans="1:10" hidden="1" x14ac:dyDescent="0.2">
      <c r="A2454" s="40">
        <v>44372</v>
      </c>
      <c r="B2454" s="3" t="s">
        <v>73</v>
      </c>
      <c r="C2454" s="3" t="s">
        <v>82</v>
      </c>
      <c r="D2454" s="3" t="s">
        <v>83</v>
      </c>
      <c r="E2454" s="3" t="s">
        <v>75</v>
      </c>
      <c r="F2454" s="3">
        <v>852.5</v>
      </c>
      <c r="G2454" s="3">
        <v>628.9</v>
      </c>
      <c r="H2454" s="3">
        <v>11</v>
      </c>
      <c r="I2454" s="3">
        <v>93</v>
      </c>
      <c r="J2454" s="3">
        <v>130.6</v>
      </c>
    </row>
    <row r="2455" spans="1:10" hidden="1" x14ac:dyDescent="0.2">
      <c r="A2455" s="40">
        <v>44372</v>
      </c>
      <c r="B2455" s="3" t="s">
        <v>73</v>
      </c>
      <c r="C2455" s="3" t="s">
        <v>84</v>
      </c>
      <c r="D2455" s="3" t="s">
        <v>85</v>
      </c>
      <c r="E2455" s="3" t="s">
        <v>75</v>
      </c>
      <c r="F2455" s="3">
        <v>414.5</v>
      </c>
      <c r="G2455" s="3">
        <v>292.74</v>
      </c>
      <c r="H2455" s="3">
        <v>7</v>
      </c>
      <c r="I2455" s="3">
        <v>58.5</v>
      </c>
      <c r="J2455" s="3">
        <v>63.26</v>
      </c>
    </row>
    <row r="2456" spans="1:10" hidden="1" x14ac:dyDescent="0.2">
      <c r="A2456" s="40">
        <v>44372</v>
      </c>
      <c r="B2456" s="3" t="s">
        <v>73</v>
      </c>
      <c r="C2456" s="3" t="s">
        <v>86</v>
      </c>
      <c r="D2456" s="3" t="s">
        <v>87</v>
      </c>
      <c r="E2456" s="3" t="s">
        <v>75</v>
      </c>
      <c r="F2456" s="3">
        <v>764</v>
      </c>
      <c r="G2456" s="3">
        <v>568.38</v>
      </c>
      <c r="H2456" s="3">
        <v>10</v>
      </c>
      <c r="I2456" s="3">
        <v>74</v>
      </c>
      <c r="J2456" s="3">
        <v>121.62</v>
      </c>
    </row>
    <row r="2457" spans="1:10" hidden="1" x14ac:dyDescent="0.2">
      <c r="A2457" s="40">
        <v>44372</v>
      </c>
      <c r="B2457" s="3" t="s">
        <v>73</v>
      </c>
      <c r="C2457" s="3" t="s">
        <v>88</v>
      </c>
      <c r="D2457" s="3" t="s">
        <v>89</v>
      </c>
      <c r="E2457" s="3" t="s">
        <v>75</v>
      </c>
      <c r="F2457" s="3">
        <v>3175.5</v>
      </c>
      <c r="G2457" s="3">
        <v>2641.49</v>
      </c>
      <c r="H2457" s="3">
        <v>20</v>
      </c>
      <c r="I2457" s="3">
        <v>180.7</v>
      </c>
      <c r="J2457" s="3">
        <v>353.31</v>
      </c>
    </row>
    <row r="2458" spans="1:10" hidden="1" x14ac:dyDescent="0.2">
      <c r="A2458" s="40">
        <v>44372</v>
      </c>
      <c r="B2458" s="3" t="s">
        <v>73</v>
      </c>
      <c r="C2458" s="3" t="s">
        <v>90</v>
      </c>
      <c r="D2458" s="3" t="s">
        <v>91</v>
      </c>
      <c r="E2458" s="3" t="s">
        <v>75</v>
      </c>
      <c r="F2458" s="3">
        <v>1596.5</v>
      </c>
      <c r="G2458" s="3">
        <v>1180.56</v>
      </c>
      <c r="H2458" s="3">
        <v>22</v>
      </c>
      <c r="I2458" s="3">
        <v>160</v>
      </c>
      <c r="J2458" s="3">
        <v>255.94</v>
      </c>
    </row>
    <row r="2459" spans="1:10" hidden="1" x14ac:dyDescent="0.2">
      <c r="A2459" s="40">
        <v>44372</v>
      </c>
      <c r="B2459" s="3" t="s">
        <v>92</v>
      </c>
      <c r="C2459" s="3" t="s">
        <v>74</v>
      </c>
      <c r="D2459" s="3" t="s">
        <v>21</v>
      </c>
      <c r="E2459" s="3" t="s">
        <v>75</v>
      </c>
      <c r="F2459" s="3">
        <v>3572</v>
      </c>
      <c r="G2459" s="3">
        <v>2559.2199999999998</v>
      </c>
      <c r="H2459" s="3">
        <v>44</v>
      </c>
      <c r="I2459" s="3">
        <v>412.4</v>
      </c>
      <c r="J2459" s="3">
        <v>600.38</v>
      </c>
    </row>
    <row r="2460" spans="1:10" hidden="1" x14ac:dyDescent="0.2">
      <c r="A2460" s="40">
        <v>44372</v>
      </c>
      <c r="B2460" s="3" t="s">
        <v>92</v>
      </c>
      <c r="C2460" s="3" t="s">
        <v>76</v>
      </c>
      <c r="D2460" s="3" t="s">
        <v>77</v>
      </c>
      <c r="E2460" s="3" t="s">
        <v>75</v>
      </c>
      <c r="F2460" s="3">
        <v>2023</v>
      </c>
      <c r="G2460" s="3">
        <v>1464.99</v>
      </c>
      <c r="H2460" s="3">
        <v>23</v>
      </c>
      <c r="I2460" s="3">
        <v>235.8</v>
      </c>
      <c r="J2460" s="3">
        <v>321.70999999999998</v>
      </c>
    </row>
    <row r="2461" spans="1:10" hidden="1" x14ac:dyDescent="0.2">
      <c r="A2461" s="40">
        <v>44372</v>
      </c>
      <c r="B2461" s="3" t="s">
        <v>92</v>
      </c>
      <c r="C2461" s="3" t="s">
        <v>78</v>
      </c>
      <c r="D2461" s="3" t="s">
        <v>79</v>
      </c>
      <c r="E2461" s="3" t="s">
        <v>75</v>
      </c>
      <c r="F2461" s="3">
        <v>2213.5</v>
      </c>
      <c r="G2461" s="3">
        <v>1606.51</v>
      </c>
      <c r="H2461" s="3">
        <v>30</v>
      </c>
      <c r="I2461" s="3">
        <v>254.4</v>
      </c>
      <c r="J2461" s="3">
        <v>352.59</v>
      </c>
    </row>
    <row r="2462" spans="1:10" hidden="1" x14ac:dyDescent="0.2">
      <c r="A2462" s="40">
        <v>44372</v>
      </c>
      <c r="B2462" s="3" t="s">
        <v>92</v>
      </c>
      <c r="C2462" s="3" t="s">
        <v>80</v>
      </c>
      <c r="D2462" s="3" t="s">
        <v>81</v>
      </c>
      <c r="E2462" s="3" t="s">
        <v>75</v>
      </c>
      <c r="F2462" s="3">
        <v>3984.63</v>
      </c>
      <c r="G2462" s="3">
        <v>2902.51</v>
      </c>
      <c r="H2462" s="3">
        <v>46</v>
      </c>
      <c r="I2462" s="3">
        <v>433.1</v>
      </c>
      <c r="J2462" s="3">
        <v>649.02</v>
      </c>
    </row>
    <row r="2463" spans="1:10" hidden="1" x14ac:dyDescent="0.2">
      <c r="A2463" s="40">
        <v>44372</v>
      </c>
      <c r="B2463" s="3" t="s">
        <v>92</v>
      </c>
      <c r="C2463" s="3" t="s">
        <v>82</v>
      </c>
      <c r="D2463" s="3" t="s">
        <v>83</v>
      </c>
      <c r="E2463" s="3" t="s">
        <v>75</v>
      </c>
      <c r="F2463" s="3">
        <v>3479.14</v>
      </c>
      <c r="G2463" s="3">
        <v>2441.36</v>
      </c>
      <c r="H2463" s="3">
        <v>49</v>
      </c>
      <c r="I2463" s="3">
        <v>444.5</v>
      </c>
      <c r="J2463" s="3">
        <v>591.28</v>
      </c>
    </row>
    <row r="2464" spans="1:10" hidden="1" x14ac:dyDescent="0.2">
      <c r="A2464" s="40">
        <v>44372</v>
      </c>
      <c r="B2464" s="3" t="s">
        <v>92</v>
      </c>
      <c r="C2464" s="3" t="s">
        <v>84</v>
      </c>
      <c r="D2464" s="3" t="s">
        <v>85</v>
      </c>
      <c r="E2464" s="3" t="s">
        <v>75</v>
      </c>
      <c r="F2464" s="3">
        <v>1313</v>
      </c>
      <c r="G2464" s="3">
        <v>900.27</v>
      </c>
      <c r="H2464" s="3">
        <v>21</v>
      </c>
      <c r="I2464" s="3">
        <v>213.21</v>
      </c>
      <c r="J2464" s="3">
        <v>199.02</v>
      </c>
    </row>
    <row r="2465" spans="1:10" hidden="1" x14ac:dyDescent="0.2">
      <c r="A2465" s="40">
        <v>44372</v>
      </c>
      <c r="B2465" s="3" t="s">
        <v>92</v>
      </c>
      <c r="C2465" s="3" t="s">
        <v>86</v>
      </c>
      <c r="D2465" s="3" t="s">
        <v>87</v>
      </c>
      <c r="E2465" s="3" t="s">
        <v>75</v>
      </c>
      <c r="F2465" s="3">
        <v>3166.5</v>
      </c>
      <c r="G2465" s="3">
        <v>2264.4</v>
      </c>
      <c r="H2465" s="3">
        <v>38</v>
      </c>
      <c r="I2465" s="3">
        <v>403.3</v>
      </c>
      <c r="J2465" s="3">
        <v>497.3</v>
      </c>
    </row>
    <row r="2466" spans="1:10" hidden="1" x14ac:dyDescent="0.2">
      <c r="A2466" s="40">
        <v>44372</v>
      </c>
      <c r="B2466" s="3" t="s">
        <v>92</v>
      </c>
      <c r="C2466" s="3" t="s">
        <v>88</v>
      </c>
      <c r="D2466" s="3" t="s">
        <v>89</v>
      </c>
      <c r="E2466" s="3" t="s">
        <v>75</v>
      </c>
      <c r="F2466" s="3">
        <v>2478.5</v>
      </c>
      <c r="G2466" s="3">
        <v>1785.58</v>
      </c>
      <c r="H2466" s="3">
        <v>31</v>
      </c>
      <c r="I2466" s="3">
        <v>298.60000000000002</v>
      </c>
      <c r="J2466" s="3">
        <v>392.32</v>
      </c>
    </row>
    <row r="2467" spans="1:10" hidden="1" x14ac:dyDescent="0.2">
      <c r="A2467" s="40">
        <v>44372</v>
      </c>
      <c r="B2467" s="3" t="s">
        <v>92</v>
      </c>
      <c r="C2467" s="3" t="s">
        <v>90</v>
      </c>
      <c r="D2467" s="3" t="s">
        <v>91</v>
      </c>
      <c r="E2467" s="3" t="s">
        <v>75</v>
      </c>
      <c r="F2467" s="3">
        <v>2577.5</v>
      </c>
      <c r="G2467" s="3">
        <v>1882.14</v>
      </c>
      <c r="H2467" s="3">
        <v>32</v>
      </c>
      <c r="I2467" s="3">
        <v>253.8</v>
      </c>
      <c r="J2467" s="3">
        <v>441.56</v>
      </c>
    </row>
    <row r="2468" spans="1:10" hidden="1" x14ac:dyDescent="0.2">
      <c r="A2468" s="40">
        <v>44371</v>
      </c>
      <c r="B2468" s="3" t="s">
        <v>73</v>
      </c>
      <c r="C2468" s="3" t="s">
        <v>74</v>
      </c>
      <c r="D2468" s="3" t="s">
        <v>21</v>
      </c>
      <c r="E2468" s="3" t="s">
        <v>75</v>
      </c>
      <c r="F2468" s="3">
        <v>871.44</v>
      </c>
      <c r="G2468" s="3">
        <v>634.51</v>
      </c>
      <c r="H2468" s="3">
        <v>15</v>
      </c>
      <c r="I2468" s="3">
        <v>90.5</v>
      </c>
      <c r="J2468" s="3">
        <v>146.43</v>
      </c>
    </row>
    <row r="2469" spans="1:10" hidden="1" x14ac:dyDescent="0.2">
      <c r="A2469" s="40">
        <v>44371</v>
      </c>
      <c r="B2469" s="3" t="s">
        <v>73</v>
      </c>
      <c r="C2469" s="3" t="s">
        <v>76</v>
      </c>
      <c r="D2469" s="3" t="s">
        <v>77</v>
      </c>
      <c r="E2469" s="3" t="s">
        <v>75</v>
      </c>
      <c r="F2469" s="3">
        <v>448</v>
      </c>
      <c r="G2469" s="3">
        <v>328.91</v>
      </c>
      <c r="H2469" s="3">
        <v>5</v>
      </c>
      <c r="I2469" s="3">
        <v>49</v>
      </c>
      <c r="J2469" s="3">
        <v>70.09</v>
      </c>
    </row>
    <row r="2470" spans="1:10" hidden="1" x14ac:dyDescent="0.2">
      <c r="A2470" s="40">
        <v>44371</v>
      </c>
      <c r="B2470" s="3" t="s">
        <v>73</v>
      </c>
      <c r="C2470" s="3" t="s">
        <v>78</v>
      </c>
      <c r="D2470" s="3" t="s">
        <v>79</v>
      </c>
      <c r="E2470" s="3" t="s">
        <v>75</v>
      </c>
      <c r="F2470" s="3">
        <v>1582.5</v>
      </c>
      <c r="G2470" s="3">
        <v>1185.23</v>
      </c>
      <c r="H2470" s="3">
        <v>17</v>
      </c>
      <c r="I2470" s="3">
        <v>146</v>
      </c>
      <c r="J2470" s="3">
        <v>251.27</v>
      </c>
    </row>
    <row r="2471" spans="1:10" hidden="1" x14ac:dyDescent="0.2">
      <c r="A2471" s="40">
        <v>44371</v>
      </c>
      <c r="B2471" s="3" t="s">
        <v>73</v>
      </c>
      <c r="C2471" s="3" t="s">
        <v>80</v>
      </c>
      <c r="D2471" s="3" t="s">
        <v>81</v>
      </c>
      <c r="E2471" s="3" t="s">
        <v>75</v>
      </c>
      <c r="F2471" s="3">
        <v>1886.5</v>
      </c>
      <c r="G2471" s="3">
        <v>1381.57</v>
      </c>
      <c r="H2471" s="3">
        <v>27</v>
      </c>
      <c r="I2471" s="3">
        <v>207.5</v>
      </c>
      <c r="J2471" s="3">
        <v>297.43</v>
      </c>
    </row>
    <row r="2472" spans="1:10" hidden="1" x14ac:dyDescent="0.2">
      <c r="A2472" s="40">
        <v>44371</v>
      </c>
      <c r="B2472" s="3" t="s">
        <v>73</v>
      </c>
      <c r="C2472" s="3" t="s">
        <v>82</v>
      </c>
      <c r="D2472" s="3" t="s">
        <v>83</v>
      </c>
      <c r="E2472" s="3" t="s">
        <v>75</v>
      </c>
      <c r="F2472" s="3">
        <v>604.5</v>
      </c>
      <c r="G2472" s="3">
        <v>435.59</v>
      </c>
      <c r="H2472" s="3">
        <v>9</v>
      </c>
      <c r="I2472" s="3">
        <v>73.5</v>
      </c>
      <c r="J2472" s="3">
        <v>95.41</v>
      </c>
    </row>
    <row r="2473" spans="1:10" hidden="1" x14ac:dyDescent="0.2">
      <c r="A2473" s="40">
        <v>44371</v>
      </c>
      <c r="B2473" s="3" t="s">
        <v>73</v>
      </c>
      <c r="C2473" s="3" t="s">
        <v>84</v>
      </c>
      <c r="D2473" s="3" t="s">
        <v>85</v>
      </c>
      <c r="E2473" s="3" t="s">
        <v>75</v>
      </c>
      <c r="F2473" s="3">
        <v>110</v>
      </c>
      <c r="G2473" s="3">
        <v>73.58</v>
      </c>
      <c r="H2473" s="3">
        <v>2</v>
      </c>
      <c r="I2473" s="3">
        <v>20</v>
      </c>
      <c r="J2473" s="3">
        <v>16.420000000000002</v>
      </c>
    </row>
    <row r="2474" spans="1:10" hidden="1" x14ac:dyDescent="0.2">
      <c r="A2474" s="40">
        <v>44371</v>
      </c>
      <c r="B2474" s="3" t="s">
        <v>73</v>
      </c>
      <c r="C2474" s="3" t="s">
        <v>86</v>
      </c>
      <c r="D2474" s="3" t="s">
        <v>87</v>
      </c>
      <c r="E2474" s="3" t="s">
        <v>75</v>
      </c>
      <c r="F2474" s="3">
        <v>1296.5</v>
      </c>
      <c r="G2474" s="3">
        <v>969.74</v>
      </c>
      <c r="H2474" s="3">
        <v>16</v>
      </c>
      <c r="I2474" s="3">
        <v>118.8</v>
      </c>
      <c r="J2474" s="3">
        <v>207.96</v>
      </c>
    </row>
    <row r="2475" spans="1:10" hidden="1" x14ac:dyDescent="0.2">
      <c r="A2475" s="40">
        <v>44371</v>
      </c>
      <c r="B2475" s="3" t="s">
        <v>73</v>
      </c>
      <c r="C2475" s="3" t="s">
        <v>88</v>
      </c>
      <c r="D2475" s="3" t="s">
        <v>89</v>
      </c>
      <c r="E2475" s="3" t="s">
        <v>75</v>
      </c>
      <c r="F2475" s="3">
        <v>2091</v>
      </c>
      <c r="G2475" s="3">
        <v>1531.81</v>
      </c>
      <c r="H2475" s="3">
        <v>31</v>
      </c>
      <c r="I2475" s="3">
        <v>231.2</v>
      </c>
      <c r="J2475" s="3">
        <v>327.99</v>
      </c>
    </row>
    <row r="2476" spans="1:10" hidden="1" x14ac:dyDescent="0.2">
      <c r="A2476" s="40">
        <v>44371</v>
      </c>
      <c r="B2476" s="3" t="s">
        <v>73</v>
      </c>
      <c r="C2476" s="3" t="s">
        <v>90</v>
      </c>
      <c r="D2476" s="3" t="s">
        <v>91</v>
      </c>
      <c r="E2476" s="3" t="s">
        <v>75</v>
      </c>
      <c r="F2476" s="3">
        <v>1825</v>
      </c>
      <c r="G2476" s="3">
        <v>1362.6</v>
      </c>
      <c r="H2476" s="3">
        <v>22</v>
      </c>
      <c r="I2476" s="3">
        <v>174</v>
      </c>
      <c r="J2476" s="3">
        <v>288.39999999999998</v>
      </c>
    </row>
    <row r="2477" spans="1:10" hidden="1" x14ac:dyDescent="0.2">
      <c r="A2477" s="40">
        <v>44371</v>
      </c>
      <c r="B2477" s="3" t="s">
        <v>92</v>
      </c>
      <c r="C2477" s="3" t="s">
        <v>74</v>
      </c>
      <c r="D2477" s="3" t="s">
        <v>21</v>
      </c>
      <c r="E2477" s="3" t="s">
        <v>75</v>
      </c>
      <c r="F2477" s="3">
        <v>3031</v>
      </c>
      <c r="G2477" s="3">
        <v>2090.63</v>
      </c>
      <c r="H2477" s="3">
        <v>42</v>
      </c>
      <c r="I2477" s="3">
        <v>446.7</v>
      </c>
      <c r="J2477" s="3">
        <v>491.17</v>
      </c>
    </row>
    <row r="2478" spans="1:10" hidden="1" x14ac:dyDescent="0.2">
      <c r="A2478" s="40">
        <v>44371</v>
      </c>
      <c r="B2478" s="3" t="s">
        <v>92</v>
      </c>
      <c r="C2478" s="3" t="s">
        <v>76</v>
      </c>
      <c r="D2478" s="3" t="s">
        <v>77</v>
      </c>
      <c r="E2478" s="3" t="s">
        <v>75</v>
      </c>
      <c r="F2478" s="3">
        <v>1282</v>
      </c>
      <c r="G2478" s="3">
        <v>926.33</v>
      </c>
      <c r="H2478" s="3">
        <v>19</v>
      </c>
      <c r="I2478" s="3">
        <v>151.6</v>
      </c>
      <c r="J2478" s="3">
        <v>203.57</v>
      </c>
    </row>
    <row r="2479" spans="1:10" hidden="1" x14ac:dyDescent="0.2">
      <c r="A2479" s="40">
        <v>44371</v>
      </c>
      <c r="B2479" s="3" t="s">
        <v>92</v>
      </c>
      <c r="C2479" s="3" t="s">
        <v>78</v>
      </c>
      <c r="D2479" s="3" t="s">
        <v>79</v>
      </c>
      <c r="E2479" s="3" t="s">
        <v>75</v>
      </c>
      <c r="F2479" s="3">
        <v>2212</v>
      </c>
      <c r="G2479" s="3">
        <v>1598.4</v>
      </c>
      <c r="H2479" s="3">
        <v>31</v>
      </c>
      <c r="I2479" s="3">
        <v>262.8</v>
      </c>
      <c r="J2479" s="3">
        <v>350.8</v>
      </c>
    </row>
    <row r="2480" spans="1:10" hidden="1" x14ac:dyDescent="0.2">
      <c r="A2480" s="40">
        <v>44371</v>
      </c>
      <c r="B2480" s="3" t="s">
        <v>92</v>
      </c>
      <c r="C2480" s="3" t="s">
        <v>80</v>
      </c>
      <c r="D2480" s="3" t="s">
        <v>81</v>
      </c>
      <c r="E2480" s="3" t="s">
        <v>75</v>
      </c>
      <c r="F2480" s="3">
        <v>4736</v>
      </c>
      <c r="G2480" s="3">
        <v>3391.6</v>
      </c>
      <c r="H2480" s="3">
        <v>61</v>
      </c>
      <c r="I2480" s="3">
        <v>597.79999999999995</v>
      </c>
      <c r="J2480" s="3">
        <v>746.1</v>
      </c>
    </row>
    <row r="2481" spans="1:10" hidden="1" x14ac:dyDescent="0.2">
      <c r="A2481" s="40">
        <v>44371</v>
      </c>
      <c r="B2481" s="3" t="s">
        <v>92</v>
      </c>
      <c r="C2481" s="3" t="s">
        <v>82</v>
      </c>
      <c r="D2481" s="3" t="s">
        <v>83</v>
      </c>
      <c r="E2481" s="3" t="s">
        <v>75</v>
      </c>
      <c r="F2481" s="3">
        <v>2826</v>
      </c>
      <c r="G2481" s="3">
        <v>2050.52</v>
      </c>
      <c r="H2481" s="3">
        <v>31</v>
      </c>
      <c r="I2481" s="3">
        <v>293.2</v>
      </c>
      <c r="J2481" s="3">
        <v>481.28</v>
      </c>
    </row>
    <row r="2482" spans="1:10" hidden="1" x14ac:dyDescent="0.2">
      <c r="A2482" s="40">
        <v>44371</v>
      </c>
      <c r="B2482" s="3" t="s">
        <v>92</v>
      </c>
      <c r="C2482" s="3" t="s">
        <v>84</v>
      </c>
      <c r="D2482" s="3" t="s">
        <v>85</v>
      </c>
      <c r="E2482" s="3" t="s">
        <v>75</v>
      </c>
      <c r="F2482" s="3">
        <v>1540</v>
      </c>
      <c r="G2482" s="3">
        <v>1071.74</v>
      </c>
      <c r="H2482" s="3">
        <v>18</v>
      </c>
      <c r="I2482" s="3">
        <v>232.44</v>
      </c>
      <c r="J2482" s="3">
        <v>235.32</v>
      </c>
    </row>
    <row r="2483" spans="1:10" hidden="1" x14ac:dyDescent="0.2">
      <c r="A2483" s="40">
        <v>44371</v>
      </c>
      <c r="B2483" s="3" t="s">
        <v>92</v>
      </c>
      <c r="C2483" s="3" t="s">
        <v>86</v>
      </c>
      <c r="D2483" s="3" t="s">
        <v>87</v>
      </c>
      <c r="E2483" s="3" t="s">
        <v>75</v>
      </c>
      <c r="F2483" s="3">
        <v>3062</v>
      </c>
      <c r="G2483" s="3">
        <v>2177.38</v>
      </c>
      <c r="H2483" s="3">
        <v>40</v>
      </c>
      <c r="I2483" s="3">
        <v>405</v>
      </c>
      <c r="J2483" s="3">
        <v>479.12</v>
      </c>
    </row>
    <row r="2484" spans="1:10" hidden="1" x14ac:dyDescent="0.2">
      <c r="A2484" s="40">
        <v>44371</v>
      </c>
      <c r="B2484" s="3" t="s">
        <v>92</v>
      </c>
      <c r="C2484" s="3" t="s">
        <v>88</v>
      </c>
      <c r="D2484" s="3" t="s">
        <v>89</v>
      </c>
      <c r="E2484" s="3" t="s">
        <v>75</v>
      </c>
      <c r="F2484" s="3">
        <v>4378</v>
      </c>
      <c r="G2484" s="3">
        <v>3097.81</v>
      </c>
      <c r="H2484" s="3">
        <v>61</v>
      </c>
      <c r="I2484" s="3">
        <v>595.1</v>
      </c>
      <c r="J2484" s="3">
        <v>682.09</v>
      </c>
    </row>
    <row r="2485" spans="1:10" hidden="1" x14ac:dyDescent="0.2">
      <c r="A2485" s="40">
        <v>44371</v>
      </c>
      <c r="B2485" s="3" t="s">
        <v>92</v>
      </c>
      <c r="C2485" s="3" t="s">
        <v>90</v>
      </c>
      <c r="D2485" s="3" t="s">
        <v>91</v>
      </c>
      <c r="E2485" s="3" t="s">
        <v>75</v>
      </c>
      <c r="F2485" s="3">
        <v>2530.5</v>
      </c>
      <c r="G2485" s="3">
        <v>1794.15</v>
      </c>
      <c r="H2485" s="3">
        <v>34</v>
      </c>
      <c r="I2485" s="3">
        <v>314.8</v>
      </c>
      <c r="J2485" s="3">
        <v>421.05</v>
      </c>
    </row>
    <row r="2486" spans="1:10" hidden="1" x14ac:dyDescent="0.2">
      <c r="A2486" s="40">
        <v>44370</v>
      </c>
      <c r="B2486" s="3" t="s">
        <v>73</v>
      </c>
      <c r="C2486" s="3" t="s">
        <v>74</v>
      </c>
      <c r="D2486" s="3" t="s">
        <v>21</v>
      </c>
      <c r="E2486" s="3" t="s">
        <v>75</v>
      </c>
      <c r="F2486" s="3">
        <v>731</v>
      </c>
      <c r="G2486" s="3">
        <v>533.45000000000005</v>
      </c>
      <c r="H2486" s="3">
        <v>10</v>
      </c>
      <c r="I2486" s="3">
        <v>85</v>
      </c>
      <c r="J2486" s="3">
        <v>112.55</v>
      </c>
    </row>
    <row r="2487" spans="1:10" hidden="1" x14ac:dyDescent="0.2">
      <c r="A2487" s="40">
        <v>44370</v>
      </c>
      <c r="B2487" s="3" t="s">
        <v>73</v>
      </c>
      <c r="C2487" s="3" t="s">
        <v>76</v>
      </c>
      <c r="D2487" s="3" t="s">
        <v>77</v>
      </c>
      <c r="E2487" s="3" t="s">
        <v>75</v>
      </c>
      <c r="F2487" s="3">
        <v>321.5</v>
      </c>
      <c r="G2487" s="3">
        <v>219.81</v>
      </c>
      <c r="H2487" s="3">
        <v>6</v>
      </c>
      <c r="I2487" s="3">
        <v>53</v>
      </c>
      <c r="J2487" s="3">
        <v>48.69</v>
      </c>
    </row>
    <row r="2488" spans="1:10" hidden="1" x14ac:dyDescent="0.2">
      <c r="A2488" s="40">
        <v>44370</v>
      </c>
      <c r="B2488" s="3" t="s">
        <v>73</v>
      </c>
      <c r="C2488" s="3" t="s">
        <v>78</v>
      </c>
      <c r="D2488" s="3" t="s">
        <v>79</v>
      </c>
      <c r="E2488" s="3" t="s">
        <v>75</v>
      </c>
      <c r="F2488" s="3">
        <v>1126</v>
      </c>
      <c r="G2488" s="3">
        <v>842.76</v>
      </c>
      <c r="H2488" s="3">
        <v>14</v>
      </c>
      <c r="I2488" s="3">
        <v>103</v>
      </c>
      <c r="J2488" s="3">
        <v>180.24</v>
      </c>
    </row>
    <row r="2489" spans="1:10" hidden="1" x14ac:dyDescent="0.2">
      <c r="A2489" s="40">
        <v>44370</v>
      </c>
      <c r="B2489" s="3" t="s">
        <v>73</v>
      </c>
      <c r="C2489" s="3" t="s">
        <v>80</v>
      </c>
      <c r="D2489" s="3" t="s">
        <v>81</v>
      </c>
      <c r="E2489" s="3" t="s">
        <v>75</v>
      </c>
      <c r="F2489" s="3">
        <v>2431.5</v>
      </c>
      <c r="G2489" s="3">
        <v>1737.11</v>
      </c>
      <c r="H2489" s="3">
        <v>34</v>
      </c>
      <c r="I2489" s="3">
        <v>320</v>
      </c>
      <c r="J2489" s="3">
        <v>374.39</v>
      </c>
    </row>
    <row r="2490" spans="1:10" hidden="1" x14ac:dyDescent="0.2">
      <c r="A2490" s="40">
        <v>44370</v>
      </c>
      <c r="B2490" s="3" t="s">
        <v>73</v>
      </c>
      <c r="C2490" s="3" t="s">
        <v>82</v>
      </c>
      <c r="D2490" s="3" t="s">
        <v>83</v>
      </c>
      <c r="E2490" s="3" t="s">
        <v>75</v>
      </c>
      <c r="F2490" s="3">
        <v>794.5</v>
      </c>
      <c r="G2490" s="3">
        <v>582.1</v>
      </c>
      <c r="H2490" s="3">
        <v>12</v>
      </c>
      <c r="I2490" s="3">
        <v>88.5</v>
      </c>
      <c r="J2490" s="3">
        <v>123.9</v>
      </c>
    </row>
    <row r="2491" spans="1:10" hidden="1" x14ac:dyDescent="0.2">
      <c r="A2491" s="40">
        <v>44370</v>
      </c>
      <c r="B2491" s="3" t="s">
        <v>73</v>
      </c>
      <c r="C2491" s="3" t="s">
        <v>84</v>
      </c>
      <c r="D2491" s="3" t="s">
        <v>85</v>
      </c>
      <c r="E2491" s="3" t="s">
        <v>75</v>
      </c>
      <c r="F2491" s="3">
        <v>710</v>
      </c>
      <c r="G2491" s="3">
        <v>519.5</v>
      </c>
      <c r="H2491" s="3">
        <v>8</v>
      </c>
      <c r="I2491" s="3">
        <v>78.2</v>
      </c>
      <c r="J2491" s="3">
        <v>112.3</v>
      </c>
    </row>
    <row r="2492" spans="1:10" hidden="1" x14ac:dyDescent="0.2">
      <c r="A2492" s="40">
        <v>44370</v>
      </c>
      <c r="B2492" s="3" t="s">
        <v>73</v>
      </c>
      <c r="C2492" s="3" t="s">
        <v>86</v>
      </c>
      <c r="D2492" s="3" t="s">
        <v>87</v>
      </c>
      <c r="E2492" s="3" t="s">
        <v>75</v>
      </c>
      <c r="F2492" s="3">
        <v>1096</v>
      </c>
      <c r="G2492" s="3">
        <v>808.43</v>
      </c>
      <c r="H2492" s="3">
        <v>15</v>
      </c>
      <c r="I2492" s="3">
        <v>112.8</v>
      </c>
      <c r="J2492" s="3">
        <v>174.77</v>
      </c>
    </row>
    <row r="2493" spans="1:10" hidden="1" x14ac:dyDescent="0.2">
      <c r="A2493" s="40">
        <v>44370</v>
      </c>
      <c r="B2493" s="3" t="s">
        <v>73</v>
      </c>
      <c r="C2493" s="3" t="s">
        <v>88</v>
      </c>
      <c r="D2493" s="3" t="s">
        <v>89</v>
      </c>
      <c r="E2493" s="3" t="s">
        <v>75</v>
      </c>
      <c r="F2493" s="3">
        <v>1319.5</v>
      </c>
      <c r="G2493" s="3">
        <v>987.49</v>
      </c>
      <c r="H2493" s="3">
        <v>14</v>
      </c>
      <c r="I2493" s="3">
        <v>122.5</v>
      </c>
      <c r="J2493" s="3">
        <v>209.51</v>
      </c>
    </row>
    <row r="2494" spans="1:10" hidden="1" x14ac:dyDescent="0.2">
      <c r="A2494" s="40">
        <v>44370</v>
      </c>
      <c r="B2494" s="3" t="s">
        <v>73</v>
      </c>
      <c r="C2494" s="3" t="s">
        <v>90</v>
      </c>
      <c r="D2494" s="3" t="s">
        <v>91</v>
      </c>
      <c r="E2494" s="3" t="s">
        <v>75</v>
      </c>
      <c r="F2494" s="3">
        <v>1899.5</v>
      </c>
      <c r="G2494" s="3">
        <v>1409.57</v>
      </c>
      <c r="H2494" s="3">
        <v>22</v>
      </c>
      <c r="I2494" s="3">
        <v>187.5</v>
      </c>
      <c r="J2494" s="3">
        <v>302.43</v>
      </c>
    </row>
    <row r="2495" spans="1:10" hidden="1" x14ac:dyDescent="0.2">
      <c r="A2495" s="40">
        <v>44370</v>
      </c>
      <c r="B2495" s="3" t="s">
        <v>92</v>
      </c>
      <c r="C2495" s="3" t="s">
        <v>74</v>
      </c>
      <c r="D2495" s="3" t="s">
        <v>21</v>
      </c>
      <c r="E2495" s="3" t="s">
        <v>75</v>
      </c>
      <c r="F2495" s="3">
        <v>2682.5</v>
      </c>
      <c r="G2495" s="3">
        <v>1906.34</v>
      </c>
      <c r="H2495" s="3">
        <v>32</v>
      </c>
      <c r="I2495" s="3">
        <v>327.7</v>
      </c>
      <c r="J2495" s="3">
        <v>447.46</v>
      </c>
    </row>
    <row r="2496" spans="1:10" hidden="1" x14ac:dyDescent="0.2">
      <c r="A2496" s="40">
        <v>44370</v>
      </c>
      <c r="B2496" s="3" t="s">
        <v>92</v>
      </c>
      <c r="C2496" s="3" t="s">
        <v>76</v>
      </c>
      <c r="D2496" s="3" t="s">
        <v>77</v>
      </c>
      <c r="E2496" s="3" t="s">
        <v>75</v>
      </c>
      <c r="F2496" s="3">
        <v>1520.5</v>
      </c>
      <c r="G2496" s="3">
        <v>1092.51</v>
      </c>
      <c r="H2496" s="3">
        <v>22</v>
      </c>
      <c r="I2496" s="3">
        <v>186.6</v>
      </c>
      <c r="J2496" s="3">
        <v>240.39</v>
      </c>
    </row>
    <row r="2497" spans="1:10" hidden="1" x14ac:dyDescent="0.2">
      <c r="A2497" s="40">
        <v>44370</v>
      </c>
      <c r="B2497" s="3" t="s">
        <v>92</v>
      </c>
      <c r="C2497" s="3" t="s">
        <v>78</v>
      </c>
      <c r="D2497" s="3" t="s">
        <v>79</v>
      </c>
      <c r="E2497" s="3" t="s">
        <v>75</v>
      </c>
      <c r="F2497" s="3">
        <v>1657</v>
      </c>
      <c r="G2497" s="3">
        <v>1219.8599999999999</v>
      </c>
      <c r="H2497" s="3">
        <v>22</v>
      </c>
      <c r="I2497" s="3">
        <v>169.4</v>
      </c>
      <c r="J2497" s="3">
        <v>267.74</v>
      </c>
    </row>
    <row r="2498" spans="1:10" hidden="1" x14ac:dyDescent="0.2">
      <c r="A2498" s="40">
        <v>44370</v>
      </c>
      <c r="B2498" s="3" t="s">
        <v>92</v>
      </c>
      <c r="C2498" s="3" t="s">
        <v>80</v>
      </c>
      <c r="D2498" s="3" t="s">
        <v>81</v>
      </c>
      <c r="E2498" s="3" t="s">
        <v>75</v>
      </c>
      <c r="F2498" s="3">
        <v>4746.5</v>
      </c>
      <c r="G2498" s="3">
        <v>3376.66</v>
      </c>
      <c r="H2498" s="3">
        <v>60</v>
      </c>
      <c r="I2498" s="3">
        <v>628.1</v>
      </c>
      <c r="J2498" s="3">
        <v>741.24</v>
      </c>
    </row>
    <row r="2499" spans="1:10" hidden="1" x14ac:dyDescent="0.2">
      <c r="A2499" s="40">
        <v>44370</v>
      </c>
      <c r="B2499" s="3" t="s">
        <v>92</v>
      </c>
      <c r="C2499" s="3" t="s">
        <v>82</v>
      </c>
      <c r="D2499" s="3" t="s">
        <v>83</v>
      </c>
      <c r="E2499" s="3" t="s">
        <v>75</v>
      </c>
      <c r="F2499" s="3">
        <v>4218.5</v>
      </c>
      <c r="G2499" s="3">
        <v>2980.25</v>
      </c>
      <c r="H2499" s="3">
        <v>54</v>
      </c>
      <c r="I2499" s="3">
        <v>536.1</v>
      </c>
      <c r="J2499" s="3">
        <v>700.65</v>
      </c>
    </row>
    <row r="2500" spans="1:10" hidden="1" x14ac:dyDescent="0.2">
      <c r="A2500" s="40">
        <v>44370</v>
      </c>
      <c r="B2500" s="3" t="s">
        <v>92</v>
      </c>
      <c r="C2500" s="3" t="s">
        <v>84</v>
      </c>
      <c r="D2500" s="3" t="s">
        <v>85</v>
      </c>
      <c r="E2500" s="3" t="s">
        <v>75</v>
      </c>
      <c r="F2500" s="3">
        <v>1708.5</v>
      </c>
      <c r="G2500" s="3">
        <v>1194.0899999999999</v>
      </c>
      <c r="H2500" s="3">
        <v>23</v>
      </c>
      <c r="I2500" s="3">
        <v>251.75</v>
      </c>
      <c r="J2500" s="3">
        <v>262.16000000000003</v>
      </c>
    </row>
    <row r="2501" spans="1:10" hidden="1" x14ac:dyDescent="0.2">
      <c r="A2501" s="40">
        <v>44370</v>
      </c>
      <c r="B2501" s="3" t="s">
        <v>92</v>
      </c>
      <c r="C2501" s="3" t="s">
        <v>86</v>
      </c>
      <c r="D2501" s="3" t="s">
        <v>87</v>
      </c>
      <c r="E2501" s="3" t="s">
        <v>75</v>
      </c>
      <c r="F2501" s="3">
        <v>2987</v>
      </c>
      <c r="G2501" s="3">
        <v>2087.9299999999998</v>
      </c>
      <c r="H2501" s="3">
        <v>39</v>
      </c>
      <c r="I2501" s="3">
        <v>438.4</v>
      </c>
      <c r="J2501" s="3">
        <v>458.67</v>
      </c>
    </row>
    <row r="2502" spans="1:10" hidden="1" x14ac:dyDescent="0.2">
      <c r="A2502" s="40">
        <v>44370</v>
      </c>
      <c r="B2502" s="3" t="s">
        <v>92</v>
      </c>
      <c r="C2502" s="3" t="s">
        <v>88</v>
      </c>
      <c r="D2502" s="3" t="s">
        <v>89</v>
      </c>
      <c r="E2502" s="3" t="s">
        <v>75</v>
      </c>
      <c r="F2502" s="3">
        <v>2991</v>
      </c>
      <c r="G2502" s="3">
        <v>2174.83</v>
      </c>
      <c r="H2502" s="3">
        <v>38</v>
      </c>
      <c r="I2502" s="3">
        <v>335.8</v>
      </c>
      <c r="J2502" s="3">
        <v>479.87</v>
      </c>
    </row>
    <row r="2503" spans="1:10" hidden="1" x14ac:dyDescent="0.2">
      <c r="A2503" s="40">
        <v>44370</v>
      </c>
      <c r="B2503" s="3" t="s">
        <v>92</v>
      </c>
      <c r="C2503" s="3" t="s">
        <v>90</v>
      </c>
      <c r="D2503" s="3" t="s">
        <v>91</v>
      </c>
      <c r="E2503" s="3" t="s">
        <v>75</v>
      </c>
      <c r="F2503" s="3">
        <v>2368</v>
      </c>
      <c r="G2503" s="3">
        <v>1724.06</v>
      </c>
      <c r="H2503" s="3">
        <v>30</v>
      </c>
      <c r="I2503" s="3">
        <v>239.5</v>
      </c>
      <c r="J2503" s="3">
        <v>404.44</v>
      </c>
    </row>
    <row r="2504" spans="1:10" hidden="1" x14ac:dyDescent="0.2">
      <c r="A2504" s="40">
        <v>44369</v>
      </c>
      <c r="B2504" s="3" t="s">
        <v>73</v>
      </c>
      <c r="C2504" s="3" t="s">
        <v>74</v>
      </c>
      <c r="D2504" s="3" t="s">
        <v>21</v>
      </c>
      <c r="E2504" s="3" t="s">
        <v>75</v>
      </c>
      <c r="F2504" s="3">
        <v>826</v>
      </c>
      <c r="G2504" s="3">
        <v>604.28</v>
      </c>
      <c r="H2504" s="3">
        <v>11</v>
      </c>
      <c r="I2504" s="3">
        <v>93</v>
      </c>
      <c r="J2504" s="3">
        <v>128.72</v>
      </c>
    </row>
    <row r="2505" spans="1:10" hidden="1" x14ac:dyDescent="0.2">
      <c r="A2505" s="40">
        <v>44369</v>
      </c>
      <c r="B2505" s="3" t="s">
        <v>73</v>
      </c>
      <c r="C2505" s="3" t="s">
        <v>76</v>
      </c>
      <c r="D2505" s="3" t="s">
        <v>77</v>
      </c>
      <c r="E2505" s="3" t="s">
        <v>75</v>
      </c>
      <c r="F2505" s="3">
        <v>232</v>
      </c>
      <c r="G2505" s="3">
        <v>157.06</v>
      </c>
      <c r="H2505" s="3">
        <v>4</v>
      </c>
      <c r="I2505" s="3">
        <v>41</v>
      </c>
      <c r="J2505" s="3">
        <v>33.94</v>
      </c>
    </row>
    <row r="2506" spans="1:10" hidden="1" x14ac:dyDescent="0.2">
      <c r="A2506" s="40">
        <v>44369</v>
      </c>
      <c r="B2506" s="3" t="s">
        <v>73</v>
      </c>
      <c r="C2506" s="3" t="s">
        <v>78</v>
      </c>
      <c r="D2506" s="3" t="s">
        <v>79</v>
      </c>
      <c r="E2506" s="3" t="s">
        <v>75</v>
      </c>
      <c r="F2506" s="3">
        <v>1139</v>
      </c>
      <c r="G2506" s="3">
        <v>839.26</v>
      </c>
      <c r="H2506" s="3">
        <v>17</v>
      </c>
      <c r="I2506" s="3">
        <v>117.5</v>
      </c>
      <c r="J2506" s="3">
        <v>182.24</v>
      </c>
    </row>
    <row r="2507" spans="1:10" hidden="1" x14ac:dyDescent="0.2">
      <c r="A2507" s="40">
        <v>44369</v>
      </c>
      <c r="B2507" s="3" t="s">
        <v>73</v>
      </c>
      <c r="C2507" s="3" t="s">
        <v>80</v>
      </c>
      <c r="D2507" s="3" t="s">
        <v>81</v>
      </c>
      <c r="E2507" s="3" t="s">
        <v>75</v>
      </c>
      <c r="F2507" s="3">
        <v>2593</v>
      </c>
      <c r="G2507" s="3">
        <v>1905.48</v>
      </c>
      <c r="H2507" s="3">
        <v>33</v>
      </c>
      <c r="I2507" s="3">
        <v>276</v>
      </c>
      <c r="J2507" s="3">
        <v>411.52</v>
      </c>
    </row>
    <row r="2508" spans="1:10" hidden="1" x14ac:dyDescent="0.2">
      <c r="A2508" s="40">
        <v>44369</v>
      </c>
      <c r="B2508" s="3" t="s">
        <v>73</v>
      </c>
      <c r="C2508" s="3" t="s">
        <v>82</v>
      </c>
      <c r="D2508" s="3" t="s">
        <v>83</v>
      </c>
      <c r="E2508" s="3" t="s">
        <v>75</v>
      </c>
      <c r="F2508" s="3">
        <v>1161.5</v>
      </c>
      <c r="G2508" s="3">
        <v>851.47</v>
      </c>
      <c r="H2508" s="3">
        <v>17</v>
      </c>
      <c r="I2508" s="3">
        <v>128</v>
      </c>
      <c r="J2508" s="3">
        <v>182.03</v>
      </c>
    </row>
    <row r="2509" spans="1:10" hidden="1" x14ac:dyDescent="0.2">
      <c r="A2509" s="40">
        <v>44369</v>
      </c>
      <c r="B2509" s="3" t="s">
        <v>73</v>
      </c>
      <c r="C2509" s="3" t="s">
        <v>84</v>
      </c>
      <c r="D2509" s="3" t="s">
        <v>85</v>
      </c>
      <c r="E2509" s="3" t="s">
        <v>75</v>
      </c>
      <c r="F2509" s="3">
        <v>449.5</v>
      </c>
      <c r="G2509" s="3">
        <v>326.23</v>
      </c>
      <c r="H2509" s="3">
        <v>6</v>
      </c>
      <c r="I2509" s="3">
        <v>51</v>
      </c>
      <c r="J2509" s="3">
        <v>72.27</v>
      </c>
    </row>
    <row r="2510" spans="1:10" hidden="1" x14ac:dyDescent="0.2">
      <c r="A2510" s="40">
        <v>44369</v>
      </c>
      <c r="B2510" s="3" t="s">
        <v>73</v>
      </c>
      <c r="C2510" s="3" t="s">
        <v>86</v>
      </c>
      <c r="D2510" s="3" t="s">
        <v>87</v>
      </c>
      <c r="E2510" s="3" t="s">
        <v>75</v>
      </c>
      <c r="F2510" s="3">
        <v>1180.5</v>
      </c>
      <c r="G2510" s="3">
        <v>872.73</v>
      </c>
      <c r="H2510" s="3">
        <v>18</v>
      </c>
      <c r="I2510" s="3">
        <v>119</v>
      </c>
      <c r="J2510" s="3">
        <v>188.77</v>
      </c>
    </row>
    <row r="2511" spans="1:10" hidden="1" x14ac:dyDescent="0.2">
      <c r="A2511" s="40">
        <v>44369</v>
      </c>
      <c r="B2511" s="3" t="s">
        <v>73</v>
      </c>
      <c r="C2511" s="3" t="s">
        <v>88</v>
      </c>
      <c r="D2511" s="3" t="s">
        <v>89</v>
      </c>
      <c r="E2511" s="3" t="s">
        <v>75</v>
      </c>
      <c r="F2511" s="3">
        <v>1557.5</v>
      </c>
      <c r="G2511" s="3">
        <v>1138.8900000000001</v>
      </c>
      <c r="H2511" s="3">
        <v>22</v>
      </c>
      <c r="I2511" s="3">
        <v>171.4</v>
      </c>
      <c r="J2511" s="3">
        <v>247.21</v>
      </c>
    </row>
    <row r="2512" spans="1:10" hidden="1" x14ac:dyDescent="0.2">
      <c r="A2512" s="40">
        <v>44369</v>
      </c>
      <c r="B2512" s="3" t="s">
        <v>73</v>
      </c>
      <c r="C2512" s="3" t="s">
        <v>90</v>
      </c>
      <c r="D2512" s="3" t="s">
        <v>91</v>
      </c>
      <c r="E2512" s="3" t="s">
        <v>75</v>
      </c>
      <c r="F2512" s="3">
        <v>911.17</v>
      </c>
      <c r="G2512" s="3">
        <v>652.77</v>
      </c>
      <c r="H2512" s="3">
        <v>17</v>
      </c>
      <c r="I2512" s="3">
        <v>114.5</v>
      </c>
      <c r="J2512" s="3">
        <v>143.9</v>
      </c>
    </row>
    <row r="2513" spans="1:10" hidden="1" x14ac:dyDescent="0.2">
      <c r="A2513" s="40">
        <v>44369</v>
      </c>
      <c r="B2513" s="3" t="s">
        <v>92</v>
      </c>
      <c r="C2513" s="3" t="s">
        <v>74</v>
      </c>
      <c r="D2513" s="3" t="s">
        <v>21</v>
      </c>
      <c r="E2513" s="3" t="s">
        <v>75</v>
      </c>
      <c r="F2513" s="3">
        <v>3297</v>
      </c>
      <c r="G2513" s="3">
        <v>2326.9299999999998</v>
      </c>
      <c r="H2513" s="3">
        <v>42</v>
      </c>
      <c r="I2513" s="3">
        <v>420.2</v>
      </c>
      <c r="J2513" s="3">
        <v>548.87</v>
      </c>
    </row>
    <row r="2514" spans="1:10" hidden="1" x14ac:dyDescent="0.2">
      <c r="A2514" s="40">
        <v>44369</v>
      </c>
      <c r="B2514" s="3" t="s">
        <v>92</v>
      </c>
      <c r="C2514" s="3" t="s">
        <v>76</v>
      </c>
      <c r="D2514" s="3" t="s">
        <v>77</v>
      </c>
      <c r="E2514" s="3" t="s">
        <v>75</v>
      </c>
      <c r="F2514" s="3">
        <v>1520</v>
      </c>
      <c r="G2514" s="3">
        <v>1092.05</v>
      </c>
      <c r="H2514" s="3">
        <v>20</v>
      </c>
      <c r="I2514" s="3">
        <v>186.4</v>
      </c>
      <c r="J2514" s="3">
        <v>240.05</v>
      </c>
    </row>
    <row r="2515" spans="1:10" hidden="1" x14ac:dyDescent="0.2">
      <c r="A2515" s="40">
        <v>44369</v>
      </c>
      <c r="B2515" s="3" t="s">
        <v>92</v>
      </c>
      <c r="C2515" s="3" t="s">
        <v>78</v>
      </c>
      <c r="D2515" s="3" t="s">
        <v>79</v>
      </c>
      <c r="E2515" s="3" t="s">
        <v>75</v>
      </c>
      <c r="F2515" s="3">
        <v>2503.5</v>
      </c>
      <c r="G2515" s="3">
        <v>1794.88</v>
      </c>
      <c r="H2515" s="3">
        <v>35</v>
      </c>
      <c r="I2515" s="3">
        <v>314.7</v>
      </c>
      <c r="J2515" s="3">
        <v>393.92</v>
      </c>
    </row>
    <row r="2516" spans="1:10" hidden="1" x14ac:dyDescent="0.2">
      <c r="A2516" s="40">
        <v>44369</v>
      </c>
      <c r="B2516" s="3" t="s">
        <v>92</v>
      </c>
      <c r="C2516" s="3" t="s">
        <v>80</v>
      </c>
      <c r="D2516" s="3" t="s">
        <v>81</v>
      </c>
      <c r="E2516" s="3" t="s">
        <v>75</v>
      </c>
      <c r="F2516" s="3">
        <v>6514.7</v>
      </c>
      <c r="G2516" s="3">
        <v>4643.03</v>
      </c>
      <c r="H2516" s="3">
        <v>75</v>
      </c>
      <c r="I2516" s="3">
        <v>835.7</v>
      </c>
      <c r="J2516" s="3">
        <v>1033.97</v>
      </c>
    </row>
    <row r="2517" spans="1:10" hidden="1" x14ac:dyDescent="0.2">
      <c r="A2517" s="40">
        <v>44369</v>
      </c>
      <c r="B2517" s="3" t="s">
        <v>92</v>
      </c>
      <c r="C2517" s="3" t="s">
        <v>82</v>
      </c>
      <c r="D2517" s="3" t="s">
        <v>83</v>
      </c>
      <c r="E2517" s="3" t="s">
        <v>75</v>
      </c>
      <c r="F2517" s="3">
        <v>3443</v>
      </c>
      <c r="G2517" s="3">
        <v>2378.4299999999998</v>
      </c>
      <c r="H2517" s="3">
        <v>50</v>
      </c>
      <c r="I2517" s="3">
        <v>504.7</v>
      </c>
      <c r="J2517" s="3">
        <v>558.37</v>
      </c>
    </row>
    <row r="2518" spans="1:10" hidden="1" x14ac:dyDescent="0.2">
      <c r="A2518" s="40">
        <v>44369</v>
      </c>
      <c r="B2518" s="3" t="s">
        <v>92</v>
      </c>
      <c r="C2518" s="3" t="s">
        <v>84</v>
      </c>
      <c r="D2518" s="3" t="s">
        <v>85</v>
      </c>
      <c r="E2518" s="3" t="s">
        <v>75</v>
      </c>
      <c r="F2518" s="3">
        <v>1372</v>
      </c>
      <c r="G2518" s="3">
        <v>947.19</v>
      </c>
      <c r="H2518" s="3">
        <v>18</v>
      </c>
      <c r="I2518" s="3">
        <v>214.76</v>
      </c>
      <c r="J2518" s="3">
        <v>209.55</v>
      </c>
    </row>
    <row r="2519" spans="1:10" hidden="1" x14ac:dyDescent="0.2">
      <c r="A2519" s="40">
        <v>44369</v>
      </c>
      <c r="B2519" s="3" t="s">
        <v>92</v>
      </c>
      <c r="C2519" s="3" t="s">
        <v>86</v>
      </c>
      <c r="D2519" s="3" t="s">
        <v>87</v>
      </c>
      <c r="E2519" s="3" t="s">
        <v>75</v>
      </c>
      <c r="F2519" s="3">
        <v>4756.5</v>
      </c>
      <c r="G2519" s="3">
        <v>3343.52</v>
      </c>
      <c r="H2519" s="3">
        <v>58</v>
      </c>
      <c r="I2519" s="3">
        <v>664.9</v>
      </c>
      <c r="J2519" s="3">
        <v>743.58</v>
      </c>
    </row>
    <row r="2520" spans="1:10" hidden="1" x14ac:dyDescent="0.2">
      <c r="A2520" s="40">
        <v>44369</v>
      </c>
      <c r="B2520" s="3" t="s">
        <v>92</v>
      </c>
      <c r="C2520" s="3" t="s">
        <v>88</v>
      </c>
      <c r="D2520" s="3" t="s">
        <v>89</v>
      </c>
      <c r="E2520" s="3" t="s">
        <v>75</v>
      </c>
      <c r="F2520" s="3">
        <v>2858.5</v>
      </c>
      <c r="G2520" s="3">
        <v>2022.51</v>
      </c>
      <c r="H2520" s="3">
        <v>38</v>
      </c>
      <c r="I2520" s="3">
        <v>387.8</v>
      </c>
      <c r="J2520" s="3">
        <v>446.69</v>
      </c>
    </row>
    <row r="2521" spans="1:10" hidden="1" x14ac:dyDescent="0.2">
      <c r="A2521" s="40">
        <v>44369</v>
      </c>
      <c r="B2521" s="3" t="s">
        <v>92</v>
      </c>
      <c r="C2521" s="3" t="s">
        <v>90</v>
      </c>
      <c r="D2521" s="3" t="s">
        <v>91</v>
      </c>
      <c r="E2521" s="3" t="s">
        <v>75</v>
      </c>
      <c r="F2521" s="3">
        <v>3387.5</v>
      </c>
      <c r="G2521" s="3">
        <v>2475.06</v>
      </c>
      <c r="H2521" s="3">
        <v>41</v>
      </c>
      <c r="I2521" s="3">
        <v>331.8</v>
      </c>
      <c r="J2521" s="3">
        <v>580.64</v>
      </c>
    </row>
    <row r="2522" spans="1:10" hidden="1" x14ac:dyDescent="0.2">
      <c r="A2522" s="40">
        <v>44368</v>
      </c>
      <c r="B2522" s="3" t="s">
        <v>73</v>
      </c>
      <c r="C2522" s="3" t="s">
        <v>74</v>
      </c>
      <c r="D2522" s="3" t="s">
        <v>21</v>
      </c>
      <c r="E2522" s="3" t="s">
        <v>75</v>
      </c>
      <c r="F2522" s="3">
        <v>1018</v>
      </c>
      <c r="G2522" s="3">
        <v>771.56</v>
      </c>
      <c r="H2522" s="3">
        <v>13</v>
      </c>
      <c r="I2522" s="3">
        <v>84.5</v>
      </c>
      <c r="J2522" s="3">
        <v>161.94</v>
      </c>
    </row>
    <row r="2523" spans="1:10" hidden="1" x14ac:dyDescent="0.2">
      <c r="A2523" s="40">
        <v>44368</v>
      </c>
      <c r="B2523" s="3" t="s">
        <v>73</v>
      </c>
      <c r="C2523" s="3" t="s">
        <v>76</v>
      </c>
      <c r="D2523" s="3" t="s">
        <v>77</v>
      </c>
      <c r="E2523" s="3" t="s">
        <v>75</v>
      </c>
      <c r="F2523" s="3">
        <v>607</v>
      </c>
      <c r="G2523" s="3">
        <v>446.86</v>
      </c>
      <c r="H2523" s="3">
        <v>8</v>
      </c>
      <c r="I2523" s="3">
        <v>65</v>
      </c>
      <c r="J2523" s="3">
        <v>95.14</v>
      </c>
    </row>
    <row r="2524" spans="1:10" hidden="1" x14ac:dyDescent="0.2">
      <c r="A2524" s="40">
        <v>44368</v>
      </c>
      <c r="B2524" s="3" t="s">
        <v>73</v>
      </c>
      <c r="C2524" s="3" t="s">
        <v>78</v>
      </c>
      <c r="D2524" s="3" t="s">
        <v>79</v>
      </c>
      <c r="E2524" s="3" t="s">
        <v>75</v>
      </c>
      <c r="F2524" s="3">
        <v>1022.5</v>
      </c>
      <c r="G2524" s="3">
        <v>758.23</v>
      </c>
      <c r="H2524" s="3">
        <v>15</v>
      </c>
      <c r="I2524" s="3">
        <v>100.5</v>
      </c>
      <c r="J2524" s="3">
        <v>163.77000000000001</v>
      </c>
    </row>
    <row r="2525" spans="1:10" hidden="1" x14ac:dyDescent="0.2">
      <c r="A2525" s="40">
        <v>44368</v>
      </c>
      <c r="B2525" s="3" t="s">
        <v>73</v>
      </c>
      <c r="C2525" s="3" t="s">
        <v>80</v>
      </c>
      <c r="D2525" s="3" t="s">
        <v>81</v>
      </c>
      <c r="E2525" s="3" t="s">
        <v>75</v>
      </c>
      <c r="F2525" s="3">
        <v>1940</v>
      </c>
      <c r="G2525" s="3">
        <v>1423.36</v>
      </c>
      <c r="H2525" s="3">
        <v>23</v>
      </c>
      <c r="I2525" s="3">
        <v>212</v>
      </c>
      <c r="J2525" s="3">
        <v>304.64</v>
      </c>
    </row>
    <row r="2526" spans="1:10" hidden="1" x14ac:dyDescent="0.2">
      <c r="A2526" s="40">
        <v>44368</v>
      </c>
      <c r="B2526" s="3" t="s">
        <v>73</v>
      </c>
      <c r="C2526" s="3" t="s">
        <v>82</v>
      </c>
      <c r="D2526" s="3" t="s">
        <v>83</v>
      </c>
      <c r="E2526" s="3" t="s">
        <v>75</v>
      </c>
      <c r="F2526" s="3">
        <v>362</v>
      </c>
      <c r="G2526" s="3">
        <v>254.62</v>
      </c>
      <c r="H2526" s="3">
        <v>5</v>
      </c>
      <c r="I2526" s="3">
        <v>54.5</v>
      </c>
      <c r="J2526" s="3">
        <v>52.88</v>
      </c>
    </row>
    <row r="2527" spans="1:10" hidden="1" x14ac:dyDescent="0.2">
      <c r="A2527" s="40">
        <v>44368</v>
      </c>
      <c r="B2527" s="3" t="s">
        <v>73</v>
      </c>
      <c r="C2527" s="3" t="s">
        <v>84</v>
      </c>
      <c r="D2527" s="3" t="s">
        <v>85</v>
      </c>
      <c r="E2527" s="3" t="s">
        <v>75</v>
      </c>
      <c r="F2527" s="3">
        <v>200.5</v>
      </c>
      <c r="G2527" s="3">
        <v>138.55000000000001</v>
      </c>
      <c r="H2527" s="3">
        <v>3</v>
      </c>
      <c r="I2527" s="3">
        <v>32.200000000000003</v>
      </c>
      <c r="J2527" s="3">
        <v>29.75</v>
      </c>
    </row>
    <row r="2528" spans="1:10" hidden="1" x14ac:dyDescent="0.2">
      <c r="A2528" s="40">
        <v>44368</v>
      </c>
      <c r="B2528" s="3" t="s">
        <v>73</v>
      </c>
      <c r="C2528" s="3" t="s">
        <v>86</v>
      </c>
      <c r="D2528" s="3" t="s">
        <v>87</v>
      </c>
      <c r="E2528" s="3" t="s">
        <v>75</v>
      </c>
      <c r="F2528" s="3">
        <v>414</v>
      </c>
      <c r="G2528" s="3">
        <v>303.70999999999998</v>
      </c>
      <c r="H2528" s="3">
        <v>7</v>
      </c>
      <c r="I2528" s="3">
        <v>43.3</v>
      </c>
      <c r="J2528" s="3">
        <v>66.989999999999995</v>
      </c>
    </row>
    <row r="2529" spans="1:10" hidden="1" x14ac:dyDescent="0.2">
      <c r="A2529" s="40">
        <v>44368</v>
      </c>
      <c r="B2529" s="3" t="s">
        <v>73</v>
      </c>
      <c r="C2529" s="3" t="s">
        <v>88</v>
      </c>
      <c r="D2529" s="3" t="s">
        <v>89</v>
      </c>
      <c r="E2529" s="3" t="s">
        <v>75</v>
      </c>
      <c r="F2529" s="3">
        <v>1523.5</v>
      </c>
      <c r="G2529" s="3">
        <v>1113.8399999999999</v>
      </c>
      <c r="H2529" s="3">
        <v>21</v>
      </c>
      <c r="I2529" s="3">
        <v>167.9</v>
      </c>
      <c r="J2529" s="3">
        <v>241.76</v>
      </c>
    </row>
    <row r="2530" spans="1:10" hidden="1" x14ac:dyDescent="0.2">
      <c r="A2530" s="40">
        <v>44368</v>
      </c>
      <c r="B2530" s="3" t="s">
        <v>73</v>
      </c>
      <c r="C2530" s="3" t="s">
        <v>90</v>
      </c>
      <c r="D2530" s="3" t="s">
        <v>91</v>
      </c>
      <c r="E2530" s="3" t="s">
        <v>75</v>
      </c>
      <c r="F2530" s="3">
        <v>1142.5</v>
      </c>
      <c r="G2530" s="3">
        <v>840.96</v>
      </c>
      <c r="H2530" s="3">
        <v>15</v>
      </c>
      <c r="I2530" s="3">
        <v>120.5</v>
      </c>
      <c r="J2530" s="3">
        <v>181.04</v>
      </c>
    </row>
    <row r="2531" spans="1:10" hidden="1" x14ac:dyDescent="0.2">
      <c r="A2531" s="40">
        <v>44368</v>
      </c>
      <c r="B2531" s="3" t="s">
        <v>92</v>
      </c>
      <c r="C2531" s="3" t="s">
        <v>74</v>
      </c>
      <c r="D2531" s="3" t="s">
        <v>21</v>
      </c>
      <c r="E2531" s="3" t="s">
        <v>75</v>
      </c>
      <c r="F2531" s="3">
        <v>2589.5</v>
      </c>
      <c r="G2531" s="3">
        <v>1833.19</v>
      </c>
      <c r="H2531" s="3">
        <v>32</v>
      </c>
      <c r="I2531" s="3">
        <v>324.39999999999998</v>
      </c>
      <c r="J2531" s="3">
        <v>430.41</v>
      </c>
    </row>
    <row r="2532" spans="1:10" hidden="1" x14ac:dyDescent="0.2">
      <c r="A2532" s="40">
        <v>44368</v>
      </c>
      <c r="B2532" s="3" t="s">
        <v>92</v>
      </c>
      <c r="C2532" s="3" t="s">
        <v>76</v>
      </c>
      <c r="D2532" s="3" t="s">
        <v>77</v>
      </c>
      <c r="E2532" s="3" t="s">
        <v>75</v>
      </c>
      <c r="F2532" s="3">
        <v>1526.32</v>
      </c>
      <c r="G2532" s="3">
        <v>1078.6600000000001</v>
      </c>
      <c r="H2532" s="3">
        <v>24</v>
      </c>
      <c r="I2532" s="3">
        <v>193.2</v>
      </c>
      <c r="J2532" s="3">
        <v>253.96</v>
      </c>
    </row>
    <row r="2533" spans="1:10" hidden="1" x14ac:dyDescent="0.2">
      <c r="A2533" s="40">
        <v>44368</v>
      </c>
      <c r="B2533" s="3" t="s">
        <v>92</v>
      </c>
      <c r="C2533" s="3" t="s">
        <v>78</v>
      </c>
      <c r="D2533" s="3" t="s">
        <v>79</v>
      </c>
      <c r="E2533" s="3" t="s">
        <v>75</v>
      </c>
      <c r="F2533" s="3">
        <v>1641</v>
      </c>
      <c r="G2533" s="3">
        <v>1158.46</v>
      </c>
      <c r="H2533" s="3">
        <v>26</v>
      </c>
      <c r="I2533" s="3">
        <v>228.3</v>
      </c>
      <c r="J2533" s="3">
        <v>254.24</v>
      </c>
    </row>
    <row r="2534" spans="1:10" hidden="1" x14ac:dyDescent="0.2">
      <c r="A2534" s="40">
        <v>44368</v>
      </c>
      <c r="B2534" s="3" t="s">
        <v>92</v>
      </c>
      <c r="C2534" s="3" t="s">
        <v>80</v>
      </c>
      <c r="D2534" s="3" t="s">
        <v>81</v>
      </c>
      <c r="E2534" s="3" t="s">
        <v>75</v>
      </c>
      <c r="F2534" s="3">
        <v>4000</v>
      </c>
      <c r="G2534" s="3">
        <v>2877.88</v>
      </c>
      <c r="H2534" s="3">
        <v>51</v>
      </c>
      <c r="I2534" s="3">
        <v>489.9</v>
      </c>
      <c r="J2534" s="3">
        <v>631.72</v>
      </c>
    </row>
    <row r="2535" spans="1:10" hidden="1" x14ac:dyDescent="0.2">
      <c r="A2535" s="40">
        <v>44368</v>
      </c>
      <c r="B2535" s="3" t="s">
        <v>92</v>
      </c>
      <c r="C2535" s="3" t="s">
        <v>82</v>
      </c>
      <c r="D2535" s="3" t="s">
        <v>83</v>
      </c>
      <c r="E2535" s="3" t="s">
        <v>75</v>
      </c>
      <c r="F2535" s="3">
        <v>2890</v>
      </c>
      <c r="G2535" s="3">
        <v>2023.15</v>
      </c>
      <c r="H2535" s="3">
        <v>37</v>
      </c>
      <c r="I2535" s="3">
        <v>390.5</v>
      </c>
      <c r="J2535" s="3">
        <v>475.85</v>
      </c>
    </row>
    <row r="2536" spans="1:10" hidden="1" x14ac:dyDescent="0.2">
      <c r="A2536" s="40">
        <v>44368</v>
      </c>
      <c r="B2536" s="3" t="s">
        <v>92</v>
      </c>
      <c r="C2536" s="3" t="s">
        <v>84</v>
      </c>
      <c r="D2536" s="3" t="s">
        <v>85</v>
      </c>
      <c r="E2536" s="3" t="s">
        <v>75</v>
      </c>
      <c r="F2536" s="3">
        <v>1314</v>
      </c>
      <c r="G2536" s="3">
        <v>872.15</v>
      </c>
      <c r="H2536" s="3">
        <v>18</v>
      </c>
      <c r="I2536" s="3">
        <v>248.41</v>
      </c>
      <c r="J2536" s="3">
        <v>193.44</v>
      </c>
    </row>
    <row r="2537" spans="1:10" hidden="1" x14ac:dyDescent="0.2">
      <c r="A2537" s="40">
        <v>44368</v>
      </c>
      <c r="B2537" s="3" t="s">
        <v>92</v>
      </c>
      <c r="C2537" s="3" t="s">
        <v>86</v>
      </c>
      <c r="D2537" s="3" t="s">
        <v>87</v>
      </c>
      <c r="E2537" s="3" t="s">
        <v>75</v>
      </c>
      <c r="F2537" s="3">
        <v>4873.5</v>
      </c>
      <c r="G2537" s="3">
        <v>3497.79</v>
      </c>
      <c r="H2537" s="3">
        <v>51</v>
      </c>
      <c r="I2537" s="3">
        <v>606.79999999999995</v>
      </c>
      <c r="J2537" s="3">
        <v>767.91</v>
      </c>
    </row>
    <row r="2538" spans="1:10" hidden="1" x14ac:dyDescent="0.2">
      <c r="A2538" s="40">
        <v>44368</v>
      </c>
      <c r="B2538" s="3" t="s">
        <v>92</v>
      </c>
      <c r="C2538" s="3" t="s">
        <v>88</v>
      </c>
      <c r="D2538" s="3" t="s">
        <v>89</v>
      </c>
      <c r="E2538" s="3" t="s">
        <v>75</v>
      </c>
      <c r="F2538" s="3">
        <v>2826.5</v>
      </c>
      <c r="G2538" s="3">
        <v>2033.04</v>
      </c>
      <c r="H2538" s="3">
        <v>42</v>
      </c>
      <c r="I2538" s="3">
        <v>344.2</v>
      </c>
      <c r="J2538" s="3">
        <v>446.76</v>
      </c>
    </row>
    <row r="2539" spans="1:10" hidden="1" x14ac:dyDescent="0.2">
      <c r="A2539" s="40">
        <v>44368</v>
      </c>
      <c r="B2539" s="3" t="s">
        <v>92</v>
      </c>
      <c r="C2539" s="3" t="s">
        <v>90</v>
      </c>
      <c r="D2539" s="3" t="s">
        <v>91</v>
      </c>
      <c r="E2539" s="3" t="s">
        <v>75</v>
      </c>
      <c r="F2539" s="3">
        <v>3454</v>
      </c>
      <c r="G2539" s="3">
        <v>2412.0700000000002</v>
      </c>
      <c r="H2539" s="3">
        <v>47</v>
      </c>
      <c r="I2539" s="3">
        <v>473.7</v>
      </c>
      <c r="J2539" s="3">
        <v>567.23</v>
      </c>
    </row>
    <row r="2540" spans="1:10" hidden="1" x14ac:dyDescent="0.2">
      <c r="A2540" s="40">
        <v>44367</v>
      </c>
      <c r="B2540" s="3" t="s">
        <v>73</v>
      </c>
      <c r="C2540" s="3" t="s">
        <v>74</v>
      </c>
      <c r="D2540" s="3" t="s">
        <v>21</v>
      </c>
      <c r="E2540" s="3" t="s">
        <v>75</v>
      </c>
      <c r="F2540" s="3">
        <v>976.5</v>
      </c>
      <c r="G2540" s="3">
        <v>729.29</v>
      </c>
      <c r="H2540" s="3">
        <v>10</v>
      </c>
      <c r="I2540" s="3">
        <v>95</v>
      </c>
      <c r="J2540" s="3">
        <v>152.21</v>
      </c>
    </row>
    <row r="2541" spans="1:10" hidden="1" x14ac:dyDescent="0.2">
      <c r="A2541" s="40">
        <v>44367</v>
      </c>
      <c r="B2541" s="3" t="s">
        <v>73</v>
      </c>
      <c r="C2541" s="3" t="s">
        <v>76</v>
      </c>
      <c r="D2541" s="3" t="s">
        <v>77</v>
      </c>
      <c r="E2541" s="3" t="s">
        <v>75</v>
      </c>
      <c r="F2541" s="3">
        <v>600</v>
      </c>
      <c r="G2541" s="3">
        <v>454.47</v>
      </c>
      <c r="H2541" s="3">
        <v>7</v>
      </c>
      <c r="I2541" s="3">
        <v>49</v>
      </c>
      <c r="J2541" s="3">
        <v>96.53</v>
      </c>
    </row>
    <row r="2542" spans="1:10" hidden="1" x14ac:dyDescent="0.2">
      <c r="A2542" s="40">
        <v>44367</v>
      </c>
      <c r="B2542" s="3" t="s">
        <v>73</v>
      </c>
      <c r="C2542" s="3" t="s">
        <v>78</v>
      </c>
      <c r="D2542" s="3" t="s">
        <v>79</v>
      </c>
      <c r="E2542" s="3" t="s">
        <v>75</v>
      </c>
      <c r="F2542" s="3">
        <v>1485.5</v>
      </c>
      <c r="G2542" s="3">
        <v>1093.6400000000001</v>
      </c>
      <c r="H2542" s="3">
        <v>17</v>
      </c>
      <c r="I2542" s="3">
        <v>159</v>
      </c>
      <c r="J2542" s="3">
        <v>232.86</v>
      </c>
    </row>
    <row r="2543" spans="1:10" hidden="1" x14ac:dyDescent="0.2">
      <c r="A2543" s="40">
        <v>44367</v>
      </c>
      <c r="B2543" s="3" t="s">
        <v>73</v>
      </c>
      <c r="C2543" s="3" t="s">
        <v>80</v>
      </c>
      <c r="D2543" s="3" t="s">
        <v>81</v>
      </c>
      <c r="E2543" s="3" t="s">
        <v>75</v>
      </c>
      <c r="F2543" s="3">
        <v>2831.5</v>
      </c>
      <c r="G2543" s="3">
        <v>2088.36</v>
      </c>
      <c r="H2543" s="3">
        <v>32</v>
      </c>
      <c r="I2543" s="3">
        <v>300</v>
      </c>
      <c r="J2543" s="3">
        <v>443.14</v>
      </c>
    </row>
    <row r="2544" spans="1:10" hidden="1" x14ac:dyDescent="0.2">
      <c r="A2544" s="40">
        <v>44367</v>
      </c>
      <c r="B2544" s="3" t="s">
        <v>73</v>
      </c>
      <c r="C2544" s="3" t="s">
        <v>82</v>
      </c>
      <c r="D2544" s="3" t="s">
        <v>83</v>
      </c>
      <c r="E2544" s="3" t="s">
        <v>75</v>
      </c>
      <c r="F2544" s="3">
        <v>922</v>
      </c>
      <c r="G2544" s="3">
        <v>693.94</v>
      </c>
      <c r="H2544" s="3">
        <v>9</v>
      </c>
      <c r="I2544" s="3">
        <v>85.5</v>
      </c>
      <c r="J2544" s="3">
        <v>142.56</v>
      </c>
    </row>
    <row r="2545" spans="1:10" hidden="1" x14ac:dyDescent="0.2">
      <c r="A2545" s="40">
        <v>44367</v>
      </c>
      <c r="B2545" s="3" t="s">
        <v>73</v>
      </c>
      <c r="C2545" s="3" t="s">
        <v>84</v>
      </c>
      <c r="D2545" s="3" t="s">
        <v>85</v>
      </c>
      <c r="E2545" s="3" t="s">
        <v>75</v>
      </c>
      <c r="F2545" s="3">
        <v>443</v>
      </c>
      <c r="G2545" s="3">
        <v>311.08999999999997</v>
      </c>
      <c r="H2545" s="3">
        <v>7</v>
      </c>
      <c r="I2545" s="3">
        <v>64.5</v>
      </c>
      <c r="J2545" s="3">
        <v>67.41</v>
      </c>
    </row>
    <row r="2546" spans="1:10" hidden="1" x14ac:dyDescent="0.2">
      <c r="A2546" s="40">
        <v>44367</v>
      </c>
      <c r="B2546" s="3" t="s">
        <v>73</v>
      </c>
      <c r="C2546" s="3" t="s">
        <v>86</v>
      </c>
      <c r="D2546" s="3" t="s">
        <v>87</v>
      </c>
      <c r="E2546" s="3" t="s">
        <v>75</v>
      </c>
      <c r="F2546" s="3">
        <v>1318</v>
      </c>
      <c r="G2546" s="3">
        <v>976.59</v>
      </c>
      <c r="H2546" s="3">
        <v>18</v>
      </c>
      <c r="I2546" s="3">
        <v>131</v>
      </c>
      <c r="J2546" s="3">
        <v>210.41</v>
      </c>
    </row>
    <row r="2547" spans="1:10" hidden="1" x14ac:dyDescent="0.2">
      <c r="A2547" s="40">
        <v>44367</v>
      </c>
      <c r="B2547" s="3" t="s">
        <v>73</v>
      </c>
      <c r="C2547" s="3" t="s">
        <v>88</v>
      </c>
      <c r="D2547" s="3" t="s">
        <v>89</v>
      </c>
      <c r="E2547" s="3" t="s">
        <v>75</v>
      </c>
      <c r="F2547" s="3">
        <v>1042.5</v>
      </c>
      <c r="G2547" s="3">
        <v>804.65</v>
      </c>
      <c r="H2547" s="3">
        <v>14</v>
      </c>
      <c r="I2547" s="3">
        <v>87.5</v>
      </c>
      <c r="J2547" s="3">
        <v>150.35</v>
      </c>
    </row>
    <row r="2548" spans="1:10" hidden="1" x14ac:dyDescent="0.2">
      <c r="A2548" s="40">
        <v>44367</v>
      </c>
      <c r="B2548" s="3" t="s">
        <v>73</v>
      </c>
      <c r="C2548" s="3" t="s">
        <v>90</v>
      </c>
      <c r="D2548" s="3" t="s">
        <v>91</v>
      </c>
      <c r="E2548" s="3" t="s">
        <v>75</v>
      </c>
      <c r="F2548" s="3">
        <v>1050.5</v>
      </c>
      <c r="G2548" s="3">
        <v>778.85</v>
      </c>
      <c r="H2548" s="3">
        <v>15</v>
      </c>
      <c r="I2548" s="3">
        <v>104</v>
      </c>
      <c r="J2548" s="3">
        <v>167.65</v>
      </c>
    </row>
    <row r="2549" spans="1:10" hidden="1" x14ac:dyDescent="0.2">
      <c r="A2549" s="40">
        <v>44367</v>
      </c>
      <c r="B2549" s="3" t="s">
        <v>92</v>
      </c>
      <c r="C2549" s="3" t="s">
        <v>74</v>
      </c>
      <c r="D2549" s="3" t="s">
        <v>21</v>
      </c>
      <c r="E2549" s="3" t="s">
        <v>75</v>
      </c>
      <c r="F2549" s="3">
        <v>3714</v>
      </c>
      <c r="G2549" s="3">
        <v>2695.95</v>
      </c>
      <c r="H2549" s="3">
        <v>37</v>
      </c>
      <c r="I2549" s="3">
        <v>384.2</v>
      </c>
      <c r="J2549" s="3">
        <v>632.85</v>
      </c>
    </row>
    <row r="2550" spans="1:10" hidden="1" x14ac:dyDescent="0.2">
      <c r="A2550" s="40">
        <v>44367</v>
      </c>
      <c r="B2550" s="3" t="s">
        <v>92</v>
      </c>
      <c r="C2550" s="3" t="s">
        <v>76</v>
      </c>
      <c r="D2550" s="3" t="s">
        <v>77</v>
      </c>
      <c r="E2550" s="3" t="s">
        <v>75</v>
      </c>
      <c r="F2550" s="3">
        <v>1406.5</v>
      </c>
      <c r="G2550" s="3">
        <v>1014.42</v>
      </c>
      <c r="H2550" s="3">
        <v>17</v>
      </c>
      <c r="I2550" s="3">
        <v>169.4</v>
      </c>
      <c r="J2550" s="3">
        <v>222.68</v>
      </c>
    </row>
    <row r="2551" spans="1:10" hidden="1" x14ac:dyDescent="0.2">
      <c r="A2551" s="40">
        <v>44367</v>
      </c>
      <c r="B2551" s="3" t="s">
        <v>92</v>
      </c>
      <c r="C2551" s="3" t="s">
        <v>78</v>
      </c>
      <c r="D2551" s="3" t="s">
        <v>79</v>
      </c>
      <c r="E2551" s="3" t="s">
        <v>75</v>
      </c>
      <c r="F2551" s="3">
        <v>3311.5</v>
      </c>
      <c r="G2551" s="3">
        <v>2445.04</v>
      </c>
      <c r="H2551" s="3">
        <v>35</v>
      </c>
      <c r="I2551" s="3">
        <v>329.8</v>
      </c>
      <c r="J2551" s="3">
        <v>536.66</v>
      </c>
    </row>
    <row r="2552" spans="1:10" hidden="1" x14ac:dyDescent="0.2">
      <c r="A2552" s="40">
        <v>44367</v>
      </c>
      <c r="B2552" s="3" t="s">
        <v>92</v>
      </c>
      <c r="C2552" s="3" t="s">
        <v>80</v>
      </c>
      <c r="D2552" s="3" t="s">
        <v>81</v>
      </c>
      <c r="E2552" s="3" t="s">
        <v>75</v>
      </c>
      <c r="F2552" s="3">
        <v>4526.5</v>
      </c>
      <c r="G2552" s="3">
        <v>3238.11</v>
      </c>
      <c r="H2552" s="3">
        <v>52</v>
      </c>
      <c r="I2552" s="3">
        <v>576.5</v>
      </c>
      <c r="J2552" s="3">
        <v>710.89</v>
      </c>
    </row>
    <row r="2553" spans="1:10" hidden="1" x14ac:dyDescent="0.2">
      <c r="A2553" s="40">
        <v>44367</v>
      </c>
      <c r="B2553" s="3" t="s">
        <v>92</v>
      </c>
      <c r="C2553" s="3" t="s">
        <v>82</v>
      </c>
      <c r="D2553" s="3" t="s">
        <v>83</v>
      </c>
      <c r="E2553" s="3" t="s">
        <v>75</v>
      </c>
      <c r="F2553" s="3">
        <v>2300.5</v>
      </c>
      <c r="G2553" s="3">
        <v>1658.12</v>
      </c>
      <c r="H2553" s="3">
        <v>28</v>
      </c>
      <c r="I2553" s="3">
        <v>250.9</v>
      </c>
      <c r="J2553" s="3">
        <v>389.48</v>
      </c>
    </row>
    <row r="2554" spans="1:10" hidden="1" x14ac:dyDescent="0.2">
      <c r="A2554" s="40">
        <v>44367</v>
      </c>
      <c r="B2554" s="3" t="s">
        <v>92</v>
      </c>
      <c r="C2554" s="3" t="s">
        <v>84</v>
      </c>
      <c r="D2554" s="3" t="s">
        <v>85</v>
      </c>
      <c r="E2554" s="3" t="s">
        <v>75</v>
      </c>
      <c r="F2554" s="3">
        <v>1908</v>
      </c>
      <c r="G2554" s="3">
        <v>1356.99</v>
      </c>
      <c r="H2554" s="3">
        <v>21</v>
      </c>
      <c r="I2554" s="3">
        <v>253.2</v>
      </c>
      <c r="J2554" s="3">
        <v>297.81</v>
      </c>
    </row>
    <row r="2555" spans="1:10" hidden="1" x14ac:dyDescent="0.2">
      <c r="A2555" s="40">
        <v>44367</v>
      </c>
      <c r="B2555" s="3" t="s">
        <v>92</v>
      </c>
      <c r="C2555" s="3" t="s">
        <v>86</v>
      </c>
      <c r="D2555" s="3" t="s">
        <v>87</v>
      </c>
      <c r="E2555" s="3" t="s">
        <v>75</v>
      </c>
      <c r="F2555" s="3">
        <v>2320.5</v>
      </c>
      <c r="G2555" s="3">
        <v>1650.67</v>
      </c>
      <c r="H2555" s="3">
        <v>28</v>
      </c>
      <c r="I2555" s="3">
        <v>306.3</v>
      </c>
      <c r="J2555" s="3">
        <v>362.53</v>
      </c>
    </row>
    <row r="2556" spans="1:10" hidden="1" x14ac:dyDescent="0.2">
      <c r="A2556" s="40">
        <v>44367</v>
      </c>
      <c r="B2556" s="3" t="s">
        <v>92</v>
      </c>
      <c r="C2556" s="3" t="s">
        <v>88</v>
      </c>
      <c r="D2556" s="3" t="s">
        <v>89</v>
      </c>
      <c r="E2556" s="3" t="s">
        <v>75</v>
      </c>
      <c r="F2556" s="3">
        <v>2714.5</v>
      </c>
      <c r="G2556" s="3">
        <v>1931.06</v>
      </c>
      <c r="H2556" s="3">
        <v>34</v>
      </c>
      <c r="I2556" s="3">
        <v>352.9</v>
      </c>
      <c r="J2556" s="3">
        <v>429.04</v>
      </c>
    </row>
    <row r="2557" spans="1:10" hidden="1" x14ac:dyDescent="0.2">
      <c r="A2557" s="40">
        <v>44367</v>
      </c>
      <c r="B2557" s="3" t="s">
        <v>92</v>
      </c>
      <c r="C2557" s="3" t="s">
        <v>90</v>
      </c>
      <c r="D2557" s="3" t="s">
        <v>91</v>
      </c>
      <c r="E2557" s="3" t="s">
        <v>75</v>
      </c>
      <c r="F2557" s="3">
        <v>3070.5</v>
      </c>
      <c r="G2557" s="3">
        <v>2207.08</v>
      </c>
      <c r="H2557" s="3">
        <v>34</v>
      </c>
      <c r="I2557" s="3">
        <v>343.8</v>
      </c>
      <c r="J2557" s="3">
        <v>518.12</v>
      </c>
    </row>
    <row r="2558" spans="1:10" hidden="1" x14ac:dyDescent="0.2">
      <c r="A2558" s="40">
        <v>44366</v>
      </c>
      <c r="B2558" s="3" t="s">
        <v>73</v>
      </c>
      <c r="C2558" s="3" t="s">
        <v>74</v>
      </c>
      <c r="D2558" s="3" t="s">
        <v>21</v>
      </c>
      <c r="E2558" s="3" t="s">
        <v>75</v>
      </c>
      <c r="F2558" s="3">
        <v>1044</v>
      </c>
      <c r="G2558" s="3">
        <v>760.2</v>
      </c>
      <c r="H2558" s="3">
        <v>16</v>
      </c>
      <c r="I2558" s="3">
        <v>118.5</v>
      </c>
      <c r="J2558" s="3">
        <v>165.3</v>
      </c>
    </row>
    <row r="2559" spans="1:10" hidden="1" x14ac:dyDescent="0.2">
      <c r="A2559" s="40">
        <v>44366</v>
      </c>
      <c r="B2559" s="3" t="s">
        <v>73</v>
      </c>
      <c r="C2559" s="3" t="s">
        <v>76</v>
      </c>
      <c r="D2559" s="3" t="s">
        <v>77</v>
      </c>
      <c r="E2559" s="3" t="s">
        <v>75</v>
      </c>
      <c r="F2559" s="3">
        <v>465</v>
      </c>
      <c r="G2559" s="3">
        <v>353.55</v>
      </c>
      <c r="H2559" s="3">
        <v>4</v>
      </c>
      <c r="I2559" s="3">
        <v>36.5</v>
      </c>
      <c r="J2559" s="3">
        <v>74.95</v>
      </c>
    </row>
    <row r="2560" spans="1:10" hidden="1" x14ac:dyDescent="0.2">
      <c r="A2560" s="40">
        <v>44366</v>
      </c>
      <c r="B2560" s="3" t="s">
        <v>73</v>
      </c>
      <c r="C2560" s="3" t="s">
        <v>78</v>
      </c>
      <c r="D2560" s="3" t="s">
        <v>79</v>
      </c>
      <c r="E2560" s="3" t="s">
        <v>75</v>
      </c>
      <c r="F2560" s="3">
        <v>1460</v>
      </c>
      <c r="G2560" s="3">
        <v>1080.74</v>
      </c>
      <c r="H2560" s="3">
        <v>19</v>
      </c>
      <c r="I2560" s="3">
        <v>147</v>
      </c>
      <c r="J2560" s="3">
        <v>232.26</v>
      </c>
    </row>
    <row r="2561" spans="1:10" hidden="1" x14ac:dyDescent="0.2">
      <c r="A2561" s="40">
        <v>44366</v>
      </c>
      <c r="B2561" s="3" t="s">
        <v>73</v>
      </c>
      <c r="C2561" s="3" t="s">
        <v>80</v>
      </c>
      <c r="D2561" s="3" t="s">
        <v>81</v>
      </c>
      <c r="E2561" s="3" t="s">
        <v>75</v>
      </c>
      <c r="F2561" s="3">
        <v>2595.5</v>
      </c>
      <c r="G2561" s="3">
        <v>1909.28</v>
      </c>
      <c r="H2561" s="3">
        <v>29</v>
      </c>
      <c r="I2561" s="3">
        <v>276</v>
      </c>
      <c r="J2561" s="3">
        <v>410.22</v>
      </c>
    </row>
    <row r="2562" spans="1:10" hidden="1" x14ac:dyDescent="0.2">
      <c r="A2562" s="40">
        <v>44366</v>
      </c>
      <c r="B2562" s="3" t="s">
        <v>73</v>
      </c>
      <c r="C2562" s="3" t="s">
        <v>82</v>
      </c>
      <c r="D2562" s="3" t="s">
        <v>83</v>
      </c>
      <c r="E2562" s="3" t="s">
        <v>75</v>
      </c>
      <c r="F2562" s="3">
        <v>945.5</v>
      </c>
      <c r="G2562" s="3">
        <v>681.29</v>
      </c>
      <c r="H2562" s="3">
        <v>14</v>
      </c>
      <c r="I2562" s="3">
        <v>121</v>
      </c>
      <c r="J2562" s="3">
        <v>143.21</v>
      </c>
    </row>
    <row r="2563" spans="1:10" hidden="1" x14ac:dyDescent="0.2">
      <c r="A2563" s="40">
        <v>44366</v>
      </c>
      <c r="B2563" s="3" t="s">
        <v>73</v>
      </c>
      <c r="C2563" s="3" t="s">
        <v>84</v>
      </c>
      <c r="D2563" s="3" t="s">
        <v>85</v>
      </c>
      <c r="E2563" s="3" t="s">
        <v>75</v>
      </c>
      <c r="F2563" s="3">
        <v>314.5</v>
      </c>
      <c r="G2563" s="3">
        <v>228.86</v>
      </c>
      <c r="H2563" s="3">
        <v>5</v>
      </c>
      <c r="I2563" s="3">
        <v>36.5</v>
      </c>
      <c r="J2563" s="3">
        <v>49.14</v>
      </c>
    </row>
    <row r="2564" spans="1:10" hidden="1" x14ac:dyDescent="0.2">
      <c r="A2564" s="40">
        <v>44366</v>
      </c>
      <c r="B2564" s="3" t="s">
        <v>73</v>
      </c>
      <c r="C2564" s="3" t="s">
        <v>86</v>
      </c>
      <c r="D2564" s="3" t="s">
        <v>87</v>
      </c>
      <c r="E2564" s="3" t="s">
        <v>75</v>
      </c>
      <c r="F2564" s="3">
        <v>1231</v>
      </c>
      <c r="G2564" s="3">
        <v>932.08</v>
      </c>
      <c r="H2564" s="3">
        <v>14</v>
      </c>
      <c r="I2564" s="3">
        <v>98</v>
      </c>
      <c r="J2564" s="3">
        <v>200.92</v>
      </c>
    </row>
    <row r="2565" spans="1:10" hidden="1" x14ac:dyDescent="0.2">
      <c r="A2565" s="40">
        <v>44366</v>
      </c>
      <c r="B2565" s="3" t="s">
        <v>73</v>
      </c>
      <c r="C2565" s="3" t="s">
        <v>88</v>
      </c>
      <c r="D2565" s="3" t="s">
        <v>89</v>
      </c>
      <c r="E2565" s="3" t="s">
        <v>75</v>
      </c>
      <c r="F2565" s="3">
        <v>1892.5</v>
      </c>
      <c r="G2565" s="3">
        <v>1398.99</v>
      </c>
      <c r="H2565" s="3">
        <v>23</v>
      </c>
      <c r="I2565" s="3">
        <v>194.9</v>
      </c>
      <c r="J2565" s="3">
        <v>298.61</v>
      </c>
    </row>
    <row r="2566" spans="1:10" hidden="1" x14ac:dyDescent="0.2">
      <c r="A2566" s="40">
        <v>44366</v>
      </c>
      <c r="B2566" s="3" t="s">
        <v>73</v>
      </c>
      <c r="C2566" s="3" t="s">
        <v>90</v>
      </c>
      <c r="D2566" s="3" t="s">
        <v>91</v>
      </c>
      <c r="E2566" s="3" t="s">
        <v>75</v>
      </c>
      <c r="F2566" s="3">
        <v>991.5</v>
      </c>
      <c r="G2566" s="3">
        <v>738.3</v>
      </c>
      <c r="H2566" s="3">
        <v>13</v>
      </c>
      <c r="I2566" s="3">
        <v>96</v>
      </c>
      <c r="J2566" s="3">
        <v>157.19999999999999</v>
      </c>
    </row>
    <row r="2567" spans="1:10" hidden="1" x14ac:dyDescent="0.2">
      <c r="A2567" s="40">
        <v>44366</v>
      </c>
      <c r="B2567" s="3" t="s">
        <v>92</v>
      </c>
      <c r="C2567" s="3" t="s">
        <v>74</v>
      </c>
      <c r="D2567" s="3" t="s">
        <v>21</v>
      </c>
      <c r="E2567" s="3" t="s">
        <v>75</v>
      </c>
      <c r="F2567" s="3">
        <v>1972.5</v>
      </c>
      <c r="G2567" s="3">
        <v>1425.8</v>
      </c>
      <c r="H2567" s="3">
        <v>24</v>
      </c>
      <c r="I2567" s="3">
        <v>211.6</v>
      </c>
      <c r="J2567" s="3">
        <v>334.6</v>
      </c>
    </row>
    <row r="2568" spans="1:10" hidden="1" x14ac:dyDescent="0.2">
      <c r="A2568" s="40">
        <v>44366</v>
      </c>
      <c r="B2568" s="3" t="s">
        <v>92</v>
      </c>
      <c r="C2568" s="3" t="s">
        <v>76</v>
      </c>
      <c r="D2568" s="3" t="s">
        <v>77</v>
      </c>
      <c r="E2568" s="3" t="s">
        <v>75</v>
      </c>
      <c r="F2568" s="3">
        <v>1287</v>
      </c>
      <c r="G2568" s="3">
        <v>926.26</v>
      </c>
      <c r="H2568" s="3">
        <v>18</v>
      </c>
      <c r="I2568" s="3">
        <v>157.4</v>
      </c>
      <c r="J2568" s="3">
        <v>203.34</v>
      </c>
    </row>
    <row r="2569" spans="1:10" hidden="1" x14ac:dyDescent="0.2">
      <c r="A2569" s="40">
        <v>44366</v>
      </c>
      <c r="B2569" s="3" t="s">
        <v>92</v>
      </c>
      <c r="C2569" s="3" t="s">
        <v>78</v>
      </c>
      <c r="D2569" s="3" t="s">
        <v>79</v>
      </c>
      <c r="E2569" s="3" t="s">
        <v>75</v>
      </c>
      <c r="F2569" s="3">
        <v>3201.5</v>
      </c>
      <c r="G2569" s="3">
        <v>2376.19</v>
      </c>
      <c r="H2569" s="3">
        <v>31</v>
      </c>
      <c r="I2569" s="3">
        <v>302.39999999999998</v>
      </c>
      <c r="J2569" s="3">
        <v>522.91</v>
      </c>
    </row>
    <row r="2570" spans="1:10" hidden="1" x14ac:dyDescent="0.2">
      <c r="A2570" s="40">
        <v>44366</v>
      </c>
      <c r="B2570" s="3" t="s">
        <v>92</v>
      </c>
      <c r="C2570" s="3" t="s">
        <v>80</v>
      </c>
      <c r="D2570" s="3" t="s">
        <v>81</v>
      </c>
      <c r="E2570" s="3" t="s">
        <v>75</v>
      </c>
      <c r="F2570" s="3">
        <v>4236</v>
      </c>
      <c r="G2570" s="3">
        <v>3027.7</v>
      </c>
      <c r="H2570" s="3">
        <v>50</v>
      </c>
      <c r="I2570" s="3">
        <v>543.79999999999995</v>
      </c>
      <c r="J2570" s="3">
        <v>664.5</v>
      </c>
    </row>
    <row r="2571" spans="1:10" hidden="1" x14ac:dyDescent="0.2">
      <c r="A2571" s="40">
        <v>44366</v>
      </c>
      <c r="B2571" s="3" t="s">
        <v>92</v>
      </c>
      <c r="C2571" s="3" t="s">
        <v>82</v>
      </c>
      <c r="D2571" s="3" t="s">
        <v>83</v>
      </c>
      <c r="E2571" s="3" t="s">
        <v>75</v>
      </c>
      <c r="F2571" s="3">
        <v>2843.5</v>
      </c>
      <c r="G2571" s="3">
        <v>2045.08</v>
      </c>
      <c r="H2571" s="3">
        <v>33</v>
      </c>
      <c r="I2571" s="3">
        <v>317.39999999999998</v>
      </c>
      <c r="J2571" s="3">
        <v>480.02</v>
      </c>
    </row>
    <row r="2572" spans="1:10" hidden="1" x14ac:dyDescent="0.2">
      <c r="A2572" s="40">
        <v>44366</v>
      </c>
      <c r="B2572" s="3" t="s">
        <v>92</v>
      </c>
      <c r="C2572" s="3" t="s">
        <v>84</v>
      </c>
      <c r="D2572" s="3" t="s">
        <v>85</v>
      </c>
      <c r="E2572" s="3" t="s">
        <v>75</v>
      </c>
      <c r="F2572" s="3">
        <v>1201</v>
      </c>
      <c r="G2572" s="3">
        <v>828.66</v>
      </c>
      <c r="H2572" s="3">
        <v>16</v>
      </c>
      <c r="I2572" s="3">
        <v>189.88</v>
      </c>
      <c r="J2572" s="3">
        <v>181.96</v>
      </c>
    </row>
    <row r="2573" spans="1:10" hidden="1" x14ac:dyDescent="0.2">
      <c r="A2573" s="40">
        <v>44366</v>
      </c>
      <c r="B2573" s="3" t="s">
        <v>92</v>
      </c>
      <c r="C2573" s="3" t="s">
        <v>86</v>
      </c>
      <c r="D2573" s="3" t="s">
        <v>87</v>
      </c>
      <c r="E2573" s="3" t="s">
        <v>75</v>
      </c>
      <c r="F2573" s="3">
        <v>4027</v>
      </c>
      <c r="G2573" s="3">
        <v>2859</v>
      </c>
      <c r="H2573" s="3">
        <v>39</v>
      </c>
      <c r="I2573" s="3">
        <v>539.9</v>
      </c>
      <c r="J2573" s="3">
        <v>627.6</v>
      </c>
    </row>
    <row r="2574" spans="1:10" hidden="1" x14ac:dyDescent="0.2">
      <c r="A2574" s="40">
        <v>44366</v>
      </c>
      <c r="B2574" s="3" t="s">
        <v>92</v>
      </c>
      <c r="C2574" s="3" t="s">
        <v>88</v>
      </c>
      <c r="D2574" s="3" t="s">
        <v>89</v>
      </c>
      <c r="E2574" s="3" t="s">
        <v>75</v>
      </c>
      <c r="F2574" s="3">
        <v>2875</v>
      </c>
      <c r="G2574" s="3">
        <v>2117.9</v>
      </c>
      <c r="H2574" s="3">
        <v>34</v>
      </c>
      <c r="I2574" s="3">
        <v>290.7</v>
      </c>
      <c r="J2574" s="3">
        <v>466.4</v>
      </c>
    </row>
    <row r="2575" spans="1:10" hidden="1" x14ac:dyDescent="0.2">
      <c r="A2575" s="40">
        <v>44366</v>
      </c>
      <c r="B2575" s="3" t="s">
        <v>92</v>
      </c>
      <c r="C2575" s="3" t="s">
        <v>90</v>
      </c>
      <c r="D2575" s="3" t="s">
        <v>91</v>
      </c>
      <c r="E2575" s="3" t="s">
        <v>75</v>
      </c>
      <c r="F2575" s="3">
        <v>2516</v>
      </c>
      <c r="G2575" s="3">
        <v>1810.55</v>
      </c>
      <c r="H2575" s="3">
        <v>30</v>
      </c>
      <c r="I2575" s="3">
        <v>280.10000000000002</v>
      </c>
      <c r="J2575" s="3">
        <v>424.85</v>
      </c>
    </row>
    <row r="2576" spans="1:10" hidden="1" x14ac:dyDescent="0.2">
      <c r="A2576" s="40">
        <v>44365</v>
      </c>
      <c r="B2576" s="3" t="s">
        <v>73</v>
      </c>
      <c r="C2576" s="3" t="s">
        <v>74</v>
      </c>
      <c r="D2576" s="3" t="s">
        <v>21</v>
      </c>
      <c r="E2576" s="3" t="s">
        <v>75</v>
      </c>
      <c r="F2576" s="3">
        <v>1655</v>
      </c>
      <c r="G2576" s="3">
        <v>1241.3499999999999</v>
      </c>
      <c r="H2576" s="3">
        <v>20</v>
      </c>
      <c r="I2576" s="3">
        <v>150.5</v>
      </c>
      <c r="J2576" s="3">
        <v>263.14999999999998</v>
      </c>
    </row>
    <row r="2577" spans="1:10" hidden="1" x14ac:dyDescent="0.2">
      <c r="A2577" s="40">
        <v>44365</v>
      </c>
      <c r="B2577" s="3" t="s">
        <v>73</v>
      </c>
      <c r="C2577" s="3" t="s">
        <v>76</v>
      </c>
      <c r="D2577" s="3" t="s">
        <v>77</v>
      </c>
      <c r="E2577" s="3" t="s">
        <v>75</v>
      </c>
      <c r="F2577" s="3">
        <v>352</v>
      </c>
      <c r="G2577" s="3">
        <v>258.41000000000003</v>
      </c>
      <c r="H2577" s="3">
        <v>5</v>
      </c>
      <c r="I2577" s="3">
        <v>38</v>
      </c>
      <c r="J2577" s="3">
        <v>55.59</v>
      </c>
    </row>
    <row r="2578" spans="1:10" hidden="1" x14ac:dyDescent="0.2">
      <c r="A2578" s="40">
        <v>44365</v>
      </c>
      <c r="B2578" s="3" t="s">
        <v>73</v>
      </c>
      <c r="C2578" s="3" t="s">
        <v>78</v>
      </c>
      <c r="D2578" s="3" t="s">
        <v>79</v>
      </c>
      <c r="E2578" s="3" t="s">
        <v>75</v>
      </c>
      <c r="F2578" s="3">
        <v>914</v>
      </c>
      <c r="G2578" s="3">
        <v>667.9</v>
      </c>
      <c r="H2578" s="3">
        <v>12</v>
      </c>
      <c r="I2578" s="3">
        <v>103.5</v>
      </c>
      <c r="J2578" s="3">
        <v>142.6</v>
      </c>
    </row>
    <row r="2579" spans="1:10" hidden="1" x14ac:dyDescent="0.2">
      <c r="A2579" s="40">
        <v>44365</v>
      </c>
      <c r="B2579" s="3" t="s">
        <v>73</v>
      </c>
      <c r="C2579" s="3" t="s">
        <v>80</v>
      </c>
      <c r="D2579" s="3" t="s">
        <v>81</v>
      </c>
      <c r="E2579" s="3" t="s">
        <v>75</v>
      </c>
      <c r="F2579" s="3">
        <v>2421</v>
      </c>
      <c r="G2579" s="3">
        <v>1761.92</v>
      </c>
      <c r="H2579" s="3">
        <v>27</v>
      </c>
      <c r="I2579" s="3">
        <v>283</v>
      </c>
      <c r="J2579" s="3">
        <v>376.08</v>
      </c>
    </row>
    <row r="2580" spans="1:10" hidden="1" x14ac:dyDescent="0.2">
      <c r="A2580" s="40">
        <v>44365</v>
      </c>
      <c r="B2580" s="3" t="s">
        <v>73</v>
      </c>
      <c r="C2580" s="3" t="s">
        <v>82</v>
      </c>
      <c r="D2580" s="3" t="s">
        <v>83</v>
      </c>
      <c r="E2580" s="3" t="s">
        <v>75</v>
      </c>
      <c r="F2580" s="3">
        <v>629.5</v>
      </c>
      <c r="G2580" s="3">
        <v>452.23</v>
      </c>
      <c r="H2580" s="3">
        <v>10</v>
      </c>
      <c r="I2580" s="3">
        <v>80</v>
      </c>
      <c r="J2580" s="3">
        <v>97.27</v>
      </c>
    </row>
    <row r="2581" spans="1:10" hidden="1" x14ac:dyDescent="0.2">
      <c r="A2581" s="40">
        <v>44365</v>
      </c>
      <c r="B2581" s="3" t="s">
        <v>73</v>
      </c>
      <c r="C2581" s="3" t="s">
        <v>84</v>
      </c>
      <c r="D2581" s="3" t="s">
        <v>85</v>
      </c>
      <c r="E2581" s="3" t="s">
        <v>75</v>
      </c>
      <c r="F2581" s="3">
        <v>166</v>
      </c>
      <c r="G2581" s="3">
        <v>114.65</v>
      </c>
      <c r="H2581" s="3">
        <v>3</v>
      </c>
      <c r="I2581" s="3">
        <v>26</v>
      </c>
      <c r="J2581" s="3">
        <v>25.35</v>
      </c>
    </row>
    <row r="2582" spans="1:10" hidden="1" x14ac:dyDescent="0.2">
      <c r="A2582" s="40">
        <v>44365</v>
      </c>
      <c r="B2582" s="3" t="s">
        <v>73</v>
      </c>
      <c r="C2582" s="3" t="s">
        <v>86</v>
      </c>
      <c r="D2582" s="3" t="s">
        <v>87</v>
      </c>
      <c r="E2582" s="3" t="s">
        <v>75</v>
      </c>
      <c r="F2582" s="3">
        <v>1295.5</v>
      </c>
      <c r="G2582" s="3">
        <v>964.98</v>
      </c>
      <c r="H2582" s="3">
        <v>16</v>
      </c>
      <c r="I2582" s="3">
        <v>124.5</v>
      </c>
      <c r="J2582" s="3">
        <v>206.02</v>
      </c>
    </row>
    <row r="2583" spans="1:10" hidden="1" x14ac:dyDescent="0.2">
      <c r="A2583" s="40">
        <v>44365</v>
      </c>
      <c r="B2583" s="3" t="s">
        <v>73</v>
      </c>
      <c r="C2583" s="3" t="s">
        <v>88</v>
      </c>
      <c r="D2583" s="3" t="s">
        <v>89</v>
      </c>
      <c r="E2583" s="3" t="s">
        <v>75</v>
      </c>
      <c r="F2583" s="3">
        <v>2002</v>
      </c>
      <c r="G2583" s="3">
        <v>1496.13</v>
      </c>
      <c r="H2583" s="3">
        <v>23</v>
      </c>
      <c r="I2583" s="3">
        <v>194.7</v>
      </c>
      <c r="J2583" s="3">
        <v>311.17</v>
      </c>
    </row>
    <row r="2584" spans="1:10" hidden="1" x14ac:dyDescent="0.2">
      <c r="A2584" s="40">
        <v>44365</v>
      </c>
      <c r="B2584" s="3" t="s">
        <v>73</v>
      </c>
      <c r="C2584" s="3" t="s">
        <v>90</v>
      </c>
      <c r="D2584" s="3" t="s">
        <v>91</v>
      </c>
      <c r="E2584" s="3" t="s">
        <v>75</v>
      </c>
      <c r="F2584" s="3">
        <v>1713.5</v>
      </c>
      <c r="G2584" s="3">
        <v>1302.32</v>
      </c>
      <c r="H2584" s="3">
        <v>17</v>
      </c>
      <c r="I2584" s="3">
        <v>154.4</v>
      </c>
      <c r="J2584" s="3">
        <v>256.77999999999997</v>
      </c>
    </row>
    <row r="2585" spans="1:10" hidden="1" x14ac:dyDescent="0.2">
      <c r="A2585" s="40">
        <v>44365</v>
      </c>
      <c r="B2585" s="3" t="s">
        <v>92</v>
      </c>
      <c r="C2585" s="3" t="s">
        <v>74</v>
      </c>
      <c r="D2585" s="3" t="s">
        <v>21</v>
      </c>
      <c r="E2585" s="3" t="s">
        <v>75</v>
      </c>
      <c r="F2585" s="3">
        <v>4195.5</v>
      </c>
      <c r="G2585" s="3">
        <v>3039.09</v>
      </c>
      <c r="H2585" s="3">
        <v>49</v>
      </c>
      <c r="I2585" s="3">
        <v>438.8</v>
      </c>
      <c r="J2585" s="3">
        <v>715.11</v>
      </c>
    </row>
    <row r="2586" spans="1:10" hidden="1" x14ac:dyDescent="0.2">
      <c r="A2586" s="40">
        <v>44365</v>
      </c>
      <c r="B2586" s="3" t="s">
        <v>92</v>
      </c>
      <c r="C2586" s="3" t="s">
        <v>76</v>
      </c>
      <c r="D2586" s="3" t="s">
        <v>77</v>
      </c>
      <c r="E2586" s="3" t="s">
        <v>75</v>
      </c>
      <c r="F2586" s="3">
        <v>792</v>
      </c>
      <c r="G2586" s="3">
        <v>547.09</v>
      </c>
      <c r="H2586" s="3">
        <v>10</v>
      </c>
      <c r="I2586" s="3">
        <v>124.2</v>
      </c>
      <c r="J2586" s="3">
        <v>120.21</v>
      </c>
    </row>
    <row r="2587" spans="1:10" hidden="1" x14ac:dyDescent="0.2">
      <c r="A2587" s="40">
        <v>44365</v>
      </c>
      <c r="B2587" s="3" t="s">
        <v>92</v>
      </c>
      <c r="C2587" s="3" t="s">
        <v>78</v>
      </c>
      <c r="D2587" s="3" t="s">
        <v>79</v>
      </c>
      <c r="E2587" s="3" t="s">
        <v>75</v>
      </c>
      <c r="F2587" s="3">
        <v>2730</v>
      </c>
      <c r="G2587" s="3">
        <v>2006.86</v>
      </c>
      <c r="H2587" s="3">
        <v>31</v>
      </c>
      <c r="I2587" s="3">
        <v>281.5</v>
      </c>
      <c r="J2587" s="3">
        <v>441.64</v>
      </c>
    </row>
    <row r="2588" spans="1:10" hidden="1" x14ac:dyDescent="0.2">
      <c r="A2588" s="40">
        <v>44365</v>
      </c>
      <c r="B2588" s="3" t="s">
        <v>92</v>
      </c>
      <c r="C2588" s="3" t="s">
        <v>80</v>
      </c>
      <c r="D2588" s="3" t="s">
        <v>81</v>
      </c>
      <c r="E2588" s="3" t="s">
        <v>75</v>
      </c>
      <c r="F2588" s="3">
        <v>4679</v>
      </c>
      <c r="G2588" s="3">
        <v>3382.82</v>
      </c>
      <c r="H2588" s="3">
        <v>57</v>
      </c>
      <c r="I2588" s="3">
        <v>551.29999999999995</v>
      </c>
      <c r="J2588" s="3">
        <v>742.88</v>
      </c>
    </row>
    <row r="2589" spans="1:10" hidden="1" x14ac:dyDescent="0.2">
      <c r="A2589" s="40">
        <v>44365</v>
      </c>
      <c r="B2589" s="3" t="s">
        <v>92</v>
      </c>
      <c r="C2589" s="3" t="s">
        <v>82</v>
      </c>
      <c r="D2589" s="3" t="s">
        <v>83</v>
      </c>
      <c r="E2589" s="3" t="s">
        <v>75</v>
      </c>
      <c r="F2589" s="3">
        <v>2757.38</v>
      </c>
      <c r="G2589" s="3">
        <v>1948.67</v>
      </c>
      <c r="H2589" s="3">
        <v>36</v>
      </c>
      <c r="I2589" s="3">
        <v>323</v>
      </c>
      <c r="J2589" s="3">
        <v>485.71</v>
      </c>
    </row>
    <row r="2590" spans="1:10" hidden="1" x14ac:dyDescent="0.2">
      <c r="A2590" s="40">
        <v>44365</v>
      </c>
      <c r="B2590" s="3" t="s">
        <v>92</v>
      </c>
      <c r="C2590" s="3" t="s">
        <v>84</v>
      </c>
      <c r="D2590" s="3" t="s">
        <v>85</v>
      </c>
      <c r="E2590" s="3" t="s">
        <v>75</v>
      </c>
      <c r="F2590" s="3">
        <v>1623.5</v>
      </c>
      <c r="G2590" s="3">
        <v>1151.1199999999999</v>
      </c>
      <c r="H2590" s="3">
        <v>22</v>
      </c>
      <c r="I2590" s="3">
        <v>219.15</v>
      </c>
      <c r="J2590" s="3">
        <v>252.73</v>
      </c>
    </row>
    <row r="2591" spans="1:10" hidden="1" x14ac:dyDescent="0.2">
      <c r="A2591" s="40">
        <v>44365</v>
      </c>
      <c r="B2591" s="3" t="s">
        <v>92</v>
      </c>
      <c r="C2591" s="3" t="s">
        <v>86</v>
      </c>
      <c r="D2591" s="3" t="s">
        <v>87</v>
      </c>
      <c r="E2591" s="3" t="s">
        <v>75</v>
      </c>
      <c r="F2591" s="3">
        <v>3090</v>
      </c>
      <c r="G2591" s="3">
        <v>2158.14</v>
      </c>
      <c r="H2591" s="3">
        <v>44</v>
      </c>
      <c r="I2591" s="3">
        <v>456.4</v>
      </c>
      <c r="J2591" s="3">
        <v>473.96</v>
      </c>
    </row>
    <row r="2592" spans="1:10" hidden="1" x14ac:dyDescent="0.2">
      <c r="A2592" s="40">
        <v>44365</v>
      </c>
      <c r="B2592" s="3" t="s">
        <v>92</v>
      </c>
      <c r="C2592" s="3" t="s">
        <v>88</v>
      </c>
      <c r="D2592" s="3" t="s">
        <v>89</v>
      </c>
      <c r="E2592" s="3" t="s">
        <v>75</v>
      </c>
      <c r="F2592" s="3">
        <v>2377</v>
      </c>
      <c r="G2592" s="3">
        <v>1674.39</v>
      </c>
      <c r="H2592" s="3">
        <v>32</v>
      </c>
      <c r="I2592" s="3">
        <v>332.7</v>
      </c>
      <c r="J2592" s="3">
        <v>367.91</v>
      </c>
    </row>
    <row r="2593" spans="1:10" hidden="1" x14ac:dyDescent="0.2">
      <c r="A2593" s="40">
        <v>44365</v>
      </c>
      <c r="B2593" s="3" t="s">
        <v>92</v>
      </c>
      <c r="C2593" s="3" t="s">
        <v>90</v>
      </c>
      <c r="D2593" s="3" t="s">
        <v>91</v>
      </c>
      <c r="E2593" s="3" t="s">
        <v>75</v>
      </c>
      <c r="F2593" s="3">
        <v>2469</v>
      </c>
      <c r="G2593" s="3">
        <v>1831.33</v>
      </c>
      <c r="H2593" s="3">
        <v>25</v>
      </c>
      <c r="I2593" s="3">
        <v>206.2</v>
      </c>
      <c r="J2593" s="3">
        <v>429.97</v>
      </c>
    </row>
    <row r="2594" spans="1:10" hidden="1" x14ac:dyDescent="0.2">
      <c r="A2594" s="40">
        <v>44364</v>
      </c>
      <c r="B2594" s="3" t="s">
        <v>73</v>
      </c>
      <c r="C2594" s="3" t="s">
        <v>74</v>
      </c>
      <c r="D2594" s="3" t="s">
        <v>21</v>
      </c>
      <c r="E2594" s="3" t="s">
        <v>75</v>
      </c>
      <c r="F2594" s="3">
        <v>1041</v>
      </c>
      <c r="G2594" s="3">
        <v>779.37</v>
      </c>
      <c r="H2594" s="3">
        <v>12</v>
      </c>
      <c r="I2594" s="3">
        <v>96</v>
      </c>
      <c r="J2594" s="3">
        <v>165.63</v>
      </c>
    </row>
    <row r="2595" spans="1:10" hidden="1" x14ac:dyDescent="0.2">
      <c r="A2595" s="40">
        <v>44364</v>
      </c>
      <c r="B2595" s="3" t="s">
        <v>73</v>
      </c>
      <c r="C2595" s="3" t="s">
        <v>76</v>
      </c>
      <c r="D2595" s="3" t="s">
        <v>77</v>
      </c>
      <c r="E2595" s="3" t="s">
        <v>75</v>
      </c>
      <c r="F2595" s="3">
        <v>499.5</v>
      </c>
      <c r="G2595" s="3">
        <v>366.72</v>
      </c>
      <c r="H2595" s="3">
        <v>6</v>
      </c>
      <c r="I2595" s="3">
        <v>54.5</v>
      </c>
      <c r="J2595" s="3">
        <v>78.28</v>
      </c>
    </row>
    <row r="2596" spans="1:10" hidden="1" x14ac:dyDescent="0.2">
      <c r="A2596" s="40">
        <v>44364</v>
      </c>
      <c r="B2596" s="3" t="s">
        <v>73</v>
      </c>
      <c r="C2596" s="3" t="s">
        <v>78</v>
      </c>
      <c r="D2596" s="3" t="s">
        <v>79</v>
      </c>
      <c r="E2596" s="3" t="s">
        <v>75</v>
      </c>
      <c r="F2596" s="3">
        <v>810</v>
      </c>
      <c r="G2596" s="3">
        <v>603.51</v>
      </c>
      <c r="H2596" s="3">
        <v>11</v>
      </c>
      <c r="I2596" s="3">
        <v>77.5</v>
      </c>
      <c r="J2596" s="3">
        <v>128.99</v>
      </c>
    </row>
    <row r="2597" spans="1:10" hidden="1" x14ac:dyDescent="0.2">
      <c r="A2597" s="40">
        <v>44364</v>
      </c>
      <c r="B2597" s="3" t="s">
        <v>73</v>
      </c>
      <c r="C2597" s="3" t="s">
        <v>80</v>
      </c>
      <c r="D2597" s="3" t="s">
        <v>81</v>
      </c>
      <c r="E2597" s="3" t="s">
        <v>75</v>
      </c>
      <c r="F2597" s="3">
        <v>2776</v>
      </c>
      <c r="G2597" s="3">
        <v>2061.38</v>
      </c>
      <c r="H2597" s="3">
        <v>35</v>
      </c>
      <c r="I2597" s="3">
        <v>276</v>
      </c>
      <c r="J2597" s="3">
        <v>438.62</v>
      </c>
    </row>
    <row r="2598" spans="1:10" hidden="1" x14ac:dyDescent="0.2">
      <c r="A2598" s="40">
        <v>44364</v>
      </c>
      <c r="B2598" s="3" t="s">
        <v>73</v>
      </c>
      <c r="C2598" s="3" t="s">
        <v>82</v>
      </c>
      <c r="D2598" s="3" t="s">
        <v>83</v>
      </c>
      <c r="E2598" s="3" t="s">
        <v>75</v>
      </c>
      <c r="F2598" s="3">
        <v>950</v>
      </c>
      <c r="G2598" s="3">
        <v>693.15</v>
      </c>
      <c r="H2598" s="3">
        <v>12</v>
      </c>
      <c r="I2598" s="3">
        <v>109.5</v>
      </c>
      <c r="J2598" s="3">
        <v>147.35</v>
      </c>
    </row>
    <row r="2599" spans="1:10" hidden="1" x14ac:dyDescent="0.2">
      <c r="A2599" s="40">
        <v>44364</v>
      </c>
      <c r="B2599" s="3" t="s">
        <v>73</v>
      </c>
      <c r="C2599" s="3" t="s">
        <v>84</v>
      </c>
      <c r="D2599" s="3" t="s">
        <v>85</v>
      </c>
      <c r="E2599" s="3" t="s">
        <v>75</v>
      </c>
      <c r="F2599" s="3">
        <v>350</v>
      </c>
      <c r="G2599" s="3">
        <v>247.71</v>
      </c>
      <c r="H2599" s="3">
        <v>6</v>
      </c>
      <c r="I2599" s="3">
        <v>48</v>
      </c>
      <c r="J2599" s="3">
        <v>54.29</v>
      </c>
    </row>
    <row r="2600" spans="1:10" hidden="1" x14ac:dyDescent="0.2">
      <c r="A2600" s="40">
        <v>44364</v>
      </c>
      <c r="B2600" s="3" t="s">
        <v>73</v>
      </c>
      <c r="C2600" s="3" t="s">
        <v>86</v>
      </c>
      <c r="D2600" s="3" t="s">
        <v>87</v>
      </c>
      <c r="E2600" s="3" t="s">
        <v>75</v>
      </c>
      <c r="F2600" s="3">
        <v>1316.5</v>
      </c>
      <c r="G2600" s="3">
        <v>978.67</v>
      </c>
      <c r="H2600" s="3">
        <v>16</v>
      </c>
      <c r="I2600" s="3">
        <v>127</v>
      </c>
      <c r="J2600" s="3">
        <v>210.83</v>
      </c>
    </row>
    <row r="2601" spans="1:10" hidden="1" x14ac:dyDescent="0.2">
      <c r="A2601" s="40">
        <v>44364</v>
      </c>
      <c r="B2601" s="3" t="s">
        <v>73</v>
      </c>
      <c r="C2601" s="3" t="s">
        <v>88</v>
      </c>
      <c r="D2601" s="3" t="s">
        <v>89</v>
      </c>
      <c r="E2601" s="3" t="s">
        <v>75</v>
      </c>
      <c r="F2601" s="3">
        <v>1178</v>
      </c>
      <c r="G2601" s="3">
        <v>877.92</v>
      </c>
      <c r="H2601" s="3">
        <v>13</v>
      </c>
      <c r="I2601" s="3">
        <v>122.4</v>
      </c>
      <c r="J2601" s="3">
        <v>177.68</v>
      </c>
    </row>
    <row r="2602" spans="1:10" hidden="1" x14ac:dyDescent="0.2">
      <c r="A2602" s="40">
        <v>44364</v>
      </c>
      <c r="B2602" s="3" t="s">
        <v>73</v>
      </c>
      <c r="C2602" s="3" t="s">
        <v>90</v>
      </c>
      <c r="D2602" s="3" t="s">
        <v>91</v>
      </c>
      <c r="E2602" s="3" t="s">
        <v>75</v>
      </c>
      <c r="F2602" s="3">
        <v>980.5</v>
      </c>
      <c r="G2602" s="3">
        <v>717.71</v>
      </c>
      <c r="H2602" s="3">
        <v>14</v>
      </c>
      <c r="I2602" s="3">
        <v>107</v>
      </c>
      <c r="J2602" s="3">
        <v>155.79</v>
      </c>
    </row>
    <row r="2603" spans="1:10" hidden="1" x14ac:dyDescent="0.2">
      <c r="A2603" s="40">
        <v>44364</v>
      </c>
      <c r="B2603" s="3" t="s">
        <v>92</v>
      </c>
      <c r="C2603" s="3" t="s">
        <v>74</v>
      </c>
      <c r="D2603" s="3" t="s">
        <v>21</v>
      </c>
      <c r="E2603" s="3" t="s">
        <v>75</v>
      </c>
      <c r="F2603" s="3">
        <v>4173</v>
      </c>
      <c r="G2603" s="3">
        <v>2970.83</v>
      </c>
      <c r="H2603" s="3">
        <v>52</v>
      </c>
      <c r="I2603" s="3">
        <v>502.1</v>
      </c>
      <c r="J2603" s="3">
        <v>697.57</v>
      </c>
    </row>
    <row r="2604" spans="1:10" hidden="1" x14ac:dyDescent="0.2">
      <c r="A2604" s="40">
        <v>44364</v>
      </c>
      <c r="B2604" s="3" t="s">
        <v>92</v>
      </c>
      <c r="C2604" s="3" t="s">
        <v>76</v>
      </c>
      <c r="D2604" s="3" t="s">
        <v>77</v>
      </c>
      <c r="E2604" s="3" t="s">
        <v>75</v>
      </c>
      <c r="F2604" s="3">
        <v>1297.5</v>
      </c>
      <c r="G2604" s="3">
        <v>909.77</v>
      </c>
      <c r="H2604" s="3">
        <v>17</v>
      </c>
      <c r="I2604" s="3">
        <v>186.8</v>
      </c>
      <c r="J2604" s="3">
        <v>199.93</v>
      </c>
    </row>
    <row r="2605" spans="1:10" hidden="1" x14ac:dyDescent="0.2">
      <c r="A2605" s="40">
        <v>44364</v>
      </c>
      <c r="B2605" s="3" t="s">
        <v>92</v>
      </c>
      <c r="C2605" s="3" t="s">
        <v>78</v>
      </c>
      <c r="D2605" s="3" t="s">
        <v>79</v>
      </c>
      <c r="E2605" s="3" t="s">
        <v>75</v>
      </c>
      <c r="F2605" s="3">
        <v>2460</v>
      </c>
      <c r="G2605" s="3">
        <v>1773.88</v>
      </c>
      <c r="H2605" s="3">
        <v>34</v>
      </c>
      <c r="I2605" s="3">
        <v>296.8</v>
      </c>
      <c r="J2605" s="3">
        <v>389.32</v>
      </c>
    </row>
    <row r="2606" spans="1:10" hidden="1" x14ac:dyDescent="0.2">
      <c r="A2606" s="40">
        <v>44364</v>
      </c>
      <c r="B2606" s="3" t="s">
        <v>92</v>
      </c>
      <c r="C2606" s="3" t="s">
        <v>80</v>
      </c>
      <c r="D2606" s="3" t="s">
        <v>81</v>
      </c>
      <c r="E2606" s="3" t="s">
        <v>75</v>
      </c>
      <c r="F2606" s="3">
        <v>4237.6400000000003</v>
      </c>
      <c r="G2606" s="3">
        <v>3054.27</v>
      </c>
      <c r="H2606" s="3">
        <v>58</v>
      </c>
      <c r="I2606" s="3">
        <v>505.1</v>
      </c>
      <c r="J2606" s="3">
        <v>678.27</v>
      </c>
    </row>
    <row r="2607" spans="1:10" hidden="1" x14ac:dyDescent="0.2">
      <c r="A2607" s="40">
        <v>44364</v>
      </c>
      <c r="B2607" s="3" t="s">
        <v>92</v>
      </c>
      <c r="C2607" s="3" t="s">
        <v>82</v>
      </c>
      <c r="D2607" s="3" t="s">
        <v>83</v>
      </c>
      <c r="E2607" s="3" t="s">
        <v>75</v>
      </c>
      <c r="F2607" s="3">
        <v>2671.5</v>
      </c>
      <c r="G2607" s="3">
        <v>1890.98</v>
      </c>
      <c r="H2607" s="3">
        <v>34</v>
      </c>
      <c r="I2607" s="3">
        <v>336.3</v>
      </c>
      <c r="J2607" s="3">
        <v>443.72</v>
      </c>
    </row>
    <row r="2608" spans="1:10" hidden="1" x14ac:dyDescent="0.2">
      <c r="A2608" s="40">
        <v>44364</v>
      </c>
      <c r="B2608" s="3" t="s">
        <v>92</v>
      </c>
      <c r="C2608" s="3" t="s">
        <v>84</v>
      </c>
      <c r="D2608" s="3" t="s">
        <v>85</v>
      </c>
      <c r="E2608" s="3" t="s">
        <v>75</v>
      </c>
      <c r="F2608" s="3">
        <v>1081</v>
      </c>
      <c r="G2608" s="3">
        <v>762.34</v>
      </c>
      <c r="H2608" s="3">
        <v>14</v>
      </c>
      <c r="I2608" s="3">
        <v>151.36000000000001</v>
      </c>
      <c r="J2608" s="3">
        <v>167.3</v>
      </c>
    </row>
    <row r="2609" spans="1:10" hidden="1" x14ac:dyDescent="0.2">
      <c r="A2609" s="40">
        <v>44364</v>
      </c>
      <c r="B2609" s="3" t="s">
        <v>92</v>
      </c>
      <c r="C2609" s="3" t="s">
        <v>86</v>
      </c>
      <c r="D2609" s="3" t="s">
        <v>87</v>
      </c>
      <c r="E2609" s="3" t="s">
        <v>75</v>
      </c>
      <c r="F2609" s="3">
        <v>2385</v>
      </c>
      <c r="G2609" s="3">
        <v>1644.49</v>
      </c>
      <c r="H2609" s="3">
        <v>36</v>
      </c>
      <c r="I2609" s="3">
        <v>377.1</v>
      </c>
      <c r="J2609" s="3">
        <v>361.41</v>
      </c>
    </row>
    <row r="2610" spans="1:10" hidden="1" x14ac:dyDescent="0.2">
      <c r="A2610" s="40">
        <v>44364</v>
      </c>
      <c r="B2610" s="3" t="s">
        <v>92</v>
      </c>
      <c r="C2610" s="3" t="s">
        <v>88</v>
      </c>
      <c r="D2610" s="3" t="s">
        <v>89</v>
      </c>
      <c r="E2610" s="3" t="s">
        <v>75</v>
      </c>
      <c r="F2610" s="3">
        <v>4619.5</v>
      </c>
      <c r="G2610" s="3">
        <v>3311.91</v>
      </c>
      <c r="H2610" s="3">
        <v>59</v>
      </c>
      <c r="I2610" s="3">
        <v>578.9</v>
      </c>
      <c r="J2610" s="3">
        <v>727.19</v>
      </c>
    </row>
    <row r="2611" spans="1:10" hidden="1" x14ac:dyDescent="0.2">
      <c r="A2611" s="40">
        <v>44364</v>
      </c>
      <c r="B2611" s="3" t="s">
        <v>92</v>
      </c>
      <c r="C2611" s="3" t="s">
        <v>90</v>
      </c>
      <c r="D2611" s="3" t="s">
        <v>91</v>
      </c>
      <c r="E2611" s="3" t="s">
        <v>75</v>
      </c>
      <c r="F2611" s="3">
        <v>3169.5</v>
      </c>
      <c r="G2611" s="3">
        <v>2301</v>
      </c>
      <c r="H2611" s="3">
        <v>38</v>
      </c>
      <c r="I2611" s="3">
        <v>327.39999999999998</v>
      </c>
      <c r="J2611" s="3">
        <v>540.1</v>
      </c>
    </row>
    <row r="2612" spans="1:10" hidden="1" x14ac:dyDescent="0.2">
      <c r="A2612" s="40">
        <v>44363</v>
      </c>
      <c r="B2612" s="3" t="s">
        <v>73</v>
      </c>
      <c r="C2612" s="3" t="s">
        <v>74</v>
      </c>
      <c r="D2612" s="3" t="s">
        <v>21</v>
      </c>
      <c r="E2612" s="3" t="s">
        <v>75</v>
      </c>
      <c r="F2612" s="3">
        <v>829.5</v>
      </c>
      <c r="G2612" s="3">
        <v>614.35</v>
      </c>
      <c r="H2612" s="3">
        <v>10</v>
      </c>
      <c r="I2612" s="3">
        <v>82</v>
      </c>
      <c r="J2612" s="3">
        <v>133.15</v>
      </c>
    </row>
    <row r="2613" spans="1:10" hidden="1" x14ac:dyDescent="0.2">
      <c r="A2613" s="40">
        <v>44363</v>
      </c>
      <c r="B2613" s="3" t="s">
        <v>73</v>
      </c>
      <c r="C2613" s="3" t="s">
        <v>76</v>
      </c>
      <c r="D2613" s="3" t="s">
        <v>77</v>
      </c>
      <c r="E2613" s="3" t="s">
        <v>75</v>
      </c>
      <c r="F2613" s="3">
        <v>523.5</v>
      </c>
      <c r="G2613" s="3">
        <v>375.62</v>
      </c>
      <c r="H2613" s="3">
        <v>7</v>
      </c>
      <c r="I2613" s="3">
        <v>66</v>
      </c>
      <c r="J2613" s="3">
        <v>81.88</v>
      </c>
    </row>
    <row r="2614" spans="1:10" hidden="1" x14ac:dyDescent="0.2">
      <c r="A2614" s="40">
        <v>44363</v>
      </c>
      <c r="B2614" s="3" t="s">
        <v>73</v>
      </c>
      <c r="C2614" s="3" t="s">
        <v>78</v>
      </c>
      <c r="D2614" s="3" t="s">
        <v>79</v>
      </c>
      <c r="E2614" s="3" t="s">
        <v>75</v>
      </c>
      <c r="F2614" s="3">
        <v>1015</v>
      </c>
      <c r="G2614" s="3">
        <v>739.67</v>
      </c>
      <c r="H2614" s="3">
        <v>14</v>
      </c>
      <c r="I2614" s="3">
        <v>117</v>
      </c>
      <c r="J2614" s="3">
        <v>158.33000000000001</v>
      </c>
    </row>
    <row r="2615" spans="1:10" hidden="1" x14ac:dyDescent="0.2">
      <c r="A2615" s="40">
        <v>44363</v>
      </c>
      <c r="B2615" s="3" t="s">
        <v>73</v>
      </c>
      <c r="C2615" s="3" t="s">
        <v>80</v>
      </c>
      <c r="D2615" s="3" t="s">
        <v>81</v>
      </c>
      <c r="E2615" s="3" t="s">
        <v>75</v>
      </c>
      <c r="F2615" s="3">
        <v>2325.5</v>
      </c>
      <c r="G2615" s="3">
        <v>1713.45</v>
      </c>
      <c r="H2615" s="3">
        <v>27</v>
      </c>
      <c r="I2615" s="3">
        <v>244.5</v>
      </c>
      <c r="J2615" s="3">
        <v>367.55</v>
      </c>
    </row>
    <row r="2616" spans="1:10" hidden="1" x14ac:dyDescent="0.2">
      <c r="A2616" s="40">
        <v>44363</v>
      </c>
      <c r="B2616" s="3" t="s">
        <v>73</v>
      </c>
      <c r="C2616" s="3" t="s">
        <v>82</v>
      </c>
      <c r="D2616" s="3" t="s">
        <v>83</v>
      </c>
      <c r="E2616" s="3" t="s">
        <v>75</v>
      </c>
      <c r="F2616" s="3">
        <v>972</v>
      </c>
      <c r="G2616" s="3">
        <v>727.03</v>
      </c>
      <c r="H2616" s="3">
        <v>12</v>
      </c>
      <c r="I2616" s="3">
        <v>92</v>
      </c>
      <c r="J2616" s="3">
        <v>152.97</v>
      </c>
    </row>
    <row r="2617" spans="1:10" hidden="1" x14ac:dyDescent="0.2">
      <c r="A2617" s="40">
        <v>44363</v>
      </c>
      <c r="B2617" s="3" t="s">
        <v>73</v>
      </c>
      <c r="C2617" s="3" t="s">
        <v>84</v>
      </c>
      <c r="D2617" s="3" t="s">
        <v>85</v>
      </c>
      <c r="E2617" s="3" t="s">
        <v>75</v>
      </c>
      <c r="F2617" s="3">
        <v>140</v>
      </c>
      <c r="G2617" s="3">
        <v>91.2</v>
      </c>
      <c r="H2617" s="3">
        <v>2</v>
      </c>
      <c r="I2617" s="3">
        <v>29</v>
      </c>
      <c r="J2617" s="3">
        <v>19.8</v>
      </c>
    </row>
    <row r="2618" spans="1:10" hidden="1" x14ac:dyDescent="0.2">
      <c r="A2618" s="40">
        <v>44363</v>
      </c>
      <c r="B2618" s="3" t="s">
        <v>73</v>
      </c>
      <c r="C2618" s="3" t="s">
        <v>86</v>
      </c>
      <c r="D2618" s="3" t="s">
        <v>87</v>
      </c>
      <c r="E2618" s="3" t="s">
        <v>75</v>
      </c>
      <c r="F2618" s="3">
        <v>911.5</v>
      </c>
      <c r="G2618" s="3">
        <v>668.5</v>
      </c>
      <c r="H2618" s="3">
        <v>13</v>
      </c>
      <c r="I2618" s="3">
        <v>99.5</v>
      </c>
      <c r="J2618" s="3">
        <v>143.5</v>
      </c>
    </row>
    <row r="2619" spans="1:10" hidden="1" x14ac:dyDescent="0.2">
      <c r="A2619" s="40">
        <v>44363</v>
      </c>
      <c r="B2619" s="3" t="s">
        <v>73</v>
      </c>
      <c r="C2619" s="3" t="s">
        <v>88</v>
      </c>
      <c r="D2619" s="3" t="s">
        <v>89</v>
      </c>
      <c r="E2619" s="3" t="s">
        <v>75</v>
      </c>
      <c r="F2619" s="3">
        <v>1514</v>
      </c>
      <c r="G2619" s="3">
        <v>1130.4000000000001</v>
      </c>
      <c r="H2619" s="3">
        <v>21</v>
      </c>
      <c r="I2619" s="3">
        <v>169.5</v>
      </c>
      <c r="J2619" s="3">
        <v>214.1</v>
      </c>
    </row>
    <row r="2620" spans="1:10" hidden="1" x14ac:dyDescent="0.2">
      <c r="A2620" s="40">
        <v>44363</v>
      </c>
      <c r="B2620" s="3" t="s">
        <v>73</v>
      </c>
      <c r="C2620" s="3" t="s">
        <v>90</v>
      </c>
      <c r="D2620" s="3" t="s">
        <v>91</v>
      </c>
      <c r="E2620" s="3" t="s">
        <v>75</v>
      </c>
      <c r="F2620" s="3">
        <v>1079</v>
      </c>
      <c r="G2620" s="3">
        <v>803.72</v>
      </c>
      <c r="H2620" s="3">
        <v>14</v>
      </c>
      <c r="I2620" s="3">
        <v>101.2</v>
      </c>
      <c r="J2620" s="3">
        <v>174.08</v>
      </c>
    </row>
    <row r="2621" spans="1:10" hidden="1" x14ac:dyDescent="0.2">
      <c r="A2621" s="40">
        <v>44363</v>
      </c>
      <c r="B2621" s="3" t="s">
        <v>92</v>
      </c>
      <c r="C2621" s="3" t="s">
        <v>74</v>
      </c>
      <c r="D2621" s="3" t="s">
        <v>21</v>
      </c>
      <c r="E2621" s="3" t="s">
        <v>75</v>
      </c>
      <c r="F2621" s="3">
        <v>3289</v>
      </c>
      <c r="G2621" s="3">
        <v>2325.09</v>
      </c>
      <c r="H2621" s="3">
        <v>42</v>
      </c>
      <c r="I2621" s="3">
        <v>417.2</v>
      </c>
      <c r="J2621" s="3">
        <v>545.71</v>
      </c>
    </row>
    <row r="2622" spans="1:10" hidden="1" x14ac:dyDescent="0.2">
      <c r="A2622" s="40">
        <v>44363</v>
      </c>
      <c r="B2622" s="3" t="s">
        <v>92</v>
      </c>
      <c r="C2622" s="3" t="s">
        <v>76</v>
      </c>
      <c r="D2622" s="3" t="s">
        <v>77</v>
      </c>
      <c r="E2622" s="3" t="s">
        <v>75</v>
      </c>
      <c r="F2622" s="3">
        <v>1030</v>
      </c>
      <c r="G2622" s="3">
        <v>745.05</v>
      </c>
      <c r="H2622" s="3">
        <v>15</v>
      </c>
      <c r="I2622" s="3">
        <v>120.8</v>
      </c>
      <c r="J2622" s="3">
        <v>163.65</v>
      </c>
    </row>
    <row r="2623" spans="1:10" hidden="1" x14ac:dyDescent="0.2">
      <c r="A2623" s="40">
        <v>44363</v>
      </c>
      <c r="B2623" s="3" t="s">
        <v>92</v>
      </c>
      <c r="C2623" s="3" t="s">
        <v>78</v>
      </c>
      <c r="D2623" s="3" t="s">
        <v>79</v>
      </c>
      <c r="E2623" s="3" t="s">
        <v>75</v>
      </c>
      <c r="F2623" s="3">
        <v>2143</v>
      </c>
      <c r="G2623" s="3">
        <v>1542.31</v>
      </c>
      <c r="H2623" s="3">
        <v>27</v>
      </c>
      <c r="I2623" s="3">
        <v>262.2</v>
      </c>
      <c r="J2623" s="3">
        <v>338.49</v>
      </c>
    </row>
    <row r="2624" spans="1:10" hidden="1" x14ac:dyDescent="0.2">
      <c r="A2624" s="40">
        <v>44363</v>
      </c>
      <c r="B2624" s="3" t="s">
        <v>92</v>
      </c>
      <c r="C2624" s="3" t="s">
        <v>80</v>
      </c>
      <c r="D2624" s="3" t="s">
        <v>81</v>
      </c>
      <c r="E2624" s="3" t="s">
        <v>75</v>
      </c>
      <c r="F2624" s="3">
        <v>4454.5</v>
      </c>
      <c r="G2624" s="3">
        <v>3181.54</v>
      </c>
      <c r="H2624" s="3">
        <v>61</v>
      </c>
      <c r="I2624" s="3">
        <v>570.70000000000005</v>
      </c>
      <c r="J2624" s="3">
        <v>700.26</v>
      </c>
    </row>
    <row r="2625" spans="1:10" hidden="1" x14ac:dyDescent="0.2">
      <c r="A2625" s="40">
        <v>44363</v>
      </c>
      <c r="B2625" s="3" t="s">
        <v>92</v>
      </c>
      <c r="C2625" s="3" t="s">
        <v>82</v>
      </c>
      <c r="D2625" s="3" t="s">
        <v>83</v>
      </c>
      <c r="E2625" s="3" t="s">
        <v>75</v>
      </c>
      <c r="F2625" s="3">
        <v>3293.5</v>
      </c>
      <c r="G2625" s="3">
        <v>2302.37</v>
      </c>
      <c r="H2625" s="3">
        <v>43</v>
      </c>
      <c r="I2625" s="3">
        <v>447.4</v>
      </c>
      <c r="J2625" s="3">
        <v>541.73</v>
      </c>
    </row>
    <row r="2626" spans="1:10" hidden="1" x14ac:dyDescent="0.2">
      <c r="A2626" s="40">
        <v>44363</v>
      </c>
      <c r="B2626" s="3" t="s">
        <v>92</v>
      </c>
      <c r="C2626" s="3" t="s">
        <v>84</v>
      </c>
      <c r="D2626" s="3" t="s">
        <v>85</v>
      </c>
      <c r="E2626" s="3" t="s">
        <v>75</v>
      </c>
      <c r="F2626" s="3">
        <v>1605</v>
      </c>
      <c r="G2626" s="3">
        <v>1087.04</v>
      </c>
      <c r="H2626" s="3">
        <v>20</v>
      </c>
      <c r="I2626" s="3">
        <v>276.95999999999998</v>
      </c>
      <c r="J2626" s="3">
        <v>239</v>
      </c>
    </row>
    <row r="2627" spans="1:10" hidden="1" x14ac:dyDescent="0.2">
      <c r="A2627" s="40">
        <v>44363</v>
      </c>
      <c r="B2627" s="3" t="s">
        <v>92</v>
      </c>
      <c r="C2627" s="3" t="s">
        <v>86</v>
      </c>
      <c r="D2627" s="3" t="s">
        <v>87</v>
      </c>
      <c r="E2627" s="3" t="s">
        <v>75</v>
      </c>
      <c r="F2627" s="3">
        <v>4032.5</v>
      </c>
      <c r="G2627" s="3">
        <v>2926.45</v>
      </c>
      <c r="H2627" s="3">
        <v>43</v>
      </c>
      <c r="I2627" s="3">
        <v>460.7</v>
      </c>
      <c r="J2627" s="3">
        <v>642.85</v>
      </c>
    </row>
    <row r="2628" spans="1:10" hidden="1" x14ac:dyDescent="0.2">
      <c r="A2628" s="40">
        <v>44363</v>
      </c>
      <c r="B2628" s="3" t="s">
        <v>92</v>
      </c>
      <c r="C2628" s="3" t="s">
        <v>88</v>
      </c>
      <c r="D2628" s="3" t="s">
        <v>89</v>
      </c>
      <c r="E2628" s="3" t="s">
        <v>75</v>
      </c>
      <c r="F2628" s="3">
        <v>3442.5</v>
      </c>
      <c r="G2628" s="3">
        <v>2443.34</v>
      </c>
      <c r="H2628" s="3">
        <v>47</v>
      </c>
      <c r="I2628" s="3">
        <v>459.2</v>
      </c>
      <c r="J2628" s="3">
        <v>536.96</v>
      </c>
    </row>
    <row r="2629" spans="1:10" hidden="1" x14ac:dyDescent="0.2">
      <c r="A2629" s="40">
        <v>44363</v>
      </c>
      <c r="B2629" s="3" t="s">
        <v>92</v>
      </c>
      <c r="C2629" s="3" t="s">
        <v>90</v>
      </c>
      <c r="D2629" s="3" t="s">
        <v>91</v>
      </c>
      <c r="E2629" s="3" t="s">
        <v>75</v>
      </c>
      <c r="F2629" s="3">
        <v>2946</v>
      </c>
      <c r="G2629" s="3">
        <v>2162.2399999999998</v>
      </c>
      <c r="H2629" s="3">
        <v>30</v>
      </c>
      <c r="I2629" s="3">
        <v>275.89999999999998</v>
      </c>
      <c r="J2629" s="3">
        <v>507.36</v>
      </c>
    </row>
    <row r="2630" spans="1:10" hidden="1" x14ac:dyDescent="0.2">
      <c r="A2630" s="40">
        <v>44362</v>
      </c>
      <c r="B2630" s="3" t="s">
        <v>73</v>
      </c>
      <c r="C2630" s="3" t="s">
        <v>74</v>
      </c>
      <c r="D2630" s="3" t="s">
        <v>21</v>
      </c>
      <c r="E2630" s="3" t="s">
        <v>75</v>
      </c>
      <c r="F2630" s="3">
        <v>1578</v>
      </c>
      <c r="G2630" s="3">
        <v>1160.83</v>
      </c>
      <c r="H2630" s="3">
        <v>21</v>
      </c>
      <c r="I2630" s="3">
        <v>166.5</v>
      </c>
      <c r="J2630" s="3">
        <v>250.67</v>
      </c>
    </row>
    <row r="2631" spans="1:10" hidden="1" x14ac:dyDescent="0.2">
      <c r="A2631" s="40">
        <v>44362</v>
      </c>
      <c r="B2631" s="3" t="s">
        <v>73</v>
      </c>
      <c r="C2631" s="3" t="s">
        <v>76</v>
      </c>
      <c r="D2631" s="3" t="s">
        <v>77</v>
      </c>
      <c r="E2631" s="3" t="s">
        <v>75</v>
      </c>
      <c r="F2631" s="3">
        <v>519.5</v>
      </c>
      <c r="G2631" s="3">
        <v>375.87</v>
      </c>
      <c r="H2631" s="3">
        <v>8</v>
      </c>
      <c r="I2631" s="3">
        <v>62.5</v>
      </c>
      <c r="J2631" s="3">
        <v>81.13</v>
      </c>
    </row>
    <row r="2632" spans="1:10" hidden="1" x14ac:dyDescent="0.2">
      <c r="A2632" s="40">
        <v>44362</v>
      </c>
      <c r="B2632" s="3" t="s">
        <v>73</v>
      </c>
      <c r="C2632" s="3" t="s">
        <v>78</v>
      </c>
      <c r="D2632" s="3" t="s">
        <v>79</v>
      </c>
      <c r="E2632" s="3" t="s">
        <v>75</v>
      </c>
      <c r="F2632" s="3">
        <v>891.5</v>
      </c>
      <c r="G2632" s="3">
        <v>658.97</v>
      </c>
      <c r="H2632" s="3">
        <v>11</v>
      </c>
      <c r="I2632" s="3">
        <v>91.5</v>
      </c>
      <c r="J2632" s="3">
        <v>141.03</v>
      </c>
    </row>
    <row r="2633" spans="1:10" hidden="1" x14ac:dyDescent="0.2">
      <c r="A2633" s="40">
        <v>44362</v>
      </c>
      <c r="B2633" s="3" t="s">
        <v>73</v>
      </c>
      <c r="C2633" s="3" t="s">
        <v>80</v>
      </c>
      <c r="D2633" s="3" t="s">
        <v>81</v>
      </c>
      <c r="E2633" s="3" t="s">
        <v>75</v>
      </c>
      <c r="F2633" s="3">
        <v>1529.5</v>
      </c>
      <c r="G2633" s="3">
        <v>1114.94</v>
      </c>
      <c r="H2633" s="3">
        <v>23</v>
      </c>
      <c r="I2633" s="3">
        <v>175</v>
      </c>
      <c r="J2633" s="3">
        <v>239.56</v>
      </c>
    </row>
    <row r="2634" spans="1:10" hidden="1" x14ac:dyDescent="0.2">
      <c r="A2634" s="40">
        <v>44362</v>
      </c>
      <c r="B2634" s="3" t="s">
        <v>73</v>
      </c>
      <c r="C2634" s="3" t="s">
        <v>82</v>
      </c>
      <c r="D2634" s="3" t="s">
        <v>83</v>
      </c>
      <c r="E2634" s="3" t="s">
        <v>75</v>
      </c>
      <c r="F2634" s="3">
        <v>684.5</v>
      </c>
      <c r="G2634" s="3">
        <v>492.09</v>
      </c>
      <c r="H2634" s="3">
        <v>11</v>
      </c>
      <c r="I2634" s="3">
        <v>86.5</v>
      </c>
      <c r="J2634" s="3">
        <v>105.91</v>
      </c>
    </row>
    <row r="2635" spans="1:10" hidden="1" x14ac:dyDescent="0.2">
      <c r="A2635" s="40">
        <v>44362</v>
      </c>
      <c r="B2635" s="3" t="s">
        <v>73</v>
      </c>
      <c r="C2635" s="3" t="s">
        <v>84</v>
      </c>
      <c r="D2635" s="3" t="s">
        <v>85</v>
      </c>
      <c r="E2635" s="3" t="s">
        <v>75</v>
      </c>
      <c r="F2635" s="3">
        <v>430</v>
      </c>
      <c r="G2635" s="3">
        <v>309.62</v>
      </c>
      <c r="H2635" s="3">
        <v>5</v>
      </c>
      <c r="I2635" s="3">
        <v>53.2</v>
      </c>
      <c r="J2635" s="3">
        <v>67.180000000000007</v>
      </c>
    </row>
    <row r="2636" spans="1:10" hidden="1" x14ac:dyDescent="0.2">
      <c r="A2636" s="40">
        <v>44362</v>
      </c>
      <c r="B2636" s="3" t="s">
        <v>73</v>
      </c>
      <c r="C2636" s="3" t="s">
        <v>86</v>
      </c>
      <c r="D2636" s="3" t="s">
        <v>87</v>
      </c>
      <c r="E2636" s="3" t="s">
        <v>75</v>
      </c>
      <c r="F2636" s="3">
        <v>1633</v>
      </c>
      <c r="G2636" s="3">
        <v>1213.78</v>
      </c>
      <c r="H2636" s="3">
        <v>25</v>
      </c>
      <c r="I2636" s="3">
        <v>160.6</v>
      </c>
      <c r="J2636" s="3">
        <v>258.62</v>
      </c>
    </row>
    <row r="2637" spans="1:10" hidden="1" x14ac:dyDescent="0.2">
      <c r="A2637" s="40">
        <v>44362</v>
      </c>
      <c r="B2637" s="3" t="s">
        <v>73</v>
      </c>
      <c r="C2637" s="3" t="s">
        <v>88</v>
      </c>
      <c r="D2637" s="3" t="s">
        <v>89</v>
      </c>
      <c r="E2637" s="3" t="s">
        <v>75</v>
      </c>
      <c r="F2637" s="3">
        <v>2100</v>
      </c>
      <c r="G2637" s="3">
        <v>1556.07</v>
      </c>
      <c r="H2637" s="3">
        <v>25</v>
      </c>
      <c r="I2637" s="3">
        <v>210.9</v>
      </c>
      <c r="J2637" s="3">
        <v>333.03</v>
      </c>
    </row>
    <row r="2638" spans="1:10" hidden="1" x14ac:dyDescent="0.2">
      <c r="A2638" s="40">
        <v>44362</v>
      </c>
      <c r="B2638" s="3" t="s">
        <v>73</v>
      </c>
      <c r="C2638" s="3" t="s">
        <v>90</v>
      </c>
      <c r="D2638" s="3" t="s">
        <v>91</v>
      </c>
      <c r="E2638" s="3" t="s">
        <v>75</v>
      </c>
      <c r="F2638" s="3">
        <v>1610.5</v>
      </c>
      <c r="G2638" s="3">
        <v>1192.8699999999999</v>
      </c>
      <c r="H2638" s="3">
        <v>22</v>
      </c>
      <c r="I2638" s="3">
        <v>161.5</v>
      </c>
      <c r="J2638" s="3">
        <v>256.13</v>
      </c>
    </row>
    <row r="2639" spans="1:10" hidden="1" x14ac:dyDescent="0.2">
      <c r="A2639" s="40">
        <v>44362</v>
      </c>
      <c r="B2639" s="3" t="s">
        <v>92</v>
      </c>
      <c r="C2639" s="3" t="s">
        <v>74</v>
      </c>
      <c r="D2639" s="3" t="s">
        <v>21</v>
      </c>
      <c r="E2639" s="3" t="s">
        <v>75</v>
      </c>
      <c r="F2639" s="3">
        <v>3783</v>
      </c>
      <c r="G2639" s="3">
        <v>2652.84</v>
      </c>
      <c r="H2639" s="3">
        <v>52</v>
      </c>
      <c r="I2639" s="3">
        <v>501</v>
      </c>
      <c r="J2639" s="3">
        <v>625.66</v>
      </c>
    </row>
    <row r="2640" spans="1:10" hidden="1" x14ac:dyDescent="0.2">
      <c r="A2640" s="40">
        <v>44362</v>
      </c>
      <c r="B2640" s="3" t="s">
        <v>92</v>
      </c>
      <c r="C2640" s="3" t="s">
        <v>76</v>
      </c>
      <c r="D2640" s="3" t="s">
        <v>77</v>
      </c>
      <c r="E2640" s="3" t="s">
        <v>75</v>
      </c>
      <c r="F2640" s="3">
        <v>1344</v>
      </c>
      <c r="G2640" s="3">
        <v>920.69</v>
      </c>
      <c r="H2640" s="3">
        <v>15</v>
      </c>
      <c r="I2640" s="3">
        <v>221.2</v>
      </c>
      <c r="J2640" s="3">
        <v>202.11</v>
      </c>
    </row>
    <row r="2641" spans="1:10" hidden="1" x14ac:dyDescent="0.2">
      <c r="A2641" s="40">
        <v>44362</v>
      </c>
      <c r="B2641" s="3" t="s">
        <v>92</v>
      </c>
      <c r="C2641" s="3" t="s">
        <v>78</v>
      </c>
      <c r="D2641" s="3" t="s">
        <v>79</v>
      </c>
      <c r="E2641" s="3" t="s">
        <v>75</v>
      </c>
      <c r="F2641" s="3">
        <v>2561</v>
      </c>
      <c r="G2641" s="3">
        <v>1879.58</v>
      </c>
      <c r="H2641" s="3">
        <v>32</v>
      </c>
      <c r="I2641" s="3">
        <v>268.89999999999998</v>
      </c>
      <c r="J2641" s="3">
        <v>412.52</v>
      </c>
    </row>
    <row r="2642" spans="1:10" hidden="1" x14ac:dyDescent="0.2">
      <c r="A2642" s="40">
        <v>44362</v>
      </c>
      <c r="B2642" s="3" t="s">
        <v>92</v>
      </c>
      <c r="C2642" s="3" t="s">
        <v>80</v>
      </c>
      <c r="D2642" s="3" t="s">
        <v>81</v>
      </c>
      <c r="E2642" s="3" t="s">
        <v>75</v>
      </c>
      <c r="F2642" s="3">
        <v>4817</v>
      </c>
      <c r="G2642" s="3">
        <v>3445.03</v>
      </c>
      <c r="H2642" s="3">
        <v>58</v>
      </c>
      <c r="I2642" s="3">
        <v>619.1</v>
      </c>
      <c r="J2642" s="3">
        <v>750.87</v>
      </c>
    </row>
    <row r="2643" spans="1:10" hidden="1" x14ac:dyDescent="0.2">
      <c r="A2643" s="40">
        <v>44362</v>
      </c>
      <c r="B2643" s="3" t="s">
        <v>92</v>
      </c>
      <c r="C2643" s="3" t="s">
        <v>82</v>
      </c>
      <c r="D2643" s="3" t="s">
        <v>83</v>
      </c>
      <c r="E2643" s="3" t="s">
        <v>75</v>
      </c>
      <c r="F2643" s="3">
        <v>3701.5</v>
      </c>
      <c r="G2643" s="3">
        <v>2625.77</v>
      </c>
      <c r="H2643" s="3">
        <v>45</v>
      </c>
      <c r="I2643" s="3">
        <v>458.5</v>
      </c>
      <c r="J2643" s="3">
        <v>616.23</v>
      </c>
    </row>
    <row r="2644" spans="1:10" hidden="1" x14ac:dyDescent="0.2">
      <c r="A2644" s="40">
        <v>44362</v>
      </c>
      <c r="B2644" s="3" t="s">
        <v>92</v>
      </c>
      <c r="C2644" s="3" t="s">
        <v>84</v>
      </c>
      <c r="D2644" s="3" t="s">
        <v>85</v>
      </c>
      <c r="E2644" s="3" t="s">
        <v>75</v>
      </c>
      <c r="F2644" s="3">
        <v>1053</v>
      </c>
      <c r="G2644" s="3">
        <v>703.77</v>
      </c>
      <c r="H2644" s="3">
        <v>16</v>
      </c>
      <c r="I2644" s="3">
        <v>193.23</v>
      </c>
      <c r="J2644" s="3">
        <v>155.5</v>
      </c>
    </row>
    <row r="2645" spans="1:10" hidden="1" x14ac:dyDescent="0.2">
      <c r="A2645" s="40">
        <v>44362</v>
      </c>
      <c r="B2645" s="3" t="s">
        <v>92</v>
      </c>
      <c r="C2645" s="3" t="s">
        <v>86</v>
      </c>
      <c r="D2645" s="3" t="s">
        <v>87</v>
      </c>
      <c r="E2645" s="3" t="s">
        <v>75</v>
      </c>
      <c r="F2645" s="3">
        <v>4509</v>
      </c>
      <c r="G2645" s="3">
        <v>3211.67</v>
      </c>
      <c r="H2645" s="3">
        <v>49</v>
      </c>
      <c r="I2645" s="3">
        <v>589.4</v>
      </c>
      <c r="J2645" s="3">
        <v>705.43</v>
      </c>
    </row>
    <row r="2646" spans="1:10" hidden="1" x14ac:dyDescent="0.2">
      <c r="A2646" s="40">
        <v>44362</v>
      </c>
      <c r="B2646" s="3" t="s">
        <v>92</v>
      </c>
      <c r="C2646" s="3" t="s">
        <v>88</v>
      </c>
      <c r="D2646" s="3" t="s">
        <v>89</v>
      </c>
      <c r="E2646" s="3" t="s">
        <v>75</v>
      </c>
      <c r="F2646" s="3">
        <v>2734.5</v>
      </c>
      <c r="G2646" s="3">
        <v>1917.93</v>
      </c>
      <c r="H2646" s="3">
        <v>40</v>
      </c>
      <c r="I2646" s="3">
        <v>394.4</v>
      </c>
      <c r="J2646" s="3">
        <v>421.17</v>
      </c>
    </row>
    <row r="2647" spans="1:10" hidden="1" x14ac:dyDescent="0.2">
      <c r="A2647" s="40">
        <v>44362</v>
      </c>
      <c r="B2647" s="3" t="s">
        <v>92</v>
      </c>
      <c r="C2647" s="3" t="s">
        <v>90</v>
      </c>
      <c r="D2647" s="3" t="s">
        <v>91</v>
      </c>
      <c r="E2647" s="3" t="s">
        <v>75</v>
      </c>
      <c r="F2647" s="3">
        <v>2869.5</v>
      </c>
      <c r="G2647" s="3">
        <v>2058.5300000000002</v>
      </c>
      <c r="H2647" s="3">
        <v>39</v>
      </c>
      <c r="I2647" s="3">
        <v>326.8</v>
      </c>
      <c r="J2647" s="3">
        <v>483.17</v>
      </c>
    </row>
    <row r="2648" spans="1:10" hidden="1" x14ac:dyDescent="0.2">
      <c r="A2648" s="40">
        <v>44361</v>
      </c>
      <c r="B2648" s="3" t="s">
        <v>73</v>
      </c>
      <c r="C2648" s="3" t="s">
        <v>74</v>
      </c>
      <c r="D2648" s="3" t="s">
        <v>21</v>
      </c>
      <c r="E2648" s="3" t="s">
        <v>75</v>
      </c>
      <c r="F2648" s="3">
        <v>960</v>
      </c>
      <c r="G2648" s="3">
        <v>690.92</v>
      </c>
      <c r="H2648" s="3">
        <v>14</v>
      </c>
      <c r="I2648" s="3">
        <v>122.5</v>
      </c>
      <c r="J2648" s="3">
        <v>146.58000000000001</v>
      </c>
    </row>
    <row r="2649" spans="1:10" hidden="1" x14ac:dyDescent="0.2">
      <c r="A2649" s="40">
        <v>44361</v>
      </c>
      <c r="B2649" s="3" t="s">
        <v>73</v>
      </c>
      <c r="C2649" s="3" t="s">
        <v>76</v>
      </c>
      <c r="D2649" s="3" t="s">
        <v>77</v>
      </c>
      <c r="E2649" s="3" t="s">
        <v>75</v>
      </c>
      <c r="F2649" s="3">
        <v>561</v>
      </c>
      <c r="G2649" s="3">
        <v>419.8</v>
      </c>
      <c r="H2649" s="3">
        <v>6</v>
      </c>
      <c r="I2649" s="3">
        <v>51.5</v>
      </c>
      <c r="J2649" s="3">
        <v>89.7</v>
      </c>
    </row>
    <row r="2650" spans="1:10" hidden="1" x14ac:dyDescent="0.2">
      <c r="A2650" s="40">
        <v>44361</v>
      </c>
      <c r="B2650" s="3" t="s">
        <v>73</v>
      </c>
      <c r="C2650" s="3" t="s">
        <v>78</v>
      </c>
      <c r="D2650" s="3" t="s">
        <v>79</v>
      </c>
      <c r="E2650" s="3" t="s">
        <v>75</v>
      </c>
      <c r="F2650" s="3">
        <v>1551</v>
      </c>
      <c r="G2650" s="3">
        <v>1183.24</v>
      </c>
      <c r="H2650" s="3">
        <v>13</v>
      </c>
      <c r="I2650" s="3">
        <v>118</v>
      </c>
      <c r="J2650" s="3">
        <v>249.76</v>
      </c>
    </row>
    <row r="2651" spans="1:10" hidden="1" x14ac:dyDescent="0.2">
      <c r="A2651" s="40">
        <v>44361</v>
      </c>
      <c r="B2651" s="3" t="s">
        <v>73</v>
      </c>
      <c r="C2651" s="3" t="s">
        <v>80</v>
      </c>
      <c r="D2651" s="3" t="s">
        <v>81</v>
      </c>
      <c r="E2651" s="3" t="s">
        <v>75</v>
      </c>
      <c r="F2651" s="3">
        <v>2469</v>
      </c>
      <c r="G2651" s="3">
        <v>1828.66</v>
      </c>
      <c r="H2651" s="3">
        <v>26</v>
      </c>
      <c r="I2651" s="3">
        <v>253</v>
      </c>
      <c r="J2651" s="3">
        <v>387.34</v>
      </c>
    </row>
    <row r="2652" spans="1:10" hidden="1" x14ac:dyDescent="0.2">
      <c r="A2652" s="40">
        <v>44361</v>
      </c>
      <c r="B2652" s="3" t="s">
        <v>73</v>
      </c>
      <c r="C2652" s="3" t="s">
        <v>82</v>
      </c>
      <c r="D2652" s="3" t="s">
        <v>83</v>
      </c>
      <c r="E2652" s="3" t="s">
        <v>75</v>
      </c>
      <c r="F2652" s="3">
        <v>983.5</v>
      </c>
      <c r="G2652" s="3">
        <v>720.34</v>
      </c>
      <c r="H2652" s="3">
        <v>11</v>
      </c>
      <c r="I2652" s="3">
        <v>110</v>
      </c>
      <c r="J2652" s="3">
        <v>153.16</v>
      </c>
    </row>
    <row r="2653" spans="1:10" hidden="1" x14ac:dyDescent="0.2">
      <c r="A2653" s="40">
        <v>44361</v>
      </c>
      <c r="B2653" s="3" t="s">
        <v>73</v>
      </c>
      <c r="C2653" s="3" t="s">
        <v>84</v>
      </c>
      <c r="D2653" s="3" t="s">
        <v>85</v>
      </c>
      <c r="E2653" s="3" t="s">
        <v>75</v>
      </c>
      <c r="F2653" s="3">
        <v>334</v>
      </c>
      <c r="G2653" s="3">
        <v>252.29</v>
      </c>
      <c r="H2653" s="3">
        <v>3</v>
      </c>
      <c r="I2653" s="3">
        <v>28</v>
      </c>
      <c r="J2653" s="3">
        <v>53.71</v>
      </c>
    </row>
    <row r="2654" spans="1:10" hidden="1" x14ac:dyDescent="0.2">
      <c r="A2654" s="40">
        <v>44361</v>
      </c>
      <c r="B2654" s="3" t="s">
        <v>73</v>
      </c>
      <c r="C2654" s="3" t="s">
        <v>86</v>
      </c>
      <c r="D2654" s="3" t="s">
        <v>87</v>
      </c>
      <c r="E2654" s="3" t="s">
        <v>75</v>
      </c>
      <c r="F2654" s="3">
        <v>1171.5</v>
      </c>
      <c r="G2654" s="3">
        <v>875.94</v>
      </c>
      <c r="H2654" s="3">
        <v>17</v>
      </c>
      <c r="I2654" s="3">
        <v>105.5</v>
      </c>
      <c r="J2654" s="3">
        <v>190.06</v>
      </c>
    </row>
    <row r="2655" spans="1:10" hidden="1" x14ac:dyDescent="0.2">
      <c r="A2655" s="40">
        <v>44361</v>
      </c>
      <c r="B2655" s="3" t="s">
        <v>73</v>
      </c>
      <c r="C2655" s="3" t="s">
        <v>88</v>
      </c>
      <c r="D2655" s="3" t="s">
        <v>89</v>
      </c>
      <c r="E2655" s="3" t="s">
        <v>75</v>
      </c>
      <c r="F2655" s="3">
        <v>1426</v>
      </c>
      <c r="G2655" s="3">
        <v>1064.2</v>
      </c>
      <c r="H2655" s="3">
        <v>16</v>
      </c>
      <c r="I2655" s="3">
        <v>134</v>
      </c>
      <c r="J2655" s="3">
        <v>227.8</v>
      </c>
    </row>
    <row r="2656" spans="1:10" hidden="1" x14ac:dyDescent="0.2">
      <c r="A2656" s="40">
        <v>44361</v>
      </c>
      <c r="B2656" s="3" t="s">
        <v>73</v>
      </c>
      <c r="C2656" s="3" t="s">
        <v>90</v>
      </c>
      <c r="D2656" s="3" t="s">
        <v>91</v>
      </c>
      <c r="E2656" s="3" t="s">
        <v>75</v>
      </c>
      <c r="F2656" s="3">
        <v>1120.5</v>
      </c>
      <c r="G2656" s="3">
        <v>844.16</v>
      </c>
      <c r="H2656" s="3">
        <v>13</v>
      </c>
      <c r="I2656" s="3">
        <v>97</v>
      </c>
      <c r="J2656" s="3">
        <v>179.34</v>
      </c>
    </row>
    <row r="2657" spans="1:10" hidden="1" x14ac:dyDescent="0.2">
      <c r="A2657" s="40">
        <v>44361</v>
      </c>
      <c r="B2657" s="3" t="s">
        <v>92</v>
      </c>
      <c r="C2657" s="3" t="s">
        <v>74</v>
      </c>
      <c r="D2657" s="3" t="s">
        <v>21</v>
      </c>
      <c r="E2657" s="3" t="s">
        <v>75</v>
      </c>
      <c r="F2657" s="3">
        <v>4177.5</v>
      </c>
      <c r="G2657" s="3">
        <v>3068.31</v>
      </c>
      <c r="H2657" s="3">
        <v>43</v>
      </c>
      <c r="I2657" s="3">
        <v>385.7</v>
      </c>
      <c r="J2657" s="3">
        <v>720.49</v>
      </c>
    </row>
    <row r="2658" spans="1:10" hidden="1" x14ac:dyDescent="0.2">
      <c r="A2658" s="40">
        <v>44361</v>
      </c>
      <c r="B2658" s="3" t="s">
        <v>92</v>
      </c>
      <c r="C2658" s="3" t="s">
        <v>76</v>
      </c>
      <c r="D2658" s="3" t="s">
        <v>77</v>
      </c>
      <c r="E2658" s="3" t="s">
        <v>75</v>
      </c>
      <c r="F2658" s="3">
        <v>1695</v>
      </c>
      <c r="G2658" s="3">
        <v>1204.9000000000001</v>
      </c>
      <c r="H2658" s="3">
        <v>20</v>
      </c>
      <c r="I2658" s="3">
        <v>225.6</v>
      </c>
      <c r="J2658" s="3">
        <v>264.5</v>
      </c>
    </row>
    <row r="2659" spans="1:10" hidden="1" x14ac:dyDescent="0.2">
      <c r="A2659" s="40">
        <v>44361</v>
      </c>
      <c r="B2659" s="3" t="s">
        <v>92</v>
      </c>
      <c r="C2659" s="3" t="s">
        <v>78</v>
      </c>
      <c r="D2659" s="3" t="s">
        <v>79</v>
      </c>
      <c r="E2659" s="3" t="s">
        <v>75</v>
      </c>
      <c r="F2659" s="3">
        <v>2780</v>
      </c>
      <c r="G2659" s="3">
        <v>2050.1999999999998</v>
      </c>
      <c r="H2659" s="3">
        <v>29</v>
      </c>
      <c r="I2659" s="3">
        <v>279.8</v>
      </c>
      <c r="J2659" s="3">
        <v>450</v>
      </c>
    </row>
    <row r="2660" spans="1:10" hidden="1" x14ac:dyDescent="0.2">
      <c r="A2660" s="40">
        <v>44361</v>
      </c>
      <c r="B2660" s="3" t="s">
        <v>92</v>
      </c>
      <c r="C2660" s="3" t="s">
        <v>80</v>
      </c>
      <c r="D2660" s="3" t="s">
        <v>81</v>
      </c>
      <c r="E2660" s="3" t="s">
        <v>75</v>
      </c>
      <c r="F2660" s="3">
        <v>3950.5</v>
      </c>
      <c r="G2660" s="3">
        <v>2881.87</v>
      </c>
      <c r="H2660" s="3">
        <v>37</v>
      </c>
      <c r="I2660" s="3">
        <v>434.9</v>
      </c>
      <c r="J2660" s="3">
        <v>632.73</v>
      </c>
    </row>
    <row r="2661" spans="1:10" hidden="1" x14ac:dyDescent="0.2">
      <c r="A2661" s="40">
        <v>44361</v>
      </c>
      <c r="B2661" s="3" t="s">
        <v>92</v>
      </c>
      <c r="C2661" s="3" t="s">
        <v>82</v>
      </c>
      <c r="D2661" s="3" t="s">
        <v>83</v>
      </c>
      <c r="E2661" s="3" t="s">
        <v>75</v>
      </c>
      <c r="F2661" s="3">
        <v>1951.5</v>
      </c>
      <c r="G2661" s="3">
        <v>1374.67</v>
      </c>
      <c r="H2661" s="3">
        <v>24</v>
      </c>
      <c r="I2661" s="3">
        <v>252.6</v>
      </c>
      <c r="J2661" s="3">
        <v>323.73</v>
      </c>
    </row>
    <row r="2662" spans="1:10" hidden="1" x14ac:dyDescent="0.2">
      <c r="A2662" s="40">
        <v>44361</v>
      </c>
      <c r="B2662" s="3" t="s">
        <v>92</v>
      </c>
      <c r="C2662" s="3" t="s">
        <v>84</v>
      </c>
      <c r="D2662" s="3" t="s">
        <v>85</v>
      </c>
      <c r="E2662" s="3" t="s">
        <v>75</v>
      </c>
      <c r="F2662" s="3">
        <v>1170.5</v>
      </c>
      <c r="G2662" s="3">
        <v>796.91</v>
      </c>
      <c r="H2662" s="3">
        <v>17</v>
      </c>
      <c r="I2662" s="3">
        <v>197.14</v>
      </c>
      <c r="J2662" s="3">
        <v>176.45</v>
      </c>
    </row>
    <row r="2663" spans="1:10" hidden="1" x14ac:dyDescent="0.2">
      <c r="A2663" s="40">
        <v>44361</v>
      </c>
      <c r="B2663" s="3" t="s">
        <v>92</v>
      </c>
      <c r="C2663" s="3" t="s">
        <v>86</v>
      </c>
      <c r="D2663" s="3" t="s">
        <v>87</v>
      </c>
      <c r="E2663" s="3" t="s">
        <v>75</v>
      </c>
      <c r="F2663" s="3">
        <v>3037.66</v>
      </c>
      <c r="G2663" s="3">
        <v>2173.42</v>
      </c>
      <c r="H2663" s="3">
        <v>39</v>
      </c>
      <c r="I2663" s="3">
        <v>383.1</v>
      </c>
      <c r="J2663" s="3">
        <v>481.14</v>
      </c>
    </row>
    <row r="2664" spans="1:10" hidden="1" x14ac:dyDescent="0.2">
      <c r="A2664" s="40">
        <v>44361</v>
      </c>
      <c r="B2664" s="3" t="s">
        <v>92</v>
      </c>
      <c r="C2664" s="3" t="s">
        <v>88</v>
      </c>
      <c r="D2664" s="3" t="s">
        <v>89</v>
      </c>
      <c r="E2664" s="3" t="s">
        <v>75</v>
      </c>
      <c r="F2664" s="3">
        <v>3936.5</v>
      </c>
      <c r="G2664" s="3">
        <v>2858.09</v>
      </c>
      <c r="H2664" s="3">
        <v>43</v>
      </c>
      <c r="I2664" s="3">
        <v>449.3</v>
      </c>
      <c r="J2664" s="3">
        <v>627.61</v>
      </c>
    </row>
    <row r="2665" spans="1:10" hidden="1" x14ac:dyDescent="0.2">
      <c r="A2665" s="40">
        <v>44361</v>
      </c>
      <c r="B2665" s="3" t="s">
        <v>92</v>
      </c>
      <c r="C2665" s="3" t="s">
        <v>90</v>
      </c>
      <c r="D2665" s="3" t="s">
        <v>91</v>
      </c>
      <c r="E2665" s="3" t="s">
        <v>75</v>
      </c>
      <c r="F2665" s="3">
        <v>2327</v>
      </c>
      <c r="G2665" s="3">
        <v>1656.77</v>
      </c>
      <c r="H2665" s="3">
        <v>31</v>
      </c>
      <c r="I2665" s="3">
        <v>281.5</v>
      </c>
      <c r="J2665" s="3">
        <v>388.73</v>
      </c>
    </row>
    <row r="2666" spans="1:10" hidden="1" x14ac:dyDescent="0.2">
      <c r="A2666" s="40">
        <v>44360</v>
      </c>
      <c r="B2666" s="3" t="s">
        <v>73</v>
      </c>
      <c r="C2666" s="3" t="s">
        <v>74</v>
      </c>
      <c r="D2666" s="3" t="s">
        <v>21</v>
      </c>
      <c r="E2666" s="3" t="s">
        <v>75</v>
      </c>
      <c r="F2666" s="3">
        <v>924</v>
      </c>
      <c r="G2666" s="3">
        <v>676.04</v>
      </c>
      <c r="H2666" s="3">
        <v>10</v>
      </c>
      <c r="I2666" s="3">
        <v>103</v>
      </c>
      <c r="J2666" s="3">
        <v>144.96</v>
      </c>
    </row>
    <row r="2667" spans="1:10" hidden="1" x14ac:dyDescent="0.2">
      <c r="A2667" s="40">
        <v>44360</v>
      </c>
      <c r="B2667" s="3" t="s">
        <v>73</v>
      </c>
      <c r="C2667" s="3" t="s">
        <v>76</v>
      </c>
      <c r="D2667" s="3" t="s">
        <v>77</v>
      </c>
      <c r="E2667" s="3" t="s">
        <v>75</v>
      </c>
      <c r="F2667" s="3">
        <v>398</v>
      </c>
      <c r="G2667" s="3">
        <v>284.06</v>
      </c>
      <c r="H2667" s="3">
        <v>6</v>
      </c>
      <c r="I2667" s="3">
        <v>52.5</v>
      </c>
      <c r="J2667" s="3">
        <v>61.44</v>
      </c>
    </row>
    <row r="2668" spans="1:10" hidden="1" x14ac:dyDescent="0.2">
      <c r="A2668" s="40">
        <v>44360</v>
      </c>
      <c r="B2668" s="3" t="s">
        <v>73</v>
      </c>
      <c r="C2668" s="3" t="s">
        <v>78</v>
      </c>
      <c r="D2668" s="3" t="s">
        <v>79</v>
      </c>
      <c r="E2668" s="3" t="s">
        <v>75</v>
      </c>
      <c r="F2668" s="3">
        <v>1266.5</v>
      </c>
      <c r="G2668" s="3">
        <v>957.6</v>
      </c>
      <c r="H2668" s="3">
        <v>13</v>
      </c>
      <c r="I2668" s="3">
        <v>106</v>
      </c>
      <c r="J2668" s="3">
        <v>202.9</v>
      </c>
    </row>
    <row r="2669" spans="1:10" hidden="1" x14ac:dyDescent="0.2">
      <c r="A2669" s="40">
        <v>44360</v>
      </c>
      <c r="B2669" s="3" t="s">
        <v>73</v>
      </c>
      <c r="C2669" s="3" t="s">
        <v>80</v>
      </c>
      <c r="D2669" s="3" t="s">
        <v>81</v>
      </c>
      <c r="E2669" s="3" t="s">
        <v>75</v>
      </c>
      <c r="F2669" s="3">
        <v>2546</v>
      </c>
      <c r="G2669" s="3">
        <v>1877.72</v>
      </c>
      <c r="H2669" s="3">
        <v>29</v>
      </c>
      <c r="I2669" s="3">
        <v>266</v>
      </c>
      <c r="J2669" s="3">
        <v>402.28</v>
      </c>
    </row>
    <row r="2670" spans="1:10" hidden="1" x14ac:dyDescent="0.2">
      <c r="A2670" s="40">
        <v>44360</v>
      </c>
      <c r="B2670" s="3" t="s">
        <v>73</v>
      </c>
      <c r="C2670" s="3" t="s">
        <v>84</v>
      </c>
      <c r="D2670" s="3" t="s">
        <v>85</v>
      </c>
      <c r="E2670" s="3" t="s">
        <v>75</v>
      </c>
      <c r="F2670" s="3">
        <v>96</v>
      </c>
      <c r="G2670" s="3">
        <v>58.93</v>
      </c>
      <c r="H2670" s="3">
        <v>2</v>
      </c>
      <c r="I2670" s="3">
        <v>24</v>
      </c>
      <c r="J2670" s="3">
        <v>13.07</v>
      </c>
    </row>
    <row r="2671" spans="1:10" hidden="1" x14ac:dyDescent="0.2">
      <c r="A2671" s="40">
        <v>44360</v>
      </c>
      <c r="B2671" s="3" t="s">
        <v>73</v>
      </c>
      <c r="C2671" s="3" t="s">
        <v>86</v>
      </c>
      <c r="D2671" s="3" t="s">
        <v>87</v>
      </c>
      <c r="E2671" s="3" t="s">
        <v>75</v>
      </c>
      <c r="F2671" s="3">
        <v>2246.5</v>
      </c>
      <c r="G2671" s="3">
        <v>1710.91</v>
      </c>
      <c r="H2671" s="3">
        <v>20</v>
      </c>
      <c r="I2671" s="3">
        <v>172.1</v>
      </c>
      <c r="J2671" s="3">
        <v>363.49</v>
      </c>
    </row>
    <row r="2672" spans="1:10" hidden="1" x14ac:dyDescent="0.2">
      <c r="A2672" s="40">
        <v>44360</v>
      </c>
      <c r="B2672" s="3" t="s">
        <v>73</v>
      </c>
      <c r="C2672" s="3" t="s">
        <v>88</v>
      </c>
      <c r="D2672" s="3" t="s">
        <v>89</v>
      </c>
      <c r="E2672" s="3" t="s">
        <v>75</v>
      </c>
      <c r="F2672" s="3">
        <v>1407</v>
      </c>
      <c r="G2672" s="3">
        <v>1029.18</v>
      </c>
      <c r="H2672" s="3">
        <v>17</v>
      </c>
      <c r="I2672" s="3">
        <v>157</v>
      </c>
      <c r="J2672" s="3">
        <v>220.82</v>
      </c>
    </row>
    <row r="2673" spans="1:10" hidden="1" x14ac:dyDescent="0.2">
      <c r="A2673" s="40">
        <v>44360</v>
      </c>
      <c r="B2673" s="3" t="s">
        <v>73</v>
      </c>
      <c r="C2673" s="3" t="s">
        <v>90</v>
      </c>
      <c r="D2673" s="3" t="s">
        <v>91</v>
      </c>
      <c r="E2673" s="3" t="s">
        <v>75</v>
      </c>
      <c r="F2673" s="3">
        <v>1906</v>
      </c>
      <c r="G2673" s="3">
        <v>1445.96</v>
      </c>
      <c r="H2673" s="3">
        <v>15</v>
      </c>
      <c r="I2673" s="3">
        <v>155.1</v>
      </c>
      <c r="J2673" s="3">
        <v>304.94</v>
      </c>
    </row>
    <row r="2674" spans="1:10" hidden="1" x14ac:dyDescent="0.2">
      <c r="A2674" s="40">
        <v>44360</v>
      </c>
      <c r="B2674" s="3" t="s">
        <v>92</v>
      </c>
      <c r="C2674" s="3" t="s">
        <v>74</v>
      </c>
      <c r="D2674" s="3" t="s">
        <v>21</v>
      </c>
      <c r="E2674" s="3" t="s">
        <v>75</v>
      </c>
      <c r="F2674" s="3">
        <v>3147</v>
      </c>
      <c r="G2674" s="3">
        <v>2277.1999999999998</v>
      </c>
      <c r="H2674" s="3">
        <v>34</v>
      </c>
      <c r="I2674" s="3">
        <v>333.1</v>
      </c>
      <c r="J2674" s="3">
        <v>534.70000000000005</v>
      </c>
    </row>
    <row r="2675" spans="1:10" hidden="1" x14ac:dyDescent="0.2">
      <c r="A2675" s="40">
        <v>44360</v>
      </c>
      <c r="B2675" s="3" t="s">
        <v>92</v>
      </c>
      <c r="C2675" s="3" t="s">
        <v>76</v>
      </c>
      <c r="D2675" s="3" t="s">
        <v>77</v>
      </c>
      <c r="E2675" s="3" t="s">
        <v>75</v>
      </c>
      <c r="F2675" s="3">
        <v>1768</v>
      </c>
      <c r="G2675" s="3">
        <v>1246.54</v>
      </c>
      <c r="H2675" s="3">
        <v>18</v>
      </c>
      <c r="I2675" s="3">
        <v>247.2</v>
      </c>
      <c r="J2675" s="3">
        <v>273.76</v>
      </c>
    </row>
    <row r="2676" spans="1:10" hidden="1" x14ac:dyDescent="0.2">
      <c r="A2676" s="40">
        <v>44360</v>
      </c>
      <c r="B2676" s="3" t="s">
        <v>92</v>
      </c>
      <c r="C2676" s="3" t="s">
        <v>78</v>
      </c>
      <c r="D2676" s="3" t="s">
        <v>79</v>
      </c>
      <c r="E2676" s="3" t="s">
        <v>75</v>
      </c>
      <c r="F2676" s="3">
        <v>2073</v>
      </c>
      <c r="G2676" s="3">
        <v>1528.13</v>
      </c>
      <c r="H2676" s="3">
        <v>22</v>
      </c>
      <c r="I2676" s="3">
        <v>207.9</v>
      </c>
      <c r="J2676" s="3">
        <v>336.97</v>
      </c>
    </row>
    <row r="2677" spans="1:10" hidden="1" x14ac:dyDescent="0.2">
      <c r="A2677" s="40">
        <v>44360</v>
      </c>
      <c r="B2677" s="3" t="s">
        <v>92</v>
      </c>
      <c r="C2677" s="3" t="s">
        <v>80</v>
      </c>
      <c r="D2677" s="3" t="s">
        <v>81</v>
      </c>
      <c r="E2677" s="3" t="s">
        <v>75</v>
      </c>
      <c r="F2677" s="3">
        <v>3059</v>
      </c>
      <c r="G2677" s="3">
        <v>2220.62</v>
      </c>
      <c r="H2677" s="3">
        <v>34</v>
      </c>
      <c r="I2677" s="3">
        <v>350.4</v>
      </c>
      <c r="J2677" s="3">
        <v>487.48</v>
      </c>
    </row>
    <row r="2678" spans="1:10" hidden="1" x14ac:dyDescent="0.2">
      <c r="A2678" s="40">
        <v>44360</v>
      </c>
      <c r="B2678" s="3" t="s">
        <v>92</v>
      </c>
      <c r="C2678" s="3" t="s">
        <v>82</v>
      </c>
      <c r="D2678" s="3" t="s">
        <v>83</v>
      </c>
      <c r="E2678" s="3" t="s">
        <v>75</v>
      </c>
      <c r="F2678" s="3">
        <v>2142.5</v>
      </c>
      <c r="G2678" s="3">
        <v>1532.86</v>
      </c>
      <c r="H2678" s="3">
        <v>23</v>
      </c>
      <c r="I2678" s="3">
        <v>249.4</v>
      </c>
      <c r="J2678" s="3">
        <v>359.74</v>
      </c>
    </row>
    <row r="2679" spans="1:10" hidden="1" x14ac:dyDescent="0.2">
      <c r="A2679" s="40">
        <v>44360</v>
      </c>
      <c r="B2679" s="3" t="s">
        <v>92</v>
      </c>
      <c r="C2679" s="3" t="s">
        <v>84</v>
      </c>
      <c r="D2679" s="3" t="s">
        <v>85</v>
      </c>
      <c r="E2679" s="3" t="s">
        <v>75</v>
      </c>
      <c r="F2679" s="3">
        <v>1759</v>
      </c>
      <c r="G2679" s="3">
        <v>1239.01</v>
      </c>
      <c r="H2679" s="3">
        <v>17</v>
      </c>
      <c r="I2679" s="3">
        <v>246.84</v>
      </c>
      <c r="J2679" s="3">
        <v>272.14999999999998</v>
      </c>
    </row>
    <row r="2680" spans="1:10" hidden="1" x14ac:dyDescent="0.2">
      <c r="A2680" s="40">
        <v>44360</v>
      </c>
      <c r="B2680" s="3" t="s">
        <v>92</v>
      </c>
      <c r="C2680" s="3" t="s">
        <v>86</v>
      </c>
      <c r="D2680" s="3" t="s">
        <v>87</v>
      </c>
      <c r="E2680" s="3" t="s">
        <v>75</v>
      </c>
      <c r="F2680" s="3">
        <v>2835.04</v>
      </c>
      <c r="G2680" s="3">
        <v>1998.23</v>
      </c>
      <c r="H2680" s="3">
        <v>28</v>
      </c>
      <c r="I2680" s="3">
        <v>396.2</v>
      </c>
      <c r="J2680" s="3">
        <v>439.11</v>
      </c>
    </row>
    <row r="2681" spans="1:10" hidden="1" x14ac:dyDescent="0.2">
      <c r="A2681" s="40">
        <v>44360</v>
      </c>
      <c r="B2681" s="3" t="s">
        <v>92</v>
      </c>
      <c r="C2681" s="3" t="s">
        <v>88</v>
      </c>
      <c r="D2681" s="3" t="s">
        <v>89</v>
      </c>
      <c r="E2681" s="3" t="s">
        <v>75</v>
      </c>
      <c r="F2681" s="3">
        <v>4633.5</v>
      </c>
      <c r="G2681" s="3">
        <v>3445.85</v>
      </c>
      <c r="H2681" s="3">
        <v>44</v>
      </c>
      <c r="I2681" s="3">
        <v>428.3</v>
      </c>
      <c r="J2681" s="3">
        <v>756.85</v>
      </c>
    </row>
    <row r="2682" spans="1:10" hidden="1" x14ac:dyDescent="0.2">
      <c r="A2682" s="40">
        <v>44360</v>
      </c>
      <c r="B2682" s="3" t="s">
        <v>92</v>
      </c>
      <c r="C2682" s="3" t="s">
        <v>90</v>
      </c>
      <c r="D2682" s="3" t="s">
        <v>91</v>
      </c>
      <c r="E2682" s="3" t="s">
        <v>75</v>
      </c>
      <c r="F2682" s="3">
        <v>2819.5</v>
      </c>
      <c r="G2682" s="3">
        <v>2063.16</v>
      </c>
      <c r="H2682" s="3">
        <v>30</v>
      </c>
      <c r="I2682" s="3">
        <v>272.3</v>
      </c>
      <c r="J2682" s="3">
        <v>484.04</v>
      </c>
    </row>
    <row r="2683" spans="1:10" hidden="1" x14ac:dyDescent="0.2">
      <c r="A2683" s="40">
        <v>44359</v>
      </c>
      <c r="B2683" s="3" t="s">
        <v>73</v>
      </c>
      <c r="C2683" s="3" t="s">
        <v>74</v>
      </c>
      <c r="D2683" s="3" t="s">
        <v>21</v>
      </c>
      <c r="E2683" s="3" t="s">
        <v>75</v>
      </c>
      <c r="F2683" s="3">
        <v>1110</v>
      </c>
      <c r="G2683" s="3">
        <v>824.71</v>
      </c>
      <c r="H2683" s="3">
        <v>12</v>
      </c>
      <c r="I2683" s="3">
        <v>113</v>
      </c>
      <c r="J2683" s="3">
        <v>172.29</v>
      </c>
    </row>
    <row r="2684" spans="1:10" hidden="1" x14ac:dyDescent="0.2">
      <c r="A2684" s="40">
        <v>44359</v>
      </c>
      <c r="B2684" s="3" t="s">
        <v>73</v>
      </c>
      <c r="C2684" s="3" t="s">
        <v>76</v>
      </c>
      <c r="D2684" s="3" t="s">
        <v>77</v>
      </c>
      <c r="E2684" s="3" t="s">
        <v>75</v>
      </c>
      <c r="F2684" s="3">
        <v>523.5</v>
      </c>
      <c r="G2684" s="3">
        <v>380.6</v>
      </c>
      <c r="H2684" s="3">
        <v>8</v>
      </c>
      <c r="I2684" s="3">
        <v>61</v>
      </c>
      <c r="J2684" s="3">
        <v>81.900000000000006</v>
      </c>
    </row>
    <row r="2685" spans="1:10" hidden="1" x14ac:dyDescent="0.2">
      <c r="A2685" s="40">
        <v>44359</v>
      </c>
      <c r="B2685" s="3" t="s">
        <v>73</v>
      </c>
      <c r="C2685" s="3" t="s">
        <v>78</v>
      </c>
      <c r="D2685" s="3" t="s">
        <v>79</v>
      </c>
      <c r="E2685" s="3" t="s">
        <v>75</v>
      </c>
      <c r="F2685" s="3">
        <v>1081</v>
      </c>
      <c r="G2685" s="3">
        <v>809.82</v>
      </c>
      <c r="H2685" s="3">
        <v>13</v>
      </c>
      <c r="I2685" s="3">
        <v>99</v>
      </c>
      <c r="J2685" s="3">
        <v>172.18</v>
      </c>
    </row>
    <row r="2686" spans="1:10" hidden="1" x14ac:dyDescent="0.2">
      <c r="A2686" s="40">
        <v>44359</v>
      </c>
      <c r="B2686" s="3" t="s">
        <v>73</v>
      </c>
      <c r="C2686" s="3" t="s">
        <v>80</v>
      </c>
      <c r="D2686" s="3" t="s">
        <v>81</v>
      </c>
      <c r="E2686" s="3" t="s">
        <v>75</v>
      </c>
      <c r="F2686" s="3">
        <v>1899</v>
      </c>
      <c r="G2686" s="3">
        <v>1451.27</v>
      </c>
      <c r="H2686" s="3">
        <v>20</v>
      </c>
      <c r="I2686" s="3">
        <v>141.5</v>
      </c>
      <c r="J2686" s="3">
        <v>306.23</v>
      </c>
    </row>
    <row r="2687" spans="1:10" hidden="1" x14ac:dyDescent="0.2">
      <c r="A2687" s="40">
        <v>44359</v>
      </c>
      <c r="B2687" s="3" t="s">
        <v>73</v>
      </c>
      <c r="C2687" s="3" t="s">
        <v>82</v>
      </c>
      <c r="D2687" s="3" t="s">
        <v>83</v>
      </c>
      <c r="E2687" s="3" t="s">
        <v>75</v>
      </c>
      <c r="F2687" s="3">
        <v>619.5</v>
      </c>
      <c r="G2687" s="3">
        <v>450.65</v>
      </c>
      <c r="H2687" s="3">
        <v>9</v>
      </c>
      <c r="I2687" s="3">
        <v>72.5</v>
      </c>
      <c r="J2687" s="3">
        <v>96.35</v>
      </c>
    </row>
    <row r="2688" spans="1:10" hidden="1" x14ac:dyDescent="0.2">
      <c r="A2688" s="40">
        <v>44359</v>
      </c>
      <c r="B2688" s="3" t="s">
        <v>73</v>
      </c>
      <c r="C2688" s="3" t="s">
        <v>84</v>
      </c>
      <c r="D2688" s="3" t="s">
        <v>85</v>
      </c>
      <c r="E2688" s="3" t="s">
        <v>75</v>
      </c>
      <c r="F2688" s="3">
        <v>572.5</v>
      </c>
      <c r="G2688" s="3">
        <v>413.85</v>
      </c>
      <c r="H2688" s="3">
        <v>7</v>
      </c>
      <c r="I2688" s="3">
        <v>69</v>
      </c>
      <c r="J2688" s="3">
        <v>89.65</v>
      </c>
    </row>
    <row r="2689" spans="1:10" hidden="1" x14ac:dyDescent="0.2">
      <c r="A2689" s="40">
        <v>44359</v>
      </c>
      <c r="B2689" s="3" t="s">
        <v>73</v>
      </c>
      <c r="C2689" s="3" t="s">
        <v>86</v>
      </c>
      <c r="D2689" s="3" t="s">
        <v>87</v>
      </c>
      <c r="E2689" s="3" t="s">
        <v>75</v>
      </c>
      <c r="F2689" s="3">
        <v>974.5</v>
      </c>
      <c r="G2689" s="3">
        <v>734.17</v>
      </c>
      <c r="H2689" s="3">
        <v>12</v>
      </c>
      <c r="I2689" s="3">
        <v>83</v>
      </c>
      <c r="J2689" s="3">
        <v>157.33000000000001</v>
      </c>
    </row>
    <row r="2690" spans="1:10" hidden="1" x14ac:dyDescent="0.2">
      <c r="A2690" s="40">
        <v>44359</v>
      </c>
      <c r="B2690" s="3" t="s">
        <v>73</v>
      </c>
      <c r="C2690" s="3" t="s">
        <v>88</v>
      </c>
      <c r="D2690" s="3" t="s">
        <v>89</v>
      </c>
      <c r="E2690" s="3" t="s">
        <v>75</v>
      </c>
      <c r="F2690" s="3">
        <v>1833.5</v>
      </c>
      <c r="G2690" s="3">
        <v>1367.63</v>
      </c>
      <c r="H2690" s="3">
        <v>19</v>
      </c>
      <c r="I2690" s="3">
        <v>174</v>
      </c>
      <c r="J2690" s="3">
        <v>291.87</v>
      </c>
    </row>
    <row r="2691" spans="1:10" hidden="1" x14ac:dyDescent="0.2">
      <c r="A2691" s="40">
        <v>44359</v>
      </c>
      <c r="B2691" s="3" t="s">
        <v>73</v>
      </c>
      <c r="C2691" s="3" t="s">
        <v>90</v>
      </c>
      <c r="D2691" s="3" t="s">
        <v>91</v>
      </c>
      <c r="E2691" s="3" t="s">
        <v>75</v>
      </c>
      <c r="F2691" s="3">
        <v>1336.5</v>
      </c>
      <c r="G2691" s="3">
        <v>993.39</v>
      </c>
      <c r="H2691" s="3">
        <v>17</v>
      </c>
      <c r="I2691" s="3">
        <v>130</v>
      </c>
      <c r="J2691" s="3">
        <v>213.11</v>
      </c>
    </row>
    <row r="2692" spans="1:10" hidden="1" x14ac:dyDescent="0.2">
      <c r="A2692" s="40">
        <v>44359</v>
      </c>
      <c r="B2692" s="3" t="s">
        <v>92</v>
      </c>
      <c r="C2692" s="3" t="s">
        <v>74</v>
      </c>
      <c r="D2692" s="3" t="s">
        <v>21</v>
      </c>
      <c r="E2692" s="3" t="s">
        <v>75</v>
      </c>
      <c r="F2692" s="3">
        <v>2813</v>
      </c>
      <c r="G2692" s="3">
        <v>1994.89</v>
      </c>
      <c r="H2692" s="3">
        <v>35</v>
      </c>
      <c r="I2692" s="3">
        <v>347</v>
      </c>
      <c r="J2692" s="3">
        <v>468.61</v>
      </c>
    </row>
    <row r="2693" spans="1:10" hidden="1" x14ac:dyDescent="0.2">
      <c r="A2693" s="40">
        <v>44359</v>
      </c>
      <c r="B2693" s="3" t="s">
        <v>92</v>
      </c>
      <c r="C2693" s="3" t="s">
        <v>76</v>
      </c>
      <c r="D2693" s="3" t="s">
        <v>77</v>
      </c>
      <c r="E2693" s="3" t="s">
        <v>75</v>
      </c>
      <c r="F2693" s="3">
        <v>1682.5</v>
      </c>
      <c r="G2693" s="3">
        <v>1209.4000000000001</v>
      </c>
      <c r="H2693" s="3">
        <v>18</v>
      </c>
      <c r="I2693" s="3">
        <v>207.6</v>
      </c>
      <c r="J2693" s="3">
        <v>265.5</v>
      </c>
    </row>
    <row r="2694" spans="1:10" hidden="1" x14ac:dyDescent="0.2">
      <c r="A2694" s="40">
        <v>44359</v>
      </c>
      <c r="B2694" s="3" t="s">
        <v>92</v>
      </c>
      <c r="C2694" s="3" t="s">
        <v>78</v>
      </c>
      <c r="D2694" s="3" t="s">
        <v>79</v>
      </c>
      <c r="E2694" s="3" t="s">
        <v>75</v>
      </c>
      <c r="F2694" s="3">
        <v>3012</v>
      </c>
      <c r="G2694" s="3">
        <v>2187.0700000000002</v>
      </c>
      <c r="H2694" s="3">
        <v>33</v>
      </c>
      <c r="I2694" s="3">
        <v>344.9</v>
      </c>
      <c r="J2694" s="3">
        <v>480.03</v>
      </c>
    </row>
    <row r="2695" spans="1:10" hidden="1" x14ac:dyDescent="0.2">
      <c r="A2695" s="40">
        <v>44359</v>
      </c>
      <c r="B2695" s="3" t="s">
        <v>92</v>
      </c>
      <c r="C2695" s="3" t="s">
        <v>80</v>
      </c>
      <c r="D2695" s="3" t="s">
        <v>81</v>
      </c>
      <c r="E2695" s="3" t="s">
        <v>75</v>
      </c>
      <c r="F2695" s="3">
        <v>3314</v>
      </c>
      <c r="G2695" s="3">
        <v>2343.89</v>
      </c>
      <c r="H2695" s="3">
        <v>41</v>
      </c>
      <c r="I2695" s="3">
        <v>454.2</v>
      </c>
      <c r="J2695" s="3">
        <v>514.91</v>
      </c>
    </row>
    <row r="2696" spans="1:10" hidden="1" x14ac:dyDescent="0.2">
      <c r="A2696" s="40">
        <v>44359</v>
      </c>
      <c r="B2696" s="3" t="s">
        <v>92</v>
      </c>
      <c r="C2696" s="3" t="s">
        <v>82</v>
      </c>
      <c r="D2696" s="3" t="s">
        <v>83</v>
      </c>
      <c r="E2696" s="3" t="s">
        <v>75</v>
      </c>
      <c r="F2696" s="3">
        <v>1676</v>
      </c>
      <c r="G2696" s="3">
        <v>1204.02</v>
      </c>
      <c r="H2696" s="3">
        <v>19</v>
      </c>
      <c r="I2696" s="3">
        <v>188.9</v>
      </c>
      <c r="J2696" s="3">
        <v>282.58</v>
      </c>
    </row>
    <row r="2697" spans="1:10" hidden="1" x14ac:dyDescent="0.2">
      <c r="A2697" s="40">
        <v>44359</v>
      </c>
      <c r="B2697" s="3" t="s">
        <v>92</v>
      </c>
      <c r="C2697" s="3" t="s">
        <v>84</v>
      </c>
      <c r="D2697" s="3" t="s">
        <v>85</v>
      </c>
      <c r="E2697" s="3" t="s">
        <v>75</v>
      </c>
      <c r="F2697" s="3">
        <v>1162.5</v>
      </c>
      <c r="G2697" s="3">
        <v>796.42</v>
      </c>
      <c r="H2697" s="3">
        <v>14</v>
      </c>
      <c r="I2697" s="3">
        <v>191.04</v>
      </c>
      <c r="J2697" s="3">
        <v>175.04</v>
      </c>
    </row>
    <row r="2698" spans="1:10" hidden="1" x14ac:dyDescent="0.2">
      <c r="A2698" s="40">
        <v>44359</v>
      </c>
      <c r="B2698" s="3" t="s">
        <v>92</v>
      </c>
      <c r="C2698" s="3" t="s">
        <v>86</v>
      </c>
      <c r="D2698" s="3" t="s">
        <v>87</v>
      </c>
      <c r="E2698" s="3" t="s">
        <v>75</v>
      </c>
      <c r="F2698" s="3">
        <v>2328.5</v>
      </c>
      <c r="G2698" s="3">
        <v>1654.86</v>
      </c>
      <c r="H2698" s="3">
        <v>25</v>
      </c>
      <c r="I2698" s="3">
        <v>308</v>
      </c>
      <c r="J2698" s="3">
        <v>363.64</v>
      </c>
    </row>
    <row r="2699" spans="1:10" hidden="1" x14ac:dyDescent="0.2">
      <c r="A2699" s="40">
        <v>44359</v>
      </c>
      <c r="B2699" s="3" t="s">
        <v>92</v>
      </c>
      <c r="C2699" s="3" t="s">
        <v>88</v>
      </c>
      <c r="D2699" s="3" t="s">
        <v>89</v>
      </c>
      <c r="E2699" s="3" t="s">
        <v>75</v>
      </c>
      <c r="F2699" s="3">
        <v>3843.5</v>
      </c>
      <c r="G2699" s="3">
        <v>2806.34</v>
      </c>
      <c r="H2699" s="3">
        <v>45</v>
      </c>
      <c r="I2699" s="3">
        <v>416.5</v>
      </c>
      <c r="J2699" s="3">
        <v>617.16</v>
      </c>
    </row>
    <row r="2700" spans="1:10" hidden="1" x14ac:dyDescent="0.2">
      <c r="A2700" s="40">
        <v>44359</v>
      </c>
      <c r="B2700" s="3" t="s">
        <v>92</v>
      </c>
      <c r="C2700" s="3" t="s">
        <v>90</v>
      </c>
      <c r="D2700" s="3" t="s">
        <v>91</v>
      </c>
      <c r="E2700" s="3" t="s">
        <v>75</v>
      </c>
      <c r="F2700" s="3">
        <v>2380</v>
      </c>
      <c r="G2700" s="3">
        <v>1717.15</v>
      </c>
      <c r="H2700" s="3">
        <v>30</v>
      </c>
      <c r="I2700" s="3">
        <v>259.39999999999998</v>
      </c>
      <c r="J2700" s="3">
        <v>402.95</v>
      </c>
    </row>
    <row r="2701" spans="1:10" hidden="1" x14ac:dyDescent="0.2">
      <c r="A2701" s="40">
        <v>44358</v>
      </c>
      <c r="B2701" s="3" t="s">
        <v>73</v>
      </c>
      <c r="C2701" s="3" t="s">
        <v>74</v>
      </c>
      <c r="D2701" s="3" t="s">
        <v>21</v>
      </c>
      <c r="E2701" s="3" t="s">
        <v>75</v>
      </c>
      <c r="F2701" s="3">
        <v>1370</v>
      </c>
      <c r="G2701" s="3">
        <v>1025.6600000000001</v>
      </c>
      <c r="H2701" s="3">
        <v>16</v>
      </c>
      <c r="I2701" s="3">
        <v>123</v>
      </c>
      <c r="J2701" s="3">
        <v>221.34</v>
      </c>
    </row>
    <row r="2702" spans="1:10" hidden="1" x14ac:dyDescent="0.2">
      <c r="A2702" s="40">
        <v>44358</v>
      </c>
      <c r="B2702" s="3" t="s">
        <v>73</v>
      </c>
      <c r="C2702" s="3" t="s">
        <v>76</v>
      </c>
      <c r="D2702" s="3" t="s">
        <v>77</v>
      </c>
      <c r="E2702" s="3" t="s">
        <v>75</v>
      </c>
      <c r="F2702" s="3">
        <v>360</v>
      </c>
      <c r="G2702" s="3">
        <v>264.27</v>
      </c>
      <c r="H2702" s="3">
        <v>5</v>
      </c>
      <c r="I2702" s="3">
        <v>39.5</v>
      </c>
      <c r="J2702" s="3">
        <v>56.23</v>
      </c>
    </row>
    <row r="2703" spans="1:10" hidden="1" x14ac:dyDescent="0.2">
      <c r="A2703" s="40">
        <v>44358</v>
      </c>
      <c r="B2703" s="3" t="s">
        <v>73</v>
      </c>
      <c r="C2703" s="3" t="s">
        <v>78</v>
      </c>
      <c r="D2703" s="3" t="s">
        <v>79</v>
      </c>
      <c r="E2703" s="3" t="s">
        <v>75</v>
      </c>
      <c r="F2703" s="3">
        <v>1017</v>
      </c>
      <c r="G2703" s="3">
        <v>745.69</v>
      </c>
      <c r="H2703" s="3">
        <v>14</v>
      </c>
      <c r="I2703" s="3">
        <v>112.5</v>
      </c>
      <c r="J2703" s="3">
        <v>158.81</v>
      </c>
    </row>
    <row r="2704" spans="1:10" hidden="1" x14ac:dyDescent="0.2">
      <c r="A2704" s="40">
        <v>44358</v>
      </c>
      <c r="B2704" s="3" t="s">
        <v>73</v>
      </c>
      <c r="C2704" s="3" t="s">
        <v>80</v>
      </c>
      <c r="D2704" s="3" t="s">
        <v>81</v>
      </c>
      <c r="E2704" s="3" t="s">
        <v>75</v>
      </c>
      <c r="F2704" s="3">
        <v>3028.56</v>
      </c>
      <c r="G2704" s="3">
        <v>2225.19</v>
      </c>
      <c r="H2704" s="3">
        <v>37</v>
      </c>
      <c r="I2704" s="3">
        <v>318.5</v>
      </c>
      <c r="J2704" s="3">
        <v>484.87</v>
      </c>
    </row>
    <row r="2705" spans="1:10" hidden="1" x14ac:dyDescent="0.2">
      <c r="A2705" s="40">
        <v>44358</v>
      </c>
      <c r="B2705" s="3" t="s">
        <v>73</v>
      </c>
      <c r="C2705" s="3" t="s">
        <v>82</v>
      </c>
      <c r="D2705" s="3" t="s">
        <v>83</v>
      </c>
      <c r="E2705" s="3" t="s">
        <v>75</v>
      </c>
      <c r="F2705" s="3">
        <v>1020</v>
      </c>
      <c r="G2705" s="3">
        <v>783.49</v>
      </c>
      <c r="H2705" s="3">
        <v>9</v>
      </c>
      <c r="I2705" s="3">
        <v>74</v>
      </c>
      <c r="J2705" s="3">
        <v>162.51</v>
      </c>
    </row>
    <row r="2706" spans="1:10" hidden="1" x14ac:dyDescent="0.2">
      <c r="A2706" s="40">
        <v>44358</v>
      </c>
      <c r="B2706" s="3" t="s">
        <v>73</v>
      </c>
      <c r="C2706" s="3" t="s">
        <v>84</v>
      </c>
      <c r="D2706" s="3" t="s">
        <v>85</v>
      </c>
      <c r="E2706" s="3" t="s">
        <v>75</v>
      </c>
      <c r="F2706" s="3">
        <v>144.5</v>
      </c>
      <c r="G2706" s="3">
        <v>93.78</v>
      </c>
      <c r="H2706" s="3">
        <v>3</v>
      </c>
      <c r="I2706" s="3">
        <v>28</v>
      </c>
      <c r="J2706" s="3">
        <v>22.72</v>
      </c>
    </row>
    <row r="2707" spans="1:10" hidden="1" x14ac:dyDescent="0.2">
      <c r="A2707" s="40">
        <v>44358</v>
      </c>
      <c r="B2707" s="3" t="s">
        <v>73</v>
      </c>
      <c r="C2707" s="3" t="s">
        <v>86</v>
      </c>
      <c r="D2707" s="3" t="s">
        <v>87</v>
      </c>
      <c r="E2707" s="3" t="s">
        <v>75</v>
      </c>
      <c r="F2707" s="3">
        <v>1490.5</v>
      </c>
      <c r="G2707" s="3">
        <v>1109.8499999999999</v>
      </c>
      <c r="H2707" s="3">
        <v>18</v>
      </c>
      <c r="I2707" s="3">
        <v>142.80000000000001</v>
      </c>
      <c r="J2707" s="3">
        <v>237.85</v>
      </c>
    </row>
    <row r="2708" spans="1:10" hidden="1" x14ac:dyDescent="0.2">
      <c r="A2708" s="40">
        <v>44358</v>
      </c>
      <c r="B2708" s="3" t="s">
        <v>73</v>
      </c>
      <c r="C2708" s="3" t="s">
        <v>88</v>
      </c>
      <c r="D2708" s="3" t="s">
        <v>89</v>
      </c>
      <c r="E2708" s="3" t="s">
        <v>75</v>
      </c>
      <c r="F2708" s="3">
        <v>1848</v>
      </c>
      <c r="G2708" s="3">
        <v>1393.44</v>
      </c>
      <c r="H2708" s="3">
        <v>20</v>
      </c>
      <c r="I2708" s="3">
        <v>167.5</v>
      </c>
      <c r="J2708" s="3">
        <v>287.06</v>
      </c>
    </row>
    <row r="2709" spans="1:10" hidden="1" x14ac:dyDescent="0.2">
      <c r="A2709" s="40">
        <v>44358</v>
      </c>
      <c r="B2709" s="3" t="s">
        <v>73</v>
      </c>
      <c r="C2709" s="3" t="s">
        <v>90</v>
      </c>
      <c r="D2709" s="3" t="s">
        <v>91</v>
      </c>
      <c r="E2709" s="3" t="s">
        <v>75</v>
      </c>
      <c r="F2709" s="3">
        <v>1289.5</v>
      </c>
      <c r="G2709" s="3">
        <v>949.36</v>
      </c>
      <c r="H2709" s="3">
        <v>18</v>
      </c>
      <c r="I2709" s="3">
        <v>136.5</v>
      </c>
      <c r="J2709" s="3">
        <v>203.64</v>
      </c>
    </row>
    <row r="2710" spans="1:10" hidden="1" x14ac:dyDescent="0.2">
      <c r="A2710" s="40">
        <v>44358</v>
      </c>
      <c r="B2710" s="3" t="s">
        <v>92</v>
      </c>
      <c r="C2710" s="3" t="s">
        <v>74</v>
      </c>
      <c r="D2710" s="3" t="s">
        <v>21</v>
      </c>
      <c r="E2710" s="3" t="s">
        <v>75</v>
      </c>
      <c r="F2710" s="3">
        <v>2976</v>
      </c>
      <c r="G2710" s="3">
        <v>2093.9699999999998</v>
      </c>
      <c r="H2710" s="3">
        <v>38</v>
      </c>
      <c r="I2710" s="3">
        <v>388.8</v>
      </c>
      <c r="J2710" s="3">
        <v>491.73</v>
      </c>
    </row>
    <row r="2711" spans="1:10" hidden="1" x14ac:dyDescent="0.2">
      <c r="A2711" s="40">
        <v>44358</v>
      </c>
      <c r="B2711" s="3" t="s">
        <v>92</v>
      </c>
      <c r="C2711" s="3" t="s">
        <v>76</v>
      </c>
      <c r="D2711" s="3" t="s">
        <v>77</v>
      </c>
      <c r="E2711" s="3" t="s">
        <v>75</v>
      </c>
      <c r="F2711" s="3">
        <v>874</v>
      </c>
      <c r="G2711" s="3">
        <v>637.78</v>
      </c>
      <c r="H2711" s="3">
        <v>12</v>
      </c>
      <c r="I2711" s="3">
        <v>95.6</v>
      </c>
      <c r="J2711" s="3">
        <v>140.12</v>
      </c>
    </row>
    <row r="2712" spans="1:10" hidden="1" x14ac:dyDescent="0.2">
      <c r="A2712" s="40">
        <v>44358</v>
      </c>
      <c r="B2712" s="3" t="s">
        <v>92</v>
      </c>
      <c r="C2712" s="3" t="s">
        <v>78</v>
      </c>
      <c r="D2712" s="3" t="s">
        <v>79</v>
      </c>
      <c r="E2712" s="3" t="s">
        <v>75</v>
      </c>
      <c r="F2712" s="3">
        <v>2349</v>
      </c>
      <c r="G2712" s="3">
        <v>1717.79</v>
      </c>
      <c r="H2712" s="3">
        <v>30</v>
      </c>
      <c r="I2712" s="3">
        <v>254.2</v>
      </c>
      <c r="J2712" s="3">
        <v>377.01</v>
      </c>
    </row>
    <row r="2713" spans="1:10" hidden="1" x14ac:dyDescent="0.2">
      <c r="A2713" s="40">
        <v>44358</v>
      </c>
      <c r="B2713" s="3" t="s">
        <v>92</v>
      </c>
      <c r="C2713" s="3" t="s">
        <v>80</v>
      </c>
      <c r="D2713" s="3" t="s">
        <v>81</v>
      </c>
      <c r="E2713" s="3" t="s">
        <v>75</v>
      </c>
      <c r="F2713" s="3">
        <v>5044.5</v>
      </c>
      <c r="G2713" s="3">
        <v>3606.62</v>
      </c>
      <c r="H2713" s="3">
        <v>58</v>
      </c>
      <c r="I2713" s="3">
        <v>644.5</v>
      </c>
      <c r="J2713" s="3">
        <v>791.88</v>
      </c>
    </row>
    <row r="2714" spans="1:10" hidden="1" x14ac:dyDescent="0.2">
      <c r="A2714" s="40">
        <v>44358</v>
      </c>
      <c r="B2714" s="3" t="s">
        <v>92</v>
      </c>
      <c r="C2714" s="3" t="s">
        <v>82</v>
      </c>
      <c r="D2714" s="3" t="s">
        <v>83</v>
      </c>
      <c r="E2714" s="3" t="s">
        <v>75</v>
      </c>
      <c r="F2714" s="3">
        <v>2662.65</v>
      </c>
      <c r="G2714" s="3">
        <v>1850.39</v>
      </c>
      <c r="H2714" s="3">
        <v>40</v>
      </c>
      <c r="I2714" s="3">
        <v>370.6</v>
      </c>
      <c r="J2714" s="3">
        <v>440.16</v>
      </c>
    </row>
    <row r="2715" spans="1:10" hidden="1" x14ac:dyDescent="0.2">
      <c r="A2715" s="40">
        <v>44358</v>
      </c>
      <c r="B2715" s="3" t="s">
        <v>92</v>
      </c>
      <c r="C2715" s="3" t="s">
        <v>84</v>
      </c>
      <c r="D2715" s="3" t="s">
        <v>85</v>
      </c>
      <c r="E2715" s="3" t="s">
        <v>75</v>
      </c>
      <c r="F2715" s="3">
        <v>2650.33</v>
      </c>
      <c r="G2715" s="3">
        <v>1902.9</v>
      </c>
      <c r="H2715" s="3">
        <v>32</v>
      </c>
      <c r="I2715" s="3">
        <v>318.52</v>
      </c>
      <c r="J2715" s="3">
        <v>428.41</v>
      </c>
    </row>
    <row r="2716" spans="1:10" hidden="1" x14ac:dyDescent="0.2">
      <c r="A2716" s="40">
        <v>44358</v>
      </c>
      <c r="B2716" s="3" t="s">
        <v>92</v>
      </c>
      <c r="C2716" s="3" t="s">
        <v>86</v>
      </c>
      <c r="D2716" s="3" t="s">
        <v>87</v>
      </c>
      <c r="E2716" s="3" t="s">
        <v>75</v>
      </c>
      <c r="F2716" s="3">
        <v>3055.5</v>
      </c>
      <c r="G2716" s="3">
        <v>2187.0700000000002</v>
      </c>
      <c r="H2716" s="3">
        <v>35</v>
      </c>
      <c r="I2716" s="3">
        <v>387.2</v>
      </c>
      <c r="J2716" s="3">
        <v>480.23</v>
      </c>
    </row>
    <row r="2717" spans="1:10" hidden="1" x14ac:dyDescent="0.2">
      <c r="A2717" s="40">
        <v>44358</v>
      </c>
      <c r="B2717" s="3" t="s">
        <v>92</v>
      </c>
      <c r="C2717" s="3" t="s">
        <v>88</v>
      </c>
      <c r="D2717" s="3" t="s">
        <v>89</v>
      </c>
      <c r="E2717" s="3" t="s">
        <v>75</v>
      </c>
      <c r="F2717" s="3">
        <v>2584.5</v>
      </c>
      <c r="G2717" s="3">
        <v>1833.39</v>
      </c>
      <c r="H2717" s="3">
        <v>39</v>
      </c>
      <c r="I2717" s="3">
        <v>348.1</v>
      </c>
      <c r="J2717" s="3">
        <v>402.51</v>
      </c>
    </row>
    <row r="2718" spans="1:10" hidden="1" x14ac:dyDescent="0.2">
      <c r="A2718" s="40">
        <v>44358</v>
      </c>
      <c r="B2718" s="3" t="s">
        <v>92</v>
      </c>
      <c r="C2718" s="3" t="s">
        <v>90</v>
      </c>
      <c r="D2718" s="3" t="s">
        <v>91</v>
      </c>
      <c r="E2718" s="3" t="s">
        <v>75</v>
      </c>
      <c r="F2718" s="3">
        <v>2819</v>
      </c>
      <c r="G2718" s="3">
        <v>2037.01</v>
      </c>
      <c r="H2718" s="3">
        <v>34</v>
      </c>
      <c r="I2718" s="3">
        <v>303.5</v>
      </c>
      <c r="J2718" s="3">
        <v>477.99</v>
      </c>
    </row>
    <row r="2719" spans="1:10" hidden="1" x14ac:dyDescent="0.2">
      <c r="A2719" s="40">
        <v>44357</v>
      </c>
      <c r="B2719" s="3" t="s">
        <v>73</v>
      </c>
      <c r="C2719" s="3" t="s">
        <v>74</v>
      </c>
      <c r="D2719" s="3" t="s">
        <v>21</v>
      </c>
      <c r="E2719" s="3" t="s">
        <v>75</v>
      </c>
      <c r="F2719" s="3">
        <v>1365</v>
      </c>
      <c r="G2719" s="3">
        <v>1030.18</v>
      </c>
      <c r="H2719" s="3">
        <v>14</v>
      </c>
      <c r="I2719" s="3">
        <v>119</v>
      </c>
      <c r="J2719" s="3">
        <v>215.82</v>
      </c>
    </row>
    <row r="2720" spans="1:10" hidden="1" x14ac:dyDescent="0.2">
      <c r="A2720" s="40">
        <v>44357</v>
      </c>
      <c r="B2720" s="3" t="s">
        <v>73</v>
      </c>
      <c r="C2720" s="3" t="s">
        <v>76</v>
      </c>
      <c r="D2720" s="3" t="s">
        <v>77</v>
      </c>
      <c r="E2720" s="3" t="s">
        <v>75</v>
      </c>
      <c r="F2720" s="3">
        <v>1031.5</v>
      </c>
      <c r="G2720" s="3">
        <v>767.08</v>
      </c>
      <c r="H2720" s="3">
        <v>13</v>
      </c>
      <c r="I2720" s="3">
        <v>100.5</v>
      </c>
      <c r="J2720" s="3">
        <v>163.92</v>
      </c>
    </row>
    <row r="2721" spans="1:10" hidden="1" x14ac:dyDescent="0.2">
      <c r="A2721" s="40">
        <v>44357</v>
      </c>
      <c r="B2721" s="3" t="s">
        <v>73</v>
      </c>
      <c r="C2721" s="3" t="s">
        <v>78</v>
      </c>
      <c r="D2721" s="3" t="s">
        <v>79</v>
      </c>
      <c r="E2721" s="3" t="s">
        <v>75</v>
      </c>
      <c r="F2721" s="3">
        <v>811.5</v>
      </c>
      <c r="G2721" s="3">
        <v>597.61</v>
      </c>
      <c r="H2721" s="3">
        <v>10</v>
      </c>
      <c r="I2721" s="3">
        <v>86</v>
      </c>
      <c r="J2721" s="3">
        <v>127.89</v>
      </c>
    </row>
    <row r="2722" spans="1:10" hidden="1" x14ac:dyDescent="0.2">
      <c r="A2722" s="40">
        <v>44357</v>
      </c>
      <c r="B2722" s="3" t="s">
        <v>73</v>
      </c>
      <c r="C2722" s="3" t="s">
        <v>80</v>
      </c>
      <c r="D2722" s="3" t="s">
        <v>81</v>
      </c>
      <c r="E2722" s="3" t="s">
        <v>75</v>
      </c>
      <c r="F2722" s="3">
        <v>1801</v>
      </c>
      <c r="G2722" s="3">
        <v>1321.76</v>
      </c>
      <c r="H2722" s="3">
        <v>21</v>
      </c>
      <c r="I2722" s="3">
        <v>192</v>
      </c>
      <c r="J2722" s="3">
        <v>287.24</v>
      </c>
    </row>
    <row r="2723" spans="1:10" hidden="1" x14ac:dyDescent="0.2">
      <c r="A2723" s="40">
        <v>44357</v>
      </c>
      <c r="B2723" s="3" t="s">
        <v>73</v>
      </c>
      <c r="C2723" s="3" t="s">
        <v>82</v>
      </c>
      <c r="D2723" s="3" t="s">
        <v>83</v>
      </c>
      <c r="E2723" s="3" t="s">
        <v>75</v>
      </c>
      <c r="F2723" s="3">
        <v>1004.5</v>
      </c>
      <c r="G2723" s="3">
        <v>765.52</v>
      </c>
      <c r="H2723" s="3">
        <v>9</v>
      </c>
      <c r="I2723" s="3">
        <v>78.5</v>
      </c>
      <c r="J2723" s="3">
        <v>160.47999999999999</v>
      </c>
    </row>
    <row r="2724" spans="1:10" hidden="1" x14ac:dyDescent="0.2">
      <c r="A2724" s="40">
        <v>44357</v>
      </c>
      <c r="B2724" s="3" t="s">
        <v>73</v>
      </c>
      <c r="C2724" s="3" t="s">
        <v>84</v>
      </c>
      <c r="D2724" s="3" t="s">
        <v>85</v>
      </c>
      <c r="E2724" s="3" t="s">
        <v>75</v>
      </c>
      <c r="F2724" s="3">
        <v>277</v>
      </c>
      <c r="G2724" s="3">
        <v>188.2</v>
      </c>
      <c r="H2724" s="3">
        <v>5</v>
      </c>
      <c r="I2724" s="3">
        <v>48</v>
      </c>
      <c r="J2724" s="3">
        <v>40.799999999999997</v>
      </c>
    </row>
    <row r="2725" spans="1:10" hidden="1" x14ac:dyDescent="0.2">
      <c r="A2725" s="40">
        <v>44357</v>
      </c>
      <c r="B2725" s="3" t="s">
        <v>73</v>
      </c>
      <c r="C2725" s="3" t="s">
        <v>86</v>
      </c>
      <c r="D2725" s="3" t="s">
        <v>87</v>
      </c>
      <c r="E2725" s="3" t="s">
        <v>75</v>
      </c>
      <c r="F2725" s="3">
        <v>2056.5</v>
      </c>
      <c r="G2725" s="3">
        <v>1537.01</v>
      </c>
      <c r="H2725" s="3">
        <v>23</v>
      </c>
      <c r="I2725" s="3">
        <v>190.5</v>
      </c>
      <c r="J2725" s="3">
        <v>328.99</v>
      </c>
    </row>
    <row r="2726" spans="1:10" hidden="1" x14ac:dyDescent="0.2">
      <c r="A2726" s="40">
        <v>44357</v>
      </c>
      <c r="B2726" s="3" t="s">
        <v>73</v>
      </c>
      <c r="C2726" s="3" t="s">
        <v>88</v>
      </c>
      <c r="D2726" s="3" t="s">
        <v>89</v>
      </c>
      <c r="E2726" s="3" t="s">
        <v>75</v>
      </c>
      <c r="F2726" s="3">
        <v>2750.5</v>
      </c>
      <c r="G2726" s="3">
        <v>2069.9899999999998</v>
      </c>
      <c r="H2726" s="3">
        <v>28</v>
      </c>
      <c r="I2726" s="3">
        <v>240.9</v>
      </c>
      <c r="J2726" s="3">
        <v>439.61</v>
      </c>
    </row>
    <row r="2727" spans="1:10" hidden="1" x14ac:dyDescent="0.2">
      <c r="A2727" s="40">
        <v>44357</v>
      </c>
      <c r="B2727" s="3" t="s">
        <v>73</v>
      </c>
      <c r="C2727" s="3" t="s">
        <v>90</v>
      </c>
      <c r="D2727" s="3" t="s">
        <v>91</v>
      </c>
      <c r="E2727" s="3" t="s">
        <v>75</v>
      </c>
      <c r="F2727" s="3">
        <v>1402</v>
      </c>
      <c r="G2727" s="3">
        <v>1025.8499999999999</v>
      </c>
      <c r="H2727" s="3">
        <v>19</v>
      </c>
      <c r="I2727" s="3">
        <v>155.69999999999999</v>
      </c>
      <c r="J2727" s="3">
        <v>220.45</v>
      </c>
    </row>
    <row r="2728" spans="1:10" hidden="1" x14ac:dyDescent="0.2">
      <c r="A2728" s="40">
        <v>44357</v>
      </c>
      <c r="B2728" s="3" t="s">
        <v>92</v>
      </c>
      <c r="C2728" s="3" t="s">
        <v>74</v>
      </c>
      <c r="D2728" s="3" t="s">
        <v>21</v>
      </c>
      <c r="E2728" s="3" t="s">
        <v>75</v>
      </c>
      <c r="F2728" s="3">
        <v>4820</v>
      </c>
      <c r="G2728" s="3">
        <v>3440.49</v>
      </c>
      <c r="H2728" s="3">
        <v>60</v>
      </c>
      <c r="I2728" s="3">
        <v>568</v>
      </c>
      <c r="J2728" s="3">
        <v>810.01</v>
      </c>
    </row>
    <row r="2729" spans="1:10" hidden="1" x14ac:dyDescent="0.2">
      <c r="A2729" s="40">
        <v>44357</v>
      </c>
      <c r="B2729" s="3" t="s">
        <v>92</v>
      </c>
      <c r="C2729" s="3" t="s">
        <v>76</v>
      </c>
      <c r="D2729" s="3" t="s">
        <v>77</v>
      </c>
      <c r="E2729" s="3" t="s">
        <v>75</v>
      </c>
      <c r="F2729" s="3">
        <v>1515.5</v>
      </c>
      <c r="G2729" s="3">
        <v>1099.69</v>
      </c>
      <c r="H2729" s="3">
        <v>19</v>
      </c>
      <c r="I2729" s="3">
        <v>173.8</v>
      </c>
      <c r="J2729" s="3">
        <v>241.51</v>
      </c>
    </row>
    <row r="2730" spans="1:10" hidden="1" x14ac:dyDescent="0.2">
      <c r="A2730" s="40">
        <v>44357</v>
      </c>
      <c r="B2730" s="3" t="s">
        <v>92</v>
      </c>
      <c r="C2730" s="3" t="s">
        <v>78</v>
      </c>
      <c r="D2730" s="3" t="s">
        <v>79</v>
      </c>
      <c r="E2730" s="3" t="s">
        <v>75</v>
      </c>
      <c r="F2730" s="3">
        <v>3365.5</v>
      </c>
      <c r="G2730" s="3">
        <v>2438.37</v>
      </c>
      <c r="H2730" s="3">
        <v>40</v>
      </c>
      <c r="I2730" s="3">
        <v>390.6</v>
      </c>
      <c r="J2730" s="3">
        <v>536.53</v>
      </c>
    </row>
    <row r="2731" spans="1:10" hidden="1" x14ac:dyDescent="0.2">
      <c r="A2731" s="40">
        <v>44357</v>
      </c>
      <c r="B2731" s="3" t="s">
        <v>92</v>
      </c>
      <c r="C2731" s="3" t="s">
        <v>80</v>
      </c>
      <c r="D2731" s="3" t="s">
        <v>81</v>
      </c>
      <c r="E2731" s="3" t="s">
        <v>75</v>
      </c>
      <c r="F2731" s="3">
        <v>5024</v>
      </c>
      <c r="G2731" s="3">
        <v>3671.29</v>
      </c>
      <c r="H2731" s="3">
        <v>56</v>
      </c>
      <c r="I2731" s="3">
        <v>544.5</v>
      </c>
      <c r="J2731" s="3">
        <v>806.21</v>
      </c>
    </row>
    <row r="2732" spans="1:10" hidden="1" x14ac:dyDescent="0.2">
      <c r="A2732" s="40">
        <v>44357</v>
      </c>
      <c r="B2732" s="3" t="s">
        <v>92</v>
      </c>
      <c r="C2732" s="3" t="s">
        <v>82</v>
      </c>
      <c r="D2732" s="3" t="s">
        <v>83</v>
      </c>
      <c r="E2732" s="3" t="s">
        <v>75</v>
      </c>
      <c r="F2732" s="3">
        <v>2844</v>
      </c>
      <c r="G2732" s="3">
        <v>2007.52</v>
      </c>
      <c r="H2732" s="3">
        <v>36</v>
      </c>
      <c r="I2732" s="3">
        <v>365.5</v>
      </c>
      <c r="J2732" s="3">
        <v>470.98</v>
      </c>
    </row>
    <row r="2733" spans="1:10" hidden="1" x14ac:dyDescent="0.2">
      <c r="A2733" s="40">
        <v>44357</v>
      </c>
      <c r="B2733" s="3" t="s">
        <v>92</v>
      </c>
      <c r="C2733" s="3" t="s">
        <v>84</v>
      </c>
      <c r="D2733" s="3" t="s">
        <v>85</v>
      </c>
      <c r="E2733" s="3" t="s">
        <v>75</v>
      </c>
      <c r="F2733" s="3">
        <v>1059</v>
      </c>
      <c r="G2733" s="3">
        <v>753.35</v>
      </c>
      <c r="H2733" s="3">
        <v>13</v>
      </c>
      <c r="I2733" s="3">
        <v>138.49</v>
      </c>
      <c r="J2733" s="3">
        <v>165.66</v>
      </c>
    </row>
    <row r="2734" spans="1:10" hidden="1" x14ac:dyDescent="0.2">
      <c r="A2734" s="40">
        <v>44357</v>
      </c>
      <c r="B2734" s="3" t="s">
        <v>92</v>
      </c>
      <c r="C2734" s="3" t="s">
        <v>86</v>
      </c>
      <c r="D2734" s="3" t="s">
        <v>87</v>
      </c>
      <c r="E2734" s="3" t="s">
        <v>75</v>
      </c>
      <c r="F2734" s="3">
        <v>4097</v>
      </c>
      <c r="G2734" s="3">
        <v>2937.54</v>
      </c>
      <c r="H2734" s="3">
        <v>46</v>
      </c>
      <c r="I2734" s="3">
        <v>512.29999999999995</v>
      </c>
      <c r="J2734" s="3">
        <v>645.16</v>
      </c>
    </row>
    <row r="2735" spans="1:10" hidden="1" x14ac:dyDescent="0.2">
      <c r="A2735" s="40">
        <v>44357</v>
      </c>
      <c r="B2735" s="3" t="s">
        <v>92</v>
      </c>
      <c r="C2735" s="3" t="s">
        <v>88</v>
      </c>
      <c r="D2735" s="3" t="s">
        <v>89</v>
      </c>
      <c r="E2735" s="3" t="s">
        <v>75</v>
      </c>
      <c r="F2735" s="3">
        <v>3194</v>
      </c>
      <c r="G2735" s="3">
        <v>2260.62</v>
      </c>
      <c r="H2735" s="3">
        <v>45</v>
      </c>
      <c r="I2735" s="3">
        <v>436</v>
      </c>
      <c r="J2735" s="3">
        <v>496.38</v>
      </c>
    </row>
    <row r="2736" spans="1:10" hidden="1" x14ac:dyDescent="0.2">
      <c r="A2736" s="40">
        <v>44357</v>
      </c>
      <c r="B2736" s="3" t="s">
        <v>92</v>
      </c>
      <c r="C2736" s="3" t="s">
        <v>90</v>
      </c>
      <c r="D2736" s="3" t="s">
        <v>91</v>
      </c>
      <c r="E2736" s="3" t="s">
        <v>75</v>
      </c>
      <c r="F2736" s="3">
        <v>4258.5</v>
      </c>
      <c r="G2736" s="3">
        <v>3100.98</v>
      </c>
      <c r="H2736" s="3">
        <v>48</v>
      </c>
      <c r="I2736" s="3">
        <v>427.4</v>
      </c>
      <c r="J2736" s="3">
        <v>728.12</v>
      </c>
    </row>
    <row r="2737" spans="1:10" hidden="1" x14ac:dyDescent="0.2">
      <c r="A2737" s="40">
        <v>44356</v>
      </c>
      <c r="B2737" s="3" t="s">
        <v>73</v>
      </c>
      <c r="C2737" s="3" t="s">
        <v>74</v>
      </c>
      <c r="D2737" s="3" t="s">
        <v>21</v>
      </c>
      <c r="E2737" s="3" t="s">
        <v>75</v>
      </c>
      <c r="F2737" s="3">
        <v>1163.5</v>
      </c>
      <c r="G2737" s="3">
        <v>869.64</v>
      </c>
      <c r="H2737" s="3">
        <v>17</v>
      </c>
      <c r="I2737" s="3">
        <v>108.5</v>
      </c>
      <c r="J2737" s="3">
        <v>185.36</v>
      </c>
    </row>
    <row r="2738" spans="1:10" hidden="1" x14ac:dyDescent="0.2">
      <c r="A2738" s="40">
        <v>44356</v>
      </c>
      <c r="B2738" s="3" t="s">
        <v>73</v>
      </c>
      <c r="C2738" s="3" t="s">
        <v>76</v>
      </c>
      <c r="D2738" s="3" t="s">
        <v>77</v>
      </c>
      <c r="E2738" s="3" t="s">
        <v>75</v>
      </c>
      <c r="F2738" s="3">
        <v>657.5</v>
      </c>
      <c r="G2738" s="3">
        <v>477.68</v>
      </c>
      <c r="H2738" s="3">
        <v>11</v>
      </c>
      <c r="I2738" s="3">
        <v>76.5</v>
      </c>
      <c r="J2738" s="3">
        <v>103.32</v>
      </c>
    </row>
    <row r="2739" spans="1:10" hidden="1" x14ac:dyDescent="0.2">
      <c r="A2739" s="40">
        <v>44356</v>
      </c>
      <c r="B2739" s="3" t="s">
        <v>73</v>
      </c>
      <c r="C2739" s="3" t="s">
        <v>78</v>
      </c>
      <c r="D2739" s="3" t="s">
        <v>79</v>
      </c>
      <c r="E2739" s="3" t="s">
        <v>75</v>
      </c>
      <c r="F2739" s="3">
        <v>949.5</v>
      </c>
      <c r="G2739" s="3">
        <v>702.3</v>
      </c>
      <c r="H2739" s="3">
        <v>13</v>
      </c>
      <c r="I2739" s="3">
        <v>97.5</v>
      </c>
      <c r="J2739" s="3">
        <v>149.69999999999999</v>
      </c>
    </row>
    <row r="2740" spans="1:10" hidden="1" x14ac:dyDescent="0.2">
      <c r="A2740" s="40">
        <v>44356</v>
      </c>
      <c r="B2740" s="3" t="s">
        <v>73</v>
      </c>
      <c r="C2740" s="3" t="s">
        <v>80</v>
      </c>
      <c r="D2740" s="3" t="s">
        <v>81</v>
      </c>
      <c r="E2740" s="3" t="s">
        <v>75</v>
      </c>
      <c r="F2740" s="3">
        <v>1326</v>
      </c>
      <c r="G2740" s="3">
        <v>960.82</v>
      </c>
      <c r="H2740" s="3">
        <v>19</v>
      </c>
      <c r="I2740" s="3">
        <v>156.5</v>
      </c>
      <c r="J2740" s="3">
        <v>208.68</v>
      </c>
    </row>
    <row r="2741" spans="1:10" hidden="1" x14ac:dyDescent="0.2">
      <c r="A2741" s="40">
        <v>44356</v>
      </c>
      <c r="B2741" s="3" t="s">
        <v>73</v>
      </c>
      <c r="C2741" s="3" t="s">
        <v>82</v>
      </c>
      <c r="D2741" s="3" t="s">
        <v>83</v>
      </c>
      <c r="E2741" s="3" t="s">
        <v>75</v>
      </c>
      <c r="F2741" s="3">
        <v>1177</v>
      </c>
      <c r="G2741" s="3">
        <v>840.39</v>
      </c>
      <c r="H2741" s="3">
        <v>18</v>
      </c>
      <c r="I2741" s="3">
        <v>153.5</v>
      </c>
      <c r="J2741" s="3">
        <v>183.11</v>
      </c>
    </row>
    <row r="2742" spans="1:10" hidden="1" x14ac:dyDescent="0.2">
      <c r="A2742" s="40">
        <v>44356</v>
      </c>
      <c r="B2742" s="3" t="s">
        <v>73</v>
      </c>
      <c r="C2742" s="3" t="s">
        <v>84</v>
      </c>
      <c r="D2742" s="3" t="s">
        <v>85</v>
      </c>
      <c r="E2742" s="3" t="s">
        <v>75</v>
      </c>
      <c r="F2742" s="3">
        <v>433</v>
      </c>
      <c r="G2742" s="3">
        <v>303</v>
      </c>
      <c r="H2742" s="3">
        <v>7</v>
      </c>
      <c r="I2742" s="3">
        <v>64.5</v>
      </c>
      <c r="J2742" s="3">
        <v>65.5</v>
      </c>
    </row>
    <row r="2743" spans="1:10" hidden="1" x14ac:dyDescent="0.2">
      <c r="A2743" s="40">
        <v>44356</v>
      </c>
      <c r="B2743" s="3" t="s">
        <v>73</v>
      </c>
      <c r="C2743" s="3" t="s">
        <v>86</v>
      </c>
      <c r="D2743" s="3" t="s">
        <v>87</v>
      </c>
      <c r="E2743" s="3" t="s">
        <v>75</v>
      </c>
      <c r="F2743" s="3">
        <v>1680</v>
      </c>
      <c r="G2743" s="3">
        <v>1258.07</v>
      </c>
      <c r="H2743" s="3">
        <v>21</v>
      </c>
      <c r="I2743" s="3">
        <v>151</v>
      </c>
      <c r="J2743" s="3">
        <v>270.93</v>
      </c>
    </row>
    <row r="2744" spans="1:10" hidden="1" x14ac:dyDescent="0.2">
      <c r="A2744" s="40">
        <v>44356</v>
      </c>
      <c r="B2744" s="3" t="s">
        <v>73</v>
      </c>
      <c r="C2744" s="3" t="s">
        <v>88</v>
      </c>
      <c r="D2744" s="3" t="s">
        <v>89</v>
      </c>
      <c r="E2744" s="3" t="s">
        <v>75</v>
      </c>
      <c r="F2744" s="3">
        <v>1347</v>
      </c>
      <c r="G2744" s="3">
        <v>1013.41</v>
      </c>
      <c r="H2744" s="3">
        <v>17</v>
      </c>
      <c r="I2744" s="3">
        <v>115.5</v>
      </c>
      <c r="J2744" s="3">
        <v>218.09</v>
      </c>
    </row>
    <row r="2745" spans="1:10" hidden="1" x14ac:dyDescent="0.2">
      <c r="A2745" s="40">
        <v>44356</v>
      </c>
      <c r="B2745" s="3" t="s">
        <v>73</v>
      </c>
      <c r="C2745" s="3" t="s">
        <v>90</v>
      </c>
      <c r="D2745" s="3" t="s">
        <v>91</v>
      </c>
      <c r="E2745" s="3" t="s">
        <v>75</v>
      </c>
      <c r="F2745" s="3">
        <v>1579.5</v>
      </c>
      <c r="G2745" s="3">
        <v>1182.56</v>
      </c>
      <c r="H2745" s="3">
        <v>21</v>
      </c>
      <c r="I2745" s="3">
        <v>143</v>
      </c>
      <c r="J2745" s="3">
        <v>253.94</v>
      </c>
    </row>
    <row r="2746" spans="1:10" hidden="1" x14ac:dyDescent="0.2">
      <c r="A2746" s="40">
        <v>44356</v>
      </c>
      <c r="B2746" s="3" t="s">
        <v>92</v>
      </c>
      <c r="C2746" s="3" t="s">
        <v>74</v>
      </c>
      <c r="D2746" s="3" t="s">
        <v>21</v>
      </c>
      <c r="E2746" s="3" t="s">
        <v>75</v>
      </c>
      <c r="F2746" s="3">
        <v>3314.5</v>
      </c>
      <c r="G2746" s="3">
        <v>2320.09</v>
      </c>
      <c r="H2746" s="3">
        <v>44</v>
      </c>
      <c r="I2746" s="3">
        <v>448.9</v>
      </c>
      <c r="J2746" s="3">
        <v>544.51</v>
      </c>
    </row>
    <row r="2747" spans="1:10" hidden="1" x14ac:dyDescent="0.2">
      <c r="A2747" s="40">
        <v>44356</v>
      </c>
      <c r="B2747" s="3" t="s">
        <v>92</v>
      </c>
      <c r="C2747" s="3" t="s">
        <v>76</v>
      </c>
      <c r="D2747" s="3" t="s">
        <v>77</v>
      </c>
      <c r="E2747" s="3" t="s">
        <v>75</v>
      </c>
      <c r="F2747" s="3">
        <v>1184</v>
      </c>
      <c r="G2747" s="3">
        <v>849.34</v>
      </c>
      <c r="H2747" s="3">
        <v>17</v>
      </c>
      <c r="I2747" s="3">
        <v>146.4</v>
      </c>
      <c r="J2747" s="3">
        <v>186.76</v>
      </c>
    </row>
    <row r="2748" spans="1:10" hidden="1" x14ac:dyDescent="0.2">
      <c r="A2748" s="40">
        <v>44356</v>
      </c>
      <c r="B2748" s="3" t="s">
        <v>92</v>
      </c>
      <c r="C2748" s="3" t="s">
        <v>78</v>
      </c>
      <c r="D2748" s="3" t="s">
        <v>79</v>
      </c>
      <c r="E2748" s="3" t="s">
        <v>75</v>
      </c>
      <c r="F2748" s="3">
        <v>2241.5</v>
      </c>
      <c r="G2748" s="3">
        <v>1631.54</v>
      </c>
      <c r="H2748" s="3">
        <v>24</v>
      </c>
      <c r="I2748" s="3">
        <v>227.2</v>
      </c>
      <c r="J2748" s="3">
        <v>382.76</v>
      </c>
    </row>
    <row r="2749" spans="1:10" hidden="1" x14ac:dyDescent="0.2">
      <c r="A2749" s="40">
        <v>44356</v>
      </c>
      <c r="B2749" s="3" t="s">
        <v>92</v>
      </c>
      <c r="C2749" s="3" t="s">
        <v>80</v>
      </c>
      <c r="D2749" s="3" t="s">
        <v>81</v>
      </c>
      <c r="E2749" s="3" t="s">
        <v>75</v>
      </c>
      <c r="F2749" s="3">
        <v>3956</v>
      </c>
      <c r="G2749" s="3">
        <v>2859.02</v>
      </c>
      <c r="H2749" s="3">
        <v>54</v>
      </c>
      <c r="I2749" s="3">
        <v>468.3</v>
      </c>
      <c r="J2749" s="3">
        <v>627.67999999999995</v>
      </c>
    </row>
    <row r="2750" spans="1:10" hidden="1" x14ac:dyDescent="0.2">
      <c r="A2750" s="40">
        <v>44356</v>
      </c>
      <c r="B2750" s="3" t="s">
        <v>92</v>
      </c>
      <c r="C2750" s="3" t="s">
        <v>82</v>
      </c>
      <c r="D2750" s="3" t="s">
        <v>83</v>
      </c>
      <c r="E2750" s="3" t="s">
        <v>75</v>
      </c>
      <c r="F2750" s="3">
        <v>3208</v>
      </c>
      <c r="G2750" s="3">
        <v>2206.4</v>
      </c>
      <c r="H2750" s="3">
        <v>41</v>
      </c>
      <c r="I2750" s="3">
        <v>482.1</v>
      </c>
      <c r="J2750" s="3">
        <v>519</v>
      </c>
    </row>
    <row r="2751" spans="1:10" hidden="1" x14ac:dyDescent="0.2">
      <c r="A2751" s="40">
        <v>44356</v>
      </c>
      <c r="B2751" s="3" t="s">
        <v>92</v>
      </c>
      <c r="C2751" s="3" t="s">
        <v>84</v>
      </c>
      <c r="D2751" s="3" t="s">
        <v>85</v>
      </c>
      <c r="E2751" s="3" t="s">
        <v>75</v>
      </c>
      <c r="F2751" s="3">
        <v>1966.5</v>
      </c>
      <c r="G2751" s="3">
        <v>1377.52</v>
      </c>
      <c r="H2751" s="3">
        <v>22</v>
      </c>
      <c r="I2751" s="3">
        <v>284.48</v>
      </c>
      <c r="J2751" s="3">
        <v>304</v>
      </c>
    </row>
    <row r="2752" spans="1:10" hidden="1" x14ac:dyDescent="0.2">
      <c r="A2752" s="40">
        <v>44356</v>
      </c>
      <c r="B2752" s="3" t="s">
        <v>92</v>
      </c>
      <c r="C2752" s="3" t="s">
        <v>86</v>
      </c>
      <c r="D2752" s="3" t="s">
        <v>87</v>
      </c>
      <c r="E2752" s="3" t="s">
        <v>75</v>
      </c>
      <c r="F2752" s="3">
        <v>3351</v>
      </c>
      <c r="G2752" s="3">
        <v>2375.1799999999998</v>
      </c>
      <c r="H2752" s="3">
        <v>37</v>
      </c>
      <c r="I2752" s="3">
        <v>452.7</v>
      </c>
      <c r="J2752" s="3">
        <v>521.62</v>
      </c>
    </row>
    <row r="2753" spans="1:10" hidden="1" x14ac:dyDescent="0.2">
      <c r="A2753" s="40">
        <v>44356</v>
      </c>
      <c r="B2753" s="3" t="s">
        <v>92</v>
      </c>
      <c r="C2753" s="3" t="s">
        <v>88</v>
      </c>
      <c r="D2753" s="3" t="s">
        <v>89</v>
      </c>
      <c r="E2753" s="3" t="s">
        <v>75</v>
      </c>
      <c r="F2753" s="3">
        <v>2636</v>
      </c>
      <c r="G2753" s="3">
        <v>1811.68</v>
      </c>
      <c r="H2753" s="3">
        <v>43</v>
      </c>
      <c r="I2753" s="3">
        <v>396.8</v>
      </c>
      <c r="J2753" s="3">
        <v>426.52</v>
      </c>
    </row>
    <row r="2754" spans="1:10" hidden="1" x14ac:dyDescent="0.2">
      <c r="A2754" s="40">
        <v>44356</v>
      </c>
      <c r="B2754" s="3" t="s">
        <v>92</v>
      </c>
      <c r="C2754" s="3" t="s">
        <v>90</v>
      </c>
      <c r="D2754" s="3" t="s">
        <v>91</v>
      </c>
      <c r="E2754" s="3" t="s">
        <v>75</v>
      </c>
      <c r="F2754" s="3">
        <v>2646.5</v>
      </c>
      <c r="G2754" s="3">
        <v>1874.8</v>
      </c>
      <c r="H2754" s="3">
        <v>35</v>
      </c>
      <c r="I2754" s="3">
        <v>329.5</v>
      </c>
      <c r="J2754" s="3">
        <v>441.2</v>
      </c>
    </row>
    <row r="2755" spans="1:10" hidden="1" x14ac:dyDescent="0.2">
      <c r="A2755" s="40">
        <v>44355</v>
      </c>
      <c r="B2755" s="3" t="s">
        <v>73</v>
      </c>
      <c r="C2755" s="3" t="s">
        <v>74</v>
      </c>
      <c r="D2755" s="3" t="s">
        <v>21</v>
      </c>
      <c r="E2755" s="3" t="s">
        <v>75</v>
      </c>
      <c r="F2755" s="3">
        <v>1580</v>
      </c>
      <c r="G2755" s="3">
        <v>1190.6600000000001</v>
      </c>
      <c r="H2755" s="3">
        <v>17</v>
      </c>
      <c r="I2755" s="3">
        <v>143</v>
      </c>
      <c r="J2755" s="3">
        <v>246.34</v>
      </c>
    </row>
    <row r="2756" spans="1:10" hidden="1" x14ac:dyDescent="0.2">
      <c r="A2756" s="40">
        <v>44355</v>
      </c>
      <c r="B2756" s="3" t="s">
        <v>73</v>
      </c>
      <c r="C2756" s="3" t="s">
        <v>76</v>
      </c>
      <c r="D2756" s="3" t="s">
        <v>77</v>
      </c>
      <c r="E2756" s="3" t="s">
        <v>75</v>
      </c>
      <c r="F2756" s="3">
        <v>675.5</v>
      </c>
      <c r="G2756" s="3">
        <v>482.41</v>
      </c>
      <c r="H2756" s="3">
        <v>10</v>
      </c>
      <c r="I2756" s="3">
        <v>88.5</v>
      </c>
      <c r="J2756" s="3">
        <v>104.59</v>
      </c>
    </row>
    <row r="2757" spans="1:10" hidden="1" x14ac:dyDescent="0.2">
      <c r="A2757" s="40">
        <v>44355</v>
      </c>
      <c r="B2757" s="3" t="s">
        <v>73</v>
      </c>
      <c r="C2757" s="3" t="s">
        <v>78</v>
      </c>
      <c r="D2757" s="3" t="s">
        <v>79</v>
      </c>
      <c r="E2757" s="3" t="s">
        <v>75</v>
      </c>
      <c r="F2757" s="3">
        <v>546</v>
      </c>
      <c r="G2757" s="3">
        <v>392.43</v>
      </c>
      <c r="H2757" s="3">
        <v>8</v>
      </c>
      <c r="I2757" s="3">
        <v>68</v>
      </c>
      <c r="J2757" s="3">
        <v>85.57</v>
      </c>
    </row>
    <row r="2758" spans="1:10" hidden="1" x14ac:dyDescent="0.2">
      <c r="A2758" s="40">
        <v>44355</v>
      </c>
      <c r="B2758" s="3" t="s">
        <v>73</v>
      </c>
      <c r="C2758" s="3" t="s">
        <v>80</v>
      </c>
      <c r="D2758" s="3" t="s">
        <v>81</v>
      </c>
      <c r="E2758" s="3" t="s">
        <v>75</v>
      </c>
      <c r="F2758" s="3">
        <v>2116</v>
      </c>
      <c r="G2758" s="3">
        <v>1544.39</v>
      </c>
      <c r="H2758" s="3">
        <v>27</v>
      </c>
      <c r="I2758" s="3">
        <v>240</v>
      </c>
      <c r="J2758" s="3">
        <v>331.61</v>
      </c>
    </row>
    <row r="2759" spans="1:10" hidden="1" x14ac:dyDescent="0.2">
      <c r="A2759" s="40">
        <v>44355</v>
      </c>
      <c r="B2759" s="3" t="s">
        <v>73</v>
      </c>
      <c r="C2759" s="3" t="s">
        <v>82</v>
      </c>
      <c r="D2759" s="3" t="s">
        <v>83</v>
      </c>
      <c r="E2759" s="3" t="s">
        <v>75</v>
      </c>
      <c r="F2759" s="3">
        <v>1232</v>
      </c>
      <c r="G2759" s="3">
        <v>897.33</v>
      </c>
      <c r="H2759" s="3">
        <v>16</v>
      </c>
      <c r="I2759" s="3">
        <v>144.5</v>
      </c>
      <c r="J2759" s="3">
        <v>190.17</v>
      </c>
    </row>
    <row r="2760" spans="1:10" hidden="1" x14ac:dyDescent="0.2">
      <c r="A2760" s="40">
        <v>44355</v>
      </c>
      <c r="B2760" s="3" t="s">
        <v>73</v>
      </c>
      <c r="C2760" s="3" t="s">
        <v>84</v>
      </c>
      <c r="D2760" s="3" t="s">
        <v>85</v>
      </c>
      <c r="E2760" s="3" t="s">
        <v>75</v>
      </c>
      <c r="F2760" s="3">
        <v>455</v>
      </c>
      <c r="G2760" s="3">
        <v>327.24</v>
      </c>
      <c r="H2760" s="3">
        <v>6</v>
      </c>
      <c r="I2760" s="3">
        <v>58</v>
      </c>
      <c r="J2760" s="3">
        <v>69.760000000000005</v>
      </c>
    </row>
    <row r="2761" spans="1:10" hidden="1" x14ac:dyDescent="0.2">
      <c r="A2761" s="40">
        <v>44355</v>
      </c>
      <c r="B2761" s="3" t="s">
        <v>73</v>
      </c>
      <c r="C2761" s="3" t="s">
        <v>86</v>
      </c>
      <c r="D2761" s="3" t="s">
        <v>87</v>
      </c>
      <c r="E2761" s="3" t="s">
        <v>75</v>
      </c>
      <c r="F2761" s="3">
        <v>1567</v>
      </c>
      <c r="G2761" s="3">
        <v>1151.53</v>
      </c>
      <c r="H2761" s="3">
        <v>21</v>
      </c>
      <c r="I2761" s="3">
        <v>169</v>
      </c>
      <c r="J2761" s="3">
        <v>246.47</v>
      </c>
    </row>
    <row r="2762" spans="1:10" hidden="1" x14ac:dyDescent="0.2">
      <c r="A2762" s="40">
        <v>44355</v>
      </c>
      <c r="B2762" s="3" t="s">
        <v>73</v>
      </c>
      <c r="C2762" s="3" t="s">
        <v>88</v>
      </c>
      <c r="D2762" s="3" t="s">
        <v>89</v>
      </c>
      <c r="E2762" s="3" t="s">
        <v>75</v>
      </c>
      <c r="F2762" s="3">
        <v>1482.5</v>
      </c>
      <c r="G2762" s="3">
        <v>1104.97</v>
      </c>
      <c r="H2762" s="3">
        <v>16</v>
      </c>
      <c r="I2762" s="3">
        <v>142.69999999999999</v>
      </c>
      <c r="J2762" s="3">
        <v>234.83</v>
      </c>
    </row>
    <row r="2763" spans="1:10" hidden="1" x14ac:dyDescent="0.2">
      <c r="A2763" s="40">
        <v>44355</v>
      </c>
      <c r="B2763" s="3" t="s">
        <v>73</v>
      </c>
      <c r="C2763" s="3" t="s">
        <v>90</v>
      </c>
      <c r="D2763" s="3" t="s">
        <v>91</v>
      </c>
      <c r="E2763" s="3" t="s">
        <v>75</v>
      </c>
      <c r="F2763" s="3">
        <v>1396</v>
      </c>
      <c r="G2763" s="3">
        <v>1041.51</v>
      </c>
      <c r="H2763" s="3">
        <v>18</v>
      </c>
      <c r="I2763" s="3">
        <v>131.5</v>
      </c>
      <c r="J2763" s="3">
        <v>222.99</v>
      </c>
    </row>
    <row r="2764" spans="1:10" hidden="1" x14ac:dyDescent="0.2">
      <c r="A2764" s="40">
        <v>44355</v>
      </c>
      <c r="B2764" s="3" t="s">
        <v>92</v>
      </c>
      <c r="C2764" s="3" t="s">
        <v>74</v>
      </c>
      <c r="D2764" s="3" t="s">
        <v>21</v>
      </c>
      <c r="E2764" s="3" t="s">
        <v>75</v>
      </c>
      <c r="F2764" s="3">
        <v>2245</v>
      </c>
      <c r="G2764" s="3">
        <v>1592.21</v>
      </c>
      <c r="H2764" s="3">
        <v>30</v>
      </c>
      <c r="I2764" s="3">
        <v>278</v>
      </c>
      <c r="J2764" s="3">
        <v>373.79</v>
      </c>
    </row>
    <row r="2765" spans="1:10" hidden="1" x14ac:dyDescent="0.2">
      <c r="A2765" s="40">
        <v>44355</v>
      </c>
      <c r="B2765" s="3" t="s">
        <v>92</v>
      </c>
      <c r="C2765" s="3" t="s">
        <v>76</v>
      </c>
      <c r="D2765" s="3" t="s">
        <v>77</v>
      </c>
      <c r="E2765" s="3" t="s">
        <v>75</v>
      </c>
      <c r="F2765" s="3">
        <v>645</v>
      </c>
      <c r="G2765" s="3">
        <v>433.49</v>
      </c>
      <c r="H2765" s="3">
        <v>9</v>
      </c>
      <c r="I2765" s="3">
        <v>115.4</v>
      </c>
      <c r="J2765" s="3">
        <v>95.61</v>
      </c>
    </row>
    <row r="2766" spans="1:10" hidden="1" x14ac:dyDescent="0.2">
      <c r="A2766" s="40">
        <v>44355</v>
      </c>
      <c r="B2766" s="3" t="s">
        <v>92</v>
      </c>
      <c r="C2766" s="3" t="s">
        <v>78</v>
      </c>
      <c r="D2766" s="3" t="s">
        <v>79</v>
      </c>
      <c r="E2766" s="3" t="s">
        <v>75</v>
      </c>
      <c r="F2766" s="3">
        <v>2151.5</v>
      </c>
      <c r="G2766" s="3">
        <v>1543.15</v>
      </c>
      <c r="H2766" s="3">
        <v>30</v>
      </c>
      <c r="I2766" s="3">
        <v>246.3</v>
      </c>
      <c r="J2766" s="3">
        <v>362.05</v>
      </c>
    </row>
    <row r="2767" spans="1:10" hidden="1" x14ac:dyDescent="0.2">
      <c r="A2767" s="40">
        <v>44355</v>
      </c>
      <c r="B2767" s="3" t="s">
        <v>92</v>
      </c>
      <c r="C2767" s="3" t="s">
        <v>80</v>
      </c>
      <c r="D2767" s="3" t="s">
        <v>81</v>
      </c>
      <c r="E2767" s="3" t="s">
        <v>75</v>
      </c>
      <c r="F2767" s="3">
        <v>4818.5</v>
      </c>
      <c r="G2767" s="3">
        <v>3388.77</v>
      </c>
      <c r="H2767" s="3">
        <v>61</v>
      </c>
      <c r="I2767" s="3">
        <v>686</v>
      </c>
      <c r="J2767" s="3">
        <v>743.73</v>
      </c>
    </row>
    <row r="2768" spans="1:10" hidden="1" x14ac:dyDescent="0.2">
      <c r="A2768" s="40">
        <v>44355</v>
      </c>
      <c r="B2768" s="3" t="s">
        <v>92</v>
      </c>
      <c r="C2768" s="3" t="s">
        <v>82</v>
      </c>
      <c r="D2768" s="3" t="s">
        <v>83</v>
      </c>
      <c r="E2768" s="3" t="s">
        <v>75</v>
      </c>
      <c r="F2768" s="3">
        <v>2785.5</v>
      </c>
      <c r="G2768" s="3">
        <v>1934.69</v>
      </c>
      <c r="H2768" s="3">
        <v>39</v>
      </c>
      <c r="I2768" s="3">
        <v>395.2</v>
      </c>
      <c r="J2768" s="3">
        <v>455.11</v>
      </c>
    </row>
    <row r="2769" spans="1:10" hidden="1" x14ac:dyDescent="0.2">
      <c r="A2769" s="40">
        <v>44355</v>
      </c>
      <c r="B2769" s="3" t="s">
        <v>92</v>
      </c>
      <c r="C2769" s="3" t="s">
        <v>84</v>
      </c>
      <c r="D2769" s="3" t="s">
        <v>85</v>
      </c>
      <c r="E2769" s="3" t="s">
        <v>75</v>
      </c>
      <c r="F2769" s="3">
        <v>918</v>
      </c>
      <c r="G2769" s="3">
        <v>610.73</v>
      </c>
      <c r="H2769" s="3">
        <v>15</v>
      </c>
      <c r="I2769" s="3">
        <v>171.29</v>
      </c>
      <c r="J2769" s="3">
        <v>135.47999999999999</v>
      </c>
    </row>
    <row r="2770" spans="1:10" hidden="1" x14ac:dyDescent="0.2">
      <c r="A2770" s="40">
        <v>44355</v>
      </c>
      <c r="B2770" s="3" t="s">
        <v>92</v>
      </c>
      <c r="C2770" s="3" t="s">
        <v>86</v>
      </c>
      <c r="D2770" s="3" t="s">
        <v>87</v>
      </c>
      <c r="E2770" s="3" t="s">
        <v>75</v>
      </c>
      <c r="F2770" s="3">
        <v>3300.5</v>
      </c>
      <c r="G2770" s="3">
        <v>2319.7800000000002</v>
      </c>
      <c r="H2770" s="3">
        <v>45</v>
      </c>
      <c r="I2770" s="3">
        <v>471</v>
      </c>
      <c r="J2770" s="3">
        <v>509.22</v>
      </c>
    </row>
    <row r="2771" spans="1:10" hidden="1" x14ac:dyDescent="0.2">
      <c r="A2771" s="40">
        <v>44355</v>
      </c>
      <c r="B2771" s="3" t="s">
        <v>92</v>
      </c>
      <c r="C2771" s="3" t="s">
        <v>88</v>
      </c>
      <c r="D2771" s="3" t="s">
        <v>89</v>
      </c>
      <c r="E2771" s="3" t="s">
        <v>75</v>
      </c>
      <c r="F2771" s="3">
        <v>3699.5</v>
      </c>
      <c r="G2771" s="3">
        <v>2637.26</v>
      </c>
      <c r="H2771" s="3">
        <v>46</v>
      </c>
      <c r="I2771" s="3">
        <v>450.5</v>
      </c>
      <c r="J2771" s="3">
        <v>611.74</v>
      </c>
    </row>
    <row r="2772" spans="1:10" hidden="1" x14ac:dyDescent="0.2">
      <c r="A2772" s="40">
        <v>44355</v>
      </c>
      <c r="B2772" s="3" t="s">
        <v>92</v>
      </c>
      <c r="C2772" s="3" t="s">
        <v>90</v>
      </c>
      <c r="D2772" s="3" t="s">
        <v>91</v>
      </c>
      <c r="E2772" s="3" t="s">
        <v>75</v>
      </c>
      <c r="F2772" s="3">
        <v>2344.5</v>
      </c>
      <c r="G2772" s="3">
        <v>1645.68</v>
      </c>
      <c r="H2772" s="3">
        <v>32</v>
      </c>
      <c r="I2772" s="3">
        <v>311.5</v>
      </c>
      <c r="J2772" s="3">
        <v>386.32</v>
      </c>
    </row>
    <row r="2773" spans="1:10" hidden="1" x14ac:dyDescent="0.2">
      <c r="A2773" s="40">
        <v>44354</v>
      </c>
      <c r="B2773" s="3" t="s">
        <v>73</v>
      </c>
      <c r="C2773" s="3" t="s">
        <v>74</v>
      </c>
      <c r="D2773" s="3" t="s">
        <v>21</v>
      </c>
      <c r="E2773" s="3" t="s">
        <v>75</v>
      </c>
      <c r="F2773" s="3">
        <v>1073.5</v>
      </c>
      <c r="G2773" s="3">
        <v>797.29</v>
      </c>
      <c r="H2773" s="3">
        <v>13</v>
      </c>
      <c r="I2773" s="3">
        <v>105.5</v>
      </c>
      <c r="J2773" s="3">
        <v>170.71</v>
      </c>
    </row>
    <row r="2774" spans="1:10" hidden="1" x14ac:dyDescent="0.2">
      <c r="A2774" s="40">
        <v>44354</v>
      </c>
      <c r="B2774" s="3" t="s">
        <v>73</v>
      </c>
      <c r="C2774" s="3" t="s">
        <v>76</v>
      </c>
      <c r="D2774" s="3" t="s">
        <v>77</v>
      </c>
      <c r="E2774" s="3" t="s">
        <v>75</v>
      </c>
      <c r="F2774" s="3">
        <v>607.5</v>
      </c>
      <c r="G2774" s="3">
        <v>445.31</v>
      </c>
      <c r="H2774" s="3">
        <v>7</v>
      </c>
      <c r="I2774" s="3">
        <v>67</v>
      </c>
      <c r="J2774" s="3">
        <v>95.19</v>
      </c>
    </row>
    <row r="2775" spans="1:10" hidden="1" x14ac:dyDescent="0.2">
      <c r="A2775" s="40">
        <v>44354</v>
      </c>
      <c r="B2775" s="3" t="s">
        <v>73</v>
      </c>
      <c r="C2775" s="3" t="s">
        <v>78</v>
      </c>
      <c r="D2775" s="3" t="s">
        <v>79</v>
      </c>
      <c r="E2775" s="3" t="s">
        <v>75</v>
      </c>
      <c r="F2775" s="3">
        <v>527</v>
      </c>
      <c r="G2775" s="3">
        <v>385.73</v>
      </c>
      <c r="H2775" s="3">
        <v>7</v>
      </c>
      <c r="I2775" s="3">
        <v>58.5</v>
      </c>
      <c r="J2775" s="3">
        <v>82.77</v>
      </c>
    </row>
    <row r="2776" spans="1:10" hidden="1" x14ac:dyDescent="0.2">
      <c r="A2776" s="40">
        <v>44354</v>
      </c>
      <c r="B2776" s="3" t="s">
        <v>73</v>
      </c>
      <c r="C2776" s="3" t="s">
        <v>80</v>
      </c>
      <c r="D2776" s="3" t="s">
        <v>81</v>
      </c>
      <c r="E2776" s="3" t="s">
        <v>75</v>
      </c>
      <c r="F2776" s="3">
        <v>2044</v>
      </c>
      <c r="G2776" s="3">
        <v>1527.61</v>
      </c>
      <c r="H2776" s="3">
        <v>21</v>
      </c>
      <c r="I2776" s="3">
        <v>192.5</v>
      </c>
      <c r="J2776" s="3">
        <v>323.89</v>
      </c>
    </row>
    <row r="2777" spans="1:10" hidden="1" x14ac:dyDescent="0.2">
      <c r="A2777" s="40">
        <v>44354</v>
      </c>
      <c r="B2777" s="3" t="s">
        <v>73</v>
      </c>
      <c r="C2777" s="3" t="s">
        <v>82</v>
      </c>
      <c r="D2777" s="3" t="s">
        <v>83</v>
      </c>
      <c r="E2777" s="3" t="s">
        <v>75</v>
      </c>
      <c r="F2777" s="3">
        <v>1206</v>
      </c>
      <c r="G2777" s="3">
        <v>891.65</v>
      </c>
      <c r="H2777" s="3">
        <v>16</v>
      </c>
      <c r="I2777" s="3">
        <v>124.5</v>
      </c>
      <c r="J2777" s="3">
        <v>189.85</v>
      </c>
    </row>
    <row r="2778" spans="1:10" hidden="1" x14ac:dyDescent="0.2">
      <c r="A2778" s="40">
        <v>44354</v>
      </c>
      <c r="B2778" s="3" t="s">
        <v>73</v>
      </c>
      <c r="C2778" s="3" t="s">
        <v>84</v>
      </c>
      <c r="D2778" s="3" t="s">
        <v>85</v>
      </c>
      <c r="E2778" s="3" t="s">
        <v>75</v>
      </c>
      <c r="F2778" s="3">
        <v>351</v>
      </c>
      <c r="G2778" s="3">
        <v>233.38</v>
      </c>
      <c r="H2778" s="3">
        <v>7</v>
      </c>
      <c r="I2778" s="3">
        <v>65.5</v>
      </c>
      <c r="J2778" s="3">
        <v>52.12</v>
      </c>
    </row>
    <row r="2779" spans="1:10" hidden="1" x14ac:dyDescent="0.2">
      <c r="A2779" s="40">
        <v>44354</v>
      </c>
      <c r="B2779" s="3" t="s">
        <v>73</v>
      </c>
      <c r="C2779" s="3" t="s">
        <v>86</v>
      </c>
      <c r="D2779" s="3" t="s">
        <v>87</v>
      </c>
      <c r="E2779" s="3" t="s">
        <v>75</v>
      </c>
      <c r="F2779" s="3">
        <v>1408</v>
      </c>
      <c r="G2779" s="3">
        <v>1038.71</v>
      </c>
      <c r="H2779" s="3">
        <v>22</v>
      </c>
      <c r="I2779" s="3">
        <v>146.5</v>
      </c>
      <c r="J2779" s="3">
        <v>222.79</v>
      </c>
    </row>
    <row r="2780" spans="1:10" hidden="1" x14ac:dyDescent="0.2">
      <c r="A2780" s="40">
        <v>44354</v>
      </c>
      <c r="B2780" s="3" t="s">
        <v>73</v>
      </c>
      <c r="C2780" s="3" t="s">
        <v>88</v>
      </c>
      <c r="D2780" s="3" t="s">
        <v>89</v>
      </c>
      <c r="E2780" s="3" t="s">
        <v>75</v>
      </c>
      <c r="F2780" s="3">
        <v>1520.5</v>
      </c>
      <c r="G2780" s="3">
        <v>1131.23</v>
      </c>
      <c r="H2780" s="3">
        <v>19</v>
      </c>
      <c r="I2780" s="3">
        <v>145</v>
      </c>
      <c r="J2780" s="3">
        <v>244.27</v>
      </c>
    </row>
    <row r="2781" spans="1:10" hidden="1" x14ac:dyDescent="0.2">
      <c r="A2781" s="40">
        <v>44354</v>
      </c>
      <c r="B2781" s="3" t="s">
        <v>73</v>
      </c>
      <c r="C2781" s="3" t="s">
        <v>90</v>
      </c>
      <c r="D2781" s="3" t="s">
        <v>91</v>
      </c>
      <c r="E2781" s="3" t="s">
        <v>75</v>
      </c>
      <c r="F2781" s="3">
        <v>2002</v>
      </c>
      <c r="G2781" s="3">
        <v>1475.43</v>
      </c>
      <c r="H2781" s="3">
        <v>26</v>
      </c>
      <c r="I2781" s="3">
        <v>209.5</v>
      </c>
      <c r="J2781" s="3">
        <v>317.07</v>
      </c>
    </row>
    <row r="2782" spans="1:10" hidden="1" x14ac:dyDescent="0.2">
      <c r="A2782" s="40">
        <v>44354</v>
      </c>
      <c r="B2782" s="3" t="s">
        <v>92</v>
      </c>
      <c r="C2782" s="3" t="s">
        <v>74</v>
      </c>
      <c r="D2782" s="3" t="s">
        <v>21</v>
      </c>
      <c r="E2782" s="3" t="s">
        <v>75</v>
      </c>
      <c r="F2782" s="3">
        <v>2922.5</v>
      </c>
      <c r="G2782" s="3">
        <v>2073.16</v>
      </c>
      <c r="H2782" s="3">
        <v>37</v>
      </c>
      <c r="I2782" s="3">
        <v>362.4</v>
      </c>
      <c r="J2782" s="3">
        <v>486.44</v>
      </c>
    </row>
    <row r="2783" spans="1:10" hidden="1" x14ac:dyDescent="0.2">
      <c r="A2783" s="40">
        <v>44354</v>
      </c>
      <c r="B2783" s="3" t="s">
        <v>92</v>
      </c>
      <c r="C2783" s="3" t="s">
        <v>76</v>
      </c>
      <c r="D2783" s="3" t="s">
        <v>77</v>
      </c>
      <c r="E2783" s="3" t="s">
        <v>75</v>
      </c>
      <c r="F2783" s="3">
        <v>708</v>
      </c>
      <c r="G2783" s="3">
        <v>489.43</v>
      </c>
      <c r="H2783" s="3">
        <v>10</v>
      </c>
      <c r="I2783" s="3">
        <v>110.8</v>
      </c>
      <c r="J2783" s="3">
        <v>107.77</v>
      </c>
    </row>
    <row r="2784" spans="1:10" hidden="1" x14ac:dyDescent="0.2">
      <c r="A2784" s="40">
        <v>44354</v>
      </c>
      <c r="B2784" s="3" t="s">
        <v>92</v>
      </c>
      <c r="C2784" s="3" t="s">
        <v>78</v>
      </c>
      <c r="D2784" s="3" t="s">
        <v>79</v>
      </c>
      <c r="E2784" s="3" t="s">
        <v>75</v>
      </c>
      <c r="F2784" s="3">
        <v>1963</v>
      </c>
      <c r="G2784" s="3">
        <v>1408.95</v>
      </c>
      <c r="H2784" s="3">
        <v>23</v>
      </c>
      <c r="I2784" s="3">
        <v>223.5</v>
      </c>
      <c r="J2784" s="3">
        <v>330.55</v>
      </c>
    </row>
    <row r="2785" spans="1:10" hidden="1" x14ac:dyDescent="0.2">
      <c r="A2785" s="40">
        <v>44354</v>
      </c>
      <c r="B2785" s="3" t="s">
        <v>92</v>
      </c>
      <c r="C2785" s="3" t="s">
        <v>80</v>
      </c>
      <c r="D2785" s="3" t="s">
        <v>81</v>
      </c>
      <c r="E2785" s="3" t="s">
        <v>75</v>
      </c>
      <c r="F2785" s="3">
        <v>5338</v>
      </c>
      <c r="G2785" s="3">
        <v>3834.43</v>
      </c>
      <c r="H2785" s="3">
        <v>66</v>
      </c>
      <c r="I2785" s="3">
        <v>660.8</v>
      </c>
      <c r="J2785" s="3">
        <v>841.77</v>
      </c>
    </row>
    <row r="2786" spans="1:10" hidden="1" x14ac:dyDescent="0.2">
      <c r="A2786" s="40">
        <v>44354</v>
      </c>
      <c r="B2786" s="3" t="s">
        <v>92</v>
      </c>
      <c r="C2786" s="3" t="s">
        <v>82</v>
      </c>
      <c r="D2786" s="3" t="s">
        <v>83</v>
      </c>
      <c r="E2786" s="3" t="s">
        <v>75</v>
      </c>
      <c r="F2786" s="3">
        <v>4427.5</v>
      </c>
      <c r="G2786" s="3">
        <v>3221.88</v>
      </c>
      <c r="H2786" s="3">
        <v>45</v>
      </c>
      <c r="I2786" s="3">
        <v>447.7</v>
      </c>
      <c r="J2786" s="3">
        <v>756.92</v>
      </c>
    </row>
    <row r="2787" spans="1:10" hidden="1" x14ac:dyDescent="0.2">
      <c r="A2787" s="40">
        <v>44354</v>
      </c>
      <c r="B2787" s="3" t="s">
        <v>92</v>
      </c>
      <c r="C2787" s="3" t="s">
        <v>84</v>
      </c>
      <c r="D2787" s="3" t="s">
        <v>85</v>
      </c>
      <c r="E2787" s="3" t="s">
        <v>75</v>
      </c>
      <c r="F2787" s="3">
        <v>1862</v>
      </c>
      <c r="G2787" s="3">
        <v>1309.78</v>
      </c>
      <c r="H2787" s="3">
        <v>25</v>
      </c>
      <c r="I2787" s="3">
        <v>261.60000000000002</v>
      </c>
      <c r="J2787" s="3">
        <v>289.12</v>
      </c>
    </row>
    <row r="2788" spans="1:10" hidden="1" x14ac:dyDescent="0.2">
      <c r="A2788" s="40">
        <v>44354</v>
      </c>
      <c r="B2788" s="3" t="s">
        <v>92</v>
      </c>
      <c r="C2788" s="3" t="s">
        <v>86</v>
      </c>
      <c r="D2788" s="3" t="s">
        <v>87</v>
      </c>
      <c r="E2788" s="3" t="s">
        <v>75</v>
      </c>
      <c r="F2788" s="3">
        <v>3049</v>
      </c>
      <c r="G2788" s="3">
        <v>2161.2800000000002</v>
      </c>
      <c r="H2788" s="3">
        <v>40</v>
      </c>
      <c r="I2788" s="3">
        <v>410.9</v>
      </c>
      <c r="J2788" s="3">
        <v>474.82</v>
      </c>
    </row>
    <row r="2789" spans="1:10" hidden="1" x14ac:dyDescent="0.2">
      <c r="A2789" s="40">
        <v>44354</v>
      </c>
      <c r="B2789" s="3" t="s">
        <v>92</v>
      </c>
      <c r="C2789" s="3" t="s">
        <v>88</v>
      </c>
      <c r="D2789" s="3" t="s">
        <v>89</v>
      </c>
      <c r="E2789" s="3" t="s">
        <v>75</v>
      </c>
      <c r="F2789" s="3">
        <v>3579</v>
      </c>
      <c r="G2789" s="3">
        <v>2590.35</v>
      </c>
      <c r="H2789" s="3">
        <v>37</v>
      </c>
      <c r="I2789" s="3">
        <v>379.7</v>
      </c>
      <c r="J2789" s="3">
        <v>607.95000000000005</v>
      </c>
    </row>
    <row r="2790" spans="1:10" hidden="1" x14ac:dyDescent="0.2">
      <c r="A2790" s="40">
        <v>44354</v>
      </c>
      <c r="B2790" s="3" t="s">
        <v>92</v>
      </c>
      <c r="C2790" s="3" t="s">
        <v>90</v>
      </c>
      <c r="D2790" s="3" t="s">
        <v>91</v>
      </c>
      <c r="E2790" s="3" t="s">
        <v>75</v>
      </c>
      <c r="F2790" s="3">
        <v>2985.5</v>
      </c>
      <c r="G2790" s="3">
        <v>2145.14</v>
      </c>
      <c r="H2790" s="3">
        <v>37</v>
      </c>
      <c r="I2790" s="3">
        <v>337.1</v>
      </c>
      <c r="J2790" s="3">
        <v>503.26</v>
      </c>
    </row>
    <row r="2791" spans="1:10" hidden="1" x14ac:dyDescent="0.2">
      <c r="A2791" s="40">
        <v>44353</v>
      </c>
      <c r="B2791" s="3" t="s">
        <v>73</v>
      </c>
      <c r="C2791" s="3" t="s">
        <v>74</v>
      </c>
      <c r="D2791" s="3" t="s">
        <v>21</v>
      </c>
      <c r="E2791" s="3" t="s">
        <v>75</v>
      </c>
      <c r="F2791" s="3">
        <v>1284.5</v>
      </c>
      <c r="G2791" s="3">
        <v>948.97</v>
      </c>
      <c r="H2791" s="3">
        <v>15</v>
      </c>
      <c r="I2791" s="3">
        <v>132</v>
      </c>
      <c r="J2791" s="3">
        <v>203.53</v>
      </c>
    </row>
    <row r="2792" spans="1:10" hidden="1" x14ac:dyDescent="0.2">
      <c r="A2792" s="40">
        <v>44353</v>
      </c>
      <c r="B2792" s="3" t="s">
        <v>73</v>
      </c>
      <c r="C2792" s="3" t="s">
        <v>76</v>
      </c>
      <c r="D2792" s="3" t="s">
        <v>77</v>
      </c>
      <c r="E2792" s="3" t="s">
        <v>75</v>
      </c>
      <c r="F2792" s="3">
        <v>1109</v>
      </c>
      <c r="G2792" s="3">
        <v>807.5</v>
      </c>
      <c r="H2792" s="3">
        <v>13</v>
      </c>
      <c r="I2792" s="3">
        <v>129</v>
      </c>
      <c r="J2792" s="3">
        <v>172.5</v>
      </c>
    </row>
    <row r="2793" spans="1:10" hidden="1" x14ac:dyDescent="0.2">
      <c r="A2793" s="40">
        <v>44353</v>
      </c>
      <c r="B2793" s="3" t="s">
        <v>73</v>
      </c>
      <c r="C2793" s="3" t="s">
        <v>78</v>
      </c>
      <c r="D2793" s="3" t="s">
        <v>79</v>
      </c>
      <c r="E2793" s="3" t="s">
        <v>75</v>
      </c>
      <c r="F2793" s="3">
        <v>1016</v>
      </c>
      <c r="G2793" s="3">
        <v>753.96</v>
      </c>
      <c r="H2793" s="3">
        <v>14</v>
      </c>
      <c r="I2793" s="3">
        <v>100.5</v>
      </c>
      <c r="J2793" s="3">
        <v>161.54</v>
      </c>
    </row>
    <row r="2794" spans="1:10" hidden="1" x14ac:dyDescent="0.2">
      <c r="A2794" s="40">
        <v>44353</v>
      </c>
      <c r="B2794" s="3" t="s">
        <v>73</v>
      </c>
      <c r="C2794" s="3" t="s">
        <v>80</v>
      </c>
      <c r="D2794" s="3" t="s">
        <v>81</v>
      </c>
      <c r="E2794" s="3" t="s">
        <v>75</v>
      </c>
      <c r="F2794" s="3">
        <v>2237.5</v>
      </c>
      <c r="G2794" s="3">
        <v>1651.79</v>
      </c>
      <c r="H2794" s="3">
        <v>27</v>
      </c>
      <c r="I2794" s="3">
        <v>229.5</v>
      </c>
      <c r="J2794" s="3">
        <v>356.21</v>
      </c>
    </row>
    <row r="2795" spans="1:10" hidden="1" x14ac:dyDescent="0.2">
      <c r="A2795" s="40">
        <v>44353</v>
      </c>
      <c r="B2795" s="3" t="s">
        <v>73</v>
      </c>
      <c r="C2795" s="3" t="s">
        <v>82</v>
      </c>
      <c r="D2795" s="3" t="s">
        <v>83</v>
      </c>
      <c r="E2795" s="3" t="s">
        <v>75</v>
      </c>
      <c r="F2795" s="3">
        <v>958.18</v>
      </c>
      <c r="G2795" s="3">
        <v>703.69</v>
      </c>
      <c r="H2795" s="3">
        <v>12</v>
      </c>
      <c r="I2795" s="3">
        <v>103</v>
      </c>
      <c r="J2795" s="3">
        <v>151.49</v>
      </c>
    </row>
    <row r="2796" spans="1:10" hidden="1" x14ac:dyDescent="0.2">
      <c r="A2796" s="40">
        <v>44353</v>
      </c>
      <c r="B2796" s="3" t="s">
        <v>73</v>
      </c>
      <c r="C2796" s="3" t="s">
        <v>84</v>
      </c>
      <c r="D2796" s="3" t="s">
        <v>85</v>
      </c>
      <c r="E2796" s="3" t="s">
        <v>75</v>
      </c>
      <c r="F2796" s="3">
        <v>212</v>
      </c>
      <c r="G2796" s="3">
        <v>153.80000000000001</v>
      </c>
      <c r="H2796" s="3">
        <v>3</v>
      </c>
      <c r="I2796" s="3">
        <v>25</v>
      </c>
      <c r="J2796" s="3">
        <v>33.200000000000003</v>
      </c>
    </row>
    <row r="2797" spans="1:10" hidden="1" x14ac:dyDescent="0.2">
      <c r="A2797" s="40">
        <v>44353</v>
      </c>
      <c r="B2797" s="3" t="s">
        <v>73</v>
      </c>
      <c r="C2797" s="3" t="s">
        <v>86</v>
      </c>
      <c r="D2797" s="3" t="s">
        <v>87</v>
      </c>
      <c r="E2797" s="3" t="s">
        <v>75</v>
      </c>
      <c r="F2797" s="3">
        <v>890</v>
      </c>
      <c r="G2797" s="3">
        <v>653.5</v>
      </c>
      <c r="H2797" s="3">
        <v>13</v>
      </c>
      <c r="I2797" s="3">
        <v>93.5</v>
      </c>
      <c r="J2797" s="3">
        <v>143</v>
      </c>
    </row>
    <row r="2798" spans="1:10" hidden="1" x14ac:dyDescent="0.2">
      <c r="A2798" s="40">
        <v>44353</v>
      </c>
      <c r="B2798" s="3" t="s">
        <v>73</v>
      </c>
      <c r="C2798" s="3" t="s">
        <v>88</v>
      </c>
      <c r="D2798" s="3" t="s">
        <v>89</v>
      </c>
      <c r="E2798" s="3" t="s">
        <v>75</v>
      </c>
      <c r="F2798" s="3">
        <v>1393</v>
      </c>
      <c r="G2798" s="3">
        <v>1033.8</v>
      </c>
      <c r="H2798" s="3">
        <v>17</v>
      </c>
      <c r="I2798" s="3">
        <v>137</v>
      </c>
      <c r="J2798" s="3">
        <v>222.2</v>
      </c>
    </row>
    <row r="2799" spans="1:10" hidden="1" x14ac:dyDescent="0.2">
      <c r="A2799" s="40">
        <v>44353</v>
      </c>
      <c r="B2799" s="3" t="s">
        <v>73</v>
      </c>
      <c r="C2799" s="3" t="s">
        <v>90</v>
      </c>
      <c r="D2799" s="3" t="s">
        <v>91</v>
      </c>
      <c r="E2799" s="3" t="s">
        <v>75</v>
      </c>
      <c r="F2799" s="3">
        <v>1798</v>
      </c>
      <c r="G2799" s="3">
        <v>1344.37</v>
      </c>
      <c r="H2799" s="3">
        <v>20</v>
      </c>
      <c r="I2799" s="3">
        <v>165.7</v>
      </c>
      <c r="J2799" s="3">
        <v>287.93</v>
      </c>
    </row>
    <row r="2800" spans="1:10" hidden="1" x14ac:dyDescent="0.2">
      <c r="A2800" s="40">
        <v>44353</v>
      </c>
      <c r="B2800" s="3" t="s">
        <v>92</v>
      </c>
      <c r="C2800" s="3" t="s">
        <v>74</v>
      </c>
      <c r="D2800" s="3" t="s">
        <v>21</v>
      </c>
      <c r="E2800" s="3" t="s">
        <v>75</v>
      </c>
      <c r="F2800" s="3">
        <v>3103.5</v>
      </c>
      <c r="G2800" s="3">
        <v>2264.17</v>
      </c>
      <c r="H2800" s="3">
        <v>32</v>
      </c>
      <c r="I2800" s="3">
        <v>306.2</v>
      </c>
      <c r="J2800" s="3">
        <v>531.63</v>
      </c>
    </row>
    <row r="2801" spans="1:10" hidden="1" x14ac:dyDescent="0.2">
      <c r="A2801" s="40">
        <v>44353</v>
      </c>
      <c r="B2801" s="3" t="s">
        <v>92</v>
      </c>
      <c r="C2801" s="3" t="s">
        <v>76</v>
      </c>
      <c r="D2801" s="3" t="s">
        <v>77</v>
      </c>
      <c r="E2801" s="3" t="s">
        <v>75</v>
      </c>
      <c r="F2801" s="3">
        <v>1001.5</v>
      </c>
      <c r="G2801" s="3">
        <v>720.42</v>
      </c>
      <c r="H2801" s="3">
        <v>12</v>
      </c>
      <c r="I2801" s="3">
        <v>122.6</v>
      </c>
      <c r="J2801" s="3">
        <v>158.47999999999999</v>
      </c>
    </row>
    <row r="2802" spans="1:10" hidden="1" x14ac:dyDescent="0.2">
      <c r="A2802" s="40">
        <v>44353</v>
      </c>
      <c r="B2802" s="3" t="s">
        <v>92</v>
      </c>
      <c r="C2802" s="3" t="s">
        <v>78</v>
      </c>
      <c r="D2802" s="3" t="s">
        <v>79</v>
      </c>
      <c r="E2802" s="3" t="s">
        <v>75</v>
      </c>
      <c r="F2802" s="3">
        <v>2168</v>
      </c>
      <c r="G2802" s="3">
        <v>1574.77</v>
      </c>
      <c r="H2802" s="3">
        <v>23</v>
      </c>
      <c r="I2802" s="3">
        <v>223.8</v>
      </c>
      <c r="J2802" s="3">
        <v>369.43</v>
      </c>
    </row>
    <row r="2803" spans="1:10" hidden="1" x14ac:dyDescent="0.2">
      <c r="A2803" s="40">
        <v>44353</v>
      </c>
      <c r="B2803" s="3" t="s">
        <v>92</v>
      </c>
      <c r="C2803" s="3" t="s">
        <v>80</v>
      </c>
      <c r="D2803" s="3" t="s">
        <v>81</v>
      </c>
      <c r="E2803" s="3" t="s">
        <v>75</v>
      </c>
      <c r="F2803" s="3">
        <v>4577.5</v>
      </c>
      <c r="G2803" s="3">
        <v>3311.08</v>
      </c>
      <c r="H2803" s="3">
        <v>48</v>
      </c>
      <c r="I2803" s="3">
        <v>539.70000000000005</v>
      </c>
      <c r="J2803" s="3">
        <v>726.72</v>
      </c>
    </row>
    <row r="2804" spans="1:10" hidden="1" x14ac:dyDescent="0.2">
      <c r="A2804" s="40">
        <v>44353</v>
      </c>
      <c r="B2804" s="3" t="s">
        <v>92</v>
      </c>
      <c r="C2804" s="3" t="s">
        <v>82</v>
      </c>
      <c r="D2804" s="3" t="s">
        <v>83</v>
      </c>
      <c r="E2804" s="3" t="s">
        <v>75</v>
      </c>
      <c r="F2804" s="3">
        <v>1403.5</v>
      </c>
      <c r="G2804" s="3">
        <v>1017.08</v>
      </c>
      <c r="H2804" s="3">
        <v>17</v>
      </c>
      <c r="I2804" s="3">
        <v>147.19999999999999</v>
      </c>
      <c r="J2804" s="3">
        <v>238.72</v>
      </c>
    </row>
    <row r="2805" spans="1:10" hidden="1" x14ac:dyDescent="0.2">
      <c r="A2805" s="40">
        <v>44353</v>
      </c>
      <c r="B2805" s="3" t="s">
        <v>92</v>
      </c>
      <c r="C2805" s="3" t="s">
        <v>84</v>
      </c>
      <c r="D2805" s="3" t="s">
        <v>85</v>
      </c>
      <c r="E2805" s="3" t="s">
        <v>75</v>
      </c>
      <c r="F2805" s="3">
        <v>1566</v>
      </c>
      <c r="G2805" s="3">
        <v>1087.77</v>
      </c>
      <c r="H2805" s="3">
        <v>17</v>
      </c>
      <c r="I2805" s="3">
        <v>239.5</v>
      </c>
      <c r="J2805" s="3">
        <v>238.73</v>
      </c>
    </row>
    <row r="2806" spans="1:10" hidden="1" x14ac:dyDescent="0.2">
      <c r="A2806" s="40">
        <v>44353</v>
      </c>
      <c r="B2806" s="3" t="s">
        <v>92</v>
      </c>
      <c r="C2806" s="3" t="s">
        <v>86</v>
      </c>
      <c r="D2806" s="3" t="s">
        <v>87</v>
      </c>
      <c r="E2806" s="3" t="s">
        <v>75</v>
      </c>
      <c r="F2806" s="3">
        <v>1728.5</v>
      </c>
      <c r="G2806" s="3">
        <v>1219.04</v>
      </c>
      <c r="H2806" s="3">
        <v>18</v>
      </c>
      <c r="I2806" s="3">
        <v>241.3</v>
      </c>
      <c r="J2806" s="3">
        <v>267.66000000000003</v>
      </c>
    </row>
    <row r="2807" spans="1:10" hidden="1" x14ac:dyDescent="0.2">
      <c r="A2807" s="40">
        <v>44353</v>
      </c>
      <c r="B2807" s="3" t="s">
        <v>92</v>
      </c>
      <c r="C2807" s="3" t="s">
        <v>88</v>
      </c>
      <c r="D2807" s="3" t="s">
        <v>89</v>
      </c>
      <c r="E2807" s="3" t="s">
        <v>75</v>
      </c>
      <c r="F2807" s="3">
        <v>2827.5</v>
      </c>
      <c r="G2807" s="3">
        <v>2041.43</v>
      </c>
      <c r="H2807" s="3">
        <v>28</v>
      </c>
      <c r="I2807" s="3">
        <v>306.8</v>
      </c>
      <c r="J2807" s="3">
        <v>479.27</v>
      </c>
    </row>
    <row r="2808" spans="1:10" hidden="1" x14ac:dyDescent="0.2">
      <c r="A2808" s="40">
        <v>44353</v>
      </c>
      <c r="B2808" s="3" t="s">
        <v>92</v>
      </c>
      <c r="C2808" s="3" t="s">
        <v>90</v>
      </c>
      <c r="D2808" s="3" t="s">
        <v>91</v>
      </c>
      <c r="E2808" s="3" t="s">
        <v>75</v>
      </c>
      <c r="F2808" s="3">
        <v>3575.5</v>
      </c>
      <c r="G2808" s="3">
        <v>2645.09</v>
      </c>
      <c r="H2808" s="3">
        <v>36</v>
      </c>
      <c r="I2808" s="3">
        <v>309.89999999999998</v>
      </c>
      <c r="J2808" s="3">
        <v>620.51</v>
      </c>
    </row>
    <row r="2809" spans="1:10" hidden="1" x14ac:dyDescent="0.2">
      <c r="A2809" s="40">
        <v>44352</v>
      </c>
      <c r="B2809" s="3" t="s">
        <v>73</v>
      </c>
      <c r="C2809" s="3" t="s">
        <v>74</v>
      </c>
      <c r="D2809" s="3" t="s">
        <v>21</v>
      </c>
      <c r="E2809" s="3" t="s">
        <v>75</v>
      </c>
      <c r="F2809" s="3">
        <v>1135.5</v>
      </c>
      <c r="G2809" s="3">
        <v>839.16</v>
      </c>
      <c r="H2809" s="3">
        <v>13</v>
      </c>
      <c r="I2809" s="3">
        <v>117</v>
      </c>
      <c r="J2809" s="3">
        <v>179.34</v>
      </c>
    </row>
    <row r="2810" spans="1:10" hidden="1" x14ac:dyDescent="0.2">
      <c r="A2810" s="40">
        <v>44352</v>
      </c>
      <c r="B2810" s="3" t="s">
        <v>73</v>
      </c>
      <c r="C2810" s="3" t="s">
        <v>76</v>
      </c>
      <c r="D2810" s="3" t="s">
        <v>77</v>
      </c>
      <c r="E2810" s="3" t="s">
        <v>75</v>
      </c>
      <c r="F2810" s="3">
        <v>637</v>
      </c>
      <c r="G2810" s="3">
        <v>454.7</v>
      </c>
      <c r="H2810" s="3">
        <v>8</v>
      </c>
      <c r="I2810" s="3">
        <v>85</v>
      </c>
      <c r="J2810" s="3">
        <v>97.3</v>
      </c>
    </row>
    <row r="2811" spans="1:10" hidden="1" x14ac:dyDescent="0.2">
      <c r="A2811" s="40">
        <v>44352</v>
      </c>
      <c r="B2811" s="3" t="s">
        <v>73</v>
      </c>
      <c r="C2811" s="3" t="s">
        <v>78</v>
      </c>
      <c r="D2811" s="3" t="s">
        <v>79</v>
      </c>
      <c r="E2811" s="3" t="s">
        <v>75</v>
      </c>
      <c r="F2811" s="3">
        <v>1840.5</v>
      </c>
      <c r="G2811" s="3">
        <v>1374.78</v>
      </c>
      <c r="H2811" s="3">
        <v>23</v>
      </c>
      <c r="I2811" s="3">
        <v>170.5</v>
      </c>
      <c r="J2811" s="3">
        <v>295.22000000000003</v>
      </c>
    </row>
    <row r="2812" spans="1:10" hidden="1" x14ac:dyDescent="0.2">
      <c r="A2812" s="40">
        <v>44352</v>
      </c>
      <c r="B2812" s="3" t="s">
        <v>73</v>
      </c>
      <c r="C2812" s="3" t="s">
        <v>80</v>
      </c>
      <c r="D2812" s="3" t="s">
        <v>81</v>
      </c>
      <c r="E2812" s="3" t="s">
        <v>75</v>
      </c>
      <c r="F2812" s="3">
        <v>2234</v>
      </c>
      <c r="G2812" s="3">
        <v>1655.79</v>
      </c>
      <c r="H2812" s="3">
        <v>23</v>
      </c>
      <c r="I2812" s="3">
        <v>228</v>
      </c>
      <c r="J2812" s="3">
        <v>350.21</v>
      </c>
    </row>
    <row r="2813" spans="1:10" hidden="1" x14ac:dyDescent="0.2">
      <c r="A2813" s="40">
        <v>44352</v>
      </c>
      <c r="B2813" s="3" t="s">
        <v>73</v>
      </c>
      <c r="C2813" s="3" t="s">
        <v>82</v>
      </c>
      <c r="D2813" s="3" t="s">
        <v>83</v>
      </c>
      <c r="E2813" s="3" t="s">
        <v>75</v>
      </c>
      <c r="F2813" s="3">
        <v>768.5</v>
      </c>
      <c r="G2813" s="3">
        <v>553.72</v>
      </c>
      <c r="H2813" s="3">
        <v>11</v>
      </c>
      <c r="I2813" s="3">
        <v>95</v>
      </c>
      <c r="J2813" s="3">
        <v>119.78</v>
      </c>
    </row>
    <row r="2814" spans="1:10" hidden="1" x14ac:dyDescent="0.2">
      <c r="A2814" s="40">
        <v>44352</v>
      </c>
      <c r="B2814" s="3" t="s">
        <v>73</v>
      </c>
      <c r="C2814" s="3" t="s">
        <v>84</v>
      </c>
      <c r="D2814" s="3" t="s">
        <v>85</v>
      </c>
      <c r="E2814" s="3" t="s">
        <v>75</v>
      </c>
      <c r="F2814" s="3">
        <v>679</v>
      </c>
      <c r="G2814" s="3">
        <v>498.72</v>
      </c>
      <c r="H2814" s="3">
        <v>9</v>
      </c>
      <c r="I2814" s="3">
        <v>74</v>
      </c>
      <c r="J2814" s="3">
        <v>106.28</v>
      </c>
    </row>
    <row r="2815" spans="1:10" hidden="1" x14ac:dyDescent="0.2">
      <c r="A2815" s="40">
        <v>44352</v>
      </c>
      <c r="B2815" s="3" t="s">
        <v>73</v>
      </c>
      <c r="C2815" s="3" t="s">
        <v>86</v>
      </c>
      <c r="D2815" s="3" t="s">
        <v>87</v>
      </c>
      <c r="E2815" s="3" t="s">
        <v>75</v>
      </c>
      <c r="F2815" s="3">
        <v>1018.5</v>
      </c>
      <c r="G2815" s="3">
        <v>759.17</v>
      </c>
      <c r="H2815" s="3">
        <v>13</v>
      </c>
      <c r="I2815" s="3">
        <v>93</v>
      </c>
      <c r="J2815" s="3">
        <v>166.33</v>
      </c>
    </row>
    <row r="2816" spans="1:10" hidden="1" x14ac:dyDescent="0.2">
      <c r="A2816" s="40">
        <v>44352</v>
      </c>
      <c r="B2816" s="3" t="s">
        <v>73</v>
      </c>
      <c r="C2816" s="3" t="s">
        <v>88</v>
      </c>
      <c r="D2816" s="3" t="s">
        <v>89</v>
      </c>
      <c r="E2816" s="3" t="s">
        <v>75</v>
      </c>
      <c r="F2816" s="3">
        <v>1267.5</v>
      </c>
      <c r="G2816" s="3">
        <v>924.98</v>
      </c>
      <c r="H2816" s="3">
        <v>18</v>
      </c>
      <c r="I2816" s="3">
        <v>140.5</v>
      </c>
      <c r="J2816" s="3">
        <v>202.02</v>
      </c>
    </row>
    <row r="2817" spans="1:10" hidden="1" x14ac:dyDescent="0.2">
      <c r="A2817" s="40">
        <v>44352</v>
      </c>
      <c r="B2817" s="3" t="s">
        <v>73</v>
      </c>
      <c r="C2817" s="3" t="s">
        <v>90</v>
      </c>
      <c r="D2817" s="3" t="s">
        <v>91</v>
      </c>
      <c r="E2817" s="3" t="s">
        <v>75</v>
      </c>
      <c r="F2817" s="3">
        <v>1244</v>
      </c>
      <c r="G2817" s="3">
        <v>920.21</v>
      </c>
      <c r="H2817" s="3">
        <v>15</v>
      </c>
      <c r="I2817" s="3">
        <v>125</v>
      </c>
      <c r="J2817" s="3">
        <v>198.79</v>
      </c>
    </row>
    <row r="2818" spans="1:10" hidden="1" x14ac:dyDescent="0.2">
      <c r="A2818" s="40">
        <v>44352</v>
      </c>
      <c r="B2818" s="3" t="s">
        <v>92</v>
      </c>
      <c r="C2818" s="3" t="s">
        <v>74</v>
      </c>
      <c r="D2818" s="3" t="s">
        <v>21</v>
      </c>
      <c r="E2818" s="3" t="s">
        <v>75</v>
      </c>
      <c r="F2818" s="3">
        <v>2484.5</v>
      </c>
      <c r="G2818" s="3">
        <v>1790.74</v>
      </c>
      <c r="H2818" s="3">
        <v>29</v>
      </c>
      <c r="I2818" s="3">
        <v>272.39999999999998</v>
      </c>
      <c r="J2818" s="3">
        <v>420.36</v>
      </c>
    </row>
    <row r="2819" spans="1:10" hidden="1" x14ac:dyDescent="0.2">
      <c r="A2819" s="40">
        <v>44352</v>
      </c>
      <c r="B2819" s="3" t="s">
        <v>92</v>
      </c>
      <c r="C2819" s="3" t="s">
        <v>76</v>
      </c>
      <c r="D2819" s="3" t="s">
        <v>77</v>
      </c>
      <c r="E2819" s="3" t="s">
        <v>75</v>
      </c>
      <c r="F2819" s="3">
        <v>739</v>
      </c>
      <c r="G2819" s="3">
        <v>533.49</v>
      </c>
      <c r="H2819" s="3">
        <v>9</v>
      </c>
      <c r="I2819" s="3">
        <v>88.4</v>
      </c>
      <c r="J2819" s="3">
        <v>117.11</v>
      </c>
    </row>
    <row r="2820" spans="1:10" hidden="1" x14ac:dyDescent="0.2">
      <c r="A2820" s="40">
        <v>44352</v>
      </c>
      <c r="B2820" s="3" t="s">
        <v>92</v>
      </c>
      <c r="C2820" s="3" t="s">
        <v>78</v>
      </c>
      <c r="D2820" s="3" t="s">
        <v>79</v>
      </c>
      <c r="E2820" s="3" t="s">
        <v>75</v>
      </c>
      <c r="F2820" s="3">
        <v>2225</v>
      </c>
      <c r="G2820" s="3">
        <v>1647.84</v>
      </c>
      <c r="H2820" s="3">
        <v>21</v>
      </c>
      <c r="I2820" s="3">
        <v>190.6</v>
      </c>
      <c r="J2820" s="3">
        <v>386.56</v>
      </c>
    </row>
    <row r="2821" spans="1:10" hidden="1" x14ac:dyDescent="0.2">
      <c r="A2821" s="40">
        <v>44352</v>
      </c>
      <c r="B2821" s="3" t="s">
        <v>92</v>
      </c>
      <c r="C2821" s="3" t="s">
        <v>80</v>
      </c>
      <c r="D2821" s="3" t="s">
        <v>81</v>
      </c>
      <c r="E2821" s="3" t="s">
        <v>75</v>
      </c>
      <c r="F2821" s="3">
        <v>4493.99</v>
      </c>
      <c r="G2821" s="3">
        <v>3292.71</v>
      </c>
      <c r="H2821" s="3">
        <v>41</v>
      </c>
      <c r="I2821" s="3">
        <v>472.9</v>
      </c>
      <c r="J2821" s="3">
        <v>726.38</v>
      </c>
    </row>
    <row r="2822" spans="1:10" hidden="1" x14ac:dyDescent="0.2">
      <c r="A2822" s="40">
        <v>44352</v>
      </c>
      <c r="B2822" s="3" t="s">
        <v>92</v>
      </c>
      <c r="C2822" s="3" t="s">
        <v>82</v>
      </c>
      <c r="D2822" s="3" t="s">
        <v>83</v>
      </c>
      <c r="E2822" s="3" t="s">
        <v>75</v>
      </c>
      <c r="F2822" s="3">
        <v>1977</v>
      </c>
      <c r="G2822" s="3">
        <v>1419.63</v>
      </c>
      <c r="H2822" s="3">
        <v>23</v>
      </c>
      <c r="I2822" s="3">
        <v>224.3</v>
      </c>
      <c r="J2822" s="3">
        <v>333.07</v>
      </c>
    </row>
    <row r="2823" spans="1:10" hidden="1" x14ac:dyDescent="0.2">
      <c r="A2823" s="40">
        <v>44352</v>
      </c>
      <c r="B2823" s="3" t="s">
        <v>92</v>
      </c>
      <c r="C2823" s="3" t="s">
        <v>84</v>
      </c>
      <c r="D2823" s="3" t="s">
        <v>85</v>
      </c>
      <c r="E2823" s="3" t="s">
        <v>75</v>
      </c>
      <c r="F2823" s="3">
        <v>1984.5</v>
      </c>
      <c r="G2823" s="3">
        <v>1394.92</v>
      </c>
      <c r="H2823" s="3">
        <v>21</v>
      </c>
      <c r="I2823" s="3">
        <v>283.43</v>
      </c>
      <c r="J2823" s="3">
        <v>306.14999999999998</v>
      </c>
    </row>
    <row r="2824" spans="1:10" hidden="1" x14ac:dyDescent="0.2">
      <c r="A2824" s="40">
        <v>44352</v>
      </c>
      <c r="B2824" s="3" t="s">
        <v>92</v>
      </c>
      <c r="C2824" s="3" t="s">
        <v>86</v>
      </c>
      <c r="D2824" s="3" t="s">
        <v>87</v>
      </c>
      <c r="E2824" s="3" t="s">
        <v>75</v>
      </c>
      <c r="F2824" s="3">
        <v>2598</v>
      </c>
      <c r="G2824" s="3">
        <v>1840.38</v>
      </c>
      <c r="H2824" s="3">
        <v>34</v>
      </c>
      <c r="I2824" s="3">
        <v>353.1</v>
      </c>
      <c r="J2824" s="3">
        <v>404.02</v>
      </c>
    </row>
    <row r="2825" spans="1:10" hidden="1" x14ac:dyDescent="0.2">
      <c r="A2825" s="40">
        <v>44352</v>
      </c>
      <c r="B2825" s="3" t="s">
        <v>92</v>
      </c>
      <c r="C2825" s="3" t="s">
        <v>88</v>
      </c>
      <c r="D2825" s="3" t="s">
        <v>89</v>
      </c>
      <c r="E2825" s="3" t="s">
        <v>75</v>
      </c>
      <c r="F2825" s="3">
        <v>3102</v>
      </c>
      <c r="G2825" s="3">
        <v>2265.23</v>
      </c>
      <c r="H2825" s="3">
        <v>37</v>
      </c>
      <c r="I2825" s="3">
        <v>320</v>
      </c>
      <c r="J2825" s="3">
        <v>515.77</v>
      </c>
    </row>
    <row r="2826" spans="1:10" hidden="1" x14ac:dyDescent="0.2">
      <c r="A2826" s="40">
        <v>44352</v>
      </c>
      <c r="B2826" s="3" t="s">
        <v>92</v>
      </c>
      <c r="C2826" s="3" t="s">
        <v>90</v>
      </c>
      <c r="D2826" s="3" t="s">
        <v>91</v>
      </c>
      <c r="E2826" s="3" t="s">
        <v>75</v>
      </c>
      <c r="F2826" s="3">
        <v>1977.5</v>
      </c>
      <c r="G2826" s="3">
        <v>1427.16</v>
      </c>
      <c r="H2826" s="3">
        <v>25</v>
      </c>
      <c r="I2826" s="3">
        <v>214.9</v>
      </c>
      <c r="J2826" s="3">
        <v>334.94</v>
      </c>
    </row>
    <row r="2827" spans="1:10" hidden="1" x14ac:dyDescent="0.2">
      <c r="A2827" s="40">
        <v>44351</v>
      </c>
      <c r="B2827" s="3" t="s">
        <v>73</v>
      </c>
      <c r="C2827" s="3" t="s">
        <v>74</v>
      </c>
      <c r="D2827" s="3" t="s">
        <v>21</v>
      </c>
      <c r="E2827" s="3" t="s">
        <v>75</v>
      </c>
      <c r="F2827" s="3">
        <v>1348.5</v>
      </c>
      <c r="G2827" s="3">
        <v>1000.92</v>
      </c>
      <c r="H2827" s="3">
        <v>18</v>
      </c>
      <c r="I2827" s="3">
        <v>132.5</v>
      </c>
      <c r="J2827" s="3">
        <v>215.08</v>
      </c>
    </row>
    <row r="2828" spans="1:10" hidden="1" x14ac:dyDescent="0.2">
      <c r="A2828" s="40">
        <v>44351</v>
      </c>
      <c r="B2828" s="3" t="s">
        <v>73</v>
      </c>
      <c r="C2828" s="3" t="s">
        <v>76</v>
      </c>
      <c r="D2828" s="3" t="s">
        <v>77</v>
      </c>
      <c r="E2828" s="3" t="s">
        <v>75</v>
      </c>
      <c r="F2828" s="3">
        <v>142</v>
      </c>
      <c r="G2828" s="3">
        <v>102.12</v>
      </c>
      <c r="H2828" s="3">
        <v>2</v>
      </c>
      <c r="I2828" s="3">
        <v>18</v>
      </c>
      <c r="J2828" s="3">
        <v>21.88</v>
      </c>
    </row>
    <row r="2829" spans="1:10" hidden="1" x14ac:dyDescent="0.2">
      <c r="A2829" s="40">
        <v>44351</v>
      </c>
      <c r="B2829" s="3" t="s">
        <v>73</v>
      </c>
      <c r="C2829" s="3" t="s">
        <v>78</v>
      </c>
      <c r="D2829" s="3" t="s">
        <v>79</v>
      </c>
      <c r="E2829" s="3" t="s">
        <v>75</v>
      </c>
      <c r="F2829" s="3">
        <v>754</v>
      </c>
      <c r="G2829" s="3">
        <v>566.66999999999996</v>
      </c>
      <c r="H2829" s="3">
        <v>7</v>
      </c>
      <c r="I2829" s="3">
        <v>65.5</v>
      </c>
      <c r="J2829" s="3">
        <v>121.83</v>
      </c>
    </row>
    <row r="2830" spans="1:10" hidden="1" x14ac:dyDescent="0.2">
      <c r="A2830" s="40">
        <v>44351</v>
      </c>
      <c r="B2830" s="3" t="s">
        <v>73</v>
      </c>
      <c r="C2830" s="3" t="s">
        <v>80</v>
      </c>
      <c r="D2830" s="3" t="s">
        <v>81</v>
      </c>
      <c r="E2830" s="3" t="s">
        <v>75</v>
      </c>
      <c r="F2830" s="3">
        <v>2545.5</v>
      </c>
      <c r="G2830" s="3">
        <v>1916.95</v>
      </c>
      <c r="H2830" s="3">
        <v>25</v>
      </c>
      <c r="I2830" s="3">
        <v>238.5</v>
      </c>
      <c r="J2830" s="3">
        <v>390.05</v>
      </c>
    </row>
    <row r="2831" spans="1:10" hidden="1" x14ac:dyDescent="0.2">
      <c r="A2831" s="40">
        <v>44351</v>
      </c>
      <c r="B2831" s="3" t="s">
        <v>73</v>
      </c>
      <c r="C2831" s="3" t="s">
        <v>82</v>
      </c>
      <c r="D2831" s="3" t="s">
        <v>83</v>
      </c>
      <c r="E2831" s="3" t="s">
        <v>75</v>
      </c>
      <c r="F2831" s="3">
        <v>1001</v>
      </c>
      <c r="G2831" s="3">
        <v>728.56</v>
      </c>
      <c r="H2831" s="3">
        <v>14</v>
      </c>
      <c r="I2831" s="3">
        <v>121.5</v>
      </c>
      <c r="J2831" s="3">
        <v>150.94</v>
      </c>
    </row>
    <row r="2832" spans="1:10" hidden="1" x14ac:dyDescent="0.2">
      <c r="A2832" s="40">
        <v>44351</v>
      </c>
      <c r="B2832" s="3" t="s">
        <v>73</v>
      </c>
      <c r="C2832" s="3" t="s">
        <v>84</v>
      </c>
      <c r="D2832" s="3" t="s">
        <v>85</v>
      </c>
      <c r="E2832" s="3" t="s">
        <v>75</v>
      </c>
      <c r="F2832" s="3">
        <v>152.5</v>
      </c>
      <c r="G2832" s="3">
        <v>110.36</v>
      </c>
      <c r="H2832" s="3">
        <v>2</v>
      </c>
      <c r="I2832" s="3">
        <v>18.5</v>
      </c>
      <c r="J2832" s="3">
        <v>23.64</v>
      </c>
    </row>
    <row r="2833" spans="1:10" hidden="1" x14ac:dyDescent="0.2">
      <c r="A2833" s="40">
        <v>44351</v>
      </c>
      <c r="B2833" s="3" t="s">
        <v>73</v>
      </c>
      <c r="C2833" s="3" t="s">
        <v>86</v>
      </c>
      <c r="D2833" s="3" t="s">
        <v>87</v>
      </c>
      <c r="E2833" s="3" t="s">
        <v>75</v>
      </c>
      <c r="F2833" s="3">
        <v>1340</v>
      </c>
      <c r="G2833" s="3">
        <v>1008.67</v>
      </c>
      <c r="H2833" s="3">
        <v>17</v>
      </c>
      <c r="I2833" s="3">
        <v>118</v>
      </c>
      <c r="J2833" s="3">
        <v>213.33</v>
      </c>
    </row>
    <row r="2834" spans="1:10" hidden="1" x14ac:dyDescent="0.2">
      <c r="A2834" s="40">
        <v>44351</v>
      </c>
      <c r="B2834" s="3" t="s">
        <v>73</v>
      </c>
      <c r="C2834" s="3" t="s">
        <v>88</v>
      </c>
      <c r="D2834" s="3" t="s">
        <v>89</v>
      </c>
      <c r="E2834" s="3" t="s">
        <v>75</v>
      </c>
      <c r="F2834" s="3">
        <v>1845</v>
      </c>
      <c r="G2834" s="3">
        <v>1359.26</v>
      </c>
      <c r="H2834" s="3">
        <v>23</v>
      </c>
      <c r="I2834" s="3">
        <v>193</v>
      </c>
      <c r="J2834" s="3">
        <v>292.74</v>
      </c>
    </row>
    <row r="2835" spans="1:10" hidden="1" x14ac:dyDescent="0.2">
      <c r="A2835" s="40">
        <v>44351</v>
      </c>
      <c r="B2835" s="3" t="s">
        <v>73</v>
      </c>
      <c r="C2835" s="3" t="s">
        <v>90</v>
      </c>
      <c r="D2835" s="3" t="s">
        <v>91</v>
      </c>
      <c r="E2835" s="3" t="s">
        <v>75</v>
      </c>
      <c r="F2835" s="3">
        <v>1419.5</v>
      </c>
      <c r="G2835" s="3">
        <v>1041.53</v>
      </c>
      <c r="H2835" s="3">
        <v>20</v>
      </c>
      <c r="I2835" s="3">
        <v>153.5</v>
      </c>
      <c r="J2835" s="3">
        <v>224.47</v>
      </c>
    </row>
    <row r="2836" spans="1:10" hidden="1" x14ac:dyDescent="0.2">
      <c r="A2836" s="40">
        <v>44351</v>
      </c>
      <c r="B2836" s="3" t="s">
        <v>92</v>
      </c>
      <c r="C2836" s="3" t="s">
        <v>74</v>
      </c>
      <c r="D2836" s="3" t="s">
        <v>21</v>
      </c>
      <c r="E2836" s="3" t="s">
        <v>75</v>
      </c>
      <c r="F2836" s="3">
        <v>3695.43</v>
      </c>
      <c r="G2836" s="3">
        <v>2627.59</v>
      </c>
      <c r="H2836" s="3">
        <v>47</v>
      </c>
      <c r="I2836" s="3">
        <v>444.5</v>
      </c>
      <c r="J2836" s="3">
        <v>622.34</v>
      </c>
    </row>
    <row r="2837" spans="1:10" hidden="1" x14ac:dyDescent="0.2">
      <c r="A2837" s="40">
        <v>44351</v>
      </c>
      <c r="B2837" s="3" t="s">
        <v>92</v>
      </c>
      <c r="C2837" s="3" t="s">
        <v>76</v>
      </c>
      <c r="D2837" s="3" t="s">
        <v>77</v>
      </c>
      <c r="E2837" s="3" t="s">
        <v>75</v>
      </c>
      <c r="F2837" s="3">
        <v>529</v>
      </c>
      <c r="G2837" s="3">
        <v>385.4</v>
      </c>
      <c r="H2837" s="3">
        <v>8</v>
      </c>
      <c r="I2837" s="3">
        <v>59</v>
      </c>
      <c r="J2837" s="3">
        <v>84.6</v>
      </c>
    </row>
    <row r="2838" spans="1:10" hidden="1" x14ac:dyDescent="0.2">
      <c r="A2838" s="40">
        <v>44351</v>
      </c>
      <c r="B2838" s="3" t="s">
        <v>92</v>
      </c>
      <c r="C2838" s="3" t="s">
        <v>78</v>
      </c>
      <c r="D2838" s="3" t="s">
        <v>79</v>
      </c>
      <c r="E2838" s="3" t="s">
        <v>75</v>
      </c>
      <c r="F2838" s="3">
        <v>2818.5</v>
      </c>
      <c r="G2838" s="3">
        <v>2011.03</v>
      </c>
      <c r="H2838" s="3">
        <v>36</v>
      </c>
      <c r="I2838" s="3">
        <v>340.8</v>
      </c>
      <c r="J2838" s="3">
        <v>466.67</v>
      </c>
    </row>
    <row r="2839" spans="1:10" hidden="1" x14ac:dyDescent="0.2">
      <c r="A2839" s="40">
        <v>44351</v>
      </c>
      <c r="B2839" s="3" t="s">
        <v>92</v>
      </c>
      <c r="C2839" s="3" t="s">
        <v>80</v>
      </c>
      <c r="D2839" s="3" t="s">
        <v>81</v>
      </c>
      <c r="E2839" s="3" t="s">
        <v>75</v>
      </c>
      <c r="F2839" s="3">
        <v>4052</v>
      </c>
      <c r="G2839" s="3">
        <v>2858.79</v>
      </c>
      <c r="H2839" s="3">
        <v>53</v>
      </c>
      <c r="I2839" s="3">
        <v>564.9</v>
      </c>
      <c r="J2839" s="3">
        <v>627.80999999999995</v>
      </c>
    </row>
    <row r="2840" spans="1:10" hidden="1" x14ac:dyDescent="0.2">
      <c r="A2840" s="40">
        <v>44351</v>
      </c>
      <c r="B2840" s="3" t="s">
        <v>92</v>
      </c>
      <c r="C2840" s="3" t="s">
        <v>82</v>
      </c>
      <c r="D2840" s="3" t="s">
        <v>83</v>
      </c>
      <c r="E2840" s="3" t="s">
        <v>75</v>
      </c>
      <c r="F2840" s="3">
        <v>2815.5</v>
      </c>
      <c r="G2840" s="3">
        <v>1979.72</v>
      </c>
      <c r="H2840" s="3">
        <v>35</v>
      </c>
      <c r="I2840" s="3">
        <v>369.4</v>
      </c>
      <c r="J2840" s="3">
        <v>466.38</v>
      </c>
    </row>
    <row r="2841" spans="1:10" hidden="1" x14ac:dyDescent="0.2">
      <c r="A2841" s="40">
        <v>44351</v>
      </c>
      <c r="B2841" s="3" t="s">
        <v>92</v>
      </c>
      <c r="C2841" s="3" t="s">
        <v>84</v>
      </c>
      <c r="D2841" s="3" t="s">
        <v>85</v>
      </c>
      <c r="E2841" s="3" t="s">
        <v>75</v>
      </c>
      <c r="F2841" s="3">
        <v>1790.5</v>
      </c>
      <c r="G2841" s="3">
        <v>1245.77</v>
      </c>
      <c r="H2841" s="3">
        <v>25</v>
      </c>
      <c r="I2841" s="3">
        <v>270.12</v>
      </c>
      <c r="J2841" s="3">
        <v>273.61</v>
      </c>
    </row>
    <row r="2842" spans="1:10" hidden="1" x14ac:dyDescent="0.2">
      <c r="A2842" s="40">
        <v>44351</v>
      </c>
      <c r="B2842" s="3" t="s">
        <v>92</v>
      </c>
      <c r="C2842" s="3" t="s">
        <v>86</v>
      </c>
      <c r="D2842" s="3" t="s">
        <v>87</v>
      </c>
      <c r="E2842" s="3" t="s">
        <v>75</v>
      </c>
      <c r="F2842" s="3">
        <v>3215.5</v>
      </c>
      <c r="G2842" s="3">
        <v>2285.0300000000002</v>
      </c>
      <c r="H2842" s="3">
        <v>41</v>
      </c>
      <c r="I2842" s="3">
        <v>424.1</v>
      </c>
      <c r="J2842" s="3">
        <v>502.37</v>
      </c>
    </row>
    <row r="2843" spans="1:10" hidden="1" x14ac:dyDescent="0.2">
      <c r="A2843" s="40">
        <v>44351</v>
      </c>
      <c r="B2843" s="3" t="s">
        <v>92</v>
      </c>
      <c r="C2843" s="3" t="s">
        <v>88</v>
      </c>
      <c r="D2843" s="3" t="s">
        <v>89</v>
      </c>
      <c r="E2843" s="3" t="s">
        <v>75</v>
      </c>
      <c r="F2843" s="3">
        <v>2590</v>
      </c>
      <c r="G2843" s="3">
        <v>1831.66</v>
      </c>
      <c r="H2843" s="3">
        <v>36</v>
      </c>
      <c r="I2843" s="3">
        <v>327.39999999999998</v>
      </c>
      <c r="J2843" s="3">
        <v>429.94</v>
      </c>
    </row>
    <row r="2844" spans="1:10" hidden="1" x14ac:dyDescent="0.2">
      <c r="A2844" s="40">
        <v>44351</v>
      </c>
      <c r="B2844" s="3" t="s">
        <v>92</v>
      </c>
      <c r="C2844" s="3" t="s">
        <v>90</v>
      </c>
      <c r="D2844" s="3" t="s">
        <v>91</v>
      </c>
      <c r="E2844" s="3" t="s">
        <v>75</v>
      </c>
      <c r="F2844" s="3">
        <v>1740.5</v>
      </c>
      <c r="G2844" s="3">
        <v>1244.52</v>
      </c>
      <c r="H2844" s="3">
        <v>23</v>
      </c>
      <c r="I2844" s="3">
        <v>202.8</v>
      </c>
      <c r="J2844" s="3">
        <v>292.18</v>
      </c>
    </row>
    <row r="2845" spans="1:10" hidden="1" x14ac:dyDescent="0.2">
      <c r="A2845" s="40">
        <v>44350</v>
      </c>
      <c r="B2845" s="3" t="s">
        <v>73</v>
      </c>
      <c r="C2845" s="3" t="s">
        <v>74</v>
      </c>
      <c r="D2845" s="3" t="s">
        <v>21</v>
      </c>
      <c r="E2845" s="3" t="s">
        <v>75</v>
      </c>
      <c r="F2845" s="3">
        <v>1028</v>
      </c>
      <c r="G2845" s="3">
        <v>740.54</v>
      </c>
      <c r="H2845" s="3">
        <v>14</v>
      </c>
      <c r="I2845" s="3">
        <v>127</v>
      </c>
      <c r="J2845" s="3">
        <v>160.46</v>
      </c>
    </row>
    <row r="2846" spans="1:10" hidden="1" x14ac:dyDescent="0.2">
      <c r="A2846" s="40">
        <v>44350</v>
      </c>
      <c r="B2846" s="3" t="s">
        <v>73</v>
      </c>
      <c r="C2846" s="3" t="s">
        <v>76</v>
      </c>
      <c r="D2846" s="3" t="s">
        <v>77</v>
      </c>
      <c r="E2846" s="3" t="s">
        <v>75</v>
      </c>
      <c r="F2846" s="3">
        <v>468.5</v>
      </c>
      <c r="G2846" s="3">
        <v>336.53</v>
      </c>
      <c r="H2846" s="3">
        <v>8</v>
      </c>
      <c r="I2846" s="3">
        <v>59.5</v>
      </c>
      <c r="J2846" s="3">
        <v>72.47</v>
      </c>
    </row>
    <row r="2847" spans="1:10" hidden="1" x14ac:dyDescent="0.2">
      <c r="A2847" s="40">
        <v>44350</v>
      </c>
      <c r="B2847" s="3" t="s">
        <v>73</v>
      </c>
      <c r="C2847" s="3" t="s">
        <v>78</v>
      </c>
      <c r="D2847" s="3" t="s">
        <v>79</v>
      </c>
      <c r="E2847" s="3" t="s">
        <v>75</v>
      </c>
      <c r="F2847" s="3">
        <v>1464.5</v>
      </c>
      <c r="G2847" s="3">
        <v>1100.76</v>
      </c>
      <c r="H2847" s="3">
        <v>18</v>
      </c>
      <c r="I2847" s="3">
        <v>128.5</v>
      </c>
      <c r="J2847" s="3">
        <v>235.24</v>
      </c>
    </row>
    <row r="2848" spans="1:10" hidden="1" x14ac:dyDescent="0.2">
      <c r="A2848" s="40">
        <v>44350</v>
      </c>
      <c r="B2848" s="3" t="s">
        <v>73</v>
      </c>
      <c r="C2848" s="3" t="s">
        <v>80</v>
      </c>
      <c r="D2848" s="3" t="s">
        <v>81</v>
      </c>
      <c r="E2848" s="3" t="s">
        <v>75</v>
      </c>
      <c r="F2848" s="3">
        <v>2154.5</v>
      </c>
      <c r="G2848" s="3">
        <v>1618.99</v>
      </c>
      <c r="H2848" s="3">
        <v>22</v>
      </c>
      <c r="I2848" s="3">
        <v>188</v>
      </c>
      <c r="J2848" s="3">
        <v>347.51</v>
      </c>
    </row>
    <row r="2849" spans="1:10" hidden="1" x14ac:dyDescent="0.2">
      <c r="A2849" s="40">
        <v>44350</v>
      </c>
      <c r="B2849" s="3" t="s">
        <v>73</v>
      </c>
      <c r="C2849" s="3" t="s">
        <v>82</v>
      </c>
      <c r="D2849" s="3" t="s">
        <v>83</v>
      </c>
      <c r="E2849" s="3" t="s">
        <v>75</v>
      </c>
      <c r="F2849" s="3">
        <v>529.5</v>
      </c>
      <c r="G2849" s="3">
        <v>380.08</v>
      </c>
      <c r="H2849" s="3">
        <v>8</v>
      </c>
      <c r="I2849" s="3">
        <v>67.5</v>
      </c>
      <c r="J2849" s="3">
        <v>81.92</v>
      </c>
    </row>
    <row r="2850" spans="1:10" hidden="1" x14ac:dyDescent="0.2">
      <c r="A2850" s="40">
        <v>44350</v>
      </c>
      <c r="B2850" s="3" t="s">
        <v>73</v>
      </c>
      <c r="C2850" s="3" t="s">
        <v>84</v>
      </c>
      <c r="D2850" s="3" t="s">
        <v>85</v>
      </c>
      <c r="E2850" s="3" t="s">
        <v>75</v>
      </c>
      <c r="F2850" s="3">
        <v>253</v>
      </c>
      <c r="G2850" s="3">
        <v>176.62</v>
      </c>
      <c r="H2850" s="3">
        <v>4</v>
      </c>
      <c r="I2850" s="3">
        <v>38</v>
      </c>
      <c r="J2850" s="3">
        <v>38.380000000000003</v>
      </c>
    </row>
    <row r="2851" spans="1:10" hidden="1" x14ac:dyDescent="0.2">
      <c r="A2851" s="40">
        <v>44350</v>
      </c>
      <c r="B2851" s="3" t="s">
        <v>73</v>
      </c>
      <c r="C2851" s="3" t="s">
        <v>86</v>
      </c>
      <c r="D2851" s="3" t="s">
        <v>87</v>
      </c>
      <c r="E2851" s="3" t="s">
        <v>75</v>
      </c>
      <c r="F2851" s="3">
        <v>1384.5</v>
      </c>
      <c r="G2851" s="3">
        <v>1040.1500000000001</v>
      </c>
      <c r="H2851" s="3">
        <v>19</v>
      </c>
      <c r="I2851" s="3">
        <v>124</v>
      </c>
      <c r="J2851" s="3">
        <v>220.35</v>
      </c>
    </row>
    <row r="2852" spans="1:10" hidden="1" x14ac:dyDescent="0.2">
      <c r="A2852" s="40">
        <v>44350</v>
      </c>
      <c r="B2852" s="3" t="s">
        <v>73</v>
      </c>
      <c r="C2852" s="3" t="s">
        <v>88</v>
      </c>
      <c r="D2852" s="3" t="s">
        <v>89</v>
      </c>
      <c r="E2852" s="3" t="s">
        <v>75</v>
      </c>
      <c r="F2852" s="3">
        <v>1010.5</v>
      </c>
      <c r="G2852" s="3">
        <v>742.92</v>
      </c>
      <c r="H2852" s="3">
        <v>15</v>
      </c>
      <c r="I2852" s="3">
        <v>104.5</v>
      </c>
      <c r="J2852" s="3">
        <v>163.08000000000001</v>
      </c>
    </row>
    <row r="2853" spans="1:10" hidden="1" x14ac:dyDescent="0.2">
      <c r="A2853" s="40">
        <v>44350</v>
      </c>
      <c r="B2853" s="3" t="s">
        <v>73</v>
      </c>
      <c r="C2853" s="3" t="s">
        <v>90</v>
      </c>
      <c r="D2853" s="3" t="s">
        <v>91</v>
      </c>
      <c r="E2853" s="3" t="s">
        <v>75</v>
      </c>
      <c r="F2853" s="3">
        <v>876.5</v>
      </c>
      <c r="G2853" s="3">
        <v>650.07000000000005</v>
      </c>
      <c r="H2853" s="3">
        <v>12</v>
      </c>
      <c r="I2853" s="3">
        <v>86.5</v>
      </c>
      <c r="J2853" s="3">
        <v>139.93</v>
      </c>
    </row>
    <row r="2854" spans="1:10" hidden="1" x14ac:dyDescent="0.2">
      <c r="A2854" s="40">
        <v>44350</v>
      </c>
      <c r="B2854" s="3" t="s">
        <v>92</v>
      </c>
      <c r="C2854" s="3" t="s">
        <v>74</v>
      </c>
      <c r="D2854" s="3" t="s">
        <v>21</v>
      </c>
      <c r="E2854" s="3" t="s">
        <v>75</v>
      </c>
      <c r="F2854" s="3">
        <v>3262</v>
      </c>
      <c r="G2854" s="3">
        <v>2318.2199999999998</v>
      </c>
      <c r="H2854" s="3">
        <v>41</v>
      </c>
      <c r="I2854" s="3">
        <v>396.2</v>
      </c>
      <c r="J2854" s="3">
        <v>544.58000000000004</v>
      </c>
    </row>
    <row r="2855" spans="1:10" hidden="1" x14ac:dyDescent="0.2">
      <c r="A2855" s="40">
        <v>44350</v>
      </c>
      <c r="B2855" s="3" t="s">
        <v>92</v>
      </c>
      <c r="C2855" s="3" t="s">
        <v>76</v>
      </c>
      <c r="D2855" s="3" t="s">
        <v>77</v>
      </c>
      <c r="E2855" s="3" t="s">
        <v>75</v>
      </c>
      <c r="F2855" s="3">
        <v>1904</v>
      </c>
      <c r="G2855" s="3">
        <v>1402.26</v>
      </c>
      <c r="H2855" s="3">
        <v>23</v>
      </c>
      <c r="I2855" s="3">
        <v>203.2</v>
      </c>
      <c r="J2855" s="3">
        <v>297.04000000000002</v>
      </c>
    </row>
    <row r="2856" spans="1:10" hidden="1" x14ac:dyDescent="0.2">
      <c r="A2856" s="40">
        <v>44350</v>
      </c>
      <c r="B2856" s="3" t="s">
        <v>92</v>
      </c>
      <c r="C2856" s="3" t="s">
        <v>78</v>
      </c>
      <c r="D2856" s="3" t="s">
        <v>79</v>
      </c>
      <c r="E2856" s="3" t="s">
        <v>75</v>
      </c>
      <c r="F2856" s="3">
        <v>3684</v>
      </c>
      <c r="G2856" s="3">
        <v>2674.29</v>
      </c>
      <c r="H2856" s="3">
        <v>44</v>
      </c>
      <c r="I2856" s="3">
        <v>381.5</v>
      </c>
      <c r="J2856" s="3">
        <v>628.21</v>
      </c>
    </row>
    <row r="2857" spans="1:10" hidden="1" x14ac:dyDescent="0.2">
      <c r="A2857" s="40">
        <v>44350</v>
      </c>
      <c r="B2857" s="3" t="s">
        <v>92</v>
      </c>
      <c r="C2857" s="3" t="s">
        <v>80</v>
      </c>
      <c r="D2857" s="3" t="s">
        <v>81</v>
      </c>
      <c r="E2857" s="3" t="s">
        <v>75</v>
      </c>
      <c r="F2857" s="3">
        <v>4709.24</v>
      </c>
      <c r="G2857" s="3">
        <v>3393.91</v>
      </c>
      <c r="H2857" s="3">
        <v>56</v>
      </c>
      <c r="I2857" s="3">
        <v>564.9</v>
      </c>
      <c r="J2857" s="3">
        <v>749.93</v>
      </c>
    </row>
    <row r="2858" spans="1:10" hidden="1" x14ac:dyDescent="0.2">
      <c r="A2858" s="40">
        <v>44350</v>
      </c>
      <c r="B2858" s="3" t="s">
        <v>92</v>
      </c>
      <c r="C2858" s="3" t="s">
        <v>82</v>
      </c>
      <c r="D2858" s="3" t="s">
        <v>83</v>
      </c>
      <c r="E2858" s="3" t="s">
        <v>75</v>
      </c>
      <c r="F2858" s="3">
        <v>2074.5</v>
      </c>
      <c r="G2858" s="3">
        <v>1482.69</v>
      </c>
      <c r="H2858" s="3">
        <v>24</v>
      </c>
      <c r="I2858" s="3">
        <v>244</v>
      </c>
      <c r="J2858" s="3">
        <v>347.81</v>
      </c>
    </row>
    <row r="2859" spans="1:10" hidden="1" x14ac:dyDescent="0.2">
      <c r="A2859" s="40">
        <v>44350</v>
      </c>
      <c r="B2859" s="3" t="s">
        <v>92</v>
      </c>
      <c r="C2859" s="3" t="s">
        <v>84</v>
      </c>
      <c r="D2859" s="3" t="s">
        <v>85</v>
      </c>
      <c r="E2859" s="3" t="s">
        <v>75</v>
      </c>
      <c r="F2859" s="3">
        <v>1226.5</v>
      </c>
      <c r="G2859" s="3">
        <v>837.19</v>
      </c>
      <c r="H2859" s="3">
        <v>19</v>
      </c>
      <c r="I2859" s="3">
        <v>203.41</v>
      </c>
      <c r="J2859" s="3">
        <v>185.4</v>
      </c>
    </row>
    <row r="2860" spans="1:10" hidden="1" x14ac:dyDescent="0.2">
      <c r="A2860" s="40">
        <v>44350</v>
      </c>
      <c r="B2860" s="3" t="s">
        <v>92</v>
      </c>
      <c r="C2860" s="3" t="s">
        <v>86</v>
      </c>
      <c r="D2860" s="3" t="s">
        <v>87</v>
      </c>
      <c r="E2860" s="3" t="s">
        <v>75</v>
      </c>
      <c r="F2860" s="3">
        <v>2717.5</v>
      </c>
      <c r="G2860" s="3">
        <v>1940.28</v>
      </c>
      <c r="H2860" s="3">
        <v>33</v>
      </c>
      <c r="I2860" s="3">
        <v>349.6</v>
      </c>
      <c r="J2860" s="3">
        <v>426.12</v>
      </c>
    </row>
    <row r="2861" spans="1:10" hidden="1" x14ac:dyDescent="0.2">
      <c r="A2861" s="40">
        <v>44350</v>
      </c>
      <c r="B2861" s="3" t="s">
        <v>92</v>
      </c>
      <c r="C2861" s="3" t="s">
        <v>88</v>
      </c>
      <c r="D2861" s="3" t="s">
        <v>89</v>
      </c>
      <c r="E2861" s="3" t="s">
        <v>75</v>
      </c>
      <c r="F2861" s="3">
        <v>1935</v>
      </c>
      <c r="G2861" s="3">
        <v>1358.45</v>
      </c>
      <c r="H2861" s="3">
        <v>30</v>
      </c>
      <c r="I2861" s="3">
        <v>256.60000000000002</v>
      </c>
      <c r="J2861" s="3">
        <v>318.95</v>
      </c>
    </row>
    <row r="2862" spans="1:10" hidden="1" x14ac:dyDescent="0.2">
      <c r="A2862" s="40">
        <v>44350</v>
      </c>
      <c r="B2862" s="3" t="s">
        <v>92</v>
      </c>
      <c r="C2862" s="3" t="s">
        <v>90</v>
      </c>
      <c r="D2862" s="3" t="s">
        <v>91</v>
      </c>
      <c r="E2862" s="3" t="s">
        <v>75</v>
      </c>
      <c r="F2862" s="3">
        <v>2820.5</v>
      </c>
      <c r="G2862" s="3">
        <v>2032.3</v>
      </c>
      <c r="H2862" s="3">
        <v>33</v>
      </c>
      <c r="I2862" s="3">
        <v>309.60000000000002</v>
      </c>
      <c r="J2862" s="3">
        <v>477.1</v>
      </c>
    </row>
    <row r="2863" spans="1:10" hidden="1" x14ac:dyDescent="0.2">
      <c r="A2863" s="40">
        <v>44349</v>
      </c>
      <c r="B2863" s="3" t="s">
        <v>73</v>
      </c>
      <c r="C2863" s="3" t="s">
        <v>74</v>
      </c>
      <c r="D2863" s="3" t="s">
        <v>21</v>
      </c>
      <c r="E2863" s="3" t="s">
        <v>75</v>
      </c>
      <c r="F2863" s="3">
        <v>1812</v>
      </c>
      <c r="G2863" s="3">
        <v>1333.52</v>
      </c>
      <c r="H2863" s="3">
        <v>22</v>
      </c>
      <c r="I2863" s="3">
        <v>193.5</v>
      </c>
      <c r="J2863" s="3">
        <v>284.98</v>
      </c>
    </row>
    <row r="2864" spans="1:10" hidden="1" x14ac:dyDescent="0.2">
      <c r="A2864" s="40">
        <v>44349</v>
      </c>
      <c r="B2864" s="3" t="s">
        <v>73</v>
      </c>
      <c r="C2864" s="3" t="s">
        <v>76</v>
      </c>
      <c r="D2864" s="3" t="s">
        <v>77</v>
      </c>
      <c r="E2864" s="3" t="s">
        <v>75</v>
      </c>
      <c r="F2864" s="3">
        <v>789</v>
      </c>
      <c r="G2864" s="3">
        <v>586.89</v>
      </c>
      <c r="H2864" s="3">
        <v>8</v>
      </c>
      <c r="I2864" s="3">
        <v>77</v>
      </c>
      <c r="J2864" s="3">
        <v>125.11</v>
      </c>
    </row>
    <row r="2865" spans="1:10" hidden="1" x14ac:dyDescent="0.2">
      <c r="A2865" s="40">
        <v>44349</v>
      </c>
      <c r="B2865" s="3" t="s">
        <v>73</v>
      </c>
      <c r="C2865" s="3" t="s">
        <v>78</v>
      </c>
      <c r="D2865" s="3" t="s">
        <v>79</v>
      </c>
      <c r="E2865" s="3" t="s">
        <v>75</v>
      </c>
      <c r="F2865" s="3">
        <v>1290.5</v>
      </c>
      <c r="G2865" s="3">
        <v>975.06</v>
      </c>
      <c r="H2865" s="3">
        <v>13</v>
      </c>
      <c r="I2865" s="3">
        <v>108</v>
      </c>
      <c r="J2865" s="3">
        <v>207.44</v>
      </c>
    </row>
    <row r="2866" spans="1:10" hidden="1" x14ac:dyDescent="0.2">
      <c r="A2866" s="40">
        <v>44349</v>
      </c>
      <c r="B2866" s="3" t="s">
        <v>73</v>
      </c>
      <c r="C2866" s="3" t="s">
        <v>80</v>
      </c>
      <c r="D2866" s="3" t="s">
        <v>81</v>
      </c>
      <c r="E2866" s="3" t="s">
        <v>75</v>
      </c>
      <c r="F2866" s="3">
        <v>1502.45</v>
      </c>
      <c r="G2866" s="3">
        <v>1083.9100000000001</v>
      </c>
      <c r="H2866" s="3">
        <v>23</v>
      </c>
      <c r="I2866" s="3">
        <v>181</v>
      </c>
      <c r="J2866" s="3">
        <v>237.54</v>
      </c>
    </row>
    <row r="2867" spans="1:10" hidden="1" x14ac:dyDescent="0.2">
      <c r="A2867" s="40">
        <v>44349</v>
      </c>
      <c r="B2867" s="3" t="s">
        <v>73</v>
      </c>
      <c r="C2867" s="3" t="s">
        <v>82</v>
      </c>
      <c r="D2867" s="3" t="s">
        <v>83</v>
      </c>
      <c r="E2867" s="3" t="s">
        <v>75</v>
      </c>
      <c r="F2867" s="3">
        <v>697.5</v>
      </c>
      <c r="G2867" s="3">
        <v>515.02</v>
      </c>
      <c r="H2867" s="3">
        <v>10</v>
      </c>
      <c r="I2867" s="3">
        <v>78</v>
      </c>
      <c r="J2867" s="3">
        <v>104.48</v>
      </c>
    </row>
    <row r="2868" spans="1:10" hidden="1" x14ac:dyDescent="0.2">
      <c r="A2868" s="40">
        <v>44349</v>
      </c>
      <c r="B2868" s="3" t="s">
        <v>73</v>
      </c>
      <c r="C2868" s="3" t="s">
        <v>84</v>
      </c>
      <c r="D2868" s="3" t="s">
        <v>85</v>
      </c>
      <c r="E2868" s="3" t="s">
        <v>75</v>
      </c>
      <c r="F2868" s="3">
        <v>614</v>
      </c>
      <c r="G2868" s="3">
        <v>434.11</v>
      </c>
      <c r="H2868" s="3">
        <v>6</v>
      </c>
      <c r="I2868" s="3">
        <v>87</v>
      </c>
      <c r="J2868" s="3">
        <v>92.89</v>
      </c>
    </row>
    <row r="2869" spans="1:10" hidden="1" x14ac:dyDescent="0.2">
      <c r="A2869" s="40">
        <v>44349</v>
      </c>
      <c r="B2869" s="3" t="s">
        <v>73</v>
      </c>
      <c r="C2869" s="3" t="s">
        <v>86</v>
      </c>
      <c r="D2869" s="3" t="s">
        <v>87</v>
      </c>
      <c r="E2869" s="3" t="s">
        <v>75</v>
      </c>
      <c r="F2869" s="3">
        <v>1111</v>
      </c>
      <c r="G2869" s="3">
        <v>821.43</v>
      </c>
      <c r="H2869" s="3">
        <v>17</v>
      </c>
      <c r="I2869" s="3">
        <v>109</v>
      </c>
      <c r="J2869" s="3">
        <v>180.57</v>
      </c>
    </row>
    <row r="2870" spans="1:10" hidden="1" x14ac:dyDescent="0.2">
      <c r="A2870" s="40">
        <v>44349</v>
      </c>
      <c r="B2870" s="3" t="s">
        <v>73</v>
      </c>
      <c r="C2870" s="3" t="s">
        <v>88</v>
      </c>
      <c r="D2870" s="3" t="s">
        <v>89</v>
      </c>
      <c r="E2870" s="3" t="s">
        <v>75</v>
      </c>
      <c r="F2870" s="3">
        <v>1359.5</v>
      </c>
      <c r="G2870" s="3">
        <v>996.47</v>
      </c>
      <c r="H2870" s="3">
        <v>22</v>
      </c>
      <c r="I2870" s="3">
        <v>141</v>
      </c>
      <c r="J2870" s="3">
        <v>222.03</v>
      </c>
    </row>
    <row r="2871" spans="1:10" hidden="1" x14ac:dyDescent="0.2">
      <c r="A2871" s="40">
        <v>44349</v>
      </c>
      <c r="B2871" s="3" t="s">
        <v>73</v>
      </c>
      <c r="C2871" s="3" t="s">
        <v>90</v>
      </c>
      <c r="D2871" s="3" t="s">
        <v>91</v>
      </c>
      <c r="E2871" s="3" t="s">
        <v>75</v>
      </c>
      <c r="F2871" s="3">
        <v>1109</v>
      </c>
      <c r="G2871" s="3">
        <v>833.8</v>
      </c>
      <c r="H2871" s="3">
        <v>13</v>
      </c>
      <c r="I2871" s="3">
        <v>95.5</v>
      </c>
      <c r="J2871" s="3">
        <v>179.7</v>
      </c>
    </row>
    <row r="2872" spans="1:10" hidden="1" x14ac:dyDescent="0.2">
      <c r="A2872" s="40">
        <v>44349</v>
      </c>
      <c r="B2872" s="3" t="s">
        <v>92</v>
      </c>
      <c r="C2872" s="3" t="s">
        <v>74</v>
      </c>
      <c r="D2872" s="3" t="s">
        <v>21</v>
      </c>
      <c r="E2872" s="3" t="s">
        <v>75</v>
      </c>
      <c r="F2872" s="3">
        <v>3541.5</v>
      </c>
      <c r="G2872" s="3">
        <v>2513.12</v>
      </c>
      <c r="H2872" s="3">
        <v>48</v>
      </c>
      <c r="I2872" s="3">
        <v>437.6</v>
      </c>
      <c r="J2872" s="3">
        <v>589.78</v>
      </c>
    </row>
    <row r="2873" spans="1:10" hidden="1" x14ac:dyDescent="0.2">
      <c r="A2873" s="40">
        <v>44349</v>
      </c>
      <c r="B2873" s="3" t="s">
        <v>92</v>
      </c>
      <c r="C2873" s="3" t="s">
        <v>76</v>
      </c>
      <c r="D2873" s="3" t="s">
        <v>77</v>
      </c>
      <c r="E2873" s="3" t="s">
        <v>75</v>
      </c>
      <c r="F2873" s="3">
        <v>1227</v>
      </c>
      <c r="G2873" s="3">
        <v>873.33</v>
      </c>
      <c r="H2873" s="3">
        <v>15</v>
      </c>
      <c r="I2873" s="3">
        <v>161.4</v>
      </c>
      <c r="J2873" s="3">
        <v>192.27</v>
      </c>
    </row>
    <row r="2874" spans="1:10" hidden="1" x14ac:dyDescent="0.2">
      <c r="A2874" s="40">
        <v>44349</v>
      </c>
      <c r="B2874" s="3" t="s">
        <v>92</v>
      </c>
      <c r="C2874" s="3" t="s">
        <v>78</v>
      </c>
      <c r="D2874" s="3" t="s">
        <v>79</v>
      </c>
      <c r="E2874" s="3" t="s">
        <v>75</v>
      </c>
      <c r="F2874" s="3">
        <v>2349</v>
      </c>
      <c r="G2874" s="3">
        <v>1665.68</v>
      </c>
      <c r="H2874" s="3">
        <v>39</v>
      </c>
      <c r="I2874" s="3">
        <v>292.60000000000002</v>
      </c>
      <c r="J2874" s="3">
        <v>390.72</v>
      </c>
    </row>
    <row r="2875" spans="1:10" hidden="1" x14ac:dyDescent="0.2">
      <c r="A2875" s="40">
        <v>44349</v>
      </c>
      <c r="B2875" s="3" t="s">
        <v>92</v>
      </c>
      <c r="C2875" s="3" t="s">
        <v>80</v>
      </c>
      <c r="D2875" s="3" t="s">
        <v>81</v>
      </c>
      <c r="E2875" s="3" t="s">
        <v>75</v>
      </c>
      <c r="F2875" s="3">
        <v>5085</v>
      </c>
      <c r="G2875" s="3">
        <v>3714.63</v>
      </c>
      <c r="H2875" s="3">
        <v>63</v>
      </c>
      <c r="I2875" s="3">
        <v>554</v>
      </c>
      <c r="J2875" s="3">
        <v>815.37</v>
      </c>
    </row>
    <row r="2876" spans="1:10" hidden="1" x14ac:dyDescent="0.2">
      <c r="A2876" s="40">
        <v>44349</v>
      </c>
      <c r="B2876" s="3" t="s">
        <v>92</v>
      </c>
      <c r="C2876" s="3" t="s">
        <v>82</v>
      </c>
      <c r="D2876" s="3" t="s">
        <v>83</v>
      </c>
      <c r="E2876" s="3" t="s">
        <v>75</v>
      </c>
      <c r="F2876" s="3">
        <v>3567.5</v>
      </c>
      <c r="G2876" s="3">
        <v>2544.5500000000002</v>
      </c>
      <c r="H2876" s="3">
        <v>47</v>
      </c>
      <c r="I2876" s="3">
        <v>425.4</v>
      </c>
      <c r="J2876" s="3">
        <v>597.04999999999995</v>
      </c>
    </row>
    <row r="2877" spans="1:10" hidden="1" x14ac:dyDescent="0.2">
      <c r="A2877" s="40">
        <v>44349</v>
      </c>
      <c r="B2877" s="3" t="s">
        <v>92</v>
      </c>
      <c r="C2877" s="3" t="s">
        <v>84</v>
      </c>
      <c r="D2877" s="3" t="s">
        <v>85</v>
      </c>
      <c r="E2877" s="3" t="s">
        <v>75</v>
      </c>
      <c r="F2877" s="3">
        <v>1430.5</v>
      </c>
      <c r="G2877" s="3">
        <v>989.6</v>
      </c>
      <c r="H2877" s="3">
        <v>18</v>
      </c>
      <c r="I2877" s="3">
        <v>223.66</v>
      </c>
      <c r="J2877" s="3">
        <v>217.24</v>
      </c>
    </row>
    <row r="2878" spans="1:10" hidden="1" x14ac:dyDescent="0.2">
      <c r="A2878" s="40">
        <v>44349</v>
      </c>
      <c r="B2878" s="3" t="s">
        <v>92</v>
      </c>
      <c r="C2878" s="3" t="s">
        <v>86</v>
      </c>
      <c r="D2878" s="3" t="s">
        <v>87</v>
      </c>
      <c r="E2878" s="3" t="s">
        <v>75</v>
      </c>
      <c r="F2878" s="3">
        <v>3018</v>
      </c>
      <c r="G2878" s="3">
        <v>2160.91</v>
      </c>
      <c r="H2878" s="3">
        <v>40</v>
      </c>
      <c r="I2878" s="3">
        <v>380.5</v>
      </c>
      <c r="J2878" s="3">
        <v>474.59</v>
      </c>
    </row>
    <row r="2879" spans="1:10" hidden="1" x14ac:dyDescent="0.2">
      <c r="A2879" s="40">
        <v>44349</v>
      </c>
      <c r="B2879" s="3" t="s">
        <v>92</v>
      </c>
      <c r="C2879" s="3" t="s">
        <v>88</v>
      </c>
      <c r="D2879" s="3" t="s">
        <v>89</v>
      </c>
      <c r="E2879" s="3" t="s">
        <v>75</v>
      </c>
      <c r="F2879" s="3">
        <v>2674</v>
      </c>
      <c r="G2879" s="3">
        <v>1924.79</v>
      </c>
      <c r="H2879" s="3">
        <v>41</v>
      </c>
      <c r="I2879" s="3">
        <v>295.2</v>
      </c>
      <c r="J2879" s="3">
        <v>452.01</v>
      </c>
    </row>
    <row r="2880" spans="1:10" hidden="1" x14ac:dyDescent="0.2">
      <c r="A2880" s="40">
        <v>44349</v>
      </c>
      <c r="B2880" s="3" t="s">
        <v>92</v>
      </c>
      <c r="C2880" s="3" t="s">
        <v>90</v>
      </c>
      <c r="D2880" s="3" t="s">
        <v>91</v>
      </c>
      <c r="E2880" s="3" t="s">
        <v>75</v>
      </c>
      <c r="F2880" s="3">
        <v>1988</v>
      </c>
      <c r="G2880" s="3">
        <v>1460.07</v>
      </c>
      <c r="H2880" s="3">
        <v>24</v>
      </c>
      <c r="I2880" s="3">
        <v>184.8</v>
      </c>
      <c r="J2880" s="3">
        <v>342.63</v>
      </c>
    </row>
    <row r="2881" spans="1:10" hidden="1" x14ac:dyDescent="0.2">
      <c r="A2881" s="40">
        <v>44348</v>
      </c>
      <c r="B2881" s="3" t="s">
        <v>73</v>
      </c>
      <c r="C2881" s="3" t="s">
        <v>74</v>
      </c>
      <c r="D2881" s="3" t="s">
        <v>21</v>
      </c>
      <c r="E2881" s="3" t="s">
        <v>75</v>
      </c>
      <c r="F2881" s="3">
        <v>1166</v>
      </c>
      <c r="G2881" s="3">
        <v>871.5</v>
      </c>
      <c r="H2881" s="3">
        <v>14</v>
      </c>
      <c r="I2881" s="3">
        <v>110.5</v>
      </c>
      <c r="J2881" s="3">
        <v>184</v>
      </c>
    </row>
    <row r="2882" spans="1:10" hidden="1" x14ac:dyDescent="0.2">
      <c r="A2882" s="40">
        <v>44348</v>
      </c>
      <c r="B2882" s="3" t="s">
        <v>73</v>
      </c>
      <c r="C2882" s="3" t="s">
        <v>76</v>
      </c>
      <c r="D2882" s="3" t="s">
        <v>77</v>
      </c>
      <c r="E2882" s="3" t="s">
        <v>75</v>
      </c>
      <c r="F2882" s="3">
        <v>633.5</v>
      </c>
      <c r="G2882" s="3">
        <v>471.33</v>
      </c>
      <c r="H2882" s="3">
        <v>7</v>
      </c>
      <c r="I2882" s="3">
        <v>62.5</v>
      </c>
      <c r="J2882" s="3">
        <v>99.67</v>
      </c>
    </row>
    <row r="2883" spans="1:10" hidden="1" x14ac:dyDescent="0.2">
      <c r="A2883" s="40">
        <v>44348</v>
      </c>
      <c r="B2883" s="3" t="s">
        <v>73</v>
      </c>
      <c r="C2883" s="3" t="s">
        <v>78</v>
      </c>
      <c r="D2883" s="3" t="s">
        <v>79</v>
      </c>
      <c r="E2883" s="3" t="s">
        <v>75</v>
      </c>
      <c r="F2883" s="3">
        <v>928</v>
      </c>
      <c r="G2883" s="3">
        <v>673.93</v>
      </c>
      <c r="H2883" s="3">
        <v>15</v>
      </c>
      <c r="I2883" s="3">
        <v>109</v>
      </c>
      <c r="J2883" s="3">
        <v>145.07</v>
      </c>
    </row>
    <row r="2884" spans="1:10" hidden="1" x14ac:dyDescent="0.2">
      <c r="A2884" s="40">
        <v>44348</v>
      </c>
      <c r="B2884" s="3" t="s">
        <v>73</v>
      </c>
      <c r="C2884" s="3" t="s">
        <v>80</v>
      </c>
      <c r="D2884" s="3" t="s">
        <v>81</v>
      </c>
      <c r="E2884" s="3" t="s">
        <v>75</v>
      </c>
      <c r="F2884" s="3">
        <v>2302.5</v>
      </c>
      <c r="G2884" s="3">
        <v>1673.22</v>
      </c>
      <c r="H2884" s="3">
        <v>28</v>
      </c>
      <c r="I2884" s="3">
        <v>272</v>
      </c>
      <c r="J2884" s="3">
        <v>357.28</v>
      </c>
    </row>
    <row r="2885" spans="1:10" hidden="1" x14ac:dyDescent="0.2">
      <c r="A2885" s="40">
        <v>44348</v>
      </c>
      <c r="B2885" s="3" t="s">
        <v>73</v>
      </c>
      <c r="C2885" s="3" t="s">
        <v>82</v>
      </c>
      <c r="D2885" s="3" t="s">
        <v>83</v>
      </c>
      <c r="E2885" s="3" t="s">
        <v>75</v>
      </c>
      <c r="F2885" s="3">
        <v>756.5</v>
      </c>
      <c r="G2885" s="3">
        <v>542.44000000000005</v>
      </c>
      <c r="H2885" s="3">
        <v>11</v>
      </c>
      <c r="I2885" s="3">
        <v>98</v>
      </c>
      <c r="J2885" s="3">
        <v>116.06</v>
      </c>
    </row>
    <row r="2886" spans="1:10" hidden="1" x14ac:dyDescent="0.2">
      <c r="A2886" s="40">
        <v>44348</v>
      </c>
      <c r="B2886" s="3" t="s">
        <v>73</v>
      </c>
      <c r="C2886" s="3" t="s">
        <v>84</v>
      </c>
      <c r="D2886" s="3" t="s">
        <v>85</v>
      </c>
      <c r="E2886" s="3" t="s">
        <v>75</v>
      </c>
      <c r="F2886" s="3">
        <v>758</v>
      </c>
      <c r="G2886" s="3">
        <v>520.30999999999995</v>
      </c>
      <c r="H2886" s="3">
        <v>9</v>
      </c>
      <c r="I2886" s="3">
        <v>126</v>
      </c>
      <c r="J2886" s="3">
        <v>111.69</v>
      </c>
    </row>
    <row r="2887" spans="1:10" hidden="1" x14ac:dyDescent="0.2">
      <c r="A2887" s="40">
        <v>44348</v>
      </c>
      <c r="B2887" s="3" t="s">
        <v>73</v>
      </c>
      <c r="C2887" s="3" t="s">
        <v>86</v>
      </c>
      <c r="D2887" s="3" t="s">
        <v>87</v>
      </c>
      <c r="E2887" s="3" t="s">
        <v>75</v>
      </c>
      <c r="F2887" s="3">
        <v>1670.5</v>
      </c>
      <c r="G2887" s="3">
        <v>1245.6199999999999</v>
      </c>
      <c r="H2887" s="3">
        <v>20</v>
      </c>
      <c r="I2887" s="3">
        <v>158.5</v>
      </c>
      <c r="J2887" s="3">
        <v>266.38</v>
      </c>
    </row>
    <row r="2888" spans="1:10" hidden="1" x14ac:dyDescent="0.2">
      <c r="A2888" s="40">
        <v>44348</v>
      </c>
      <c r="B2888" s="3" t="s">
        <v>73</v>
      </c>
      <c r="C2888" s="3" t="s">
        <v>88</v>
      </c>
      <c r="D2888" s="3" t="s">
        <v>89</v>
      </c>
      <c r="E2888" s="3" t="s">
        <v>75</v>
      </c>
      <c r="F2888" s="3">
        <v>1514.5</v>
      </c>
      <c r="G2888" s="3">
        <v>1111.25</v>
      </c>
      <c r="H2888" s="3">
        <v>20</v>
      </c>
      <c r="I2888" s="3">
        <v>162.5</v>
      </c>
      <c r="J2888" s="3">
        <v>240.75</v>
      </c>
    </row>
    <row r="2889" spans="1:10" hidden="1" x14ac:dyDescent="0.2">
      <c r="A2889" s="40">
        <v>44348</v>
      </c>
      <c r="B2889" s="3" t="s">
        <v>73</v>
      </c>
      <c r="C2889" s="3" t="s">
        <v>90</v>
      </c>
      <c r="D2889" s="3" t="s">
        <v>91</v>
      </c>
      <c r="E2889" s="3" t="s">
        <v>75</v>
      </c>
      <c r="F2889" s="3">
        <v>1361.5</v>
      </c>
      <c r="G2889" s="3">
        <v>993.67</v>
      </c>
      <c r="H2889" s="3">
        <v>19</v>
      </c>
      <c r="I2889" s="3">
        <v>154</v>
      </c>
      <c r="J2889" s="3">
        <v>213.83</v>
      </c>
    </row>
    <row r="2890" spans="1:10" hidden="1" x14ac:dyDescent="0.2">
      <c r="A2890" s="40">
        <v>44348</v>
      </c>
      <c r="B2890" s="3" t="s">
        <v>92</v>
      </c>
      <c r="C2890" s="3" t="s">
        <v>74</v>
      </c>
      <c r="D2890" s="3" t="s">
        <v>21</v>
      </c>
      <c r="E2890" s="3" t="s">
        <v>75</v>
      </c>
      <c r="F2890" s="3">
        <v>3186.5</v>
      </c>
      <c r="G2890" s="3">
        <v>2292.9499999999998</v>
      </c>
      <c r="H2890" s="3">
        <v>40</v>
      </c>
      <c r="I2890" s="3">
        <v>352.6</v>
      </c>
      <c r="J2890" s="3">
        <v>538.45000000000005</v>
      </c>
    </row>
    <row r="2891" spans="1:10" hidden="1" x14ac:dyDescent="0.2">
      <c r="A2891" s="40">
        <v>44348</v>
      </c>
      <c r="B2891" s="3" t="s">
        <v>92</v>
      </c>
      <c r="C2891" s="3" t="s">
        <v>76</v>
      </c>
      <c r="D2891" s="3" t="s">
        <v>77</v>
      </c>
      <c r="E2891" s="3" t="s">
        <v>75</v>
      </c>
      <c r="F2891" s="3">
        <v>1046</v>
      </c>
      <c r="G2891" s="3">
        <v>753.76</v>
      </c>
      <c r="H2891" s="3">
        <v>12</v>
      </c>
      <c r="I2891" s="3">
        <v>124.6</v>
      </c>
      <c r="J2891" s="3">
        <v>166.14</v>
      </c>
    </row>
    <row r="2892" spans="1:10" hidden="1" x14ac:dyDescent="0.2">
      <c r="A2892" s="40">
        <v>44348</v>
      </c>
      <c r="B2892" s="3" t="s">
        <v>92</v>
      </c>
      <c r="C2892" s="3" t="s">
        <v>78</v>
      </c>
      <c r="D2892" s="3" t="s">
        <v>79</v>
      </c>
      <c r="E2892" s="3" t="s">
        <v>75</v>
      </c>
      <c r="F2892" s="3">
        <v>3446</v>
      </c>
      <c r="G2892" s="3">
        <v>2530.21</v>
      </c>
      <c r="H2892" s="3">
        <v>36</v>
      </c>
      <c r="I2892" s="3">
        <v>322.3</v>
      </c>
      <c r="J2892" s="3">
        <v>593.49</v>
      </c>
    </row>
    <row r="2893" spans="1:10" hidden="1" x14ac:dyDescent="0.2">
      <c r="A2893" s="40">
        <v>44348</v>
      </c>
      <c r="B2893" s="3" t="s">
        <v>92</v>
      </c>
      <c r="C2893" s="3" t="s">
        <v>80</v>
      </c>
      <c r="D2893" s="3" t="s">
        <v>81</v>
      </c>
      <c r="E2893" s="3" t="s">
        <v>75</v>
      </c>
      <c r="F2893" s="3">
        <v>3935.5</v>
      </c>
      <c r="G2893" s="3">
        <v>2871.98</v>
      </c>
      <c r="H2893" s="3">
        <v>53</v>
      </c>
      <c r="I2893" s="3">
        <v>432.1</v>
      </c>
      <c r="J2893" s="3">
        <v>630.41999999999996</v>
      </c>
    </row>
    <row r="2894" spans="1:10" hidden="1" x14ac:dyDescent="0.2">
      <c r="A2894" s="40">
        <v>44348</v>
      </c>
      <c r="B2894" s="3" t="s">
        <v>92</v>
      </c>
      <c r="C2894" s="3" t="s">
        <v>82</v>
      </c>
      <c r="D2894" s="3" t="s">
        <v>83</v>
      </c>
      <c r="E2894" s="3" t="s">
        <v>75</v>
      </c>
      <c r="F2894" s="3">
        <v>2546</v>
      </c>
      <c r="G2894" s="3">
        <v>1797.41</v>
      </c>
      <c r="H2894" s="3">
        <v>35</v>
      </c>
      <c r="I2894" s="3">
        <v>325.7</v>
      </c>
      <c r="J2894" s="3">
        <v>421.89</v>
      </c>
    </row>
    <row r="2895" spans="1:10" hidden="1" x14ac:dyDescent="0.2">
      <c r="A2895" s="40">
        <v>44348</v>
      </c>
      <c r="B2895" s="3" t="s">
        <v>92</v>
      </c>
      <c r="C2895" s="3" t="s">
        <v>84</v>
      </c>
      <c r="D2895" s="3" t="s">
        <v>85</v>
      </c>
      <c r="E2895" s="3" t="s">
        <v>75</v>
      </c>
      <c r="F2895" s="3">
        <v>937</v>
      </c>
      <c r="G2895" s="3">
        <v>645.27</v>
      </c>
      <c r="H2895" s="3">
        <v>15</v>
      </c>
      <c r="I2895" s="3">
        <v>149.46</v>
      </c>
      <c r="J2895" s="3">
        <v>141.77000000000001</v>
      </c>
    </row>
    <row r="2896" spans="1:10" hidden="1" x14ac:dyDescent="0.2">
      <c r="A2896" s="40">
        <v>44348</v>
      </c>
      <c r="B2896" s="3" t="s">
        <v>92</v>
      </c>
      <c r="C2896" s="3" t="s">
        <v>86</v>
      </c>
      <c r="D2896" s="3" t="s">
        <v>87</v>
      </c>
      <c r="E2896" s="3" t="s">
        <v>75</v>
      </c>
      <c r="F2896" s="3">
        <v>3064.5</v>
      </c>
      <c r="G2896" s="3">
        <v>2183.73</v>
      </c>
      <c r="H2896" s="3">
        <v>38</v>
      </c>
      <c r="I2896" s="3">
        <v>401.6</v>
      </c>
      <c r="J2896" s="3">
        <v>479.17</v>
      </c>
    </row>
    <row r="2897" spans="1:10" hidden="1" x14ac:dyDescent="0.2">
      <c r="A2897" s="40">
        <v>44348</v>
      </c>
      <c r="B2897" s="3" t="s">
        <v>92</v>
      </c>
      <c r="C2897" s="3" t="s">
        <v>88</v>
      </c>
      <c r="D2897" s="3" t="s">
        <v>89</v>
      </c>
      <c r="E2897" s="3" t="s">
        <v>75</v>
      </c>
      <c r="F2897" s="3">
        <v>2471</v>
      </c>
      <c r="G2897" s="3">
        <v>1763.47</v>
      </c>
      <c r="H2897" s="3">
        <v>40</v>
      </c>
      <c r="I2897" s="3">
        <v>291.39999999999998</v>
      </c>
      <c r="J2897" s="3">
        <v>414.63</v>
      </c>
    </row>
    <row r="2898" spans="1:10" hidden="1" x14ac:dyDescent="0.2">
      <c r="A2898" s="41">
        <v>44348</v>
      </c>
      <c r="B2898" s="3" t="s">
        <v>92</v>
      </c>
      <c r="C2898" s="3" t="s">
        <v>90</v>
      </c>
      <c r="D2898" s="3" t="s">
        <v>91</v>
      </c>
      <c r="E2898" s="3" t="s">
        <v>75</v>
      </c>
      <c r="F2898" s="3">
        <v>2644.5</v>
      </c>
      <c r="G2898" s="3">
        <v>1922.2</v>
      </c>
      <c r="H2898" s="3">
        <v>31</v>
      </c>
      <c r="I2898" s="3">
        <v>271.10000000000002</v>
      </c>
      <c r="J2898" s="3">
        <v>451.2</v>
      </c>
    </row>
    <row r="2899" spans="1:10" hidden="1" x14ac:dyDescent="0.2">
      <c r="A2899" s="8">
        <v>44408</v>
      </c>
      <c r="B2899" s="3" t="s">
        <v>73</v>
      </c>
      <c r="C2899" s="3" t="s">
        <v>74</v>
      </c>
      <c r="D2899" s="3" t="s">
        <v>21</v>
      </c>
      <c r="E2899" s="3" t="s">
        <v>75</v>
      </c>
      <c r="F2899" s="3">
        <v>929</v>
      </c>
      <c r="G2899" s="3">
        <v>693.15</v>
      </c>
      <c r="H2899" s="3">
        <v>10</v>
      </c>
      <c r="I2899" s="3">
        <v>91</v>
      </c>
      <c r="J2899" s="3">
        <v>144.85</v>
      </c>
    </row>
    <row r="2900" spans="1:10" hidden="1" x14ac:dyDescent="0.2">
      <c r="A2900" s="8">
        <v>44408</v>
      </c>
      <c r="B2900" s="3" t="s">
        <v>73</v>
      </c>
      <c r="C2900" s="3" t="s">
        <v>76</v>
      </c>
      <c r="D2900" s="3" t="s">
        <v>77</v>
      </c>
      <c r="E2900" s="3" t="s">
        <v>75</v>
      </c>
      <c r="F2900" s="3">
        <v>379.5</v>
      </c>
      <c r="G2900" s="3">
        <v>266.88</v>
      </c>
      <c r="H2900" s="3">
        <v>6</v>
      </c>
      <c r="I2900" s="3">
        <v>54.5</v>
      </c>
      <c r="J2900" s="3">
        <v>58.12</v>
      </c>
    </row>
    <row r="2901" spans="1:10" hidden="1" x14ac:dyDescent="0.2">
      <c r="A2901" s="8">
        <v>44408</v>
      </c>
      <c r="B2901" s="3" t="s">
        <v>73</v>
      </c>
      <c r="C2901" s="3" t="s">
        <v>78</v>
      </c>
      <c r="D2901" s="3" t="s">
        <v>79</v>
      </c>
      <c r="E2901" s="3" t="s">
        <v>75</v>
      </c>
      <c r="F2901" s="3">
        <v>1605</v>
      </c>
      <c r="G2901" s="3">
        <v>1198.03</v>
      </c>
      <c r="H2901" s="3">
        <v>17</v>
      </c>
      <c r="I2901" s="3">
        <v>152</v>
      </c>
      <c r="J2901" s="3">
        <v>254.97</v>
      </c>
    </row>
    <row r="2902" spans="1:10" hidden="1" x14ac:dyDescent="0.2">
      <c r="A2902" s="8">
        <v>44408</v>
      </c>
      <c r="B2902" s="3" t="s">
        <v>73</v>
      </c>
      <c r="C2902" s="3" t="s">
        <v>80</v>
      </c>
      <c r="D2902" s="3" t="s">
        <v>81</v>
      </c>
      <c r="E2902" s="3" t="s">
        <v>75</v>
      </c>
      <c r="F2902" s="3">
        <v>2713.5</v>
      </c>
      <c r="G2902" s="3">
        <v>1945.2</v>
      </c>
      <c r="H2902" s="3">
        <v>28</v>
      </c>
      <c r="I2902" s="3">
        <v>349.5</v>
      </c>
      <c r="J2902" s="3">
        <v>418.8</v>
      </c>
    </row>
    <row r="2903" spans="1:10" hidden="1" x14ac:dyDescent="0.2">
      <c r="A2903" s="8">
        <v>44408</v>
      </c>
      <c r="B2903" s="3" t="s">
        <v>73</v>
      </c>
      <c r="C2903" s="3" t="s">
        <v>82</v>
      </c>
      <c r="D2903" s="3" t="s">
        <v>83</v>
      </c>
      <c r="E2903" s="3" t="s">
        <v>75</v>
      </c>
      <c r="F2903" s="3">
        <v>654</v>
      </c>
      <c r="G2903" s="3">
        <v>468.95</v>
      </c>
      <c r="H2903" s="3">
        <v>10</v>
      </c>
      <c r="I2903" s="3">
        <v>85</v>
      </c>
      <c r="J2903" s="3">
        <v>100.05</v>
      </c>
    </row>
    <row r="2904" spans="1:10" hidden="1" x14ac:dyDescent="0.2">
      <c r="A2904" s="8">
        <v>44408</v>
      </c>
      <c r="B2904" s="3" t="s">
        <v>73</v>
      </c>
      <c r="C2904" s="3" t="s">
        <v>84</v>
      </c>
      <c r="D2904" s="3" t="s">
        <v>85</v>
      </c>
      <c r="E2904" s="3" t="s">
        <v>75</v>
      </c>
      <c r="F2904" s="3">
        <v>1278.5</v>
      </c>
      <c r="G2904" s="3">
        <v>938.93</v>
      </c>
      <c r="H2904" s="3">
        <v>12</v>
      </c>
      <c r="I2904" s="3">
        <v>139.5</v>
      </c>
      <c r="J2904" s="3">
        <v>200.07</v>
      </c>
    </row>
    <row r="2905" spans="1:10" hidden="1" x14ac:dyDescent="0.2">
      <c r="A2905" s="8">
        <v>44408</v>
      </c>
      <c r="B2905" s="3" t="s">
        <v>73</v>
      </c>
      <c r="C2905" s="3" t="s">
        <v>86</v>
      </c>
      <c r="D2905" s="3" t="s">
        <v>87</v>
      </c>
      <c r="E2905" s="3" t="s">
        <v>75</v>
      </c>
      <c r="F2905" s="3">
        <v>1396.5</v>
      </c>
      <c r="G2905" s="3">
        <v>1008.71</v>
      </c>
      <c r="H2905" s="3">
        <v>16</v>
      </c>
      <c r="I2905" s="3">
        <v>175</v>
      </c>
      <c r="J2905" s="3">
        <v>212.79</v>
      </c>
    </row>
    <row r="2906" spans="1:10" hidden="1" x14ac:dyDescent="0.2">
      <c r="A2906" s="8">
        <v>44408</v>
      </c>
      <c r="B2906" s="3" t="s">
        <v>73</v>
      </c>
      <c r="C2906" s="3" t="s">
        <v>125</v>
      </c>
      <c r="D2906" s="3" t="s">
        <v>126</v>
      </c>
      <c r="E2906" s="3" t="s">
        <v>75</v>
      </c>
      <c r="F2906" s="3">
        <v>743.5</v>
      </c>
      <c r="G2906" s="3">
        <v>523.79</v>
      </c>
      <c r="H2906" s="3">
        <v>6</v>
      </c>
      <c r="I2906" s="3">
        <v>89</v>
      </c>
      <c r="J2906" s="3">
        <v>130.71</v>
      </c>
    </row>
    <row r="2907" spans="1:10" hidden="1" x14ac:dyDescent="0.2">
      <c r="A2907" s="8">
        <v>44408</v>
      </c>
      <c r="B2907" s="3" t="s">
        <v>73</v>
      </c>
      <c r="C2907" s="3" t="s">
        <v>88</v>
      </c>
      <c r="D2907" s="3" t="s">
        <v>89</v>
      </c>
      <c r="E2907" s="3" t="s">
        <v>75</v>
      </c>
      <c r="F2907" s="3">
        <v>1445</v>
      </c>
      <c r="G2907" s="3">
        <v>1049.47</v>
      </c>
      <c r="H2907" s="3">
        <v>18</v>
      </c>
      <c r="I2907" s="3">
        <v>171</v>
      </c>
      <c r="J2907" s="3">
        <v>224.53</v>
      </c>
    </row>
    <row r="2908" spans="1:10" hidden="1" x14ac:dyDescent="0.2">
      <c r="A2908" s="8">
        <v>44408</v>
      </c>
      <c r="B2908" s="3" t="s">
        <v>73</v>
      </c>
      <c r="C2908" s="3" t="s">
        <v>90</v>
      </c>
      <c r="D2908" s="3" t="s">
        <v>91</v>
      </c>
      <c r="E2908" s="3" t="s">
        <v>75</v>
      </c>
      <c r="F2908" s="3">
        <v>1238.75</v>
      </c>
      <c r="G2908" s="3">
        <v>912.38</v>
      </c>
      <c r="H2908" s="3">
        <v>12</v>
      </c>
      <c r="I2908" s="3">
        <v>123.5</v>
      </c>
      <c r="J2908" s="3">
        <v>202.87</v>
      </c>
    </row>
    <row r="2909" spans="1:10" hidden="1" x14ac:dyDescent="0.2">
      <c r="A2909" s="8">
        <v>44408</v>
      </c>
      <c r="B2909" s="3" t="s">
        <v>92</v>
      </c>
      <c r="C2909" s="3" t="s">
        <v>74</v>
      </c>
      <c r="D2909" s="3" t="s">
        <v>21</v>
      </c>
      <c r="E2909" s="3" t="s">
        <v>75</v>
      </c>
      <c r="F2909" s="3">
        <v>3203</v>
      </c>
      <c r="G2909" s="3">
        <v>2289.56</v>
      </c>
      <c r="H2909" s="3">
        <v>34</v>
      </c>
      <c r="I2909" s="3">
        <v>375.7</v>
      </c>
      <c r="J2909" s="3">
        <v>537.24</v>
      </c>
    </row>
    <row r="2910" spans="1:10" hidden="1" x14ac:dyDescent="0.2">
      <c r="A2910" s="8">
        <v>44408</v>
      </c>
      <c r="B2910" s="3" t="s">
        <v>92</v>
      </c>
      <c r="C2910" s="3" t="s">
        <v>76</v>
      </c>
      <c r="D2910" s="3" t="s">
        <v>77</v>
      </c>
      <c r="E2910" s="3" t="s">
        <v>75</v>
      </c>
      <c r="F2910" s="3">
        <v>1973.5</v>
      </c>
      <c r="G2910" s="3">
        <v>1394.25</v>
      </c>
      <c r="H2910" s="3">
        <v>19</v>
      </c>
      <c r="I2910" s="3">
        <v>273.2</v>
      </c>
      <c r="J2910" s="3">
        <v>306.05</v>
      </c>
    </row>
    <row r="2911" spans="1:10" hidden="1" x14ac:dyDescent="0.2">
      <c r="A2911" s="8">
        <v>44408</v>
      </c>
      <c r="B2911" s="3" t="s">
        <v>92</v>
      </c>
      <c r="C2911" s="3" t="s">
        <v>78</v>
      </c>
      <c r="D2911" s="3" t="s">
        <v>79</v>
      </c>
      <c r="E2911" s="3" t="s">
        <v>75</v>
      </c>
      <c r="F2911" s="3">
        <v>2591</v>
      </c>
      <c r="G2911" s="3">
        <v>1917</v>
      </c>
      <c r="H2911" s="3">
        <v>24</v>
      </c>
      <c r="I2911" s="3">
        <v>253.2</v>
      </c>
      <c r="J2911" s="3">
        <v>420.8</v>
      </c>
    </row>
    <row r="2912" spans="1:10" hidden="1" x14ac:dyDescent="0.2">
      <c r="A2912" s="8">
        <v>44408</v>
      </c>
      <c r="B2912" s="3" t="s">
        <v>92</v>
      </c>
      <c r="C2912" s="3" t="s">
        <v>80</v>
      </c>
      <c r="D2912" s="3" t="s">
        <v>81</v>
      </c>
      <c r="E2912" s="3" t="s">
        <v>75</v>
      </c>
      <c r="F2912" s="3">
        <v>3281</v>
      </c>
      <c r="G2912" s="3">
        <v>2317.94</v>
      </c>
      <c r="H2912" s="3">
        <v>37</v>
      </c>
      <c r="I2912" s="3">
        <v>451.2</v>
      </c>
      <c r="J2912" s="3">
        <v>509.36</v>
      </c>
    </row>
    <row r="2913" spans="1:10" hidden="1" x14ac:dyDescent="0.2">
      <c r="A2913" s="8">
        <v>44408</v>
      </c>
      <c r="B2913" s="3" t="s">
        <v>92</v>
      </c>
      <c r="C2913" s="3" t="s">
        <v>82</v>
      </c>
      <c r="D2913" s="3" t="s">
        <v>83</v>
      </c>
      <c r="E2913" s="3" t="s">
        <v>75</v>
      </c>
      <c r="F2913" s="3">
        <v>2449.5</v>
      </c>
      <c r="G2913" s="3">
        <v>1751.02</v>
      </c>
      <c r="H2913" s="3">
        <v>27</v>
      </c>
      <c r="I2913" s="3">
        <v>313.5</v>
      </c>
      <c r="J2913" s="3">
        <v>384.48</v>
      </c>
    </row>
    <row r="2914" spans="1:10" hidden="1" x14ac:dyDescent="0.2">
      <c r="A2914" s="8">
        <v>44408</v>
      </c>
      <c r="B2914" s="3" t="s">
        <v>92</v>
      </c>
      <c r="C2914" s="3" t="s">
        <v>84</v>
      </c>
      <c r="D2914" s="3" t="s">
        <v>85</v>
      </c>
      <c r="E2914" s="3" t="s">
        <v>75</v>
      </c>
      <c r="F2914" s="3">
        <v>615.5</v>
      </c>
      <c r="G2914" s="3">
        <v>437.75</v>
      </c>
      <c r="H2914" s="3">
        <v>7</v>
      </c>
      <c r="I2914" s="3">
        <v>81.66</v>
      </c>
      <c r="J2914" s="3">
        <v>96.09</v>
      </c>
    </row>
    <row r="2915" spans="1:10" hidden="1" x14ac:dyDescent="0.2">
      <c r="A2915" s="8">
        <v>44408</v>
      </c>
      <c r="B2915" s="3" t="s">
        <v>92</v>
      </c>
      <c r="C2915" s="3" t="s">
        <v>86</v>
      </c>
      <c r="D2915" s="3" t="s">
        <v>87</v>
      </c>
      <c r="E2915" s="3" t="s">
        <v>75</v>
      </c>
      <c r="F2915" s="3">
        <v>2414</v>
      </c>
      <c r="G2915" s="3">
        <v>1685.56</v>
      </c>
      <c r="H2915" s="3">
        <v>29</v>
      </c>
      <c r="I2915" s="3">
        <v>356</v>
      </c>
      <c r="J2915" s="3">
        <v>370.44</v>
      </c>
    </row>
    <row r="2916" spans="1:10" hidden="1" x14ac:dyDescent="0.2">
      <c r="A2916" s="8">
        <v>44408</v>
      </c>
      <c r="B2916" s="3" t="s">
        <v>92</v>
      </c>
      <c r="C2916" s="3" t="s">
        <v>125</v>
      </c>
      <c r="D2916" s="3" t="s">
        <v>126</v>
      </c>
      <c r="E2916" s="3" t="s">
        <v>127</v>
      </c>
      <c r="F2916" s="3">
        <v>351</v>
      </c>
      <c r="G2916" s="3">
        <v>257.88</v>
      </c>
      <c r="H2916" s="3">
        <v>5</v>
      </c>
      <c r="I2916" s="3">
        <v>44</v>
      </c>
      <c r="J2916" s="3">
        <v>49.12</v>
      </c>
    </row>
    <row r="2917" spans="1:10" hidden="1" x14ac:dyDescent="0.2">
      <c r="A2917" s="8">
        <v>44408</v>
      </c>
      <c r="B2917" s="3" t="s">
        <v>92</v>
      </c>
      <c r="C2917" s="3" t="s">
        <v>88</v>
      </c>
      <c r="D2917" s="3" t="s">
        <v>89</v>
      </c>
      <c r="E2917" s="3" t="s">
        <v>75</v>
      </c>
      <c r="F2917" s="3">
        <v>2758</v>
      </c>
      <c r="G2917" s="3">
        <v>1978.39</v>
      </c>
      <c r="H2917" s="3">
        <v>29</v>
      </c>
      <c r="I2917" s="3">
        <v>343.5</v>
      </c>
      <c r="J2917" s="3">
        <v>434.61</v>
      </c>
    </row>
    <row r="2918" spans="1:10" hidden="1" x14ac:dyDescent="0.2">
      <c r="A2918" s="8">
        <v>44408</v>
      </c>
      <c r="B2918" s="3" t="s">
        <v>92</v>
      </c>
      <c r="C2918" s="3" t="s">
        <v>90</v>
      </c>
      <c r="D2918" s="3" t="s">
        <v>91</v>
      </c>
      <c r="E2918" s="3" t="s">
        <v>75</v>
      </c>
      <c r="F2918" s="3">
        <v>2113</v>
      </c>
      <c r="G2918" s="3">
        <v>1530.03</v>
      </c>
      <c r="H2918" s="3">
        <v>25</v>
      </c>
      <c r="I2918" s="3">
        <v>246.5</v>
      </c>
      <c r="J2918" s="3">
        <v>335.97</v>
      </c>
    </row>
    <row r="2919" spans="1:10" hidden="1" x14ac:dyDescent="0.2">
      <c r="A2919" s="8">
        <v>44407</v>
      </c>
      <c r="B2919" s="3" t="s">
        <v>73</v>
      </c>
      <c r="C2919" s="3" t="s">
        <v>74</v>
      </c>
      <c r="D2919" s="3" t="s">
        <v>21</v>
      </c>
      <c r="E2919" s="3" t="s">
        <v>75</v>
      </c>
      <c r="F2919" s="3">
        <v>1405.5</v>
      </c>
      <c r="G2919" s="3">
        <v>1020.65</v>
      </c>
      <c r="H2919" s="3">
        <v>19</v>
      </c>
      <c r="I2919" s="3">
        <v>166.5</v>
      </c>
      <c r="J2919" s="3">
        <v>218.35</v>
      </c>
    </row>
    <row r="2920" spans="1:10" hidden="1" x14ac:dyDescent="0.2">
      <c r="A2920" s="8">
        <v>44407</v>
      </c>
      <c r="B2920" s="3" t="s">
        <v>73</v>
      </c>
      <c r="C2920" s="3" t="s">
        <v>76</v>
      </c>
      <c r="D2920" s="3" t="s">
        <v>77</v>
      </c>
      <c r="E2920" s="3" t="s">
        <v>75</v>
      </c>
      <c r="F2920" s="3">
        <v>624.5</v>
      </c>
      <c r="G2920" s="3">
        <v>430.38</v>
      </c>
      <c r="H2920" s="3">
        <v>9</v>
      </c>
      <c r="I2920" s="3">
        <v>101.5</v>
      </c>
      <c r="J2920" s="3">
        <v>92.62</v>
      </c>
    </row>
    <row r="2921" spans="1:10" hidden="1" x14ac:dyDescent="0.2">
      <c r="A2921" s="8">
        <v>44407</v>
      </c>
      <c r="B2921" s="3" t="s">
        <v>73</v>
      </c>
      <c r="C2921" s="3" t="s">
        <v>78</v>
      </c>
      <c r="D2921" s="3" t="s">
        <v>79</v>
      </c>
      <c r="E2921" s="3" t="s">
        <v>75</v>
      </c>
      <c r="F2921" s="3">
        <v>1186</v>
      </c>
      <c r="G2921" s="3">
        <v>891.03</v>
      </c>
      <c r="H2921" s="3">
        <v>10</v>
      </c>
      <c r="I2921" s="3">
        <v>107</v>
      </c>
      <c r="J2921" s="3">
        <v>187.97</v>
      </c>
    </row>
    <row r="2922" spans="1:10" hidden="1" x14ac:dyDescent="0.2">
      <c r="A2922" s="8">
        <v>44407</v>
      </c>
      <c r="B2922" s="3" t="s">
        <v>73</v>
      </c>
      <c r="C2922" s="3" t="s">
        <v>80</v>
      </c>
      <c r="D2922" s="3" t="s">
        <v>81</v>
      </c>
      <c r="E2922" s="3" t="s">
        <v>75</v>
      </c>
      <c r="F2922" s="3">
        <v>2858.33</v>
      </c>
      <c r="G2922" s="3">
        <v>2070.54</v>
      </c>
      <c r="H2922" s="3">
        <v>32</v>
      </c>
      <c r="I2922" s="3">
        <v>340</v>
      </c>
      <c r="J2922" s="3">
        <v>447.79</v>
      </c>
    </row>
    <row r="2923" spans="1:10" hidden="1" x14ac:dyDescent="0.2">
      <c r="A2923" s="8">
        <v>44407</v>
      </c>
      <c r="B2923" s="3" t="s">
        <v>73</v>
      </c>
      <c r="C2923" s="3" t="s">
        <v>82</v>
      </c>
      <c r="D2923" s="3" t="s">
        <v>83</v>
      </c>
      <c r="E2923" s="3" t="s">
        <v>75</v>
      </c>
      <c r="F2923" s="3">
        <v>909</v>
      </c>
      <c r="G2923" s="3">
        <v>653.23</v>
      </c>
      <c r="H2923" s="3">
        <v>11</v>
      </c>
      <c r="I2923" s="3">
        <v>119</v>
      </c>
      <c r="J2923" s="3">
        <v>136.77000000000001</v>
      </c>
    </row>
    <row r="2924" spans="1:10" hidden="1" x14ac:dyDescent="0.2">
      <c r="A2924" s="8">
        <v>44407</v>
      </c>
      <c r="B2924" s="3" t="s">
        <v>73</v>
      </c>
      <c r="C2924" s="3" t="s">
        <v>84</v>
      </c>
      <c r="D2924" s="3" t="s">
        <v>85</v>
      </c>
      <c r="E2924" s="3" t="s">
        <v>75</v>
      </c>
      <c r="F2924" s="3">
        <v>1236.5</v>
      </c>
      <c r="G2924" s="3">
        <v>854.2</v>
      </c>
      <c r="H2924" s="3">
        <v>16</v>
      </c>
      <c r="I2924" s="3">
        <v>195.5</v>
      </c>
      <c r="J2924" s="3">
        <v>186.8</v>
      </c>
    </row>
    <row r="2925" spans="1:10" hidden="1" x14ac:dyDescent="0.2">
      <c r="A2925" s="8">
        <v>44407</v>
      </c>
      <c r="B2925" s="3" t="s">
        <v>73</v>
      </c>
      <c r="C2925" s="3" t="s">
        <v>86</v>
      </c>
      <c r="D2925" s="3" t="s">
        <v>87</v>
      </c>
      <c r="E2925" s="3" t="s">
        <v>75</v>
      </c>
      <c r="F2925" s="3">
        <v>1838</v>
      </c>
      <c r="G2925" s="3">
        <v>1365.91</v>
      </c>
      <c r="H2925" s="3">
        <v>21</v>
      </c>
      <c r="I2925" s="3">
        <v>190</v>
      </c>
      <c r="J2925" s="3">
        <v>282.08999999999997</v>
      </c>
    </row>
    <row r="2926" spans="1:10" hidden="1" x14ac:dyDescent="0.2">
      <c r="A2926" s="8">
        <v>44407</v>
      </c>
      <c r="B2926" s="3" t="s">
        <v>73</v>
      </c>
      <c r="C2926" s="3" t="s">
        <v>125</v>
      </c>
      <c r="D2926" s="3" t="s">
        <v>126</v>
      </c>
      <c r="E2926" s="3" t="s">
        <v>127</v>
      </c>
      <c r="F2926" s="3">
        <v>593</v>
      </c>
      <c r="G2926" s="3">
        <v>402.68</v>
      </c>
      <c r="H2926" s="3">
        <v>7</v>
      </c>
      <c r="I2926" s="3">
        <v>89</v>
      </c>
      <c r="J2926" s="3">
        <v>101.32</v>
      </c>
    </row>
    <row r="2927" spans="1:10" hidden="1" x14ac:dyDescent="0.2">
      <c r="A2927" s="8">
        <v>44407</v>
      </c>
      <c r="B2927" s="3" t="s">
        <v>73</v>
      </c>
      <c r="C2927" s="3" t="s">
        <v>88</v>
      </c>
      <c r="D2927" s="3" t="s">
        <v>89</v>
      </c>
      <c r="E2927" s="3" t="s">
        <v>75</v>
      </c>
      <c r="F2927" s="3">
        <v>2504</v>
      </c>
      <c r="G2927" s="3">
        <v>1784.31</v>
      </c>
      <c r="H2927" s="3">
        <v>32</v>
      </c>
      <c r="I2927" s="3">
        <v>340.9</v>
      </c>
      <c r="J2927" s="3">
        <v>378.79</v>
      </c>
    </row>
    <row r="2928" spans="1:10" hidden="1" x14ac:dyDescent="0.2">
      <c r="A2928" s="8">
        <v>44407</v>
      </c>
      <c r="B2928" s="3" t="s">
        <v>73</v>
      </c>
      <c r="C2928" s="3" t="s">
        <v>90</v>
      </c>
      <c r="D2928" s="3" t="s">
        <v>91</v>
      </c>
      <c r="E2928" s="3" t="s">
        <v>75</v>
      </c>
      <c r="F2928" s="3">
        <v>1126.5</v>
      </c>
      <c r="G2928" s="3">
        <v>831.26</v>
      </c>
      <c r="H2928" s="3">
        <v>13</v>
      </c>
      <c r="I2928" s="3">
        <v>117.5</v>
      </c>
      <c r="J2928" s="3">
        <v>177.74</v>
      </c>
    </row>
    <row r="2929" spans="1:10" hidden="1" x14ac:dyDescent="0.2">
      <c r="A2929" s="8">
        <v>44407</v>
      </c>
      <c r="B2929" s="3" t="s">
        <v>92</v>
      </c>
      <c r="C2929" s="3" t="s">
        <v>74</v>
      </c>
      <c r="D2929" s="3" t="s">
        <v>21</v>
      </c>
      <c r="E2929" s="3" t="s">
        <v>75</v>
      </c>
      <c r="F2929" s="3">
        <v>3516</v>
      </c>
      <c r="G2929" s="3">
        <v>2487.16</v>
      </c>
      <c r="H2929" s="3">
        <v>40</v>
      </c>
      <c r="I2929" s="3">
        <v>443.5</v>
      </c>
      <c r="J2929" s="3">
        <v>583.84</v>
      </c>
    </row>
    <row r="2930" spans="1:10" hidden="1" x14ac:dyDescent="0.2">
      <c r="A2930" s="8">
        <v>44407</v>
      </c>
      <c r="B2930" s="3" t="s">
        <v>92</v>
      </c>
      <c r="C2930" s="3" t="s">
        <v>76</v>
      </c>
      <c r="D2930" s="3" t="s">
        <v>77</v>
      </c>
      <c r="E2930" s="3" t="s">
        <v>75</v>
      </c>
      <c r="F2930" s="3">
        <v>1055</v>
      </c>
      <c r="G2930" s="3">
        <v>742.11</v>
      </c>
      <c r="H2930" s="3">
        <v>14</v>
      </c>
      <c r="I2930" s="3">
        <v>149</v>
      </c>
      <c r="J2930" s="3">
        <v>163.89</v>
      </c>
    </row>
    <row r="2931" spans="1:10" hidden="1" x14ac:dyDescent="0.2">
      <c r="A2931" s="8">
        <v>44407</v>
      </c>
      <c r="B2931" s="3" t="s">
        <v>92</v>
      </c>
      <c r="C2931" s="3" t="s">
        <v>78</v>
      </c>
      <c r="D2931" s="3" t="s">
        <v>79</v>
      </c>
      <c r="E2931" s="3" t="s">
        <v>75</v>
      </c>
      <c r="F2931" s="3">
        <v>2545.5</v>
      </c>
      <c r="G2931" s="3">
        <v>1843.36</v>
      </c>
      <c r="H2931" s="3">
        <v>31</v>
      </c>
      <c r="I2931" s="3">
        <v>297.5</v>
      </c>
      <c r="J2931" s="3">
        <v>404.64</v>
      </c>
    </row>
    <row r="2932" spans="1:10" hidden="1" x14ac:dyDescent="0.2">
      <c r="A2932" s="8">
        <v>44407</v>
      </c>
      <c r="B2932" s="3" t="s">
        <v>92</v>
      </c>
      <c r="C2932" s="3" t="s">
        <v>80</v>
      </c>
      <c r="D2932" s="3" t="s">
        <v>81</v>
      </c>
      <c r="E2932" s="3" t="s">
        <v>75</v>
      </c>
      <c r="F2932" s="3">
        <v>3843.5</v>
      </c>
      <c r="G2932" s="3">
        <v>2797.42</v>
      </c>
      <c r="H2932" s="3">
        <v>39</v>
      </c>
      <c r="I2932" s="3">
        <v>431.4</v>
      </c>
      <c r="J2932" s="3">
        <v>614.17999999999995</v>
      </c>
    </row>
    <row r="2933" spans="1:10" hidden="1" x14ac:dyDescent="0.2">
      <c r="A2933" s="8">
        <v>44407</v>
      </c>
      <c r="B2933" s="3" t="s">
        <v>92</v>
      </c>
      <c r="C2933" s="3" t="s">
        <v>82</v>
      </c>
      <c r="D2933" s="3" t="s">
        <v>83</v>
      </c>
      <c r="E2933" s="3" t="s">
        <v>75</v>
      </c>
      <c r="F2933" s="3">
        <v>2185.5</v>
      </c>
      <c r="G2933" s="3">
        <v>1548.39</v>
      </c>
      <c r="H2933" s="3">
        <v>29</v>
      </c>
      <c r="I2933" s="3">
        <v>296</v>
      </c>
      <c r="J2933" s="3">
        <v>340.11</v>
      </c>
    </row>
    <row r="2934" spans="1:10" hidden="1" x14ac:dyDescent="0.2">
      <c r="A2934" s="8">
        <v>44407</v>
      </c>
      <c r="B2934" s="3" t="s">
        <v>92</v>
      </c>
      <c r="C2934" s="3" t="s">
        <v>84</v>
      </c>
      <c r="D2934" s="3" t="s">
        <v>85</v>
      </c>
      <c r="E2934" s="3" t="s">
        <v>75</v>
      </c>
      <c r="F2934" s="3">
        <v>1332.5</v>
      </c>
      <c r="G2934" s="3">
        <v>943.49</v>
      </c>
      <c r="H2934" s="3">
        <v>20</v>
      </c>
      <c r="I2934" s="3">
        <v>181.3</v>
      </c>
      <c r="J2934" s="3">
        <v>207.21</v>
      </c>
    </row>
    <row r="2935" spans="1:10" hidden="1" x14ac:dyDescent="0.2">
      <c r="A2935" s="8">
        <v>44407</v>
      </c>
      <c r="B2935" s="3" t="s">
        <v>92</v>
      </c>
      <c r="C2935" s="3" t="s">
        <v>86</v>
      </c>
      <c r="D2935" s="3" t="s">
        <v>87</v>
      </c>
      <c r="E2935" s="3" t="s">
        <v>75</v>
      </c>
      <c r="F2935" s="3">
        <v>2960</v>
      </c>
      <c r="G2935" s="3">
        <v>2068.5</v>
      </c>
      <c r="H2935" s="3">
        <v>34</v>
      </c>
      <c r="I2935" s="3">
        <v>435</v>
      </c>
      <c r="J2935" s="3">
        <v>454.5</v>
      </c>
    </row>
    <row r="2936" spans="1:10" hidden="1" x14ac:dyDescent="0.2">
      <c r="A2936" s="8">
        <v>44407</v>
      </c>
      <c r="B2936" s="3" t="s">
        <v>92</v>
      </c>
      <c r="C2936" s="3" t="s">
        <v>125</v>
      </c>
      <c r="D2936" s="3" t="s">
        <v>126</v>
      </c>
      <c r="E2936" s="3" t="s">
        <v>127</v>
      </c>
      <c r="F2936" s="3">
        <v>112</v>
      </c>
      <c r="G2936" s="3">
        <v>82.32</v>
      </c>
      <c r="H2936" s="3">
        <v>3</v>
      </c>
      <c r="I2936" s="3">
        <v>14</v>
      </c>
      <c r="J2936" s="3">
        <v>15.68</v>
      </c>
    </row>
    <row r="2937" spans="1:10" hidden="1" x14ac:dyDescent="0.2">
      <c r="A2937" s="8">
        <v>44407</v>
      </c>
      <c r="B2937" s="3" t="s">
        <v>92</v>
      </c>
      <c r="C2937" s="3" t="s">
        <v>88</v>
      </c>
      <c r="D2937" s="3" t="s">
        <v>89</v>
      </c>
      <c r="E2937" s="3" t="s">
        <v>75</v>
      </c>
      <c r="F2937" s="3">
        <v>2040</v>
      </c>
      <c r="G2937" s="3">
        <v>1423.02</v>
      </c>
      <c r="H2937" s="3">
        <v>27</v>
      </c>
      <c r="I2937" s="3">
        <v>304</v>
      </c>
      <c r="J2937" s="3">
        <v>312.48</v>
      </c>
    </row>
    <row r="2938" spans="1:10" hidden="1" x14ac:dyDescent="0.2">
      <c r="A2938" s="8">
        <v>44407</v>
      </c>
      <c r="B2938" s="3" t="s">
        <v>92</v>
      </c>
      <c r="C2938" s="3" t="s">
        <v>90</v>
      </c>
      <c r="D2938" s="3" t="s">
        <v>91</v>
      </c>
      <c r="E2938" s="3" t="s">
        <v>75</v>
      </c>
      <c r="F2938" s="3">
        <v>2341</v>
      </c>
      <c r="G2938" s="3">
        <v>1716.33</v>
      </c>
      <c r="H2938" s="3">
        <v>27</v>
      </c>
      <c r="I2938" s="3">
        <v>246.7</v>
      </c>
      <c r="J2938" s="3">
        <v>376.97</v>
      </c>
    </row>
    <row r="2939" spans="1:10" hidden="1" x14ac:dyDescent="0.2">
      <c r="A2939" s="8">
        <v>44406</v>
      </c>
      <c r="B2939" s="3" t="s">
        <v>73</v>
      </c>
      <c r="C2939" s="3" t="s">
        <v>74</v>
      </c>
      <c r="D2939" s="3" t="s">
        <v>21</v>
      </c>
      <c r="E2939" s="3" t="s">
        <v>75</v>
      </c>
      <c r="F2939" s="3">
        <v>1900</v>
      </c>
      <c r="G2939" s="3">
        <v>1360.34</v>
      </c>
      <c r="H2939" s="3">
        <v>27</v>
      </c>
      <c r="I2939" s="3">
        <v>247</v>
      </c>
      <c r="J2939" s="3">
        <v>292.66000000000003</v>
      </c>
    </row>
    <row r="2940" spans="1:10" hidden="1" x14ac:dyDescent="0.2">
      <c r="A2940" s="8">
        <v>44406</v>
      </c>
      <c r="B2940" s="3" t="s">
        <v>73</v>
      </c>
      <c r="C2940" s="3" t="s">
        <v>76</v>
      </c>
      <c r="D2940" s="3" t="s">
        <v>77</v>
      </c>
      <c r="E2940" s="3" t="s">
        <v>75</v>
      </c>
      <c r="F2940" s="3">
        <v>813.5</v>
      </c>
      <c r="G2940" s="3">
        <v>592.62</v>
      </c>
      <c r="H2940" s="3">
        <v>10</v>
      </c>
      <c r="I2940" s="3">
        <v>94</v>
      </c>
      <c r="J2940" s="3">
        <v>126.88</v>
      </c>
    </row>
    <row r="2941" spans="1:10" hidden="1" x14ac:dyDescent="0.2">
      <c r="A2941" s="8">
        <v>44406</v>
      </c>
      <c r="B2941" s="3" t="s">
        <v>73</v>
      </c>
      <c r="C2941" s="3" t="s">
        <v>78</v>
      </c>
      <c r="D2941" s="3" t="s">
        <v>79</v>
      </c>
      <c r="E2941" s="3" t="s">
        <v>75</v>
      </c>
      <c r="F2941" s="3">
        <v>1239</v>
      </c>
      <c r="G2941" s="3">
        <v>926.62</v>
      </c>
      <c r="H2941" s="3">
        <v>13</v>
      </c>
      <c r="I2941" s="3">
        <v>116</v>
      </c>
      <c r="J2941" s="3">
        <v>196.38</v>
      </c>
    </row>
    <row r="2942" spans="1:10" hidden="1" x14ac:dyDescent="0.2">
      <c r="A2942" s="8">
        <v>44406</v>
      </c>
      <c r="B2942" s="3" t="s">
        <v>73</v>
      </c>
      <c r="C2942" s="3" t="s">
        <v>80</v>
      </c>
      <c r="D2942" s="3" t="s">
        <v>81</v>
      </c>
      <c r="E2942" s="3" t="s">
        <v>75</v>
      </c>
      <c r="F2942" s="3">
        <v>3327</v>
      </c>
      <c r="G2942" s="3">
        <v>2428.39</v>
      </c>
      <c r="H2942" s="3">
        <v>35</v>
      </c>
      <c r="I2942" s="3">
        <v>378.5</v>
      </c>
      <c r="J2942" s="3">
        <v>520.11</v>
      </c>
    </row>
    <row r="2943" spans="1:10" hidden="1" x14ac:dyDescent="0.2">
      <c r="A2943" s="8">
        <v>44406</v>
      </c>
      <c r="B2943" s="3" t="s">
        <v>73</v>
      </c>
      <c r="C2943" s="3" t="s">
        <v>82</v>
      </c>
      <c r="D2943" s="3" t="s">
        <v>83</v>
      </c>
      <c r="E2943" s="3" t="s">
        <v>75</v>
      </c>
      <c r="F2943" s="3">
        <v>695.5</v>
      </c>
      <c r="G2943" s="3">
        <v>494.86</v>
      </c>
      <c r="H2943" s="3">
        <v>11</v>
      </c>
      <c r="I2943" s="3">
        <v>96</v>
      </c>
      <c r="J2943" s="3">
        <v>104.64</v>
      </c>
    </row>
    <row r="2944" spans="1:10" hidden="1" x14ac:dyDescent="0.2">
      <c r="A2944" s="8">
        <v>44406</v>
      </c>
      <c r="B2944" s="3" t="s">
        <v>73</v>
      </c>
      <c r="C2944" s="3" t="s">
        <v>84</v>
      </c>
      <c r="D2944" s="3" t="s">
        <v>85</v>
      </c>
      <c r="E2944" s="3" t="s">
        <v>75</v>
      </c>
      <c r="F2944" s="3">
        <v>569.5</v>
      </c>
      <c r="G2944" s="3">
        <v>391.34</v>
      </c>
      <c r="H2944" s="3">
        <v>8</v>
      </c>
      <c r="I2944" s="3">
        <v>93.5</v>
      </c>
      <c r="J2944" s="3">
        <v>84.66</v>
      </c>
    </row>
    <row r="2945" spans="1:10" hidden="1" x14ac:dyDescent="0.2">
      <c r="A2945" s="8">
        <v>44406</v>
      </c>
      <c r="B2945" s="3" t="s">
        <v>73</v>
      </c>
      <c r="C2945" s="3" t="s">
        <v>86</v>
      </c>
      <c r="D2945" s="3" t="s">
        <v>87</v>
      </c>
      <c r="E2945" s="3" t="s">
        <v>75</v>
      </c>
      <c r="F2945" s="3">
        <v>1723.5</v>
      </c>
      <c r="G2945" s="3">
        <v>1272.05</v>
      </c>
      <c r="H2945" s="3">
        <v>21</v>
      </c>
      <c r="I2945" s="3">
        <v>189</v>
      </c>
      <c r="J2945" s="3">
        <v>262.45</v>
      </c>
    </row>
    <row r="2946" spans="1:10" hidden="1" x14ac:dyDescent="0.2">
      <c r="A2946" s="8">
        <v>44406</v>
      </c>
      <c r="B2946" s="3" t="s">
        <v>73</v>
      </c>
      <c r="C2946" s="3" t="s">
        <v>125</v>
      </c>
      <c r="D2946" s="3" t="s">
        <v>126</v>
      </c>
      <c r="E2946" s="3" t="s">
        <v>127</v>
      </c>
      <c r="F2946" s="3">
        <v>593</v>
      </c>
      <c r="G2946" s="3">
        <v>407.07</v>
      </c>
      <c r="H2946" s="3">
        <v>8</v>
      </c>
      <c r="I2946" s="3">
        <v>83</v>
      </c>
      <c r="J2946" s="3">
        <v>102.93</v>
      </c>
    </row>
    <row r="2947" spans="1:10" hidden="1" x14ac:dyDescent="0.2">
      <c r="A2947" s="8">
        <v>44406</v>
      </c>
      <c r="B2947" s="3" t="s">
        <v>73</v>
      </c>
      <c r="C2947" s="3" t="s">
        <v>88</v>
      </c>
      <c r="D2947" s="3" t="s">
        <v>89</v>
      </c>
      <c r="E2947" s="3" t="s">
        <v>75</v>
      </c>
      <c r="F2947" s="3">
        <v>1843.5</v>
      </c>
      <c r="G2947" s="3">
        <v>1335.9</v>
      </c>
      <c r="H2947" s="3">
        <v>21</v>
      </c>
      <c r="I2947" s="3">
        <v>227</v>
      </c>
      <c r="J2947" s="3">
        <v>280.60000000000002</v>
      </c>
    </row>
    <row r="2948" spans="1:10" hidden="1" x14ac:dyDescent="0.2">
      <c r="A2948" s="8">
        <v>44406</v>
      </c>
      <c r="B2948" s="3" t="s">
        <v>73</v>
      </c>
      <c r="C2948" s="3" t="s">
        <v>90</v>
      </c>
      <c r="D2948" s="3" t="s">
        <v>91</v>
      </c>
      <c r="E2948" s="3" t="s">
        <v>75</v>
      </c>
      <c r="F2948" s="3">
        <v>604.5</v>
      </c>
      <c r="G2948" s="3">
        <v>433.56</v>
      </c>
      <c r="H2948" s="3">
        <v>10</v>
      </c>
      <c r="I2948" s="3">
        <v>77.5</v>
      </c>
      <c r="J2948" s="3">
        <v>93.44</v>
      </c>
    </row>
    <row r="2949" spans="1:10" hidden="1" x14ac:dyDescent="0.2">
      <c r="A2949" s="8">
        <v>44406</v>
      </c>
      <c r="B2949" s="3" t="s">
        <v>92</v>
      </c>
      <c r="C2949" s="3" t="s">
        <v>74</v>
      </c>
      <c r="D2949" s="3" t="s">
        <v>21</v>
      </c>
      <c r="E2949" s="3" t="s">
        <v>75</v>
      </c>
      <c r="F2949" s="3">
        <v>2378.5</v>
      </c>
      <c r="G2949" s="3">
        <v>1653.65</v>
      </c>
      <c r="H2949" s="3">
        <v>32</v>
      </c>
      <c r="I2949" s="3">
        <v>335</v>
      </c>
      <c r="J2949" s="3">
        <v>388.35</v>
      </c>
    </row>
    <row r="2950" spans="1:10" hidden="1" x14ac:dyDescent="0.2">
      <c r="A2950" s="8">
        <v>44406</v>
      </c>
      <c r="B2950" s="3" t="s">
        <v>92</v>
      </c>
      <c r="C2950" s="3" t="s">
        <v>76</v>
      </c>
      <c r="D2950" s="3" t="s">
        <v>77</v>
      </c>
      <c r="E2950" s="3" t="s">
        <v>75</v>
      </c>
      <c r="F2950" s="3">
        <v>1457</v>
      </c>
      <c r="G2950" s="3">
        <v>1015.65</v>
      </c>
      <c r="H2950" s="3">
        <v>19</v>
      </c>
      <c r="I2950" s="3">
        <v>218.4</v>
      </c>
      <c r="J2950" s="3">
        <v>222.95</v>
      </c>
    </row>
    <row r="2951" spans="1:10" hidden="1" x14ac:dyDescent="0.2">
      <c r="A2951" s="8">
        <v>44406</v>
      </c>
      <c r="B2951" s="3" t="s">
        <v>92</v>
      </c>
      <c r="C2951" s="3" t="s">
        <v>78</v>
      </c>
      <c r="D2951" s="3" t="s">
        <v>79</v>
      </c>
      <c r="E2951" s="3" t="s">
        <v>75</v>
      </c>
      <c r="F2951" s="3">
        <v>2764.5</v>
      </c>
      <c r="G2951" s="3">
        <v>2029.55</v>
      </c>
      <c r="H2951" s="3">
        <v>29</v>
      </c>
      <c r="I2951" s="3">
        <v>288</v>
      </c>
      <c r="J2951" s="3">
        <v>446.95</v>
      </c>
    </row>
    <row r="2952" spans="1:10" hidden="1" x14ac:dyDescent="0.2">
      <c r="A2952" s="8">
        <v>44406</v>
      </c>
      <c r="B2952" s="3" t="s">
        <v>92</v>
      </c>
      <c r="C2952" s="3" t="s">
        <v>80</v>
      </c>
      <c r="D2952" s="3" t="s">
        <v>81</v>
      </c>
      <c r="E2952" s="3" t="s">
        <v>75</v>
      </c>
      <c r="F2952" s="3">
        <v>5564.5</v>
      </c>
      <c r="G2952" s="3">
        <v>4011.83</v>
      </c>
      <c r="H2952" s="3">
        <v>56</v>
      </c>
      <c r="I2952" s="3">
        <v>669.6</v>
      </c>
      <c r="J2952" s="3">
        <v>881.07</v>
      </c>
    </row>
    <row r="2953" spans="1:10" hidden="1" x14ac:dyDescent="0.2">
      <c r="A2953" s="8">
        <v>44406</v>
      </c>
      <c r="B2953" s="3" t="s">
        <v>92</v>
      </c>
      <c r="C2953" s="3" t="s">
        <v>82</v>
      </c>
      <c r="D2953" s="3" t="s">
        <v>83</v>
      </c>
      <c r="E2953" s="3" t="s">
        <v>75</v>
      </c>
      <c r="F2953" s="3">
        <v>4017.5</v>
      </c>
      <c r="G2953" s="3">
        <v>2833.06</v>
      </c>
      <c r="H2953" s="3">
        <v>49</v>
      </c>
      <c r="I2953" s="3">
        <v>559.5</v>
      </c>
      <c r="J2953" s="3">
        <v>622.44000000000005</v>
      </c>
    </row>
    <row r="2954" spans="1:10" hidden="1" x14ac:dyDescent="0.2">
      <c r="A2954" s="8">
        <v>44406</v>
      </c>
      <c r="B2954" s="3" t="s">
        <v>92</v>
      </c>
      <c r="C2954" s="3" t="s">
        <v>84</v>
      </c>
      <c r="D2954" s="3" t="s">
        <v>85</v>
      </c>
      <c r="E2954" s="3" t="s">
        <v>75</v>
      </c>
      <c r="F2954" s="3">
        <v>1457.5</v>
      </c>
      <c r="G2954" s="3">
        <v>1036.53</v>
      </c>
      <c r="H2954" s="3">
        <v>20</v>
      </c>
      <c r="I2954" s="3">
        <v>192.84</v>
      </c>
      <c r="J2954" s="3">
        <v>227.63</v>
      </c>
    </row>
    <row r="2955" spans="1:10" hidden="1" x14ac:dyDescent="0.2">
      <c r="A2955" s="8">
        <v>44406</v>
      </c>
      <c r="B2955" s="3" t="s">
        <v>92</v>
      </c>
      <c r="C2955" s="3" t="s">
        <v>86</v>
      </c>
      <c r="D2955" s="3" t="s">
        <v>87</v>
      </c>
      <c r="E2955" s="3" t="s">
        <v>75</v>
      </c>
      <c r="F2955" s="3">
        <v>3804</v>
      </c>
      <c r="G2955" s="3">
        <v>2677.96</v>
      </c>
      <c r="H2955" s="3">
        <v>39</v>
      </c>
      <c r="I2955" s="3">
        <v>536.20000000000005</v>
      </c>
      <c r="J2955" s="3">
        <v>588.84</v>
      </c>
    </row>
    <row r="2956" spans="1:10" hidden="1" x14ac:dyDescent="0.2">
      <c r="A2956" s="8">
        <v>44406</v>
      </c>
      <c r="B2956" s="3" t="s">
        <v>92</v>
      </c>
      <c r="C2956" s="3" t="s">
        <v>125</v>
      </c>
      <c r="D2956" s="3" t="s">
        <v>126</v>
      </c>
      <c r="E2956" s="3" t="s">
        <v>127</v>
      </c>
      <c r="F2956" s="3">
        <v>828</v>
      </c>
      <c r="G2956" s="3">
        <v>608.16</v>
      </c>
      <c r="H2956" s="3">
        <v>7</v>
      </c>
      <c r="I2956" s="3">
        <v>104</v>
      </c>
      <c r="J2956" s="3">
        <v>115.84</v>
      </c>
    </row>
    <row r="2957" spans="1:10" hidden="1" x14ac:dyDescent="0.2">
      <c r="A2957" s="8">
        <v>44406</v>
      </c>
      <c r="B2957" s="3" t="s">
        <v>92</v>
      </c>
      <c r="C2957" s="3" t="s">
        <v>88</v>
      </c>
      <c r="D2957" s="3" t="s">
        <v>89</v>
      </c>
      <c r="E2957" s="3" t="s">
        <v>75</v>
      </c>
      <c r="F2957" s="3">
        <v>1791</v>
      </c>
      <c r="G2957" s="3">
        <v>1251.78</v>
      </c>
      <c r="H2957" s="3">
        <v>25</v>
      </c>
      <c r="I2957" s="3">
        <v>262</v>
      </c>
      <c r="J2957" s="3">
        <v>275.22000000000003</v>
      </c>
    </row>
    <row r="2958" spans="1:10" hidden="1" x14ac:dyDescent="0.2">
      <c r="A2958" s="8">
        <v>44406</v>
      </c>
      <c r="B2958" s="3" t="s">
        <v>92</v>
      </c>
      <c r="C2958" s="3" t="s">
        <v>90</v>
      </c>
      <c r="D2958" s="3" t="s">
        <v>91</v>
      </c>
      <c r="E2958" s="3" t="s">
        <v>75</v>
      </c>
      <c r="F2958" s="3">
        <v>2230</v>
      </c>
      <c r="G2958" s="3">
        <v>1601.04</v>
      </c>
      <c r="H2958" s="3">
        <v>30</v>
      </c>
      <c r="I2958" s="3">
        <v>274.2</v>
      </c>
      <c r="J2958" s="3">
        <v>353.76</v>
      </c>
    </row>
    <row r="2959" spans="1:10" hidden="1" x14ac:dyDescent="0.2">
      <c r="A2959" s="8">
        <v>44405</v>
      </c>
      <c r="B2959" s="3" t="s">
        <v>73</v>
      </c>
      <c r="C2959" s="3" t="s">
        <v>74</v>
      </c>
      <c r="D2959" s="3" t="s">
        <v>21</v>
      </c>
      <c r="E2959" s="3" t="s">
        <v>75</v>
      </c>
      <c r="F2959" s="3">
        <v>1818</v>
      </c>
      <c r="G2959" s="3">
        <v>1332.22</v>
      </c>
      <c r="H2959" s="3">
        <v>18</v>
      </c>
      <c r="I2959" s="3">
        <v>201.5</v>
      </c>
      <c r="J2959" s="3">
        <v>284.27999999999997</v>
      </c>
    </row>
    <row r="2960" spans="1:10" hidden="1" x14ac:dyDescent="0.2">
      <c r="A2960" s="8">
        <v>44405</v>
      </c>
      <c r="B2960" s="3" t="s">
        <v>73</v>
      </c>
      <c r="C2960" s="3" t="s">
        <v>76</v>
      </c>
      <c r="D2960" s="3" t="s">
        <v>77</v>
      </c>
      <c r="E2960" s="3" t="s">
        <v>75</v>
      </c>
      <c r="F2960" s="3">
        <v>342</v>
      </c>
      <c r="G2960" s="3">
        <v>241.32</v>
      </c>
      <c r="H2960" s="3">
        <v>5</v>
      </c>
      <c r="I2960" s="3">
        <v>49</v>
      </c>
      <c r="J2960" s="3">
        <v>51.68</v>
      </c>
    </row>
    <row r="2961" spans="1:10" hidden="1" x14ac:dyDescent="0.2">
      <c r="A2961" s="8">
        <v>44405</v>
      </c>
      <c r="B2961" s="3" t="s">
        <v>73</v>
      </c>
      <c r="C2961" s="3" t="s">
        <v>78</v>
      </c>
      <c r="D2961" s="3" t="s">
        <v>79</v>
      </c>
      <c r="E2961" s="3" t="s">
        <v>75</v>
      </c>
      <c r="F2961" s="3">
        <v>1502.5</v>
      </c>
      <c r="G2961" s="3">
        <v>1093.95</v>
      </c>
      <c r="H2961" s="3">
        <v>20</v>
      </c>
      <c r="I2961" s="3">
        <v>174.5</v>
      </c>
      <c r="J2961" s="3">
        <v>234.05</v>
      </c>
    </row>
    <row r="2962" spans="1:10" hidden="1" x14ac:dyDescent="0.2">
      <c r="A2962" s="8">
        <v>44405</v>
      </c>
      <c r="B2962" s="3" t="s">
        <v>73</v>
      </c>
      <c r="C2962" s="3" t="s">
        <v>80</v>
      </c>
      <c r="D2962" s="3" t="s">
        <v>81</v>
      </c>
      <c r="E2962" s="3" t="s">
        <v>75</v>
      </c>
      <c r="F2962" s="3">
        <v>2178</v>
      </c>
      <c r="G2962" s="3">
        <v>1569.59</v>
      </c>
      <c r="H2962" s="3">
        <v>29</v>
      </c>
      <c r="I2962" s="3">
        <v>270</v>
      </c>
      <c r="J2962" s="3">
        <v>338.41</v>
      </c>
    </row>
    <row r="2963" spans="1:10" hidden="1" x14ac:dyDescent="0.2">
      <c r="A2963" s="8">
        <v>44405</v>
      </c>
      <c r="B2963" s="3" t="s">
        <v>73</v>
      </c>
      <c r="C2963" s="3" t="s">
        <v>82</v>
      </c>
      <c r="D2963" s="3" t="s">
        <v>83</v>
      </c>
      <c r="E2963" s="3" t="s">
        <v>75</v>
      </c>
      <c r="F2963" s="3">
        <v>840.5</v>
      </c>
      <c r="G2963" s="3">
        <v>628.79</v>
      </c>
      <c r="H2963" s="3">
        <v>12</v>
      </c>
      <c r="I2963" s="3">
        <v>76.5</v>
      </c>
      <c r="J2963" s="3">
        <v>135.21</v>
      </c>
    </row>
    <row r="2964" spans="1:10" hidden="1" x14ac:dyDescent="0.2">
      <c r="A2964" s="8">
        <v>44405</v>
      </c>
      <c r="B2964" s="3" t="s">
        <v>73</v>
      </c>
      <c r="C2964" s="3" t="s">
        <v>84</v>
      </c>
      <c r="D2964" s="3" t="s">
        <v>85</v>
      </c>
      <c r="E2964" s="3" t="s">
        <v>75</v>
      </c>
      <c r="F2964" s="3">
        <v>653</v>
      </c>
      <c r="G2964" s="3">
        <v>450.79</v>
      </c>
      <c r="H2964" s="3">
        <v>9</v>
      </c>
      <c r="I2964" s="3">
        <v>104.5</v>
      </c>
      <c r="J2964" s="3">
        <v>97.71</v>
      </c>
    </row>
    <row r="2965" spans="1:10" hidden="1" x14ac:dyDescent="0.2">
      <c r="A2965" s="8">
        <v>44405</v>
      </c>
      <c r="B2965" s="3" t="s">
        <v>73</v>
      </c>
      <c r="C2965" s="3" t="s">
        <v>86</v>
      </c>
      <c r="D2965" s="3" t="s">
        <v>87</v>
      </c>
      <c r="E2965" s="3" t="s">
        <v>75</v>
      </c>
      <c r="F2965" s="3">
        <v>1717.5</v>
      </c>
      <c r="G2965" s="3">
        <v>1250.3499999999999</v>
      </c>
      <c r="H2965" s="3">
        <v>19</v>
      </c>
      <c r="I2965" s="3">
        <v>207.5</v>
      </c>
      <c r="J2965" s="3">
        <v>259.64999999999998</v>
      </c>
    </row>
    <row r="2966" spans="1:10" hidden="1" x14ac:dyDescent="0.2">
      <c r="A2966" s="8">
        <v>44405</v>
      </c>
      <c r="B2966" s="3" t="s">
        <v>73</v>
      </c>
      <c r="C2966" s="3" t="s">
        <v>125</v>
      </c>
      <c r="D2966" s="3" t="s">
        <v>126</v>
      </c>
      <c r="E2966" s="3" t="s">
        <v>127</v>
      </c>
      <c r="F2966" s="3">
        <v>839.5</v>
      </c>
      <c r="G2966" s="3">
        <v>571.95000000000005</v>
      </c>
      <c r="H2966" s="3">
        <v>8</v>
      </c>
      <c r="I2966" s="3">
        <v>124</v>
      </c>
      <c r="J2966" s="3">
        <v>143.55000000000001</v>
      </c>
    </row>
    <row r="2967" spans="1:10" hidden="1" x14ac:dyDescent="0.2">
      <c r="A2967" s="8">
        <v>44405</v>
      </c>
      <c r="B2967" s="3" t="s">
        <v>73</v>
      </c>
      <c r="C2967" s="3" t="s">
        <v>88</v>
      </c>
      <c r="D2967" s="3" t="s">
        <v>89</v>
      </c>
      <c r="E2967" s="3" t="s">
        <v>75</v>
      </c>
      <c r="F2967" s="3">
        <v>1810.5</v>
      </c>
      <c r="G2967" s="3">
        <v>1341.03</v>
      </c>
      <c r="H2967" s="3">
        <v>17</v>
      </c>
      <c r="I2967" s="3">
        <v>190.4</v>
      </c>
      <c r="J2967" s="3">
        <v>279.07</v>
      </c>
    </row>
    <row r="2968" spans="1:10" hidden="1" x14ac:dyDescent="0.2">
      <c r="A2968" s="8">
        <v>44405</v>
      </c>
      <c r="B2968" s="3" t="s">
        <v>73</v>
      </c>
      <c r="C2968" s="3" t="s">
        <v>90</v>
      </c>
      <c r="D2968" s="3" t="s">
        <v>91</v>
      </c>
      <c r="E2968" s="3" t="s">
        <v>75</v>
      </c>
      <c r="F2968" s="3">
        <v>806</v>
      </c>
      <c r="G2968" s="3">
        <v>584.71</v>
      </c>
      <c r="H2968" s="3">
        <v>12</v>
      </c>
      <c r="I2968" s="3">
        <v>94</v>
      </c>
      <c r="J2968" s="3">
        <v>127.29</v>
      </c>
    </row>
    <row r="2969" spans="1:10" hidden="1" x14ac:dyDescent="0.2">
      <c r="A2969" s="8">
        <v>44405</v>
      </c>
      <c r="B2969" s="3" t="s">
        <v>92</v>
      </c>
      <c r="C2969" s="3" t="s">
        <v>74</v>
      </c>
      <c r="D2969" s="3" t="s">
        <v>21</v>
      </c>
      <c r="E2969" s="3" t="s">
        <v>75</v>
      </c>
      <c r="F2969" s="3">
        <v>1456.5</v>
      </c>
      <c r="G2969" s="3">
        <v>1018.9</v>
      </c>
      <c r="H2969" s="3">
        <v>21</v>
      </c>
      <c r="I2969" s="3">
        <v>196.5</v>
      </c>
      <c r="J2969" s="3">
        <v>240.6</v>
      </c>
    </row>
    <row r="2970" spans="1:10" hidden="1" x14ac:dyDescent="0.2">
      <c r="A2970" s="8">
        <v>44405</v>
      </c>
      <c r="B2970" s="3" t="s">
        <v>92</v>
      </c>
      <c r="C2970" s="3" t="s">
        <v>76</v>
      </c>
      <c r="D2970" s="3" t="s">
        <v>77</v>
      </c>
      <c r="E2970" s="3" t="s">
        <v>75</v>
      </c>
      <c r="F2970" s="3">
        <v>1966</v>
      </c>
      <c r="G2970" s="3">
        <v>1395.32</v>
      </c>
      <c r="H2970" s="3">
        <v>19</v>
      </c>
      <c r="I2970" s="3">
        <v>263.8</v>
      </c>
      <c r="J2970" s="3">
        <v>306.38</v>
      </c>
    </row>
    <row r="2971" spans="1:10" hidden="1" x14ac:dyDescent="0.2">
      <c r="A2971" s="8">
        <v>44405</v>
      </c>
      <c r="B2971" s="3" t="s">
        <v>92</v>
      </c>
      <c r="C2971" s="3" t="s">
        <v>78</v>
      </c>
      <c r="D2971" s="3" t="s">
        <v>79</v>
      </c>
      <c r="E2971" s="3" t="s">
        <v>75</v>
      </c>
      <c r="F2971" s="3">
        <v>2535.5</v>
      </c>
      <c r="G2971" s="3">
        <v>1859.65</v>
      </c>
      <c r="H2971" s="3">
        <v>28</v>
      </c>
      <c r="I2971" s="3">
        <v>266.2</v>
      </c>
      <c r="J2971" s="3">
        <v>409.65</v>
      </c>
    </row>
    <row r="2972" spans="1:10" hidden="1" x14ac:dyDescent="0.2">
      <c r="A2972" s="8">
        <v>44405</v>
      </c>
      <c r="B2972" s="3" t="s">
        <v>92</v>
      </c>
      <c r="C2972" s="3" t="s">
        <v>80</v>
      </c>
      <c r="D2972" s="3" t="s">
        <v>81</v>
      </c>
      <c r="E2972" s="3" t="s">
        <v>75</v>
      </c>
      <c r="F2972" s="3">
        <v>3859</v>
      </c>
      <c r="G2972" s="3">
        <v>2742.87</v>
      </c>
      <c r="H2972" s="3">
        <v>44</v>
      </c>
      <c r="I2972" s="3">
        <v>509.9</v>
      </c>
      <c r="J2972" s="3">
        <v>604.73</v>
      </c>
    </row>
    <row r="2973" spans="1:10" hidden="1" x14ac:dyDescent="0.2">
      <c r="A2973" s="8">
        <v>44405</v>
      </c>
      <c r="B2973" s="3" t="s">
        <v>92</v>
      </c>
      <c r="C2973" s="3" t="s">
        <v>82</v>
      </c>
      <c r="D2973" s="3" t="s">
        <v>83</v>
      </c>
      <c r="E2973" s="3" t="s">
        <v>75</v>
      </c>
      <c r="F2973" s="3">
        <v>3104.5</v>
      </c>
      <c r="G2973" s="3">
        <v>2228.2600000000002</v>
      </c>
      <c r="H2973" s="3">
        <v>39</v>
      </c>
      <c r="I2973" s="3">
        <v>386.5</v>
      </c>
      <c r="J2973" s="3">
        <v>489.24</v>
      </c>
    </row>
    <row r="2974" spans="1:10" hidden="1" x14ac:dyDescent="0.2">
      <c r="A2974" s="8">
        <v>44405</v>
      </c>
      <c r="B2974" s="3" t="s">
        <v>92</v>
      </c>
      <c r="C2974" s="3" t="s">
        <v>84</v>
      </c>
      <c r="D2974" s="3" t="s">
        <v>85</v>
      </c>
      <c r="E2974" s="3" t="s">
        <v>75</v>
      </c>
      <c r="F2974" s="3">
        <v>1454.5</v>
      </c>
      <c r="G2974" s="3">
        <v>1045.69</v>
      </c>
      <c r="H2974" s="3">
        <v>17</v>
      </c>
      <c r="I2974" s="3">
        <v>178.05</v>
      </c>
      <c r="J2974" s="3">
        <v>229.76</v>
      </c>
    </row>
    <row r="2975" spans="1:10" hidden="1" x14ac:dyDescent="0.2">
      <c r="A2975" s="8">
        <v>44405</v>
      </c>
      <c r="B2975" s="3" t="s">
        <v>92</v>
      </c>
      <c r="C2975" s="3" t="s">
        <v>86</v>
      </c>
      <c r="D2975" s="3" t="s">
        <v>87</v>
      </c>
      <c r="E2975" s="3" t="s">
        <v>75</v>
      </c>
      <c r="F2975" s="3">
        <v>3075.5</v>
      </c>
      <c r="G2975" s="3">
        <v>2167.67</v>
      </c>
      <c r="H2975" s="3">
        <v>34</v>
      </c>
      <c r="I2975" s="3">
        <v>432</v>
      </c>
      <c r="J2975" s="3">
        <v>475.83</v>
      </c>
    </row>
    <row r="2976" spans="1:10" hidden="1" x14ac:dyDescent="0.2">
      <c r="A2976" s="8">
        <v>44405</v>
      </c>
      <c r="B2976" s="3" t="s">
        <v>92</v>
      </c>
      <c r="C2976" s="3" t="s">
        <v>125</v>
      </c>
      <c r="D2976" s="3" t="s">
        <v>126</v>
      </c>
      <c r="E2976" s="3" t="s">
        <v>127</v>
      </c>
      <c r="F2976" s="3">
        <v>466</v>
      </c>
      <c r="G2976" s="3">
        <v>341.04</v>
      </c>
      <c r="H2976" s="3">
        <v>5</v>
      </c>
      <c r="I2976" s="3">
        <v>60</v>
      </c>
      <c r="J2976" s="3">
        <v>64.959999999999994</v>
      </c>
    </row>
    <row r="2977" spans="1:10" hidden="1" x14ac:dyDescent="0.2">
      <c r="A2977" s="8">
        <v>44405</v>
      </c>
      <c r="B2977" s="3" t="s">
        <v>92</v>
      </c>
      <c r="C2977" s="3" t="s">
        <v>88</v>
      </c>
      <c r="D2977" s="3" t="s">
        <v>89</v>
      </c>
      <c r="E2977" s="3" t="s">
        <v>75</v>
      </c>
      <c r="F2977" s="3">
        <v>2326</v>
      </c>
      <c r="G2977" s="3">
        <v>1673.73</v>
      </c>
      <c r="H2977" s="3">
        <v>30</v>
      </c>
      <c r="I2977" s="3">
        <v>279.5</v>
      </c>
      <c r="J2977" s="3">
        <v>371.27</v>
      </c>
    </row>
    <row r="2978" spans="1:10" hidden="1" x14ac:dyDescent="0.2">
      <c r="A2978" s="8">
        <v>44405</v>
      </c>
      <c r="B2978" s="3" t="s">
        <v>92</v>
      </c>
      <c r="C2978" s="3" t="s">
        <v>90</v>
      </c>
      <c r="D2978" s="3" t="s">
        <v>91</v>
      </c>
      <c r="E2978" s="3" t="s">
        <v>75</v>
      </c>
      <c r="F2978" s="3">
        <v>2734.5</v>
      </c>
      <c r="G2978" s="3">
        <v>1987</v>
      </c>
      <c r="H2978" s="3">
        <v>31</v>
      </c>
      <c r="I2978" s="3">
        <v>309.89999999999998</v>
      </c>
      <c r="J2978" s="3">
        <v>437.6</v>
      </c>
    </row>
    <row r="2979" spans="1:10" hidden="1" x14ac:dyDescent="0.2">
      <c r="A2979" s="8">
        <v>44404</v>
      </c>
      <c r="B2979" s="3" t="s">
        <v>73</v>
      </c>
      <c r="C2979" s="3" t="s">
        <v>74</v>
      </c>
      <c r="D2979" s="3" t="s">
        <v>21</v>
      </c>
      <c r="E2979" s="3" t="s">
        <v>75</v>
      </c>
      <c r="F2979" s="3">
        <v>1818.5</v>
      </c>
      <c r="G2979" s="3">
        <v>1346.53</v>
      </c>
      <c r="H2979" s="3">
        <v>22</v>
      </c>
      <c r="I2979" s="3">
        <v>184.5</v>
      </c>
      <c r="J2979" s="3">
        <v>287.47000000000003</v>
      </c>
    </row>
    <row r="2980" spans="1:10" hidden="1" x14ac:dyDescent="0.2">
      <c r="A2980" s="8">
        <v>44404</v>
      </c>
      <c r="B2980" s="3" t="s">
        <v>73</v>
      </c>
      <c r="C2980" s="3" t="s">
        <v>76</v>
      </c>
      <c r="D2980" s="3" t="s">
        <v>77</v>
      </c>
      <c r="E2980" s="3" t="s">
        <v>75</v>
      </c>
      <c r="F2980" s="3">
        <v>534.5</v>
      </c>
      <c r="G2980" s="3">
        <v>387.38</v>
      </c>
      <c r="H2980" s="3">
        <v>7</v>
      </c>
      <c r="I2980" s="3">
        <v>64</v>
      </c>
      <c r="J2980" s="3">
        <v>83.12</v>
      </c>
    </row>
    <row r="2981" spans="1:10" hidden="1" x14ac:dyDescent="0.2">
      <c r="A2981" s="8">
        <v>44404</v>
      </c>
      <c r="B2981" s="3" t="s">
        <v>73</v>
      </c>
      <c r="C2981" s="3" t="s">
        <v>78</v>
      </c>
      <c r="D2981" s="3" t="s">
        <v>79</v>
      </c>
      <c r="E2981" s="3" t="s">
        <v>75</v>
      </c>
      <c r="F2981" s="3">
        <v>1202.5</v>
      </c>
      <c r="G2981" s="3">
        <v>875.97</v>
      </c>
      <c r="H2981" s="3">
        <v>16</v>
      </c>
      <c r="I2981" s="3">
        <v>139</v>
      </c>
      <c r="J2981" s="3">
        <v>187.53</v>
      </c>
    </row>
    <row r="2982" spans="1:10" hidden="1" x14ac:dyDescent="0.2">
      <c r="A2982" s="8">
        <v>44404</v>
      </c>
      <c r="B2982" s="3" t="s">
        <v>73</v>
      </c>
      <c r="C2982" s="3" t="s">
        <v>80</v>
      </c>
      <c r="D2982" s="3" t="s">
        <v>81</v>
      </c>
      <c r="E2982" s="3" t="s">
        <v>75</v>
      </c>
      <c r="F2982" s="3">
        <v>2420.5</v>
      </c>
      <c r="G2982" s="3">
        <v>1747.19</v>
      </c>
      <c r="H2982" s="3">
        <v>32</v>
      </c>
      <c r="I2982" s="3">
        <v>297</v>
      </c>
      <c r="J2982" s="3">
        <v>376.31</v>
      </c>
    </row>
    <row r="2983" spans="1:10" hidden="1" x14ac:dyDescent="0.2">
      <c r="A2983" s="8">
        <v>44404</v>
      </c>
      <c r="B2983" s="3" t="s">
        <v>73</v>
      </c>
      <c r="C2983" s="3" t="s">
        <v>82</v>
      </c>
      <c r="D2983" s="3" t="s">
        <v>83</v>
      </c>
      <c r="E2983" s="3" t="s">
        <v>75</v>
      </c>
      <c r="F2983" s="3">
        <v>1149.5</v>
      </c>
      <c r="G2983" s="3">
        <v>854.28</v>
      </c>
      <c r="H2983" s="3">
        <v>13</v>
      </c>
      <c r="I2983" s="3">
        <v>111.5</v>
      </c>
      <c r="J2983" s="3">
        <v>183.72</v>
      </c>
    </row>
    <row r="2984" spans="1:10" hidden="1" x14ac:dyDescent="0.2">
      <c r="A2984" s="8">
        <v>44404</v>
      </c>
      <c r="B2984" s="3" t="s">
        <v>73</v>
      </c>
      <c r="C2984" s="3" t="s">
        <v>84</v>
      </c>
      <c r="D2984" s="3" t="s">
        <v>85</v>
      </c>
      <c r="E2984" s="3" t="s">
        <v>75</v>
      </c>
      <c r="F2984" s="3">
        <v>1098</v>
      </c>
      <c r="G2984" s="3">
        <v>789.48</v>
      </c>
      <c r="H2984" s="3">
        <v>14</v>
      </c>
      <c r="I2984" s="3">
        <v>141</v>
      </c>
      <c r="J2984" s="3">
        <v>167.52</v>
      </c>
    </row>
    <row r="2985" spans="1:10" hidden="1" x14ac:dyDescent="0.2">
      <c r="A2985" s="8">
        <v>44404</v>
      </c>
      <c r="B2985" s="3" t="s">
        <v>73</v>
      </c>
      <c r="C2985" s="3" t="s">
        <v>86</v>
      </c>
      <c r="D2985" s="3" t="s">
        <v>87</v>
      </c>
      <c r="E2985" s="3" t="s">
        <v>75</v>
      </c>
      <c r="F2985" s="3">
        <v>1629</v>
      </c>
      <c r="G2985" s="3">
        <v>1174.1199999999999</v>
      </c>
      <c r="H2985" s="3">
        <v>24</v>
      </c>
      <c r="I2985" s="3">
        <v>219.5</v>
      </c>
      <c r="J2985" s="3">
        <v>235.38</v>
      </c>
    </row>
    <row r="2986" spans="1:10" hidden="1" x14ac:dyDescent="0.2">
      <c r="A2986" s="8">
        <v>44404</v>
      </c>
      <c r="B2986" s="3" t="s">
        <v>73</v>
      </c>
      <c r="C2986" s="3" t="s">
        <v>125</v>
      </c>
      <c r="D2986" s="3" t="s">
        <v>126</v>
      </c>
      <c r="E2986" s="3" t="s">
        <v>127</v>
      </c>
      <c r="F2986" s="3">
        <v>526.5</v>
      </c>
      <c r="G2986" s="3">
        <v>358.35</v>
      </c>
      <c r="H2986" s="3">
        <v>7</v>
      </c>
      <c r="I2986" s="3">
        <v>78</v>
      </c>
      <c r="J2986" s="3">
        <v>90.15</v>
      </c>
    </row>
    <row r="2987" spans="1:10" hidden="1" x14ac:dyDescent="0.2">
      <c r="A2987" s="8">
        <v>44404</v>
      </c>
      <c r="B2987" s="3" t="s">
        <v>73</v>
      </c>
      <c r="C2987" s="3" t="s">
        <v>88</v>
      </c>
      <c r="D2987" s="3" t="s">
        <v>89</v>
      </c>
      <c r="E2987" s="3" t="s">
        <v>75</v>
      </c>
      <c r="F2987" s="3">
        <v>2112</v>
      </c>
      <c r="G2987" s="3">
        <v>1541.96</v>
      </c>
      <c r="H2987" s="3">
        <v>29</v>
      </c>
      <c r="I2987" s="3">
        <v>248</v>
      </c>
      <c r="J2987" s="3">
        <v>322.04000000000002</v>
      </c>
    </row>
    <row r="2988" spans="1:10" hidden="1" x14ac:dyDescent="0.2">
      <c r="A2988" s="8">
        <v>44404</v>
      </c>
      <c r="B2988" s="3" t="s">
        <v>73</v>
      </c>
      <c r="C2988" s="3" t="s">
        <v>90</v>
      </c>
      <c r="D2988" s="3" t="s">
        <v>91</v>
      </c>
      <c r="E2988" s="3" t="s">
        <v>75</v>
      </c>
      <c r="F2988" s="3">
        <v>202.5</v>
      </c>
      <c r="G2988" s="3">
        <v>153.97</v>
      </c>
      <c r="H2988" s="3">
        <v>2</v>
      </c>
      <c r="I2988" s="3">
        <v>16</v>
      </c>
      <c r="J2988" s="3">
        <v>32.53</v>
      </c>
    </row>
    <row r="2989" spans="1:10" hidden="1" x14ac:dyDescent="0.2">
      <c r="A2989" s="8">
        <v>44404</v>
      </c>
      <c r="B2989" s="3" t="s">
        <v>92</v>
      </c>
      <c r="C2989" s="3" t="s">
        <v>74</v>
      </c>
      <c r="D2989" s="3" t="s">
        <v>21</v>
      </c>
      <c r="E2989" s="3" t="s">
        <v>75</v>
      </c>
      <c r="F2989" s="3">
        <v>2938</v>
      </c>
      <c r="G2989" s="3">
        <v>2111.02</v>
      </c>
      <c r="H2989" s="3">
        <v>34</v>
      </c>
      <c r="I2989" s="3">
        <v>327.5</v>
      </c>
      <c r="J2989" s="3">
        <v>497.98</v>
      </c>
    </row>
    <row r="2990" spans="1:10" hidden="1" x14ac:dyDescent="0.2">
      <c r="A2990" s="8">
        <v>44404</v>
      </c>
      <c r="B2990" s="3" t="s">
        <v>92</v>
      </c>
      <c r="C2990" s="3" t="s">
        <v>76</v>
      </c>
      <c r="D2990" s="3" t="s">
        <v>77</v>
      </c>
      <c r="E2990" s="3" t="s">
        <v>75</v>
      </c>
      <c r="F2990" s="3">
        <v>1260</v>
      </c>
      <c r="G2990" s="3">
        <v>869.58</v>
      </c>
      <c r="H2990" s="3">
        <v>18</v>
      </c>
      <c r="I2990" s="3">
        <v>199.2</v>
      </c>
      <c r="J2990" s="3">
        <v>191.22</v>
      </c>
    </row>
    <row r="2991" spans="1:10" hidden="1" x14ac:dyDescent="0.2">
      <c r="A2991" s="8">
        <v>44404</v>
      </c>
      <c r="B2991" s="3" t="s">
        <v>92</v>
      </c>
      <c r="C2991" s="3" t="s">
        <v>78</v>
      </c>
      <c r="D2991" s="3" t="s">
        <v>79</v>
      </c>
      <c r="E2991" s="3" t="s">
        <v>75</v>
      </c>
      <c r="F2991" s="3">
        <v>2177.5</v>
      </c>
      <c r="G2991" s="3">
        <v>1606.47</v>
      </c>
      <c r="H2991" s="3">
        <v>24</v>
      </c>
      <c r="I2991" s="3">
        <v>218.4</v>
      </c>
      <c r="J2991" s="3">
        <v>352.63</v>
      </c>
    </row>
    <row r="2992" spans="1:10" hidden="1" x14ac:dyDescent="0.2">
      <c r="A2992" s="8">
        <v>44404</v>
      </c>
      <c r="B2992" s="3" t="s">
        <v>92</v>
      </c>
      <c r="C2992" s="3" t="s">
        <v>80</v>
      </c>
      <c r="D2992" s="3" t="s">
        <v>81</v>
      </c>
      <c r="E2992" s="3" t="s">
        <v>75</v>
      </c>
      <c r="F2992" s="3">
        <v>6179</v>
      </c>
      <c r="G2992" s="3">
        <v>4435.88</v>
      </c>
      <c r="H2992" s="3">
        <v>71</v>
      </c>
      <c r="I2992" s="3">
        <v>768.8</v>
      </c>
      <c r="J2992" s="3">
        <v>973.82</v>
      </c>
    </row>
    <row r="2993" spans="1:10" hidden="1" x14ac:dyDescent="0.2">
      <c r="A2993" s="8">
        <v>44404</v>
      </c>
      <c r="B2993" s="3" t="s">
        <v>92</v>
      </c>
      <c r="C2993" s="3" t="s">
        <v>82</v>
      </c>
      <c r="D2993" s="3" t="s">
        <v>83</v>
      </c>
      <c r="E2993" s="3" t="s">
        <v>75</v>
      </c>
      <c r="F2993" s="3">
        <v>1906</v>
      </c>
      <c r="G2993" s="3">
        <v>1332.23</v>
      </c>
      <c r="H2993" s="3">
        <v>28</v>
      </c>
      <c r="I2993" s="3">
        <v>279.5</v>
      </c>
      <c r="J2993" s="3">
        <v>292.77</v>
      </c>
    </row>
    <row r="2994" spans="1:10" hidden="1" x14ac:dyDescent="0.2">
      <c r="A2994" s="8">
        <v>44404</v>
      </c>
      <c r="B2994" s="3" t="s">
        <v>92</v>
      </c>
      <c r="C2994" s="3" t="s">
        <v>84</v>
      </c>
      <c r="D2994" s="3" t="s">
        <v>85</v>
      </c>
      <c r="E2994" s="3" t="s">
        <v>75</v>
      </c>
      <c r="F2994" s="3">
        <v>858</v>
      </c>
      <c r="G2994" s="3">
        <v>638.84</v>
      </c>
      <c r="H2994" s="3">
        <v>12</v>
      </c>
      <c r="I2994" s="3">
        <v>78.319999999999993</v>
      </c>
      <c r="J2994" s="3">
        <v>140.34</v>
      </c>
    </row>
    <row r="2995" spans="1:10" hidden="1" x14ac:dyDescent="0.2">
      <c r="A2995" s="8">
        <v>44404</v>
      </c>
      <c r="B2995" s="3" t="s">
        <v>92</v>
      </c>
      <c r="C2995" s="3" t="s">
        <v>86</v>
      </c>
      <c r="D2995" s="3" t="s">
        <v>87</v>
      </c>
      <c r="E2995" s="3" t="s">
        <v>75</v>
      </c>
      <c r="F2995" s="3">
        <v>2985.5</v>
      </c>
      <c r="G2995" s="3">
        <v>2136.7399999999998</v>
      </c>
      <c r="H2995" s="3">
        <v>39</v>
      </c>
      <c r="I2995" s="3">
        <v>378.5</v>
      </c>
      <c r="J2995" s="3">
        <v>469.26</v>
      </c>
    </row>
    <row r="2996" spans="1:10" hidden="1" x14ac:dyDescent="0.2">
      <c r="A2996" s="8">
        <v>44404</v>
      </c>
      <c r="B2996" s="3" t="s">
        <v>92</v>
      </c>
      <c r="C2996" s="3" t="s">
        <v>125</v>
      </c>
      <c r="D2996" s="3" t="s">
        <v>126</v>
      </c>
      <c r="E2996" s="3" t="s">
        <v>127</v>
      </c>
      <c r="F2996" s="3">
        <v>420</v>
      </c>
      <c r="G2996" s="3">
        <v>312.48</v>
      </c>
      <c r="H2996" s="3">
        <v>5</v>
      </c>
      <c r="I2996" s="3">
        <v>48</v>
      </c>
      <c r="J2996" s="3">
        <v>59.52</v>
      </c>
    </row>
    <row r="2997" spans="1:10" hidden="1" x14ac:dyDescent="0.2">
      <c r="A2997" s="8">
        <v>44404</v>
      </c>
      <c r="B2997" s="3" t="s">
        <v>92</v>
      </c>
      <c r="C2997" s="3" t="s">
        <v>88</v>
      </c>
      <c r="D2997" s="3" t="s">
        <v>89</v>
      </c>
      <c r="E2997" s="3" t="s">
        <v>75</v>
      </c>
      <c r="F2997" s="3">
        <v>2073</v>
      </c>
      <c r="G2997" s="3">
        <v>1491.08</v>
      </c>
      <c r="H2997" s="3">
        <v>26</v>
      </c>
      <c r="I2997" s="3">
        <v>254</v>
      </c>
      <c r="J2997" s="3">
        <v>327.42</v>
      </c>
    </row>
    <row r="2998" spans="1:10" hidden="1" x14ac:dyDescent="0.2">
      <c r="A2998" s="8">
        <v>44404</v>
      </c>
      <c r="B2998" s="3" t="s">
        <v>92</v>
      </c>
      <c r="C2998" s="3" t="s">
        <v>90</v>
      </c>
      <c r="D2998" s="3" t="s">
        <v>91</v>
      </c>
      <c r="E2998" s="3" t="s">
        <v>75</v>
      </c>
      <c r="F2998" s="3">
        <v>3977</v>
      </c>
      <c r="G2998" s="3">
        <v>2925.67</v>
      </c>
      <c r="H2998" s="3">
        <v>45</v>
      </c>
      <c r="I2998" s="3">
        <v>408.5</v>
      </c>
      <c r="J2998" s="3">
        <v>642.33000000000004</v>
      </c>
    </row>
    <row r="2999" spans="1:10" hidden="1" x14ac:dyDescent="0.2">
      <c r="A2999" s="8">
        <v>44403</v>
      </c>
      <c r="B2999" s="3" t="s">
        <v>73</v>
      </c>
      <c r="C2999" s="3" t="s">
        <v>76</v>
      </c>
      <c r="D2999" s="3" t="s">
        <v>77</v>
      </c>
      <c r="E2999" s="3" t="s">
        <v>75</v>
      </c>
      <c r="F2999" s="3">
        <v>254.5</v>
      </c>
      <c r="G2999" s="3">
        <v>184.27</v>
      </c>
      <c r="H2999" s="3">
        <v>6</v>
      </c>
      <c r="I2999" s="3">
        <v>30</v>
      </c>
      <c r="J2999" s="3">
        <v>40.229999999999997</v>
      </c>
    </row>
    <row r="3000" spans="1:10" hidden="1" x14ac:dyDescent="0.2">
      <c r="A3000" s="8">
        <v>44403</v>
      </c>
      <c r="B3000" s="3" t="s">
        <v>73</v>
      </c>
      <c r="C3000" s="3" t="s">
        <v>78</v>
      </c>
      <c r="D3000" s="3" t="s">
        <v>79</v>
      </c>
      <c r="E3000" s="3" t="s">
        <v>75</v>
      </c>
      <c r="F3000" s="3">
        <v>2219.5</v>
      </c>
      <c r="G3000" s="3">
        <v>1621.75</v>
      </c>
      <c r="H3000" s="3">
        <v>22</v>
      </c>
      <c r="I3000" s="3">
        <v>253.5</v>
      </c>
      <c r="J3000" s="3">
        <v>344.25</v>
      </c>
    </row>
    <row r="3001" spans="1:10" hidden="1" x14ac:dyDescent="0.2">
      <c r="A3001" s="8">
        <v>44403</v>
      </c>
      <c r="B3001" s="3" t="s">
        <v>73</v>
      </c>
      <c r="C3001" s="3" t="s">
        <v>80</v>
      </c>
      <c r="D3001" s="3" t="s">
        <v>81</v>
      </c>
      <c r="E3001" s="3" t="s">
        <v>75</v>
      </c>
      <c r="F3001" s="3">
        <v>522</v>
      </c>
      <c r="G3001" s="3">
        <v>374.45</v>
      </c>
      <c r="H3001" s="3">
        <v>8</v>
      </c>
      <c r="I3001" s="3">
        <v>70</v>
      </c>
      <c r="J3001" s="3">
        <v>77.55</v>
      </c>
    </row>
    <row r="3002" spans="1:10" hidden="1" x14ac:dyDescent="0.2">
      <c r="A3002" s="8">
        <v>44403</v>
      </c>
      <c r="B3002" s="3" t="s">
        <v>73</v>
      </c>
      <c r="C3002" s="3" t="s">
        <v>84</v>
      </c>
      <c r="D3002" s="3" t="s">
        <v>85</v>
      </c>
      <c r="E3002" s="3" t="s">
        <v>75</v>
      </c>
      <c r="F3002" s="3">
        <v>249</v>
      </c>
      <c r="G3002" s="3">
        <v>185.9</v>
      </c>
      <c r="H3002" s="3">
        <v>2</v>
      </c>
      <c r="I3002" s="3">
        <v>24</v>
      </c>
      <c r="J3002" s="3">
        <v>39.1</v>
      </c>
    </row>
    <row r="3003" spans="1:10" hidden="1" x14ac:dyDescent="0.2">
      <c r="A3003" s="8">
        <v>44403</v>
      </c>
      <c r="B3003" s="3" t="s">
        <v>73</v>
      </c>
      <c r="C3003" s="3" t="s">
        <v>86</v>
      </c>
      <c r="D3003" s="3" t="s">
        <v>87</v>
      </c>
      <c r="E3003" s="3" t="s">
        <v>75</v>
      </c>
      <c r="F3003" s="3">
        <v>989.5</v>
      </c>
      <c r="G3003" s="3">
        <v>743.5</v>
      </c>
      <c r="H3003" s="3">
        <v>12</v>
      </c>
      <c r="I3003" s="3">
        <v>103.8</v>
      </c>
      <c r="J3003" s="3">
        <v>142.19999999999999</v>
      </c>
    </row>
    <row r="3004" spans="1:10" hidden="1" x14ac:dyDescent="0.2">
      <c r="A3004" s="8">
        <v>44403</v>
      </c>
      <c r="B3004" s="3" t="s">
        <v>73</v>
      </c>
      <c r="C3004" s="3" t="s">
        <v>125</v>
      </c>
      <c r="D3004" s="3" t="s">
        <v>126</v>
      </c>
      <c r="E3004" s="3" t="s">
        <v>127</v>
      </c>
      <c r="F3004" s="3">
        <v>347.5</v>
      </c>
      <c r="G3004" s="3">
        <v>237.71</v>
      </c>
      <c r="H3004" s="3">
        <v>4</v>
      </c>
      <c r="I3004" s="3">
        <v>50</v>
      </c>
      <c r="J3004" s="3">
        <v>59.79</v>
      </c>
    </row>
    <row r="3005" spans="1:10" hidden="1" x14ac:dyDescent="0.2">
      <c r="A3005" s="8">
        <v>44403</v>
      </c>
      <c r="B3005" s="3" t="s">
        <v>92</v>
      </c>
      <c r="C3005" s="3" t="s">
        <v>76</v>
      </c>
      <c r="D3005" s="3" t="s">
        <v>77</v>
      </c>
      <c r="E3005" s="3" t="s">
        <v>75</v>
      </c>
      <c r="F3005" s="3">
        <v>1530.5</v>
      </c>
      <c r="G3005" s="3">
        <v>1081.1600000000001</v>
      </c>
      <c r="H3005" s="3">
        <v>15</v>
      </c>
      <c r="I3005" s="3">
        <v>211.4</v>
      </c>
      <c r="J3005" s="3">
        <v>237.44</v>
      </c>
    </row>
    <row r="3006" spans="1:10" hidden="1" x14ac:dyDescent="0.2">
      <c r="A3006" s="8">
        <v>44403</v>
      </c>
      <c r="B3006" s="3" t="s">
        <v>92</v>
      </c>
      <c r="C3006" s="3" t="s">
        <v>78</v>
      </c>
      <c r="D3006" s="3" t="s">
        <v>79</v>
      </c>
      <c r="E3006" s="3" t="s">
        <v>75</v>
      </c>
      <c r="F3006" s="3">
        <v>3866</v>
      </c>
      <c r="G3006" s="3">
        <v>2970.74</v>
      </c>
      <c r="H3006" s="3">
        <v>37</v>
      </c>
      <c r="I3006" s="3">
        <v>243.2</v>
      </c>
      <c r="J3006" s="3">
        <v>652.05999999999995</v>
      </c>
    </row>
    <row r="3007" spans="1:10" hidden="1" x14ac:dyDescent="0.2">
      <c r="A3007" s="8">
        <v>44403</v>
      </c>
      <c r="B3007" s="3" t="s">
        <v>92</v>
      </c>
      <c r="C3007" s="3" t="s">
        <v>80</v>
      </c>
      <c r="D3007" s="3" t="s">
        <v>81</v>
      </c>
      <c r="E3007" s="3" t="s">
        <v>75</v>
      </c>
      <c r="F3007" s="3">
        <v>2395</v>
      </c>
      <c r="G3007" s="3">
        <v>1751.9</v>
      </c>
      <c r="H3007" s="3">
        <v>29</v>
      </c>
      <c r="I3007" s="3">
        <v>255</v>
      </c>
      <c r="J3007" s="3">
        <v>387.1</v>
      </c>
    </row>
    <row r="3008" spans="1:10" hidden="1" x14ac:dyDescent="0.2">
      <c r="A3008" s="8">
        <v>44403</v>
      </c>
      <c r="B3008" s="3" t="s">
        <v>92</v>
      </c>
      <c r="C3008" s="3" t="s">
        <v>84</v>
      </c>
      <c r="D3008" s="3" t="s">
        <v>85</v>
      </c>
      <c r="E3008" s="3" t="s">
        <v>75</v>
      </c>
      <c r="F3008" s="3">
        <v>222.5</v>
      </c>
      <c r="G3008" s="3">
        <v>166.33</v>
      </c>
      <c r="H3008" s="3">
        <v>3</v>
      </c>
      <c r="I3008" s="3">
        <v>19.66</v>
      </c>
      <c r="J3008" s="3">
        <v>36.51</v>
      </c>
    </row>
    <row r="3009" spans="1:10" hidden="1" x14ac:dyDescent="0.2">
      <c r="A3009" s="8">
        <v>44403</v>
      </c>
      <c r="B3009" s="3" t="s">
        <v>92</v>
      </c>
      <c r="C3009" s="3" t="s">
        <v>86</v>
      </c>
      <c r="D3009" s="3" t="s">
        <v>87</v>
      </c>
      <c r="E3009" s="3" t="s">
        <v>75</v>
      </c>
      <c r="F3009" s="3">
        <v>3210</v>
      </c>
      <c r="G3009" s="3">
        <v>2330.9</v>
      </c>
      <c r="H3009" s="3">
        <v>32</v>
      </c>
      <c r="I3009" s="3">
        <v>365</v>
      </c>
      <c r="J3009" s="3">
        <v>512.1</v>
      </c>
    </row>
    <row r="3010" spans="1:10" hidden="1" x14ac:dyDescent="0.2">
      <c r="A3010" s="8">
        <v>44403</v>
      </c>
      <c r="B3010" s="3" t="s">
        <v>92</v>
      </c>
      <c r="C3010" s="3" t="s">
        <v>125</v>
      </c>
      <c r="D3010" s="3" t="s">
        <v>126</v>
      </c>
      <c r="E3010" s="3" t="s">
        <v>127</v>
      </c>
      <c r="F3010" s="3">
        <v>504</v>
      </c>
      <c r="G3010" s="3">
        <v>362.4</v>
      </c>
      <c r="H3010" s="3">
        <v>7</v>
      </c>
      <c r="I3010" s="3">
        <v>72</v>
      </c>
      <c r="J3010" s="3">
        <v>69.599999999999994</v>
      </c>
    </row>
    <row r="3011" spans="1:10" hidden="1" x14ac:dyDescent="0.2">
      <c r="A3011" s="8">
        <v>44402</v>
      </c>
      <c r="B3011" s="3" t="s">
        <v>73</v>
      </c>
      <c r="C3011" s="3" t="s">
        <v>74</v>
      </c>
      <c r="D3011" s="3" t="s">
        <v>21</v>
      </c>
      <c r="E3011" s="3" t="s">
        <v>75</v>
      </c>
      <c r="F3011" s="3">
        <v>423</v>
      </c>
      <c r="G3011" s="3">
        <v>301.64999999999998</v>
      </c>
      <c r="H3011" s="3">
        <v>5</v>
      </c>
      <c r="I3011" s="3">
        <v>57</v>
      </c>
      <c r="J3011" s="3">
        <v>64.349999999999994</v>
      </c>
    </row>
    <row r="3012" spans="1:10" hidden="1" x14ac:dyDescent="0.2">
      <c r="A3012" s="8">
        <v>44402</v>
      </c>
      <c r="B3012" s="3" t="s">
        <v>73</v>
      </c>
      <c r="C3012" s="3" t="s">
        <v>76</v>
      </c>
      <c r="D3012" s="3" t="s">
        <v>77</v>
      </c>
      <c r="E3012" s="3" t="s">
        <v>75</v>
      </c>
      <c r="F3012" s="3">
        <v>187.5</v>
      </c>
      <c r="G3012" s="3">
        <v>137.13999999999999</v>
      </c>
      <c r="H3012" s="3">
        <v>3</v>
      </c>
      <c r="I3012" s="3">
        <v>21</v>
      </c>
      <c r="J3012" s="3">
        <v>29.36</v>
      </c>
    </row>
    <row r="3013" spans="1:10" hidden="1" x14ac:dyDescent="0.2">
      <c r="A3013" s="8">
        <v>44402</v>
      </c>
      <c r="B3013" s="3" t="s">
        <v>73</v>
      </c>
      <c r="C3013" s="3" t="s">
        <v>78</v>
      </c>
      <c r="D3013" s="3" t="s">
        <v>79</v>
      </c>
      <c r="E3013" s="3" t="s">
        <v>75</v>
      </c>
      <c r="F3013" s="3">
        <v>970.5</v>
      </c>
      <c r="G3013" s="3">
        <v>731.08</v>
      </c>
      <c r="H3013" s="3">
        <v>10</v>
      </c>
      <c r="I3013" s="3">
        <v>84.5</v>
      </c>
      <c r="J3013" s="3">
        <v>154.91999999999999</v>
      </c>
    </row>
    <row r="3014" spans="1:10" hidden="1" x14ac:dyDescent="0.2">
      <c r="A3014" s="8">
        <v>44402</v>
      </c>
      <c r="B3014" s="3" t="s">
        <v>73</v>
      </c>
      <c r="C3014" s="3" t="s">
        <v>80</v>
      </c>
      <c r="D3014" s="3" t="s">
        <v>81</v>
      </c>
      <c r="E3014" s="3" t="s">
        <v>75</v>
      </c>
      <c r="F3014" s="3">
        <v>818</v>
      </c>
      <c r="G3014" s="3">
        <v>591.52</v>
      </c>
      <c r="H3014" s="3">
        <v>9</v>
      </c>
      <c r="I3014" s="3">
        <v>101</v>
      </c>
      <c r="J3014" s="3">
        <v>125.48</v>
      </c>
    </row>
    <row r="3015" spans="1:10" hidden="1" x14ac:dyDescent="0.2">
      <c r="A3015" s="8">
        <v>44402</v>
      </c>
      <c r="B3015" s="3" t="s">
        <v>73</v>
      </c>
      <c r="C3015" s="3" t="s">
        <v>82</v>
      </c>
      <c r="D3015" s="3" t="s">
        <v>83</v>
      </c>
      <c r="E3015" s="3" t="s">
        <v>75</v>
      </c>
      <c r="F3015" s="3">
        <v>434.5</v>
      </c>
      <c r="G3015" s="3">
        <v>321.93</v>
      </c>
      <c r="H3015" s="3">
        <v>4</v>
      </c>
      <c r="I3015" s="3">
        <v>44.5</v>
      </c>
      <c r="J3015" s="3">
        <v>68.069999999999993</v>
      </c>
    </row>
    <row r="3016" spans="1:10" hidden="1" x14ac:dyDescent="0.2">
      <c r="A3016" s="8">
        <v>44402</v>
      </c>
      <c r="B3016" s="3" t="s">
        <v>73</v>
      </c>
      <c r="C3016" s="3" t="s">
        <v>84</v>
      </c>
      <c r="D3016" s="3" t="s">
        <v>85</v>
      </c>
      <c r="E3016" s="3" t="s">
        <v>75</v>
      </c>
      <c r="F3016" s="3">
        <v>403</v>
      </c>
      <c r="G3016" s="3">
        <v>305.88</v>
      </c>
      <c r="H3016" s="3">
        <v>3</v>
      </c>
      <c r="I3016" s="3">
        <v>32.5</v>
      </c>
      <c r="J3016" s="3">
        <v>64.62</v>
      </c>
    </row>
    <row r="3017" spans="1:10" hidden="1" x14ac:dyDescent="0.2">
      <c r="A3017" s="8">
        <v>44402</v>
      </c>
      <c r="B3017" s="3" t="s">
        <v>73</v>
      </c>
      <c r="C3017" s="3" t="s">
        <v>86</v>
      </c>
      <c r="D3017" s="3" t="s">
        <v>87</v>
      </c>
      <c r="E3017" s="3" t="s">
        <v>75</v>
      </c>
      <c r="F3017" s="3">
        <v>172</v>
      </c>
      <c r="G3017" s="3">
        <v>119.94</v>
      </c>
      <c r="H3017" s="3">
        <v>3</v>
      </c>
      <c r="I3017" s="3">
        <v>26</v>
      </c>
      <c r="J3017" s="3">
        <v>26.06</v>
      </c>
    </row>
    <row r="3018" spans="1:10" hidden="1" x14ac:dyDescent="0.2">
      <c r="A3018" s="8">
        <v>44402</v>
      </c>
      <c r="B3018" s="3" t="s">
        <v>73</v>
      </c>
      <c r="C3018" s="3" t="s">
        <v>125</v>
      </c>
      <c r="D3018" s="3" t="s">
        <v>126</v>
      </c>
      <c r="E3018" s="3" t="s">
        <v>127</v>
      </c>
      <c r="F3018" s="3">
        <v>700.5</v>
      </c>
      <c r="G3018" s="3">
        <v>489</v>
      </c>
      <c r="H3018" s="3">
        <v>7</v>
      </c>
      <c r="I3018" s="3">
        <v>89</v>
      </c>
      <c r="J3018" s="3">
        <v>122.5</v>
      </c>
    </row>
    <row r="3019" spans="1:10" hidden="1" x14ac:dyDescent="0.2">
      <c r="A3019" s="8">
        <v>44402</v>
      </c>
      <c r="B3019" s="3" t="s">
        <v>73</v>
      </c>
      <c r="C3019" s="3" t="s">
        <v>88</v>
      </c>
      <c r="D3019" s="3" t="s">
        <v>89</v>
      </c>
      <c r="E3019" s="3" t="s">
        <v>75</v>
      </c>
      <c r="F3019" s="3">
        <v>260.5</v>
      </c>
      <c r="G3019" s="3">
        <v>187.25</v>
      </c>
      <c r="H3019" s="3">
        <v>3</v>
      </c>
      <c r="I3019" s="3">
        <v>33.5</v>
      </c>
      <c r="J3019" s="3">
        <v>39.75</v>
      </c>
    </row>
    <row r="3020" spans="1:10" hidden="1" x14ac:dyDescent="0.2">
      <c r="A3020" s="8">
        <v>44402</v>
      </c>
      <c r="B3020" s="3" t="s">
        <v>73</v>
      </c>
      <c r="C3020" s="3" t="s">
        <v>90</v>
      </c>
      <c r="D3020" s="3" t="s">
        <v>91</v>
      </c>
      <c r="E3020" s="3" t="s">
        <v>75</v>
      </c>
      <c r="F3020" s="3">
        <v>639</v>
      </c>
      <c r="G3020" s="3">
        <v>473.84</v>
      </c>
      <c r="H3020" s="3">
        <v>9</v>
      </c>
      <c r="I3020" s="3">
        <v>64</v>
      </c>
      <c r="J3020" s="3">
        <v>101.16</v>
      </c>
    </row>
    <row r="3021" spans="1:10" hidden="1" x14ac:dyDescent="0.2">
      <c r="A3021" s="8">
        <v>44402</v>
      </c>
      <c r="B3021" s="3" t="s">
        <v>92</v>
      </c>
      <c r="C3021" s="3" t="s">
        <v>74</v>
      </c>
      <c r="D3021" s="3" t="s">
        <v>21</v>
      </c>
      <c r="E3021" s="3" t="s">
        <v>75</v>
      </c>
      <c r="F3021" s="3">
        <v>741.5</v>
      </c>
      <c r="G3021" s="3">
        <v>561.71</v>
      </c>
      <c r="H3021" s="3">
        <v>9</v>
      </c>
      <c r="I3021" s="3">
        <v>48</v>
      </c>
      <c r="J3021" s="3">
        <v>131.79</v>
      </c>
    </row>
    <row r="3022" spans="1:10" hidden="1" x14ac:dyDescent="0.2">
      <c r="A3022" s="8">
        <v>44402</v>
      </c>
      <c r="B3022" s="3" t="s">
        <v>92</v>
      </c>
      <c r="C3022" s="3" t="s">
        <v>76</v>
      </c>
      <c r="D3022" s="3" t="s">
        <v>77</v>
      </c>
      <c r="E3022" s="3" t="s">
        <v>75</v>
      </c>
      <c r="F3022" s="3">
        <v>1380.5</v>
      </c>
      <c r="G3022" s="3">
        <v>1020.49</v>
      </c>
      <c r="H3022" s="3">
        <v>13</v>
      </c>
      <c r="I3022" s="3">
        <v>136</v>
      </c>
      <c r="J3022" s="3">
        <v>224.01</v>
      </c>
    </row>
    <row r="3023" spans="1:10" hidden="1" x14ac:dyDescent="0.2">
      <c r="A3023" s="8">
        <v>44402</v>
      </c>
      <c r="B3023" s="3" t="s">
        <v>92</v>
      </c>
      <c r="C3023" s="3" t="s">
        <v>78</v>
      </c>
      <c r="D3023" s="3" t="s">
        <v>79</v>
      </c>
      <c r="E3023" s="3" t="s">
        <v>75</v>
      </c>
      <c r="F3023" s="3">
        <v>886</v>
      </c>
      <c r="G3023" s="3">
        <v>676.84</v>
      </c>
      <c r="H3023" s="3">
        <v>9</v>
      </c>
      <c r="I3023" s="3">
        <v>60.6</v>
      </c>
      <c r="J3023" s="3">
        <v>148.56</v>
      </c>
    </row>
    <row r="3024" spans="1:10" hidden="1" x14ac:dyDescent="0.2">
      <c r="A3024" s="8">
        <v>44402</v>
      </c>
      <c r="B3024" s="3" t="s">
        <v>92</v>
      </c>
      <c r="C3024" s="3" t="s">
        <v>80</v>
      </c>
      <c r="D3024" s="3" t="s">
        <v>81</v>
      </c>
      <c r="E3024" s="3" t="s">
        <v>75</v>
      </c>
      <c r="F3024" s="3">
        <v>1893.62</v>
      </c>
      <c r="G3024" s="3">
        <v>1382.06</v>
      </c>
      <c r="H3024" s="3">
        <v>21</v>
      </c>
      <c r="I3024" s="3">
        <v>207</v>
      </c>
      <c r="J3024" s="3">
        <v>304.56</v>
      </c>
    </row>
    <row r="3025" spans="1:10" hidden="1" x14ac:dyDescent="0.2">
      <c r="A3025" s="8">
        <v>44402</v>
      </c>
      <c r="B3025" s="3" t="s">
        <v>92</v>
      </c>
      <c r="C3025" s="3" t="s">
        <v>82</v>
      </c>
      <c r="D3025" s="3" t="s">
        <v>83</v>
      </c>
      <c r="E3025" s="3" t="s">
        <v>75</v>
      </c>
      <c r="F3025" s="3">
        <v>854</v>
      </c>
      <c r="G3025" s="3">
        <v>622.79</v>
      </c>
      <c r="H3025" s="3">
        <v>11</v>
      </c>
      <c r="I3025" s="3">
        <v>94.5</v>
      </c>
      <c r="J3025" s="3">
        <v>136.71</v>
      </c>
    </row>
    <row r="3026" spans="1:10" hidden="1" x14ac:dyDescent="0.2">
      <c r="A3026" s="8">
        <v>44402</v>
      </c>
      <c r="B3026" s="3" t="s">
        <v>92</v>
      </c>
      <c r="C3026" s="3" t="s">
        <v>84</v>
      </c>
      <c r="D3026" s="3" t="s">
        <v>85</v>
      </c>
      <c r="E3026" s="3" t="s">
        <v>75</v>
      </c>
      <c r="F3026" s="3">
        <v>394.5</v>
      </c>
      <c r="G3026" s="3">
        <v>315.29000000000002</v>
      </c>
      <c r="H3026" s="3">
        <v>3</v>
      </c>
      <c r="I3026" s="3">
        <v>10</v>
      </c>
      <c r="J3026" s="3">
        <v>69.209999999999994</v>
      </c>
    </row>
    <row r="3027" spans="1:10" hidden="1" x14ac:dyDescent="0.2">
      <c r="A3027" s="8">
        <v>44402</v>
      </c>
      <c r="B3027" s="3" t="s">
        <v>92</v>
      </c>
      <c r="C3027" s="3" t="s">
        <v>86</v>
      </c>
      <c r="D3027" s="3" t="s">
        <v>87</v>
      </c>
      <c r="E3027" s="3" t="s">
        <v>75</v>
      </c>
      <c r="F3027" s="3">
        <v>1150</v>
      </c>
      <c r="G3027" s="3">
        <v>818.2</v>
      </c>
      <c r="H3027" s="3">
        <v>11</v>
      </c>
      <c r="I3027" s="3">
        <v>152.19999999999999</v>
      </c>
      <c r="J3027" s="3">
        <v>179.6</v>
      </c>
    </row>
    <row r="3028" spans="1:10" hidden="1" x14ac:dyDescent="0.2">
      <c r="A3028" s="8">
        <v>44402</v>
      </c>
      <c r="B3028" s="3" t="s">
        <v>92</v>
      </c>
      <c r="C3028" s="3" t="s">
        <v>125</v>
      </c>
      <c r="D3028" s="3" t="s">
        <v>126</v>
      </c>
      <c r="E3028" s="3" t="s">
        <v>127</v>
      </c>
      <c r="F3028" s="3">
        <v>362</v>
      </c>
      <c r="G3028" s="3">
        <v>262.08</v>
      </c>
      <c r="H3028" s="3">
        <v>6</v>
      </c>
      <c r="I3028" s="3">
        <v>50</v>
      </c>
      <c r="J3028" s="3">
        <v>49.92</v>
      </c>
    </row>
    <row r="3029" spans="1:10" hidden="1" x14ac:dyDescent="0.2">
      <c r="A3029" s="8">
        <v>44402</v>
      </c>
      <c r="B3029" s="3" t="s">
        <v>92</v>
      </c>
      <c r="C3029" s="3" t="s">
        <v>88</v>
      </c>
      <c r="D3029" s="3" t="s">
        <v>89</v>
      </c>
      <c r="E3029" s="3" t="s">
        <v>75</v>
      </c>
      <c r="F3029" s="3">
        <v>907</v>
      </c>
      <c r="G3029" s="3">
        <v>625.66</v>
      </c>
      <c r="H3029" s="3">
        <v>14</v>
      </c>
      <c r="I3029" s="3">
        <v>144</v>
      </c>
      <c r="J3029" s="3">
        <v>137.34</v>
      </c>
    </row>
    <row r="3030" spans="1:10" hidden="1" x14ac:dyDescent="0.2">
      <c r="A3030" s="8">
        <v>44402</v>
      </c>
      <c r="B3030" s="3" t="s">
        <v>92</v>
      </c>
      <c r="C3030" s="3" t="s">
        <v>90</v>
      </c>
      <c r="D3030" s="3" t="s">
        <v>91</v>
      </c>
      <c r="E3030" s="3" t="s">
        <v>75</v>
      </c>
      <c r="F3030" s="3">
        <v>769.5</v>
      </c>
      <c r="G3030" s="3">
        <v>545.52</v>
      </c>
      <c r="H3030" s="3">
        <v>9</v>
      </c>
      <c r="I3030" s="3">
        <v>96</v>
      </c>
      <c r="J3030" s="3">
        <v>127.98</v>
      </c>
    </row>
    <row r="3031" spans="1:10" hidden="1" x14ac:dyDescent="0.2">
      <c r="A3031" s="8">
        <v>44401</v>
      </c>
      <c r="B3031" s="3" t="s">
        <v>73</v>
      </c>
      <c r="C3031" s="3" t="s">
        <v>74</v>
      </c>
      <c r="D3031" s="3" t="s">
        <v>21</v>
      </c>
      <c r="E3031" s="3" t="s">
        <v>75</v>
      </c>
      <c r="F3031" s="3">
        <v>1203</v>
      </c>
      <c r="G3031" s="3">
        <v>897.87</v>
      </c>
      <c r="H3031" s="3">
        <v>13</v>
      </c>
      <c r="I3031" s="3">
        <v>113.5</v>
      </c>
      <c r="J3031" s="3">
        <v>191.63</v>
      </c>
    </row>
    <row r="3032" spans="1:10" hidden="1" x14ac:dyDescent="0.2">
      <c r="A3032" s="8">
        <v>44401</v>
      </c>
      <c r="B3032" s="3" t="s">
        <v>73</v>
      </c>
      <c r="C3032" s="3" t="s">
        <v>76</v>
      </c>
      <c r="D3032" s="3" t="s">
        <v>77</v>
      </c>
      <c r="E3032" s="3" t="s">
        <v>75</v>
      </c>
      <c r="F3032" s="3">
        <v>333.5</v>
      </c>
      <c r="G3032" s="3">
        <v>242.95</v>
      </c>
      <c r="H3032" s="3">
        <v>4</v>
      </c>
      <c r="I3032" s="3">
        <v>38.5</v>
      </c>
      <c r="J3032" s="3">
        <v>52.05</v>
      </c>
    </row>
    <row r="3033" spans="1:10" hidden="1" x14ac:dyDescent="0.2">
      <c r="A3033" s="8">
        <v>44401</v>
      </c>
      <c r="B3033" s="3" t="s">
        <v>73</v>
      </c>
      <c r="C3033" s="3" t="s">
        <v>78</v>
      </c>
      <c r="D3033" s="3" t="s">
        <v>79</v>
      </c>
      <c r="E3033" s="3" t="s">
        <v>75</v>
      </c>
      <c r="F3033" s="3">
        <v>1315</v>
      </c>
      <c r="G3033" s="3">
        <v>989.04</v>
      </c>
      <c r="H3033" s="3">
        <v>12</v>
      </c>
      <c r="I3033" s="3">
        <v>117</v>
      </c>
      <c r="J3033" s="3">
        <v>208.96</v>
      </c>
    </row>
    <row r="3034" spans="1:10" hidden="1" x14ac:dyDescent="0.2">
      <c r="A3034" s="8">
        <v>44401</v>
      </c>
      <c r="B3034" s="3" t="s">
        <v>73</v>
      </c>
      <c r="C3034" s="3" t="s">
        <v>80</v>
      </c>
      <c r="D3034" s="3" t="s">
        <v>81</v>
      </c>
      <c r="E3034" s="3" t="s">
        <v>75</v>
      </c>
      <c r="F3034" s="3">
        <v>2749.5</v>
      </c>
      <c r="G3034" s="3">
        <v>2002.51</v>
      </c>
      <c r="H3034" s="3">
        <v>33</v>
      </c>
      <c r="I3034" s="3">
        <v>319</v>
      </c>
      <c r="J3034" s="3">
        <v>427.99</v>
      </c>
    </row>
    <row r="3035" spans="1:10" hidden="1" x14ac:dyDescent="0.2">
      <c r="A3035" s="8">
        <v>44401</v>
      </c>
      <c r="B3035" s="3" t="s">
        <v>73</v>
      </c>
      <c r="C3035" s="3" t="s">
        <v>82</v>
      </c>
      <c r="D3035" s="3" t="s">
        <v>83</v>
      </c>
      <c r="E3035" s="3" t="s">
        <v>75</v>
      </c>
      <c r="F3035" s="3">
        <v>645</v>
      </c>
      <c r="G3035" s="3">
        <v>487.05</v>
      </c>
      <c r="H3035" s="3">
        <v>7</v>
      </c>
      <c r="I3035" s="3">
        <v>54.5</v>
      </c>
      <c r="J3035" s="3">
        <v>103.45</v>
      </c>
    </row>
    <row r="3036" spans="1:10" hidden="1" x14ac:dyDescent="0.2">
      <c r="A3036" s="8">
        <v>44401</v>
      </c>
      <c r="B3036" s="3" t="s">
        <v>73</v>
      </c>
      <c r="C3036" s="3" t="s">
        <v>84</v>
      </c>
      <c r="D3036" s="3" t="s">
        <v>85</v>
      </c>
      <c r="E3036" s="3" t="s">
        <v>75</v>
      </c>
      <c r="F3036" s="3">
        <v>705</v>
      </c>
      <c r="G3036" s="3">
        <v>519.44000000000005</v>
      </c>
      <c r="H3036" s="3">
        <v>7</v>
      </c>
      <c r="I3036" s="3">
        <v>74.5</v>
      </c>
      <c r="J3036" s="3">
        <v>111.06</v>
      </c>
    </row>
    <row r="3037" spans="1:10" hidden="1" x14ac:dyDescent="0.2">
      <c r="A3037" s="8">
        <v>44401</v>
      </c>
      <c r="B3037" s="3" t="s">
        <v>73</v>
      </c>
      <c r="C3037" s="3" t="s">
        <v>86</v>
      </c>
      <c r="D3037" s="3" t="s">
        <v>87</v>
      </c>
      <c r="E3037" s="3" t="s">
        <v>75</v>
      </c>
      <c r="F3037" s="3">
        <v>1215</v>
      </c>
      <c r="G3037" s="3">
        <v>892.49</v>
      </c>
      <c r="H3037" s="3">
        <v>15</v>
      </c>
      <c r="I3037" s="3">
        <v>130.5</v>
      </c>
      <c r="J3037" s="3">
        <v>192.01</v>
      </c>
    </row>
    <row r="3038" spans="1:10" hidden="1" x14ac:dyDescent="0.2">
      <c r="A3038" s="8">
        <v>44401</v>
      </c>
      <c r="B3038" s="3" t="s">
        <v>73</v>
      </c>
      <c r="C3038" s="3" t="s">
        <v>125</v>
      </c>
      <c r="D3038" s="3" t="s">
        <v>126</v>
      </c>
      <c r="E3038" s="3" t="s">
        <v>127</v>
      </c>
      <c r="F3038" s="3">
        <v>291.5</v>
      </c>
      <c r="G3038" s="3">
        <v>193.65</v>
      </c>
      <c r="H3038" s="3">
        <v>4</v>
      </c>
      <c r="I3038" s="3">
        <v>49</v>
      </c>
      <c r="J3038" s="3">
        <v>48.85</v>
      </c>
    </row>
    <row r="3039" spans="1:10" hidden="1" x14ac:dyDescent="0.2">
      <c r="A3039" s="8">
        <v>44401</v>
      </c>
      <c r="B3039" s="3" t="s">
        <v>73</v>
      </c>
      <c r="C3039" s="3" t="s">
        <v>88</v>
      </c>
      <c r="D3039" s="3" t="s">
        <v>89</v>
      </c>
      <c r="E3039" s="3" t="s">
        <v>75</v>
      </c>
      <c r="F3039" s="3">
        <v>1322</v>
      </c>
      <c r="G3039" s="3">
        <v>939.75</v>
      </c>
      <c r="H3039" s="3">
        <v>20</v>
      </c>
      <c r="I3039" s="3">
        <v>178.5</v>
      </c>
      <c r="J3039" s="3">
        <v>203.75</v>
      </c>
    </row>
    <row r="3040" spans="1:10" hidden="1" x14ac:dyDescent="0.2">
      <c r="A3040" s="8">
        <v>44401</v>
      </c>
      <c r="B3040" s="3" t="s">
        <v>73</v>
      </c>
      <c r="C3040" s="3" t="s">
        <v>90</v>
      </c>
      <c r="D3040" s="3" t="s">
        <v>91</v>
      </c>
      <c r="E3040" s="3" t="s">
        <v>75</v>
      </c>
      <c r="F3040" s="3">
        <v>1200</v>
      </c>
      <c r="G3040" s="3">
        <v>882</v>
      </c>
      <c r="H3040" s="3">
        <v>14</v>
      </c>
      <c r="I3040" s="3">
        <v>128.5</v>
      </c>
      <c r="J3040" s="3">
        <v>189.5</v>
      </c>
    </row>
    <row r="3041" spans="1:10" hidden="1" x14ac:dyDescent="0.2">
      <c r="A3041" s="8">
        <v>44401</v>
      </c>
      <c r="B3041" s="3" t="s">
        <v>92</v>
      </c>
      <c r="C3041" s="3" t="s">
        <v>74</v>
      </c>
      <c r="D3041" s="3" t="s">
        <v>21</v>
      </c>
      <c r="E3041" s="3" t="s">
        <v>75</v>
      </c>
      <c r="F3041" s="3">
        <v>2888.5</v>
      </c>
      <c r="G3041" s="3">
        <v>2033.87</v>
      </c>
      <c r="H3041" s="3">
        <v>35</v>
      </c>
      <c r="I3041" s="3">
        <v>375</v>
      </c>
      <c r="J3041" s="3">
        <v>477.63</v>
      </c>
    </row>
    <row r="3042" spans="1:10" hidden="1" x14ac:dyDescent="0.2">
      <c r="A3042" s="8">
        <v>44401</v>
      </c>
      <c r="B3042" s="3" t="s">
        <v>92</v>
      </c>
      <c r="C3042" s="3" t="s">
        <v>76</v>
      </c>
      <c r="D3042" s="3" t="s">
        <v>77</v>
      </c>
      <c r="E3042" s="3" t="s">
        <v>75</v>
      </c>
      <c r="F3042" s="3">
        <v>1580.5</v>
      </c>
      <c r="G3042" s="3">
        <v>1089.8599999999999</v>
      </c>
      <c r="H3042" s="3">
        <v>18</v>
      </c>
      <c r="I3042" s="3">
        <v>250.8</v>
      </c>
      <c r="J3042" s="3">
        <v>239.34</v>
      </c>
    </row>
    <row r="3043" spans="1:10" hidden="1" x14ac:dyDescent="0.2">
      <c r="A3043" s="8">
        <v>44401</v>
      </c>
      <c r="B3043" s="3" t="s">
        <v>92</v>
      </c>
      <c r="C3043" s="3" t="s">
        <v>78</v>
      </c>
      <c r="D3043" s="3" t="s">
        <v>79</v>
      </c>
      <c r="E3043" s="3" t="s">
        <v>75</v>
      </c>
      <c r="F3043" s="3">
        <v>2353.5</v>
      </c>
      <c r="G3043" s="3">
        <v>1776.78</v>
      </c>
      <c r="H3043" s="3">
        <v>22</v>
      </c>
      <c r="I3043" s="3">
        <v>186.7</v>
      </c>
      <c r="J3043" s="3">
        <v>390.02</v>
      </c>
    </row>
    <row r="3044" spans="1:10" hidden="1" x14ac:dyDescent="0.2">
      <c r="A3044" s="8">
        <v>44401</v>
      </c>
      <c r="B3044" s="3" t="s">
        <v>92</v>
      </c>
      <c r="C3044" s="3" t="s">
        <v>80</v>
      </c>
      <c r="D3044" s="3" t="s">
        <v>81</v>
      </c>
      <c r="E3044" s="3" t="s">
        <v>75</v>
      </c>
      <c r="F3044" s="3">
        <v>4392.5</v>
      </c>
      <c r="G3044" s="3">
        <v>3172.28</v>
      </c>
      <c r="H3044" s="3">
        <v>46</v>
      </c>
      <c r="I3044" s="3">
        <v>518.5</v>
      </c>
      <c r="J3044" s="3">
        <v>699.22</v>
      </c>
    </row>
    <row r="3045" spans="1:10" hidden="1" x14ac:dyDescent="0.2">
      <c r="A3045" s="8">
        <v>44401</v>
      </c>
      <c r="B3045" s="3" t="s">
        <v>92</v>
      </c>
      <c r="C3045" s="3" t="s">
        <v>82</v>
      </c>
      <c r="D3045" s="3" t="s">
        <v>83</v>
      </c>
      <c r="E3045" s="3" t="s">
        <v>75</v>
      </c>
      <c r="F3045" s="3">
        <v>1786</v>
      </c>
      <c r="G3045" s="3">
        <v>1296.42</v>
      </c>
      <c r="H3045" s="3">
        <v>18</v>
      </c>
      <c r="I3045" s="3">
        <v>205</v>
      </c>
      <c r="J3045" s="3">
        <v>284.58</v>
      </c>
    </row>
    <row r="3046" spans="1:10" hidden="1" x14ac:dyDescent="0.2">
      <c r="A3046" s="8">
        <v>44401</v>
      </c>
      <c r="B3046" s="3" t="s">
        <v>92</v>
      </c>
      <c r="C3046" s="3" t="s">
        <v>84</v>
      </c>
      <c r="D3046" s="3" t="s">
        <v>85</v>
      </c>
      <c r="E3046" s="3" t="s">
        <v>75</v>
      </c>
      <c r="F3046" s="3">
        <v>1273</v>
      </c>
      <c r="G3046" s="3">
        <v>908.58</v>
      </c>
      <c r="H3046" s="3">
        <v>13</v>
      </c>
      <c r="I3046" s="3">
        <v>164.98</v>
      </c>
      <c r="J3046" s="3">
        <v>199.44</v>
      </c>
    </row>
    <row r="3047" spans="1:10" hidden="1" x14ac:dyDescent="0.2">
      <c r="A3047" s="8">
        <v>44401</v>
      </c>
      <c r="B3047" s="3" t="s">
        <v>92</v>
      </c>
      <c r="C3047" s="3" t="s">
        <v>86</v>
      </c>
      <c r="D3047" s="3" t="s">
        <v>87</v>
      </c>
      <c r="E3047" s="3" t="s">
        <v>75</v>
      </c>
      <c r="F3047" s="3">
        <v>2553</v>
      </c>
      <c r="G3047" s="3">
        <v>1790.38</v>
      </c>
      <c r="H3047" s="3">
        <v>26</v>
      </c>
      <c r="I3047" s="3">
        <v>369</v>
      </c>
      <c r="J3047" s="3">
        <v>393.12</v>
      </c>
    </row>
    <row r="3048" spans="1:10" hidden="1" x14ac:dyDescent="0.2">
      <c r="A3048" s="8">
        <v>44401</v>
      </c>
      <c r="B3048" s="3" t="s">
        <v>92</v>
      </c>
      <c r="C3048" s="3" t="s">
        <v>125</v>
      </c>
      <c r="D3048" s="3" t="s">
        <v>126</v>
      </c>
      <c r="E3048" s="3" t="s">
        <v>127</v>
      </c>
      <c r="F3048" s="3">
        <v>177</v>
      </c>
      <c r="G3048" s="3">
        <v>129.36000000000001</v>
      </c>
      <c r="H3048" s="3">
        <v>2</v>
      </c>
      <c r="I3048" s="3">
        <v>23</v>
      </c>
      <c r="J3048" s="3">
        <v>24.64</v>
      </c>
    </row>
    <row r="3049" spans="1:10" hidden="1" x14ac:dyDescent="0.2">
      <c r="A3049" s="8">
        <v>44401</v>
      </c>
      <c r="B3049" s="3" t="s">
        <v>92</v>
      </c>
      <c r="C3049" s="3" t="s">
        <v>88</v>
      </c>
      <c r="D3049" s="3" t="s">
        <v>89</v>
      </c>
      <c r="E3049" s="3" t="s">
        <v>75</v>
      </c>
      <c r="F3049" s="3">
        <v>2119.5</v>
      </c>
      <c r="G3049" s="3">
        <v>1546.82</v>
      </c>
      <c r="H3049" s="3">
        <v>23</v>
      </c>
      <c r="I3049" s="3">
        <v>228.5</v>
      </c>
      <c r="J3049" s="3">
        <v>343.18</v>
      </c>
    </row>
    <row r="3050" spans="1:10" hidden="1" x14ac:dyDescent="0.2">
      <c r="A3050" s="8">
        <v>44401</v>
      </c>
      <c r="B3050" s="3" t="s">
        <v>92</v>
      </c>
      <c r="C3050" s="3" t="s">
        <v>90</v>
      </c>
      <c r="D3050" s="3" t="s">
        <v>91</v>
      </c>
      <c r="E3050" s="3" t="s">
        <v>75</v>
      </c>
      <c r="F3050" s="3">
        <v>2037</v>
      </c>
      <c r="G3050" s="3">
        <v>1468.31</v>
      </c>
      <c r="H3050" s="3">
        <v>22</v>
      </c>
      <c r="I3050" s="3">
        <v>223</v>
      </c>
      <c r="J3050" s="3">
        <v>344.69</v>
      </c>
    </row>
    <row r="3051" spans="1:10" hidden="1" x14ac:dyDescent="0.2">
      <c r="A3051" s="8">
        <v>44400</v>
      </c>
      <c r="B3051" s="3" t="s">
        <v>73</v>
      </c>
      <c r="C3051" s="3" t="s">
        <v>74</v>
      </c>
      <c r="D3051" s="3" t="s">
        <v>21</v>
      </c>
      <c r="E3051" s="3" t="s">
        <v>75</v>
      </c>
      <c r="F3051" s="3">
        <v>1174.5</v>
      </c>
      <c r="G3051" s="3">
        <v>886.47</v>
      </c>
      <c r="H3051" s="3">
        <v>14</v>
      </c>
      <c r="I3051" s="3">
        <v>99</v>
      </c>
      <c r="J3051" s="3">
        <v>189.03</v>
      </c>
    </row>
    <row r="3052" spans="1:10" hidden="1" x14ac:dyDescent="0.2">
      <c r="A3052" s="8">
        <v>44400</v>
      </c>
      <c r="B3052" s="3" t="s">
        <v>73</v>
      </c>
      <c r="C3052" s="3" t="s">
        <v>76</v>
      </c>
      <c r="D3052" s="3" t="s">
        <v>77</v>
      </c>
      <c r="E3052" s="3" t="s">
        <v>75</v>
      </c>
      <c r="F3052" s="3">
        <v>903</v>
      </c>
      <c r="G3052" s="3">
        <v>662.66</v>
      </c>
      <c r="H3052" s="3">
        <v>10</v>
      </c>
      <c r="I3052" s="3">
        <v>99.5</v>
      </c>
      <c r="J3052" s="3">
        <v>140.84</v>
      </c>
    </row>
    <row r="3053" spans="1:10" hidden="1" x14ac:dyDescent="0.2">
      <c r="A3053" s="8">
        <v>44400</v>
      </c>
      <c r="B3053" s="3" t="s">
        <v>73</v>
      </c>
      <c r="C3053" s="3" t="s">
        <v>78</v>
      </c>
      <c r="D3053" s="3" t="s">
        <v>79</v>
      </c>
      <c r="E3053" s="3" t="s">
        <v>75</v>
      </c>
      <c r="F3053" s="3">
        <v>1225.5</v>
      </c>
      <c r="G3053" s="3">
        <v>906.32</v>
      </c>
      <c r="H3053" s="3">
        <v>16</v>
      </c>
      <c r="I3053" s="3">
        <v>124.5</v>
      </c>
      <c r="J3053" s="3">
        <v>194.68</v>
      </c>
    </row>
    <row r="3054" spans="1:10" hidden="1" x14ac:dyDescent="0.2">
      <c r="A3054" s="8">
        <v>44400</v>
      </c>
      <c r="B3054" s="3" t="s">
        <v>73</v>
      </c>
      <c r="C3054" s="3" t="s">
        <v>80</v>
      </c>
      <c r="D3054" s="3" t="s">
        <v>81</v>
      </c>
      <c r="E3054" s="3" t="s">
        <v>75</v>
      </c>
      <c r="F3054" s="3">
        <v>2592</v>
      </c>
      <c r="G3054" s="3">
        <v>1900.73</v>
      </c>
      <c r="H3054" s="3">
        <v>34</v>
      </c>
      <c r="I3054" s="3">
        <v>284.5</v>
      </c>
      <c r="J3054" s="3">
        <v>406.77</v>
      </c>
    </row>
    <row r="3055" spans="1:10" hidden="1" x14ac:dyDescent="0.2">
      <c r="A3055" s="8">
        <v>44400</v>
      </c>
      <c r="B3055" s="3" t="s">
        <v>73</v>
      </c>
      <c r="C3055" s="3" t="s">
        <v>82</v>
      </c>
      <c r="D3055" s="3" t="s">
        <v>83</v>
      </c>
      <c r="E3055" s="3" t="s">
        <v>75</v>
      </c>
      <c r="F3055" s="3">
        <v>977</v>
      </c>
      <c r="G3055" s="3">
        <v>730.75</v>
      </c>
      <c r="H3055" s="3">
        <v>12</v>
      </c>
      <c r="I3055" s="3">
        <v>92</v>
      </c>
      <c r="J3055" s="3">
        <v>154.25</v>
      </c>
    </row>
    <row r="3056" spans="1:10" hidden="1" x14ac:dyDescent="0.2">
      <c r="A3056" s="8">
        <v>44400</v>
      </c>
      <c r="B3056" s="3" t="s">
        <v>73</v>
      </c>
      <c r="C3056" s="3" t="s">
        <v>84</v>
      </c>
      <c r="D3056" s="3" t="s">
        <v>85</v>
      </c>
      <c r="E3056" s="3" t="s">
        <v>75</v>
      </c>
      <c r="F3056" s="3">
        <v>574</v>
      </c>
      <c r="G3056" s="3">
        <v>421.52</v>
      </c>
      <c r="H3056" s="3">
        <v>5</v>
      </c>
      <c r="I3056" s="3">
        <v>62.5</v>
      </c>
      <c r="J3056" s="3">
        <v>89.98</v>
      </c>
    </row>
    <row r="3057" spans="1:10" hidden="1" x14ac:dyDescent="0.2">
      <c r="A3057" s="8">
        <v>44400</v>
      </c>
      <c r="B3057" s="3" t="s">
        <v>73</v>
      </c>
      <c r="C3057" s="3" t="s">
        <v>86</v>
      </c>
      <c r="D3057" s="3" t="s">
        <v>87</v>
      </c>
      <c r="E3057" s="3" t="s">
        <v>75</v>
      </c>
      <c r="F3057" s="3">
        <v>859.5</v>
      </c>
      <c r="G3057" s="3">
        <v>639.16999999999996</v>
      </c>
      <c r="H3057" s="3">
        <v>11</v>
      </c>
      <c r="I3057" s="3">
        <v>83</v>
      </c>
      <c r="J3057" s="3">
        <v>137.33000000000001</v>
      </c>
    </row>
    <row r="3058" spans="1:10" hidden="1" x14ac:dyDescent="0.2">
      <c r="A3058" s="8">
        <v>44400</v>
      </c>
      <c r="B3058" s="3" t="s">
        <v>73</v>
      </c>
      <c r="C3058" s="3" t="s">
        <v>125</v>
      </c>
      <c r="D3058" s="3" t="s">
        <v>126</v>
      </c>
      <c r="E3058" s="3" t="s">
        <v>127</v>
      </c>
      <c r="F3058" s="3">
        <v>448</v>
      </c>
      <c r="G3058" s="3">
        <v>307.55</v>
      </c>
      <c r="H3058" s="3">
        <v>5</v>
      </c>
      <c r="I3058" s="3">
        <v>63</v>
      </c>
      <c r="J3058" s="3">
        <v>77.45</v>
      </c>
    </row>
    <row r="3059" spans="1:10" hidden="1" x14ac:dyDescent="0.2">
      <c r="A3059" s="8">
        <v>44400</v>
      </c>
      <c r="B3059" s="3" t="s">
        <v>73</v>
      </c>
      <c r="C3059" s="3" t="s">
        <v>88</v>
      </c>
      <c r="D3059" s="3" t="s">
        <v>89</v>
      </c>
      <c r="E3059" s="3" t="s">
        <v>75</v>
      </c>
      <c r="F3059" s="3">
        <v>1707</v>
      </c>
      <c r="G3059" s="3">
        <v>1271.33</v>
      </c>
      <c r="H3059" s="3">
        <v>21</v>
      </c>
      <c r="I3059" s="3">
        <v>169.2</v>
      </c>
      <c r="J3059" s="3">
        <v>266.47000000000003</v>
      </c>
    </row>
    <row r="3060" spans="1:10" hidden="1" x14ac:dyDescent="0.2">
      <c r="A3060" s="8">
        <v>44400</v>
      </c>
      <c r="B3060" s="3" t="s">
        <v>73</v>
      </c>
      <c r="C3060" s="3" t="s">
        <v>90</v>
      </c>
      <c r="D3060" s="3" t="s">
        <v>91</v>
      </c>
      <c r="E3060" s="3" t="s">
        <v>75</v>
      </c>
      <c r="F3060" s="3">
        <v>1263.5</v>
      </c>
      <c r="G3060" s="3">
        <v>917.21</v>
      </c>
      <c r="H3060" s="3">
        <v>19</v>
      </c>
      <c r="I3060" s="3">
        <v>148.5</v>
      </c>
      <c r="J3060" s="3">
        <v>197.79</v>
      </c>
    </row>
    <row r="3061" spans="1:10" hidden="1" x14ac:dyDescent="0.2">
      <c r="A3061" s="8">
        <v>44400</v>
      </c>
      <c r="B3061" s="3" t="s">
        <v>92</v>
      </c>
      <c r="C3061" s="3" t="s">
        <v>74</v>
      </c>
      <c r="D3061" s="3" t="s">
        <v>21</v>
      </c>
      <c r="E3061" s="3" t="s">
        <v>75</v>
      </c>
      <c r="F3061" s="3">
        <v>2413</v>
      </c>
      <c r="G3061" s="3">
        <v>1701.65</v>
      </c>
      <c r="H3061" s="3">
        <v>31</v>
      </c>
      <c r="I3061" s="3">
        <v>311.5</v>
      </c>
      <c r="J3061" s="3">
        <v>399.35</v>
      </c>
    </row>
    <row r="3062" spans="1:10" hidden="1" x14ac:dyDescent="0.2">
      <c r="A3062" s="8">
        <v>44400</v>
      </c>
      <c r="B3062" s="3" t="s">
        <v>92</v>
      </c>
      <c r="C3062" s="3" t="s">
        <v>76</v>
      </c>
      <c r="D3062" s="3" t="s">
        <v>77</v>
      </c>
      <c r="E3062" s="3" t="s">
        <v>75</v>
      </c>
      <c r="F3062" s="3">
        <v>1611.5</v>
      </c>
      <c r="G3062" s="3">
        <v>1056.43</v>
      </c>
      <c r="H3062" s="3">
        <v>22</v>
      </c>
      <c r="I3062" s="3">
        <v>321.2</v>
      </c>
      <c r="J3062" s="3">
        <v>232.37</v>
      </c>
    </row>
    <row r="3063" spans="1:10" hidden="1" x14ac:dyDescent="0.2">
      <c r="A3063" s="8">
        <v>44400</v>
      </c>
      <c r="B3063" s="3" t="s">
        <v>92</v>
      </c>
      <c r="C3063" s="3" t="s">
        <v>78</v>
      </c>
      <c r="D3063" s="3" t="s">
        <v>79</v>
      </c>
      <c r="E3063" s="3" t="s">
        <v>75</v>
      </c>
      <c r="F3063" s="3">
        <v>2108.5</v>
      </c>
      <c r="G3063" s="3">
        <v>1550.87</v>
      </c>
      <c r="H3063" s="3">
        <v>22</v>
      </c>
      <c r="I3063" s="3">
        <v>217.2</v>
      </c>
      <c r="J3063" s="3">
        <v>340.43</v>
      </c>
    </row>
    <row r="3064" spans="1:10" hidden="1" x14ac:dyDescent="0.2">
      <c r="A3064" s="8">
        <v>44400</v>
      </c>
      <c r="B3064" s="3" t="s">
        <v>92</v>
      </c>
      <c r="C3064" s="3" t="s">
        <v>80</v>
      </c>
      <c r="D3064" s="3" t="s">
        <v>81</v>
      </c>
      <c r="E3064" s="3" t="s">
        <v>75</v>
      </c>
      <c r="F3064" s="3">
        <v>4683.5</v>
      </c>
      <c r="G3064" s="3">
        <v>3305.58</v>
      </c>
      <c r="H3064" s="3">
        <v>58</v>
      </c>
      <c r="I3064" s="3">
        <v>651.70000000000005</v>
      </c>
      <c r="J3064" s="3">
        <v>725.72</v>
      </c>
    </row>
    <row r="3065" spans="1:10" hidden="1" x14ac:dyDescent="0.2">
      <c r="A3065" s="8">
        <v>44400</v>
      </c>
      <c r="B3065" s="3" t="s">
        <v>92</v>
      </c>
      <c r="C3065" s="3" t="s">
        <v>82</v>
      </c>
      <c r="D3065" s="3" t="s">
        <v>83</v>
      </c>
      <c r="E3065" s="3" t="s">
        <v>75</v>
      </c>
      <c r="F3065" s="3">
        <v>2638</v>
      </c>
      <c r="G3065" s="3">
        <v>1887.64</v>
      </c>
      <c r="H3065" s="3">
        <v>32</v>
      </c>
      <c r="I3065" s="3">
        <v>336</v>
      </c>
      <c r="J3065" s="3">
        <v>414.36</v>
      </c>
    </row>
    <row r="3066" spans="1:10" hidden="1" x14ac:dyDescent="0.2">
      <c r="A3066" s="8">
        <v>44400</v>
      </c>
      <c r="B3066" s="3" t="s">
        <v>92</v>
      </c>
      <c r="C3066" s="3" t="s">
        <v>84</v>
      </c>
      <c r="D3066" s="3" t="s">
        <v>85</v>
      </c>
      <c r="E3066" s="3" t="s">
        <v>75</v>
      </c>
      <c r="F3066" s="3">
        <v>1432.5</v>
      </c>
      <c r="G3066" s="3">
        <v>1047.04</v>
      </c>
      <c r="H3066" s="3">
        <v>15</v>
      </c>
      <c r="I3066" s="3">
        <v>155.63</v>
      </c>
      <c r="J3066" s="3">
        <v>229.83</v>
      </c>
    </row>
    <row r="3067" spans="1:10" hidden="1" x14ac:dyDescent="0.2">
      <c r="A3067" s="8">
        <v>44400</v>
      </c>
      <c r="B3067" s="3" t="s">
        <v>92</v>
      </c>
      <c r="C3067" s="3" t="s">
        <v>86</v>
      </c>
      <c r="D3067" s="3" t="s">
        <v>87</v>
      </c>
      <c r="E3067" s="3" t="s">
        <v>75</v>
      </c>
      <c r="F3067" s="3">
        <v>2936.5</v>
      </c>
      <c r="G3067" s="3">
        <v>2033.51</v>
      </c>
      <c r="H3067" s="3">
        <v>40</v>
      </c>
      <c r="I3067" s="3">
        <v>456</v>
      </c>
      <c r="J3067" s="3">
        <v>446.49</v>
      </c>
    </row>
    <row r="3068" spans="1:10" hidden="1" x14ac:dyDescent="0.2">
      <c r="A3068" s="8">
        <v>44400</v>
      </c>
      <c r="B3068" s="3" t="s">
        <v>92</v>
      </c>
      <c r="C3068" s="3" t="s">
        <v>125</v>
      </c>
      <c r="D3068" s="3" t="s">
        <v>126</v>
      </c>
      <c r="E3068" s="3" t="s">
        <v>127</v>
      </c>
      <c r="F3068" s="3">
        <v>319</v>
      </c>
      <c r="G3068" s="3">
        <v>235.28</v>
      </c>
      <c r="H3068" s="3">
        <v>4</v>
      </c>
      <c r="I3068" s="3">
        <v>43</v>
      </c>
      <c r="J3068" s="3">
        <v>40.72</v>
      </c>
    </row>
    <row r="3069" spans="1:10" hidden="1" x14ac:dyDescent="0.2">
      <c r="A3069" s="8">
        <v>44400</v>
      </c>
      <c r="B3069" s="3" t="s">
        <v>92</v>
      </c>
      <c r="C3069" s="3" t="s">
        <v>88</v>
      </c>
      <c r="D3069" s="3" t="s">
        <v>89</v>
      </c>
      <c r="E3069" s="3" t="s">
        <v>75</v>
      </c>
      <c r="F3069" s="3">
        <v>3709.5</v>
      </c>
      <c r="G3069" s="3">
        <v>2634.85</v>
      </c>
      <c r="H3069" s="3">
        <v>46</v>
      </c>
      <c r="I3069" s="3">
        <v>493</v>
      </c>
      <c r="J3069" s="3">
        <v>580.15</v>
      </c>
    </row>
    <row r="3070" spans="1:10" hidden="1" x14ac:dyDescent="0.2">
      <c r="A3070" s="8">
        <v>44400</v>
      </c>
      <c r="B3070" s="3" t="s">
        <v>92</v>
      </c>
      <c r="C3070" s="3" t="s">
        <v>90</v>
      </c>
      <c r="D3070" s="3" t="s">
        <v>91</v>
      </c>
      <c r="E3070" s="3" t="s">
        <v>75</v>
      </c>
      <c r="F3070" s="3">
        <v>3192</v>
      </c>
      <c r="G3070" s="3">
        <v>2283.87</v>
      </c>
      <c r="H3070" s="3">
        <v>39</v>
      </c>
      <c r="I3070" s="3">
        <v>371.1</v>
      </c>
      <c r="J3070" s="3">
        <v>536.03</v>
      </c>
    </row>
    <row r="3071" spans="1:10" hidden="1" x14ac:dyDescent="0.2">
      <c r="A3071" s="8">
        <v>44399</v>
      </c>
      <c r="B3071" s="3" t="s">
        <v>73</v>
      </c>
      <c r="C3071" s="3" t="s">
        <v>74</v>
      </c>
      <c r="D3071" s="3" t="s">
        <v>21</v>
      </c>
      <c r="E3071" s="3" t="s">
        <v>75</v>
      </c>
      <c r="F3071" s="3">
        <v>1443</v>
      </c>
      <c r="G3071" s="3">
        <v>1030.3</v>
      </c>
      <c r="H3071" s="3">
        <v>24</v>
      </c>
      <c r="I3071" s="3">
        <v>188.5</v>
      </c>
      <c r="J3071" s="3">
        <v>224.2</v>
      </c>
    </row>
    <row r="3072" spans="1:10" hidden="1" x14ac:dyDescent="0.2">
      <c r="A3072" s="8">
        <v>44399</v>
      </c>
      <c r="B3072" s="3" t="s">
        <v>73</v>
      </c>
      <c r="C3072" s="3" t="s">
        <v>76</v>
      </c>
      <c r="D3072" s="3" t="s">
        <v>77</v>
      </c>
      <c r="E3072" s="3" t="s">
        <v>75</v>
      </c>
      <c r="F3072" s="3">
        <v>211.5</v>
      </c>
      <c r="G3072" s="3">
        <v>147.08000000000001</v>
      </c>
      <c r="H3072" s="3">
        <v>4</v>
      </c>
      <c r="I3072" s="3">
        <v>32</v>
      </c>
      <c r="J3072" s="3">
        <v>32.42</v>
      </c>
    </row>
    <row r="3073" spans="1:10" hidden="1" x14ac:dyDescent="0.2">
      <c r="A3073" s="8">
        <v>44399</v>
      </c>
      <c r="B3073" s="3" t="s">
        <v>73</v>
      </c>
      <c r="C3073" s="3" t="s">
        <v>78</v>
      </c>
      <c r="D3073" s="3" t="s">
        <v>79</v>
      </c>
      <c r="E3073" s="3" t="s">
        <v>75</v>
      </c>
      <c r="F3073" s="3">
        <v>1192.5</v>
      </c>
      <c r="G3073" s="3">
        <v>866.14</v>
      </c>
      <c r="H3073" s="3">
        <v>16</v>
      </c>
      <c r="I3073" s="3">
        <v>141.5</v>
      </c>
      <c r="J3073" s="3">
        <v>184.86</v>
      </c>
    </row>
    <row r="3074" spans="1:10" hidden="1" x14ac:dyDescent="0.2">
      <c r="A3074" s="8">
        <v>44399</v>
      </c>
      <c r="B3074" s="3" t="s">
        <v>73</v>
      </c>
      <c r="C3074" s="3" t="s">
        <v>80</v>
      </c>
      <c r="D3074" s="3" t="s">
        <v>81</v>
      </c>
      <c r="E3074" s="3" t="s">
        <v>75</v>
      </c>
      <c r="F3074" s="3">
        <v>2685.76</v>
      </c>
      <c r="G3074" s="3">
        <v>1957.79</v>
      </c>
      <c r="H3074" s="3">
        <v>31</v>
      </c>
      <c r="I3074" s="3">
        <v>318.5</v>
      </c>
      <c r="J3074" s="3">
        <v>409.47</v>
      </c>
    </row>
    <row r="3075" spans="1:10" hidden="1" x14ac:dyDescent="0.2">
      <c r="A3075" s="8">
        <v>44399</v>
      </c>
      <c r="B3075" s="3" t="s">
        <v>73</v>
      </c>
      <c r="C3075" s="3" t="s">
        <v>82</v>
      </c>
      <c r="D3075" s="3" t="s">
        <v>83</v>
      </c>
      <c r="E3075" s="3" t="s">
        <v>75</v>
      </c>
      <c r="F3075" s="3">
        <v>1051</v>
      </c>
      <c r="G3075" s="3">
        <v>783.2</v>
      </c>
      <c r="H3075" s="3">
        <v>13</v>
      </c>
      <c r="I3075" s="3">
        <v>103.5</v>
      </c>
      <c r="J3075" s="3">
        <v>164.3</v>
      </c>
    </row>
    <row r="3076" spans="1:10" hidden="1" x14ac:dyDescent="0.2">
      <c r="A3076" s="8">
        <v>44399</v>
      </c>
      <c r="B3076" s="3" t="s">
        <v>73</v>
      </c>
      <c r="C3076" s="3" t="s">
        <v>84</v>
      </c>
      <c r="D3076" s="3" t="s">
        <v>85</v>
      </c>
      <c r="E3076" s="3" t="s">
        <v>75</v>
      </c>
      <c r="F3076" s="3">
        <v>220.5</v>
      </c>
      <c r="G3076" s="3">
        <v>145.77000000000001</v>
      </c>
      <c r="H3076" s="3">
        <v>4</v>
      </c>
      <c r="I3076" s="3">
        <v>43</v>
      </c>
      <c r="J3076" s="3">
        <v>31.73</v>
      </c>
    </row>
    <row r="3077" spans="1:10" hidden="1" x14ac:dyDescent="0.2">
      <c r="A3077" s="8">
        <v>44399</v>
      </c>
      <c r="B3077" s="3" t="s">
        <v>73</v>
      </c>
      <c r="C3077" s="3" t="s">
        <v>86</v>
      </c>
      <c r="D3077" s="3" t="s">
        <v>87</v>
      </c>
      <c r="E3077" s="3" t="s">
        <v>75</v>
      </c>
      <c r="F3077" s="3">
        <v>1016.5</v>
      </c>
      <c r="G3077" s="3">
        <v>733.06</v>
      </c>
      <c r="H3077" s="3">
        <v>15</v>
      </c>
      <c r="I3077" s="3">
        <v>124.8</v>
      </c>
      <c r="J3077" s="3">
        <v>158.63999999999999</v>
      </c>
    </row>
    <row r="3078" spans="1:10" hidden="1" x14ac:dyDescent="0.2">
      <c r="A3078" s="8">
        <v>44399</v>
      </c>
      <c r="B3078" s="3" t="s">
        <v>73</v>
      </c>
      <c r="C3078" s="3" t="s">
        <v>125</v>
      </c>
      <c r="D3078" s="3" t="s">
        <v>126</v>
      </c>
      <c r="E3078" s="3" t="s">
        <v>127</v>
      </c>
      <c r="F3078" s="3">
        <v>375</v>
      </c>
      <c r="G3078" s="3">
        <v>243.78</v>
      </c>
      <c r="H3078" s="3">
        <v>4</v>
      </c>
      <c r="I3078" s="3">
        <v>70</v>
      </c>
      <c r="J3078" s="3">
        <v>61.22</v>
      </c>
    </row>
    <row r="3079" spans="1:10" hidden="1" x14ac:dyDescent="0.2">
      <c r="A3079" s="8">
        <v>44399</v>
      </c>
      <c r="B3079" s="3" t="s">
        <v>73</v>
      </c>
      <c r="C3079" s="3" t="s">
        <v>88</v>
      </c>
      <c r="D3079" s="3" t="s">
        <v>89</v>
      </c>
      <c r="E3079" s="3" t="s">
        <v>75</v>
      </c>
      <c r="F3079" s="3">
        <v>1229.5</v>
      </c>
      <c r="G3079" s="3">
        <v>891.51</v>
      </c>
      <c r="H3079" s="3">
        <v>16</v>
      </c>
      <c r="I3079" s="3">
        <v>163.19999999999999</v>
      </c>
      <c r="J3079" s="3">
        <v>174.79</v>
      </c>
    </row>
    <row r="3080" spans="1:10" hidden="1" x14ac:dyDescent="0.2">
      <c r="A3080" s="8">
        <v>44399</v>
      </c>
      <c r="B3080" s="3" t="s">
        <v>73</v>
      </c>
      <c r="C3080" s="3" t="s">
        <v>90</v>
      </c>
      <c r="D3080" s="3" t="s">
        <v>91</v>
      </c>
      <c r="E3080" s="3" t="s">
        <v>75</v>
      </c>
      <c r="F3080" s="3">
        <v>1316.5</v>
      </c>
      <c r="G3080" s="3">
        <v>967.86</v>
      </c>
      <c r="H3080" s="3">
        <v>15</v>
      </c>
      <c r="I3080" s="3">
        <v>141.19999999999999</v>
      </c>
      <c r="J3080" s="3">
        <v>207.44</v>
      </c>
    </row>
    <row r="3081" spans="1:10" hidden="1" x14ac:dyDescent="0.2">
      <c r="A3081" s="8">
        <v>44399</v>
      </c>
      <c r="B3081" s="3" t="s">
        <v>92</v>
      </c>
      <c r="C3081" s="3" t="s">
        <v>74</v>
      </c>
      <c r="D3081" s="3" t="s">
        <v>21</v>
      </c>
      <c r="E3081" s="3" t="s">
        <v>75</v>
      </c>
      <c r="F3081" s="3">
        <v>3017</v>
      </c>
      <c r="G3081" s="3">
        <v>2119.38</v>
      </c>
      <c r="H3081" s="3">
        <v>38</v>
      </c>
      <c r="I3081" s="3">
        <v>398.5</v>
      </c>
      <c r="J3081" s="3">
        <v>497.62</v>
      </c>
    </row>
    <row r="3082" spans="1:10" hidden="1" x14ac:dyDescent="0.2">
      <c r="A3082" s="8">
        <v>44399</v>
      </c>
      <c r="B3082" s="3" t="s">
        <v>92</v>
      </c>
      <c r="C3082" s="3" t="s">
        <v>76</v>
      </c>
      <c r="D3082" s="3" t="s">
        <v>77</v>
      </c>
      <c r="E3082" s="3" t="s">
        <v>75</v>
      </c>
      <c r="F3082" s="3">
        <v>2343.5</v>
      </c>
      <c r="G3082" s="3">
        <v>1491.15</v>
      </c>
      <c r="H3082" s="3">
        <v>29</v>
      </c>
      <c r="I3082" s="3">
        <v>519.4</v>
      </c>
      <c r="J3082" s="3">
        <v>330.95</v>
      </c>
    </row>
    <row r="3083" spans="1:10" hidden="1" x14ac:dyDescent="0.2">
      <c r="A3083" s="8">
        <v>44399</v>
      </c>
      <c r="B3083" s="3" t="s">
        <v>92</v>
      </c>
      <c r="C3083" s="3" t="s">
        <v>78</v>
      </c>
      <c r="D3083" s="3" t="s">
        <v>79</v>
      </c>
      <c r="E3083" s="3" t="s">
        <v>75</v>
      </c>
      <c r="F3083" s="3">
        <v>2005</v>
      </c>
      <c r="G3083" s="3">
        <v>1451.24</v>
      </c>
      <c r="H3083" s="3">
        <v>24</v>
      </c>
      <c r="I3083" s="3">
        <v>235.2</v>
      </c>
      <c r="J3083" s="3">
        <v>318.56</v>
      </c>
    </row>
    <row r="3084" spans="1:10" hidden="1" x14ac:dyDescent="0.2">
      <c r="A3084" s="8">
        <v>44399</v>
      </c>
      <c r="B3084" s="3" t="s">
        <v>92</v>
      </c>
      <c r="C3084" s="3" t="s">
        <v>80</v>
      </c>
      <c r="D3084" s="3" t="s">
        <v>81</v>
      </c>
      <c r="E3084" s="3" t="s">
        <v>75</v>
      </c>
      <c r="F3084" s="3">
        <v>5992</v>
      </c>
      <c r="G3084" s="3">
        <v>4335.7700000000004</v>
      </c>
      <c r="H3084" s="3">
        <v>73</v>
      </c>
      <c r="I3084" s="3">
        <v>697.9</v>
      </c>
      <c r="J3084" s="3">
        <v>954.83</v>
      </c>
    </row>
    <row r="3085" spans="1:10" hidden="1" x14ac:dyDescent="0.2">
      <c r="A3085" s="8">
        <v>44399</v>
      </c>
      <c r="B3085" s="3" t="s">
        <v>92</v>
      </c>
      <c r="C3085" s="3" t="s">
        <v>82</v>
      </c>
      <c r="D3085" s="3" t="s">
        <v>83</v>
      </c>
      <c r="E3085" s="3" t="s">
        <v>75</v>
      </c>
      <c r="F3085" s="3">
        <v>2658.5</v>
      </c>
      <c r="G3085" s="3">
        <v>1918.99</v>
      </c>
      <c r="H3085" s="3">
        <v>36</v>
      </c>
      <c r="I3085" s="3">
        <v>316</v>
      </c>
      <c r="J3085" s="3">
        <v>423.01</v>
      </c>
    </row>
    <row r="3086" spans="1:10" hidden="1" x14ac:dyDescent="0.2">
      <c r="A3086" s="8">
        <v>44399</v>
      </c>
      <c r="B3086" s="3" t="s">
        <v>92</v>
      </c>
      <c r="C3086" s="3" t="s">
        <v>84</v>
      </c>
      <c r="D3086" s="3" t="s">
        <v>85</v>
      </c>
      <c r="E3086" s="3" t="s">
        <v>75</v>
      </c>
      <c r="F3086" s="3">
        <v>1115</v>
      </c>
      <c r="G3086" s="3">
        <v>801.82</v>
      </c>
      <c r="H3086" s="3">
        <v>14</v>
      </c>
      <c r="I3086" s="3">
        <v>137.18</v>
      </c>
      <c r="J3086" s="3">
        <v>176</v>
      </c>
    </row>
    <row r="3087" spans="1:10" hidden="1" x14ac:dyDescent="0.2">
      <c r="A3087" s="8">
        <v>44399</v>
      </c>
      <c r="B3087" s="3" t="s">
        <v>92</v>
      </c>
      <c r="C3087" s="3" t="s">
        <v>86</v>
      </c>
      <c r="D3087" s="3" t="s">
        <v>87</v>
      </c>
      <c r="E3087" s="3" t="s">
        <v>75</v>
      </c>
      <c r="F3087" s="3">
        <v>2624.5</v>
      </c>
      <c r="G3087" s="3">
        <v>1833.07</v>
      </c>
      <c r="H3087" s="3">
        <v>36</v>
      </c>
      <c r="I3087" s="3">
        <v>386</v>
      </c>
      <c r="J3087" s="3">
        <v>402.93</v>
      </c>
    </row>
    <row r="3088" spans="1:10" hidden="1" x14ac:dyDescent="0.2">
      <c r="A3088" s="8">
        <v>44399</v>
      </c>
      <c r="B3088" s="3" t="s">
        <v>92</v>
      </c>
      <c r="C3088" s="3" t="s">
        <v>125</v>
      </c>
      <c r="D3088" s="3" t="s">
        <v>126</v>
      </c>
      <c r="E3088" s="3" t="s">
        <v>127</v>
      </c>
      <c r="F3088" s="3">
        <v>655</v>
      </c>
      <c r="G3088" s="3">
        <v>490.56</v>
      </c>
      <c r="H3088" s="3">
        <v>6</v>
      </c>
      <c r="I3088" s="3">
        <v>71</v>
      </c>
      <c r="J3088" s="3">
        <v>93.44</v>
      </c>
    </row>
    <row r="3089" spans="1:10" hidden="1" x14ac:dyDescent="0.2">
      <c r="A3089" s="8">
        <v>44399</v>
      </c>
      <c r="B3089" s="3" t="s">
        <v>92</v>
      </c>
      <c r="C3089" s="3" t="s">
        <v>88</v>
      </c>
      <c r="D3089" s="3" t="s">
        <v>89</v>
      </c>
      <c r="E3089" s="3" t="s">
        <v>75</v>
      </c>
      <c r="F3089" s="3">
        <v>2407.5</v>
      </c>
      <c r="G3089" s="3">
        <v>1675.77</v>
      </c>
      <c r="H3089" s="3">
        <v>38</v>
      </c>
      <c r="I3089" s="3">
        <v>360</v>
      </c>
      <c r="J3089" s="3">
        <v>369.73</v>
      </c>
    </row>
    <row r="3090" spans="1:10" hidden="1" x14ac:dyDescent="0.2">
      <c r="A3090" s="8">
        <v>44399</v>
      </c>
      <c r="B3090" s="3" t="s">
        <v>92</v>
      </c>
      <c r="C3090" s="3" t="s">
        <v>90</v>
      </c>
      <c r="D3090" s="3" t="s">
        <v>91</v>
      </c>
      <c r="E3090" s="3" t="s">
        <v>75</v>
      </c>
      <c r="F3090" s="3">
        <v>2157.5</v>
      </c>
      <c r="G3090" s="3">
        <v>1526.28</v>
      </c>
      <c r="H3090" s="3">
        <v>29</v>
      </c>
      <c r="I3090" s="3">
        <v>272.5</v>
      </c>
      <c r="J3090" s="3">
        <v>358.22</v>
      </c>
    </row>
    <row r="3091" spans="1:10" hidden="1" x14ac:dyDescent="0.2">
      <c r="A3091" s="8">
        <v>44398</v>
      </c>
      <c r="B3091" s="3" t="s">
        <v>73</v>
      </c>
      <c r="C3091" s="3" t="s">
        <v>74</v>
      </c>
      <c r="D3091" s="3" t="s">
        <v>21</v>
      </c>
      <c r="E3091" s="3" t="s">
        <v>75</v>
      </c>
      <c r="F3091" s="3">
        <v>1170</v>
      </c>
      <c r="G3091" s="3">
        <v>839.25</v>
      </c>
      <c r="H3091" s="3">
        <v>17</v>
      </c>
      <c r="I3091" s="3">
        <v>151</v>
      </c>
      <c r="J3091" s="3">
        <v>179.75</v>
      </c>
    </row>
    <row r="3092" spans="1:10" hidden="1" x14ac:dyDescent="0.2">
      <c r="A3092" s="8">
        <v>44398</v>
      </c>
      <c r="B3092" s="3" t="s">
        <v>73</v>
      </c>
      <c r="C3092" s="3" t="s">
        <v>76</v>
      </c>
      <c r="D3092" s="3" t="s">
        <v>77</v>
      </c>
      <c r="E3092" s="3" t="s">
        <v>75</v>
      </c>
      <c r="F3092" s="3">
        <v>494</v>
      </c>
      <c r="G3092" s="3">
        <v>346.2</v>
      </c>
      <c r="H3092" s="3">
        <v>8</v>
      </c>
      <c r="I3092" s="3">
        <v>72.5</v>
      </c>
      <c r="J3092" s="3">
        <v>75.3</v>
      </c>
    </row>
    <row r="3093" spans="1:10" hidden="1" x14ac:dyDescent="0.2">
      <c r="A3093" s="8">
        <v>44398</v>
      </c>
      <c r="B3093" s="3" t="s">
        <v>73</v>
      </c>
      <c r="C3093" s="3" t="s">
        <v>78</v>
      </c>
      <c r="D3093" s="3" t="s">
        <v>79</v>
      </c>
      <c r="E3093" s="3" t="s">
        <v>75</v>
      </c>
      <c r="F3093" s="3">
        <v>1143.5</v>
      </c>
      <c r="G3093" s="3">
        <v>844.45</v>
      </c>
      <c r="H3093" s="3">
        <v>15</v>
      </c>
      <c r="I3093" s="3">
        <v>118</v>
      </c>
      <c r="J3093" s="3">
        <v>181.05</v>
      </c>
    </row>
    <row r="3094" spans="1:10" hidden="1" x14ac:dyDescent="0.2">
      <c r="A3094" s="8">
        <v>44398</v>
      </c>
      <c r="B3094" s="3" t="s">
        <v>73</v>
      </c>
      <c r="C3094" s="3" t="s">
        <v>80</v>
      </c>
      <c r="D3094" s="3" t="s">
        <v>81</v>
      </c>
      <c r="E3094" s="3" t="s">
        <v>75</v>
      </c>
      <c r="F3094" s="3">
        <v>2602.5</v>
      </c>
      <c r="G3094" s="3">
        <v>1881.72</v>
      </c>
      <c r="H3094" s="3">
        <v>31</v>
      </c>
      <c r="I3094" s="3">
        <v>315.5</v>
      </c>
      <c r="J3094" s="3">
        <v>405.28</v>
      </c>
    </row>
    <row r="3095" spans="1:10" hidden="1" x14ac:dyDescent="0.2">
      <c r="A3095" s="8">
        <v>44398</v>
      </c>
      <c r="B3095" s="3" t="s">
        <v>73</v>
      </c>
      <c r="C3095" s="3" t="s">
        <v>82</v>
      </c>
      <c r="D3095" s="3" t="s">
        <v>83</v>
      </c>
      <c r="E3095" s="3" t="s">
        <v>75</v>
      </c>
      <c r="F3095" s="3">
        <v>1317.5</v>
      </c>
      <c r="G3095" s="3">
        <v>975.15</v>
      </c>
      <c r="H3095" s="3">
        <v>17</v>
      </c>
      <c r="I3095" s="3">
        <v>136</v>
      </c>
      <c r="J3095" s="3">
        <v>206.35</v>
      </c>
    </row>
    <row r="3096" spans="1:10" hidden="1" x14ac:dyDescent="0.2">
      <c r="A3096" s="8">
        <v>44398</v>
      </c>
      <c r="B3096" s="3" t="s">
        <v>73</v>
      </c>
      <c r="C3096" s="3" t="s">
        <v>84</v>
      </c>
      <c r="D3096" s="3" t="s">
        <v>85</v>
      </c>
      <c r="E3096" s="3" t="s">
        <v>75</v>
      </c>
      <c r="F3096" s="3">
        <v>232</v>
      </c>
      <c r="G3096" s="3">
        <v>151.57</v>
      </c>
      <c r="H3096" s="3">
        <v>4</v>
      </c>
      <c r="I3096" s="3">
        <v>47.5</v>
      </c>
      <c r="J3096" s="3">
        <v>32.93</v>
      </c>
    </row>
    <row r="3097" spans="1:10" hidden="1" x14ac:dyDescent="0.2">
      <c r="A3097" s="8">
        <v>44398</v>
      </c>
      <c r="B3097" s="3" t="s">
        <v>73</v>
      </c>
      <c r="C3097" s="3" t="s">
        <v>86</v>
      </c>
      <c r="D3097" s="3" t="s">
        <v>87</v>
      </c>
      <c r="E3097" s="3" t="s">
        <v>75</v>
      </c>
      <c r="F3097" s="3">
        <v>700.5</v>
      </c>
      <c r="G3097" s="3">
        <v>516.42999999999995</v>
      </c>
      <c r="H3097" s="3">
        <v>12</v>
      </c>
      <c r="I3097" s="3">
        <v>73.5</v>
      </c>
      <c r="J3097" s="3">
        <v>110.57</v>
      </c>
    </row>
    <row r="3098" spans="1:10" hidden="1" x14ac:dyDescent="0.2">
      <c r="A3098" s="8">
        <v>44398</v>
      </c>
      <c r="B3098" s="3" t="s">
        <v>73</v>
      </c>
      <c r="C3098" s="3" t="s">
        <v>125</v>
      </c>
      <c r="D3098" s="3" t="s">
        <v>126</v>
      </c>
      <c r="E3098" s="3" t="s">
        <v>127</v>
      </c>
      <c r="F3098" s="3">
        <v>184.5</v>
      </c>
      <c r="G3098" s="3">
        <v>126.43</v>
      </c>
      <c r="H3098" s="3">
        <v>3</v>
      </c>
      <c r="I3098" s="3">
        <v>26</v>
      </c>
      <c r="J3098" s="3">
        <v>32.07</v>
      </c>
    </row>
    <row r="3099" spans="1:10" hidden="1" x14ac:dyDescent="0.2">
      <c r="A3099" s="8">
        <v>44398</v>
      </c>
      <c r="B3099" s="3" t="s">
        <v>73</v>
      </c>
      <c r="C3099" s="3" t="s">
        <v>88</v>
      </c>
      <c r="D3099" s="3" t="s">
        <v>89</v>
      </c>
      <c r="E3099" s="3" t="s">
        <v>75</v>
      </c>
      <c r="F3099" s="3">
        <v>1586</v>
      </c>
      <c r="G3099" s="3">
        <v>1155.95</v>
      </c>
      <c r="H3099" s="3">
        <v>20</v>
      </c>
      <c r="I3099" s="3">
        <v>185.9</v>
      </c>
      <c r="J3099" s="3">
        <v>244.15</v>
      </c>
    </row>
    <row r="3100" spans="1:10" hidden="1" x14ac:dyDescent="0.2">
      <c r="A3100" s="8">
        <v>44398</v>
      </c>
      <c r="B3100" s="3" t="s">
        <v>73</v>
      </c>
      <c r="C3100" s="3" t="s">
        <v>90</v>
      </c>
      <c r="D3100" s="3" t="s">
        <v>91</v>
      </c>
      <c r="E3100" s="3" t="s">
        <v>75</v>
      </c>
      <c r="F3100" s="3">
        <v>1384</v>
      </c>
      <c r="G3100" s="3">
        <v>1009.92</v>
      </c>
      <c r="H3100" s="3">
        <v>18</v>
      </c>
      <c r="I3100" s="3">
        <v>156.5</v>
      </c>
      <c r="J3100" s="3">
        <v>217.58</v>
      </c>
    </row>
    <row r="3101" spans="1:10" hidden="1" x14ac:dyDescent="0.2">
      <c r="A3101" s="8">
        <v>44398</v>
      </c>
      <c r="B3101" s="3" t="s">
        <v>92</v>
      </c>
      <c r="C3101" s="3" t="s">
        <v>74</v>
      </c>
      <c r="D3101" s="3" t="s">
        <v>21</v>
      </c>
      <c r="E3101" s="3" t="s">
        <v>75</v>
      </c>
      <c r="F3101" s="3">
        <v>2808</v>
      </c>
      <c r="G3101" s="3">
        <v>1954.66</v>
      </c>
      <c r="H3101" s="3">
        <v>36</v>
      </c>
      <c r="I3101" s="3">
        <v>393.5</v>
      </c>
      <c r="J3101" s="3">
        <v>458.84</v>
      </c>
    </row>
    <row r="3102" spans="1:10" hidden="1" x14ac:dyDescent="0.2">
      <c r="A3102" s="8">
        <v>44398</v>
      </c>
      <c r="B3102" s="3" t="s">
        <v>92</v>
      </c>
      <c r="C3102" s="3" t="s">
        <v>76</v>
      </c>
      <c r="D3102" s="3" t="s">
        <v>77</v>
      </c>
      <c r="E3102" s="3" t="s">
        <v>75</v>
      </c>
      <c r="F3102" s="3">
        <v>2013.5</v>
      </c>
      <c r="G3102" s="3">
        <v>1269.97</v>
      </c>
      <c r="H3102" s="3">
        <v>28</v>
      </c>
      <c r="I3102" s="3">
        <v>458</v>
      </c>
      <c r="J3102" s="3">
        <v>284.52999999999997</v>
      </c>
    </row>
    <row r="3103" spans="1:10" hidden="1" x14ac:dyDescent="0.2">
      <c r="A3103" s="8">
        <v>44398</v>
      </c>
      <c r="B3103" s="3" t="s">
        <v>92</v>
      </c>
      <c r="C3103" s="3" t="s">
        <v>78</v>
      </c>
      <c r="D3103" s="3" t="s">
        <v>79</v>
      </c>
      <c r="E3103" s="3" t="s">
        <v>75</v>
      </c>
      <c r="F3103" s="3">
        <v>2241.5</v>
      </c>
      <c r="G3103" s="3">
        <v>1662.14</v>
      </c>
      <c r="H3103" s="3">
        <v>23</v>
      </c>
      <c r="I3103" s="3">
        <v>214.5</v>
      </c>
      <c r="J3103" s="3">
        <v>364.86</v>
      </c>
    </row>
    <row r="3104" spans="1:10" hidden="1" x14ac:dyDescent="0.2">
      <c r="A3104" s="8">
        <v>44398</v>
      </c>
      <c r="B3104" s="3" t="s">
        <v>92</v>
      </c>
      <c r="C3104" s="3" t="s">
        <v>80</v>
      </c>
      <c r="D3104" s="3" t="s">
        <v>81</v>
      </c>
      <c r="E3104" s="3" t="s">
        <v>75</v>
      </c>
      <c r="F3104" s="3">
        <v>4255</v>
      </c>
      <c r="G3104" s="3">
        <v>3015.94</v>
      </c>
      <c r="H3104" s="3">
        <v>59</v>
      </c>
      <c r="I3104" s="3">
        <v>575.20000000000005</v>
      </c>
      <c r="J3104" s="3">
        <v>662.36</v>
      </c>
    </row>
    <row r="3105" spans="1:10" hidden="1" x14ac:dyDescent="0.2">
      <c r="A3105" s="8">
        <v>44398</v>
      </c>
      <c r="B3105" s="3" t="s">
        <v>92</v>
      </c>
      <c r="C3105" s="3" t="s">
        <v>82</v>
      </c>
      <c r="D3105" s="3" t="s">
        <v>83</v>
      </c>
      <c r="E3105" s="3" t="s">
        <v>75</v>
      </c>
      <c r="F3105" s="3">
        <v>2800</v>
      </c>
      <c r="G3105" s="3">
        <v>1989.55</v>
      </c>
      <c r="H3105" s="3">
        <v>37</v>
      </c>
      <c r="I3105" s="3">
        <v>372.5</v>
      </c>
      <c r="J3105" s="3">
        <v>436.95</v>
      </c>
    </row>
    <row r="3106" spans="1:10" hidden="1" x14ac:dyDescent="0.2">
      <c r="A3106" s="8">
        <v>44398</v>
      </c>
      <c r="B3106" s="3" t="s">
        <v>92</v>
      </c>
      <c r="C3106" s="3" t="s">
        <v>84</v>
      </c>
      <c r="D3106" s="3" t="s">
        <v>85</v>
      </c>
      <c r="E3106" s="3" t="s">
        <v>75</v>
      </c>
      <c r="F3106" s="3">
        <v>708</v>
      </c>
      <c r="G3106" s="3">
        <v>513.33000000000004</v>
      </c>
      <c r="H3106" s="3">
        <v>11</v>
      </c>
      <c r="I3106" s="3">
        <v>81.99</v>
      </c>
      <c r="J3106" s="3">
        <v>112.68</v>
      </c>
    </row>
    <row r="3107" spans="1:10" hidden="1" x14ac:dyDescent="0.2">
      <c r="A3107" s="8">
        <v>44398</v>
      </c>
      <c r="B3107" s="3" t="s">
        <v>92</v>
      </c>
      <c r="C3107" s="3" t="s">
        <v>86</v>
      </c>
      <c r="D3107" s="3" t="s">
        <v>87</v>
      </c>
      <c r="E3107" s="3" t="s">
        <v>75</v>
      </c>
      <c r="F3107" s="3">
        <v>3285</v>
      </c>
      <c r="G3107" s="3">
        <v>2319.19</v>
      </c>
      <c r="H3107" s="3">
        <v>43</v>
      </c>
      <c r="I3107" s="3">
        <v>455.5</v>
      </c>
      <c r="J3107" s="3">
        <v>509.31</v>
      </c>
    </row>
    <row r="3108" spans="1:10" hidden="1" x14ac:dyDescent="0.2">
      <c r="A3108" s="8">
        <v>44398</v>
      </c>
      <c r="B3108" s="3" t="s">
        <v>92</v>
      </c>
      <c r="C3108" s="3" t="s">
        <v>125</v>
      </c>
      <c r="D3108" s="3" t="s">
        <v>126</v>
      </c>
      <c r="E3108" s="3" t="s">
        <v>127</v>
      </c>
      <c r="F3108" s="3">
        <v>292</v>
      </c>
      <c r="G3108" s="3">
        <v>208.32</v>
      </c>
      <c r="H3108" s="3">
        <v>3</v>
      </c>
      <c r="I3108" s="3">
        <v>44</v>
      </c>
      <c r="J3108" s="3">
        <v>39.68</v>
      </c>
    </row>
    <row r="3109" spans="1:10" hidden="1" x14ac:dyDescent="0.2">
      <c r="A3109" s="8">
        <v>44398</v>
      </c>
      <c r="B3109" s="3" t="s">
        <v>92</v>
      </c>
      <c r="C3109" s="3" t="s">
        <v>88</v>
      </c>
      <c r="D3109" s="3" t="s">
        <v>89</v>
      </c>
      <c r="E3109" s="3" t="s">
        <v>75</v>
      </c>
      <c r="F3109" s="3">
        <v>2632</v>
      </c>
      <c r="G3109" s="3">
        <v>1853.94</v>
      </c>
      <c r="H3109" s="3">
        <v>39</v>
      </c>
      <c r="I3109" s="3">
        <v>367</v>
      </c>
      <c r="J3109" s="3">
        <v>410.06</v>
      </c>
    </row>
    <row r="3110" spans="1:10" hidden="1" x14ac:dyDescent="0.2">
      <c r="A3110" s="8">
        <v>44398</v>
      </c>
      <c r="B3110" s="3" t="s">
        <v>92</v>
      </c>
      <c r="C3110" s="3" t="s">
        <v>90</v>
      </c>
      <c r="D3110" s="3" t="s">
        <v>91</v>
      </c>
      <c r="E3110" s="3" t="s">
        <v>75</v>
      </c>
      <c r="F3110" s="3">
        <v>2304.5</v>
      </c>
      <c r="G3110" s="3">
        <v>1634.73</v>
      </c>
      <c r="H3110" s="3">
        <v>32</v>
      </c>
      <c r="I3110" s="3">
        <v>285</v>
      </c>
      <c r="J3110" s="3">
        <v>383.77</v>
      </c>
    </row>
    <row r="3111" spans="1:10" hidden="1" x14ac:dyDescent="0.2">
      <c r="A3111" s="8">
        <v>44397</v>
      </c>
      <c r="B3111" s="3" t="s">
        <v>73</v>
      </c>
      <c r="C3111" s="3" t="s">
        <v>74</v>
      </c>
      <c r="D3111" s="3" t="s">
        <v>21</v>
      </c>
      <c r="E3111" s="3" t="s">
        <v>75</v>
      </c>
      <c r="F3111" s="3">
        <v>1202.5</v>
      </c>
      <c r="G3111" s="3">
        <v>880.23</v>
      </c>
      <c r="H3111" s="3">
        <v>17</v>
      </c>
      <c r="I3111" s="3">
        <v>128.5</v>
      </c>
      <c r="J3111" s="3">
        <v>193.77</v>
      </c>
    </row>
    <row r="3112" spans="1:10" hidden="1" x14ac:dyDescent="0.2">
      <c r="A3112" s="8">
        <v>44397</v>
      </c>
      <c r="B3112" s="3" t="s">
        <v>73</v>
      </c>
      <c r="C3112" s="3" t="s">
        <v>76</v>
      </c>
      <c r="D3112" s="3" t="s">
        <v>77</v>
      </c>
      <c r="E3112" s="3" t="s">
        <v>75</v>
      </c>
      <c r="F3112" s="3">
        <v>579</v>
      </c>
      <c r="G3112" s="3">
        <v>418.31</v>
      </c>
      <c r="H3112" s="3">
        <v>8</v>
      </c>
      <c r="I3112" s="3">
        <v>71.5</v>
      </c>
      <c r="J3112" s="3">
        <v>89.19</v>
      </c>
    </row>
    <row r="3113" spans="1:10" hidden="1" x14ac:dyDescent="0.2">
      <c r="A3113" s="8">
        <v>44397</v>
      </c>
      <c r="B3113" s="3" t="s">
        <v>73</v>
      </c>
      <c r="C3113" s="3" t="s">
        <v>78</v>
      </c>
      <c r="D3113" s="3" t="s">
        <v>79</v>
      </c>
      <c r="E3113" s="3" t="s">
        <v>75</v>
      </c>
      <c r="F3113" s="3">
        <v>2515</v>
      </c>
      <c r="G3113" s="3">
        <v>2027.71</v>
      </c>
      <c r="H3113" s="3">
        <v>17</v>
      </c>
      <c r="I3113" s="3">
        <v>159</v>
      </c>
      <c r="J3113" s="3">
        <v>328.29</v>
      </c>
    </row>
    <row r="3114" spans="1:10" hidden="1" x14ac:dyDescent="0.2">
      <c r="A3114" s="8">
        <v>44397</v>
      </c>
      <c r="B3114" s="3" t="s">
        <v>73</v>
      </c>
      <c r="C3114" s="3" t="s">
        <v>80</v>
      </c>
      <c r="D3114" s="3" t="s">
        <v>81</v>
      </c>
      <c r="E3114" s="3" t="s">
        <v>75</v>
      </c>
      <c r="F3114" s="3">
        <v>2499.5</v>
      </c>
      <c r="G3114" s="3">
        <v>1842.13</v>
      </c>
      <c r="H3114" s="3">
        <v>30</v>
      </c>
      <c r="I3114" s="3">
        <v>265.5</v>
      </c>
      <c r="J3114" s="3">
        <v>391.87</v>
      </c>
    </row>
    <row r="3115" spans="1:10" hidden="1" x14ac:dyDescent="0.2">
      <c r="A3115" s="8">
        <v>44397</v>
      </c>
      <c r="B3115" s="3" t="s">
        <v>73</v>
      </c>
      <c r="C3115" s="3" t="s">
        <v>82</v>
      </c>
      <c r="D3115" s="3" t="s">
        <v>83</v>
      </c>
      <c r="E3115" s="3" t="s">
        <v>75</v>
      </c>
      <c r="F3115" s="3">
        <v>1524.5</v>
      </c>
      <c r="G3115" s="3">
        <v>1128.8900000000001</v>
      </c>
      <c r="H3115" s="3">
        <v>18</v>
      </c>
      <c r="I3115" s="3">
        <v>155</v>
      </c>
      <c r="J3115" s="3">
        <v>240.61</v>
      </c>
    </row>
    <row r="3116" spans="1:10" hidden="1" x14ac:dyDescent="0.2">
      <c r="A3116" s="8">
        <v>44397</v>
      </c>
      <c r="B3116" s="3" t="s">
        <v>73</v>
      </c>
      <c r="C3116" s="3" t="s">
        <v>84</v>
      </c>
      <c r="D3116" s="3" t="s">
        <v>85</v>
      </c>
      <c r="E3116" s="3" t="s">
        <v>75</v>
      </c>
      <c r="F3116" s="3">
        <v>372</v>
      </c>
      <c r="G3116" s="3">
        <v>267.36</v>
      </c>
      <c r="H3116" s="3">
        <v>5</v>
      </c>
      <c r="I3116" s="3">
        <v>47.5</v>
      </c>
      <c r="J3116" s="3">
        <v>57.14</v>
      </c>
    </row>
    <row r="3117" spans="1:10" hidden="1" x14ac:dyDescent="0.2">
      <c r="A3117" s="8">
        <v>44397</v>
      </c>
      <c r="B3117" s="3" t="s">
        <v>73</v>
      </c>
      <c r="C3117" s="3" t="s">
        <v>86</v>
      </c>
      <c r="D3117" s="3" t="s">
        <v>87</v>
      </c>
      <c r="E3117" s="3" t="s">
        <v>75</v>
      </c>
      <c r="F3117" s="3">
        <v>1619.72</v>
      </c>
      <c r="G3117" s="3">
        <v>1179.49</v>
      </c>
      <c r="H3117" s="3">
        <v>22</v>
      </c>
      <c r="I3117" s="3">
        <v>180</v>
      </c>
      <c r="J3117" s="3">
        <v>260.23</v>
      </c>
    </row>
    <row r="3118" spans="1:10" hidden="1" x14ac:dyDescent="0.2">
      <c r="A3118" s="8">
        <v>44397</v>
      </c>
      <c r="B3118" s="3" t="s">
        <v>73</v>
      </c>
      <c r="C3118" s="3" t="s">
        <v>125</v>
      </c>
      <c r="D3118" s="3" t="s">
        <v>126</v>
      </c>
      <c r="E3118" s="3" t="s">
        <v>127</v>
      </c>
      <c r="F3118" s="3">
        <v>912.5</v>
      </c>
      <c r="G3118" s="3">
        <v>646.26</v>
      </c>
      <c r="H3118" s="3">
        <v>6</v>
      </c>
      <c r="I3118" s="3">
        <v>106</v>
      </c>
      <c r="J3118" s="3">
        <v>160.24</v>
      </c>
    </row>
    <row r="3119" spans="1:10" hidden="1" x14ac:dyDescent="0.2">
      <c r="A3119" s="8">
        <v>44397</v>
      </c>
      <c r="B3119" s="3" t="s">
        <v>73</v>
      </c>
      <c r="C3119" s="3" t="s">
        <v>88</v>
      </c>
      <c r="D3119" s="3" t="s">
        <v>89</v>
      </c>
      <c r="E3119" s="3" t="s">
        <v>75</v>
      </c>
      <c r="F3119" s="3">
        <v>1102.5</v>
      </c>
      <c r="G3119" s="3">
        <v>809</v>
      </c>
      <c r="H3119" s="3">
        <v>14</v>
      </c>
      <c r="I3119" s="3">
        <v>125.5</v>
      </c>
      <c r="J3119" s="3">
        <v>168</v>
      </c>
    </row>
    <row r="3120" spans="1:10" hidden="1" x14ac:dyDescent="0.2">
      <c r="A3120" s="8">
        <v>44397</v>
      </c>
      <c r="B3120" s="3" t="s">
        <v>73</v>
      </c>
      <c r="C3120" s="3" t="s">
        <v>90</v>
      </c>
      <c r="D3120" s="3" t="s">
        <v>91</v>
      </c>
      <c r="E3120" s="3" t="s">
        <v>75</v>
      </c>
      <c r="F3120" s="3">
        <v>1500</v>
      </c>
      <c r="G3120" s="3">
        <v>1105.8800000000001</v>
      </c>
      <c r="H3120" s="3">
        <v>14</v>
      </c>
      <c r="I3120" s="3">
        <v>158.19999999999999</v>
      </c>
      <c r="J3120" s="3">
        <v>235.92</v>
      </c>
    </row>
    <row r="3121" spans="1:10" hidden="1" x14ac:dyDescent="0.2">
      <c r="A3121" s="8">
        <v>44397</v>
      </c>
      <c r="B3121" s="3" t="s">
        <v>92</v>
      </c>
      <c r="C3121" s="3" t="s">
        <v>74</v>
      </c>
      <c r="D3121" s="3" t="s">
        <v>21</v>
      </c>
      <c r="E3121" s="3" t="s">
        <v>75</v>
      </c>
      <c r="F3121" s="3">
        <v>2069</v>
      </c>
      <c r="G3121" s="3">
        <v>1452.09</v>
      </c>
      <c r="H3121" s="3">
        <v>28</v>
      </c>
      <c r="I3121" s="3">
        <v>272.5</v>
      </c>
      <c r="J3121" s="3">
        <v>341.41</v>
      </c>
    </row>
    <row r="3122" spans="1:10" hidden="1" x14ac:dyDescent="0.2">
      <c r="A3122" s="8">
        <v>44397</v>
      </c>
      <c r="B3122" s="3" t="s">
        <v>92</v>
      </c>
      <c r="C3122" s="3" t="s">
        <v>76</v>
      </c>
      <c r="D3122" s="3" t="s">
        <v>77</v>
      </c>
      <c r="E3122" s="3" t="s">
        <v>75</v>
      </c>
      <c r="F3122" s="3">
        <v>1728.5</v>
      </c>
      <c r="G3122" s="3">
        <v>1099.05</v>
      </c>
      <c r="H3122" s="3">
        <v>23</v>
      </c>
      <c r="I3122" s="3">
        <v>385.2</v>
      </c>
      <c r="J3122" s="3">
        <v>244.25</v>
      </c>
    </row>
    <row r="3123" spans="1:10" hidden="1" x14ac:dyDescent="0.2">
      <c r="A3123" s="8">
        <v>44397</v>
      </c>
      <c r="B3123" s="3" t="s">
        <v>92</v>
      </c>
      <c r="C3123" s="3" t="s">
        <v>78</v>
      </c>
      <c r="D3123" s="3" t="s">
        <v>79</v>
      </c>
      <c r="E3123" s="3" t="s">
        <v>75</v>
      </c>
      <c r="F3123" s="3">
        <v>1449.54</v>
      </c>
      <c r="G3123" s="3">
        <v>1050.5999999999999</v>
      </c>
      <c r="H3123" s="3">
        <v>18</v>
      </c>
      <c r="I3123" s="3">
        <v>163.5</v>
      </c>
      <c r="J3123" s="3">
        <v>235.44</v>
      </c>
    </row>
    <row r="3124" spans="1:10" hidden="1" x14ac:dyDescent="0.2">
      <c r="A3124" s="8">
        <v>44397</v>
      </c>
      <c r="B3124" s="3" t="s">
        <v>92</v>
      </c>
      <c r="C3124" s="3" t="s">
        <v>80</v>
      </c>
      <c r="D3124" s="3" t="s">
        <v>81</v>
      </c>
      <c r="E3124" s="3" t="s">
        <v>75</v>
      </c>
      <c r="F3124" s="3">
        <v>4310.5</v>
      </c>
      <c r="G3124" s="3">
        <v>3106.98</v>
      </c>
      <c r="H3124" s="3">
        <v>51</v>
      </c>
      <c r="I3124" s="3">
        <v>520.9</v>
      </c>
      <c r="J3124" s="3">
        <v>682.12</v>
      </c>
    </row>
    <row r="3125" spans="1:10" hidden="1" x14ac:dyDescent="0.2">
      <c r="A3125" s="8">
        <v>44397</v>
      </c>
      <c r="B3125" s="3" t="s">
        <v>92</v>
      </c>
      <c r="C3125" s="3" t="s">
        <v>82</v>
      </c>
      <c r="D3125" s="3" t="s">
        <v>83</v>
      </c>
      <c r="E3125" s="3" t="s">
        <v>75</v>
      </c>
      <c r="F3125" s="3">
        <v>2053.5</v>
      </c>
      <c r="G3125" s="3">
        <v>1452.69</v>
      </c>
      <c r="H3125" s="3">
        <v>27</v>
      </c>
      <c r="I3125" s="3">
        <v>279</v>
      </c>
      <c r="J3125" s="3">
        <v>321.31</v>
      </c>
    </row>
    <row r="3126" spans="1:10" hidden="1" x14ac:dyDescent="0.2">
      <c r="A3126" s="8">
        <v>44397</v>
      </c>
      <c r="B3126" s="3" t="s">
        <v>92</v>
      </c>
      <c r="C3126" s="3" t="s">
        <v>84</v>
      </c>
      <c r="D3126" s="3" t="s">
        <v>85</v>
      </c>
      <c r="E3126" s="3" t="s">
        <v>75</v>
      </c>
      <c r="F3126" s="3">
        <v>1189.5</v>
      </c>
      <c r="G3126" s="3">
        <v>805.13</v>
      </c>
      <c r="H3126" s="3">
        <v>17</v>
      </c>
      <c r="I3126" s="3">
        <v>207.64</v>
      </c>
      <c r="J3126" s="3">
        <v>176.73</v>
      </c>
    </row>
    <row r="3127" spans="1:10" hidden="1" x14ac:dyDescent="0.2">
      <c r="A3127" s="8">
        <v>44397</v>
      </c>
      <c r="B3127" s="3" t="s">
        <v>92</v>
      </c>
      <c r="C3127" s="3" t="s">
        <v>86</v>
      </c>
      <c r="D3127" s="3" t="s">
        <v>87</v>
      </c>
      <c r="E3127" s="3" t="s">
        <v>75</v>
      </c>
      <c r="F3127" s="3">
        <v>3547.5</v>
      </c>
      <c r="G3127" s="3">
        <v>2525.0100000000002</v>
      </c>
      <c r="H3127" s="3">
        <v>37</v>
      </c>
      <c r="I3127" s="3">
        <v>466.4</v>
      </c>
      <c r="J3127" s="3">
        <v>554.59</v>
      </c>
    </row>
    <row r="3128" spans="1:10" hidden="1" x14ac:dyDescent="0.2">
      <c r="A3128" s="8">
        <v>44397</v>
      </c>
      <c r="B3128" s="3" t="s">
        <v>92</v>
      </c>
      <c r="C3128" s="3" t="s">
        <v>125</v>
      </c>
      <c r="D3128" s="3" t="s">
        <v>126</v>
      </c>
      <c r="E3128" s="3" t="s">
        <v>127</v>
      </c>
      <c r="F3128" s="3">
        <v>147</v>
      </c>
      <c r="G3128" s="3">
        <v>104.16</v>
      </c>
      <c r="H3128" s="3">
        <v>2</v>
      </c>
      <c r="I3128" s="3">
        <v>23</v>
      </c>
      <c r="J3128" s="3">
        <v>19.84</v>
      </c>
    </row>
    <row r="3129" spans="1:10" hidden="1" x14ac:dyDescent="0.2">
      <c r="A3129" s="8">
        <v>44397</v>
      </c>
      <c r="B3129" s="3" t="s">
        <v>92</v>
      </c>
      <c r="C3129" s="3" t="s">
        <v>88</v>
      </c>
      <c r="D3129" s="3" t="s">
        <v>89</v>
      </c>
      <c r="E3129" s="3" t="s">
        <v>75</v>
      </c>
      <c r="F3129" s="3">
        <v>2847</v>
      </c>
      <c r="G3129" s="3">
        <v>2053.2399999999998</v>
      </c>
      <c r="H3129" s="3">
        <v>36</v>
      </c>
      <c r="I3129" s="3">
        <v>341</v>
      </c>
      <c r="J3129" s="3">
        <v>452.26</v>
      </c>
    </row>
    <row r="3130" spans="1:10" hidden="1" x14ac:dyDescent="0.2">
      <c r="A3130" s="8">
        <v>44397</v>
      </c>
      <c r="B3130" s="3" t="s">
        <v>92</v>
      </c>
      <c r="C3130" s="3" t="s">
        <v>90</v>
      </c>
      <c r="D3130" s="3" t="s">
        <v>91</v>
      </c>
      <c r="E3130" s="3" t="s">
        <v>75</v>
      </c>
      <c r="F3130" s="3">
        <v>2502</v>
      </c>
      <c r="G3130" s="3">
        <v>1774.12</v>
      </c>
      <c r="H3130" s="3">
        <v>34</v>
      </c>
      <c r="I3130" s="3">
        <v>311</v>
      </c>
      <c r="J3130" s="3">
        <v>416.38</v>
      </c>
    </row>
    <row r="3131" spans="1:10" hidden="1" x14ac:dyDescent="0.2">
      <c r="A3131" s="8">
        <v>44396</v>
      </c>
      <c r="B3131" s="3" t="s">
        <v>73</v>
      </c>
      <c r="C3131" s="3" t="s">
        <v>74</v>
      </c>
      <c r="D3131" s="3" t="s">
        <v>21</v>
      </c>
      <c r="E3131" s="3" t="s">
        <v>75</v>
      </c>
      <c r="F3131" s="3">
        <v>1273.5</v>
      </c>
      <c r="G3131" s="3">
        <v>933.75</v>
      </c>
      <c r="H3131" s="3">
        <v>21</v>
      </c>
      <c r="I3131" s="3">
        <v>139</v>
      </c>
      <c r="J3131" s="3">
        <v>200.75</v>
      </c>
    </row>
    <row r="3132" spans="1:10" hidden="1" x14ac:dyDescent="0.2">
      <c r="A3132" s="8">
        <v>44396</v>
      </c>
      <c r="B3132" s="3" t="s">
        <v>73</v>
      </c>
      <c r="C3132" s="3" t="s">
        <v>76</v>
      </c>
      <c r="D3132" s="3" t="s">
        <v>77</v>
      </c>
      <c r="E3132" s="3" t="s">
        <v>75</v>
      </c>
      <c r="F3132" s="3">
        <v>508</v>
      </c>
      <c r="G3132" s="3">
        <v>366.17</v>
      </c>
      <c r="H3132" s="3">
        <v>7</v>
      </c>
      <c r="I3132" s="3">
        <v>63.5</v>
      </c>
      <c r="J3132" s="3">
        <v>78.33</v>
      </c>
    </row>
    <row r="3133" spans="1:10" hidden="1" x14ac:dyDescent="0.2">
      <c r="A3133" s="8">
        <v>44396</v>
      </c>
      <c r="B3133" s="3" t="s">
        <v>73</v>
      </c>
      <c r="C3133" s="3" t="s">
        <v>78</v>
      </c>
      <c r="D3133" s="3" t="s">
        <v>79</v>
      </c>
      <c r="E3133" s="3" t="s">
        <v>75</v>
      </c>
      <c r="F3133" s="3">
        <v>1219</v>
      </c>
      <c r="G3133" s="3">
        <v>875.65</v>
      </c>
      <c r="H3133" s="3">
        <v>15</v>
      </c>
      <c r="I3133" s="3">
        <v>157</v>
      </c>
      <c r="J3133" s="3">
        <v>186.35</v>
      </c>
    </row>
    <row r="3134" spans="1:10" hidden="1" x14ac:dyDescent="0.2">
      <c r="A3134" s="8">
        <v>44396</v>
      </c>
      <c r="B3134" s="3" t="s">
        <v>73</v>
      </c>
      <c r="C3134" s="3" t="s">
        <v>80</v>
      </c>
      <c r="D3134" s="3" t="s">
        <v>81</v>
      </c>
      <c r="E3134" s="3" t="s">
        <v>75</v>
      </c>
      <c r="F3134" s="3">
        <v>1891</v>
      </c>
      <c r="G3134" s="3">
        <v>1379.32</v>
      </c>
      <c r="H3134" s="3">
        <v>23</v>
      </c>
      <c r="I3134" s="3">
        <v>219.5</v>
      </c>
      <c r="J3134" s="3">
        <v>292.18</v>
      </c>
    </row>
    <row r="3135" spans="1:10" hidden="1" x14ac:dyDescent="0.2">
      <c r="A3135" s="8">
        <v>44396</v>
      </c>
      <c r="B3135" s="3" t="s">
        <v>73</v>
      </c>
      <c r="C3135" s="3" t="s">
        <v>82</v>
      </c>
      <c r="D3135" s="3" t="s">
        <v>83</v>
      </c>
      <c r="E3135" s="3" t="s">
        <v>75</v>
      </c>
      <c r="F3135" s="3">
        <v>725</v>
      </c>
      <c r="G3135" s="3">
        <v>519.37</v>
      </c>
      <c r="H3135" s="3">
        <v>11</v>
      </c>
      <c r="I3135" s="3">
        <v>96</v>
      </c>
      <c r="J3135" s="3">
        <v>109.63</v>
      </c>
    </row>
    <row r="3136" spans="1:10" hidden="1" x14ac:dyDescent="0.2">
      <c r="A3136" s="8">
        <v>44396</v>
      </c>
      <c r="B3136" s="3" t="s">
        <v>73</v>
      </c>
      <c r="C3136" s="3" t="s">
        <v>84</v>
      </c>
      <c r="D3136" s="3" t="s">
        <v>85</v>
      </c>
      <c r="E3136" s="3" t="s">
        <v>75</v>
      </c>
      <c r="F3136" s="3">
        <v>268.5</v>
      </c>
      <c r="G3136" s="3">
        <v>180.76</v>
      </c>
      <c r="H3136" s="3">
        <v>4</v>
      </c>
      <c r="I3136" s="3">
        <v>48</v>
      </c>
      <c r="J3136" s="3">
        <v>39.74</v>
      </c>
    </row>
    <row r="3137" spans="1:10" hidden="1" x14ac:dyDescent="0.2">
      <c r="A3137" s="8">
        <v>44396</v>
      </c>
      <c r="B3137" s="3" t="s">
        <v>73</v>
      </c>
      <c r="C3137" s="3" t="s">
        <v>86</v>
      </c>
      <c r="D3137" s="3" t="s">
        <v>87</v>
      </c>
      <c r="E3137" s="3" t="s">
        <v>75</v>
      </c>
      <c r="F3137" s="3">
        <v>1375</v>
      </c>
      <c r="G3137" s="3">
        <v>1007.58</v>
      </c>
      <c r="H3137" s="3">
        <v>18</v>
      </c>
      <c r="I3137" s="3">
        <v>151.30000000000001</v>
      </c>
      <c r="J3137" s="3">
        <v>216.12</v>
      </c>
    </row>
    <row r="3138" spans="1:10" hidden="1" x14ac:dyDescent="0.2">
      <c r="A3138" s="8">
        <v>44396</v>
      </c>
      <c r="B3138" s="3" t="s">
        <v>73</v>
      </c>
      <c r="C3138" s="3" t="s">
        <v>125</v>
      </c>
      <c r="D3138" s="3" t="s">
        <v>126</v>
      </c>
      <c r="E3138" s="3" t="s">
        <v>127</v>
      </c>
      <c r="F3138" s="3">
        <v>296.5</v>
      </c>
      <c r="G3138" s="3">
        <v>190.28</v>
      </c>
      <c r="H3138" s="3">
        <v>4</v>
      </c>
      <c r="I3138" s="3">
        <v>57</v>
      </c>
      <c r="J3138" s="3">
        <v>49.22</v>
      </c>
    </row>
    <row r="3139" spans="1:10" hidden="1" x14ac:dyDescent="0.2">
      <c r="A3139" s="8">
        <v>44396</v>
      </c>
      <c r="B3139" s="3" t="s">
        <v>73</v>
      </c>
      <c r="C3139" s="3" t="s">
        <v>88</v>
      </c>
      <c r="D3139" s="3" t="s">
        <v>89</v>
      </c>
      <c r="E3139" s="3" t="s">
        <v>75</v>
      </c>
      <c r="F3139" s="3">
        <v>1088</v>
      </c>
      <c r="G3139" s="3">
        <v>770.56</v>
      </c>
      <c r="H3139" s="3">
        <v>17</v>
      </c>
      <c r="I3139" s="3">
        <v>149.5</v>
      </c>
      <c r="J3139" s="3">
        <v>167.94</v>
      </c>
    </row>
    <row r="3140" spans="1:10" hidden="1" x14ac:dyDescent="0.2">
      <c r="A3140" s="8">
        <v>44396</v>
      </c>
      <c r="B3140" s="3" t="s">
        <v>73</v>
      </c>
      <c r="C3140" s="3" t="s">
        <v>90</v>
      </c>
      <c r="D3140" s="3" t="s">
        <v>91</v>
      </c>
      <c r="E3140" s="3" t="s">
        <v>75</v>
      </c>
      <c r="F3140" s="3">
        <v>1199</v>
      </c>
      <c r="G3140" s="3">
        <v>881.89</v>
      </c>
      <c r="H3140" s="3">
        <v>15</v>
      </c>
      <c r="I3140" s="3">
        <v>128.5</v>
      </c>
      <c r="J3140" s="3">
        <v>188.61</v>
      </c>
    </row>
    <row r="3141" spans="1:10" hidden="1" x14ac:dyDescent="0.2">
      <c r="A3141" s="8">
        <v>44396</v>
      </c>
      <c r="B3141" s="3" t="s">
        <v>92</v>
      </c>
      <c r="C3141" s="3" t="s">
        <v>74</v>
      </c>
      <c r="D3141" s="3" t="s">
        <v>21</v>
      </c>
      <c r="E3141" s="3" t="s">
        <v>75</v>
      </c>
      <c r="F3141" s="3">
        <v>2821.5</v>
      </c>
      <c r="G3141" s="3">
        <v>2008.78</v>
      </c>
      <c r="H3141" s="3">
        <v>35</v>
      </c>
      <c r="I3141" s="3">
        <v>340.2</v>
      </c>
      <c r="J3141" s="3">
        <v>471.52</v>
      </c>
    </row>
    <row r="3142" spans="1:10" hidden="1" x14ac:dyDescent="0.2">
      <c r="A3142" s="8">
        <v>44396</v>
      </c>
      <c r="B3142" s="3" t="s">
        <v>92</v>
      </c>
      <c r="C3142" s="3" t="s">
        <v>76</v>
      </c>
      <c r="D3142" s="3" t="s">
        <v>77</v>
      </c>
      <c r="E3142" s="3" t="s">
        <v>75</v>
      </c>
      <c r="F3142" s="3">
        <v>2501</v>
      </c>
      <c r="G3142" s="3">
        <v>1658.83</v>
      </c>
      <c r="H3142" s="3">
        <v>32</v>
      </c>
      <c r="I3142" s="3">
        <v>473.8</v>
      </c>
      <c r="J3142" s="3">
        <v>367.87</v>
      </c>
    </row>
    <row r="3143" spans="1:10" hidden="1" x14ac:dyDescent="0.2">
      <c r="A3143" s="8">
        <v>44396</v>
      </c>
      <c r="B3143" s="3" t="s">
        <v>92</v>
      </c>
      <c r="C3143" s="3" t="s">
        <v>78</v>
      </c>
      <c r="D3143" s="3" t="s">
        <v>79</v>
      </c>
      <c r="E3143" s="3" t="s">
        <v>75</v>
      </c>
      <c r="F3143" s="3">
        <v>1922.5</v>
      </c>
      <c r="G3143" s="3">
        <v>1379.79</v>
      </c>
      <c r="H3143" s="3">
        <v>25</v>
      </c>
      <c r="I3143" s="3">
        <v>238.4</v>
      </c>
      <c r="J3143" s="3">
        <v>304.31</v>
      </c>
    </row>
    <row r="3144" spans="1:10" hidden="1" x14ac:dyDescent="0.2">
      <c r="A3144" s="8">
        <v>44396</v>
      </c>
      <c r="B3144" s="3" t="s">
        <v>92</v>
      </c>
      <c r="C3144" s="3" t="s">
        <v>80</v>
      </c>
      <c r="D3144" s="3" t="s">
        <v>81</v>
      </c>
      <c r="E3144" s="3" t="s">
        <v>75</v>
      </c>
      <c r="F3144" s="3">
        <v>5559.5</v>
      </c>
      <c r="G3144" s="3">
        <v>4003.06</v>
      </c>
      <c r="H3144" s="3">
        <v>67</v>
      </c>
      <c r="I3144" s="3">
        <v>676.5</v>
      </c>
      <c r="J3144" s="3">
        <v>878.94</v>
      </c>
    </row>
    <row r="3145" spans="1:10" hidden="1" x14ac:dyDescent="0.2">
      <c r="A3145" s="8">
        <v>44396</v>
      </c>
      <c r="B3145" s="3" t="s">
        <v>92</v>
      </c>
      <c r="C3145" s="3" t="s">
        <v>82</v>
      </c>
      <c r="D3145" s="3" t="s">
        <v>83</v>
      </c>
      <c r="E3145" s="3" t="s">
        <v>75</v>
      </c>
      <c r="F3145" s="3">
        <v>2455.5</v>
      </c>
      <c r="G3145" s="3">
        <v>1743.69</v>
      </c>
      <c r="H3145" s="3">
        <v>31</v>
      </c>
      <c r="I3145" s="3">
        <v>327</v>
      </c>
      <c r="J3145" s="3">
        <v>384.31</v>
      </c>
    </row>
    <row r="3146" spans="1:10" hidden="1" x14ac:dyDescent="0.2">
      <c r="A3146" s="8">
        <v>44396</v>
      </c>
      <c r="B3146" s="3" t="s">
        <v>92</v>
      </c>
      <c r="C3146" s="3" t="s">
        <v>84</v>
      </c>
      <c r="D3146" s="3" t="s">
        <v>85</v>
      </c>
      <c r="E3146" s="3" t="s">
        <v>75</v>
      </c>
      <c r="F3146" s="3">
        <v>1988</v>
      </c>
      <c r="G3146" s="3">
        <v>1315.55</v>
      </c>
      <c r="H3146" s="3">
        <v>27</v>
      </c>
      <c r="I3146" s="3">
        <v>381.63</v>
      </c>
      <c r="J3146" s="3">
        <v>290.32</v>
      </c>
    </row>
    <row r="3147" spans="1:10" hidden="1" x14ac:dyDescent="0.2">
      <c r="A3147" s="8">
        <v>44396</v>
      </c>
      <c r="B3147" s="3" t="s">
        <v>92</v>
      </c>
      <c r="C3147" s="3" t="s">
        <v>86</v>
      </c>
      <c r="D3147" s="3" t="s">
        <v>87</v>
      </c>
      <c r="E3147" s="3" t="s">
        <v>75</v>
      </c>
      <c r="F3147" s="3">
        <v>4323.5</v>
      </c>
      <c r="G3147" s="3">
        <v>3086.37</v>
      </c>
      <c r="H3147" s="3">
        <v>46</v>
      </c>
      <c r="I3147" s="3">
        <v>557.79999999999995</v>
      </c>
      <c r="J3147" s="3">
        <v>677.83</v>
      </c>
    </row>
    <row r="3148" spans="1:10" hidden="1" x14ac:dyDescent="0.2">
      <c r="A3148" s="8">
        <v>44396</v>
      </c>
      <c r="B3148" s="3" t="s">
        <v>92</v>
      </c>
      <c r="C3148" s="3" t="s">
        <v>125</v>
      </c>
      <c r="D3148" s="3" t="s">
        <v>126</v>
      </c>
      <c r="E3148" s="3" t="s">
        <v>127</v>
      </c>
      <c r="F3148" s="3">
        <v>526</v>
      </c>
      <c r="G3148" s="3">
        <v>374.64</v>
      </c>
      <c r="H3148" s="3">
        <v>7</v>
      </c>
      <c r="I3148" s="3">
        <v>80</v>
      </c>
      <c r="J3148" s="3">
        <v>71.36</v>
      </c>
    </row>
    <row r="3149" spans="1:10" hidden="1" x14ac:dyDescent="0.2">
      <c r="A3149" s="8">
        <v>44396</v>
      </c>
      <c r="B3149" s="3" t="s">
        <v>92</v>
      </c>
      <c r="C3149" s="3" t="s">
        <v>88</v>
      </c>
      <c r="D3149" s="3" t="s">
        <v>89</v>
      </c>
      <c r="E3149" s="3" t="s">
        <v>75</v>
      </c>
      <c r="F3149" s="3">
        <v>3395.5</v>
      </c>
      <c r="G3149" s="3">
        <v>2492.36</v>
      </c>
      <c r="H3149" s="3">
        <v>35</v>
      </c>
      <c r="I3149" s="3">
        <v>352.5</v>
      </c>
      <c r="J3149" s="3">
        <v>550.64</v>
      </c>
    </row>
    <row r="3150" spans="1:10" hidden="1" x14ac:dyDescent="0.2">
      <c r="A3150" s="8">
        <v>44396</v>
      </c>
      <c r="B3150" s="3" t="s">
        <v>92</v>
      </c>
      <c r="C3150" s="3" t="s">
        <v>90</v>
      </c>
      <c r="D3150" s="3" t="s">
        <v>91</v>
      </c>
      <c r="E3150" s="3" t="s">
        <v>75</v>
      </c>
      <c r="F3150" s="3">
        <v>3073</v>
      </c>
      <c r="G3150" s="3">
        <v>2212.27</v>
      </c>
      <c r="H3150" s="3">
        <v>35</v>
      </c>
      <c r="I3150" s="3">
        <v>341.1</v>
      </c>
      <c r="J3150" s="3">
        <v>519.13</v>
      </c>
    </row>
    <row r="3151" spans="1:10" hidden="1" x14ac:dyDescent="0.2">
      <c r="A3151" s="8">
        <v>44395</v>
      </c>
      <c r="B3151" s="3" t="s">
        <v>73</v>
      </c>
      <c r="C3151" s="3" t="s">
        <v>74</v>
      </c>
      <c r="D3151" s="3" t="s">
        <v>21</v>
      </c>
      <c r="E3151" s="3" t="s">
        <v>75</v>
      </c>
      <c r="F3151" s="3">
        <v>1727</v>
      </c>
      <c r="G3151" s="3">
        <v>1311.94</v>
      </c>
      <c r="H3151" s="3">
        <v>18</v>
      </c>
      <c r="I3151" s="3">
        <v>135</v>
      </c>
      <c r="J3151" s="3">
        <v>280.06</v>
      </c>
    </row>
    <row r="3152" spans="1:10" hidden="1" x14ac:dyDescent="0.2">
      <c r="A3152" s="8">
        <v>44395</v>
      </c>
      <c r="B3152" s="3" t="s">
        <v>73</v>
      </c>
      <c r="C3152" s="3" t="s">
        <v>76</v>
      </c>
      <c r="D3152" s="3" t="s">
        <v>77</v>
      </c>
      <c r="E3152" s="3" t="s">
        <v>75</v>
      </c>
      <c r="F3152" s="3">
        <v>339.5</v>
      </c>
      <c r="G3152" s="3">
        <v>247.91</v>
      </c>
      <c r="H3152" s="3">
        <v>5</v>
      </c>
      <c r="I3152" s="3">
        <v>38</v>
      </c>
      <c r="J3152" s="3">
        <v>53.59</v>
      </c>
    </row>
    <row r="3153" spans="1:10" hidden="1" x14ac:dyDescent="0.2">
      <c r="A3153" s="8">
        <v>44395</v>
      </c>
      <c r="B3153" s="3" t="s">
        <v>73</v>
      </c>
      <c r="C3153" s="3" t="s">
        <v>78</v>
      </c>
      <c r="D3153" s="3" t="s">
        <v>79</v>
      </c>
      <c r="E3153" s="3" t="s">
        <v>75</v>
      </c>
      <c r="F3153" s="3">
        <v>387</v>
      </c>
      <c r="G3153" s="3">
        <v>279.51</v>
      </c>
      <c r="H3153" s="3">
        <v>4</v>
      </c>
      <c r="I3153" s="3">
        <v>48</v>
      </c>
      <c r="J3153" s="3">
        <v>59.49</v>
      </c>
    </row>
    <row r="3154" spans="1:10" hidden="1" x14ac:dyDescent="0.2">
      <c r="A3154" s="8">
        <v>44395</v>
      </c>
      <c r="B3154" s="3" t="s">
        <v>73</v>
      </c>
      <c r="C3154" s="3" t="s">
        <v>80</v>
      </c>
      <c r="D3154" s="3" t="s">
        <v>81</v>
      </c>
      <c r="E3154" s="3" t="s">
        <v>75</v>
      </c>
      <c r="F3154" s="3">
        <v>1928.43</v>
      </c>
      <c r="G3154" s="3">
        <v>1419.87</v>
      </c>
      <c r="H3154" s="3">
        <v>24</v>
      </c>
      <c r="I3154" s="3">
        <v>203.5</v>
      </c>
      <c r="J3154" s="3">
        <v>305.06</v>
      </c>
    </row>
    <row r="3155" spans="1:10" hidden="1" x14ac:dyDescent="0.2">
      <c r="A3155" s="8">
        <v>44395</v>
      </c>
      <c r="B3155" s="3" t="s">
        <v>73</v>
      </c>
      <c r="C3155" s="3" t="s">
        <v>82</v>
      </c>
      <c r="D3155" s="3" t="s">
        <v>83</v>
      </c>
      <c r="E3155" s="3" t="s">
        <v>75</v>
      </c>
      <c r="F3155" s="3">
        <v>584.5</v>
      </c>
      <c r="G3155" s="3">
        <v>430.91</v>
      </c>
      <c r="H3155" s="3">
        <v>8</v>
      </c>
      <c r="I3155" s="3">
        <v>61.5</v>
      </c>
      <c r="J3155" s="3">
        <v>92.09</v>
      </c>
    </row>
    <row r="3156" spans="1:10" hidden="1" x14ac:dyDescent="0.2">
      <c r="A3156" s="8">
        <v>44395</v>
      </c>
      <c r="B3156" s="3" t="s">
        <v>73</v>
      </c>
      <c r="C3156" s="3" t="s">
        <v>84</v>
      </c>
      <c r="D3156" s="3" t="s">
        <v>85</v>
      </c>
      <c r="E3156" s="3" t="s">
        <v>75</v>
      </c>
      <c r="F3156" s="3">
        <v>594.5</v>
      </c>
      <c r="G3156" s="3">
        <v>430.16</v>
      </c>
      <c r="H3156" s="3">
        <v>6</v>
      </c>
      <c r="I3156" s="3">
        <v>73</v>
      </c>
      <c r="J3156" s="3">
        <v>91.34</v>
      </c>
    </row>
    <row r="3157" spans="1:10" hidden="1" x14ac:dyDescent="0.2">
      <c r="A3157" s="8">
        <v>44395</v>
      </c>
      <c r="B3157" s="3" t="s">
        <v>73</v>
      </c>
      <c r="C3157" s="3" t="s">
        <v>86</v>
      </c>
      <c r="D3157" s="3" t="s">
        <v>87</v>
      </c>
      <c r="E3157" s="3" t="s">
        <v>75</v>
      </c>
      <c r="F3157" s="3">
        <v>901.5</v>
      </c>
      <c r="G3157" s="3">
        <v>655.96</v>
      </c>
      <c r="H3157" s="3">
        <v>11</v>
      </c>
      <c r="I3157" s="3">
        <v>102.5</v>
      </c>
      <c r="J3157" s="3">
        <v>143.04</v>
      </c>
    </row>
    <row r="3158" spans="1:10" hidden="1" x14ac:dyDescent="0.2">
      <c r="A3158" s="8">
        <v>44395</v>
      </c>
      <c r="B3158" s="3" t="s">
        <v>73</v>
      </c>
      <c r="C3158" s="3" t="s">
        <v>125</v>
      </c>
      <c r="D3158" s="3" t="s">
        <v>126</v>
      </c>
      <c r="E3158" s="3" t="s">
        <v>127</v>
      </c>
      <c r="F3158" s="3">
        <v>748.5</v>
      </c>
      <c r="G3158" s="3">
        <v>502.07</v>
      </c>
      <c r="H3158" s="3">
        <v>8</v>
      </c>
      <c r="I3158" s="3">
        <v>120</v>
      </c>
      <c r="J3158" s="3">
        <v>126.43</v>
      </c>
    </row>
    <row r="3159" spans="1:10" hidden="1" x14ac:dyDescent="0.2">
      <c r="A3159" s="8">
        <v>44395</v>
      </c>
      <c r="B3159" s="3" t="s">
        <v>73</v>
      </c>
      <c r="C3159" s="3" t="s">
        <v>88</v>
      </c>
      <c r="D3159" s="3" t="s">
        <v>89</v>
      </c>
      <c r="E3159" s="3" t="s">
        <v>75</v>
      </c>
      <c r="F3159" s="3">
        <v>1656.5</v>
      </c>
      <c r="G3159" s="3">
        <v>1224.4000000000001</v>
      </c>
      <c r="H3159" s="3">
        <v>19</v>
      </c>
      <c r="I3159" s="3">
        <v>173.5</v>
      </c>
      <c r="J3159" s="3">
        <v>258.60000000000002</v>
      </c>
    </row>
    <row r="3160" spans="1:10" hidden="1" x14ac:dyDescent="0.2">
      <c r="A3160" s="8">
        <v>44395</v>
      </c>
      <c r="B3160" s="3" t="s">
        <v>73</v>
      </c>
      <c r="C3160" s="3" t="s">
        <v>90</v>
      </c>
      <c r="D3160" s="3" t="s">
        <v>91</v>
      </c>
      <c r="E3160" s="3" t="s">
        <v>75</v>
      </c>
      <c r="F3160" s="3">
        <v>1862</v>
      </c>
      <c r="G3160" s="3">
        <v>1453.34</v>
      </c>
      <c r="H3160" s="3">
        <v>16</v>
      </c>
      <c r="I3160" s="3">
        <v>147.5</v>
      </c>
      <c r="J3160" s="3">
        <v>261.16000000000003</v>
      </c>
    </row>
    <row r="3161" spans="1:10" hidden="1" x14ac:dyDescent="0.2">
      <c r="A3161" s="8">
        <v>44395</v>
      </c>
      <c r="B3161" s="3" t="s">
        <v>92</v>
      </c>
      <c r="C3161" s="3" t="s">
        <v>74</v>
      </c>
      <c r="D3161" s="3" t="s">
        <v>21</v>
      </c>
      <c r="E3161" s="3" t="s">
        <v>75</v>
      </c>
      <c r="F3161" s="3">
        <v>2676</v>
      </c>
      <c r="G3161" s="3">
        <v>1922.78</v>
      </c>
      <c r="H3161" s="3">
        <v>30</v>
      </c>
      <c r="I3161" s="3">
        <v>301.5</v>
      </c>
      <c r="J3161" s="3">
        <v>451.22</v>
      </c>
    </row>
    <row r="3162" spans="1:10" hidden="1" x14ac:dyDescent="0.2">
      <c r="A3162" s="8">
        <v>44395</v>
      </c>
      <c r="B3162" s="3" t="s">
        <v>92</v>
      </c>
      <c r="C3162" s="3" t="s">
        <v>76</v>
      </c>
      <c r="D3162" s="3" t="s">
        <v>77</v>
      </c>
      <c r="E3162" s="3" t="s">
        <v>75</v>
      </c>
      <c r="F3162" s="3">
        <v>2670</v>
      </c>
      <c r="G3162" s="3">
        <v>1726.61</v>
      </c>
      <c r="H3162" s="3">
        <v>31</v>
      </c>
      <c r="I3162" s="3">
        <v>564.4</v>
      </c>
      <c r="J3162" s="3">
        <v>378.99</v>
      </c>
    </row>
    <row r="3163" spans="1:10" hidden="1" x14ac:dyDescent="0.2">
      <c r="A3163" s="8">
        <v>44395</v>
      </c>
      <c r="B3163" s="3" t="s">
        <v>92</v>
      </c>
      <c r="C3163" s="3" t="s">
        <v>78</v>
      </c>
      <c r="D3163" s="3" t="s">
        <v>79</v>
      </c>
      <c r="E3163" s="3" t="s">
        <v>75</v>
      </c>
      <c r="F3163" s="3">
        <v>2274</v>
      </c>
      <c r="G3163" s="3">
        <v>1651.07</v>
      </c>
      <c r="H3163" s="3">
        <v>26</v>
      </c>
      <c r="I3163" s="3">
        <v>260.5</v>
      </c>
      <c r="J3163" s="3">
        <v>362.43</v>
      </c>
    </row>
    <row r="3164" spans="1:10" hidden="1" x14ac:dyDescent="0.2">
      <c r="A3164" s="8">
        <v>44395</v>
      </c>
      <c r="B3164" s="3" t="s">
        <v>92</v>
      </c>
      <c r="C3164" s="3" t="s">
        <v>80</v>
      </c>
      <c r="D3164" s="3" t="s">
        <v>81</v>
      </c>
      <c r="E3164" s="3" t="s">
        <v>75</v>
      </c>
      <c r="F3164" s="3">
        <v>2748.5</v>
      </c>
      <c r="G3164" s="3">
        <v>1968.48</v>
      </c>
      <c r="H3164" s="3">
        <v>34</v>
      </c>
      <c r="I3164" s="3">
        <v>346.7</v>
      </c>
      <c r="J3164" s="3">
        <v>432.32</v>
      </c>
    </row>
    <row r="3165" spans="1:10" hidden="1" x14ac:dyDescent="0.2">
      <c r="A3165" s="8">
        <v>44395</v>
      </c>
      <c r="B3165" s="3" t="s">
        <v>92</v>
      </c>
      <c r="C3165" s="3" t="s">
        <v>82</v>
      </c>
      <c r="D3165" s="3" t="s">
        <v>83</v>
      </c>
      <c r="E3165" s="3" t="s">
        <v>75</v>
      </c>
      <c r="F3165" s="3">
        <v>1931</v>
      </c>
      <c r="G3165" s="3">
        <v>1398.33</v>
      </c>
      <c r="H3165" s="3">
        <v>23</v>
      </c>
      <c r="I3165" s="3">
        <v>224.5</v>
      </c>
      <c r="J3165" s="3">
        <v>307.17</v>
      </c>
    </row>
    <row r="3166" spans="1:10" hidden="1" x14ac:dyDescent="0.2">
      <c r="A3166" s="8">
        <v>44395</v>
      </c>
      <c r="B3166" s="3" t="s">
        <v>92</v>
      </c>
      <c r="C3166" s="3" t="s">
        <v>84</v>
      </c>
      <c r="D3166" s="3" t="s">
        <v>85</v>
      </c>
      <c r="E3166" s="3" t="s">
        <v>75</v>
      </c>
      <c r="F3166" s="3">
        <v>1667</v>
      </c>
      <c r="G3166" s="3">
        <v>1088.6099999999999</v>
      </c>
      <c r="H3166" s="3">
        <v>17</v>
      </c>
      <c r="I3166" s="3">
        <v>338.83</v>
      </c>
      <c r="J3166" s="3">
        <v>239.06</v>
      </c>
    </row>
    <row r="3167" spans="1:10" hidden="1" x14ac:dyDescent="0.2">
      <c r="A3167" s="8">
        <v>44395</v>
      </c>
      <c r="B3167" s="3" t="s">
        <v>92</v>
      </c>
      <c r="C3167" s="3" t="s">
        <v>86</v>
      </c>
      <c r="D3167" s="3" t="s">
        <v>87</v>
      </c>
      <c r="E3167" s="3" t="s">
        <v>75</v>
      </c>
      <c r="F3167" s="3">
        <v>2471</v>
      </c>
      <c r="G3167" s="3">
        <v>1737.79</v>
      </c>
      <c r="H3167" s="3">
        <v>31</v>
      </c>
      <c r="I3167" s="3">
        <v>348.7</v>
      </c>
      <c r="J3167" s="3">
        <v>382.01</v>
      </c>
    </row>
    <row r="3168" spans="1:10" hidden="1" x14ac:dyDescent="0.2">
      <c r="A3168" s="8">
        <v>44395</v>
      </c>
      <c r="B3168" s="3" t="s">
        <v>92</v>
      </c>
      <c r="C3168" s="3" t="s">
        <v>125</v>
      </c>
      <c r="D3168" s="3" t="s">
        <v>126</v>
      </c>
      <c r="E3168" s="3" t="s">
        <v>127</v>
      </c>
      <c r="F3168" s="3">
        <v>876</v>
      </c>
      <c r="G3168" s="3">
        <v>680.4</v>
      </c>
      <c r="H3168" s="3">
        <v>7</v>
      </c>
      <c r="I3168" s="3">
        <v>66</v>
      </c>
      <c r="J3168" s="3">
        <v>129.6</v>
      </c>
    </row>
    <row r="3169" spans="1:10" hidden="1" x14ac:dyDescent="0.2">
      <c r="A3169" s="8">
        <v>44395</v>
      </c>
      <c r="B3169" s="3" t="s">
        <v>92</v>
      </c>
      <c r="C3169" s="3" t="s">
        <v>88</v>
      </c>
      <c r="D3169" s="3" t="s">
        <v>89</v>
      </c>
      <c r="E3169" s="3" t="s">
        <v>75</v>
      </c>
      <c r="F3169" s="3">
        <v>2525.5</v>
      </c>
      <c r="G3169" s="3">
        <v>1820.45</v>
      </c>
      <c r="H3169" s="3">
        <v>32</v>
      </c>
      <c r="I3169" s="3">
        <v>304</v>
      </c>
      <c r="J3169" s="3">
        <v>401.05</v>
      </c>
    </row>
    <row r="3170" spans="1:10" hidden="1" x14ac:dyDescent="0.2">
      <c r="A3170" s="8">
        <v>44395</v>
      </c>
      <c r="B3170" s="3" t="s">
        <v>92</v>
      </c>
      <c r="C3170" s="3" t="s">
        <v>90</v>
      </c>
      <c r="D3170" s="3" t="s">
        <v>91</v>
      </c>
      <c r="E3170" s="3" t="s">
        <v>75</v>
      </c>
      <c r="F3170" s="3">
        <v>2142.5</v>
      </c>
      <c r="G3170" s="3">
        <v>1532.06</v>
      </c>
      <c r="H3170" s="3">
        <v>26</v>
      </c>
      <c r="I3170" s="3">
        <v>250.4</v>
      </c>
      <c r="J3170" s="3">
        <v>359.54</v>
      </c>
    </row>
    <row r="3171" spans="1:10" hidden="1" x14ac:dyDescent="0.2">
      <c r="A3171" s="8">
        <v>44394</v>
      </c>
      <c r="B3171" s="3" t="s">
        <v>73</v>
      </c>
      <c r="C3171" s="3" t="s">
        <v>74</v>
      </c>
      <c r="D3171" s="3" t="s">
        <v>21</v>
      </c>
      <c r="E3171" s="3" t="s">
        <v>75</v>
      </c>
      <c r="F3171" s="3">
        <v>926</v>
      </c>
      <c r="G3171" s="3">
        <v>664.53</v>
      </c>
      <c r="H3171" s="3">
        <v>13</v>
      </c>
      <c r="I3171" s="3">
        <v>119.5</v>
      </c>
      <c r="J3171" s="3">
        <v>141.97</v>
      </c>
    </row>
    <row r="3172" spans="1:10" hidden="1" x14ac:dyDescent="0.2">
      <c r="A3172" s="8">
        <v>44394</v>
      </c>
      <c r="B3172" s="3" t="s">
        <v>73</v>
      </c>
      <c r="C3172" s="3" t="s">
        <v>76</v>
      </c>
      <c r="D3172" s="3" t="s">
        <v>77</v>
      </c>
      <c r="E3172" s="3" t="s">
        <v>75</v>
      </c>
      <c r="F3172" s="3">
        <v>423.5</v>
      </c>
      <c r="G3172" s="3">
        <v>301.70999999999998</v>
      </c>
      <c r="H3172" s="3">
        <v>7</v>
      </c>
      <c r="I3172" s="3">
        <v>56</v>
      </c>
      <c r="J3172" s="3">
        <v>65.790000000000006</v>
      </c>
    </row>
    <row r="3173" spans="1:10" hidden="1" x14ac:dyDescent="0.2">
      <c r="A3173" s="8">
        <v>44394</v>
      </c>
      <c r="B3173" s="3" t="s">
        <v>73</v>
      </c>
      <c r="C3173" s="3" t="s">
        <v>78</v>
      </c>
      <c r="D3173" s="3" t="s">
        <v>79</v>
      </c>
      <c r="E3173" s="3" t="s">
        <v>75</v>
      </c>
      <c r="F3173" s="3">
        <v>1055.5</v>
      </c>
      <c r="G3173" s="3">
        <v>781.65</v>
      </c>
      <c r="H3173" s="3">
        <v>12</v>
      </c>
      <c r="I3173" s="3">
        <v>105.5</v>
      </c>
      <c r="J3173" s="3">
        <v>168.35</v>
      </c>
    </row>
    <row r="3174" spans="1:10" hidden="1" x14ac:dyDescent="0.2">
      <c r="A3174" s="8">
        <v>44394</v>
      </c>
      <c r="B3174" s="3" t="s">
        <v>73</v>
      </c>
      <c r="C3174" s="3" t="s">
        <v>80</v>
      </c>
      <c r="D3174" s="3" t="s">
        <v>81</v>
      </c>
      <c r="E3174" s="3" t="s">
        <v>75</v>
      </c>
      <c r="F3174" s="3">
        <v>2506</v>
      </c>
      <c r="G3174" s="3">
        <v>1889.85</v>
      </c>
      <c r="H3174" s="3">
        <v>23</v>
      </c>
      <c r="I3174" s="3">
        <v>217</v>
      </c>
      <c r="J3174" s="3">
        <v>399.15</v>
      </c>
    </row>
    <row r="3175" spans="1:10" hidden="1" x14ac:dyDescent="0.2">
      <c r="A3175" s="8">
        <v>44394</v>
      </c>
      <c r="B3175" s="3" t="s">
        <v>73</v>
      </c>
      <c r="C3175" s="3" t="s">
        <v>82</v>
      </c>
      <c r="D3175" s="3" t="s">
        <v>83</v>
      </c>
      <c r="E3175" s="3" t="s">
        <v>75</v>
      </c>
      <c r="F3175" s="3">
        <v>848</v>
      </c>
      <c r="G3175" s="3">
        <v>628.52</v>
      </c>
      <c r="H3175" s="3">
        <v>11</v>
      </c>
      <c r="I3175" s="3">
        <v>84</v>
      </c>
      <c r="J3175" s="3">
        <v>135.47999999999999</v>
      </c>
    </row>
    <row r="3176" spans="1:10" hidden="1" x14ac:dyDescent="0.2">
      <c r="A3176" s="8">
        <v>44394</v>
      </c>
      <c r="B3176" s="3" t="s">
        <v>73</v>
      </c>
      <c r="C3176" s="3" t="s">
        <v>84</v>
      </c>
      <c r="D3176" s="3" t="s">
        <v>85</v>
      </c>
      <c r="E3176" s="3" t="s">
        <v>75</v>
      </c>
      <c r="F3176" s="3">
        <v>221.5</v>
      </c>
      <c r="G3176" s="3">
        <v>152.06</v>
      </c>
      <c r="H3176" s="3">
        <v>3</v>
      </c>
      <c r="I3176" s="3">
        <v>37</v>
      </c>
      <c r="J3176" s="3">
        <v>32.44</v>
      </c>
    </row>
    <row r="3177" spans="1:10" hidden="1" x14ac:dyDescent="0.2">
      <c r="A3177" s="8">
        <v>44394</v>
      </c>
      <c r="B3177" s="3" t="s">
        <v>73</v>
      </c>
      <c r="C3177" s="3" t="s">
        <v>86</v>
      </c>
      <c r="D3177" s="3" t="s">
        <v>87</v>
      </c>
      <c r="E3177" s="3" t="s">
        <v>75</v>
      </c>
      <c r="F3177" s="3">
        <v>1914.5</v>
      </c>
      <c r="G3177" s="3">
        <v>1406.6</v>
      </c>
      <c r="H3177" s="3">
        <v>21</v>
      </c>
      <c r="I3177" s="3">
        <v>207.3</v>
      </c>
      <c r="J3177" s="3">
        <v>300.60000000000002</v>
      </c>
    </row>
    <row r="3178" spans="1:10" hidden="1" x14ac:dyDescent="0.2">
      <c r="A3178" s="8">
        <v>44394</v>
      </c>
      <c r="B3178" s="3" t="s">
        <v>73</v>
      </c>
      <c r="C3178" s="3" t="s">
        <v>125</v>
      </c>
      <c r="D3178" s="3" t="s">
        <v>126</v>
      </c>
      <c r="E3178" s="3" t="s">
        <v>127</v>
      </c>
      <c r="F3178" s="3">
        <v>292.5</v>
      </c>
      <c r="G3178" s="3">
        <v>205.74</v>
      </c>
      <c r="H3178" s="3">
        <v>4</v>
      </c>
      <c r="I3178" s="3">
        <v>35</v>
      </c>
      <c r="J3178" s="3">
        <v>51.76</v>
      </c>
    </row>
    <row r="3179" spans="1:10" hidden="1" x14ac:dyDescent="0.2">
      <c r="A3179" s="8">
        <v>44394</v>
      </c>
      <c r="B3179" s="3" t="s">
        <v>73</v>
      </c>
      <c r="C3179" s="3" t="s">
        <v>88</v>
      </c>
      <c r="D3179" s="3" t="s">
        <v>89</v>
      </c>
      <c r="E3179" s="3" t="s">
        <v>75</v>
      </c>
      <c r="F3179" s="3">
        <v>1930.5</v>
      </c>
      <c r="G3179" s="3">
        <v>1431.91</v>
      </c>
      <c r="H3179" s="3">
        <v>24</v>
      </c>
      <c r="I3179" s="3">
        <v>193</v>
      </c>
      <c r="J3179" s="3">
        <v>305.58999999999997</v>
      </c>
    </row>
    <row r="3180" spans="1:10" hidden="1" x14ac:dyDescent="0.2">
      <c r="A3180" s="8">
        <v>44394</v>
      </c>
      <c r="B3180" s="3" t="s">
        <v>73</v>
      </c>
      <c r="C3180" s="3" t="s">
        <v>90</v>
      </c>
      <c r="D3180" s="3" t="s">
        <v>91</v>
      </c>
      <c r="E3180" s="3" t="s">
        <v>75</v>
      </c>
      <c r="F3180" s="3">
        <v>807.5</v>
      </c>
      <c r="G3180" s="3">
        <v>586.33000000000004</v>
      </c>
      <c r="H3180" s="3">
        <v>11</v>
      </c>
      <c r="I3180" s="3">
        <v>95</v>
      </c>
      <c r="J3180" s="3">
        <v>126.17</v>
      </c>
    </row>
    <row r="3181" spans="1:10" hidden="1" x14ac:dyDescent="0.2">
      <c r="A3181" s="8">
        <v>44394</v>
      </c>
      <c r="B3181" s="3" t="s">
        <v>92</v>
      </c>
      <c r="C3181" s="3" t="s">
        <v>74</v>
      </c>
      <c r="D3181" s="3" t="s">
        <v>21</v>
      </c>
      <c r="E3181" s="3" t="s">
        <v>75</v>
      </c>
      <c r="F3181" s="3">
        <v>3043.5</v>
      </c>
      <c r="G3181" s="3">
        <v>2143.8000000000002</v>
      </c>
      <c r="H3181" s="3">
        <v>38</v>
      </c>
      <c r="I3181" s="3">
        <v>395.5</v>
      </c>
      <c r="J3181" s="3">
        <v>503.2</v>
      </c>
    </row>
    <row r="3182" spans="1:10" hidden="1" x14ac:dyDescent="0.2">
      <c r="A3182" s="8">
        <v>44394</v>
      </c>
      <c r="B3182" s="3" t="s">
        <v>92</v>
      </c>
      <c r="C3182" s="3" t="s">
        <v>76</v>
      </c>
      <c r="D3182" s="3" t="s">
        <v>77</v>
      </c>
      <c r="E3182" s="3" t="s">
        <v>75</v>
      </c>
      <c r="F3182" s="3">
        <v>2670</v>
      </c>
      <c r="G3182" s="3">
        <v>1836.95</v>
      </c>
      <c r="H3182" s="3">
        <v>24</v>
      </c>
      <c r="I3182" s="3">
        <v>429.2</v>
      </c>
      <c r="J3182" s="3">
        <v>403.35</v>
      </c>
    </row>
    <row r="3183" spans="1:10" hidden="1" x14ac:dyDescent="0.2">
      <c r="A3183" s="8">
        <v>44394</v>
      </c>
      <c r="B3183" s="3" t="s">
        <v>92</v>
      </c>
      <c r="C3183" s="3" t="s">
        <v>78</v>
      </c>
      <c r="D3183" s="3" t="s">
        <v>79</v>
      </c>
      <c r="E3183" s="3" t="s">
        <v>75</v>
      </c>
      <c r="F3183" s="3">
        <v>2039</v>
      </c>
      <c r="G3183" s="3">
        <v>1526.68</v>
      </c>
      <c r="H3183" s="3">
        <v>18</v>
      </c>
      <c r="I3183" s="3">
        <v>177.2</v>
      </c>
      <c r="J3183" s="3">
        <v>335.12</v>
      </c>
    </row>
    <row r="3184" spans="1:10" hidden="1" x14ac:dyDescent="0.2">
      <c r="A3184" s="8">
        <v>44394</v>
      </c>
      <c r="B3184" s="3" t="s">
        <v>92</v>
      </c>
      <c r="C3184" s="3" t="s">
        <v>80</v>
      </c>
      <c r="D3184" s="3" t="s">
        <v>81</v>
      </c>
      <c r="E3184" s="3" t="s">
        <v>75</v>
      </c>
      <c r="F3184" s="3">
        <v>3306</v>
      </c>
      <c r="G3184" s="3">
        <v>2399.87</v>
      </c>
      <c r="H3184" s="3">
        <v>33</v>
      </c>
      <c r="I3184" s="3">
        <v>377.5</v>
      </c>
      <c r="J3184" s="3">
        <v>527.13</v>
      </c>
    </row>
    <row r="3185" spans="1:10" hidden="1" x14ac:dyDescent="0.2">
      <c r="A3185" s="8">
        <v>44394</v>
      </c>
      <c r="B3185" s="3" t="s">
        <v>92</v>
      </c>
      <c r="C3185" s="3" t="s">
        <v>82</v>
      </c>
      <c r="D3185" s="3" t="s">
        <v>83</v>
      </c>
      <c r="E3185" s="3" t="s">
        <v>75</v>
      </c>
      <c r="F3185" s="3">
        <v>2837</v>
      </c>
      <c r="G3185" s="3">
        <v>2086.81</v>
      </c>
      <c r="H3185" s="3">
        <v>27</v>
      </c>
      <c r="I3185" s="3">
        <v>291.5</v>
      </c>
      <c r="J3185" s="3">
        <v>458.19</v>
      </c>
    </row>
    <row r="3186" spans="1:10" hidden="1" x14ac:dyDescent="0.2">
      <c r="A3186" s="8">
        <v>44394</v>
      </c>
      <c r="B3186" s="3" t="s">
        <v>92</v>
      </c>
      <c r="C3186" s="3" t="s">
        <v>84</v>
      </c>
      <c r="D3186" s="3" t="s">
        <v>85</v>
      </c>
      <c r="E3186" s="3" t="s">
        <v>75</v>
      </c>
      <c r="F3186" s="3">
        <v>1673.5</v>
      </c>
      <c r="G3186" s="3">
        <v>1099.51</v>
      </c>
      <c r="H3186" s="3">
        <v>18</v>
      </c>
      <c r="I3186" s="3">
        <v>330.31</v>
      </c>
      <c r="J3186" s="3">
        <v>243.68</v>
      </c>
    </row>
    <row r="3187" spans="1:10" hidden="1" x14ac:dyDescent="0.2">
      <c r="A3187" s="8">
        <v>44394</v>
      </c>
      <c r="B3187" s="3" t="s">
        <v>92</v>
      </c>
      <c r="C3187" s="3" t="s">
        <v>86</v>
      </c>
      <c r="D3187" s="3" t="s">
        <v>87</v>
      </c>
      <c r="E3187" s="3" t="s">
        <v>75</v>
      </c>
      <c r="F3187" s="3">
        <v>3188.5</v>
      </c>
      <c r="G3187" s="3">
        <v>2248.9</v>
      </c>
      <c r="H3187" s="3">
        <v>33</v>
      </c>
      <c r="I3187" s="3">
        <v>443.5</v>
      </c>
      <c r="J3187" s="3">
        <v>494.1</v>
      </c>
    </row>
    <row r="3188" spans="1:10" hidden="1" x14ac:dyDescent="0.2">
      <c r="A3188" s="8">
        <v>44394</v>
      </c>
      <c r="B3188" s="3" t="s">
        <v>92</v>
      </c>
      <c r="C3188" s="3" t="s">
        <v>125</v>
      </c>
      <c r="D3188" s="3" t="s">
        <v>126</v>
      </c>
      <c r="E3188" s="3" t="s">
        <v>127</v>
      </c>
      <c r="F3188" s="3">
        <v>523</v>
      </c>
      <c r="G3188" s="3">
        <v>389.76</v>
      </c>
      <c r="H3188" s="3">
        <v>5</v>
      </c>
      <c r="I3188" s="3">
        <v>59</v>
      </c>
      <c r="J3188" s="3">
        <v>74.239999999999995</v>
      </c>
    </row>
    <row r="3189" spans="1:10" hidden="1" x14ac:dyDescent="0.2">
      <c r="A3189" s="8">
        <v>44394</v>
      </c>
      <c r="B3189" s="3" t="s">
        <v>92</v>
      </c>
      <c r="C3189" s="3" t="s">
        <v>88</v>
      </c>
      <c r="D3189" s="3" t="s">
        <v>89</v>
      </c>
      <c r="E3189" s="3" t="s">
        <v>75</v>
      </c>
      <c r="F3189" s="3">
        <v>1841.5</v>
      </c>
      <c r="G3189" s="3">
        <v>1317.39</v>
      </c>
      <c r="H3189" s="3">
        <v>23</v>
      </c>
      <c r="I3189" s="3">
        <v>232</v>
      </c>
      <c r="J3189" s="3">
        <v>291.61</v>
      </c>
    </row>
    <row r="3190" spans="1:10" hidden="1" x14ac:dyDescent="0.2">
      <c r="A3190" s="8">
        <v>44394</v>
      </c>
      <c r="B3190" s="3" t="s">
        <v>92</v>
      </c>
      <c r="C3190" s="3" t="s">
        <v>90</v>
      </c>
      <c r="D3190" s="3" t="s">
        <v>91</v>
      </c>
      <c r="E3190" s="3" t="s">
        <v>75</v>
      </c>
      <c r="F3190" s="3">
        <v>1908.5</v>
      </c>
      <c r="G3190" s="3">
        <v>1381.8</v>
      </c>
      <c r="H3190" s="3">
        <v>22</v>
      </c>
      <c r="I3190" s="3">
        <v>201.9</v>
      </c>
      <c r="J3190" s="3">
        <v>324.3</v>
      </c>
    </row>
    <row r="3191" spans="1:10" hidden="1" x14ac:dyDescent="0.2">
      <c r="A3191" s="8">
        <v>44393</v>
      </c>
      <c r="B3191" s="3" t="s">
        <v>73</v>
      </c>
      <c r="C3191" s="3" t="s">
        <v>74</v>
      </c>
      <c r="D3191" s="3" t="s">
        <v>21</v>
      </c>
      <c r="E3191" s="3" t="s">
        <v>75</v>
      </c>
      <c r="F3191" s="3">
        <v>960.62</v>
      </c>
      <c r="G3191" s="3">
        <v>714.04</v>
      </c>
      <c r="H3191" s="3">
        <v>15</v>
      </c>
      <c r="I3191" s="3">
        <v>91</v>
      </c>
      <c r="J3191" s="3">
        <v>155.58000000000001</v>
      </c>
    </row>
    <row r="3192" spans="1:10" hidden="1" x14ac:dyDescent="0.2">
      <c r="A3192" s="8">
        <v>44393</v>
      </c>
      <c r="B3192" s="3" t="s">
        <v>73</v>
      </c>
      <c r="C3192" s="3" t="s">
        <v>76</v>
      </c>
      <c r="D3192" s="3" t="s">
        <v>77</v>
      </c>
      <c r="E3192" s="3" t="s">
        <v>75</v>
      </c>
      <c r="F3192" s="3">
        <v>886.5</v>
      </c>
      <c r="G3192" s="3">
        <v>668.09</v>
      </c>
      <c r="H3192" s="3">
        <v>10</v>
      </c>
      <c r="I3192" s="3">
        <v>76</v>
      </c>
      <c r="J3192" s="3">
        <v>142.41</v>
      </c>
    </row>
    <row r="3193" spans="1:10" hidden="1" x14ac:dyDescent="0.2">
      <c r="A3193" s="8">
        <v>44393</v>
      </c>
      <c r="B3193" s="3" t="s">
        <v>73</v>
      </c>
      <c r="C3193" s="3" t="s">
        <v>78</v>
      </c>
      <c r="D3193" s="3" t="s">
        <v>79</v>
      </c>
      <c r="E3193" s="3" t="s">
        <v>75</v>
      </c>
      <c r="F3193" s="3">
        <v>1119.5</v>
      </c>
      <c r="G3193" s="3">
        <v>838.87</v>
      </c>
      <c r="H3193" s="3">
        <v>13</v>
      </c>
      <c r="I3193" s="3">
        <v>102</v>
      </c>
      <c r="J3193" s="3">
        <v>178.63</v>
      </c>
    </row>
    <row r="3194" spans="1:10" hidden="1" x14ac:dyDescent="0.2">
      <c r="A3194" s="8">
        <v>44393</v>
      </c>
      <c r="B3194" s="3" t="s">
        <v>73</v>
      </c>
      <c r="C3194" s="3" t="s">
        <v>80</v>
      </c>
      <c r="D3194" s="3" t="s">
        <v>81</v>
      </c>
      <c r="E3194" s="3" t="s">
        <v>75</v>
      </c>
      <c r="F3194" s="3">
        <v>2557.5</v>
      </c>
      <c r="G3194" s="3">
        <v>1862.26</v>
      </c>
      <c r="H3194" s="3">
        <v>34</v>
      </c>
      <c r="I3194" s="3">
        <v>293.5</v>
      </c>
      <c r="J3194" s="3">
        <v>401.74</v>
      </c>
    </row>
    <row r="3195" spans="1:10" hidden="1" x14ac:dyDescent="0.2">
      <c r="A3195" s="8">
        <v>44393</v>
      </c>
      <c r="B3195" s="3" t="s">
        <v>73</v>
      </c>
      <c r="C3195" s="3" t="s">
        <v>82</v>
      </c>
      <c r="D3195" s="3" t="s">
        <v>83</v>
      </c>
      <c r="E3195" s="3" t="s">
        <v>75</v>
      </c>
      <c r="F3195" s="3">
        <v>1263</v>
      </c>
      <c r="G3195" s="3">
        <v>933.33</v>
      </c>
      <c r="H3195" s="3">
        <v>15</v>
      </c>
      <c r="I3195" s="3">
        <v>137.5</v>
      </c>
      <c r="J3195" s="3">
        <v>192.17</v>
      </c>
    </row>
    <row r="3196" spans="1:10" hidden="1" x14ac:dyDescent="0.2">
      <c r="A3196" s="8">
        <v>44393</v>
      </c>
      <c r="B3196" s="3" t="s">
        <v>73</v>
      </c>
      <c r="C3196" s="3" t="s">
        <v>84</v>
      </c>
      <c r="D3196" s="3" t="s">
        <v>85</v>
      </c>
      <c r="E3196" s="3" t="s">
        <v>75</v>
      </c>
      <c r="F3196" s="3">
        <v>417</v>
      </c>
      <c r="G3196" s="3">
        <v>298.05</v>
      </c>
      <c r="H3196" s="3">
        <v>6</v>
      </c>
      <c r="I3196" s="3">
        <v>55</v>
      </c>
      <c r="J3196" s="3">
        <v>63.95</v>
      </c>
    </row>
    <row r="3197" spans="1:10" hidden="1" x14ac:dyDescent="0.2">
      <c r="A3197" s="8">
        <v>44393</v>
      </c>
      <c r="B3197" s="3" t="s">
        <v>73</v>
      </c>
      <c r="C3197" s="3" t="s">
        <v>86</v>
      </c>
      <c r="D3197" s="3" t="s">
        <v>87</v>
      </c>
      <c r="E3197" s="3" t="s">
        <v>75</v>
      </c>
      <c r="F3197" s="3">
        <v>2609.5</v>
      </c>
      <c r="G3197" s="3">
        <v>2096.4899999999998</v>
      </c>
      <c r="H3197" s="3">
        <v>19</v>
      </c>
      <c r="I3197" s="3">
        <v>151.30000000000001</v>
      </c>
      <c r="J3197" s="3">
        <v>361.71</v>
      </c>
    </row>
    <row r="3198" spans="1:10" hidden="1" x14ac:dyDescent="0.2">
      <c r="A3198" s="8">
        <v>44393</v>
      </c>
      <c r="B3198" s="3" t="s">
        <v>73</v>
      </c>
      <c r="C3198" s="3" t="s">
        <v>125</v>
      </c>
      <c r="D3198" s="3" t="s">
        <v>126</v>
      </c>
      <c r="E3198" s="3" t="s">
        <v>127</v>
      </c>
      <c r="F3198" s="3">
        <v>659.5</v>
      </c>
      <c r="G3198" s="3">
        <v>460.99</v>
      </c>
      <c r="H3198" s="3">
        <v>7</v>
      </c>
      <c r="I3198" s="3">
        <v>82.8</v>
      </c>
      <c r="J3198" s="3">
        <v>115.71</v>
      </c>
    </row>
    <row r="3199" spans="1:10" hidden="1" x14ac:dyDescent="0.2">
      <c r="A3199" s="8">
        <v>44393</v>
      </c>
      <c r="B3199" s="3" t="s">
        <v>73</v>
      </c>
      <c r="C3199" s="3" t="s">
        <v>88</v>
      </c>
      <c r="D3199" s="3" t="s">
        <v>89</v>
      </c>
      <c r="E3199" s="3" t="s">
        <v>75</v>
      </c>
      <c r="F3199" s="3">
        <v>1420.5</v>
      </c>
      <c r="G3199" s="3">
        <v>1027.44</v>
      </c>
      <c r="H3199" s="3">
        <v>21</v>
      </c>
      <c r="I3199" s="3">
        <v>171.5</v>
      </c>
      <c r="J3199" s="3">
        <v>221.56</v>
      </c>
    </row>
    <row r="3200" spans="1:10" hidden="1" x14ac:dyDescent="0.2">
      <c r="A3200" s="8">
        <v>44393</v>
      </c>
      <c r="B3200" s="3" t="s">
        <v>73</v>
      </c>
      <c r="C3200" s="3" t="s">
        <v>90</v>
      </c>
      <c r="D3200" s="3" t="s">
        <v>91</v>
      </c>
      <c r="E3200" s="3" t="s">
        <v>75</v>
      </c>
      <c r="F3200" s="3">
        <v>883.5</v>
      </c>
      <c r="G3200" s="3">
        <v>644</v>
      </c>
      <c r="H3200" s="3">
        <v>12</v>
      </c>
      <c r="I3200" s="3">
        <v>102</v>
      </c>
      <c r="J3200" s="3">
        <v>137.5</v>
      </c>
    </row>
    <row r="3201" spans="1:10" hidden="1" x14ac:dyDescent="0.2">
      <c r="A3201" s="8">
        <v>44393</v>
      </c>
      <c r="B3201" s="3" t="s">
        <v>92</v>
      </c>
      <c r="C3201" s="3" t="s">
        <v>74</v>
      </c>
      <c r="D3201" s="3" t="s">
        <v>21</v>
      </c>
      <c r="E3201" s="3" t="s">
        <v>75</v>
      </c>
      <c r="F3201" s="3">
        <v>3119.5</v>
      </c>
      <c r="G3201" s="3">
        <v>2248.8000000000002</v>
      </c>
      <c r="H3201" s="3">
        <v>35</v>
      </c>
      <c r="I3201" s="3">
        <v>342.5</v>
      </c>
      <c r="J3201" s="3">
        <v>527.70000000000005</v>
      </c>
    </row>
    <row r="3202" spans="1:10" hidden="1" x14ac:dyDescent="0.2">
      <c r="A3202" s="8">
        <v>44393</v>
      </c>
      <c r="B3202" s="3" t="s">
        <v>92</v>
      </c>
      <c r="C3202" s="3" t="s">
        <v>76</v>
      </c>
      <c r="D3202" s="3" t="s">
        <v>77</v>
      </c>
      <c r="E3202" s="3" t="s">
        <v>75</v>
      </c>
      <c r="F3202" s="3">
        <v>2661.5</v>
      </c>
      <c r="G3202" s="3">
        <v>1708.75</v>
      </c>
      <c r="H3202" s="3">
        <v>31</v>
      </c>
      <c r="I3202" s="3">
        <v>574</v>
      </c>
      <c r="J3202" s="3">
        <v>378.75</v>
      </c>
    </row>
    <row r="3203" spans="1:10" hidden="1" x14ac:dyDescent="0.2">
      <c r="A3203" s="8">
        <v>44393</v>
      </c>
      <c r="B3203" s="3" t="s">
        <v>92</v>
      </c>
      <c r="C3203" s="3" t="s">
        <v>78</v>
      </c>
      <c r="D3203" s="3" t="s">
        <v>79</v>
      </c>
      <c r="E3203" s="3" t="s">
        <v>75</v>
      </c>
      <c r="F3203" s="3">
        <v>2016.5</v>
      </c>
      <c r="G3203" s="3">
        <v>1463.54</v>
      </c>
      <c r="H3203" s="3">
        <v>25</v>
      </c>
      <c r="I3203" s="3">
        <v>231.7</v>
      </c>
      <c r="J3203" s="3">
        <v>321.26</v>
      </c>
    </row>
    <row r="3204" spans="1:10" hidden="1" x14ac:dyDescent="0.2">
      <c r="A3204" s="8">
        <v>44393</v>
      </c>
      <c r="B3204" s="3" t="s">
        <v>92</v>
      </c>
      <c r="C3204" s="3" t="s">
        <v>80</v>
      </c>
      <c r="D3204" s="3" t="s">
        <v>81</v>
      </c>
      <c r="E3204" s="3" t="s">
        <v>75</v>
      </c>
      <c r="F3204" s="3">
        <v>3567</v>
      </c>
      <c r="G3204" s="3">
        <v>2520.0700000000002</v>
      </c>
      <c r="H3204" s="3">
        <v>49</v>
      </c>
      <c r="I3204" s="3">
        <v>498.2</v>
      </c>
      <c r="J3204" s="3">
        <v>548.23</v>
      </c>
    </row>
    <row r="3205" spans="1:10" hidden="1" x14ac:dyDescent="0.2">
      <c r="A3205" s="8">
        <v>44393</v>
      </c>
      <c r="B3205" s="3" t="s">
        <v>92</v>
      </c>
      <c r="C3205" s="3" t="s">
        <v>82</v>
      </c>
      <c r="D3205" s="3" t="s">
        <v>83</v>
      </c>
      <c r="E3205" s="3" t="s">
        <v>75</v>
      </c>
      <c r="F3205" s="3">
        <v>2943</v>
      </c>
      <c r="G3205" s="3">
        <v>2155.1</v>
      </c>
      <c r="H3205" s="3">
        <v>33</v>
      </c>
      <c r="I3205" s="3">
        <v>313</v>
      </c>
      <c r="J3205" s="3">
        <v>473.4</v>
      </c>
    </row>
    <row r="3206" spans="1:10" hidden="1" x14ac:dyDescent="0.2">
      <c r="A3206" s="8">
        <v>44393</v>
      </c>
      <c r="B3206" s="3" t="s">
        <v>92</v>
      </c>
      <c r="C3206" s="3" t="s">
        <v>84</v>
      </c>
      <c r="D3206" s="3" t="s">
        <v>85</v>
      </c>
      <c r="E3206" s="3" t="s">
        <v>75</v>
      </c>
      <c r="F3206" s="3">
        <v>1982.5</v>
      </c>
      <c r="G3206" s="3">
        <v>1296.03</v>
      </c>
      <c r="H3206" s="3">
        <v>27</v>
      </c>
      <c r="I3206" s="3">
        <v>401.97</v>
      </c>
      <c r="J3206" s="3">
        <v>284.5</v>
      </c>
    </row>
    <row r="3207" spans="1:10" hidden="1" x14ac:dyDescent="0.2">
      <c r="A3207" s="8">
        <v>44393</v>
      </c>
      <c r="B3207" s="3" t="s">
        <v>92</v>
      </c>
      <c r="C3207" s="3" t="s">
        <v>86</v>
      </c>
      <c r="D3207" s="3" t="s">
        <v>87</v>
      </c>
      <c r="E3207" s="3" t="s">
        <v>75</v>
      </c>
      <c r="F3207" s="3">
        <v>3001</v>
      </c>
      <c r="G3207" s="3">
        <v>2117.04</v>
      </c>
      <c r="H3207" s="3">
        <v>38</v>
      </c>
      <c r="I3207" s="3">
        <v>416.2</v>
      </c>
      <c r="J3207" s="3">
        <v>465.26</v>
      </c>
    </row>
    <row r="3208" spans="1:10" hidden="1" x14ac:dyDescent="0.2">
      <c r="A3208" s="8">
        <v>44393</v>
      </c>
      <c r="B3208" s="3" t="s">
        <v>92</v>
      </c>
      <c r="C3208" s="3" t="s">
        <v>125</v>
      </c>
      <c r="D3208" s="3" t="s">
        <v>126</v>
      </c>
      <c r="E3208" s="3" t="s">
        <v>127</v>
      </c>
      <c r="F3208" s="3">
        <v>247</v>
      </c>
      <c r="G3208" s="3">
        <v>168.84</v>
      </c>
      <c r="H3208" s="3">
        <v>4</v>
      </c>
      <c r="I3208" s="3">
        <v>46</v>
      </c>
      <c r="J3208" s="3">
        <v>32.159999999999997</v>
      </c>
    </row>
    <row r="3209" spans="1:10" hidden="1" x14ac:dyDescent="0.2">
      <c r="A3209" s="8">
        <v>44393</v>
      </c>
      <c r="B3209" s="3" t="s">
        <v>92</v>
      </c>
      <c r="C3209" s="3" t="s">
        <v>88</v>
      </c>
      <c r="D3209" s="3" t="s">
        <v>89</v>
      </c>
      <c r="E3209" s="3" t="s">
        <v>75</v>
      </c>
      <c r="F3209" s="3">
        <v>2732.5</v>
      </c>
      <c r="G3209" s="3">
        <v>1936.95</v>
      </c>
      <c r="H3209" s="3">
        <v>38</v>
      </c>
      <c r="I3209" s="3">
        <v>365</v>
      </c>
      <c r="J3209" s="3">
        <v>429.05</v>
      </c>
    </row>
    <row r="3210" spans="1:10" hidden="1" x14ac:dyDescent="0.2">
      <c r="A3210" s="8">
        <v>44393</v>
      </c>
      <c r="B3210" s="3" t="s">
        <v>92</v>
      </c>
      <c r="C3210" s="3" t="s">
        <v>90</v>
      </c>
      <c r="D3210" s="3" t="s">
        <v>91</v>
      </c>
      <c r="E3210" s="3" t="s">
        <v>75</v>
      </c>
      <c r="F3210" s="3">
        <v>2381</v>
      </c>
      <c r="G3210" s="3">
        <v>1667.53</v>
      </c>
      <c r="H3210" s="3">
        <v>34</v>
      </c>
      <c r="I3210" s="3">
        <v>321</v>
      </c>
      <c r="J3210" s="3">
        <v>391.47</v>
      </c>
    </row>
    <row r="3211" spans="1:10" hidden="1" x14ac:dyDescent="0.2">
      <c r="A3211" s="8">
        <v>44392</v>
      </c>
      <c r="B3211" s="3" t="s">
        <v>73</v>
      </c>
      <c r="C3211" s="3" t="s">
        <v>74</v>
      </c>
      <c r="D3211" s="3" t="s">
        <v>21</v>
      </c>
      <c r="E3211" s="3" t="s">
        <v>75</v>
      </c>
      <c r="F3211" s="3">
        <v>1737</v>
      </c>
      <c r="G3211" s="3">
        <v>1281.05</v>
      </c>
      <c r="H3211" s="3">
        <v>20</v>
      </c>
      <c r="I3211" s="3">
        <v>183</v>
      </c>
      <c r="J3211" s="3">
        <v>272.95</v>
      </c>
    </row>
    <row r="3212" spans="1:10" hidden="1" x14ac:dyDescent="0.2">
      <c r="A3212" s="8">
        <v>44392</v>
      </c>
      <c r="B3212" s="3" t="s">
        <v>73</v>
      </c>
      <c r="C3212" s="3" t="s">
        <v>76</v>
      </c>
      <c r="D3212" s="3" t="s">
        <v>77</v>
      </c>
      <c r="E3212" s="3" t="s">
        <v>75</v>
      </c>
      <c r="F3212" s="3">
        <v>559.5</v>
      </c>
      <c r="G3212" s="3">
        <v>410.57</v>
      </c>
      <c r="H3212" s="3">
        <v>8</v>
      </c>
      <c r="I3212" s="3">
        <v>61</v>
      </c>
      <c r="J3212" s="3">
        <v>87.93</v>
      </c>
    </row>
    <row r="3213" spans="1:10" hidden="1" x14ac:dyDescent="0.2">
      <c r="A3213" s="8">
        <v>44392</v>
      </c>
      <c r="B3213" s="3" t="s">
        <v>73</v>
      </c>
      <c r="C3213" s="3" t="s">
        <v>78</v>
      </c>
      <c r="D3213" s="3" t="s">
        <v>79</v>
      </c>
      <c r="E3213" s="3" t="s">
        <v>75</v>
      </c>
      <c r="F3213" s="3">
        <v>1035</v>
      </c>
      <c r="G3213" s="3">
        <v>771.96</v>
      </c>
      <c r="H3213" s="3">
        <v>14</v>
      </c>
      <c r="I3213" s="3">
        <v>98</v>
      </c>
      <c r="J3213" s="3">
        <v>165.04</v>
      </c>
    </row>
    <row r="3214" spans="1:10" hidden="1" x14ac:dyDescent="0.2">
      <c r="A3214" s="8">
        <v>44392</v>
      </c>
      <c r="B3214" s="3" t="s">
        <v>73</v>
      </c>
      <c r="C3214" s="3" t="s">
        <v>80</v>
      </c>
      <c r="D3214" s="3" t="s">
        <v>81</v>
      </c>
      <c r="E3214" s="3" t="s">
        <v>75</v>
      </c>
      <c r="F3214" s="3">
        <v>1430</v>
      </c>
      <c r="G3214" s="3">
        <v>1018.28</v>
      </c>
      <c r="H3214" s="3">
        <v>25</v>
      </c>
      <c r="I3214" s="3">
        <v>188.5</v>
      </c>
      <c r="J3214" s="3">
        <v>223.22</v>
      </c>
    </row>
    <row r="3215" spans="1:10" hidden="1" x14ac:dyDescent="0.2">
      <c r="A3215" s="8">
        <v>44392</v>
      </c>
      <c r="B3215" s="3" t="s">
        <v>73</v>
      </c>
      <c r="C3215" s="3" t="s">
        <v>82</v>
      </c>
      <c r="D3215" s="3" t="s">
        <v>83</v>
      </c>
      <c r="E3215" s="3" t="s">
        <v>75</v>
      </c>
      <c r="F3215" s="3">
        <v>515.5</v>
      </c>
      <c r="G3215" s="3">
        <v>373.3</v>
      </c>
      <c r="H3215" s="3">
        <v>8</v>
      </c>
      <c r="I3215" s="3">
        <v>61</v>
      </c>
      <c r="J3215" s="3">
        <v>81.2</v>
      </c>
    </row>
    <row r="3216" spans="1:10" hidden="1" x14ac:dyDescent="0.2">
      <c r="A3216" s="8">
        <v>44392</v>
      </c>
      <c r="B3216" s="3" t="s">
        <v>73</v>
      </c>
      <c r="C3216" s="3" t="s">
        <v>84</v>
      </c>
      <c r="D3216" s="3" t="s">
        <v>85</v>
      </c>
      <c r="E3216" s="3" t="s">
        <v>75</v>
      </c>
      <c r="F3216" s="3">
        <v>88.5</v>
      </c>
      <c r="G3216" s="3">
        <v>59.87</v>
      </c>
      <c r="H3216" s="3">
        <v>4</v>
      </c>
      <c r="I3216" s="3">
        <v>15.5</v>
      </c>
      <c r="J3216" s="3">
        <v>13.13</v>
      </c>
    </row>
    <row r="3217" spans="1:10" hidden="1" x14ac:dyDescent="0.2">
      <c r="A3217" s="8">
        <v>44392</v>
      </c>
      <c r="B3217" s="3" t="s">
        <v>73</v>
      </c>
      <c r="C3217" s="3" t="s">
        <v>86</v>
      </c>
      <c r="D3217" s="3" t="s">
        <v>87</v>
      </c>
      <c r="E3217" s="3" t="s">
        <v>75</v>
      </c>
      <c r="F3217" s="3">
        <v>1477.5</v>
      </c>
      <c r="G3217" s="3">
        <v>1095.51</v>
      </c>
      <c r="H3217" s="3">
        <v>18</v>
      </c>
      <c r="I3217" s="3">
        <v>147.30000000000001</v>
      </c>
      <c r="J3217" s="3">
        <v>234.69</v>
      </c>
    </row>
    <row r="3218" spans="1:10" hidden="1" x14ac:dyDescent="0.2">
      <c r="A3218" s="8">
        <v>44392</v>
      </c>
      <c r="B3218" s="3" t="s">
        <v>73</v>
      </c>
      <c r="C3218" s="3" t="s">
        <v>125</v>
      </c>
      <c r="D3218" s="3" t="s">
        <v>126</v>
      </c>
      <c r="E3218" s="3" t="s">
        <v>127</v>
      </c>
      <c r="F3218" s="3">
        <v>213</v>
      </c>
      <c r="G3218" s="3">
        <v>147.13999999999999</v>
      </c>
      <c r="H3218" s="3">
        <v>2</v>
      </c>
      <c r="I3218" s="3">
        <v>29</v>
      </c>
      <c r="J3218" s="3">
        <v>36.86</v>
      </c>
    </row>
    <row r="3219" spans="1:10" hidden="1" x14ac:dyDescent="0.2">
      <c r="A3219" s="8">
        <v>44392</v>
      </c>
      <c r="B3219" s="3" t="s">
        <v>73</v>
      </c>
      <c r="C3219" s="3" t="s">
        <v>88</v>
      </c>
      <c r="D3219" s="3" t="s">
        <v>89</v>
      </c>
      <c r="E3219" s="3" t="s">
        <v>75</v>
      </c>
      <c r="F3219" s="3">
        <v>1948</v>
      </c>
      <c r="G3219" s="3">
        <v>1419.4</v>
      </c>
      <c r="H3219" s="3">
        <v>25</v>
      </c>
      <c r="I3219" s="3">
        <v>227</v>
      </c>
      <c r="J3219" s="3">
        <v>301.60000000000002</v>
      </c>
    </row>
    <row r="3220" spans="1:10" hidden="1" x14ac:dyDescent="0.2">
      <c r="A3220" s="8">
        <v>44392</v>
      </c>
      <c r="B3220" s="3" t="s">
        <v>73</v>
      </c>
      <c r="C3220" s="3" t="s">
        <v>90</v>
      </c>
      <c r="D3220" s="3" t="s">
        <v>91</v>
      </c>
      <c r="E3220" s="3" t="s">
        <v>75</v>
      </c>
      <c r="F3220" s="3">
        <v>1393.5</v>
      </c>
      <c r="G3220" s="3">
        <v>1043.08</v>
      </c>
      <c r="H3220" s="3">
        <v>18</v>
      </c>
      <c r="I3220" s="3">
        <v>127.2</v>
      </c>
      <c r="J3220" s="3">
        <v>223.22</v>
      </c>
    </row>
    <row r="3221" spans="1:10" hidden="1" x14ac:dyDescent="0.2">
      <c r="A3221" s="8">
        <v>44392</v>
      </c>
      <c r="B3221" s="3" t="s">
        <v>92</v>
      </c>
      <c r="C3221" s="3" t="s">
        <v>74</v>
      </c>
      <c r="D3221" s="3" t="s">
        <v>21</v>
      </c>
      <c r="E3221" s="3" t="s">
        <v>75</v>
      </c>
      <c r="F3221" s="3">
        <v>1883.5</v>
      </c>
      <c r="G3221" s="3">
        <v>1322.93</v>
      </c>
      <c r="H3221" s="3">
        <v>27</v>
      </c>
      <c r="I3221" s="3">
        <v>247.7</v>
      </c>
      <c r="J3221" s="3">
        <v>310.87</v>
      </c>
    </row>
    <row r="3222" spans="1:10" hidden="1" x14ac:dyDescent="0.2">
      <c r="A3222" s="8">
        <v>44392</v>
      </c>
      <c r="B3222" s="3" t="s">
        <v>92</v>
      </c>
      <c r="C3222" s="3" t="s">
        <v>76</v>
      </c>
      <c r="D3222" s="3" t="s">
        <v>77</v>
      </c>
      <c r="E3222" s="3" t="s">
        <v>75</v>
      </c>
      <c r="F3222" s="3">
        <v>2094</v>
      </c>
      <c r="G3222" s="3">
        <v>1433.41</v>
      </c>
      <c r="H3222" s="3">
        <v>28</v>
      </c>
      <c r="I3222" s="3">
        <v>345.2</v>
      </c>
      <c r="J3222" s="3">
        <v>314.89</v>
      </c>
    </row>
    <row r="3223" spans="1:10" hidden="1" x14ac:dyDescent="0.2">
      <c r="A3223" s="8">
        <v>44392</v>
      </c>
      <c r="B3223" s="3" t="s">
        <v>92</v>
      </c>
      <c r="C3223" s="3" t="s">
        <v>78</v>
      </c>
      <c r="D3223" s="3" t="s">
        <v>79</v>
      </c>
      <c r="E3223" s="3" t="s">
        <v>75</v>
      </c>
      <c r="F3223" s="3">
        <v>1312.5</v>
      </c>
      <c r="G3223" s="3">
        <v>929.06</v>
      </c>
      <c r="H3223" s="3">
        <v>18</v>
      </c>
      <c r="I3223" s="3">
        <v>179.5</v>
      </c>
      <c r="J3223" s="3">
        <v>203.94</v>
      </c>
    </row>
    <row r="3224" spans="1:10" hidden="1" x14ac:dyDescent="0.2">
      <c r="A3224" s="8">
        <v>44392</v>
      </c>
      <c r="B3224" s="3" t="s">
        <v>92</v>
      </c>
      <c r="C3224" s="3" t="s">
        <v>80</v>
      </c>
      <c r="D3224" s="3" t="s">
        <v>81</v>
      </c>
      <c r="E3224" s="3" t="s">
        <v>75</v>
      </c>
      <c r="F3224" s="3">
        <v>6094</v>
      </c>
      <c r="G3224" s="3">
        <v>4424.08</v>
      </c>
      <c r="H3224" s="3">
        <v>63</v>
      </c>
      <c r="I3224" s="3">
        <v>694.9</v>
      </c>
      <c r="J3224" s="3">
        <v>973.02</v>
      </c>
    </row>
    <row r="3225" spans="1:10" hidden="1" x14ac:dyDescent="0.2">
      <c r="A3225" s="8">
        <v>44392</v>
      </c>
      <c r="B3225" s="3" t="s">
        <v>92</v>
      </c>
      <c r="C3225" s="3" t="s">
        <v>82</v>
      </c>
      <c r="D3225" s="3" t="s">
        <v>83</v>
      </c>
      <c r="E3225" s="3" t="s">
        <v>75</v>
      </c>
      <c r="F3225" s="3">
        <v>3795.5</v>
      </c>
      <c r="G3225" s="3">
        <v>2782.17</v>
      </c>
      <c r="H3225" s="3">
        <v>43</v>
      </c>
      <c r="I3225" s="3">
        <v>402</v>
      </c>
      <c r="J3225" s="3">
        <v>610.83000000000004</v>
      </c>
    </row>
    <row r="3226" spans="1:10" hidden="1" x14ac:dyDescent="0.2">
      <c r="A3226" s="8">
        <v>44392</v>
      </c>
      <c r="B3226" s="3" t="s">
        <v>92</v>
      </c>
      <c r="C3226" s="3" t="s">
        <v>84</v>
      </c>
      <c r="D3226" s="3" t="s">
        <v>85</v>
      </c>
      <c r="E3226" s="3" t="s">
        <v>75</v>
      </c>
      <c r="F3226" s="3">
        <v>768</v>
      </c>
      <c r="G3226" s="3">
        <v>506.24</v>
      </c>
      <c r="H3226" s="3">
        <v>10</v>
      </c>
      <c r="I3226" s="3">
        <v>150.63999999999999</v>
      </c>
      <c r="J3226" s="3">
        <v>111.12</v>
      </c>
    </row>
    <row r="3227" spans="1:10" hidden="1" x14ac:dyDescent="0.2">
      <c r="A3227" s="8">
        <v>44392</v>
      </c>
      <c r="B3227" s="3" t="s">
        <v>92</v>
      </c>
      <c r="C3227" s="3" t="s">
        <v>86</v>
      </c>
      <c r="D3227" s="3" t="s">
        <v>87</v>
      </c>
      <c r="E3227" s="3" t="s">
        <v>75</v>
      </c>
      <c r="F3227" s="3">
        <v>3108.5</v>
      </c>
      <c r="G3227" s="3">
        <v>2223.02</v>
      </c>
      <c r="H3227" s="3">
        <v>38</v>
      </c>
      <c r="I3227" s="3">
        <v>397.5</v>
      </c>
      <c r="J3227" s="3">
        <v>487.98</v>
      </c>
    </row>
    <row r="3228" spans="1:10" hidden="1" x14ac:dyDescent="0.2">
      <c r="A3228" s="8">
        <v>44392</v>
      </c>
      <c r="B3228" s="3" t="s">
        <v>92</v>
      </c>
      <c r="C3228" s="3" t="s">
        <v>125</v>
      </c>
      <c r="D3228" s="3" t="s">
        <v>126</v>
      </c>
      <c r="E3228" s="3" t="s">
        <v>127</v>
      </c>
      <c r="F3228" s="3">
        <v>391</v>
      </c>
      <c r="G3228" s="3">
        <v>281.39999999999998</v>
      </c>
      <c r="H3228" s="3">
        <v>5</v>
      </c>
      <c r="I3228" s="3">
        <v>56</v>
      </c>
      <c r="J3228" s="3">
        <v>53.6</v>
      </c>
    </row>
    <row r="3229" spans="1:10" hidden="1" x14ac:dyDescent="0.2">
      <c r="A3229" s="8">
        <v>44392</v>
      </c>
      <c r="B3229" s="3" t="s">
        <v>92</v>
      </c>
      <c r="C3229" s="3" t="s">
        <v>88</v>
      </c>
      <c r="D3229" s="3" t="s">
        <v>89</v>
      </c>
      <c r="E3229" s="3" t="s">
        <v>75</v>
      </c>
      <c r="F3229" s="3">
        <v>2766</v>
      </c>
      <c r="G3229" s="3">
        <v>1978.12</v>
      </c>
      <c r="H3229" s="3">
        <v>37</v>
      </c>
      <c r="I3229" s="3">
        <v>351</v>
      </c>
      <c r="J3229" s="3">
        <v>435.88</v>
      </c>
    </row>
    <row r="3230" spans="1:10" hidden="1" x14ac:dyDescent="0.2">
      <c r="A3230" s="8">
        <v>44392</v>
      </c>
      <c r="B3230" s="3" t="s">
        <v>92</v>
      </c>
      <c r="C3230" s="3" t="s">
        <v>90</v>
      </c>
      <c r="D3230" s="3" t="s">
        <v>91</v>
      </c>
      <c r="E3230" s="3" t="s">
        <v>75</v>
      </c>
      <c r="F3230" s="3">
        <v>1881</v>
      </c>
      <c r="G3230" s="3">
        <v>1335.77</v>
      </c>
      <c r="H3230" s="3">
        <v>27</v>
      </c>
      <c r="I3230" s="3">
        <v>231.2</v>
      </c>
      <c r="J3230" s="3">
        <v>313.52999999999997</v>
      </c>
    </row>
    <row r="3231" spans="1:10" hidden="1" x14ac:dyDescent="0.2">
      <c r="A3231" s="8">
        <v>44391</v>
      </c>
      <c r="B3231" s="3" t="s">
        <v>73</v>
      </c>
      <c r="C3231" s="3" t="s">
        <v>74</v>
      </c>
      <c r="D3231" s="3" t="s">
        <v>21</v>
      </c>
      <c r="E3231" s="3" t="s">
        <v>75</v>
      </c>
      <c r="F3231" s="3">
        <v>883.5</v>
      </c>
      <c r="G3231" s="3">
        <v>664.83</v>
      </c>
      <c r="H3231" s="3">
        <v>11</v>
      </c>
      <c r="I3231" s="3">
        <v>78.5</v>
      </c>
      <c r="J3231" s="3">
        <v>140.16999999999999</v>
      </c>
    </row>
    <row r="3232" spans="1:10" hidden="1" x14ac:dyDescent="0.2">
      <c r="A3232" s="8">
        <v>44391</v>
      </c>
      <c r="B3232" s="3" t="s">
        <v>73</v>
      </c>
      <c r="C3232" s="3" t="s">
        <v>76</v>
      </c>
      <c r="D3232" s="3" t="s">
        <v>77</v>
      </c>
      <c r="E3232" s="3" t="s">
        <v>75</v>
      </c>
      <c r="F3232" s="3">
        <v>449.5</v>
      </c>
      <c r="G3232" s="3">
        <v>313.82</v>
      </c>
      <c r="H3232" s="3">
        <v>7</v>
      </c>
      <c r="I3232" s="3">
        <v>68</v>
      </c>
      <c r="J3232" s="3">
        <v>67.680000000000007</v>
      </c>
    </row>
    <row r="3233" spans="1:10" hidden="1" x14ac:dyDescent="0.2">
      <c r="A3233" s="8">
        <v>44391</v>
      </c>
      <c r="B3233" s="3" t="s">
        <v>73</v>
      </c>
      <c r="C3233" s="3" t="s">
        <v>78</v>
      </c>
      <c r="D3233" s="3" t="s">
        <v>79</v>
      </c>
      <c r="E3233" s="3" t="s">
        <v>75</v>
      </c>
      <c r="F3233" s="3">
        <v>1039</v>
      </c>
      <c r="G3233" s="3">
        <v>765.99</v>
      </c>
      <c r="H3233" s="3">
        <v>16</v>
      </c>
      <c r="I3233" s="3">
        <v>109</v>
      </c>
      <c r="J3233" s="3">
        <v>164.01</v>
      </c>
    </row>
    <row r="3234" spans="1:10" hidden="1" x14ac:dyDescent="0.2">
      <c r="A3234" s="8">
        <v>44391</v>
      </c>
      <c r="B3234" s="3" t="s">
        <v>73</v>
      </c>
      <c r="C3234" s="3" t="s">
        <v>80</v>
      </c>
      <c r="D3234" s="3" t="s">
        <v>81</v>
      </c>
      <c r="E3234" s="3" t="s">
        <v>75</v>
      </c>
      <c r="F3234" s="3">
        <v>2083</v>
      </c>
      <c r="G3234" s="3">
        <v>1510.75</v>
      </c>
      <c r="H3234" s="3">
        <v>27</v>
      </c>
      <c r="I3234" s="3">
        <v>247.5</v>
      </c>
      <c r="J3234" s="3">
        <v>324.75</v>
      </c>
    </row>
    <row r="3235" spans="1:10" hidden="1" x14ac:dyDescent="0.2">
      <c r="A3235" s="8">
        <v>44391</v>
      </c>
      <c r="B3235" s="3" t="s">
        <v>73</v>
      </c>
      <c r="C3235" s="3" t="s">
        <v>82</v>
      </c>
      <c r="D3235" s="3" t="s">
        <v>83</v>
      </c>
      <c r="E3235" s="3" t="s">
        <v>75</v>
      </c>
      <c r="F3235" s="3">
        <v>632</v>
      </c>
      <c r="G3235" s="3">
        <v>474.25</v>
      </c>
      <c r="H3235" s="3">
        <v>10</v>
      </c>
      <c r="I3235" s="3">
        <v>57</v>
      </c>
      <c r="J3235" s="3">
        <v>100.75</v>
      </c>
    </row>
    <row r="3236" spans="1:10" hidden="1" x14ac:dyDescent="0.2">
      <c r="A3236" s="8">
        <v>44391</v>
      </c>
      <c r="B3236" s="3" t="s">
        <v>73</v>
      </c>
      <c r="C3236" s="3" t="s">
        <v>84</v>
      </c>
      <c r="D3236" s="3" t="s">
        <v>85</v>
      </c>
      <c r="E3236" s="3" t="s">
        <v>75</v>
      </c>
      <c r="F3236" s="3">
        <v>201.5</v>
      </c>
      <c r="G3236" s="3">
        <v>145.38999999999999</v>
      </c>
      <c r="H3236" s="3">
        <v>3</v>
      </c>
      <c r="I3236" s="3">
        <v>25</v>
      </c>
      <c r="J3236" s="3">
        <v>31.11</v>
      </c>
    </row>
    <row r="3237" spans="1:10" hidden="1" x14ac:dyDescent="0.2">
      <c r="A3237" s="8">
        <v>44391</v>
      </c>
      <c r="B3237" s="3" t="s">
        <v>73</v>
      </c>
      <c r="C3237" s="3" t="s">
        <v>86</v>
      </c>
      <c r="D3237" s="3" t="s">
        <v>87</v>
      </c>
      <c r="E3237" s="3" t="s">
        <v>75</v>
      </c>
      <c r="F3237" s="3">
        <v>1273.18</v>
      </c>
      <c r="G3237" s="3">
        <v>902.42</v>
      </c>
      <c r="H3237" s="3">
        <v>22</v>
      </c>
      <c r="I3237" s="3">
        <v>165</v>
      </c>
      <c r="J3237" s="3">
        <v>205.76</v>
      </c>
    </row>
    <row r="3238" spans="1:10" hidden="1" x14ac:dyDescent="0.2">
      <c r="A3238" s="8">
        <v>44391</v>
      </c>
      <c r="B3238" s="3" t="s">
        <v>73</v>
      </c>
      <c r="C3238" s="3" t="s">
        <v>125</v>
      </c>
      <c r="D3238" s="3" t="s">
        <v>126</v>
      </c>
      <c r="E3238" s="3" t="s">
        <v>127</v>
      </c>
      <c r="F3238" s="3">
        <v>692.5</v>
      </c>
      <c r="G3238" s="3">
        <v>498.41</v>
      </c>
      <c r="H3238" s="3">
        <v>9</v>
      </c>
      <c r="I3238" s="3">
        <v>69</v>
      </c>
      <c r="J3238" s="3">
        <v>125.09</v>
      </c>
    </row>
    <row r="3239" spans="1:10" hidden="1" x14ac:dyDescent="0.2">
      <c r="A3239" s="8">
        <v>44391</v>
      </c>
      <c r="B3239" s="3" t="s">
        <v>73</v>
      </c>
      <c r="C3239" s="3" t="s">
        <v>88</v>
      </c>
      <c r="D3239" s="3" t="s">
        <v>89</v>
      </c>
      <c r="E3239" s="3" t="s">
        <v>75</v>
      </c>
      <c r="F3239" s="3">
        <v>1520.5</v>
      </c>
      <c r="G3239" s="3">
        <v>1120.74</v>
      </c>
      <c r="H3239" s="3">
        <v>20</v>
      </c>
      <c r="I3239" s="3">
        <v>164.5</v>
      </c>
      <c r="J3239" s="3">
        <v>235.26</v>
      </c>
    </row>
    <row r="3240" spans="1:10" hidden="1" x14ac:dyDescent="0.2">
      <c r="A3240" s="8">
        <v>44391</v>
      </c>
      <c r="B3240" s="3" t="s">
        <v>73</v>
      </c>
      <c r="C3240" s="3" t="s">
        <v>90</v>
      </c>
      <c r="D3240" s="3" t="s">
        <v>91</v>
      </c>
      <c r="E3240" s="3" t="s">
        <v>75</v>
      </c>
      <c r="F3240" s="3">
        <v>802</v>
      </c>
      <c r="G3240" s="3">
        <v>586.1</v>
      </c>
      <c r="H3240" s="3">
        <v>12</v>
      </c>
      <c r="I3240" s="3">
        <v>89.5</v>
      </c>
      <c r="J3240" s="3">
        <v>126.4</v>
      </c>
    </row>
    <row r="3241" spans="1:10" hidden="1" x14ac:dyDescent="0.2">
      <c r="A3241" s="8">
        <v>44391</v>
      </c>
      <c r="B3241" s="3" t="s">
        <v>92</v>
      </c>
      <c r="C3241" s="3" t="s">
        <v>74</v>
      </c>
      <c r="D3241" s="3" t="s">
        <v>21</v>
      </c>
      <c r="E3241" s="3" t="s">
        <v>75</v>
      </c>
      <c r="F3241" s="3">
        <v>2801.33</v>
      </c>
      <c r="G3241" s="3">
        <v>1967.56</v>
      </c>
      <c r="H3241" s="3">
        <v>39</v>
      </c>
      <c r="I3241" s="3">
        <v>361</v>
      </c>
      <c r="J3241" s="3">
        <v>471.77</v>
      </c>
    </row>
    <row r="3242" spans="1:10" hidden="1" x14ac:dyDescent="0.2">
      <c r="A3242" s="8">
        <v>44391</v>
      </c>
      <c r="B3242" s="3" t="s">
        <v>92</v>
      </c>
      <c r="C3242" s="3" t="s">
        <v>76</v>
      </c>
      <c r="D3242" s="3" t="s">
        <v>77</v>
      </c>
      <c r="E3242" s="3" t="s">
        <v>75</v>
      </c>
      <c r="F3242" s="3">
        <v>1839</v>
      </c>
      <c r="G3242" s="3">
        <v>1268.8399999999999</v>
      </c>
      <c r="H3242" s="3">
        <v>24</v>
      </c>
      <c r="I3242" s="3">
        <v>289.8</v>
      </c>
      <c r="J3242" s="3">
        <v>279.86</v>
      </c>
    </row>
    <row r="3243" spans="1:10" hidden="1" x14ac:dyDescent="0.2">
      <c r="A3243" s="8">
        <v>44391</v>
      </c>
      <c r="B3243" s="3" t="s">
        <v>92</v>
      </c>
      <c r="C3243" s="3" t="s">
        <v>78</v>
      </c>
      <c r="D3243" s="3" t="s">
        <v>79</v>
      </c>
      <c r="E3243" s="3" t="s">
        <v>75</v>
      </c>
      <c r="F3243" s="3">
        <v>2139.5</v>
      </c>
      <c r="G3243" s="3">
        <v>1598.43</v>
      </c>
      <c r="H3243" s="3">
        <v>20</v>
      </c>
      <c r="I3243" s="3">
        <v>190.2</v>
      </c>
      <c r="J3243" s="3">
        <v>350.87</v>
      </c>
    </row>
    <row r="3244" spans="1:10" hidden="1" x14ac:dyDescent="0.2">
      <c r="A3244" s="8">
        <v>44391</v>
      </c>
      <c r="B3244" s="3" t="s">
        <v>92</v>
      </c>
      <c r="C3244" s="3" t="s">
        <v>80</v>
      </c>
      <c r="D3244" s="3" t="s">
        <v>81</v>
      </c>
      <c r="E3244" s="3" t="s">
        <v>75</v>
      </c>
      <c r="F3244" s="3">
        <v>5591.5</v>
      </c>
      <c r="G3244" s="3">
        <v>3990.12</v>
      </c>
      <c r="H3244" s="3">
        <v>71</v>
      </c>
      <c r="I3244" s="3">
        <v>725.5</v>
      </c>
      <c r="J3244" s="3">
        <v>875.88</v>
      </c>
    </row>
    <row r="3245" spans="1:10" hidden="1" x14ac:dyDescent="0.2">
      <c r="A3245" s="8">
        <v>44391</v>
      </c>
      <c r="B3245" s="3" t="s">
        <v>92</v>
      </c>
      <c r="C3245" s="3" t="s">
        <v>82</v>
      </c>
      <c r="D3245" s="3" t="s">
        <v>83</v>
      </c>
      <c r="E3245" s="3" t="s">
        <v>75</v>
      </c>
      <c r="F3245" s="3">
        <v>2746</v>
      </c>
      <c r="G3245" s="3">
        <v>1999.48</v>
      </c>
      <c r="H3245" s="3">
        <v>32</v>
      </c>
      <c r="I3245" s="3">
        <v>307</v>
      </c>
      <c r="J3245" s="3">
        <v>439.02</v>
      </c>
    </row>
    <row r="3246" spans="1:10" hidden="1" x14ac:dyDescent="0.2">
      <c r="A3246" s="8">
        <v>44391</v>
      </c>
      <c r="B3246" s="3" t="s">
        <v>92</v>
      </c>
      <c r="C3246" s="3" t="s">
        <v>84</v>
      </c>
      <c r="D3246" s="3" t="s">
        <v>85</v>
      </c>
      <c r="E3246" s="3" t="s">
        <v>75</v>
      </c>
      <c r="F3246" s="3">
        <v>672</v>
      </c>
      <c r="G3246" s="3">
        <v>455.01</v>
      </c>
      <c r="H3246" s="3">
        <v>12</v>
      </c>
      <c r="I3246" s="3">
        <v>115.66</v>
      </c>
      <c r="J3246" s="3">
        <v>101.33</v>
      </c>
    </row>
    <row r="3247" spans="1:10" hidden="1" x14ac:dyDescent="0.2">
      <c r="A3247" s="8">
        <v>44391</v>
      </c>
      <c r="B3247" s="3" t="s">
        <v>92</v>
      </c>
      <c r="C3247" s="3" t="s">
        <v>86</v>
      </c>
      <c r="D3247" s="3" t="s">
        <v>87</v>
      </c>
      <c r="E3247" s="3" t="s">
        <v>75</v>
      </c>
      <c r="F3247" s="3">
        <v>3742</v>
      </c>
      <c r="G3247" s="3">
        <v>2625.11</v>
      </c>
      <c r="H3247" s="3">
        <v>44</v>
      </c>
      <c r="I3247" s="3">
        <v>538.70000000000005</v>
      </c>
      <c r="J3247" s="3">
        <v>576.69000000000005</v>
      </c>
    </row>
    <row r="3248" spans="1:10" hidden="1" x14ac:dyDescent="0.2">
      <c r="A3248" s="8">
        <v>44391</v>
      </c>
      <c r="B3248" s="3" t="s">
        <v>92</v>
      </c>
      <c r="C3248" s="3" t="s">
        <v>125</v>
      </c>
      <c r="D3248" s="3" t="s">
        <v>126</v>
      </c>
      <c r="E3248" s="3" t="s">
        <v>127</v>
      </c>
      <c r="F3248" s="3">
        <v>503</v>
      </c>
      <c r="G3248" s="3">
        <v>367.92</v>
      </c>
      <c r="H3248" s="3">
        <v>5</v>
      </c>
      <c r="I3248" s="3">
        <v>65</v>
      </c>
      <c r="J3248" s="3">
        <v>70.08</v>
      </c>
    </row>
    <row r="3249" spans="1:10" hidden="1" x14ac:dyDescent="0.2">
      <c r="A3249" s="8">
        <v>44391</v>
      </c>
      <c r="B3249" s="3" t="s">
        <v>92</v>
      </c>
      <c r="C3249" s="3" t="s">
        <v>88</v>
      </c>
      <c r="D3249" s="3" t="s">
        <v>89</v>
      </c>
      <c r="E3249" s="3" t="s">
        <v>75</v>
      </c>
      <c r="F3249" s="3">
        <v>2423</v>
      </c>
      <c r="G3249" s="3">
        <v>1713.26</v>
      </c>
      <c r="H3249" s="3">
        <v>35</v>
      </c>
      <c r="I3249" s="3">
        <v>331</v>
      </c>
      <c r="J3249" s="3">
        <v>377.74</v>
      </c>
    </row>
    <row r="3250" spans="1:10" hidden="1" x14ac:dyDescent="0.2">
      <c r="A3250" s="8">
        <v>44391</v>
      </c>
      <c r="B3250" s="3" t="s">
        <v>92</v>
      </c>
      <c r="C3250" s="3" t="s">
        <v>90</v>
      </c>
      <c r="D3250" s="3" t="s">
        <v>91</v>
      </c>
      <c r="E3250" s="3" t="s">
        <v>75</v>
      </c>
      <c r="F3250" s="3">
        <v>1965.5</v>
      </c>
      <c r="G3250" s="3">
        <v>1425.94</v>
      </c>
      <c r="H3250" s="3">
        <v>26</v>
      </c>
      <c r="I3250" s="3">
        <v>205</v>
      </c>
      <c r="J3250" s="3">
        <v>334.56</v>
      </c>
    </row>
    <row r="3251" spans="1:10" hidden="1" x14ac:dyDescent="0.2">
      <c r="A3251" s="8">
        <v>44390</v>
      </c>
      <c r="B3251" s="3" t="s">
        <v>73</v>
      </c>
      <c r="C3251" s="3" t="s">
        <v>74</v>
      </c>
      <c r="D3251" s="3" t="s">
        <v>21</v>
      </c>
      <c r="E3251" s="3" t="s">
        <v>75</v>
      </c>
      <c r="F3251" s="3">
        <v>1332</v>
      </c>
      <c r="G3251" s="3">
        <v>989.46</v>
      </c>
      <c r="H3251" s="3">
        <v>18</v>
      </c>
      <c r="I3251" s="3">
        <v>128.19999999999999</v>
      </c>
      <c r="J3251" s="3">
        <v>214.34</v>
      </c>
    </row>
    <row r="3252" spans="1:10" hidden="1" x14ac:dyDescent="0.2">
      <c r="A3252" s="8">
        <v>44390</v>
      </c>
      <c r="B3252" s="3" t="s">
        <v>73</v>
      </c>
      <c r="C3252" s="3" t="s">
        <v>76</v>
      </c>
      <c r="D3252" s="3" t="s">
        <v>77</v>
      </c>
      <c r="E3252" s="3" t="s">
        <v>75</v>
      </c>
      <c r="F3252" s="3">
        <v>332.5</v>
      </c>
      <c r="G3252" s="3">
        <v>248</v>
      </c>
      <c r="H3252" s="3">
        <v>5</v>
      </c>
      <c r="I3252" s="3">
        <v>31.5</v>
      </c>
      <c r="J3252" s="3">
        <v>53</v>
      </c>
    </row>
    <row r="3253" spans="1:10" hidden="1" x14ac:dyDescent="0.2">
      <c r="A3253" s="8">
        <v>44390</v>
      </c>
      <c r="B3253" s="3" t="s">
        <v>73</v>
      </c>
      <c r="C3253" s="3" t="s">
        <v>78</v>
      </c>
      <c r="D3253" s="3" t="s">
        <v>79</v>
      </c>
      <c r="E3253" s="3" t="s">
        <v>75</v>
      </c>
      <c r="F3253" s="3">
        <v>679.5</v>
      </c>
      <c r="G3253" s="3">
        <v>506.07</v>
      </c>
      <c r="H3253" s="3">
        <v>9</v>
      </c>
      <c r="I3253" s="3">
        <v>65.5</v>
      </c>
      <c r="J3253" s="3">
        <v>107.93</v>
      </c>
    </row>
    <row r="3254" spans="1:10" hidden="1" x14ac:dyDescent="0.2">
      <c r="A3254" s="8">
        <v>44390</v>
      </c>
      <c r="B3254" s="3" t="s">
        <v>73</v>
      </c>
      <c r="C3254" s="3" t="s">
        <v>80</v>
      </c>
      <c r="D3254" s="3" t="s">
        <v>81</v>
      </c>
      <c r="E3254" s="3" t="s">
        <v>75</v>
      </c>
      <c r="F3254" s="3">
        <v>3422</v>
      </c>
      <c r="G3254" s="3">
        <v>2522.2600000000002</v>
      </c>
      <c r="H3254" s="3">
        <v>41</v>
      </c>
      <c r="I3254" s="3">
        <v>359</v>
      </c>
      <c r="J3254" s="3">
        <v>540.74</v>
      </c>
    </row>
    <row r="3255" spans="1:10" hidden="1" x14ac:dyDescent="0.2">
      <c r="A3255" s="8">
        <v>44390</v>
      </c>
      <c r="B3255" s="3" t="s">
        <v>73</v>
      </c>
      <c r="C3255" s="3" t="s">
        <v>82</v>
      </c>
      <c r="D3255" s="3" t="s">
        <v>83</v>
      </c>
      <c r="E3255" s="3" t="s">
        <v>75</v>
      </c>
      <c r="F3255" s="3">
        <v>1003</v>
      </c>
      <c r="G3255" s="3">
        <v>727.05</v>
      </c>
      <c r="H3255" s="3">
        <v>16</v>
      </c>
      <c r="I3255" s="3">
        <v>117.5</v>
      </c>
      <c r="J3255" s="3">
        <v>158.44999999999999</v>
      </c>
    </row>
    <row r="3256" spans="1:10" hidden="1" x14ac:dyDescent="0.2">
      <c r="A3256" s="8">
        <v>44390</v>
      </c>
      <c r="B3256" s="3" t="s">
        <v>73</v>
      </c>
      <c r="C3256" s="3" t="s">
        <v>84</v>
      </c>
      <c r="D3256" s="3" t="s">
        <v>85</v>
      </c>
      <c r="E3256" s="3" t="s">
        <v>75</v>
      </c>
      <c r="F3256" s="3">
        <v>599.5</v>
      </c>
      <c r="G3256" s="3">
        <v>440.1</v>
      </c>
      <c r="H3256" s="3">
        <v>8</v>
      </c>
      <c r="I3256" s="3">
        <v>63.5</v>
      </c>
      <c r="J3256" s="3">
        <v>95.9</v>
      </c>
    </row>
    <row r="3257" spans="1:10" hidden="1" x14ac:dyDescent="0.2">
      <c r="A3257" s="8">
        <v>44390</v>
      </c>
      <c r="B3257" s="3" t="s">
        <v>73</v>
      </c>
      <c r="C3257" s="3" t="s">
        <v>86</v>
      </c>
      <c r="D3257" s="3" t="s">
        <v>87</v>
      </c>
      <c r="E3257" s="3" t="s">
        <v>75</v>
      </c>
      <c r="F3257" s="3">
        <v>1637</v>
      </c>
      <c r="G3257" s="3">
        <v>1218.23</v>
      </c>
      <c r="H3257" s="3">
        <v>21</v>
      </c>
      <c r="I3257" s="3">
        <v>159</v>
      </c>
      <c r="J3257" s="3">
        <v>259.77</v>
      </c>
    </row>
    <row r="3258" spans="1:10" hidden="1" x14ac:dyDescent="0.2">
      <c r="A3258" s="8">
        <v>44390</v>
      </c>
      <c r="B3258" s="3" t="s">
        <v>73</v>
      </c>
      <c r="C3258" s="3" t="s">
        <v>125</v>
      </c>
      <c r="D3258" s="3" t="s">
        <v>126</v>
      </c>
      <c r="E3258" s="3" t="s">
        <v>127</v>
      </c>
      <c r="F3258" s="3">
        <v>441.5</v>
      </c>
      <c r="G3258" s="3">
        <v>332.43</v>
      </c>
      <c r="H3258" s="3">
        <v>5</v>
      </c>
      <c r="I3258" s="3">
        <v>40</v>
      </c>
      <c r="J3258" s="3">
        <v>69.069999999999993</v>
      </c>
    </row>
    <row r="3259" spans="1:10" hidden="1" x14ac:dyDescent="0.2">
      <c r="A3259" s="8">
        <v>44390</v>
      </c>
      <c r="B3259" s="3" t="s">
        <v>73</v>
      </c>
      <c r="C3259" s="3" t="s">
        <v>88</v>
      </c>
      <c r="D3259" s="3" t="s">
        <v>89</v>
      </c>
      <c r="E3259" s="3" t="s">
        <v>75</v>
      </c>
      <c r="F3259" s="3">
        <v>1305</v>
      </c>
      <c r="G3259" s="3">
        <v>957.84</v>
      </c>
      <c r="H3259" s="3">
        <v>18</v>
      </c>
      <c r="I3259" s="3">
        <v>145.9</v>
      </c>
      <c r="J3259" s="3">
        <v>201.26</v>
      </c>
    </row>
    <row r="3260" spans="1:10" hidden="1" x14ac:dyDescent="0.2">
      <c r="A3260" s="8">
        <v>44390</v>
      </c>
      <c r="B3260" s="3" t="s">
        <v>73</v>
      </c>
      <c r="C3260" s="3" t="s">
        <v>90</v>
      </c>
      <c r="D3260" s="3" t="s">
        <v>91</v>
      </c>
      <c r="E3260" s="3" t="s">
        <v>75</v>
      </c>
      <c r="F3260" s="3">
        <v>1212</v>
      </c>
      <c r="G3260" s="3">
        <v>883.64</v>
      </c>
      <c r="H3260" s="3">
        <v>17</v>
      </c>
      <c r="I3260" s="3">
        <v>138</v>
      </c>
      <c r="J3260" s="3">
        <v>190.36</v>
      </c>
    </row>
    <row r="3261" spans="1:10" hidden="1" x14ac:dyDescent="0.2">
      <c r="A3261" s="8">
        <v>44390</v>
      </c>
      <c r="B3261" s="3" t="s">
        <v>92</v>
      </c>
      <c r="C3261" s="3" t="s">
        <v>74</v>
      </c>
      <c r="D3261" s="3" t="s">
        <v>21</v>
      </c>
      <c r="E3261" s="3" t="s">
        <v>75</v>
      </c>
      <c r="F3261" s="3">
        <v>2506.5</v>
      </c>
      <c r="G3261" s="3">
        <v>1760.08</v>
      </c>
      <c r="H3261" s="3">
        <v>33</v>
      </c>
      <c r="I3261" s="3">
        <v>331</v>
      </c>
      <c r="J3261" s="3">
        <v>413.42</v>
      </c>
    </row>
    <row r="3262" spans="1:10" hidden="1" x14ac:dyDescent="0.2">
      <c r="A3262" s="8">
        <v>44390</v>
      </c>
      <c r="B3262" s="3" t="s">
        <v>92</v>
      </c>
      <c r="C3262" s="3" t="s">
        <v>76</v>
      </c>
      <c r="D3262" s="3" t="s">
        <v>77</v>
      </c>
      <c r="E3262" s="3" t="s">
        <v>75</v>
      </c>
      <c r="F3262" s="3">
        <v>2466</v>
      </c>
      <c r="G3262" s="3">
        <v>1742</v>
      </c>
      <c r="H3262" s="3">
        <v>32</v>
      </c>
      <c r="I3262" s="3">
        <v>341.6</v>
      </c>
      <c r="J3262" s="3">
        <v>382.4</v>
      </c>
    </row>
    <row r="3263" spans="1:10" hidden="1" x14ac:dyDescent="0.2">
      <c r="A3263" s="8">
        <v>44390</v>
      </c>
      <c r="B3263" s="3" t="s">
        <v>92</v>
      </c>
      <c r="C3263" s="3" t="s">
        <v>78</v>
      </c>
      <c r="D3263" s="3" t="s">
        <v>79</v>
      </c>
      <c r="E3263" s="3" t="s">
        <v>75</v>
      </c>
      <c r="F3263" s="3">
        <v>1785</v>
      </c>
      <c r="G3263" s="3">
        <v>1294.6199999999999</v>
      </c>
      <c r="H3263" s="3">
        <v>24</v>
      </c>
      <c r="I3263" s="3">
        <v>206.2</v>
      </c>
      <c r="J3263" s="3">
        <v>284.18</v>
      </c>
    </row>
    <row r="3264" spans="1:10" hidden="1" x14ac:dyDescent="0.2">
      <c r="A3264" s="8">
        <v>44390</v>
      </c>
      <c r="B3264" s="3" t="s">
        <v>92</v>
      </c>
      <c r="C3264" s="3" t="s">
        <v>80</v>
      </c>
      <c r="D3264" s="3" t="s">
        <v>81</v>
      </c>
      <c r="E3264" s="3" t="s">
        <v>75</v>
      </c>
      <c r="F3264" s="3">
        <v>5021.04</v>
      </c>
      <c r="G3264" s="3">
        <v>3558.39</v>
      </c>
      <c r="H3264" s="3">
        <v>67</v>
      </c>
      <c r="I3264" s="3">
        <v>678.9</v>
      </c>
      <c r="J3264" s="3">
        <v>781.75</v>
      </c>
    </row>
    <row r="3265" spans="1:10" hidden="1" x14ac:dyDescent="0.2">
      <c r="A3265" s="8">
        <v>44390</v>
      </c>
      <c r="B3265" s="3" t="s">
        <v>92</v>
      </c>
      <c r="C3265" s="3" t="s">
        <v>82</v>
      </c>
      <c r="D3265" s="3" t="s">
        <v>83</v>
      </c>
      <c r="E3265" s="3" t="s">
        <v>75</v>
      </c>
      <c r="F3265" s="3">
        <v>3633.5</v>
      </c>
      <c r="G3265" s="3">
        <v>2598.31</v>
      </c>
      <c r="H3265" s="3">
        <v>46</v>
      </c>
      <c r="I3265" s="3">
        <v>463</v>
      </c>
      <c r="J3265" s="3">
        <v>570.69000000000005</v>
      </c>
    </row>
    <row r="3266" spans="1:10" hidden="1" x14ac:dyDescent="0.2">
      <c r="A3266" s="8">
        <v>44390</v>
      </c>
      <c r="B3266" s="3" t="s">
        <v>92</v>
      </c>
      <c r="C3266" s="3" t="s">
        <v>84</v>
      </c>
      <c r="D3266" s="3" t="s">
        <v>85</v>
      </c>
      <c r="E3266" s="3" t="s">
        <v>75</v>
      </c>
      <c r="F3266" s="3">
        <v>767</v>
      </c>
      <c r="G3266" s="3">
        <v>549.08000000000004</v>
      </c>
      <c r="H3266" s="3">
        <v>9</v>
      </c>
      <c r="I3266" s="3">
        <v>97.39</v>
      </c>
      <c r="J3266" s="3">
        <v>120.53</v>
      </c>
    </row>
    <row r="3267" spans="1:10" hidden="1" x14ac:dyDescent="0.2">
      <c r="A3267" s="8">
        <v>44390</v>
      </c>
      <c r="B3267" s="3" t="s">
        <v>92</v>
      </c>
      <c r="C3267" s="3" t="s">
        <v>86</v>
      </c>
      <c r="D3267" s="3" t="s">
        <v>87</v>
      </c>
      <c r="E3267" s="3" t="s">
        <v>75</v>
      </c>
      <c r="F3267" s="3">
        <v>3966</v>
      </c>
      <c r="G3267" s="3">
        <v>2785.11</v>
      </c>
      <c r="H3267" s="3">
        <v>46</v>
      </c>
      <c r="I3267" s="3">
        <v>567.70000000000005</v>
      </c>
      <c r="J3267" s="3">
        <v>611.69000000000005</v>
      </c>
    </row>
    <row r="3268" spans="1:10" hidden="1" x14ac:dyDescent="0.2">
      <c r="A3268" s="8">
        <v>44390</v>
      </c>
      <c r="B3268" s="3" t="s">
        <v>92</v>
      </c>
      <c r="C3268" s="3" t="s">
        <v>125</v>
      </c>
      <c r="D3268" s="3" t="s">
        <v>126</v>
      </c>
      <c r="E3268" s="3" t="s">
        <v>127</v>
      </c>
      <c r="F3268" s="3">
        <v>418</v>
      </c>
      <c r="G3268" s="3">
        <v>315</v>
      </c>
      <c r="H3268" s="3">
        <v>3</v>
      </c>
      <c r="I3268" s="3">
        <v>43</v>
      </c>
      <c r="J3268" s="3">
        <v>60</v>
      </c>
    </row>
    <row r="3269" spans="1:10" hidden="1" x14ac:dyDescent="0.2">
      <c r="A3269" s="8">
        <v>44390</v>
      </c>
      <c r="B3269" s="3" t="s">
        <v>92</v>
      </c>
      <c r="C3269" s="3" t="s">
        <v>88</v>
      </c>
      <c r="D3269" s="3" t="s">
        <v>89</v>
      </c>
      <c r="E3269" s="3" t="s">
        <v>75</v>
      </c>
      <c r="F3269" s="3">
        <v>2601</v>
      </c>
      <c r="G3269" s="3">
        <v>1846.46</v>
      </c>
      <c r="H3269" s="3">
        <v>34</v>
      </c>
      <c r="I3269" s="3">
        <v>348</v>
      </c>
      <c r="J3269" s="3">
        <v>405.54</v>
      </c>
    </row>
    <row r="3270" spans="1:10" hidden="1" x14ac:dyDescent="0.2">
      <c r="A3270" s="8">
        <v>44390</v>
      </c>
      <c r="B3270" s="3" t="s">
        <v>92</v>
      </c>
      <c r="C3270" s="3" t="s">
        <v>90</v>
      </c>
      <c r="D3270" s="3" t="s">
        <v>91</v>
      </c>
      <c r="E3270" s="3" t="s">
        <v>75</v>
      </c>
      <c r="F3270" s="3">
        <v>3122</v>
      </c>
      <c r="G3270" s="3">
        <v>2259.5700000000002</v>
      </c>
      <c r="H3270" s="3">
        <v>40</v>
      </c>
      <c r="I3270" s="3">
        <v>331.7</v>
      </c>
      <c r="J3270" s="3">
        <v>530.23</v>
      </c>
    </row>
    <row r="3271" spans="1:10" hidden="1" x14ac:dyDescent="0.2">
      <c r="A3271" s="8">
        <v>44389</v>
      </c>
      <c r="B3271" s="3" t="s">
        <v>73</v>
      </c>
      <c r="C3271" s="3" t="s">
        <v>74</v>
      </c>
      <c r="D3271" s="3" t="s">
        <v>21</v>
      </c>
      <c r="E3271" s="3" t="s">
        <v>75</v>
      </c>
      <c r="F3271" s="3">
        <v>1085.5</v>
      </c>
      <c r="G3271" s="3">
        <v>773.7</v>
      </c>
      <c r="H3271" s="3">
        <v>16</v>
      </c>
      <c r="I3271" s="3">
        <v>144</v>
      </c>
      <c r="J3271" s="3">
        <v>167.8</v>
      </c>
    </row>
    <row r="3272" spans="1:10" hidden="1" x14ac:dyDescent="0.2">
      <c r="A3272" s="8">
        <v>44389</v>
      </c>
      <c r="B3272" s="3" t="s">
        <v>73</v>
      </c>
      <c r="C3272" s="3" t="s">
        <v>76</v>
      </c>
      <c r="D3272" s="3" t="s">
        <v>77</v>
      </c>
      <c r="E3272" s="3" t="s">
        <v>75</v>
      </c>
      <c r="F3272" s="3">
        <v>772</v>
      </c>
      <c r="G3272" s="3">
        <v>589.39</v>
      </c>
      <c r="H3272" s="3">
        <v>9</v>
      </c>
      <c r="I3272" s="3">
        <v>57</v>
      </c>
      <c r="J3272" s="3">
        <v>125.61</v>
      </c>
    </row>
    <row r="3273" spans="1:10" hidden="1" x14ac:dyDescent="0.2">
      <c r="A3273" s="8">
        <v>44389</v>
      </c>
      <c r="B3273" s="3" t="s">
        <v>73</v>
      </c>
      <c r="C3273" s="3" t="s">
        <v>78</v>
      </c>
      <c r="D3273" s="3" t="s">
        <v>79</v>
      </c>
      <c r="E3273" s="3" t="s">
        <v>75</v>
      </c>
      <c r="F3273" s="3">
        <v>1423</v>
      </c>
      <c r="G3273" s="3">
        <v>1068.4100000000001</v>
      </c>
      <c r="H3273" s="3">
        <v>16</v>
      </c>
      <c r="I3273" s="3">
        <v>125</v>
      </c>
      <c r="J3273" s="3">
        <v>229.59</v>
      </c>
    </row>
    <row r="3274" spans="1:10" hidden="1" x14ac:dyDescent="0.2">
      <c r="A3274" s="8">
        <v>44389</v>
      </c>
      <c r="B3274" s="3" t="s">
        <v>73</v>
      </c>
      <c r="C3274" s="3" t="s">
        <v>80</v>
      </c>
      <c r="D3274" s="3" t="s">
        <v>81</v>
      </c>
      <c r="E3274" s="3" t="s">
        <v>75</v>
      </c>
      <c r="F3274" s="3">
        <v>1564.5</v>
      </c>
      <c r="G3274" s="3">
        <v>1128.2</v>
      </c>
      <c r="H3274" s="3">
        <v>22</v>
      </c>
      <c r="I3274" s="3">
        <v>189.5</v>
      </c>
      <c r="J3274" s="3">
        <v>246.8</v>
      </c>
    </row>
    <row r="3275" spans="1:10" hidden="1" x14ac:dyDescent="0.2">
      <c r="A3275" s="8">
        <v>44389</v>
      </c>
      <c r="B3275" s="3" t="s">
        <v>73</v>
      </c>
      <c r="C3275" s="3" t="s">
        <v>82</v>
      </c>
      <c r="D3275" s="3" t="s">
        <v>83</v>
      </c>
      <c r="E3275" s="3" t="s">
        <v>75</v>
      </c>
      <c r="F3275" s="3">
        <v>1760.5</v>
      </c>
      <c r="G3275" s="3">
        <v>1321.23</v>
      </c>
      <c r="H3275" s="3">
        <v>21</v>
      </c>
      <c r="I3275" s="3">
        <v>167</v>
      </c>
      <c r="J3275" s="3">
        <v>272.27</v>
      </c>
    </row>
    <row r="3276" spans="1:10" hidden="1" x14ac:dyDescent="0.2">
      <c r="A3276" s="8">
        <v>44389</v>
      </c>
      <c r="B3276" s="3" t="s">
        <v>73</v>
      </c>
      <c r="C3276" s="3" t="s">
        <v>84</v>
      </c>
      <c r="D3276" s="3" t="s">
        <v>85</v>
      </c>
      <c r="E3276" s="3" t="s">
        <v>75</v>
      </c>
      <c r="F3276" s="3">
        <v>546.5</v>
      </c>
      <c r="G3276" s="3">
        <v>386.74</v>
      </c>
      <c r="H3276" s="3">
        <v>7</v>
      </c>
      <c r="I3276" s="3">
        <v>76.5</v>
      </c>
      <c r="J3276" s="3">
        <v>83.26</v>
      </c>
    </row>
    <row r="3277" spans="1:10" hidden="1" x14ac:dyDescent="0.2">
      <c r="A3277" s="8">
        <v>44389</v>
      </c>
      <c r="B3277" s="3" t="s">
        <v>73</v>
      </c>
      <c r="C3277" s="3" t="s">
        <v>86</v>
      </c>
      <c r="D3277" s="3" t="s">
        <v>87</v>
      </c>
      <c r="E3277" s="3" t="s">
        <v>75</v>
      </c>
      <c r="F3277" s="3">
        <v>1702.5</v>
      </c>
      <c r="G3277" s="3">
        <v>1274.5899999999999</v>
      </c>
      <c r="H3277" s="3">
        <v>20</v>
      </c>
      <c r="I3277" s="3">
        <v>156</v>
      </c>
      <c r="J3277" s="3">
        <v>271.91000000000003</v>
      </c>
    </row>
    <row r="3278" spans="1:10" hidden="1" x14ac:dyDescent="0.2">
      <c r="A3278" s="8">
        <v>44389</v>
      </c>
      <c r="B3278" s="3" t="s">
        <v>73</v>
      </c>
      <c r="C3278" s="3" t="s">
        <v>125</v>
      </c>
      <c r="D3278" s="3" t="s">
        <v>126</v>
      </c>
      <c r="E3278" s="3" t="s">
        <v>127</v>
      </c>
      <c r="F3278" s="3">
        <v>712.5</v>
      </c>
      <c r="G3278" s="3">
        <v>494.01</v>
      </c>
      <c r="H3278" s="3">
        <v>8</v>
      </c>
      <c r="I3278" s="3">
        <v>95</v>
      </c>
      <c r="J3278" s="3">
        <v>123.49</v>
      </c>
    </row>
    <row r="3279" spans="1:10" hidden="1" x14ac:dyDescent="0.2">
      <c r="A3279" s="8">
        <v>44389</v>
      </c>
      <c r="B3279" s="3" t="s">
        <v>73</v>
      </c>
      <c r="C3279" s="3" t="s">
        <v>88</v>
      </c>
      <c r="D3279" s="3" t="s">
        <v>89</v>
      </c>
      <c r="E3279" s="3" t="s">
        <v>75</v>
      </c>
      <c r="F3279" s="3">
        <v>1475</v>
      </c>
      <c r="G3279" s="3">
        <v>1084.54</v>
      </c>
      <c r="H3279" s="3">
        <v>20</v>
      </c>
      <c r="I3279" s="3">
        <v>158.5</v>
      </c>
      <c r="J3279" s="3">
        <v>231.96</v>
      </c>
    </row>
    <row r="3280" spans="1:10" hidden="1" x14ac:dyDescent="0.2">
      <c r="A3280" s="8">
        <v>44389</v>
      </c>
      <c r="B3280" s="3" t="s">
        <v>73</v>
      </c>
      <c r="C3280" s="3" t="s">
        <v>90</v>
      </c>
      <c r="D3280" s="3" t="s">
        <v>91</v>
      </c>
      <c r="E3280" s="3" t="s">
        <v>75</v>
      </c>
      <c r="F3280" s="3">
        <v>269.5</v>
      </c>
      <c r="G3280" s="3">
        <v>198.56</v>
      </c>
      <c r="H3280" s="3">
        <v>5</v>
      </c>
      <c r="I3280" s="3">
        <v>28</v>
      </c>
      <c r="J3280" s="3">
        <v>42.94</v>
      </c>
    </row>
    <row r="3281" spans="1:10" hidden="1" x14ac:dyDescent="0.2">
      <c r="A3281" s="8">
        <v>44389</v>
      </c>
      <c r="B3281" s="3" t="s">
        <v>92</v>
      </c>
      <c r="C3281" s="3" t="s">
        <v>74</v>
      </c>
      <c r="D3281" s="3" t="s">
        <v>21</v>
      </c>
      <c r="E3281" s="3" t="s">
        <v>75</v>
      </c>
      <c r="F3281" s="3">
        <v>4003.5</v>
      </c>
      <c r="G3281" s="3">
        <v>2828.42</v>
      </c>
      <c r="H3281" s="3">
        <v>51</v>
      </c>
      <c r="I3281" s="3">
        <v>509</v>
      </c>
      <c r="J3281" s="3">
        <v>664.08</v>
      </c>
    </row>
    <row r="3282" spans="1:10" hidden="1" x14ac:dyDescent="0.2">
      <c r="A3282" s="8">
        <v>44389</v>
      </c>
      <c r="B3282" s="3" t="s">
        <v>92</v>
      </c>
      <c r="C3282" s="3" t="s">
        <v>76</v>
      </c>
      <c r="D3282" s="3" t="s">
        <v>77</v>
      </c>
      <c r="E3282" s="3" t="s">
        <v>75</v>
      </c>
      <c r="F3282" s="3">
        <v>2488.5</v>
      </c>
      <c r="G3282" s="3">
        <v>1773.74</v>
      </c>
      <c r="H3282" s="3">
        <v>24</v>
      </c>
      <c r="I3282" s="3">
        <v>325.39999999999998</v>
      </c>
      <c r="J3282" s="3">
        <v>389.36</v>
      </c>
    </row>
    <row r="3283" spans="1:10" hidden="1" x14ac:dyDescent="0.2">
      <c r="A3283" s="8">
        <v>44389</v>
      </c>
      <c r="B3283" s="3" t="s">
        <v>92</v>
      </c>
      <c r="C3283" s="3" t="s">
        <v>78</v>
      </c>
      <c r="D3283" s="3" t="s">
        <v>79</v>
      </c>
      <c r="E3283" s="3" t="s">
        <v>75</v>
      </c>
      <c r="F3283" s="3">
        <v>1704</v>
      </c>
      <c r="G3283" s="3">
        <v>1255.92</v>
      </c>
      <c r="H3283" s="3">
        <v>20</v>
      </c>
      <c r="I3283" s="3">
        <v>172.4</v>
      </c>
      <c r="J3283" s="3">
        <v>275.68</v>
      </c>
    </row>
    <row r="3284" spans="1:10" hidden="1" x14ac:dyDescent="0.2">
      <c r="A3284" s="8">
        <v>44389</v>
      </c>
      <c r="B3284" s="3" t="s">
        <v>92</v>
      </c>
      <c r="C3284" s="3" t="s">
        <v>80</v>
      </c>
      <c r="D3284" s="3" t="s">
        <v>81</v>
      </c>
      <c r="E3284" s="3" t="s">
        <v>75</v>
      </c>
      <c r="F3284" s="3">
        <v>5449</v>
      </c>
      <c r="G3284" s="3">
        <v>3914.57</v>
      </c>
      <c r="H3284" s="3">
        <v>66</v>
      </c>
      <c r="I3284" s="3">
        <v>672.1</v>
      </c>
      <c r="J3284" s="3">
        <v>859.83</v>
      </c>
    </row>
    <row r="3285" spans="1:10" hidden="1" x14ac:dyDescent="0.2">
      <c r="A3285" s="8">
        <v>44389</v>
      </c>
      <c r="B3285" s="3" t="s">
        <v>92</v>
      </c>
      <c r="C3285" s="3" t="s">
        <v>82</v>
      </c>
      <c r="D3285" s="3" t="s">
        <v>83</v>
      </c>
      <c r="E3285" s="3" t="s">
        <v>75</v>
      </c>
      <c r="F3285" s="3">
        <v>2596.5</v>
      </c>
      <c r="G3285" s="3">
        <v>1832.02</v>
      </c>
      <c r="H3285" s="3">
        <v>38</v>
      </c>
      <c r="I3285" s="3">
        <v>360.5</v>
      </c>
      <c r="J3285" s="3">
        <v>402.48</v>
      </c>
    </row>
    <row r="3286" spans="1:10" hidden="1" x14ac:dyDescent="0.2">
      <c r="A3286" s="8">
        <v>44389</v>
      </c>
      <c r="B3286" s="3" t="s">
        <v>92</v>
      </c>
      <c r="C3286" s="3" t="s">
        <v>84</v>
      </c>
      <c r="D3286" s="3" t="s">
        <v>85</v>
      </c>
      <c r="E3286" s="3" t="s">
        <v>75</v>
      </c>
      <c r="F3286" s="3">
        <v>1029.5</v>
      </c>
      <c r="G3286" s="3">
        <v>731.93</v>
      </c>
      <c r="H3286" s="3">
        <v>13</v>
      </c>
      <c r="I3286" s="3">
        <v>131.32</v>
      </c>
      <c r="J3286" s="3">
        <v>164.75</v>
      </c>
    </row>
    <row r="3287" spans="1:10" hidden="1" x14ac:dyDescent="0.2">
      <c r="A3287" s="8">
        <v>44389</v>
      </c>
      <c r="B3287" s="3" t="s">
        <v>92</v>
      </c>
      <c r="C3287" s="3" t="s">
        <v>86</v>
      </c>
      <c r="D3287" s="3" t="s">
        <v>87</v>
      </c>
      <c r="E3287" s="3" t="s">
        <v>75</v>
      </c>
      <c r="F3287" s="3">
        <v>3495</v>
      </c>
      <c r="G3287" s="3">
        <v>2479.25</v>
      </c>
      <c r="H3287" s="3">
        <v>41</v>
      </c>
      <c r="I3287" s="3">
        <v>469.7</v>
      </c>
      <c r="J3287" s="3">
        <v>544.54999999999995</v>
      </c>
    </row>
    <row r="3288" spans="1:10" hidden="1" x14ac:dyDescent="0.2">
      <c r="A3288" s="8">
        <v>44389</v>
      </c>
      <c r="B3288" s="3" t="s">
        <v>92</v>
      </c>
      <c r="C3288" s="3" t="s">
        <v>125</v>
      </c>
      <c r="D3288" s="3" t="s">
        <v>126</v>
      </c>
      <c r="E3288" s="3" t="s">
        <v>127</v>
      </c>
      <c r="F3288" s="3">
        <v>191</v>
      </c>
      <c r="G3288" s="3">
        <v>141.96</v>
      </c>
      <c r="H3288" s="3">
        <v>3</v>
      </c>
      <c r="I3288" s="3">
        <v>22</v>
      </c>
      <c r="J3288" s="3">
        <v>27.04</v>
      </c>
    </row>
    <row r="3289" spans="1:10" hidden="1" x14ac:dyDescent="0.2">
      <c r="A3289" s="8">
        <v>44389</v>
      </c>
      <c r="B3289" s="3" t="s">
        <v>92</v>
      </c>
      <c r="C3289" s="3" t="s">
        <v>88</v>
      </c>
      <c r="D3289" s="3" t="s">
        <v>89</v>
      </c>
      <c r="E3289" s="3" t="s">
        <v>75</v>
      </c>
      <c r="F3289" s="3">
        <v>2701</v>
      </c>
      <c r="G3289" s="3">
        <v>1910.24</v>
      </c>
      <c r="H3289" s="3">
        <v>39</v>
      </c>
      <c r="I3289" s="3">
        <v>369</v>
      </c>
      <c r="J3289" s="3">
        <v>419.76</v>
      </c>
    </row>
    <row r="3290" spans="1:10" hidden="1" x14ac:dyDescent="0.2">
      <c r="A3290" s="8">
        <v>44389</v>
      </c>
      <c r="B3290" s="3" t="s">
        <v>92</v>
      </c>
      <c r="C3290" s="3" t="s">
        <v>90</v>
      </c>
      <c r="D3290" s="3" t="s">
        <v>91</v>
      </c>
      <c r="E3290" s="3" t="s">
        <v>75</v>
      </c>
      <c r="F3290" s="3">
        <v>3508</v>
      </c>
      <c r="G3290" s="3">
        <v>2501.15</v>
      </c>
      <c r="H3290" s="3">
        <v>46</v>
      </c>
      <c r="I3290" s="3">
        <v>418.8</v>
      </c>
      <c r="J3290" s="3">
        <v>587.04999999999995</v>
      </c>
    </row>
    <row r="3291" spans="1:10" hidden="1" x14ac:dyDescent="0.2">
      <c r="A3291" s="8">
        <v>44388</v>
      </c>
      <c r="B3291" s="3" t="s">
        <v>73</v>
      </c>
      <c r="C3291" s="3" t="s">
        <v>74</v>
      </c>
      <c r="D3291" s="3" t="s">
        <v>21</v>
      </c>
      <c r="E3291" s="3" t="s">
        <v>75</v>
      </c>
      <c r="F3291" s="3">
        <v>1004.5</v>
      </c>
      <c r="G3291" s="3">
        <v>747.51</v>
      </c>
      <c r="H3291" s="3">
        <v>14</v>
      </c>
      <c r="I3291" s="3">
        <v>100</v>
      </c>
      <c r="J3291" s="3">
        <v>156.99</v>
      </c>
    </row>
    <row r="3292" spans="1:10" hidden="1" x14ac:dyDescent="0.2">
      <c r="A3292" s="8">
        <v>44388</v>
      </c>
      <c r="B3292" s="3" t="s">
        <v>73</v>
      </c>
      <c r="C3292" s="3" t="s">
        <v>76</v>
      </c>
      <c r="D3292" s="3" t="s">
        <v>77</v>
      </c>
      <c r="E3292" s="3" t="s">
        <v>75</v>
      </c>
      <c r="F3292" s="3">
        <v>504</v>
      </c>
      <c r="G3292" s="3">
        <v>378.75</v>
      </c>
      <c r="H3292" s="3">
        <v>8</v>
      </c>
      <c r="I3292" s="3">
        <v>44</v>
      </c>
      <c r="J3292" s="3">
        <v>81.25</v>
      </c>
    </row>
    <row r="3293" spans="1:10" hidden="1" x14ac:dyDescent="0.2">
      <c r="A3293" s="8">
        <v>44388</v>
      </c>
      <c r="B3293" s="3" t="s">
        <v>73</v>
      </c>
      <c r="C3293" s="3" t="s">
        <v>78</v>
      </c>
      <c r="D3293" s="3" t="s">
        <v>79</v>
      </c>
      <c r="E3293" s="3" t="s">
        <v>75</v>
      </c>
      <c r="F3293" s="3">
        <v>918.5</v>
      </c>
      <c r="G3293" s="3">
        <v>684.86</v>
      </c>
      <c r="H3293" s="3">
        <v>11</v>
      </c>
      <c r="I3293" s="3">
        <v>88</v>
      </c>
      <c r="J3293" s="3">
        <v>145.63999999999999</v>
      </c>
    </row>
    <row r="3294" spans="1:10" hidden="1" x14ac:dyDescent="0.2">
      <c r="A3294" s="8">
        <v>44388</v>
      </c>
      <c r="B3294" s="3" t="s">
        <v>73</v>
      </c>
      <c r="C3294" s="3" t="s">
        <v>80</v>
      </c>
      <c r="D3294" s="3" t="s">
        <v>81</v>
      </c>
      <c r="E3294" s="3" t="s">
        <v>75</v>
      </c>
      <c r="F3294" s="3">
        <v>2669</v>
      </c>
      <c r="G3294" s="3">
        <v>1998.13</v>
      </c>
      <c r="H3294" s="3">
        <v>29</v>
      </c>
      <c r="I3294" s="3">
        <v>247.5</v>
      </c>
      <c r="J3294" s="3">
        <v>423.37</v>
      </c>
    </row>
    <row r="3295" spans="1:10" hidden="1" x14ac:dyDescent="0.2">
      <c r="A3295" s="8">
        <v>44388</v>
      </c>
      <c r="B3295" s="3" t="s">
        <v>73</v>
      </c>
      <c r="C3295" s="3" t="s">
        <v>82</v>
      </c>
      <c r="D3295" s="3" t="s">
        <v>83</v>
      </c>
      <c r="E3295" s="3" t="s">
        <v>75</v>
      </c>
      <c r="F3295" s="3">
        <v>803</v>
      </c>
      <c r="G3295" s="3">
        <v>593.19000000000005</v>
      </c>
      <c r="H3295" s="3">
        <v>8</v>
      </c>
      <c r="I3295" s="3">
        <v>89</v>
      </c>
      <c r="J3295" s="3">
        <v>120.81</v>
      </c>
    </row>
    <row r="3296" spans="1:10" hidden="1" x14ac:dyDescent="0.2">
      <c r="A3296" s="8">
        <v>44388</v>
      </c>
      <c r="B3296" s="3" t="s">
        <v>73</v>
      </c>
      <c r="C3296" s="3" t="s">
        <v>84</v>
      </c>
      <c r="D3296" s="3" t="s">
        <v>85</v>
      </c>
      <c r="E3296" s="3" t="s">
        <v>75</v>
      </c>
      <c r="F3296" s="3">
        <v>452</v>
      </c>
      <c r="G3296" s="3">
        <v>332.8</v>
      </c>
      <c r="H3296" s="3">
        <v>5</v>
      </c>
      <c r="I3296" s="3">
        <v>48</v>
      </c>
      <c r="J3296" s="3">
        <v>71.2</v>
      </c>
    </row>
    <row r="3297" spans="1:10" hidden="1" x14ac:dyDescent="0.2">
      <c r="A3297" s="8">
        <v>44388</v>
      </c>
      <c r="B3297" s="3" t="s">
        <v>73</v>
      </c>
      <c r="C3297" s="3" t="s">
        <v>86</v>
      </c>
      <c r="D3297" s="3" t="s">
        <v>87</v>
      </c>
      <c r="E3297" s="3" t="s">
        <v>75</v>
      </c>
      <c r="F3297" s="3">
        <v>920.5</v>
      </c>
      <c r="G3297" s="3">
        <v>698.7</v>
      </c>
      <c r="H3297" s="3">
        <v>10</v>
      </c>
      <c r="I3297" s="3">
        <v>72</v>
      </c>
      <c r="J3297" s="3">
        <v>149.80000000000001</v>
      </c>
    </row>
    <row r="3298" spans="1:10" hidden="1" x14ac:dyDescent="0.2">
      <c r="A3298" s="8">
        <v>44388</v>
      </c>
      <c r="B3298" s="3" t="s">
        <v>73</v>
      </c>
      <c r="C3298" s="3" t="s">
        <v>125</v>
      </c>
      <c r="D3298" s="3" t="s">
        <v>126</v>
      </c>
      <c r="E3298" s="3" t="s">
        <v>127</v>
      </c>
      <c r="F3298" s="3">
        <v>902.5</v>
      </c>
      <c r="G3298" s="3">
        <v>643.97</v>
      </c>
      <c r="H3298" s="3">
        <v>10</v>
      </c>
      <c r="I3298" s="3">
        <v>97</v>
      </c>
      <c r="J3298" s="3">
        <v>161.53</v>
      </c>
    </row>
    <row r="3299" spans="1:10" hidden="1" x14ac:dyDescent="0.2">
      <c r="A3299" s="8">
        <v>44388</v>
      </c>
      <c r="B3299" s="3" t="s">
        <v>73</v>
      </c>
      <c r="C3299" s="3" t="s">
        <v>88</v>
      </c>
      <c r="D3299" s="3" t="s">
        <v>89</v>
      </c>
      <c r="E3299" s="3" t="s">
        <v>75</v>
      </c>
      <c r="F3299" s="3">
        <v>1826.5</v>
      </c>
      <c r="G3299" s="3">
        <v>1364.56</v>
      </c>
      <c r="H3299" s="3">
        <v>19</v>
      </c>
      <c r="I3299" s="3">
        <v>171.5</v>
      </c>
      <c r="J3299" s="3">
        <v>290.44</v>
      </c>
    </row>
    <row r="3300" spans="1:10" hidden="1" x14ac:dyDescent="0.2">
      <c r="A3300" s="8">
        <v>44388</v>
      </c>
      <c r="B3300" s="3" t="s">
        <v>73</v>
      </c>
      <c r="C3300" s="3" t="s">
        <v>90</v>
      </c>
      <c r="D3300" s="3" t="s">
        <v>91</v>
      </c>
      <c r="E3300" s="3" t="s">
        <v>75</v>
      </c>
      <c r="F3300" s="3">
        <v>1038</v>
      </c>
      <c r="G3300" s="3">
        <v>765.59</v>
      </c>
      <c r="H3300" s="3">
        <v>11</v>
      </c>
      <c r="I3300" s="3">
        <v>109.5</v>
      </c>
      <c r="J3300" s="3">
        <v>162.91</v>
      </c>
    </row>
    <row r="3301" spans="1:10" hidden="1" x14ac:dyDescent="0.2">
      <c r="A3301" s="8">
        <v>44388</v>
      </c>
      <c r="B3301" s="3" t="s">
        <v>92</v>
      </c>
      <c r="C3301" s="3" t="s">
        <v>74</v>
      </c>
      <c r="D3301" s="3" t="s">
        <v>21</v>
      </c>
      <c r="E3301" s="3" t="s">
        <v>75</v>
      </c>
      <c r="F3301" s="3">
        <v>2970.5</v>
      </c>
      <c r="G3301" s="3">
        <v>2161.46</v>
      </c>
      <c r="H3301" s="3">
        <v>35</v>
      </c>
      <c r="I3301" s="3">
        <v>298</v>
      </c>
      <c r="J3301" s="3">
        <v>509.04</v>
      </c>
    </row>
    <row r="3302" spans="1:10" hidden="1" x14ac:dyDescent="0.2">
      <c r="A3302" s="8">
        <v>44388</v>
      </c>
      <c r="B3302" s="3" t="s">
        <v>92</v>
      </c>
      <c r="C3302" s="3" t="s">
        <v>76</v>
      </c>
      <c r="D3302" s="3" t="s">
        <v>77</v>
      </c>
      <c r="E3302" s="3" t="s">
        <v>75</v>
      </c>
      <c r="F3302" s="3">
        <v>2459.5</v>
      </c>
      <c r="G3302" s="3">
        <v>1727.13</v>
      </c>
      <c r="H3302" s="3">
        <v>26</v>
      </c>
      <c r="I3302" s="3">
        <v>350.4</v>
      </c>
      <c r="J3302" s="3">
        <v>380.47</v>
      </c>
    </row>
    <row r="3303" spans="1:10" hidden="1" x14ac:dyDescent="0.2">
      <c r="A3303" s="8">
        <v>44388</v>
      </c>
      <c r="B3303" s="3" t="s">
        <v>92</v>
      </c>
      <c r="C3303" s="3" t="s">
        <v>78</v>
      </c>
      <c r="D3303" s="3" t="s">
        <v>79</v>
      </c>
      <c r="E3303" s="3" t="s">
        <v>75</v>
      </c>
      <c r="F3303" s="3">
        <v>2505.5</v>
      </c>
      <c r="G3303" s="3">
        <v>1817.78</v>
      </c>
      <c r="H3303" s="3">
        <v>29</v>
      </c>
      <c r="I3303" s="3">
        <v>288.7</v>
      </c>
      <c r="J3303" s="3">
        <v>399.02</v>
      </c>
    </row>
    <row r="3304" spans="1:10" hidden="1" x14ac:dyDescent="0.2">
      <c r="A3304" s="8">
        <v>44388</v>
      </c>
      <c r="B3304" s="3" t="s">
        <v>92</v>
      </c>
      <c r="C3304" s="3" t="s">
        <v>80</v>
      </c>
      <c r="D3304" s="3" t="s">
        <v>81</v>
      </c>
      <c r="E3304" s="3" t="s">
        <v>75</v>
      </c>
      <c r="F3304" s="3">
        <v>3566.5</v>
      </c>
      <c r="G3304" s="3">
        <v>2576.7600000000002</v>
      </c>
      <c r="H3304" s="3">
        <v>38</v>
      </c>
      <c r="I3304" s="3">
        <v>423.5</v>
      </c>
      <c r="J3304" s="3">
        <v>565.74</v>
      </c>
    </row>
    <row r="3305" spans="1:10" hidden="1" x14ac:dyDescent="0.2">
      <c r="A3305" s="8">
        <v>44388</v>
      </c>
      <c r="B3305" s="3" t="s">
        <v>92</v>
      </c>
      <c r="C3305" s="3" t="s">
        <v>82</v>
      </c>
      <c r="D3305" s="3" t="s">
        <v>83</v>
      </c>
      <c r="E3305" s="3" t="s">
        <v>75</v>
      </c>
      <c r="F3305" s="3">
        <v>2990.5</v>
      </c>
      <c r="G3305" s="3">
        <v>2152.87</v>
      </c>
      <c r="H3305" s="3">
        <v>32</v>
      </c>
      <c r="I3305" s="3">
        <v>363</v>
      </c>
      <c r="J3305" s="3">
        <v>474.13</v>
      </c>
    </row>
    <row r="3306" spans="1:10" hidden="1" x14ac:dyDescent="0.2">
      <c r="A3306" s="8">
        <v>44388</v>
      </c>
      <c r="B3306" s="3" t="s">
        <v>92</v>
      </c>
      <c r="C3306" s="3" t="s">
        <v>84</v>
      </c>
      <c r="D3306" s="3" t="s">
        <v>85</v>
      </c>
      <c r="E3306" s="3" t="s">
        <v>75</v>
      </c>
      <c r="F3306" s="3">
        <v>1029.5</v>
      </c>
      <c r="G3306" s="3">
        <v>740.33</v>
      </c>
      <c r="H3306" s="3">
        <v>13</v>
      </c>
      <c r="I3306" s="3">
        <v>126.66</v>
      </c>
      <c r="J3306" s="3">
        <v>162.51</v>
      </c>
    </row>
    <row r="3307" spans="1:10" hidden="1" x14ac:dyDescent="0.2">
      <c r="A3307" s="8">
        <v>44388</v>
      </c>
      <c r="B3307" s="3" t="s">
        <v>92</v>
      </c>
      <c r="C3307" s="3" t="s">
        <v>86</v>
      </c>
      <c r="D3307" s="3" t="s">
        <v>87</v>
      </c>
      <c r="E3307" s="3" t="s">
        <v>75</v>
      </c>
      <c r="F3307" s="3">
        <v>2782</v>
      </c>
      <c r="G3307" s="3">
        <v>1986.59</v>
      </c>
      <c r="H3307" s="3">
        <v>30</v>
      </c>
      <c r="I3307" s="3">
        <v>356.9</v>
      </c>
      <c r="J3307" s="3">
        <v>436.51</v>
      </c>
    </row>
    <row r="3308" spans="1:10" hidden="1" x14ac:dyDescent="0.2">
      <c r="A3308" s="8">
        <v>44388</v>
      </c>
      <c r="B3308" s="3" t="s">
        <v>92</v>
      </c>
      <c r="C3308" s="3" t="s">
        <v>125</v>
      </c>
      <c r="D3308" s="3" t="s">
        <v>126</v>
      </c>
      <c r="E3308" s="3" t="s">
        <v>127</v>
      </c>
      <c r="F3308" s="3">
        <v>494</v>
      </c>
      <c r="G3308" s="3">
        <v>368.76</v>
      </c>
      <c r="H3308" s="3">
        <v>6</v>
      </c>
      <c r="I3308" s="3">
        <v>55</v>
      </c>
      <c r="J3308" s="3">
        <v>70.239999999999995</v>
      </c>
    </row>
    <row r="3309" spans="1:10" hidden="1" x14ac:dyDescent="0.2">
      <c r="A3309" s="8">
        <v>44388</v>
      </c>
      <c r="B3309" s="3" t="s">
        <v>92</v>
      </c>
      <c r="C3309" s="3" t="s">
        <v>88</v>
      </c>
      <c r="D3309" s="3" t="s">
        <v>89</v>
      </c>
      <c r="E3309" s="3" t="s">
        <v>75</v>
      </c>
      <c r="F3309" s="3">
        <v>2018.5</v>
      </c>
      <c r="G3309" s="3">
        <v>1412.86</v>
      </c>
      <c r="H3309" s="3">
        <v>30</v>
      </c>
      <c r="I3309" s="3">
        <v>295.5</v>
      </c>
      <c r="J3309" s="3">
        <v>310.14</v>
      </c>
    </row>
    <row r="3310" spans="1:10" hidden="1" x14ac:dyDescent="0.2">
      <c r="A3310" s="8">
        <v>44388</v>
      </c>
      <c r="B3310" s="3" t="s">
        <v>92</v>
      </c>
      <c r="C3310" s="3" t="s">
        <v>90</v>
      </c>
      <c r="D3310" s="3" t="s">
        <v>91</v>
      </c>
      <c r="E3310" s="3" t="s">
        <v>75</v>
      </c>
      <c r="F3310" s="3">
        <v>1477.5</v>
      </c>
      <c r="G3310" s="3">
        <v>1060.7</v>
      </c>
      <c r="H3310" s="3">
        <v>19</v>
      </c>
      <c r="I3310" s="3">
        <v>166.7</v>
      </c>
      <c r="J3310" s="3">
        <v>249.1</v>
      </c>
    </row>
    <row r="3311" spans="1:10" hidden="1" x14ac:dyDescent="0.2">
      <c r="A3311" s="8">
        <v>44387</v>
      </c>
      <c r="B3311" s="3" t="s">
        <v>73</v>
      </c>
      <c r="C3311" s="3" t="s">
        <v>74</v>
      </c>
      <c r="D3311" s="3" t="s">
        <v>21</v>
      </c>
      <c r="E3311" s="3" t="s">
        <v>75</v>
      </c>
      <c r="F3311" s="3">
        <v>1186.5</v>
      </c>
      <c r="G3311" s="3">
        <v>887.73</v>
      </c>
      <c r="H3311" s="3">
        <v>16</v>
      </c>
      <c r="I3311" s="3">
        <v>109</v>
      </c>
      <c r="J3311" s="3">
        <v>189.77</v>
      </c>
    </row>
    <row r="3312" spans="1:10" hidden="1" x14ac:dyDescent="0.2">
      <c r="A3312" s="8">
        <v>44387</v>
      </c>
      <c r="B3312" s="3" t="s">
        <v>73</v>
      </c>
      <c r="C3312" s="3" t="s">
        <v>76</v>
      </c>
      <c r="D3312" s="3" t="s">
        <v>77</v>
      </c>
      <c r="E3312" s="3" t="s">
        <v>75</v>
      </c>
      <c r="F3312" s="3">
        <v>1350</v>
      </c>
      <c r="G3312" s="3">
        <v>1015.44</v>
      </c>
      <c r="H3312" s="3">
        <v>15</v>
      </c>
      <c r="I3312" s="3">
        <v>118.5</v>
      </c>
      <c r="J3312" s="3">
        <v>216.06</v>
      </c>
    </row>
    <row r="3313" spans="1:10" hidden="1" x14ac:dyDescent="0.2">
      <c r="A3313" s="8">
        <v>44387</v>
      </c>
      <c r="B3313" s="3" t="s">
        <v>73</v>
      </c>
      <c r="C3313" s="3" t="s">
        <v>78</v>
      </c>
      <c r="D3313" s="3" t="s">
        <v>79</v>
      </c>
      <c r="E3313" s="3" t="s">
        <v>75</v>
      </c>
      <c r="F3313" s="3">
        <v>1062.5</v>
      </c>
      <c r="G3313" s="3">
        <v>790.32</v>
      </c>
      <c r="H3313" s="3">
        <v>12</v>
      </c>
      <c r="I3313" s="3">
        <v>103.5</v>
      </c>
      <c r="J3313" s="3">
        <v>168.68</v>
      </c>
    </row>
    <row r="3314" spans="1:10" hidden="1" x14ac:dyDescent="0.2">
      <c r="A3314" s="8">
        <v>44387</v>
      </c>
      <c r="B3314" s="3" t="s">
        <v>73</v>
      </c>
      <c r="C3314" s="3" t="s">
        <v>80</v>
      </c>
      <c r="D3314" s="3" t="s">
        <v>81</v>
      </c>
      <c r="E3314" s="3" t="s">
        <v>75</v>
      </c>
      <c r="F3314" s="3">
        <v>2630</v>
      </c>
      <c r="G3314" s="3">
        <v>1949.29</v>
      </c>
      <c r="H3314" s="3">
        <v>28</v>
      </c>
      <c r="I3314" s="3">
        <v>268</v>
      </c>
      <c r="J3314" s="3">
        <v>412.71</v>
      </c>
    </row>
    <row r="3315" spans="1:10" hidden="1" x14ac:dyDescent="0.2">
      <c r="A3315" s="8">
        <v>44387</v>
      </c>
      <c r="B3315" s="3" t="s">
        <v>73</v>
      </c>
      <c r="C3315" s="3" t="s">
        <v>82</v>
      </c>
      <c r="D3315" s="3" t="s">
        <v>83</v>
      </c>
      <c r="E3315" s="3" t="s">
        <v>75</v>
      </c>
      <c r="F3315" s="3">
        <v>735</v>
      </c>
      <c r="G3315" s="3">
        <v>539.17999999999995</v>
      </c>
      <c r="H3315" s="3">
        <v>8</v>
      </c>
      <c r="I3315" s="3">
        <v>81.5</v>
      </c>
      <c r="J3315" s="3">
        <v>114.32</v>
      </c>
    </row>
    <row r="3316" spans="1:10" hidden="1" x14ac:dyDescent="0.2">
      <c r="A3316" s="8">
        <v>44387</v>
      </c>
      <c r="B3316" s="3" t="s">
        <v>73</v>
      </c>
      <c r="C3316" s="3" t="s">
        <v>84</v>
      </c>
      <c r="D3316" s="3" t="s">
        <v>85</v>
      </c>
      <c r="E3316" s="3" t="s">
        <v>75</v>
      </c>
      <c r="F3316" s="3">
        <v>815.5</v>
      </c>
      <c r="G3316" s="3">
        <v>583.45000000000005</v>
      </c>
      <c r="H3316" s="3">
        <v>12</v>
      </c>
      <c r="I3316" s="3">
        <v>105</v>
      </c>
      <c r="J3316" s="3">
        <v>127.05</v>
      </c>
    </row>
    <row r="3317" spans="1:10" hidden="1" x14ac:dyDescent="0.2">
      <c r="A3317" s="8">
        <v>44387</v>
      </c>
      <c r="B3317" s="3" t="s">
        <v>73</v>
      </c>
      <c r="C3317" s="3" t="s">
        <v>86</v>
      </c>
      <c r="D3317" s="3" t="s">
        <v>87</v>
      </c>
      <c r="E3317" s="3" t="s">
        <v>75</v>
      </c>
      <c r="F3317" s="3">
        <v>1646.1</v>
      </c>
      <c r="G3317" s="3">
        <v>1208.0999999999999</v>
      </c>
      <c r="H3317" s="3">
        <v>21</v>
      </c>
      <c r="I3317" s="3">
        <v>183</v>
      </c>
      <c r="J3317" s="3">
        <v>255</v>
      </c>
    </row>
    <row r="3318" spans="1:10" hidden="1" x14ac:dyDescent="0.2">
      <c r="A3318" s="8">
        <v>44387</v>
      </c>
      <c r="B3318" s="3" t="s">
        <v>73</v>
      </c>
      <c r="C3318" s="3" t="s">
        <v>125</v>
      </c>
      <c r="D3318" s="3" t="s">
        <v>126</v>
      </c>
      <c r="E3318" s="3" t="s">
        <v>127</v>
      </c>
      <c r="F3318" s="3">
        <v>662.5</v>
      </c>
      <c r="G3318" s="3">
        <v>457.09</v>
      </c>
      <c r="H3318" s="3">
        <v>9</v>
      </c>
      <c r="I3318" s="3">
        <v>90</v>
      </c>
      <c r="J3318" s="3">
        <v>115.41</v>
      </c>
    </row>
    <row r="3319" spans="1:10" hidden="1" x14ac:dyDescent="0.2">
      <c r="A3319" s="8">
        <v>44387</v>
      </c>
      <c r="B3319" s="3" t="s">
        <v>73</v>
      </c>
      <c r="C3319" s="3" t="s">
        <v>88</v>
      </c>
      <c r="D3319" s="3" t="s">
        <v>89</v>
      </c>
      <c r="E3319" s="3" t="s">
        <v>75</v>
      </c>
      <c r="F3319" s="3">
        <v>3013.5</v>
      </c>
      <c r="G3319" s="3">
        <v>2242.71</v>
      </c>
      <c r="H3319" s="3">
        <v>32</v>
      </c>
      <c r="I3319" s="3">
        <v>297.89999999999998</v>
      </c>
      <c r="J3319" s="3">
        <v>472.89</v>
      </c>
    </row>
    <row r="3320" spans="1:10" hidden="1" x14ac:dyDescent="0.2">
      <c r="A3320" s="8">
        <v>44387</v>
      </c>
      <c r="B3320" s="3" t="s">
        <v>73</v>
      </c>
      <c r="C3320" s="3" t="s">
        <v>90</v>
      </c>
      <c r="D3320" s="3" t="s">
        <v>91</v>
      </c>
      <c r="E3320" s="3" t="s">
        <v>75</v>
      </c>
      <c r="F3320" s="3">
        <v>692.5</v>
      </c>
      <c r="G3320" s="3">
        <v>507.09</v>
      </c>
      <c r="H3320" s="3">
        <v>10</v>
      </c>
      <c r="I3320" s="3">
        <v>83</v>
      </c>
      <c r="J3320" s="3">
        <v>102.41</v>
      </c>
    </row>
    <row r="3321" spans="1:10" hidden="1" x14ac:dyDescent="0.2">
      <c r="A3321" s="8">
        <v>44387</v>
      </c>
      <c r="B3321" s="3" t="s">
        <v>92</v>
      </c>
      <c r="C3321" s="3" t="s">
        <v>74</v>
      </c>
      <c r="D3321" s="3" t="s">
        <v>21</v>
      </c>
      <c r="E3321" s="3" t="s">
        <v>75</v>
      </c>
      <c r="F3321" s="3">
        <v>4869.5</v>
      </c>
      <c r="G3321" s="3">
        <v>3616.69</v>
      </c>
      <c r="H3321" s="3">
        <v>43</v>
      </c>
      <c r="I3321" s="3">
        <v>403.7</v>
      </c>
      <c r="J3321" s="3">
        <v>848.61</v>
      </c>
    </row>
    <row r="3322" spans="1:10" hidden="1" x14ac:dyDescent="0.2">
      <c r="A3322" s="8">
        <v>44387</v>
      </c>
      <c r="B3322" s="3" t="s">
        <v>92</v>
      </c>
      <c r="C3322" s="3" t="s">
        <v>76</v>
      </c>
      <c r="D3322" s="3" t="s">
        <v>77</v>
      </c>
      <c r="E3322" s="3" t="s">
        <v>75</v>
      </c>
      <c r="F3322" s="3">
        <v>2141.5</v>
      </c>
      <c r="G3322" s="3">
        <v>1482.63</v>
      </c>
      <c r="H3322" s="3">
        <v>26</v>
      </c>
      <c r="I3322" s="3">
        <v>331.6</v>
      </c>
      <c r="J3322" s="3">
        <v>325.77</v>
      </c>
    </row>
    <row r="3323" spans="1:10" hidden="1" x14ac:dyDescent="0.2">
      <c r="A3323" s="8">
        <v>44387</v>
      </c>
      <c r="B3323" s="3" t="s">
        <v>92</v>
      </c>
      <c r="C3323" s="3" t="s">
        <v>78</v>
      </c>
      <c r="D3323" s="3" t="s">
        <v>79</v>
      </c>
      <c r="E3323" s="3" t="s">
        <v>75</v>
      </c>
      <c r="F3323" s="3">
        <v>2976</v>
      </c>
      <c r="G3323" s="3">
        <v>2208.56</v>
      </c>
      <c r="H3323" s="3">
        <v>32</v>
      </c>
      <c r="I3323" s="3">
        <v>281.2</v>
      </c>
      <c r="J3323" s="3">
        <v>486.24</v>
      </c>
    </row>
    <row r="3324" spans="1:10" hidden="1" x14ac:dyDescent="0.2">
      <c r="A3324" s="8">
        <v>44387</v>
      </c>
      <c r="B3324" s="3" t="s">
        <v>92</v>
      </c>
      <c r="C3324" s="3" t="s">
        <v>80</v>
      </c>
      <c r="D3324" s="3" t="s">
        <v>81</v>
      </c>
      <c r="E3324" s="3" t="s">
        <v>75</v>
      </c>
      <c r="F3324" s="3">
        <v>4770.34</v>
      </c>
      <c r="G3324" s="3">
        <v>3459.19</v>
      </c>
      <c r="H3324" s="3">
        <v>55</v>
      </c>
      <c r="I3324" s="3">
        <v>538.79999999999995</v>
      </c>
      <c r="J3324" s="3">
        <v>770.35</v>
      </c>
    </row>
    <row r="3325" spans="1:10" hidden="1" x14ac:dyDescent="0.2">
      <c r="A3325" s="8">
        <v>44387</v>
      </c>
      <c r="B3325" s="3" t="s">
        <v>92</v>
      </c>
      <c r="C3325" s="3" t="s">
        <v>82</v>
      </c>
      <c r="D3325" s="3" t="s">
        <v>83</v>
      </c>
      <c r="E3325" s="3" t="s">
        <v>75</v>
      </c>
      <c r="F3325" s="3">
        <v>2150.5</v>
      </c>
      <c r="G3325" s="3">
        <v>1596.45</v>
      </c>
      <c r="H3325" s="3">
        <v>20</v>
      </c>
      <c r="I3325" s="3">
        <v>203</v>
      </c>
      <c r="J3325" s="3">
        <v>350.55</v>
      </c>
    </row>
    <row r="3326" spans="1:10" hidden="1" x14ac:dyDescent="0.2">
      <c r="A3326" s="8">
        <v>44387</v>
      </c>
      <c r="B3326" s="3" t="s">
        <v>92</v>
      </c>
      <c r="C3326" s="3" t="s">
        <v>84</v>
      </c>
      <c r="D3326" s="3" t="s">
        <v>85</v>
      </c>
      <c r="E3326" s="3" t="s">
        <v>75</v>
      </c>
      <c r="F3326" s="3">
        <v>670.5</v>
      </c>
      <c r="G3326" s="3">
        <v>472.2</v>
      </c>
      <c r="H3326" s="3">
        <v>9</v>
      </c>
      <c r="I3326" s="3">
        <v>94.65</v>
      </c>
      <c r="J3326" s="3">
        <v>103.65</v>
      </c>
    </row>
    <row r="3327" spans="1:10" hidden="1" x14ac:dyDescent="0.2">
      <c r="A3327" s="8">
        <v>44387</v>
      </c>
      <c r="B3327" s="3" t="s">
        <v>92</v>
      </c>
      <c r="C3327" s="3" t="s">
        <v>86</v>
      </c>
      <c r="D3327" s="3" t="s">
        <v>87</v>
      </c>
      <c r="E3327" s="3" t="s">
        <v>75</v>
      </c>
      <c r="F3327" s="3">
        <v>1779</v>
      </c>
      <c r="G3327" s="3">
        <v>1257.2</v>
      </c>
      <c r="H3327" s="3">
        <v>21</v>
      </c>
      <c r="I3327" s="3">
        <v>244</v>
      </c>
      <c r="J3327" s="3">
        <v>276.3</v>
      </c>
    </row>
    <row r="3328" spans="1:10" hidden="1" x14ac:dyDescent="0.2">
      <c r="A3328" s="8">
        <v>44387</v>
      </c>
      <c r="B3328" s="3" t="s">
        <v>92</v>
      </c>
      <c r="C3328" s="3" t="s">
        <v>125</v>
      </c>
      <c r="D3328" s="3" t="s">
        <v>126</v>
      </c>
      <c r="E3328" s="3" t="s">
        <v>127</v>
      </c>
      <c r="F3328" s="3">
        <v>527</v>
      </c>
      <c r="G3328" s="3">
        <v>385.56</v>
      </c>
      <c r="H3328" s="3">
        <v>6</v>
      </c>
      <c r="I3328" s="3">
        <v>68</v>
      </c>
      <c r="J3328" s="3">
        <v>73.44</v>
      </c>
    </row>
    <row r="3329" spans="1:10" hidden="1" x14ac:dyDescent="0.2">
      <c r="A3329" s="8">
        <v>44387</v>
      </c>
      <c r="B3329" s="3" t="s">
        <v>92</v>
      </c>
      <c r="C3329" s="3" t="s">
        <v>88</v>
      </c>
      <c r="D3329" s="3" t="s">
        <v>89</v>
      </c>
      <c r="E3329" s="3" t="s">
        <v>75</v>
      </c>
      <c r="F3329" s="3">
        <v>2824</v>
      </c>
      <c r="G3329" s="3">
        <v>2031.2</v>
      </c>
      <c r="H3329" s="3">
        <v>36</v>
      </c>
      <c r="I3329" s="3">
        <v>342</v>
      </c>
      <c r="J3329" s="3">
        <v>448.3</v>
      </c>
    </row>
    <row r="3330" spans="1:10" hidden="1" x14ac:dyDescent="0.2">
      <c r="A3330" s="8">
        <v>44387</v>
      </c>
      <c r="B3330" s="3" t="s">
        <v>92</v>
      </c>
      <c r="C3330" s="3" t="s">
        <v>90</v>
      </c>
      <c r="D3330" s="3" t="s">
        <v>91</v>
      </c>
      <c r="E3330" s="3" t="s">
        <v>75</v>
      </c>
      <c r="F3330" s="3">
        <v>2605</v>
      </c>
      <c r="G3330" s="3">
        <v>1884.47</v>
      </c>
      <c r="H3330" s="3">
        <v>31</v>
      </c>
      <c r="I3330" s="3">
        <v>277.8</v>
      </c>
      <c r="J3330" s="3">
        <v>442.23</v>
      </c>
    </row>
    <row r="3331" spans="1:10" hidden="1" x14ac:dyDescent="0.2">
      <c r="A3331" s="8">
        <v>44386</v>
      </c>
      <c r="B3331" s="3" t="s">
        <v>73</v>
      </c>
      <c r="C3331" s="3" t="s">
        <v>74</v>
      </c>
      <c r="D3331" s="3" t="s">
        <v>21</v>
      </c>
      <c r="E3331" s="3" t="s">
        <v>75</v>
      </c>
      <c r="F3331" s="3">
        <v>827.5</v>
      </c>
      <c r="G3331" s="3">
        <v>605.13</v>
      </c>
      <c r="H3331" s="3">
        <v>13</v>
      </c>
      <c r="I3331" s="3">
        <v>96</v>
      </c>
      <c r="J3331" s="3">
        <v>126.37</v>
      </c>
    </row>
    <row r="3332" spans="1:10" hidden="1" x14ac:dyDescent="0.2">
      <c r="A3332" s="8">
        <v>44386</v>
      </c>
      <c r="B3332" s="3" t="s">
        <v>73</v>
      </c>
      <c r="C3332" s="3" t="s">
        <v>76</v>
      </c>
      <c r="D3332" s="3" t="s">
        <v>77</v>
      </c>
      <c r="E3332" s="3" t="s">
        <v>75</v>
      </c>
      <c r="F3332" s="3">
        <v>491.44</v>
      </c>
      <c r="G3332" s="3">
        <v>362.2</v>
      </c>
      <c r="H3332" s="3">
        <v>9</v>
      </c>
      <c r="I3332" s="3">
        <v>49.5</v>
      </c>
      <c r="J3332" s="3">
        <v>79.739999999999995</v>
      </c>
    </row>
    <row r="3333" spans="1:10" hidden="1" x14ac:dyDescent="0.2">
      <c r="A3333" s="8">
        <v>44386</v>
      </c>
      <c r="B3333" s="3" t="s">
        <v>73</v>
      </c>
      <c r="C3333" s="3" t="s">
        <v>78</v>
      </c>
      <c r="D3333" s="3" t="s">
        <v>79</v>
      </c>
      <c r="E3333" s="3" t="s">
        <v>75</v>
      </c>
      <c r="F3333" s="3">
        <v>1029</v>
      </c>
      <c r="G3333" s="3">
        <v>786.39</v>
      </c>
      <c r="H3333" s="3">
        <v>12</v>
      </c>
      <c r="I3333" s="3">
        <v>75</v>
      </c>
      <c r="J3333" s="3">
        <v>167.61</v>
      </c>
    </row>
    <row r="3334" spans="1:10" hidden="1" x14ac:dyDescent="0.2">
      <c r="A3334" s="8">
        <v>44386</v>
      </c>
      <c r="B3334" s="3" t="s">
        <v>73</v>
      </c>
      <c r="C3334" s="3" t="s">
        <v>80</v>
      </c>
      <c r="D3334" s="3" t="s">
        <v>81</v>
      </c>
      <c r="E3334" s="3" t="s">
        <v>75</v>
      </c>
      <c r="F3334" s="3">
        <v>2278.5</v>
      </c>
      <c r="G3334" s="3">
        <v>1696.89</v>
      </c>
      <c r="H3334" s="3">
        <v>24</v>
      </c>
      <c r="I3334" s="3">
        <v>219.5</v>
      </c>
      <c r="J3334" s="3">
        <v>362.11</v>
      </c>
    </row>
    <row r="3335" spans="1:10" hidden="1" x14ac:dyDescent="0.2">
      <c r="A3335" s="8">
        <v>44386</v>
      </c>
      <c r="B3335" s="3" t="s">
        <v>73</v>
      </c>
      <c r="C3335" s="3" t="s">
        <v>82</v>
      </c>
      <c r="D3335" s="3" t="s">
        <v>83</v>
      </c>
      <c r="E3335" s="3" t="s">
        <v>75</v>
      </c>
      <c r="F3335" s="3">
        <v>1448</v>
      </c>
      <c r="G3335" s="3">
        <v>1128.55</v>
      </c>
      <c r="H3335" s="3">
        <v>15</v>
      </c>
      <c r="I3335" s="3">
        <v>95</v>
      </c>
      <c r="J3335" s="3">
        <v>224.45</v>
      </c>
    </row>
    <row r="3336" spans="1:10" hidden="1" x14ac:dyDescent="0.2">
      <c r="A3336" s="8">
        <v>44386</v>
      </c>
      <c r="B3336" s="3" t="s">
        <v>73</v>
      </c>
      <c r="C3336" s="3" t="s">
        <v>84</v>
      </c>
      <c r="D3336" s="3" t="s">
        <v>85</v>
      </c>
      <c r="E3336" s="3" t="s">
        <v>75</v>
      </c>
      <c r="F3336" s="3">
        <v>837.5</v>
      </c>
      <c r="G3336" s="3">
        <v>603.65</v>
      </c>
      <c r="H3336" s="3">
        <v>10</v>
      </c>
      <c r="I3336" s="3">
        <v>102.8</v>
      </c>
      <c r="J3336" s="3">
        <v>131.05000000000001</v>
      </c>
    </row>
    <row r="3337" spans="1:10" hidden="1" x14ac:dyDescent="0.2">
      <c r="A3337" s="8">
        <v>44386</v>
      </c>
      <c r="B3337" s="3" t="s">
        <v>73</v>
      </c>
      <c r="C3337" s="3" t="s">
        <v>86</v>
      </c>
      <c r="D3337" s="3" t="s">
        <v>87</v>
      </c>
      <c r="E3337" s="3" t="s">
        <v>75</v>
      </c>
      <c r="F3337" s="3">
        <v>1377.5</v>
      </c>
      <c r="G3337" s="3">
        <v>1001.77</v>
      </c>
      <c r="H3337" s="3">
        <v>17</v>
      </c>
      <c r="I3337" s="3">
        <v>160.30000000000001</v>
      </c>
      <c r="J3337" s="3">
        <v>215.43</v>
      </c>
    </row>
    <row r="3338" spans="1:10" hidden="1" x14ac:dyDescent="0.2">
      <c r="A3338" s="8">
        <v>44386</v>
      </c>
      <c r="B3338" s="3" t="s">
        <v>73</v>
      </c>
      <c r="C3338" s="3" t="s">
        <v>125</v>
      </c>
      <c r="D3338" s="3" t="s">
        <v>126</v>
      </c>
      <c r="E3338" s="3" t="s">
        <v>127</v>
      </c>
      <c r="F3338" s="3">
        <v>327.5</v>
      </c>
      <c r="G3338" s="3">
        <v>239.11</v>
      </c>
      <c r="H3338" s="3">
        <v>3</v>
      </c>
      <c r="I3338" s="3">
        <v>29</v>
      </c>
      <c r="J3338" s="3">
        <v>59.39</v>
      </c>
    </row>
    <row r="3339" spans="1:10" hidden="1" x14ac:dyDescent="0.2">
      <c r="A3339" s="8">
        <v>44386</v>
      </c>
      <c r="B3339" s="3" t="s">
        <v>73</v>
      </c>
      <c r="C3339" s="3" t="s">
        <v>88</v>
      </c>
      <c r="D3339" s="3" t="s">
        <v>89</v>
      </c>
      <c r="E3339" s="3" t="s">
        <v>75</v>
      </c>
      <c r="F3339" s="3">
        <v>1528.5</v>
      </c>
      <c r="G3339" s="3">
        <v>1134.82</v>
      </c>
      <c r="H3339" s="3">
        <v>17</v>
      </c>
      <c r="I3339" s="3">
        <v>151.4</v>
      </c>
      <c r="J3339" s="3">
        <v>242.28</v>
      </c>
    </row>
    <row r="3340" spans="1:10" hidden="1" x14ac:dyDescent="0.2">
      <c r="A3340" s="8">
        <v>44386</v>
      </c>
      <c r="B3340" s="3" t="s">
        <v>73</v>
      </c>
      <c r="C3340" s="3" t="s">
        <v>90</v>
      </c>
      <c r="D3340" s="3" t="s">
        <v>91</v>
      </c>
      <c r="E3340" s="3" t="s">
        <v>75</v>
      </c>
      <c r="F3340" s="3">
        <v>1038</v>
      </c>
      <c r="G3340" s="3">
        <v>769.57</v>
      </c>
      <c r="H3340" s="3">
        <v>14</v>
      </c>
      <c r="I3340" s="3">
        <v>104</v>
      </c>
      <c r="J3340" s="3">
        <v>164.43</v>
      </c>
    </row>
    <row r="3341" spans="1:10" hidden="1" x14ac:dyDescent="0.2">
      <c r="A3341" s="8">
        <v>44386</v>
      </c>
      <c r="B3341" s="3" t="s">
        <v>92</v>
      </c>
      <c r="C3341" s="3" t="s">
        <v>74</v>
      </c>
      <c r="D3341" s="3" t="s">
        <v>21</v>
      </c>
      <c r="E3341" s="3" t="s">
        <v>75</v>
      </c>
      <c r="F3341" s="3">
        <v>2571</v>
      </c>
      <c r="G3341" s="3">
        <v>1761.59</v>
      </c>
      <c r="H3341" s="3">
        <v>37</v>
      </c>
      <c r="I3341" s="3">
        <v>393</v>
      </c>
      <c r="J3341" s="3">
        <v>413.91</v>
      </c>
    </row>
    <row r="3342" spans="1:10" hidden="1" x14ac:dyDescent="0.2">
      <c r="A3342" s="8">
        <v>44386</v>
      </c>
      <c r="B3342" s="3" t="s">
        <v>92</v>
      </c>
      <c r="C3342" s="3" t="s">
        <v>76</v>
      </c>
      <c r="D3342" s="3" t="s">
        <v>77</v>
      </c>
      <c r="E3342" s="3" t="s">
        <v>75</v>
      </c>
      <c r="F3342" s="3">
        <v>973.5</v>
      </c>
      <c r="G3342" s="3">
        <v>687.88</v>
      </c>
      <c r="H3342" s="3">
        <v>11</v>
      </c>
      <c r="I3342" s="3">
        <v>134</v>
      </c>
      <c r="J3342" s="3">
        <v>151.12</v>
      </c>
    </row>
    <row r="3343" spans="1:10" hidden="1" x14ac:dyDescent="0.2">
      <c r="A3343" s="8">
        <v>44386</v>
      </c>
      <c r="B3343" s="3" t="s">
        <v>92</v>
      </c>
      <c r="C3343" s="3" t="s">
        <v>78</v>
      </c>
      <c r="D3343" s="3" t="s">
        <v>79</v>
      </c>
      <c r="E3343" s="3" t="s">
        <v>75</v>
      </c>
      <c r="F3343" s="3">
        <v>2679</v>
      </c>
      <c r="G3343" s="3">
        <v>1975.22</v>
      </c>
      <c r="H3343" s="3">
        <v>29</v>
      </c>
      <c r="I3343" s="3">
        <v>270.2</v>
      </c>
      <c r="J3343" s="3">
        <v>433.58</v>
      </c>
    </row>
    <row r="3344" spans="1:10" hidden="1" x14ac:dyDescent="0.2">
      <c r="A3344" s="8">
        <v>44386</v>
      </c>
      <c r="B3344" s="3" t="s">
        <v>92</v>
      </c>
      <c r="C3344" s="3" t="s">
        <v>80</v>
      </c>
      <c r="D3344" s="3" t="s">
        <v>81</v>
      </c>
      <c r="E3344" s="3" t="s">
        <v>75</v>
      </c>
      <c r="F3344" s="3">
        <v>3813.5</v>
      </c>
      <c r="G3344" s="3">
        <v>2654.09</v>
      </c>
      <c r="H3344" s="3">
        <v>57</v>
      </c>
      <c r="I3344" s="3">
        <v>576.20000000000005</v>
      </c>
      <c r="J3344" s="3">
        <v>582.71</v>
      </c>
    </row>
    <row r="3345" spans="1:10" hidden="1" x14ac:dyDescent="0.2">
      <c r="A3345" s="8">
        <v>44386</v>
      </c>
      <c r="B3345" s="3" t="s">
        <v>92</v>
      </c>
      <c r="C3345" s="3" t="s">
        <v>82</v>
      </c>
      <c r="D3345" s="3" t="s">
        <v>83</v>
      </c>
      <c r="E3345" s="3" t="s">
        <v>75</v>
      </c>
      <c r="F3345" s="3">
        <v>2865.5</v>
      </c>
      <c r="G3345" s="3">
        <v>2059.9499999999998</v>
      </c>
      <c r="H3345" s="3">
        <v>40</v>
      </c>
      <c r="I3345" s="3">
        <v>348</v>
      </c>
      <c r="J3345" s="3">
        <v>455.05</v>
      </c>
    </row>
    <row r="3346" spans="1:10" hidden="1" x14ac:dyDescent="0.2">
      <c r="A3346" s="8">
        <v>44386</v>
      </c>
      <c r="B3346" s="3" t="s">
        <v>92</v>
      </c>
      <c r="C3346" s="3" t="s">
        <v>84</v>
      </c>
      <c r="D3346" s="3" t="s">
        <v>85</v>
      </c>
      <c r="E3346" s="3" t="s">
        <v>75</v>
      </c>
      <c r="F3346" s="3">
        <v>1929</v>
      </c>
      <c r="G3346" s="3">
        <v>1414.49</v>
      </c>
      <c r="H3346" s="3">
        <v>21</v>
      </c>
      <c r="I3346" s="3">
        <v>201.97</v>
      </c>
      <c r="J3346" s="3">
        <v>312.04000000000002</v>
      </c>
    </row>
    <row r="3347" spans="1:10" hidden="1" x14ac:dyDescent="0.2">
      <c r="A3347" s="8">
        <v>44386</v>
      </c>
      <c r="B3347" s="3" t="s">
        <v>92</v>
      </c>
      <c r="C3347" s="3" t="s">
        <v>86</v>
      </c>
      <c r="D3347" s="3" t="s">
        <v>87</v>
      </c>
      <c r="E3347" s="3" t="s">
        <v>75</v>
      </c>
      <c r="F3347" s="3">
        <v>2975</v>
      </c>
      <c r="G3347" s="3">
        <v>2090</v>
      </c>
      <c r="H3347" s="3">
        <v>36</v>
      </c>
      <c r="I3347" s="3">
        <v>425</v>
      </c>
      <c r="J3347" s="3">
        <v>459</v>
      </c>
    </row>
    <row r="3348" spans="1:10" hidden="1" x14ac:dyDescent="0.2">
      <c r="A3348" s="8">
        <v>44386</v>
      </c>
      <c r="B3348" s="3" t="s">
        <v>92</v>
      </c>
      <c r="C3348" s="3" t="s">
        <v>125</v>
      </c>
      <c r="D3348" s="3" t="s">
        <v>126</v>
      </c>
      <c r="E3348" s="3" t="s">
        <v>127</v>
      </c>
      <c r="F3348" s="3">
        <v>736</v>
      </c>
      <c r="G3348" s="3">
        <v>557.76</v>
      </c>
      <c r="H3348" s="3">
        <v>8</v>
      </c>
      <c r="I3348" s="3">
        <v>72</v>
      </c>
      <c r="J3348" s="3">
        <v>106.24</v>
      </c>
    </row>
    <row r="3349" spans="1:10" hidden="1" x14ac:dyDescent="0.2">
      <c r="A3349" s="8">
        <v>44386</v>
      </c>
      <c r="B3349" s="3" t="s">
        <v>92</v>
      </c>
      <c r="C3349" s="3" t="s">
        <v>88</v>
      </c>
      <c r="D3349" s="3" t="s">
        <v>89</v>
      </c>
      <c r="E3349" s="3" t="s">
        <v>75</v>
      </c>
      <c r="F3349" s="3">
        <v>3118.5</v>
      </c>
      <c r="G3349" s="3">
        <v>2223.48</v>
      </c>
      <c r="H3349" s="3">
        <v>43</v>
      </c>
      <c r="I3349" s="3">
        <v>402.5</v>
      </c>
      <c r="J3349" s="3">
        <v>489.52</v>
      </c>
    </row>
    <row r="3350" spans="1:10" hidden="1" x14ac:dyDescent="0.2">
      <c r="A3350" s="8">
        <v>44386</v>
      </c>
      <c r="B3350" s="3" t="s">
        <v>92</v>
      </c>
      <c r="C3350" s="3" t="s">
        <v>90</v>
      </c>
      <c r="D3350" s="3" t="s">
        <v>91</v>
      </c>
      <c r="E3350" s="3" t="s">
        <v>75</v>
      </c>
      <c r="F3350" s="3">
        <v>2080.5</v>
      </c>
      <c r="G3350" s="3">
        <v>1523.88</v>
      </c>
      <c r="H3350" s="3">
        <v>24</v>
      </c>
      <c r="I3350" s="3">
        <v>199.1</v>
      </c>
      <c r="J3350" s="3">
        <v>357.52</v>
      </c>
    </row>
    <row r="3351" spans="1:10" hidden="1" x14ac:dyDescent="0.2">
      <c r="A3351" s="8">
        <v>44385</v>
      </c>
      <c r="B3351" s="3" t="s">
        <v>73</v>
      </c>
      <c r="C3351" s="3" t="s">
        <v>74</v>
      </c>
      <c r="D3351" s="3" t="s">
        <v>21</v>
      </c>
      <c r="E3351" s="3" t="s">
        <v>75</v>
      </c>
      <c r="F3351" s="3">
        <v>1145</v>
      </c>
      <c r="G3351" s="3">
        <v>844.81</v>
      </c>
      <c r="H3351" s="3">
        <v>13</v>
      </c>
      <c r="I3351" s="3">
        <v>120</v>
      </c>
      <c r="J3351" s="3">
        <v>180.19</v>
      </c>
    </row>
    <row r="3352" spans="1:10" hidden="1" x14ac:dyDescent="0.2">
      <c r="A3352" s="8">
        <v>44385</v>
      </c>
      <c r="B3352" s="3" t="s">
        <v>73</v>
      </c>
      <c r="C3352" s="3" t="s">
        <v>76</v>
      </c>
      <c r="D3352" s="3" t="s">
        <v>77</v>
      </c>
      <c r="E3352" s="3" t="s">
        <v>75</v>
      </c>
      <c r="F3352" s="3">
        <v>689</v>
      </c>
      <c r="G3352" s="3">
        <v>497.18</v>
      </c>
      <c r="H3352" s="3">
        <v>10</v>
      </c>
      <c r="I3352" s="3">
        <v>85.5</v>
      </c>
      <c r="J3352" s="3">
        <v>106.32</v>
      </c>
    </row>
    <row r="3353" spans="1:10" hidden="1" x14ac:dyDescent="0.2">
      <c r="A3353" s="8">
        <v>44385</v>
      </c>
      <c r="B3353" s="3" t="s">
        <v>73</v>
      </c>
      <c r="C3353" s="3" t="s">
        <v>78</v>
      </c>
      <c r="D3353" s="3" t="s">
        <v>79</v>
      </c>
      <c r="E3353" s="3" t="s">
        <v>75</v>
      </c>
      <c r="F3353" s="3">
        <v>1153.5</v>
      </c>
      <c r="G3353" s="3">
        <v>855.32</v>
      </c>
      <c r="H3353" s="3">
        <v>13</v>
      </c>
      <c r="I3353" s="3">
        <v>116.5</v>
      </c>
      <c r="J3353" s="3">
        <v>181.68</v>
      </c>
    </row>
    <row r="3354" spans="1:10" hidden="1" x14ac:dyDescent="0.2">
      <c r="A3354" s="8">
        <v>44385</v>
      </c>
      <c r="B3354" s="3" t="s">
        <v>73</v>
      </c>
      <c r="C3354" s="3" t="s">
        <v>80</v>
      </c>
      <c r="D3354" s="3" t="s">
        <v>81</v>
      </c>
      <c r="E3354" s="3" t="s">
        <v>75</v>
      </c>
      <c r="F3354" s="3">
        <v>2074</v>
      </c>
      <c r="G3354" s="3">
        <v>1520.26</v>
      </c>
      <c r="H3354" s="3">
        <v>27</v>
      </c>
      <c r="I3354" s="3">
        <v>226.5</v>
      </c>
      <c r="J3354" s="3">
        <v>327.24</v>
      </c>
    </row>
    <row r="3355" spans="1:10" hidden="1" x14ac:dyDescent="0.2">
      <c r="A3355" s="8">
        <v>44385</v>
      </c>
      <c r="B3355" s="3" t="s">
        <v>73</v>
      </c>
      <c r="C3355" s="3" t="s">
        <v>82</v>
      </c>
      <c r="D3355" s="3" t="s">
        <v>83</v>
      </c>
      <c r="E3355" s="3" t="s">
        <v>75</v>
      </c>
      <c r="F3355" s="3">
        <v>891</v>
      </c>
      <c r="G3355" s="3">
        <v>659.76</v>
      </c>
      <c r="H3355" s="3">
        <v>10</v>
      </c>
      <c r="I3355" s="3">
        <v>90.5</v>
      </c>
      <c r="J3355" s="3">
        <v>140.74</v>
      </c>
    </row>
    <row r="3356" spans="1:10" hidden="1" x14ac:dyDescent="0.2">
      <c r="A3356" s="8">
        <v>44385</v>
      </c>
      <c r="B3356" s="3" t="s">
        <v>73</v>
      </c>
      <c r="C3356" s="3" t="s">
        <v>84</v>
      </c>
      <c r="D3356" s="3" t="s">
        <v>85</v>
      </c>
      <c r="E3356" s="3" t="s">
        <v>75</v>
      </c>
      <c r="F3356" s="3">
        <v>757.5</v>
      </c>
      <c r="G3356" s="3">
        <v>553.91</v>
      </c>
      <c r="H3356" s="3">
        <v>9</v>
      </c>
      <c r="I3356" s="3">
        <v>84</v>
      </c>
      <c r="J3356" s="3">
        <v>119.59</v>
      </c>
    </row>
    <row r="3357" spans="1:10" hidden="1" x14ac:dyDescent="0.2">
      <c r="A3357" s="8">
        <v>44385</v>
      </c>
      <c r="B3357" s="3" t="s">
        <v>73</v>
      </c>
      <c r="C3357" s="3" t="s">
        <v>86</v>
      </c>
      <c r="D3357" s="3" t="s">
        <v>87</v>
      </c>
      <c r="E3357" s="3" t="s">
        <v>75</v>
      </c>
      <c r="F3357" s="3">
        <v>1113.5</v>
      </c>
      <c r="G3357" s="3">
        <v>807.42</v>
      </c>
      <c r="H3357" s="3">
        <v>16</v>
      </c>
      <c r="I3357" s="3">
        <v>133</v>
      </c>
      <c r="J3357" s="3">
        <v>173.08</v>
      </c>
    </row>
    <row r="3358" spans="1:10" hidden="1" x14ac:dyDescent="0.2">
      <c r="A3358" s="8">
        <v>44385</v>
      </c>
      <c r="B3358" s="3" t="s">
        <v>73</v>
      </c>
      <c r="C3358" s="3" t="s">
        <v>125</v>
      </c>
      <c r="D3358" s="3" t="s">
        <v>126</v>
      </c>
      <c r="E3358" s="3" t="s">
        <v>127</v>
      </c>
      <c r="F3358" s="3">
        <v>760</v>
      </c>
      <c r="G3358" s="3">
        <v>508.13</v>
      </c>
      <c r="H3358" s="3">
        <v>9</v>
      </c>
      <c r="I3358" s="3">
        <v>124</v>
      </c>
      <c r="J3358" s="3">
        <v>127.87</v>
      </c>
    </row>
    <row r="3359" spans="1:10" hidden="1" x14ac:dyDescent="0.2">
      <c r="A3359" s="8">
        <v>44385</v>
      </c>
      <c r="B3359" s="3" t="s">
        <v>73</v>
      </c>
      <c r="C3359" s="3" t="s">
        <v>88</v>
      </c>
      <c r="D3359" s="3" t="s">
        <v>89</v>
      </c>
      <c r="E3359" s="3" t="s">
        <v>75</v>
      </c>
      <c r="F3359" s="3">
        <v>1845.5</v>
      </c>
      <c r="G3359" s="3">
        <v>1358.08</v>
      </c>
      <c r="H3359" s="3">
        <v>23</v>
      </c>
      <c r="I3359" s="3">
        <v>196.2</v>
      </c>
      <c r="J3359" s="3">
        <v>291.22000000000003</v>
      </c>
    </row>
    <row r="3360" spans="1:10" hidden="1" x14ac:dyDescent="0.2">
      <c r="A3360" s="8">
        <v>44385</v>
      </c>
      <c r="B3360" s="3" t="s">
        <v>73</v>
      </c>
      <c r="C3360" s="3" t="s">
        <v>90</v>
      </c>
      <c r="D3360" s="3" t="s">
        <v>91</v>
      </c>
      <c r="E3360" s="3" t="s">
        <v>75</v>
      </c>
      <c r="F3360" s="3">
        <v>1764.5</v>
      </c>
      <c r="G3360" s="3">
        <v>1307.83</v>
      </c>
      <c r="H3360" s="3">
        <v>22</v>
      </c>
      <c r="I3360" s="3">
        <v>176</v>
      </c>
      <c r="J3360" s="3">
        <v>280.67</v>
      </c>
    </row>
    <row r="3361" spans="1:10" hidden="1" x14ac:dyDescent="0.2">
      <c r="A3361" s="8">
        <v>44385</v>
      </c>
      <c r="B3361" s="3" t="s">
        <v>92</v>
      </c>
      <c r="C3361" s="3" t="s">
        <v>74</v>
      </c>
      <c r="D3361" s="3" t="s">
        <v>21</v>
      </c>
      <c r="E3361" s="3" t="s">
        <v>75</v>
      </c>
      <c r="F3361" s="3">
        <v>3187.5</v>
      </c>
      <c r="G3361" s="3">
        <v>2248.16</v>
      </c>
      <c r="H3361" s="3">
        <v>44</v>
      </c>
      <c r="I3361" s="3">
        <v>405.5</v>
      </c>
      <c r="J3361" s="3">
        <v>531.34</v>
      </c>
    </row>
    <row r="3362" spans="1:10" hidden="1" x14ac:dyDescent="0.2">
      <c r="A3362" s="8">
        <v>44385</v>
      </c>
      <c r="B3362" s="3" t="s">
        <v>92</v>
      </c>
      <c r="C3362" s="3" t="s">
        <v>76</v>
      </c>
      <c r="D3362" s="3" t="s">
        <v>77</v>
      </c>
      <c r="E3362" s="3" t="s">
        <v>75</v>
      </c>
      <c r="F3362" s="3">
        <v>1700</v>
      </c>
      <c r="G3362" s="3">
        <v>1189.97</v>
      </c>
      <c r="H3362" s="3">
        <v>20</v>
      </c>
      <c r="I3362" s="3">
        <v>247.6</v>
      </c>
      <c r="J3362" s="3">
        <v>261.43</v>
      </c>
    </row>
    <row r="3363" spans="1:10" hidden="1" x14ac:dyDescent="0.2">
      <c r="A3363" s="8">
        <v>44385</v>
      </c>
      <c r="B3363" s="3" t="s">
        <v>92</v>
      </c>
      <c r="C3363" s="3" t="s">
        <v>78</v>
      </c>
      <c r="D3363" s="3" t="s">
        <v>79</v>
      </c>
      <c r="E3363" s="3" t="s">
        <v>75</v>
      </c>
      <c r="F3363" s="3">
        <v>2050.5</v>
      </c>
      <c r="G3363" s="3">
        <v>1521.6</v>
      </c>
      <c r="H3363" s="3">
        <v>23</v>
      </c>
      <c r="I3363" s="3">
        <v>194.9</v>
      </c>
      <c r="J3363" s="3">
        <v>334</v>
      </c>
    </row>
    <row r="3364" spans="1:10" hidden="1" x14ac:dyDescent="0.2">
      <c r="A3364" s="8">
        <v>44385</v>
      </c>
      <c r="B3364" s="3" t="s">
        <v>92</v>
      </c>
      <c r="C3364" s="3" t="s">
        <v>80</v>
      </c>
      <c r="D3364" s="3" t="s">
        <v>81</v>
      </c>
      <c r="E3364" s="3" t="s">
        <v>75</v>
      </c>
      <c r="F3364" s="3">
        <v>6522.5</v>
      </c>
      <c r="G3364" s="3">
        <v>4709.72</v>
      </c>
      <c r="H3364" s="3">
        <v>82</v>
      </c>
      <c r="I3364" s="3">
        <v>775.9</v>
      </c>
      <c r="J3364" s="3">
        <v>1034.3800000000001</v>
      </c>
    </row>
    <row r="3365" spans="1:10" hidden="1" x14ac:dyDescent="0.2">
      <c r="A3365" s="8">
        <v>44385</v>
      </c>
      <c r="B3365" s="3" t="s">
        <v>92</v>
      </c>
      <c r="C3365" s="3" t="s">
        <v>82</v>
      </c>
      <c r="D3365" s="3" t="s">
        <v>83</v>
      </c>
      <c r="E3365" s="3" t="s">
        <v>75</v>
      </c>
      <c r="F3365" s="3">
        <v>3173.5</v>
      </c>
      <c r="G3365" s="3">
        <v>2266.2199999999998</v>
      </c>
      <c r="H3365" s="3">
        <v>43</v>
      </c>
      <c r="I3365" s="3">
        <v>407.5</v>
      </c>
      <c r="J3365" s="3">
        <v>499.78</v>
      </c>
    </row>
    <row r="3366" spans="1:10" hidden="1" x14ac:dyDescent="0.2">
      <c r="A3366" s="8">
        <v>44385</v>
      </c>
      <c r="B3366" s="3" t="s">
        <v>92</v>
      </c>
      <c r="C3366" s="3" t="s">
        <v>84</v>
      </c>
      <c r="D3366" s="3" t="s">
        <v>85</v>
      </c>
      <c r="E3366" s="3" t="s">
        <v>75</v>
      </c>
      <c r="F3366" s="3">
        <v>1436</v>
      </c>
      <c r="G3366" s="3">
        <v>1060.71</v>
      </c>
      <c r="H3366" s="3">
        <v>16</v>
      </c>
      <c r="I3366" s="3">
        <v>141.85</v>
      </c>
      <c r="J3366" s="3">
        <v>232.94</v>
      </c>
    </row>
    <row r="3367" spans="1:10" hidden="1" x14ac:dyDescent="0.2">
      <c r="A3367" s="8">
        <v>44385</v>
      </c>
      <c r="B3367" s="3" t="s">
        <v>92</v>
      </c>
      <c r="C3367" s="3" t="s">
        <v>86</v>
      </c>
      <c r="D3367" s="3" t="s">
        <v>87</v>
      </c>
      <c r="E3367" s="3" t="s">
        <v>75</v>
      </c>
      <c r="F3367" s="3">
        <v>3810.5</v>
      </c>
      <c r="G3367" s="3">
        <v>2707.36</v>
      </c>
      <c r="H3367" s="3">
        <v>46</v>
      </c>
      <c r="I3367" s="3">
        <v>506.4</v>
      </c>
      <c r="J3367" s="3">
        <v>594.74</v>
      </c>
    </row>
    <row r="3368" spans="1:10" hidden="1" x14ac:dyDescent="0.2">
      <c r="A3368" s="8">
        <v>44385</v>
      </c>
      <c r="B3368" s="3" t="s">
        <v>92</v>
      </c>
      <c r="C3368" s="3" t="s">
        <v>125</v>
      </c>
      <c r="D3368" s="3" t="s">
        <v>126</v>
      </c>
      <c r="E3368" s="3" t="s">
        <v>127</v>
      </c>
      <c r="F3368" s="3">
        <v>788</v>
      </c>
      <c r="G3368" s="3">
        <v>575.4</v>
      </c>
      <c r="H3368" s="3">
        <v>9</v>
      </c>
      <c r="I3368" s="3">
        <v>103</v>
      </c>
      <c r="J3368" s="3">
        <v>109.6</v>
      </c>
    </row>
    <row r="3369" spans="1:10" hidden="1" x14ac:dyDescent="0.2">
      <c r="A3369" s="8">
        <v>44385</v>
      </c>
      <c r="B3369" s="3" t="s">
        <v>92</v>
      </c>
      <c r="C3369" s="3" t="s">
        <v>88</v>
      </c>
      <c r="D3369" s="3" t="s">
        <v>89</v>
      </c>
      <c r="E3369" s="3" t="s">
        <v>75</v>
      </c>
      <c r="F3369" s="3">
        <v>3356.5</v>
      </c>
      <c r="G3369" s="3">
        <v>2411.17</v>
      </c>
      <c r="H3369" s="3">
        <v>45</v>
      </c>
      <c r="I3369" s="3">
        <v>414</v>
      </c>
      <c r="J3369" s="3">
        <v>530.83000000000004</v>
      </c>
    </row>
    <row r="3370" spans="1:10" hidden="1" x14ac:dyDescent="0.2">
      <c r="A3370" s="8">
        <v>44385</v>
      </c>
      <c r="B3370" s="3" t="s">
        <v>92</v>
      </c>
      <c r="C3370" s="3" t="s">
        <v>90</v>
      </c>
      <c r="D3370" s="3" t="s">
        <v>91</v>
      </c>
      <c r="E3370" s="3" t="s">
        <v>75</v>
      </c>
      <c r="F3370" s="3">
        <v>2751</v>
      </c>
      <c r="G3370" s="3">
        <v>1982.54</v>
      </c>
      <c r="H3370" s="3">
        <v>34</v>
      </c>
      <c r="I3370" s="3">
        <v>302.10000000000002</v>
      </c>
      <c r="J3370" s="3">
        <v>465.36</v>
      </c>
    </row>
    <row r="3371" spans="1:10" hidden="1" x14ac:dyDescent="0.2">
      <c r="A3371" s="8">
        <v>44384</v>
      </c>
      <c r="B3371" s="3" t="s">
        <v>73</v>
      </c>
      <c r="C3371" s="3" t="s">
        <v>74</v>
      </c>
      <c r="D3371" s="3" t="s">
        <v>21</v>
      </c>
      <c r="E3371" s="3" t="s">
        <v>75</v>
      </c>
      <c r="F3371" s="3">
        <v>1780.5</v>
      </c>
      <c r="G3371" s="3">
        <v>1321.43</v>
      </c>
      <c r="H3371" s="3">
        <v>23</v>
      </c>
      <c r="I3371" s="3">
        <v>175.5</v>
      </c>
      <c r="J3371" s="3">
        <v>283.57</v>
      </c>
    </row>
    <row r="3372" spans="1:10" hidden="1" x14ac:dyDescent="0.2">
      <c r="A3372" s="8">
        <v>44384</v>
      </c>
      <c r="B3372" s="3" t="s">
        <v>73</v>
      </c>
      <c r="C3372" s="3" t="s">
        <v>76</v>
      </c>
      <c r="D3372" s="3" t="s">
        <v>77</v>
      </c>
      <c r="E3372" s="3" t="s">
        <v>75</v>
      </c>
      <c r="F3372" s="3">
        <v>642</v>
      </c>
      <c r="G3372" s="3">
        <v>475.34</v>
      </c>
      <c r="H3372" s="3">
        <v>8</v>
      </c>
      <c r="I3372" s="3">
        <v>65</v>
      </c>
      <c r="J3372" s="3">
        <v>101.66</v>
      </c>
    </row>
    <row r="3373" spans="1:10" hidden="1" x14ac:dyDescent="0.2">
      <c r="A3373" s="8">
        <v>44384</v>
      </c>
      <c r="B3373" s="3" t="s">
        <v>73</v>
      </c>
      <c r="C3373" s="3" t="s">
        <v>78</v>
      </c>
      <c r="D3373" s="3" t="s">
        <v>79</v>
      </c>
      <c r="E3373" s="3" t="s">
        <v>75</v>
      </c>
      <c r="F3373" s="3">
        <v>703</v>
      </c>
      <c r="G3373" s="3">
        <v>527.97</v>
      </c>
      <c r="H3373" s="3">
        <v>8</v>
      </c>
      <c r="I3373" s="3">
        <v>63</v>
      </c>
      <c r="J3373" s="3">
        <v>112.03</v>
      </c>
    </row>
    <row r="3374" spans="1:10" hidden="1" x14ac:dyDescent="0.2">
      <c r="A3374" s="8">
        <v>44384</v>
      </c>
      <c r="B3374" s="3" t="s">
        <v>73</v>
      </c>
      <c r="C3374" s="3" t="s">
        <v>80</v>
      </c>
      <c r="D3374" s="3" t="s">
        <v>81</v>
      </c>
      <c r="E3374" s="3" t="s">
        <v>75</v>
      </c>
      <c r="F3374" s="3">
        <v>2410.5</v>
      </c>
      <c r="G3374" s="3">
        <v>1806.08</v>
      </c>
      <c r="H3374" s="3">
        <v>25</v>
      </c>
      <c r="I3374" s="3">
        <v>217.5</v>
      </c>
      <c r="J3374" s="3">
        <v>386.92</v>
      </c>
    </row>
    <row r="3375" spans="1:10" hidden="1" x14ac:dyDescent="0.2">
      <c r="A3375" s="8">
        <v>44384</v>
      </c>
      <c r="B3375" s="3" t="s">
        <v>73</v>
      </c>
      <c r="C3375" s="3" t="s">
        <v>82</v>
      </c>
      <c r="D3375" s="3" t="s">
        <v>83</v>
      </c>
      <c r="E3375" s="3" t="s">
        <v>75</v>
      </c>
      <c r="F3375" s="3">
        <v>1179</v>
      </c>
      <c r="G3375" s="3">
        <v>863.78</v>
      </c>
      <c r="H3375" s="3">
        <v>16</v>
      </c>
      <c r="I3375" s="3">
        <v>133</v>
      </c>
      <c r="J3375" s="3">
        <v>182.22</v>
      </c>
    </row>
    <row r="3376" spans="1:10" hidden="1" x14ac:dyDescent="0.2">
      <c r="A3376" s="8">
        <v>44384</v>
      </c>
      <c r="B3376" s="3" t="s">
        <v>73</v>
      </c>
      <c r="C3376" s="3" t="s">
        <v>84</v>
      </c>
      <c r="D3376" s="3" t="s">
        <v>85</v>
      </c>
      <c r="E3376" s="3" t="s">
        <v>75</v>
      </c>
      <c r="F3376" s="3">
        <v>65</v>
      </c>
      <c r="G3376" s="3">
        <v>46.17</v>
      </c>
      <c r="H3376" s="3">
        <v>1</v>
      </c>
      <c r="I3376" s="3">
        <v>9</v>
      </c>
      <c r="J3376" s="3">
        <v>9.83</v>
      </c>
    </row>
    <row r="3377" spans="1:10" hidden="1" x14ac:dyDescent="0.2">
      <c r="A3377" s="8">
        <v>44384</v>
      </c>
      <c r="B3377" s="3" t="s">
        <v>73</v>
      </c>
      <c r="C3377" s="3" t="s">
        <v>86</v>
      </c>
      <c r="D3377" s="3" t="s">
        <v>87</v>
      </c>
      <c r="E3377" s="3" t="s">
        <v>75</v>
      </c>
      <c r="F3377" s="3">
        <v>1047.5</v>
      </c>
      <c r="G3377" s="3">
        <v>773.31</v>
      </c>
      <c r="H3377" s="3">
        <v>13</v>
      </c>
      <c r="I3377" s="3">
        <v>107.5</v>
      </c>
      <c r="J3377" s="3">
        <v>166.69</v>
      </c>
    </row>
    <row r="3378" spans="1:10" hidden="1" x14ac:dyDescent="0.2">
      <c r="A3378" s="8">
        <v>44384</v>
      </c>
      <c r="B3378" s="3" t="s">
        <v>73</v>
      </c>
      <c r="C3378" s="3" t="s">
        <v>125</v>
      </c>
      <c r="D3378" s="3" t="s">
        <v>126</v>
      </c>
      <c r="E3378" s="3" t="s">
        <v>127</v>
      </c>
      <c r="F3378" s="3">
        <v>912</v>
      </c>
      <c r="G3378" s="3">
        <v>643.23</v>
      </c>
      <c r="H3378" s="3">
        <v>7</v>
      </c>
      <c r="I3378" s="3">
        <v>108</v>
      </c>
      <c r="J3378" s="3">
        <v>160.77000000000001</v>
      </c>
    </row>
    <row r="3379" spans="1:10" hidden="1" x14ac:dyDescent="0.2">
      <c r="A3379" s="8">
        <v>44384</v>
      </c>
      <c r="B3379" s="3" t="s">
        <v>73</v>
      </c>
      <c r="C3379" s="3" t="s">
        <v>88</v>
      </c>
      <c r="D3379" s="3" t="s">
        <v>89</v>
      </c>
      <c r="E3379" s="3" t="s">
        <v>75</v>
      </c>
      <c r="F3379" s="3">
        <v>1798.5</v>
      </c>
      <c r="G3379" s="3">
        <v>1284.78</v>
      </c>
      <c r="H3379" s="3">
        <v>27</v>
      </c>
      <c r="I3379" s="3">
        <v>231.5</v>
      </c>
      <c r="J3379" s="3">
        <v>282.22000000000003</v>
      </c>
    </row>
    <row r="3380" spans="1:10" hidden="1" x14ac:dyDescent="0.2">
      <c r="A3380" s="8">
        <v>44384</v>
      </c>
      <c r="B3380" s="3" t="s">
        <v>73</v>
      </c>
      <c r="C3380" s="3" t="s">
        <v>90</v>
      </c>
      <c r="D3380" s="3" t="s">
        <v>91</v>
      </c>
      <c r="E3380" s="3" t="s">
        <v>75</v>
      </c>
      <c r="F3380" s="3">
        <v>1066.5</v>
      </c>
      <c r="G3380" s="3">
        <v>775.76</v>
      </c>
      <c r="H3380" s="3">
        <v>14</v>
      </c>
      <c r="I3380" s="3">
        <v>123</v>
      </c>
      <c r="J3380" s="3">
        <v>167.74</v>
      </c>
    </row>
    <row r="3381" spans="1:10" hidden="1" x14ac:dyDescent="0.2">
      <c r="A3381" s="8">
        <v>44384</v>
      </c>
      <c r="B3381" s="3" t="s">
        <v>92</v>
      </c>
      <c r="C3381" s="3" t="s">
        <v>74</v>
      </c>
      <c r="D3381" s="3" t="s">
        <v>21</v>
      </c>
      <c r="E3381" s="3" t="s">
        <v>75</v>
      </c>
      <c r="F3381" s="3">
        <v>2979</v>
      </c>
      <c r="G3381" s="3">
        <v>2138.04</v>
      </c>
      <c r="H3381" s="3">
        <v>36</v>
      </c>
      <c r="I3381" s="3">
        <v>337.5</v>
      </c>
      <c r="J3381" s="3">
        <v>501.96</v>
      </c>
    </row>
    <row r="3382" spans="1:10" hidden="1" x14ac:dyDescent="0.2">
      <c r="A3382" s="8">
        <v>44384</v>
      </c>
      <c r="B3382" s="3" t="s">
        <v>92</v>
      </c>
      <c r="C3382" s="3" t="s">
        <v>76</v>
      </c>
      <c r="D3382" s="3" t="s">
        <v>77</v>
      </c>
      <c r="E3382" s="3" t="s">
        <v>75</v>
      </c>
      <c r="F3382" s="3">
        <v>2014</v>
      </c>
      <c r="G3382" s="3">
        <v>1425.49</v>
      </c>
      <c r="H3382" s="3">
        <v>25</v>
      </c>
      <c r="I3382" s="3">
        <v>274</v>
      </c>
      <c r="J3382" s="3">
        <v>314.01</v>
      </c>
    </row>
    <row r="3383" spans="1:10" hidden="1" x14ac:dyDescent="0.2">
      <c r="A3383" s="8">
        <v>44384</v>
      </c>
      <c r="B3383" s="3" t="s">
        <v>92</v>
      </c>
      <c r="C3383" s="3" t="s">
        <v>78</v>
      </c>
      <c r="D3383" s="3" t="s">
        <v>79</v>
      </c>
      <c r="E3383" s="3" t="s">
        <v>75</v>
      </c>
      <c r="F3383" s="3">
        <v>2643</v>
      </c>
      <c r="G3383" s="3">
        <v>1915.58</v>
      </c>
      <c r="H3383" s="3">
        <v>36</v>
      </c>
      <c r="I3383" s="3">
        <v>304.39999999999998</v>
      </c>
      <c r="J3383" s="3">
        <v>423.02</v>
      </c>
    </row>
    <row r="3384" spans="1:10" hidden="1" x14ac:dyDescent="0.2">
      <c r="A3384" s="8">
        <v>44384</v>
      </c>
      <c r="B3384" s="3" t="s">
        <v>92</v>
      </c>
      <c r="C3384" s="3" t="s">
        <v>80</v>
      </c>
      <c r="D3384" s="3" t="s">
        <v>81</v>
      </c>
      <c r="E3384" s="3" t="s">
        <v>75</v>
      </c>
      <c r="F3384" s="3">
        <v>4411</v>
      </c>
      <c r="G3384" s="3">
        <v>3137.05</v>
      </c>
      <c r="H3384" s="3">
        <v>60</v>
      </c>
      <c r="I3384" s="3">
        <v>583.5</v>
      </c>
      <c r="J3384" s="3">
        <v>688.95</v>
      </c>
    </row>
    <row r="3385" spans="1:10" hidden="1" x14ac:dyDescent="0.2">
      <c r="A3385" s="8">
        <v>44384</v>
      </c>
      <c r="B3385" s="3" t="s">
        <v>92</v>
      </c>
      <c r="C3385" s="3" t="s">
        <v>82</v>
      </c>
      <c r="D3385" s="3" t="s">
        <v>83</v>
      </c>
      <c r="E3385" s="3" t="s">
        <v>75</v>
      </c>
      <c r="F3385" s="3">
        <v>3443.99</v>
      </c>
      <c r="G3385" s="3">
        <v>2438.09</v>
      </c>
      <c r="H3385" s="3">
        <v>50</v>
      </c>
      <c r="I3385" s="3">
        <v>469.5</v>
      </c>
      <c r="J3385" s="3">
        <v>536.4</v>
      </c>
    </row>
    <row r="3386" spans="1:10" hidden="1" x14ac:dyDescent="0.2">
      <c r="A3386" s="8">
        <v>44384</v>
      </c>
      <c r="B3386" s="3" t="s">
        <v>92</v>
      </c>
      <c r="C3386" s="3" t="s">
        <v>84</v>
      </c>
      <c r="D3386" s="3" t="s">
        <v>85</v>
      </c>
      <c r="E3386" s="3" t="s">
        <v>75</v>
      </c>
      <c r="F3386" s="3">
        <v>1340</v>
      </c>
      <c r="G3386" s="3">
        <v>963.08</v>
      </c>
      <c r="H3386" s="3">
        <v>19</v>
      </c>
      <c r="I3386" s="3">
        <v>164.3</v>
      </c>
      <c r="J3386" s="3">
        <v>211.62</v>
      </c>
    </row>
    <row r="3387" spans="1:10" hidden="1" x14ac:dyDescent="0.2">
      <c r="A3387" s="8">
        <v>44384</v>
      </c>
      <c r="B3387" s="3" t="s">
        <v>92</v>
      </c>
      <c r="C3387" s="3" t="s">
        <v>86</v>
      </c>
      <c r="D3387" s="3" t="s">
        <v>87</v>
      </c>
      <c r="E3387" s="3" t="s">
        <v>75</v>
      </c>
      <c r="F3387" s="3">
        <v>2894</v>
      </c>
      <c r="G3387" s="3">
        <v>2068.02</v>
      </c>
      <c r="H3387" s="3">
        <v>33</v>
      </c>
      <c r="I3387" s="3">
        <v>370.2</v>
      </c>
      <c r="J3387" s="3">
        <v>454.28</v>
      </c>
    </row>
    <row r="3388" spans="1:10" hidden="1" x14ac:dyDescent="0.2">
      <c r="A3388" s="8">
        <v>44384</v>
      </c>
      <c r="B3388" s="3" t="s">
        <v>92</v>
      </c>
      <c r="C3388" s="3" t="s">
        <v>125</v>
      </c>
      <c r="D3388" s="3" t="s">
        <v>126</v>
      </c>
      <c r="E3388" s="3" t="s">
        <v>127</v>
      </c>
      <c r="F3388" s="3">
        <v>528</v>
      </c>
      <c r="G3388" s="3">
        <v>382.2</v>
      </c>
      <c r="H3388" s="3">
        <v>7</v>
      </c>
      <c r="I3388" s="3">
        <v>73</v>
      </c>
      <c r="J3388" s="3">
        <v>72.8</v>
      </c>
    </row>
    <row r="3389" spans="1:10" hidden="1" x14ac:dyDescent="0.2">
      <c r="A3389" s="8">
        <v>44384</v>
      </c>
      <c r="B3389" s="3" t="s">
        <v>92</v>
      </c>
      <c r="C3389" s="3" t="s">
        <v>88</v>
      </c>
      <c r="D3389" s="3" t="s">
        <v>89</v>
      </c>
      <c r="E3389" s="3" t="s">
        <v>75</v>
      </c>
      <c r="F3389" s="3">
        <v>2955</v>
      </c>
      <c r="G3389" s="3">
        <v>2150.31</v>
      </c>
      <c r="H3389" s="3">
        <v>38</v>
      </c>
      <c r="I3389" s="3">
        <v>324.5</v>
      </c>
      <c r="J3389" s="3">
        <v>479.19</v>
      </c>
    </row>
    <row r="3390" spans="1:10" hidden="1" x14ac:dyDescent="0.2">
      <c r="A3390" s="8">
        <v>44384</v>
      </c>
      <c r="B3390" s="3" t="s">
        <v>92</v>
      </c>
      <c r="C3390" s="3" t="s">
        <v>90</v>
      </c>
      <c r="D3390" s="3" t="s">
        <v>91</v>
      </c>
      <c r="E3390" s="3" t="s">
        <v>75</v>
      </c>
      <c r="F3390" s="3">
        <v>2790</v>
      </c>
      <c r="G3390" s="3">
        <v>2018.01</v>
      </c>
      <c r="H3390" s="3">
        <v>37</v>
      </c>
      <c r="I3390" s="3">
        <v>297.3</v>
      </c>
      <c r="J3390" s="3">
        <v>473.69</v>
      </c>
    </row>
    <row r="3391" spans="1:10" hidden="1" x14ac:dyDescent="0.2">
      <c r="A3391" s="8">
        <v>44383</v>
      </c>
      <c r="B3391" s="3" t="s">
        <v>73</v>
      </c>
      <c r="C3391" s="3" t="s">
        <v>74</v>
      </c>
      <c r="D3391" s="3" t="s">
        <v>21</v>
      </c>
      <c r="E3391" s="3" t="s">
        <v>75</v>
      </c>
      <c r="F3391" s="3">
        <v>1069.5</v>
      </c>
      <c r="G3391" s="3">
        <v>768.12</v>
      </c>
      <c r="H3391" s="3">
        <v>16</v>
      </c>
      <c r="I3391" s="3">
        <v>137</v>
      </c>
      <c r="J3391" s="3">
        <v>164.38</v>
      </c>
    </row>
    <row r="3392" spans="1:10" hidden="1" x14ac:dyDescent="0.2">
      <c r="A3392" s="8">
        <v>44383</v>
      </c>
      <c r="B3392" s="3" t="s">
        <v>73</v>
      </c>
      <c r="C3392" s="3" t="s">
        <v>76</v>
      </c>
      <c r="D3392" s="3" t="s">
        <v>77</v>
      </c>
      <c r="E3392" s="3" t="s">
        <v>75</v>
      </c>
      <c r="F3392" s="3">
        <v>224.5</v>
      </c>
      <c r="G3392" s="3">
        <v>166.94</v>
      </c>
      <c r="H3392" s="3">
        <v>3</v>
      </c>
      <c r="I3392" s="3">
        <v>22</v>
      </c>
      <c r="J3392" s="3">
        <v>35.56</v>
      </c>
    </row>
    <row r="3393" spans="1:10" hidden="1" x14ac:dyDescent="0.2">
      <c r="A3393" s="8">
        <v>44383</v>
      </c>
      <c r="B3393" s="3" t="s">
        <v>73</v>
      </c>
      <c r="C3393" s="3" t="s">
        <v>78</v>
      </c>
      <c r="D3393" s="3" t="s">
        <v>79</v>
      </c>
      <c r="E3393" s="3" t="s">
        <v>75</v>
      </c>
      <c r="F3393" s="3">
        <v>919</v>
      </c>
      <c r="G3393" s="3">
        <v>683.22</v>
      </c>
      <c r="H3393" s="3">
        <v>12</v>
      </c>
      <c r="I3393" s="3">
        <v>90</v>
      </c>
      <c r="J3393" s="3">
        <v>145.78</v>
      </c>
    </row>
    <row r="3394" spans="1:10" hidden="1" x14ac:dyDescent="0.2">
      <c r="A3394" s="8">
        <v>44383</v>
      </c>
      <c r="B3394" s="3" t="s">
        <v>73</v>
      </c>
      <c r="C3394" s="3" t="s">
        <v>80</v>
      </c>
      <c r="D3394" s="3" t="s">
        <v>81</v>
      </c>
      <c r="E3394" s="3" t="s">
        <v>75</v>
      </c>
      <c r="F3394" s="3">
        <v>1518.5</v>
      </c>
      <c r="G3394" s="3">
        <v>1110.9000000000001</v>
      </c>
      <c r="H3394" s="3">
        <v>21</v>
      </c>
      <c r="I3394" s="3">
        <v>169</v>
      </c>
      <c r="J3394" s="3">
        <v>238.6</v>
      </c>
    </row>
    <row r="3395" spans="1:10" hidden="1" x14ac:dyDescent="0.2">
      <c r="A3395" s="8">
        <v>44383</v>
      </c>
      <c r="B3395" s="3" t="s">
        <v>73</v>
      </c>
      <c r="C3395" s="3" t="s">
        <v>82</v>
      </c>
      <c r="D3395" s="3" t="s">
        <v>83</v>
      </c>
      <c r="E3395" s="3" t="s">
        <v>75</v>
      </c>
      <c r="F3395" s="3">
        <v>1148</v>
      </c>
      <c r="G3395" s="3">
        <v>844.96</v>
      </c>
      <c r="H3395" s="3">
        <v>15</v>
      </c>
      <c r="I3395" s="3">
        <v>126</v>
      </c>
      <c r="J3395" s="3">
        <v>177.04</v>
      </c>
    </row>
    <row r="3396" spans="1:10" hidden="1" x14ac:dyDescent="0.2">
      <c r="A3396" s="8">
        <v>44383</v>
      </c>
      <c r="B3396" s="3" t="s">
        <v>73</v>
      </c>
      <c r="C3396" s="3" t="s">
        <v>84</v>
      </c>
      <c r="D3396" s="3" t="s">
        <v>85</v>
      </c>
      <c r="E3396" s="3" t="s">
        <v>75</v>
      </c>
      <c r="F3396" s="3">
        <v>414.5</v>
      </c>
      <c r="G3396" s="3">
        <v>289.57</v>
      </c>
      <c r="H3396" s="3">
        <v>6</v>
      </c>
      <c r="I3396" s="3">
        <v>62</v>
      </c>
      <c r="J3396" s="3">
        <v>62.93</v>
      </c>
    </row>
    <row r="3397" spans="1:10" hidden="1" x14ac:dyDescent="0.2">
      <c r="A3397" s="8">
        <v>44383</v>
      </c>
      <c r="B3397" s="3" t="s">
        <v>73</v>
      </c>
      <c r="C3397" s="3" t="s">
        <v>86</v>
      </c>
      <c r="D3397" s="3" t="s">
        <v>87</v>
      </c>
      <c r="E3397" s="3" t="s">
        <v>75</v>
      </c>
      <c r="F3397" s="3">
        <v>830</v>
      </c>
      <c r="G3397" s="3">
        <v>595.79</v>
      </c>
      <c r="H3397" s="3">
        <v>13</v>
      </c>
      <c r="I3397" s="3">
        <v>104.8</v>
      </c>
      <c r="J3397" s="3">
        <v>129.41</v>
      </c>
    </row>
    <row r="3398" spans="1:10" hidden="1" x14ac:dyDescent="0.2">
      <c r="A3398" s="8">
        <v>44383</v>
      </c>
      <c r="B3398" s="3" t="s">
        <v>73</v>
      </c>
      <c r="C3398" s="3" t="s">
        <v>125</v>
      </c>
      <c r="D3398" s="3" t="s">
        <v>126</v>
      </c>
      <c r="E3398" s="3" t="s">
        <v>127</v>
      </c>
      <c r="F3398" s="3">
        <v>484</v>
      </c>
      <c r="G3398" s="3">
        <v>331.19</v>
      </c>
      <c r="H3398" s="3">
        <v>6</v>
      </c>
      <c r="I3398" s="3">
        <v>68</v>
      </c>
      <c r="J3398" s="3">
        <v>84.81</v>
      </c>
    </row>
    <row r="3399" spans="1:10" hidden="1" x14ac:dyDescent="0.2">
      <c r="A3399" s="8">
        <v>44383</v>
      </c>
      <c r="B3399" s="3" t="s">
        <v>73</v>
      </c>
      <c r="C3399" s="3" t="s">
        <v>88</v>
      </c>
      <c r="D3399" s="3" t="s">
        <v>89</v>
      </c>
      <c r="E3399" s="3" t="s">
        <v>75</v>
      </c>
      <c r="F3399" s="3">
        <v>2071</v>
      </c>
      <c r="G3399" s="3">
        <v>1528.27</v>
      </c>
      <c r="H3399" s="3">
        <v>28</v>
      </c>
      <c r="I3399" s="3">
        <v>225.5</v>
      </c>
      <c r="J3399" s="3">
        <v>317.23</v>
      </c>
    </row>
    <row r="3400" spans="1:10" hidden="1" x14ac:dyDescent="0.2">
      <c r="A3400" s="8">
        <v>44383</v>
      </c>
      <c r="B3400" s="3" t="s">
        <v>73</v>
      </c>
      <c r="C3400" s="3" t="s">
        <v>90</v>
      </c>
      <c r="D3400" s="3" t="s">
        <v>91</v>
      </c>
      <c r="E3400" s="3" t="s">
        <v>75</v>
      </c>
      <c r="F3400" s="3">
        <v>1422</v>
      </c>
      <c r="G3400" s="3">
        <v>1049.3699999999999</v>
      </c>
      <c r="H3400" s="3">
        <v>16</v>
      </c>
      <c r="I3400" s="3">
        <v>147.19999999999999</v>
      </c>
      <c r="J3400" s="3">
        <v>225.43</v>
      </c>
    </row>
    <row r="3401" spans="1:10" hidden="1" x14ac:dyDescent="0.2">
      <c r="A3401" s="8">
        <v>44383</v>
      </c>
      <c r="B3401" s="3" t="s">
        <v>92</v>
      </c>
      <c r="C3401" s="3" t="s">
        <v>74</v>
      </c>
      <c r="D3401" s="3" t="s">
        <v>21</v>
      </c>
      <c r="E3401" s="3" t="s">
        <v>75</v>
      </c>
      <c r="F3401" s="3">
        <v>2552.5</v>
      </c>
      <c r="G3401" s="3">
        <v>1785.06</v>
      </c>
      <c r="H3401" s="3">
        <v>35</v>
      </c>
      <c r="I3401" s="3">
        <v>345.5</v>
      </c>
      <c r="J3401" s="3">
        <v>419.44</v>
      </c>
    </row>
    <row r="3402" spans="1:10" hidden="1" x14ac:dyDescent="0.2">
      <c r="A3402" s="8">
        <v>44383</v>
      </c>
      <c r="B3402" s="3" t="s">
        <v>92</v>
      </c>
      <c r="C3402" s="3" t="s">
        <v>76</v>
      </c>
      <c r="D3402" s="3" t="s">
        <v>77</v>
      </c>
      <c r="E3402" s="3" t="s">
        <v>75</v>
      </c>
      <c r="F3402" s="3">
        <v>2107.5</v>
      </c>
      <c r="G3402" s="3">
        <v>1522.3</v>
      </c>
      <c r="H3402" s="3">
        <v>21</v>
      </c>
      <c r="I3402" s="3">
        <v>249.8</v>
      </c>
      <c r="J3402" s="3">
        <v>334.4</v>
      </c>
    </row>
    <row r="3403" spans="1:10" hidden="1" x14ac:dyDescent="0.2">
      <c r="A3403" s="8">
        <v>44383</v>
      </c>
      <c r="B3403" s="3" t="s">
        <v>92</v>
      </c>
      <c r="C3403" s="3" t="s">
        <v>78</v>
      </c>
      <c r="D3403" s="3" t="s">
        <v>79</v>
      </c>
      <c r="E3403" s="3" t="s">
        <v>75</v>
      </c>
      <c r="F3403" s="3">
        <v>1839</v>
      </c>
      <c r="G3403" s="3">
        <v>1339.61</v>
      </c>
      <c r="H3403" s="3">
        <v>23</v>
      </c>
      <c r="I3403" s="3">
        <v>203.9</v>
      </c>
      <c r="J3403" s="3">
        <v>295.49</v>
      </c>
    </row>
    <row r="3404" spans="1:10" hidden="1" x14ac:dyDescent="0.2">
      <c r="A3404" s="8">
        <v>44383</v>
      </c>
      <c r="B3404" s="3" t="s">
        <v>92</v>
      </c>
      <c r="C3404" s="3" t="s">
        <v>80</v>
      </c>
      <c r="D3404" s="3" t="s">
        <v>81</v>
      </c>
      <c r="E3404" s="3" t="s">
        <v>75</v>
      </c>
      <c r="F3404" s="3">
        <v>3621.5</v>
      </c>
      <c r="G3404" s="3">
        <v>2566.06</v>
      </c>
      <c r="H3404" s="3">
        <v>49</v>
      </c>
      <c r="I3404" s="3">
        <v>487.9</v>
      </c>
      <c r="J3404" s="3">
        <v>564.04</v>
      </c>
    </row>
    <row r="3405" spans="1:10" hidden="1" x14ac:dyDescent="0.2">
      <c r="A3405" s="8">
        <v>44383</v>
      </c>
      <c r="B3405" s="3" t="s">
        <v>92</v>
      </c>
      <c r="C3405" s="3" t="s">
        <v>82</v>
      </c>
      <c r="D3405" s="3" t="s">
        <v>83</v>
      </c>
      <c r="E3405" s="3" t="s">
        <v>75</v>
      </c>
      <c r="F3405" s="3">
        <v>3320.5</v>
      </c>
      <c r="G3405" s="3">
        <v>2315.1</v>
      </c>
      <c r="H3405" s="3">
        <v>49</v>
      </c>
      <c r="I3405" s="3">
        <v>492.5</v>
      </c>
      <c r="J3405" s="3">
        <v>511.4</v>
      </c>
    </row>
    <row r="3406" spans="1:10" hidden="1" x14ac:dyDescent="0.2">
      <c r="A3406" s="8">
        <v>44383</v>
      </c>
      <c r="B3406" s="3" t="s">
        <v>92</v>
      </c>
      <c r="C3406" s="3" t="s">
        <v>84</v>
      </c>
      <c r="D3406" s="3" t="s">
        <v>85</v>
      </c>
      <c r="E3406" s="3" t="s">
        <v>75</v>
      </c>
      <c r="F3406" s="3">
        <v>1295.5</v>
      </c>
      <c r="G3406" s="3">
        <v>921.01</v>
      </c>
      <c r="H3406" s="3">
        <v>19</v>
      </c>
      <c r="I3406" s="3">
        <v>172.32</v>
      </c>
      <c r="J3406" s="3">
        <v>202.17</v>
      </c>
    </row>
    <row r="3407" spans="1:10" hidden="1" x14ac:dyDescent="0.2">
      <c r="A3407" s="8">
        <v>44383</v>
      </c>
      <c r="B3407" s="3" t="s">
        <v>92</v>
      </c>
      <c r="C3407" s="3" t="s">
        <v>86</v>
      </c>
      <c r="D3407" s="3" t="s">
        <v>87</v>
      </c>
      <c r="E3407" s="3" t="s">
        <v>75</v>
      </c>
      <c r="F3407" s="3">
        <v>4266.5</v>
      </c>
      <c r="G3407" s="3">
        <v>3085.89</v>
      </c>
      <c r="H3407" s="3">
        <v>43</v>
      </c>
      <c r="I3407" s="3">
        <v>502</v>
      </c>
      <c r="J3407" s="3">
        <v>677.61</v>
      </c>
    </row>
    <row r="3408" spans="1:10" hidden="1" x14ac:dyDescent="0.2">
      <c r="A3408" s="8">
        <v>44383</v>
      </c>
      <c r="B3408" s="3" t="s">
        <v>92</v>
      </c>
      <c r="C3408" s="3" t="s">
        <v>125</v>
      </c>
      <c r="D3408" s="3" t="s">
        <v>126</v>
      </c>
      <c r="E3408" s="3" t="s">
        <v>127</v>
      </c>
      <c r="F3408" s="3">
        <v>426</v>
      </c>
      <c r="G3408" s="3">
        <v>315</v>
      </c>
      <c r="H3408" s="3">
        <v>4</v>
      </c>
      <c r="I3408" s="3">
        <v>51</v>
      </c>
      <c r="J3408" s="3">
        <v>60</v>
      </c>
    </row>
    <row r="3409" spans="1:10" hidden="1" x14ac:dyDescent="0.2">
      <c r="A3409" s="8">
        <v>44383</v>
      </c>
      <c r="B3409" s="3" t="s">
        <v>92</v>
      </c>
      <c r="C3409" s="3" t="s">
        <v>88</v>
      </c>
      <c r="D3409" s="3" t="s">
        <v>89</v>
      </c>
      <c r="E3409" s="3" t="s">
        <v>75</v>
      </c>
      <c r="F3409" s="3">
        <v>2776</v>
      </c>
      <c r="G3409" s="3">
        <v>1972.89</v>
      </c>
      <c r="H3409" s="3">
        <v>39</v>
      </c>
      <c r="I3409" s="3">
        <v>364.5</v>
      </c>
      <c r="J3409" s="3">
        <v>437.61</v>
      </c>
    </row>
    <row r="3410" spans="1:10" hidden="1" x14ac:dyDescent="0.2">
      <c r="A3410" s="8">
        <v>44383</v>
      </c>
      <c r="B3410" s="3" t="s">
        <v>92</v>
      </c>
      <c r="C3410" s="3" t="s">
        <v>90</v>
      </c>
      <c r="D3410" s="3" t="s">
        <v>91</v>
      </c>
      <c r="E3410" s="3" t="s">
        <v>75</v>
      </c>
      <c r="F3410" s="3">
        <v>3076.5</v>
      </c>
      <c r="G3410" s="3">
        <v>2168.7600000000002</v>
      </c>
      <c r="H3410" s="3">
        <v>45</v>
      </c>
      <c r="I3410" s="3">
        <v>398.2</v>
      </c>
      <c r="J3410" s="3">
        <v>509.54</v>
      </c>
    </row>
    <row r="3411" spans="1:10" hidden="1" x14ac:dyDescent="0.2">
      <c r="A3411" s="8">
        <v>44382</v>
      </c>
      <c r="B3411" s="3" t="s">
        <v>73</v>
      </c>
      <c r="C3411" s="3" t="s">
        <v>74</v>
      </c>
      <c r="D3411" s="3" t="s">
        <v>21</v>
      </c>
      <c r="E3411" s="3" t="s">
        <v>75</v>
      </c>
      <c r="F3411" s="3">
        <v>804.5</v>
      </c>
      <c r="G3411" s="3">
        <v>580.84</v>
      </c>
      <c r="H3411" s="3">
        <v>12</v>
      </c>
      <c r="I3411" s="3">
        <v>98.5</v>
      </c>
      <c r="J3411" s="3">
        <v>125.16</v>
      </c>
    </row>
    <row r="3412" spans="1:10" hidden="1" x14ac:dyDescent="0.2">
      <c r="A3412" s="8">
        <v>44382</v>
      </c>
      <c r="B3412" s="3" t="s">
        <v>73</v>
      </c>
      <c r="C3412" s="3" t="s">
        <v>76</v>
      </c>
      <c r="D3412" s="3" t="s">
        <v>77</v>
      </c>
      <c r="E3412" s="3" t="s">
        <v>75</v>
      </c>
      <c r="F3412" s="3">
        <v>282</v>
      </c>
      <c r="G3412" s="3">
        <v>199.58</v>
      </c>
      <c r="H3412" s="3">
        <v>5</v>
      </c>
      <c r="I3412" s="3">
        <v>38.5</v>
      </c>
      <c r="J3412" s="3">
        <v>43.92</v>
      </c>
    </row>
    <row r="3413" spans="1:10" hidden="1" x14ac:dyDescent="0.2">
      <c r="A3413" s="8">
        <v>44382</v>
      </c>
      <c r="B3413" s="3" t="s">
        <v>73</v>
      </c>
      <c r="C3413" s="3" t="s">
        <v>78</v>
      </c>
      <c r="D3413" s="3" t="s">
        <v>79</v>
      </c>
      <c r="E3413" s="3" t="s">
        <v>75</v>
      </c>
      <c r="F3413" s="3">
        <v>1438.5</v>
      </c>
      <c r="G3413" s="3">
        <v>1063.49</v>
      </c>
      <c r="H3413" s="3">
        <v>18</v>
      </c>
      <c r="I3413" s="3">
        <v>147.5</v>
      </c>
      <c r="J3413" s="3">
        <v>227.51</v>
      </c>
    </row>
    <row r="3414" spans="1:10" hidden="1" x14ac:dyDescent="0.2">
      <c r="A3414" s="8">
        <v>44382</v>
      </c>
      <c r="B3414" s="3" t="s">
        <v>73</v>
      </c>
      <c r="C3414" s="3" t="s">
        <v>80</v>
      </c>
      <c r="D3414" s="3" t="s">
        <v>81</v>
      </c>
      <c r="E3414" s="3" t="s">
        <v>75</v>
      </c>
      <c r="F3414" s="3">
        <v>1661.5</v>
      </c>
      <c r="G3414" s="3">
        <v>1232.81</v>
      </c>
      <c r="H3414" s="3">
        <v>21</v>
      </c>
      <c r="I3414" s="3">
        <v>165.5</v>
      </c>
      <c r="J3414" s="3">
        <v>263.19</v>
      </c>
    </row>
    <row r="3415" spans="1:10" hidden="1" x14ac:dyDescent="0.2">
      <c r="A3415" s="8">
        <v>44382</v>
      </c>
      <c r="B3415" s="3" t="s">
        <v>73</v>
      </c>
      <c r="C3415" s="3" t="s">
        <v>82</v>
      </c>
      <c r="D3415" s="3" t="s">
        <v>83</v>
      </c>
      <c r="E3415" s="3" t="s">
        <v>75</v>
      </c>
      <c r="F3415" s="3">
        <v>978</v>
      </c>
      <c r="G3415" s="3">
        <v>721.83</v>
      </c>
      <c r="H3415" s="3">
        <v>13</v>
      </c>
      <c r="I3415" s="3">
        <v>101.5</v>
      </c>
      <c r="J3415" s="3">
        <v>154.66999999999999</v>
      </c>
    </row>
    <row r="3416" spans="1:10" hidden="1" x14ac:dyDescent="0.2">
      <c r="A3416" s="8">
        <v>44382</v>
      </c>
      <c r="B3416" s="3" t="s">
        <v>73</v>
      </c>
      <c r="C3416" s="3" t="s">
        <v>84</v>
      </c>
      <c r="D3416" s="3" t="s">
        <v>85</v>
      </c>
      <c r="E3416" s="3" t="s">
        <v>75</v>
      </c>
      <c r="F3416" s="3">
        <v>421.5</v>
      </c>
      <c r="G3416" s="3">
        <v>294.81</v>
      </c>
      <c r="H3416" s="3">
        <v>5</v>
      </c>
      <c r="I3416" s="3">
        <v>64</v>
      </c>
      <c r="J3416" s="3">
        <v>62.69</v>
      </c>
    </row>
    <row r="3417" spans="1:10" hidden="1" x14ac:dyDescent="0.2">
      <c r="A3417" s="8">
        <v>44382</v>
      </c>
      <c r="B3417" s="3" t="s">
        <v>73</v>
      </c>
      <c r="C3417" s="3" t="s">
        <v>86</v>
      </c>
      <c r="D3417" s="3" t="s">
        <v>87</v>
      </c>
      <c r="E3417" s="3" t="s">
        <v>75</v>
      </c>
      <c r="F3417" s="3">
        <v>749.5</v>
      </c>
      <c r="G3417" s="3">
        <v>546.42999999999995</v>
      </c>
      <c r="H3417" s="3">
        <v>11</v>
      </c>
      <c r="I3417" s="3">
        <v>84.5</v>
      </c>
      <c r="J3417" s="3">
        <v>118.57</v>
      </c>
    </row>
    <row r="3418" spans="1:10" hidden="1" x14ac:dyDescent="0.2">
      <c r="A3418" s="8">
        <v>44382</v>
      </c>
      <c r="B3418" s="3" t="s">
        <v>73</v>
      </c>
      <c r="C3418" s="3" t="s">
        <v>125</v>
      </c>
      <c r="D3418" s="3" t="s">
        <v>126</v>
      </c>
      <c r="E3418" s="3" t="s">
        <v>127</v>
      </c>
      <c r="F3418" s="3">
        <v>162.5</v>
      </c>
      <c r="G3418" s="3">
        <v>118.63</v>
      </c>
      <c r="H3418" s="3">
        <v>2</v>
      </c>
      <c r="I3418" s="3">
        <v>14</v>
      </c>
      <c r="J3418" s="3">
        <v>29.87</v>
      </c>
    </row>
    <row r="3419" spans="1:10" hidden="1" x14ac:dyDescent="0.2">
      <c r="A3419" s="8">
        <v>44382</v>
      </c>
      <c r="B3419" s="3" t="s">
        <v>73</v>
      </c>
      <c r="C3419" s="3" t="s">
        <v>88</v>
      </c>
      <c r="D3419" s="3" t="s">
        <v>89</v>
      </c>
      <c r="E3419" s="3" t="s">
        <v>75</v>
      </c>
      <c r="F3419" s="3">
        <v>1355.5</v>
      </c>
      <c r="G3419" s="3">
        <v>992.15</v>
      </c>
      <c r="H3419" s="3">
        <v>20</v>
      </c>
      <c r="I3419" s="3">
        <v>154</v>
      </c>
      <c r="J3419" s="3">
        <v>209.35</v>
      </c>
    </row>
    <row r="3420" spans="1:10" hidden="1" x14ac:dyDescent="0.2">
      <c r="A3420" s="8">
        <v>44382</v>
      </c>
      <c r="B3420" s="3" t="s">
        <v>73</v>
      </c>
      <c r="C3420" s="3" t="s">
        <v>90</v>
      </c>
      <c r="D3420" s="3" t="s">
        <v>91</v>
      </c>
      <c r="E3420" s="3" t="s">
        <v>75</v>
      </c>
      <c r="F3420" s="3">
        <v>1017.5</v>
      </c>
      <c r="G3420" s="3">
        <v>749.93</v>
      </c>
      <c r="H3420" s="3">
        <v>14</v>
      </c>
      <c r="I3420" s="3">
        <v>105.7</v>
      </c>
      <c r="J3420" s="3">
        <v>161.87</v>
      </c>
    </row>
    <row r="3421" spans="1:10" hidden="1" x14ac:dyDescent="0.2">
      <c r="A3421" s="8">
        <v>44382</v>
      </c>
      <c r="B3421" s="3" t="s">
        <v>92</v>
      </c>
      <c r="C3421" s="3" t="s">
        <v>74</v>
      </c>
      <c r="D3421" s="3" t="s">
        <v>21</v>
      </c>
      <c r="E3421" s="3" t="s">
        <v>75</v>
      </c>
      <c r="F3421" s="3">
        <v>2349</v>
      </c>
      <c r="G3421" s="3">
        <v>1648.78</v>
      </c>
      <c r="H3421" s="3">
        <v>35</v>
      </c>
      <c r="I3421" s="3">
        <v>311.5</v>
      </c>
      <c r="J3421" s="3">
        <v>387.22</v>
      </c>
    </row>
    <row r="3422" spans="1:10" hidden="1" x14ac:dyDescent="0.2">
      <c r="A3422" s="8">
        <v>44382</v>
      </c>
      <c r="B3422" s="3" t="s">
        <v>92</v>
      </c>
      <c r="C3422" s="3" t="s">
        <v>76</v>
      </c>
      <c r="D3422" s="3" t="s">
        <v>77</v>
      </c>
      <c r="E3422" s="3" t="s">
        <v>75</v>
      </c>
      <c r="F3422" s="3">
        <v>1202.5</v>
      </c>
      <c r="G3422" s="3">
        <v>833.35</v>
      </c>
      <c r="H3422" s="3">
        <v>15</v>
      </c>
      <c r="I3422" s="3">
        <v>185</v>
      </c>
      <c r="J3422" s="3">
        <v>183.15</v>
      </c>
    </row>
    <row r="3423" spans="1:10" hidden="1" x14ac:dyDescent="0.2">
      <c r="A3423" s="8">
        <v>44382</v>
      </c>
      <c r="B3423" s="3" t="s">
        <v>92</v>
      </c>
      <c r="C3423" s="3" t="s">
        <v>78</v>
      </c>
      <c r="D3423" s="3" t="s">
        <v>79</v>
      </c>
      <c r="E3423" s="3" t="s">
        <v>75</v>
      </c>
      <c r="F3423" s="3">
        <v>2122.5</v>
      </c>
      <c r="G3423" s="3">
        <v>1562.53</v>
      </c>
      <c r="H3423" s="3">
        <v>27</v>
      </c>
      <c r="I3423" s="3">
        <v>216.2</v>
      </c>
      <c r="J3423" s="3">
        <v>343.77</v>
      </c>
    </row>
    <row r="3424" spans="1:10" hidden="1" x14ac:dyDescent="0.2">
      <c r="A3424" s="8">
        <v>44382</v>
      </c>
      <c r="B3424" s="3" t="s">
        <v>92</v>
      </c>
      <c r="C3424" s="3" t="s">
        <v>80</v>
      </c>
      <c r="D3424" s="3" t="s">
        <v>81</v>
      </c>
      <c r="E3424" s="3" t="s">
        <v>75</v>
      </c>
      <c r="F3424" s="3">
        <v>5636.5</v>
      </c>
      <c r="G3424" s="3">
        <v>4090.8</v>
      </c>
      <c r="H3424" s="3">
        <v>67</v>
      </c>
      <c r="I3424" s="3">
        <v>645.9</v>
      </c>
      <c r="J3424" s="3">
        <v>898.3</v>
      </c>
    </row>
    <row r="3425" spans="1:10" hidden="1" x14ac:dyDescent="0.2">
      <c r="A3425" s="8">
        <v>44382</v>
      </c>
      <c r="B3425" s="3" t="s">
        <v>92</v>
      </c>
      <c r="C3425" s="3" t="s">
        <v>82</v>
      </c>
      <c r="D3425" s="3" t="s">
        <v>83</v>
      </c>
      <c r="E3425" s="3" t="s">
        <v>75</v>
      </c>
      <c r="F3425" s="3">
        <v>3100.61</v>
      </c>
      <c r="G3425" s="3">
        <v>2210.48</v>
      </c>
      <c r="H3425" s="3">
        <v>48</v>
      </c>
      <c r="I3425" s="3">
        <v>402.5</v>
      </c>
      <c r="J3425" s="3">
        <v>486.63</v>
      </c>
    </row>
    <row r="3426" spans="1:10" hidden="1" x14ac:dyDescent="0.2">
      <c r="A3426" s="8">
        <v>44382</v>
      </c>
      <c r="B3426" s="3" t="s">
        <v>92</v>
      </c>
      <c r="C3426" s="3" t="s">
        <v>84</v>
      </c>
      <c r="D3426" s="3" t="s">
        <v>85</v>
      </c>
      <c r="E3426" s="3" t="s">
        <v>75</v>
      </c>
      <c r="F3426" s="3">
        <v>1302.5</v>
      </c>
      <c r="G3426" s="3">
        <v>945.15</v>
      </c>
      <c r="H3426" s="3">
        <v>16</v>
      </c>
      <c r="I3426" s="3">
        <v>149.19999999999999</v>
      </c>
      <c r="J3426" s="3">
        <v>207.65</v>
      </c>
    </row>
    <row r="3427" spans="1:10" hidden="1" x14ac:dyDescent="0.2">
      <c r="A3427" s="8">
        <v>44382</v>
      </c>
      <c r="B3427" s="3" t="s">
        <v>92</v>
      </c>
      <c r="C3427" s="3" t="s">
        <v>86</v>
      </c>
      <c r="D3427" s="3" t="s">
        <v>87</v>
      </c>
      <c r="E3427" s="3" t="s">
        <v>75</v>
      </c>
      <c r="F3427" s="3">
        <v>3046.5</v>
      </c>
      <c r="G3427" s="3">
        <v>2149.13</v>
      </c>
      <c r="H3427" s="3">
        <v>39</v>
      </c>
      <c r="I3427" s="3">
        <v>425</v>
      </c>
      <c r="J3427" s="3">
        <v>471.87</v>
      </c>
    </row>
    <row r="3428" spans="1:10" hidden="1" x14ac:dyDescent="0.2">
      <c r="A3428" s="8">
        <v>44382</v>
      </c>
      <c r="B3428" s="3" t="s">
        <v>92</v>
      </c>
      <c r="C3428" s="3" t="s">
        <v>125</v>
      </c>
      <c r="D3428" s="3" t="s">
        <v>126</v>
      </c>
      <c r="E3428" s="3" t="s">
        <v>127</v>
      </c>
      <c r="F3428" s="3">
        <v>805</v>
      </c>
      <c r="G3428" s="3">
        <v>608.16</v>
      </c>
      <c r="H3428" s="3">
        <v>7</v>
      </c>
      <c r="I3428" s="3">
        <v>81</v>
      </c>
      <c r="J3428" s="3">
        <v>115.84</v>
      </c>
    </row>
    <row r="3429" spans="1:10" hidden="1" x14ac:dyDescent="0.2">
      <c r="A3429" s="8">
        <v>44382</v>
      </c>
      <c r="B3429" s="3" t="s">
        <v>92</v>
      </c>
      <c r="C3429" s="3" t="s">
        <v>88</v>
      </c>
      <c r="D3429" s="3" t="s">
        <v>89</v>
      </c>
      <c r="E3429" s="3" t="s">
        <v>75</v>
      </c>
      <c r="F3429" s="3">
        <v>2911</v>
      </c>
      <c r="G3429" s="3">
        <v>2066.4699999999998</v>
      </c>
      <c r="H3429" s="3">
        <v>36</v>
      </c>
      <c r="I3429" s="3">
        <v>389.7</v>
      </c>
      <c r="J3429" s="3">
        <v>453.83</v>
      </c>
    </row>
    <row r="3430" spans="1:10" hidden="1" x14ac:dyDescent="0.2">
      <c r="A3430" s="8">
        <v>44382</v>
      </c>
      <c r="B3430" s="3" t="s">
        <v>92</v>
      </c>
      <c r="C3430" s="3" t="s">
        <v>90</v>
      </c>
      <c r="D3430" s="3" t="s">
        <v>91</v>
      </c>
      <c r="E3430" s="3" t="s">
        <v>75</v>
      </c>
      <c r="F3430" s="3">
        <v>2176</v>
      </c>
      <c r="G3430" s="3">
        <v>1573.26</v>
      </c>
      <c r="H3430" s="3">
        <v>28</v>
      </c>
      <c r="I3430" s="3">
        <v>233</v>
      </c>
      <c r="J3430" s="3">
        <v>369.24</v>
      </c>
    </row>
    <row r="3431" spans="1:10" hidden="1" x14ac:dyDescent="0.2">
      <c r="A3431" s="8">
        <v>44381</v>
      </c>
      <c r="B3431" s="3" t="s">
        <v>73</v>
      </c>
      <c r="C3431" s="3" t="s">
        <v>74</v>
      </c>
      <c r="D3431" s="3" t="s">
        <v>21</v>
      </c>
      <c r="E3431" s="3" t="s">
        <v>75</v>
      </c>
      <c r="F3431" s="3">
        <v>1382</v>
      </c>
      <c r="G3431" s="3">
        <v>1037.33</v>
      </c>
      <c r="H3431" s="3">
        <v>17</v>
      </c>
      <c r="I3431" s="3">
        <v>125.5</v>
      </c>
      <c r="J3431" s="3">
        <v>219.17</v>
      </c>
    </row>
    <row r="3432" spans="1:10" hidden="1" x14ac:dyDescent="0.2">
      <c r="A3432" s="8">
        <v>44381</v>
      </c>
      <c r="B3432" s="3" t="s">
        <v>73</v>
      </c>
      <c r="C3432" s="3" t="s">
        <v>76</v>
      </c>
      <c r="D3432" s="3" t="s">
        <v>77</v>
      </c>
      <c r="E3432" s="3" t="s">
        <v>75</v>
      </c>
      <c r="F3432" s="3">
        <v>216</v>
      </c>
      <c r="G3432" s="3">
        <v>156.88</v>
      </c>
      <c r="H3432" s="3">
        <v>4</v>
      </c>
      <c r="I3432" s="3">
        <v>25</v>
      </c>
      <c r="J3432" s="3">
        <v>34.119999999999997</v>
      </c>
    </row>
    <row r="3433" spans="1:10" hidden="1" x14ac:dyDescent="0.2">
      <c r="A3433" s="8">
        <v>44381</v>
      </c>
      <c r="B3433" s="3" t="s">
        <v>73</v>
      </c>
      <c r="C3433" s="3" t="s">
        <v>78</v>
      </c>
      <c r="D3433" s="3" t="s">
        <v>79</v>
      </c>
      <c r="E3433" s="3" t="s">
        <v>75</v>
      </c>
      <c r="F3433" s="3">
        <v>1416.5</v>
      </c>
      <c r="G3433" s="3">
        <v>1057.1500000000001</v>
      </c>
      <c r="H3433" s="3">
        <v>16</v>
      </c>
      <c r="I3433" s="3">
        <v>135</v>
      </c>
      <c r="J3433" s="3">
        <v>224.35</v>
      </c>
    </row>
    <row r="3434" spans="1:10" hidden="1" x14ac:dyDescent="0.2">
      <c r="A3434" s="8">
        <v>44381</v>
      </c>
      <c r="B3434" s="3" t="s">
        <v>73</v>
      </c>
      <c r="C3434" s="3" t="s">
        <v>80</v>
      </c>
      <c r="D3434" s="3" t="s">
        <v>81</v>
      </c>
      <c r="E3434" s="3" t="s">
        <v>75</v>
      </c>
      <c r="F3434" s="3">
        <v>2087.2600000000002</v>
      </c>
      <c r="G3434" s="3">
        <v>1536.29</v>
      </c>
      <c r="H3434" s="3">
        <v>25</v>
      </c>
      <c r="I3434" s="3">
        <v>219</v>
      </c>
      <c r="J3434" s="3">
        <v>331.97</v>
      </c>
    </row>
    <row r="3435" spans="1:10" hidden="1" x14ac:dyDescent="0.2">
      <c r="A3435" s="8">
        <v>44381</v>
      </c>
      <c r="B3435" s="3" t="s">
        <v>73</v>
      </c>
      <c r="C3435" s="3" t="s">
        <v>82</v>
      </c>
      <c r="D3435" s="3" t="s">
        <v>83</v>
      </c>
      <c r="E3435" s="3" t="s">
        <v>75</v>
      </c>
      <c r="F3435" s="3">
        <v>459</v>
      </c>
      <c r="G3435" s="3">
        <v>330.53</v>
      </c>
      <c r="H3435" s="3">
        <v>7</v>
      </c>
      <c r="I3435" s="3">
        <v>57.5</v>
      </c>
      <c r="J3435" s="3">
        <v>70.97</v>
      </c>
    </row>
    <row r="3436" spans="1:10" hidden="1" x14ac:dyDescent="0.2">
      <c r="A3436" s="8">
        <v>44381</v>
      </c>
      <c r="B3436" s="3" t="s">
        <v>73</v>
      </c>
      <c r="C3436" s="3" t="s">
        <v>84</v>
      </c>
      <c r="D3436" s="3" t="s">
        <v>85</v>
      </c>
      <c r="E3436" s="3" t="s">
        <v>75</v>
      </c>
      <c r="F3436" s="3">
        <v>483</v>
      </c>
      <c r="G3436" s="3">
        <v>334.33</v>
      </c>
      <c r="H3436" s="3">
        <v>8</v>
      </c>
      <c r="I3436" s="3">
        <v>76</v>
      </c>
      <c r="J3436" s="3">
        <v>72.67</v>
      </c>
    </row>
    <row r="3437" spans="1:10" hidden="1" x14ac:dyDescent="0.2">
      <c r="A3437" s="8">
        <v>44381</v>
      </c>
      <c r="B3437" s="3" t="s">
        <v>73</v>
      </c>
      <c r="C3437" s="3" t="s">
        <v>86</v>
      </c>
      <c r="D3437" s="3" t="s">
        <v>87</v>
      </c>
      <c r="E3437" s="3" t="s">
        <v>75</v>
      </c>
      <c r="F3437" s="3">
        <v>1636.5</v>
      </c>
      <c r="G3437" s="3">
        <v>1200.8699999999999</v>
      </c>
      <c r="H3437" s="3">
        <v>22</v>
      </c>
      <c r="I3437" s="3">
        <v>175.8</v>
      </c>
      <c r="J3437" s="3">
        <v>259.83</v>
      </c>
    </row>
    <row r="3438" spans="1:10" hidden="1" x14ac:dyDescent="0.2">
      <c r="A3438" s="8">
        <v>44381</v>
      </c>
      <c r="B3438" s="3" t="s">
        <v>73</v>
      </c>
      <c r="C3438" s="3" t="s">
        <v>125</v>
      </c>
      <c r="D3438" s="3" t="s">
        <v>126</v>
      </c>
      <c r="E3438" s="3" t="s">
        <v>127</v>
      </c>
      <c r="F3438" s="3">
        <v>292</v>
      </c>
      <c r="G3438" s="3">
        <v>205.56</v>
      </c>
      <c r="H3438" s="3">
        <v>3</v>
      </c>
      <c r="I3438" s="3">
        <v>35</v>
      </c>
      <c r="J3438" s="3">
        <v>51.44</v>
      </c>
    </row>
    <row r="3439" spans="1:10" hidden="1" x14ac:dyDescent="0.2">
      <c r="A3439" s="8">
        <v>44381</v>
      </c>
      <c r="B3439" s="3" t="s">
        <v>73</v>
      </c>
      <c r="C3439" s="3" t="s">
        <v>88</v>
      </c>
      <c r="D3439" s="3" t="s">
        <v>89</v>
      </c>
      <c r="E3439" s="3" t="s">
        <v>75</v>
      </c>
      <c r="F3439" s="3">
        <v>1845.5</v>
      </c>
      <c r="G3439" s="3">
        <v>1410.35</v>
      </c>
      <c r="H3439" s="3">
        <v>21</v>
      </c>
      <c r="I3439" s="3">
        <v>144.5</v>
      </c>
      <c r="J3439" s="3">
        <v>290.64999999999998</v>
      </c>
    </row>
    <row r="3440" spans="1:10" hidden="1" x14ac:dyDescent="0.2">
      <c r="A3440" s="8">
        <v>44381</v>
      </c>
      <c r="B3440" s="3" t="s">
        <v>73</v>
      </c>
      <c r="C3440" s="3" t="s">
        <v>90</v>
      </c>
      <c r="D3440" s="3" t="s">
        <v>91</v>
      </c>
      <c r="E3440" s="3" t="s">
        <v>75</v>
      </c>
      <c r="F3440" s="3">
        <v>1272</v>
      </c>
      <c r="G3440" s="3">
        <v>921.27</v>
      </c>
      <c r="H3440" s="3">
        <v>16</v>
      </c>
      <c r="I3440" s="3">
        <v>151.69999999999999</v>
      </c>
      <c r="J3440" s="3">
        <v>199.03</v>
      </c>
    </row>
    <row r="3441" spans="1:10" hidden="1" x14ac:dyDescent="0.2">
      <c r="A3441" s="8">
        <v>44381</v>
      </c>
      <c r="B3441" s="3" t="s">
        <v>92</v>
      </c>
      <c r="C3441" s="3" t="s">
        <v>74</v>
      </c>
      <c r="D3441" s="3" t="s">
        <v>21</v>
      </c>
      <c r="E3441" s="3" t="s">
        <v>75</v>
      </c>
      <c r="F3441" s="3">
        <v>1620</v>
      </c>
      <c r="G3441" s="3">
        <v>1161.9000000000001</v>
      </c>
      <c r="H3441" s="3">
        <v>18</v>
      </c>
      <c r="I3441" s="3">
        <v>185.5</v>
      </c>
      <c r="J3441" s="3">
        <v>272.60000000000002</v>
      </c>
    </row>
    <row r="3442" spans="1:10" hidden="1" x14ac:dyDescent="0.2">
      <c r="A3442" s="8">
        <v>44381</v>
      </c>
      <c r="B3442" s="3" t="s">
        <v>92</v>
      </c>
      <c r="C3442" s="3" t="s">
        <v>76</v>
      </c>
      <c r="D3442" s="3" t="s">
        <v>77</v>
      </c>
      <c r="E3442" s="3" t="s">
        <v>75</v>
      </c>
      <c r="F3442" s="3">
        <v>1761.13</v>
      </c>
      <c r="G3442" s="3">
        <v>1223.79</v>
      </c>
      <c r="H3442" s="3">
        <v>21</v>
      </c>
      <c r="I3442" s="3">
        <v>261</v>
      </c>
      <c r="J3442" s="3">
        <v>275.83999999999997</v>
      </c>
    </row>
    <row r="3443" spans="1:10" hidden="1" x14ac:dyDescent="0.2">
      <c r="A3443" s="8">
        <v>44381</v>
      </c>
      <c r="B3443" s="3" t="s">
        <v>92</v>
      </c>
      <c r="C3443" s="3" t="s">
        <v>78</v>
      </c>
      <c r="D3443" s="3" t="s">
        <v>79</v>
      </c>
      <c r="E3443" s="3" t="s">
        <v>75</v>
      </c>
      <c r="F3443" s="3">
        <v>3122.5</v>
      </c>
      <c r="G3443" s="3">
        <v>2340.2800000000002</v>
      </c>
      <c r="H3443" s="3">
        <v>29</v>
      </c>
      <c r="I3443" s="3">
        <v>268.5</v>
      </c>
      <c r="J3443" s="3">
        <v>513.72</v>
      </c>
    </row>
    <row r="3444" spans="1:10" hidden="1" x14ac:dyDescent="0.2">
      <c r="A3444" s="8">
        <v>44381</v>
      </c>
      <c r="B3444" s="3" t="s">
        <v>92</v>
      </c>
      <c r="C3444" s="3" t="s">
        <v>80</v>
      </c>
      <c r="D3444" s="3" t="s">
        <v>81</v>
      </c>
      <c r="E3444" s="3" t="s">
        <v>75</v>
      </c>
      <c r="F3444" s="3">
        <v>3456.5</v>
      </c>
      <c r="G3444" s="3">
        <v>2534.94</v>
      </c>
      <c r="H3444" s="3">
        <v>40</v>
      </c>
      <c r="I3444" s="3">
        <v>363.9</v>
      </c>
      <c r="J3444" s="3">
        <v>556.66</v>
      </c>
    </row>
    <row r="3445" spans="1:10" hidden="1" x14ac:dyDescent="0.2">
      <c r="A3445" s="8">
        <v>44381</v>
      </c>
      <c r="B3445" s="3" t="s">
        <v>92</v>
      </c>
      <c r="C3445" s="3" t="s">
        <v>82</v>
      </c>
      <c r="D3445" s="3" t="s">
        <v>83</v>
      </c>
      <c r="E3445" s="3" t="s">
        <v>75</v>
      </c>
      <c r="F3445" s="3">
        <v>1684.5</v>
      </c>
      <c r="G3445" s="3">
        <v>1234.01</v>
      </c>
      <c r="H3445" s="3">
        <v>18</v>
      </c>
      <c r="I3445" s="3">
        <v>179</v>
      </c>
      <c r="J3445" s="3">
        <v>270.99</v>
      </c>
    </row>
    <row r="3446" spans="1:10" hidden="1" x14ac:dyDescent="0.2">
      <c r="A3446" s="8">
        <v>44381</v>
      </c>
      <c r="B3446" s="3" t="s">
        <v>92</v>
      </c>
      <c r="C3446" s="3" t="s">
        <v>84</v>
      </c>
      <c r="D3446" s="3" t="s">
        <v>85</v>
      </c>
      <c r="E3446" s="3" t="s">
        <v>75</v>
      </c>
      <c r="F3446" s="3">
        <v>1397</v>
      </c>
      <c r="G3446" s="3">
        <v>976.06</v>
      </c>
      <c r="H3446" s="3">
        <v>20</v>
      </c>
      <c r="I3446" s="3">
        <v>205.98</v>
      </c>
      <c r="J3446" s="3">
        <v>214.46</v>
      </c>
    </row>
    <row r="3447" spans="1:10" hidden="1" x14ac:dyDescent="0.2">
      <c r="A3447" s="8">
        <v>44381</v>
      </c>
      <c r="B3447" s="3" t="s">
        <v>92</v>
      </c>
      <c r="C3447" s="3" t="s">
        <v>86</v>
      </c>
      <c r="D3447" s="3" t="s">
        <v>87</v>
      </c>
      <c r="E3447" s="3" t="s">
        <v>75</v>
      </c>
      <c r="F3447" s="3">
        <v>2955.5</v>
      </c>
      <c r="G3447" s="3">
        <v>2101.25</v>
      </c>
      <c r="H3447" s="3">
        <v>31</v>
      </c>
      <c r="I3447" s="3">
        <v>393</v>
      </c>
      <c r="J3447" s="3">
        <v>461.25</v>
      </c>
    </row>
    <row r="3448" spans="1:10" hidden="1" x14ac:dyDescent="0.2">
      <c r="A3448" s="8">
        <v>44381</v>
      </c>
      <c r="B3448" s="3" t="s">
        <v>92</v>
      </c>
      <c r="C3448" s="3" t="s">
        <v>125</v>
      </c>
      <c r="D3448" s="3" t="s">
        <v>126</v>
      </c>
      <c r="E3448" s="3" t="s">
        <v>127</v>
      </c>
      <c r="F3448" s="3">
        <v>548</v>
      </c>
      <c r="G3448" s="3">
        <v>399.84</v>
      </c>
      <c r="H3448" s="3">
        <v>5</v>
      </c>
      <c r="I3448" s="3">
        <v>72</v>
      </c>
      <c r="J3448" s="3">
        <v>76.16</v>
      </c>
    </row>
    <row r="3449" spans="1:10" hidden="1" x14ac:dyDescent="0.2">
      <c r="A3449" s="8">
        <v>44381</v>
      </c>
      <c r="B3449" s="3" t="s">
        <v>92</v>
      </c>
      <c r="C3449" s="3" t="s">
        <v>88</v>
      </c>
      <c r="D3449" s="3" t="s">
        <v>89</v>
      </c>
      <c r="E3449" s="3" t="s">
        <v>75</v>
      </c>
      <c r="F3449" s="3">
        <v>2735.5</v>
      </c>
      <c r="G3449" s="3">
        <v>1977.25</v>
      </c>
      <c r="H3449" s="3">
        <v>32</v>
      </c>
      <c r="I3449" s="3">
        <v>322.39999999999998</v>
      </c>
      <c r="J3449" s="3">
        <v>434.35</v>
      </c>
    </row>
    <row r="3450" spans="1:10" hidden="1" x14ac:dyDescent="0.2">
      <c r="A3450" s="8">
        <v>44381</v>
      </c>
      <c r="B3450" s="3" t="s">
        <v>92</v>
      </c>
      <c r="C3450" s="3" t="s">
        <v>90</v>
      </c>
      <c r="D3450" s="3" t="s">
        <v>91</v>
      </c>
      <c r="E3450" s="3" t="s">
        <v>75</v>
      </c>
      <c r="F3450" s="3">
        <v>1789.5</v>
      </c>
      <c r="G3450" s="3">
        <v>1324.94</v>
      </c>
      <c r="H3450" s="3">
        <v>20</v>
      </c>
      <c r="I3450" s="3">
        <v>153.69999999999999</v>
      </c>
      <c r="J3450" s="3">
        <v>310.86</v>
      </c>
    </row>
    <row r="3451" spans="1:10" hidden="1" x14ac:dyDescent="0.2">
      <c r="A3451" s="8">
        <v>44380</v>
      </c>
      <c r="B3451" s="3" t="s">
        <v>73</v>
      </c>
      <c r="C3451" s="3" t="s">
        <v>74</v>
      </c>
      <c r="D3451" s="3" t="s">
        <v>21</v>
      </c>
      <c r="E3451" s="3" t="s">
        <v>75</v>
      </c>
      <c r="F3451" s="3">
        <v>703.5</v>
      </c>
      <c r="G3451" s="3">
        <v>514.44000000000005</v>
      </c>
      <c r="H3451" s="3">
        <v>10</v>
      </c>
      <c r="I3451" s="3">
        <v>78</v>
      </c>
      <c r="J3451" s="3">
        <v>111.06</v>
      </c>
    </row>
    <row r="3452" spans="1:10" hidden="1" x14ac:dyDescent="0.2">
      <c r="A3452" s="8">
        <v>44380</v>
      </c>
      <c r="B3452" s="3" t="s">
        <v>73</v>
      </c>
      <c r="C3452" s="3" t="s">
        <v>76</v>
      </c>
      <c r="D3452" s="3" t="s">
        <v>77</v>
      </c>
      <c r="E3452" s="3" t="s">
        <v>75</v>
      </c>
      <c r="F3452" s="3">
        <v>587.5</v>
      </c>
      <c r="G3452" s="3">
        <v>427.81</v>
      </c>
      <c r="H3452" s="3">
        <v>7</v>
      </c>
      <c r="I3452" s="3">
        <v>68.5</v>
      </c>
      <c r="J3452" s="3">
        <v>91.19</v>
      </c>
    </row>
    <row r="3453" spans="1:10" hidden="1" x14ac:dyDescent="0.2">
      <c r="A3453" s="8">
        <v>44380</v>
      </c>
      <c r="B3453" s="3" t="s">
        <v>73</v>
      </c>
      <c r="C3453" s="3" t="s">
        <v>78</v>
      </c>
      <c r="D3453" s="3" t="s">
        <v>79</v>
      </c>
      <c r="E3453" s="3" t="s">
        <v>75</v>
      </c>
      <c r="F3453" s="3">
        <v>1326</v>
      </c>
      <c r="G3453" s="3">
        <v>979.76</v>
      </c>
      <c r="H3453" s="3">
        <v>14</v>
      </c>
      <c r="I3453" s="3">
        <v>138.5</v>
      </c>
      <c r="J3453" s="3">
        <v>207.74</v>
      </c>
    </row>
    <row r="3454" spans="1:10" hidden="1" x14ac:dyDescent="0.2">
      <c r="A3454" s="8">
        <v>44380</v>
      </c>
      <c r="B3454" s="3" t="s">
        <v>73</v>
      </c>
      <c r="C3454" s="3" t="s">
        <v>80</v>
      </c>
      <c r="D3454" s="3" t="s">
        <v>81</v>
      </c>
      <c r="E3454" s="3" t="s">
        <v>75</v>
      </c>
      <c r="F3454" s="3">
        <v>2929</v>
      </c>
      <c r="G3454" s="3">
        <v>2162.21</v>
      </c>
      <c r="H3454" s="3">
        <v>35</v>
      </c>
      <c r="I3454" s="3">
        <v>303</v>
      </c>
      <c r="J3454" s="3">
        <v>463.79</v>
      </c>
    </row>
    <row r="3455" spans="1:10" hidden="1" x14ac:dyDescent="0.2">
      <c r="A3455" s="8">
        <v>44380</v>
      </c>
      <c r="B3455" s="3" t="s">
        <v>73</v>
      </c>
      <c r="C3455" s="3" t="s">
        <v>82</v>
      </c>
      <c r="D3455" s="3" t="s">
        <v>83</v>
      </c>
      <c r="E3455" s="3" t="s">
        <v>75</v>
      </c>
      <c r="F3455" s="3">
        <v>1182.5</v>
      </c>
      <c r="G3455" s="3">
        <v>866.31</v>
      </c>
      <c r="H3455" s="3">
        <v>17</v>
      </c>
      <c r="I3455" s="3">
        <v>136.5</v>
      </c>
      <c r="J3455" s="3">
        <v>179.69</v>
      </c>
    </row>
    <row r="3456" spans="1:10" hidden="1" x14ac:dyDescent="0.2">
      <c r="A3456" s="8">
        <v>44380</v>
      </c>
      <c r="B3456" s="3" t="s">
        <v>73</v>
      </c>
      <c r="C3456" s="3" t="s">
        <v>84</v>
      </c>
      <c r="D3456" s="3" t="s">
        <v>85</v>
      </c>
      <c r="E3456" s="3" t="s">
        <v>75</v>
      </c>
      <c r="F3456" s="3">
        <v>787</v>
      </c>
      <c r="G3456" s="3">
        <v>557.24</v>
      </c>
      <c r="H3456" s="3">
        <v>9</v>
      </c>
      <c r="I3456" s="3">
        <v>109</v>
      </c>
      <c r="J3456" s="3">
        <v>120.76</v>
      </c>
    </row>
    <row r="3457" spans="1:10" hidden="1" x14ac:dyDescent="0.2">
      <c r="A3457" s="8">
        <v>44380</v>
      </c>
      <c r="B3457" s="3" t="s">
        <v>73</v>
      </c>
      <c r="C3457" s="3" t="s">
        <v>86</v>
      </c>
      <c r="D3457" s="3" t="s">
        <v>87</v>
      </c>
      <c r="E3457" s="3" t="s">
        <v>75</v>
      </c>
      <c r="F3457" s="3">
        <v>881.5</v>
      </c>
      <c r="G3457" s="3">
        <v>651.80999999999995</v>
      </c>
      <c r="H3457" s="3">
        <v>12</v>
      </c>
      <c r="I3457" s="3">
        <v>94</v>
      </c>
      <c r="J3457" s="3">
        <v>135.69</v>
      </c>
    </row>
    <row r="3458" spans="1:10" hidden="1" x14ac:dyDescent="0.2">
      <c r="A3458" s="8">
        <v>44380</v>
      </c>
      <c r="B3458" s="3" t="s">
        <v>73</v>
      </c>
      <c r="C3458" s="3" t="s">
        <v>125</v>
      </c>
      <c r="D3458" s="3" t="s">
        <v>126</v>
      </c>
      <c r="E3458" s="3" t="s">
        <v>127</v>
      </c>
      <c r="F3458" s="3">
        <v>387</v>
      </c>
      <c r="G3458" s="3">
        <v>265.68</v>
      </c>
      <c r="H3458" s="3">
        <v>5</v>
      </c>
      <c r="I3458" s="3">
        <v>54</v>
      </c>
      <c r="J3458" s="3">
        <v>67.319999999999993</v>
      </c>
    </row>
    <row r="3459" spans="1:10" hidden="1" x14ac:dyDescent="0.2">
      <c r="A3459" s="8">
        <v>44380</v>
      </c>
      <c r="B3459" s="3" t="s">
        <v>73</v>
      </c>
      <c r="C3459" s="3" t="s">
        <v>88</v>
      </c>
      <c r="D3459" s="3" t="s">
        <v>89</v>
      </c>
      <c r="E3459" s="3" t="s">
        <v>75</v>
      </c>
      <c r="F3459" s="3">
        <v>1886</v>
      </c>
      <c r="G3459" s="3">
        <v>1403.33</v>
      </c>
      <c r="H3459" s="3">
        <v>19</v>
      </c>
      <c r="I3459" s="3">
        <v>187</v>
      </c>
      <c r="J3459" s="3">
        <v>295.67</v>
      </c>
    </row>
    <row r="3460" spans="1:10" hidden="1" x14ac:dyDescent="0.2">
      <c r="A3460" s="8">
        <v>44380</v>
      </c>
      <c r="B3460" s="3" t="s">
        <v>73</v>
      </c>
      <c r="C3460" s="3" t="s">
        <v>90</v>
      </c>
      <c r="D3460" s="3" t="s">
        <v>91</v>
      </c>
      <c r="E3460" s="3" t="s">
        <v>75</v>
      </c>
      <c r="F3460" s="3">
        <v>1208.5</v>
      </c>
      <c r="G3460" s="3">
        <v>868.5</v>
      </c>
      <c r="H3460" s="3">
        <v>15</v>
      </c>
      <c r="I3460" s="3">
        <v>150.9</v>
      </c>
      <c r="J3460" s="3">
        <v>189.1</v>
      </c>
    </row>
    <row r="3461" spans="1:10" hidden="1" x14ac:dyDescent="0.2">
      <c r="A3461" s="8">
        <v>44380</v>
      </c>
      <c r="B3461" s="3" t="s">
        <v>92</v>
      </c>
      <c r="C3461" s="3" t="s">
        <v>74</v>
      </c>
      <c r="D3461" s="3" t="s">
        <v>21</v>
      </c>
      <c r="E3461" s="3" t="s">
        <v>75</v>
      </c>
      <c r="F3461" s="3">
        <v>3065</v>
      </c>
      <c r="G3461" s="3">
        <v>2247</v>
      </c>
      <c r="H3461" s="3">
        <v>31</v>
      </c>
      <c r="I3461" s="3">
        <v>289</v>
      </c>
      <c r="J3461" s="3">
        <v>527.5</v>
      </c>
    </row>
    <row r="3462" spans="1:10" hidden="1" x14ac:dyDescent="0.2">
      <c r="A3462" s="8">
        <v>44380</v>
      </c>
      <c r="B3462" s="3" t="s">
        <v>92</v>
      </c>
      <c r="C3462" s="3" t="s">
        <v>76</v>
      </c>
      <c r="D3462" s="3" t="s">
        <v>77</v>
      </c>
      <c r="E3462" s="3" t="s">
        <v>75</v>
      </c>
      <c r="F3462" s="3">
        <v>1672.5</v>
      </c>
      <c r="G3462" s="3">
        <v>1152.52</v>
      </c>
      <c r="H3462" s="3">
        <v>18</v>
      </c>
      <c r="I3462" s="3">
        <v>266</v>
      </c>
      <c r="J3462" s="3">
        <v>253.98</v>
      </c>
    </row>
    <row r="3463" spans="1:10" hidden="1" x14ac:dyDescent="0.2">
      <c r="A3463" s="8">
        <v>44380</v>
      </c>
      <c r="B3463" s="3" t="s">
        <v>92</v>
      </c>
      <c r="C3463" s="3" t="s">
        <v>78</v>
      </c>
      <c r="D3463" s="3" t="s">
        <v>79</v>
      </c>
      <c r="E3463" s="3" t="s">
        <v>75</v>
      </c>
      <c r="F3463" s="3">
        <v>3128.5</v>
      </c>
      <c r="G3463" s="3">
        <v>2304.4499999999998</v>
      </c>
      <c r="H3463" s="3">
        <v>35</v>
      </c>
      <c r="I3463" s="3">
        <v>318.2</v>
      </c>
      <c r="J3463" s="3">
        <v>505.85</v>
      </c>
    </row>
    <row r="3464" spans="1:10" hidden="1" x14ac:dyDescent="0.2">
      <c r="A3464" s="8">
        <v>44380</v>
      </c>
      <c r="B3464" s="3" t="s">
        <v>92</v>
      </c>
      <c r="C3464" s="3" t="s">
        <v>80</v>
      </c>
      <c r="D3464" s="3" t="s">
        <v>81</v>
      </c>
      <c r="E3464" s="3" t="s">
        <v>75</v>
      </c>
      <c r="F3464" s="3">
        <v>3666.5</v>
      </c>
      <c r="G3464" s="3">
        <v>2710.42</v>
      </c>
      <c r="H3464" s="3">
        <v>40</v>
      </c>
      <c r="I3464" s="3">
        <v>360.5</v>
      </c>
      <c r="J3464" s="3">
        <v>595.08000000000004</v>
      </c>
    </row>
    <row r="3465" spans="1:10" hidden="1" x14ac:dyDescent="0.2">
      <c r="A3465" s="8">
        <v>44380</v>
      </c>
      <c r="B3465" s="3" t="s">
        <v>92</v>
      </c>
      <c r="C3465" s="3" t="s">
        <v>82</v>
      </c>
      <c r="D3465" s="3" t="s">
        <v>83</v>
      </c>
      <c r="E3465" s="3" t="s">
        <v>75</v>
      </c>
      <c r="F3465" s="3">
        <v>2258.5</v>
      </c>
      <c r="G3465" s="3">
        <v>1649.02</v>
      </c>
      <c r="H3465" s="3">
        <v>29</v>
      </c>
      <c r="I3465" s="3">
        <v>247.5</v>
      </c>
      <c r="J3465" s="3">
        <v>361.98</v>
      </c>
    </row>
    <row r="3466" spans="1:10" hidden="1" x14ac:dyDescent="0.2">
      <c r="A3466" s="8">
        <v>44380</v>
      </c>
      <c r="B3466" s="3" t="s">
        <v>92</v>
      </c>
      <c r="C3466" s="3" t="s">
        <v>84</v>
      </c>
      <c r="D3466" s="3" t="s">
        <v>85</v>
      </c>
      <c r="E3466" s="3" t="s">
        <v>75</v>
      </c>
      <c r="F3466" s="3">
        <v>639.5</v>
      </c>
      <c r="G3466" s="3">
        <v>464.67</v>
      </c>
      <c r="H3466" s="3">
        <v>9</v>
      </c>
      <c r="I3466" s="3">
        <v>72.8</v>
      </c>
      <c r="J3466" s="3">
        <v>102.03</v>
      </c>
    </row>
    <row r="3467" spans="1:10" hidden="1" x14ac:dyDescent="0.2">
      <c r="A3467" s="8">
        <v>44380</v>
      </c>
      <c r="B3467" s="3" t="s">
        <v>92</v>
      </c>
      <c r="C3467" s="3" t="s">
        <v>86</v>
      </c>
      <c r="D3467" s="3" t="s">
        <v>87</v>
      </c>
      <c r="E3467" s="3" t="s">
        <v>75</v>
      </c>
      <c r="F3467" s="3">
        <v>3358.5</v>
      </c>
      <c r="G3467" s="3">
        <v>2428.54</v>
      </c>
      <c r="H3467" s="3">
        <v>35</v>
      </c>
      <c r="I3467" s="3">
        <v>393.7</v>
      </c>
      <c r="J3467" s="3">
        <v>533.76</v>
      </c>
    </row>
    <row r="3468" spans="1:10" hidden="1" x14ac:dyDescent="0.2">
      <c r="A3468" s="8">
        <v>44380</v>
      </c>
      <c r="B3468" s="3" t="s">
        <v>92</v>
      </c>
      <c r="C3468" s="3" t="s">
        <v>125</v>
      </c>
      <c r="D3468" s="3" t="s">
        <v>126</v>
      </c>
      <c r="E3468" s="3" t="s">
        <v>127</v>
      </c>
      <c r="F3468" s="3">
        <v>145</v>
      </c>
      <c r="G3468" s="3">
        <v>105</v>
      </c>
      <c r="H3468" s="3">
        <v>2</v>
      </c>
      <c r="I3468" s="3">
        <v>20</v>
      </c>
      <c r="J3468" s="3">
        <v>20</v>
      </c>
    </row>
    <row r="3469" spans="1:10" hidden="1" x14ac:dyDescent="0.2">
      <c r="A3469" s="8">
        <v>44380</v>
      </c>
      <c r="B3469" s="3" t="s">
        <v>92</v>
      </c>
      <c r="C3469" s="3" t="s">
        <v>88</v>
      </c>
      <c r="D3469" s="3" t="s">
        <v>89</v>
      </c>
      <c r="E3469" s="3" t="s">
        <v>75</v>
      </c>
      <c r="F3469" s="3">
        <v>2933</v>
      </c>
      <c r="G3469" s="3">
        <v>2126.9</v>
      </c>
      <c r="H3469" s="3">
        <v>35</v>
      </c>
      <c r="I3469" s="3">
        <v>337</v>
      </c>
      <c r="J3469" s="3">
        <v>468.1</v>
      </c>
    </row>
    <row r="3470" spans="1:10" hidden="1" x14ac:dyDescent="0.2">
      <c r="A3470" s="8">
        <v>44380</v>
      </c>
      <c r="B3470" s="3" t="s">
        <v>92</v>
      </c>
      <c r="C3470" s="3" t="s">
        <v>90</v>
      </c>
      <c r="D3470" s="3" t="s">
        <v>91</v>
      </c>
      <c r="E3470" s="3" t="s">
        <v>75</v>
      </c>
      <c r="F3470" s="3">
        <v>2051.5</v>
      </c>
      <c r="G3470" s="3">
        <v>1505.41</v>
      </c>
      <c r="H3470" s="3">
        <v>24</v>
      </c>
      <c r="I3470" s="3">
        <v>192.3</v>
      </c>
      <c r="J3470" s="3">
        <v>353.29</v>
      </c>
    </row>
    <row r="3471" spans="1:10" hidden="1" x14ac:dyDescent="0.2">
      <c r="A3471" s="8">
        <v>44379</v>
      </c>
      <c r="B3471" s="3" t="s">
        <v>73</v>
      </c>
      <c r="C3471" s="3" t="s">
        <v>74</v>
      </c>
      <c r="D3471" s="3" t="s">
        <v>21</v>
      </c>
      <c r="E3471" s="3" t="s">
        <v>75</v>
      </c>
      <c r="F3471" s="3">
        <v>1007</v>
      </c>
      <c r="G3471" s="3">
        <v>753.7</v>
      </c>
      <c r="H3471" s="3">
        <v>13</v>
      </c>
      <c r="I3471" s="3">
        <v>92.5</v>
      </c>
      <c r="J3471" s="3">
        <v>160.80000000000001</v>
      </c>
    </row>
    <row r="3472" spans="1:10" hidden="1" x14ac:dyDescent="0.2">
      <c r="A3472" s="8">
        <v>44379</v>
      </c>
      <c r="B3472" s="3" t="s">
        <v>73</v>
      </c>
      <c r="C3472" s="3" t="s">
        <v>76</v>
      </c>
      <c r="D3472" s="3" t="s">
        <v>77</v>
      </c>
      <c r="E3472" s="3" t="s">
        <v>75</v>
      </c>
      <c r="F3472" s="3">
        <v>323</v>
      </c>
      <c r="G3472" s="3">
        <v>236.88</v>
      </c>
      <c r="H3472" s="3">
        <v>6</v>
      </c>
      <c r="I3472" s="3">
        <v>34.5</v>
      </c>
      <c r="J3472" s="3">
        <v>51.62</v>
      </c>
    </row>
    <row r="3473" spans="1:10" hidden="1" x14ac:dyDescent="0.2">
      <c r="A3473" s="8">
        <v>44379</v>
      </c>
      <c r="B3473" s="3" t="s">
        <v>73</v>
      </c>
      <c r="C3473" s="3" t="s">
        <v>78</v>
      </c>
      <c r="D3473" s="3" t="s">
        <v>79</v>
      </c>
      <c r="E3473" s="3" t="s">
        <v>75</v>
      </c>
      <c r="F3473" s="3">
        <v>1238.5</v>
      </c>
      <c r="G3473" s="3">
        <v>923.07</v>
      </c>
      <c r="H3473" s="3">
        <v>14</v>
      </c>
      <c r="I3473" s="3">
        <v>118</v>
      </c>
      <c r="J3473" s="3">
        <v>197.43</v>
      </c>
    </row>
    <row r="3474" spans="1:10" hidden="1" x14ac:dyDescent="0.2">
      <c r="A3474" s="8">
        <v>44379</v>
      </c>
      <c r="B3474" s="3" t="s">
        <v>73</v>
      </c>
      <c r="C3474" s="3" t="s">
        <v>80</v>
      </c>
      <c r="D3474" s="3" t="s">
        <v>81</v>
      </c>
      <c r="E3474" s="3" t="s">
        <v>75</v>
      </c>
      <c r="F3474" s="3">
        <v>1880</v>
      </c>
      <c r="G3474" s="3">
        <v>1384.31</v>
      </c>
      <c r="H3474" s="3">
        <v>26</v>
      </c>
      <c r="I3474" s="3">
        <v>195.5</v>
      </c>
      <c r="J3474" s="3">
        <v>300.19</v>
      </c>
    </row>
    <row r="3475" spans="1:10" hidden="1" x14ac:dyDescent="0.2">
      <c r="A3475" s="8">
        <v>44379</v>
      </c>
      <c r="B3475" s="3" t="s">
        <v>73</v>
      </c>
      <c r="C3475" s="3" t="s">
        <v>82</v>
      </c>
      <c r="D3475" s="3" t="s">
        <v>83</v>
      </c>
      <c r="E3475" s="3" t="s">
        <v>75</v>
      </c>
      <c r="F3475" s="3">
        <v>1057</v>
      </c>
      <c r="G3475" s="3">
        <v>778.15</v>
      </c>
      <c r="H3475" s="3">
        <v>12</v>
      </c>
      <c r="I3475" s="3">
        <v>116.5</v>
      </c>
      <c r="J3475" s="3">
        <v>162.35</v>
      </c>
    </row>
    <row r="3476" spans="1:10" hidden="1" x14ac:dyDescent="0.2">
      <c r="A3476" s="8">
        <v>44379</v>
      </c>
      <c r="B3476" s="3" t="s">
        <v>73</v>
      </c>
      <c r="C3476" s="3" t="s">
        <v>84</v>
      </c>
      <c r="D3476" s="3" t="s">
        <v>85</v>
      </c>
      <c r="E3476" s="3" t="s">
        <v>75</v>
      </c>
      <c r="F3476" s="3">
        <v>432.5</v>
      </c>
      <c r="G3476" s="3">
        <v>311.02999999999997</v>
      </c>
      <c r="H3476" s="3">
        <v>6</v>
      </c>
      <c r="I3476" s="3">
        <v>54.5</v>
      </c>
      <c r="J3476" s="3">
        <v>66.97</v>
      </c>
    </row>
    <row r="3477" spans="1:10" hidden="1" x14ac:dyDescent="0.2">
      <c r="A3477" s="8">
        <v>44379</v>
      </c>
      <c r="B3477" s="3" t="s">
        <v>73</v>
      </c>
      <c r="C3477" s="3" t="s">
        <v>86</v>
      </c>
      <c r="D3477" s="3" t="s">
        <v>87</v>
      </c>
      <c r="E3477" s="3" t="s">
        <v>75</v>
      </c>
      <c r="F3477" s="3">
        <v>1398.5</v>
      </c>
      <c r="G3477" s="3">
        <v>1038.78</v>
      </c>
      <c r="H3477" s="3">
        <v>18</v>
      </c>
      <c r="I3477" s="3">
        <v>139.5</v>
      </c>
      <c r="J3477" s="3">
        <v>220.22</v>
      </c>
    </row>
    <row r="3478" spans="1:10" hidden="1" x14ac:dyDescent="0.2">
      <c r="A3478" s="8">
        <v>44379</v>
      </c>
      <c r="B3478" s="3" t="s">
        <v>73</v>
      </c>
      <c r="C3478" s="3" t="s">
        <v>125</v>
      </c>
      <c r="D3478" s="3" t="s">
        <v>126</v>
      </c>
      <c r="E3478" s="3" t="s">
        <v>127</v>
      </c>
      <c r="F3478" s="3">
        <v>413.5</v>
      </c>
      <c r="G3478" s="3">
        <v>288.13</v>
      </c>
      <c r="H3478" s="3">
        <v>5</v>
      </c>
      <c r="I3478" s="3">
        <v>53</v>
      </c>
      <c r="J3478" s="3">
        <v>72.37</v>
      </c>
    </row>
    <row r="3479" spans="1:10" hidden="1" x14ac:dyDescent="0.2">
      <c r="A3479" s="8">
        <v>44379</v>
      </c>
      <c r="B3479" s="3" t="s">
        <v>73</v>
      </c>
      <c r="C3479" s="3" t="s">
        <v>88</v>
      </c>
      <c r="D3479" s="3" t="s">
        <v>89</v>
      </c>
      <c r="E3479" s="3" t="s">
        <v>75</v>
      </c>
      <c r="F3479" s="3">
        <v>2002.5</v>
      </c>
      <c r="G3479" s="3">
        <v>1501.83</v>
      </c>
      <c r="H3479" s="3">
        <v>22</v>
      </c>
      <c r="I3479" s="3">
        <v>181.4</v>
      </c>
      <c r="J3479" s="3">
        <v>319.27</v>
      </c>
    </row>
    <row r="3480" spans="1:10" hidden="1" x14ac:dyDescent="0.2">
      <c r="A3480" s="8">
        <v>44379</v>
      </c>
      <c r="B3480" s="3" t="s">
        <v>73</v>
      </c>
      <c r="C3480" s="3" t="s">
        <v>90</v>
      </c>
      <c r="D3480" s="3" t="s">
        <v>91</v>
      </c>
      <c r="E3480" s="3" t="s">
        <v>75</v>
      </c>
      <c r="F3480" s="3">
        <v>1278.5</v>
      </c>
      <c r="G3480" s="3">
        <v>925.24</v>
      </c>
      <c r="H3480" s="3">
        <v>16</v>
      </c>
      <c r="I3480" s="3">
        <v>151.5</v>
      </c>
      <c r="J3480" s="3">
        <v>201.76</v>
      </c>
    </row>
    <row r="3481" spans="1:10" hidden="1" x14ac:dyDescent="0.2">
      <c r="A3481" s="8">
        <v>44379</v>
      </c>
      <c r="B3481" s="3" t="s">
        <v>92</v>
      </c>
      <c r="C3481" s="3" t="s">
        <v>74</v>
      </c>
      <c r="D3481" s="3" t="s">
        <v>21</v>
      </c>
      <c r="E3481" s="3" t="s">
        <v>75</v>
      </c>
      <c r="F3481" s="3">
        <v>3099</v>
      </c>
      <c r="G3481" s="3">
        <v>2227.54</v>
      </c>
      <c r="H3481" s="3">
        <v>37</v>
      </c>
      <c r="I3481" s="3">
        <v>347</v>
      </c>
      <c r="J3481" s="3">
        <v>522.96</v>
      </c>
    </row>
    <row r="3482" spans="1:10" hidden="1" x14ac:dyDescent="0.2">
      <c r="A3482" s="8">
        <v>44379</v>
      </c>
      <c r="B3482" s="3" t="s">
        <v>92</v>
      </c>
      <c r="C3482" s="3" t="s">
        <v>76</v>
      </c>
      <c r="D3482" s="3" t="s">
        <v>77</v>
      </c>
      <c r="E3482" s="3" t="s">
        <v>75</v>
      </c>
      <c r="F3482" s="3">
        <v>2288</v>
      </c>
      <c r="G3482" s="3">
        <v>1640.32</v>
      </c>
      <c r="H3482" s="3">
        <v>27</v>
      </c>
      <c r="I3482" s="3">
        <v>285.2</v>
      </c>
      <c r="J3482" s="3">
        <v>360.48</v>
      </c>
    </row>
    <row r="3483" spans="1:10" hidden="1" x14ac:dyDescent="0.2">
      <c r="A3483" s="8">
        <v>44379</v>
      </c>
      <c r="B3483" s="3" t="s">
        <v>92</v>
      </c>
      <c r="C3483" s="3" t="s">
        <v>78</v>
      </c>
      <c r="D3483" s="3" t="s">
        <v>79</v>
      </c>
      <c r="E3483" s="3" t="s">
        <v>75</v>
      </c>
      <c r="F3483" s="3">
        <v>1819</v>
      </c>
      <c r="G3483" s="3">
        <v>1359.01</v>
      </c>
      <c r="H3483" s="3">
        <v>24</v>
      </c>
      <c r="I3483" s="3">
        <v>161.69999999999999</v>
      </c>
      <c r="J3483" s="3">
        <v>298.29000000000002</v>
      </c>
    </row>
    <row r="3484" spans="1:10" hidden="1" x14ac:dyDescent="0.2">
      <c r="A3484" s="8">
        <v>44379</v>
      </c>
      <c r="B3484" s="3" t="s">
        <v>92</v>
      </c>
      <c r="C3484" s="3" t="s">
        <v>80</v>
      </c>
      <c r="D3484" s="3" t="s">
        <v>81</v>
      </c>
      <c r="E3484" s="3" t="s">
        <v>75</v>
      </c>
      <c r="F3484" s="3">
        <v>3294.5</v>
      </c>
      <c r="G3484" s="3">
        <v>2385.38</v>
      </c>
      <c r="H3484" s="3">
        <v>43</v>
      </c>
      <c r="I3484" s="3">
        <v>384.5</v>
      </c>
      <c r="J3484" s="3">
        <v>524.62</v>
      </c>
    </row>
    <row r="3485" spans="1:10" hidden="1" x14ac:dyDescent="0.2">
      <c r="A3485" s="8">
        <v>44379</v>
      </c>
      <c r="B3485" s="3" t="s">
        <v>92</v>
      </c>
      <c r="C3485" s="3" t="s">
        <v>82</v>
      </c>
      <c r="D3485" s="3" t="s">
        <v>83</v>
      </c>
      <c r="E3485" s="3" t="s">
        <v>75</v>
      </c>
      <c r="F3485" s="3">
        <v>3756.98</v>
      </c>
      <c r="G3485" s="3">
        <v>2666.35</v>
      </c>
      <c r="H3485" s="3">
        <v>54</v>
      </c>
      <c r="I3485" s="3">
        <v>494</v>
      </c>
      <c r="J3485" s="3">
        <v>594.63</v>
      </c>
    </row>
    <row r="3486" spans="1:10" hidden="1" x14ac:dyDescent="0.2">
      <c r="A3486" s="8">
        <v>44379</v>
      </c>
      <c r="B3486" s="3" t="s">
        <v>92</v>
      </c>
      <c r="C3486" s="3" t="s">
        <v>84</v>
      </c>
      <c r="D3486" s="3" t="s">
        <v>85</v>
      </c>
      <c r="E3486" s="3" t="s">
        <v>75</v>
      </c>
      <c r="F3486" s="3">
        <v>1612</v>
      </c>
      <c r="G3486" s="3">
        <v>1150.2</v>
      </c>
      <c r="H3486" s="3">
        <v>22</v>
      </c>
      <c r="I3486" s="3">
        <v>208.6</v>
      </c>
      <c r="J3486" s="3">
        <v>252.7</v>
      </c>
    </row>
    <row r="3487" spans="1:10" hidden="1" x14ac:dyDescent="0.2">
      <c r="A3487" s="8">
        <v>44379</v>
      </c>
      <c r="B3487" s="3" t="s">
        <v>92</v>
      </c>
      <c r="C3487" s="3" t="s">
        <v>86</v>
      </c>
      <c r="D3487" s="3" t="s">
        <v>87</v>
      </c>
      <c r="E3487" s="3" t="s">
        <v>75</v>
      </c>
      <c r="F3487" s="3">
        <v>2742.5</v>
      </c>
      <c r="G3487" s="3">
        <v>1921.47</v>
      </c>
      <c r="H3487" s="3">
        <v>32</v>
      </c>
      <c r="I3487" s="3">
        <v>396.2</v>
      </c>
      <c r="J3487" s="3">
        <v>422.33</v>
      </c>
    </row>
    <row r="3488" spans="1:10" hidden="1" x14ac:dyDescent="0.2">
      <c r="A3488" s="8">
        <v>44379</v>
      </c>
      <c r="B3488" s="3" t="s">
        <v>92</v>
      </c>
      <c r="C3488" s="3" t="s">
        <v>125</v>
      </c>
      <c r="D3488" s="3" t="s">
        <v>126</v>
      </c>
      <c r="E3488" s="3" t="s">
        <v>127</v>
      </c>
      <c r="F3488" s="3">
        <v>426</v>
      </c>
      <c r="G3488" s="3">
        <v>305.76</v>
      </c>
      <c r="H3488" s="3">
        <v>6</v>
      </c>
      <c r="I3488" s="3">
        <v>62</v>
      </c>
      <c r="J3488" s="3">
        <v>58.24</v>
      </c>
    </row>
    <row r="3489" spans="1:10" hidden="1" x14ac:dyDescent="0.2">
      <c r="A3489" s="8">
        <v>44379</v>
      </c>
      <c r="B3489" s="3" t="s">
        <v>92</v>
      </c>
      <c r="C3489" s="3" t="s">
        <v>88</v>
      </c>
      <c r="D3489" s="3" t="s">
        <v>89</v>
      </c>
      <c r="E3489" s="3" t="s">
        <v>75</v>
      </c>
      <c r="F3489" s="3">
        <v>2653.5</v>
      </c>
      <c r="G3489" s="3">
        <v>1921.44</v>
      </c>
      <c r="H3489" s="3">
        <v>31</v>
      </c>
      <c r="I3489" s="3">
        <v>306.89999999999998</v>
      </c>
      <c r="J3489" s="3">
        <v>422.66</v>
      </c>
    </row>
    <row r="3490" spans="1:10" hidden="1" x14ac:dyDescent="0.2">
      <c r="A3490" s="8">
        <v>44379</v>
      </c>
      <c r="B3490" s="3" t="s">
        <v>92</v>
      </c>
      <c r="C3490" s="3" t="s">
        <v>90</v>
      </c>
      <c r="D3490" s="3" t="s">
        <v>91</v>
      </c>
      <c r="E3490" s="3" t="s">
        <v>75</v>
      </c>
      <c r="F3490" s="3">
        <v>2777.5</v>
      </c>
      <c r="G3490" s="3">
        <v>2076.75</v>
      </c>
      <c r="H3490" s="3">
        <v>33</v>
      </c>
      <c r="I3490" s="3">
        <v>212.9</v>
      </c>
      <c r="J3490" s="3">
        <v>487.35</v>
      </c>
    </row>
    <row r="3491" spans="1:10" hidden="1" x14ac:dyDescent="0.2">
      <c r="A3491" s="8">
        <v>44378</v>
      </c>
      <c r="B3491" s="3" t="s">
        <v>73</v>
      </c>
      <c r="C3491" s="3" t="s">
        <v>74</v>
      </c>
      <c r="D3491" s="3" t="s">
        <v>21</v>
      </c>
      <c r="E3491" s="3" t="s">
        <v>75</v>
      </c>
      <c r="F3491" s="3">
        <v>1378</v>
      </c>
      <c r="G3491" s="3">
        <v>1033.9000000000001</v>
      </c>
      <c r="H3491" s="3">
        <v>18</v>
      </c>
      <c r="I3491" s="3">
        <v>126</v>
      </c>
      <c r="J3491" s="3">
        <v>218.1</v>
      </c>
    </row>
    <row r="3492" spans="1:10" hidden="1" x14ac:dyDescent="0.2">
      <c r="A3492" s="8">
        <v>44378</v>
      </c>
      <c r="B3492" s="3" t="s">
        <v>73</v>
      </c>
      <c r="C3492" s="3" t="s">
        <v>76</v>
      </c>
      <c r="D3492" s="3" t="s">
        <v>77</v>
      </c>
      <c r="E3492" s="3" t="s">
        <v>75</v>
      </c>
      <c r="F3492" s="3">
        <v>350</v>
      </c>
      <c r="G3492" s="3">
        <v>257.2</v>
      </c>
      <c r="H3492" s="3">
        <v>6</v>
      </c>
      <c r="I3492" s="3">
        <v>37.5</v>
      </c>
      <c r="J3492" s="3">
        <v>55.3</v>
      </c>
    </row>
    <row r="3493" spans="1:10" hidden="1" x14ac:dyDescent="0.2">
      <c r="A3493" s="8">
        <v>44378</v>
      </c>
      <c r="B3493" s="3" t="s">
        <v>73</v>
      </c>
      <c r="C3493" s="3" t="s">
        <v>78</v>
      </c>
      <c r="D3493" s="3" t="s">
        <v>79</v>
      </c>
      <c r="E3493" s="3" t="s">
        <v>75</v>
      </c>
      <c r="F3493" s="3">
        <v>984</v>
      </c>
      <c r="G3493" s="3">
        <v>722.52</v>
      </c>
      <c r="H3493" s="3">
        <v>12</v>
      </c>
      <c r="I3493" s="3">
        <v>108</v>
      </c>
      <c r="J3493" s="3">
        <v>153.47999999999999</v>
      </c>
    </row>
    <row r="3494" spans="1:10" hidden="1" x14ac:dyDescent="0.2">
      <c r="A3494" s="8">
        <v>44378</v>
      </c>
      <c r="B3494" s="3" t="s">
        <v>73</v>
      </c>
      <c r="C3494" s="3" t="s">
        <v>80</v>
      </c>
      <c r="D3494" s="3" t="s">
        <v>81</v>
      </c>
      <c r="E3494" s="3" t="s">
        <v>75</v>
      </c>
      <c r="F3494" s="3">
        <v>2298.5</v>
      </c>
      <c r="G3494" s="3">
        <v>1700.68</v>
      </c>
      <c r="H3494" s="3">
        <v>29</v>
      </c>
      <c r="I3494" s="3">
        <v>235</v>
      </c>
      <c r="J3494" s="3">
        <v>362.82</v>
      </c>
    </row>
    <row r="3495" spans="1:10" hidden="1" x14ac:dyDescent="0.2">
      <c r="A3495" s="8">
        <v>44378</v>
      </c>
      <c r="B3495" s="3" t="s">
        <v>73</v>
      </c>
      <c r="C3495" s="3" t="s">
        <v>82</v>
      </c>
      <c r="D3495" s="3" t="s">
        <v>83</v>
      </c>
      <c r="E3495" s="3" t="s">
        <v>75</v>
      </c>
      <c r="F3495" s="3">
        <v>331.5</v>
      </c>
      <c r="G3495" s="3">
        <v>249.77</v>
      </c>
      <c r="H3495" s="3">
        <v>7</v>
      </c>
      <c r="I3495" s="3">
        <v>27.5</v>
      </c>
      <c r="J3495" s="3">
        <v>54.23</v>
      </c>
    </row>
    <row r="3496" spans="1:10" hidden="1" x14ac:dyDescent="0.2">
      <c r="A3496" s="8">
        <v>44378</v>
      </c>
      <c r="B3496" s="3" t="s">
        <v>73</v>
      </c>
      <c r="C3496" s="3" t="s">
        <v>84</v>
      </c>
      <c r="D3496" s="3" t="s">
        <v>85</v>
      </c>
      <c r="E3496" s="3" t="s">
        <v>75</v>
      </c>
      <c r="F3496" s="3">
        <v>472</v>
      </c>
      <c r="G3496" s="3">
        <v>340.51</v>
      </c>
      <c r="H3496" s="3">
        <v>8</v>
      </c>
      <c r="I3496" s="3">
        <v>58</v>
      </c>
      <c r="J3496" s="3">
        <v>73.489999999999995</v>
      </c>
    </row>
    <row r="3497" spans="1:10" hidden="1" x14ac:dyDescent="0.2">
      <c r="A3497" s="8">
        <v>44378</v>
      </c>
      <c r="B3497" s="3" t="s">
        <v>73</v>
      </c>
      <c r="C3497" s="3" t="s">
        <v>86</v>
      </c>
      <c r="D3497" s="3" t="s">
        <v>87</v>
      </c>
      <c r="E3497" s="3" t="s">
        <v>75</v>
      </c>
      <c r="F3497" s="3">
        <v>1553</v>
      </c>
      <c r="G3497" s="3">
        <v>1140.99</v>
      </c>
      <c r="H3497" s="3">
        <v>19</v>
      </c>
      <c r="I3497" s="3">
        <v>166.3</v>
      </c>
      <c r="J3497" s="3">
        <v>245.71</v>
      </c>
    </row>
    <row r="3498" spans="1:10" hidden="1" x14ac:dyDescent="0.2">
      <c r="A3498" s="8">
        <v>44378</v>
      </c>
      <c r="B3498" s="3" t="s">
        <v>73</v>
      </c>
      <c r="C3498" s="3" t="s">
        <v>125</v>
      </c>
      <c r="D3498" s="3" t="s">
        <v>126</v>
      </c>
      <c r="E3498" s="3" t="s">
        <v>127</v>
      </c>
      <c r="F3498" s="3">
        <v>130</v>
      </c>
      <c r="G3498" s="3">
        <v>92.38</v>
      </c>
      <c r="H3498" s="3">
        <v>2</v>
      </c>
      <c r="I3498" s="3">
        <v>14</v>
      </c>
      <c r="J3498" s="3">
        <v>23.62</v>
      </c>
    </row>
    <row r="3499" spans="1:10" hidden="1" x14ac:dyDescent="0.2">
      <c r="A3499" s="8">
        <v>44378</v>
      </c>
      <c r="B3499" s="3" t="s">
        <v>73</v>
      </c>
      <c r="C3499" s="3" t="s">
        <v>88</v>
      </c>
      <c r="D3499" s="3" t="s">
        <v>89</v>
      </c>
      <c r="E3499" s="3" t="s">
        <v>75</v>
      </c>
      <c r="F3499" s="3">
        <v>1315.5</v>
      </c>
      <c r="G3499" s="3">
        <v>954.98</v>
      </c>
      <c r="H3499" s="3">
        <v>18</v>
      </c>
      <c r="I3499" s="3">
        <v>155.5</v>
      </c>
      <c r="J3499" s="3">
        <v>205.02</v>
      </c>
    </row>
    <row r="3500" spans="1:10" hidden="1" x14ac:dyDescent="0.2">
      <c r="A3500" s="8">
        <v>44378</v>
      </c>
      <c r="B3500" s="3" t="s">
        <v>73</v>
      </c>
      <c r="C3500" s="3" t="s">
        <v>90</v>
      </c>
      <c r="D3500" s="3" t="s">
        <v>91</v>
      </c>
      <c r="E3500" s="3" t="s">
        <v>75</v>
      </c>
      <c r="F3500" s="3">
        <v>1188.5</v>
      </c>
      <c r="G3500" s="3">
        <v>877.11</v>
      </c>
      <c r="H3500" s="3">
        <v>17</v>
      </c>
      <c r="I3500" s="3">
        <v>122.5</v>
      </c>
      <c r="J3500" s="3">
        <v>188.89</v>
      </c>
    </row>
    <row r="3501" spans="1:10" hidden="1" x14ac:dyDescent="0.2">
      <c r="A3501" s="8">
        <v>44378</v>
      </c>
      <c r="B3501" s="3" t="s">
        <v>92</v>
      </c>
      <c r="C3501" s="3" t="s">
        <v>74</v>
      </c>
      <c r="D3501" s="3" t="s">
        <v>21</v>
      </c>
      <c r="E3501" s="3" t="s">
        <v>75</v>
      </c>
      <c r="F3501" s="3">
        <v>3223.5</v>
      </c>
      <c r="G3501" s="3">
        <v>2317.02</v>
      </c>
      <c r="H3501" s="3">
        <v>43</v>
      </c>
      <c r="I3501" s="3">
        <v>361</v>
      </c>
      <c r="J3501" s="3">
        <v>543.98</v>
      </c>
    </row>
    <row r="3502" spans="1:10" hidden="1" x14ac:dyDescent="0.2">
      <c r="A3502" s="8">
        <v>44378</v>
      </c>
      <c r="B3502" s="3" t="s">
        <v>92</v>
      </c>
      <c r="C3502" s="3" t="s">
        <v>76</v>
      </c>
      <c r="D3502" s="3" t="s">
        <v>77</v>
      </c>
      <c r="E3502" s="3" t="s">
        <v>75</v>
      </c>
      <c r="F3502" s="3">
        <v>1789</v>
      </c>
      <c r="G3502" s="3">
        <v>1292.31</v>
      </c>
      <c r="H3502" s="3">
        <v>24</v>
      </c>
      <c r="I3502" s="3">
        <v>211.2</v>
      </c>
      <c r="J3502" s="3">
        <v>283.99</v>
      </c>
    </row>
    <row r="3503" spans="1:10" hidden="1" x14ac:dyDescent="0.2">
      <c r="A3503" s="8">
        <v>44378</v>
      </c>
      <c r="B3503" s="3" t="s">
        <v>92</v>
      </c>
      <c r="C3503" s="3" t="s">
        <v>78</v>
      </c>
      <c r="D3503" s="3" t="s">
        <v>79</v>
      </c>
      <c r="E3503" s="3" t="s">
        <v>75</v>
      </c>
      <c r="F3503" s="3">
        <v>2290</v>
      </c>
      <c r="G3503" s="3">
        <v>1702.32</v>
      </c>
      <c r="H3503" s="3">
        <v>25</v>
      </c>
      <c r="I3503" s="3">
        <v>214</v>
      </c>
      <c r="J3503" s="3">
        <v>373.68</v>
      </c>
    </row>
    <row r="3504" spans="1:10" hidden="1" x14ac:dyDescent="0.2">
      <c r="A3504" s="8">
        <v>44378</v>
      </c>
      <c r="B3504" s="3" t="s">
        <v>92</v>
      </c>
      <c r="C3504" s="3" t="s">
        <v>80</v>
      </c>
      <c r="D3504" s="3" t="s">
        <v>81</v>
      </c>
      <c r="E3504" s="3" t="s">
        <v>75</v>
      </c>
      <c r="F3504" s="3">
        <v>4597</v>
      </c>
      <c r="G3504" s="3">
        <v>3424.37</v>
      </c>
      <c r="H3504" s="3">
        <v>54</v>
      </c>
      <c r="I3504" s="3">
        <v>418.5</v>
      </c>
      <c r="J3504" s="3">
        <v>752.13</v>
      </c>
    </row>
    <row r="3505" spans="1:10" hidden="1" x14ac:dyDescent="0.2">
      <c r="A3505" s="8">
        <v>44378</v>
      </c>
      <c r="B3505" s="3" t="s">
        <v>92</v>
      </c>
      <c r="C3505" s="3" t="s">
        <v>82</v>
      </c>
      <c r="D3505" s="3" t="s">
        <v>83</v>
      </c>
      <c r="E3505" s="3" t="s">
        <v>75</v>
      </c>
      <c r="F3505" s="3">
        <v>4348</v>
      </c>
      <c r="G3505" s="3">
        <v>3193.91</v>
      </c>
      <c r="H3505" s="3">
        <v>52</v>
      </c>
      <c r="I3505" s="3">
        <v>450.5</v>
      </c>
      <c r="J3505" s="3">
        <v>703.09</v>
      </c>
    </row>
    <row r="3506" spans="1:10" hidden="1" x14ac:dyDescent="0.2">
      <c r="A3506" s="8">
        <v>44378</v>
      </c>
      <c r="B3506" s="3" t="s">
        <v>92</v>
      </c>
      <c r="C3506" s="3" t="s">
        <v>84</v>
      </c>
      <c r="D3506" s="3" t="s">
        <v>85</v>
      </c>
      <c r="E3506" s="3" t="s">
        <v>75</v>
      </c>
      <c r="F3506" s="3">
        <v>1405</v>
      </c>
      <c r="G3506" s="3">
        <v>993.14</v>
      </c>
      <c r="H3506" s="3">
        <v>19</v>
      </c>
      <c r="I3506" s="3">
        <v>192.55</v>
      </c>
      <c r="J3506" s="3">
        <v>218.31</v>
      </c>
    </row>
    <row r="3507" spans="1:10" hidden="1" x14ac:dyDescent="0.2">
      <c r="A3507" s="8">
        <v>44378</v>
      </c>
      <c r="B3507" s="3" t="s">
        <v>92</v>
      </c>
      <c r="C3507" s="3" t="s">
        <v>86</v>
      </c>
      <c r="D3507" s="3" t="s">
        <v>87</v>
      </c>
      <c r="E3507" s="3" t="s">
        <v>75</v>
      </c>
      <c r="F3507" s="3">
        <v>3068</v>
      </c>
      <c r="G3507" s="3">
        <v>2197.9</v>
      </c>
      <c r="H3507" s="3">
        <v>38</v>
      </c>
      <c r="I3507" s="3">
        <v>385.8</v>
      </c>
      <c r="J3507" s="3">
        <v>482.8</v>
      </c>
    </row>
    <row r="3508" spans="1:10" hidden="1" x14ac:dyDescent="0.2">
      <c r="A3508" s="8">
        <v>44378</v>
      </c>
      <c r="B3508" s="3" t="s">
        <v>92</v>
      </c>
      <c r="C3508" s="3" t="s">
        <v>125</v>
      </c>
      <c r="D3508" s="3" t="s">
        <v>126</v>
      </c>
      <c r="E3508" s="3" t="s">
        <v>127</v>
      </c>
      <c r="F3508" s="3">
        <v>351</v>
      </c>
      <c r="G3508" s="3">
        <v>262.08</v>
      </c>
      <c r="H3508" s="3">
        <v>4</v>
      </c>
      <c r="I3508" s="3">
        <v>39</v>
      </c>
      <c r="J3508" s="3">
        <v>49.92</v>
      </c>
    </row>
    <row r="3509" spans="1:10" hidden="1" x14ac:dyDescent="0.2">
      <c r="A3509" s="8">
        <v>44378</v>
      </c>
      <c r="B3509" s="3" t="s">
        <v>92</v>
      </c>
      <c r="C3509" s="3" t="s">
        <v>88</v>
      </c>
      <c r="D3509" s="3" t="s">
        <v>89</v>
      </c>
      <c r="E3509" s="3" t="s">
        <v>75</v>
      </c>
      <c r="F3509" s="3">
        <v>2829.1</v>
      </c>
      <c r="G3509" s="3">
        <v>2074.94</v>
      </c>
      <c r="H3509" s="3">
        <v>37</v>
      </c>
      <c r="I3509" s="3">
        <v>290.5</v>
      </c>
      <c r="J3509" s="3">
        <v>461.16</v>
      </c>
    </row>
    <row r="3510" spans="1:10" hidden="1" x14ac:dyDescent="0.2">
      <c r="A3510" s="8">
        <v>44378</v>
      </c>
      <c r="B3510" s="3" t="s">
        <v>92</v>
      </c>
      <c r="C3510" s="3" t="s">
        <v>90</v>
      </c>
      <c r="D3510" s="3" t="s">
        <v>91</v>
      </c>
      <c r="E3510" s="3" t="s">
        <v>75</v>
      </c>
      <c r="F3510" s="3">
        <v>2400.5</v>
      </c>
      <c r="G3510" s="3">
        <v>1805.52</v>
      </c>
      <c r="H3510" s="3">
        <v>29</v>
      </c>
      <c r="I3510" s="3">
        <v>171.4</v>
      </c>
      <c r="J3510" s="3">
        <v>423.58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month</vt:lpstr>
      <vt:lpstr>DATA week</vt:lpstr>
      <vt:lpstr>DATA weekly delivery</vt:lpstr>
      <vt:lpstr>DATA monthdelivery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2021-09-13T01:24:20Z</dcterms:created>
  <dcterms:modified xsi:type="dcterms:W3CDTF">2021-09-13T01:41:35Z</dcterms:modified>
</cp:coreProperties>
</file>